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S:\DDW\DDW-Public\LCRR\Spreadsheets\"/>
    </mc:Choice>
  </mc:AlternateContent>
  <xr:revisionPtr revIDLastSave="0" documentId="13_ncr:1_{4D24A848-0B58-49C4-A492-46A494001FF7}" xr6:coauthVersionLast="47" xr6:coauthVersionMax="47" xr10:uidLastSave="{00000000-0000-0000-0000-000000000000}"/>
  <bookViews>
    <workbookView xWindow="28680" yWindow="-2190" windowWidth="29040" windowHeight="15720" tabRatio="599" xr2:uid="{58F4E2DF-D5C9-4F26-A402-BBD2D4348A53}"/>
  </bookViews>
  <sheets>
    <sheet name="1. PWS Information" sheetId="29" r:id="rId1"/>
    <sheet name="2. Inventory Methods" sheetId="25" r:id="rId2"/>
    <sheet name="3. Detailed Inventory " sheetId="3" r:id="rId3"/>
    <sheet name="4. Inventory Summary" sheetId="1" r:id="rId4"/>
    <sheet name="5. Public Accessibility Doc." sheetId="26" r:id="rId5"/>
    <sheet name="Summary" sheetId="31" state="hidden" r:id="rId6"/>
    <sheet name="Classification Table" sheetId="30" state="hidden" r:id="rId7"/>
    <sheet name="Form Lists" sheetId="18" state="hidden" r:id="rId8"/>
    <sheet name="Dropdowns" sheetId="24" state="hidden" r:id="rId9"/>
  </sheets>
  <externalReferences>
    <externalReference r:id="rId10"/>
  </externalReferences>
  <definedNames>
    <definedName name="_xlnm._FilterDatabase" localSheetId="2" hidden="1">'3. Detailed Inventory '!$B$7:$W$9978</definedName>
    <definedName name="_Ref90647591" localSheetId="4">'[1]State Checklist'!#REF!</definedName>
    <definedName name="_xlnm.Print_Area" localSheetId="0">'1. PWS Information'!$A$1:$F$21</definedName>
    <definedName name="_xlnm.Print_Area" localSheetId="2">'3. Detailed Inventory '!$A$1:$W$15</definedName>
    <definedName name="_xlnm.Print_Area" localSheetId="4">'5. Public Accessibility Doc.'!$A$1:$E$31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1" i="3" l="1" a="1"/>
  <c r="W11" i="3" s="1"/>
  <c r="W15" i="3" a="1"/>
  <c r="W15" i="3" s="1"/>
  <c r="W14" i="3" a="1"/>
  <c r="W14" i="3" s="1"/>
  <c r="W9" i="3" a="1"/>
  <c r="W9" i="3" s="1"/>
  <c r="D30" i="1"/>
  <c r="W10" i="3" a="1"/>
  <c r="W10" i="3" s="1"/>
  <c r="J3" i="30" a="1"/>
  <c r="J3" i="30" s="1"/>
  <c r="W8" i="3" a="1"/>
  <c r="W8" i="3" s="1"/>
  <c r="W12" i="3" a="1"/>
  <c r="W12" i="3" s="1"/>
  <c r="W13" i="3" a="1"/>
  <c r="W13" i="3" s="1"/>
  <c r="W16" i="3" a="1"/>
  <c r="W16" i="3" s="1"/>
  <c r="W17" i="3" a="1"/>
  <c r="W17" i="3" s="1"/>
  <c r="W18" i="3" a="1"/>
  <c r="W18" i="3" s="1"/>
  <c r="W19" i="3" a="1"/>
  <c r="W19" i="3" s="1"/>
  <c r="W20" i="3" a="1"/>
  <c r="W20" i="3" s="1"/>
  <c r="W21" i="3" a="1"/>
  <c r="W21" i="3" s="1"/>
  <c r="W22" i="3" a="1"/>
  <c r="W22" i="3" s="1"/>
  <c r="W23" i="3" a="1"/>
  <c r="W23" i="3" s="1"/>
  <c r="W24" i="3" a="1"/>
  <c r="W24" i="3" s="1"/>
  <c r="W25" i="3" a="1"/>
  <c r="W25" i="3" s="1"/>
  <c r="W26" i="3" a="1"/>
  <c r="W26" i="3" s="1"/>
  <c r="W27" i="3" a="1"/>
  <c r="W27" i="3" s="1"/>
  <c r="W28" i="3" a="1"/>
  <c r="W28" i="3" s="1"/>
  <c r="W29" i="3" a="1"/>
  <c r="W29" i="3" s="1"/>
  <c r="W30" i="3" a="1"/>
  <c r="W30" i="3" s="1"/>
  <c r="W31" i="3" a="1"/>
  <c r="W31" i="3" s="1"/>
  <c r="W32" i="3" a="1"/>
  <c r="W32" i="3" s="1"/>
  <c r="W33" i="3" a="1"/>
  <c r="W33" i="3" s="1"/>
  <c r="W34" i="3" a="1"/>
  <c r="W34" i="3" s="1"/>
  <c r="W35" i="3" a="1"/>
  <c r="W35" i="3" s="1"/>
  <c r="W36" i="3" a="1"/>
  <c r="W36" i="3" s="1"/>
  <c r="W37" i="3" a="1"/>
  <c r="W37" i="3" s="1"/>
  <c r="W38" i="3" a="1"/>
  <c r="W38" i="3" s="1"/>
  <c r="W39" i="3" a="1"/>
  <c r="W39" i="3" s="1"/>
  <c r="W40" i="3" a="1"/>
  <c r="W40" i="3" s="1"/>
  <c r="W41" i="3" a="1"/>
  <c r="W41" i="3" s="1"/>
  <c r="W42" i="3" a="1"/>
  <c r="W42" i="3" s="1"/>
  <c r="W43" i="3" a="1"/>
  <c r="W43" i="3" s="1"/>
  <c r="W44" i="3" a="1"/>
  <c r="W44" i="3" s="1"/>
  <c r="W45" i="3" a="1"/>
  <c r="W45" i="3" s="1"/>
  <c r="W46" i="3" a="1"/>
  <c r="W46" i="3" s="1"/>
  <c r="W47" i="3" a="1"/>
  <c r="W47" i="3" s="1"/>
  <c r="W48" i="3" a="1"/>
  <c r="W48" i="3" s="1"/>
  <c r="W49" i="3" a="1"/>
  <c r="W49" i="3" s="1"/>
  <c r="W50" i="3" a="1"/>
  <c r="W50" i="3" s="1"/>
  <c r="W51" i="3" a="1"/>
  <c r="W51" i="3" s="1"/>
  <c r="W52" i="3" a="1"/>
  <c r="W52" i="3" s="1"/>
  <c r="W53" i="3" a="1"/>
  <c r="W53" i="3" s="1"/>
  <c r="W54" i="3" a="1"/>
  <c r="W54" i="3" s="1"/>
  <c r="W55" i="3" a="1"/>
  <c r="W55" i="3" s="1"/>
  <c r="W56" i="3" a="1"/>
  <c r="W56" i="3" s="1"/>
  <c r="W57" i="3" a="1"/>
  <c r="W57" i="3" s="1"/>
  <c r="W58" i="3" a="1"/>
  <c r="W58" i="3" s="1"/>
  <c r="W59" i="3" a="1"/>
  <c r="W59" i="3" s="1"/>
  <c r="W60" i="3" a="1"/>
  <c r="W60" i="3" s="1"/>
  <c r="W61" i="3" a="1"/>
  <c r="W61" i="3" s="1"/>
  <c r="W62" i="3" a="1"/>
  <c r="W62" i="3" s="1"/>
  <c r="W63" i="3" a="1"/>
  <c r="W63" i="3" s="1"/>
  <c r="W64" i="3" a="1"/>
  <c r="W64" i="3" s="1"/>
  <c r="W65" i="3" a="1"/>
  <c r="W65" i="3" s="1"/>
  <c r="W66" i="3" a="1"/>
  <c r="W66" i="3" s="1"/>
  <c r="W67" i="3" a="1"/>
  <c r="W67" i="3" s="1"/>
  <c r="W68" i="3" a="1"/>
  <c r="W68" i="3" s="1"/>
  <c r="W69" i="3" a="1"/>
  <c r="W69" i="3" s="1"/>
  <c r="W70" i="3" a="1"/>
  <c r="W70" i="3" s="1"/>
  <c r="W71" i="3" a="1"/>
  <c r="W71" i="3" s="1"/>
  <c r="W72" i="3" a="1"/>
  <c r="W72" i="3" s="1"/>
  <c r="W73" i="3" a="1"/>
  <c r="W73" i="3" s="1"/>
  <c r="W74" i="3" a="1"/>
  <c r="W74" i="3" s="1"/>
  <c r="W75" i="3" a="1"/>
  <c r="W75" i="3" s="1"/>
  <c r="W76" i="3" a="1"/>
  <c r="W76" i="3" s="1"/>
  <c r="W77" i="3" a="1"/>
  <c r="W77" i="3" s="1"/>
  <c r="W78" i="3" a="1"/>
  <c r="W78" i="3" s="1"/>
  <c r="W79" i="3" a="1"/>
  <c r="W79" i="3" s="1"/>
  <c r="W80" i="3" a="1"/>
  <c r="W80" i="3" s="1"/>
  <c r="W81" i="3" a="1"/>
  <c r="W81" i="3" s="1"/>
  <c r="W82" i="3" a="1"/>
  <c r="W82" i="3" s="1"/>
  <c r="W83" i="3" a="1"/>
  <c r="W83" i="3" s="1"/>
  <c r="W84" i="3" a="1"/>
  <c r="W84" i="3" s="1"/>
  <c r="W85" i="3" a="1"/>
  <c r="W85" i="3" s="1"/>
  <c r="W86" i="3" a="1"/>
  <c r="W86" i="3" s="1"/>
  <c r="W87" i="3" a="1"/>
  <c r="W87" i="3" s="1"/>
  <c r="W88" i="3" a="1"/>
  <c r="W88" i="3" s="1"/>
  <c r="W89" i="3" a="1"/>
  <c r="W89" i="3" s="1"/>
  <c r="W90" i="3" a="1"/>
  <c r="W90" i="3" s="1"/>
  <c r="W91" i="3" a="1"/>
  <c r="W91" i="3" s="1"/>
  <c r="W92" i="3" a="1"/>
  <c r="W92" i="3" s="1"/>
  <c r="W93" i="3" a="1"/>
  <c r="W93" i="3" s="1"/>
  <c r="W94" i="3" a="1"/>
  <c r="W94" i="3" s="1"/>
  <c r="W95" i="3" a="1"/>
  <c r="W95" i="3" s="1"/>
  <c r="W96" i="3" a="1"/>
  <c r="W96" i="3" s="1"/>
  <c r="W97" i="3" a="1"/>
  <c r="W97" i="3" s="1"/>
  <c r="W98" i="3" a="1"/>
  <c r="W98" i="3" s="1"/>
  <c r="W99" i="3" a="1"/>
  <c r="W99" i="3" s="1"/>
  <c r="W100" i="3" a="1"/>
  <c r="W100" i="3" s="1"/>
  <c r="W101" i="3" a="1"/>
  <c r="W101" i="3" s="1"/>
  <c r="W102" i="3" a="1"/>
  <c r="W102" i="3" s="1"/>
  <c r="W103" i="3" a="1"/>
  <c r="W103" i="3" s="1"/>
  <c r="W104" i="3" a="1"/>
  <c r="W104" i="3" s="1"/>
  <c r="W105" i="3" a="1"/>
  <c r="W105" i="3" s="1"/>
  <c r="W106" i="3" a="1"/>
  <c r="W106" i="3" s="1"/>
  <c r="W107" i="3" a="1"/>
  <c r="W107" i="3" s="1"/>
  <c r="W108" i="3" a="1"/>
  <c r="W108" i="3" s="1"/>
  <c r="W109" i="3" a="1"/>
  <c r="W109" i="3" s="1"/>
  <c r="W110" i="3" a="1"/>
  <c r="W110" i="3" s="1"/>
  <c r="W111" i="3" a="1"/>
  <c r="W111" i="3" s="1"/>
  <c r="W112" i="3" a="1"/>
  <c r="W112" i="3" s="1"/>
  <c r="W113" i="3" a="1"/>
  <c r="W113" i="3" s="1"/>
  <c r="W114" i="3" a="1"/>
  <c r="W114" i="3" s="1"/>
  <c r="W115" i="3" a="1"/>
  <c r="W115" i="3" s="1"/>
  <c r="W116" i="3" a="1"/>
  <c r="W116" i="3" s="1"/>
  <c r="W117" i="3" a="1"/>
  <c r="W117" i="3" s="1"/>
  <c r="W118" i="3" a="1"/>
  <c r="W118" i="3" s="1"/>
  <c r="W119" i="3" a="1"/>
  <c r="W119" i="3" s="1"/>
  <c r="W120" i="3" a="1"/>
  <c r="W120" i="3" s="1"/>
  <c r="W121" i="3" a="1"/>
  <c r="W121" i="3" s="1"/>
  <c r="W122" i="3" a="1"/>
  <c r="W122" i="3" s="1"/>
  <c r="W123" i="3" a="1"/>
  <c r="W123" i="3" s="1"/>
  <c r="W124" i="3" a="1"/>
  <c r="W124" i="3" s="1"/>
  <c r="W125" i="3" a="1"/>
  <c r="W125" i="3" s="1"/>
  <c r="W126" i="3" a="1"/>
  <c r="W126" i="3" s="1"/>
  <c r="W127" i="3" a="1"/>
  <c r="W127" i="3" s="1"/>
  <c r="W128" i="3" a="1"/>
  <c r="W128" i="3" s="1"/>
  <c r="W129" i="3" a="1"/>
  <c r="W129" i="3" s="1"/>
  <c r="W130" i="3" a="1"/>
  <c r="W130" i="3" s="1"/>
  <c r="W131" i="3" a="1"/>
  <c r="W131" i="3" s="1"/>
  <c r="W132" i="3" a="1"/>
  <c r="W132" i="3" s="1"/>
  <c r="W133" i="3" a="1"/>
  <c r="W133" i="3" s="1"/>
  <c r="W134" i="3" a="1"/>
  <c r="W134" i="3" s="1"/>
  <c r="W135" i="3" a="1"/>
  <c r="W135" i="3" s="1"/>
  <c r="W136" i="3" a="1"/>
  <c r="W136" i="3" s="1"/>
  <c r="W137" i="3" a="1"/>
  <c r="W137" i="3" s="1"/>
  <c r="W138" i="3" a="1"/>
  <c r="W138" i="3" s="1"/>
  <c r="W139" i="3" a="1"/>
  <c r="W139" i="3" s="1"/>
  <c r="W140" i="3" a="1"/>
  <c r="W140" i="3" s="1"/>
  <c r="W141" i="3" a="1"/>
  <c r="W141" i="3" s="1"/>
  <c r="W142" i="3" a="1"/>
  <c r="W142" i="3" s="1"/>
  <c r="W143" i="3" a="1"/>
  <c r="W143" i="3" s="1"/>
  <c r="W144" i="3" a="1"/>
  <c r="W144" i="3" s="1"/>
  <c r="W145" i="3" a="1"/>
  <c r="W145" i="3" s="1"/>
  <c r="W146" i="3" a="1"/>
  <c r="W146" i="3" s="1"/>
  <c r="W147" i="3" a="1"/>
  <c r="W147" i="3" s="1"/>
  <c r="W148" i="3" a="1"/>
  <c r="W148" i="3" s="1"/>
  <c r="W149" i="3" a="1"/>
  <c r="W149" i="3" s="1"/>
  <c r="W150" i="3" a="1"/>
  <c r="W150" i="3" s="1"/>
  <c r="W151" i="3" a="1"/>
  <c r="W151" i="3" s="1"/>
  <c r="W152" i="3" a="1"/>
  <c r="W152" i="3" s="1"/>
  <c r="W153" i="3" a="1"/>
  <c r="W153" i="3" s="1"/>
  <c r="W154" i="3" a="1"/>
  <c r="W154" i="3" s="1"/>
  <c r="W155" i="3" a="1"/>
  <c r="W155" i="3" s="1"/>
  <c r="W156" i="3" a="1"/>
  <c r="W156" i="3" s="1"/>
  <c r="W157" i="3" a="1"/>
  <c r="W157" i="3" s="1"/>
  <c r="W158" i="3" a="1"/>
  <c r="W158" i="3" s="1"/>
  <c r="W159" i="3" a="1"/>
  <c r="W159" i="3" s="1"/>
  <c r="W160" i="3" a="1"/>
  <c r="W160" i="3" s="1"/>
  <c r="W161" i="3" a="1"/>
  <c r="W161" i="3" s="1"/>
  <c r="W162" i="3" a="1"/>
  <c r="W162" i="3" s="1"/>
  <c r="W163" i="3" a="1"/>
  <c r="W163" i="3" s="1"/>
  <c r="W164" i="3" a="1"/>
  <c r="W164" i="3" s="1"/>
  <c r="W165" i="3" a="1"/>
  <c r="W165" i="3" s="1"/>
  <c r="W166" i="3" a="1"/>
  <c r="W166" i="3" s="1"/>
  <c r="W167" i="3" a="1"/>
  <c r="W167" i="3" s="1"/>
  <c r="W168" i="3" a="1"/>
  <c r="W168" i="3" s="1"/>
  <c r="W169" i="3" a="1"/>
  <c r="W169" i="3" s="1"/>
  <c r="W170" i="3" a="1"/>
  <c r="W170" i="3" s="1"/>
  <c r="W171" i="3" a="1"/>
  <c r="W171" i="3" s="1"/>
  <c r="W172" i="3" a="1"/>
  <c r="W172" i="3" s="1"/>
  <c r="W173" i="3" a="1"/>
  <c r="W173" i="3" s="1"/>
  <c r="W174" i="3" a="1"/>
  <c r="W174" i="3" s="1"/>
  <c r="W175" i="3" a="1"/>
  <c r="W175" i="3" s="1"/>
  <c r="W176" i="3" a="1"/>
  <c r="W176" i="3" s="1"/>
  <c r="W177" i="3" a="1"/>
  <c r="W177" i="3" s="1"/>
  <c r="W178" i="3" a="1"/>
  <c r="W178" i="3" s="1"/>
  <c r="W179" i="3" a="1"/>
  <c r="W179" i="3" s="1"/>
  <c r="W180" i="3" a="1"/>
  <c r="W180" i="3" s="1"/>
  <c r="W181" i="3" a="1"/>
  <c r="W181" i="3" s="1"/>
  <c r="W182" i="3" a="1"/>
  <c r="W182" i="3" s="1"/>
  <c r="W183" i="3" a="1"/>
  <c r="W183" i="3" s="1"/>
  <c r="W184" i="3" a="1"/>
  <c r="W184" i="3" s="1"/>
  <c r="W185" i="3" a="1"/>
  <c r="W185" i="3" s="1"/>
  <c r="W186" i="3" a="1"/>
  <c r="W186" i="3" s="1"/>
  <c r="W187" i="3" a="1"/>
  <c r="W187" i="3" s="1"/>
  <c r="W188" i="3" a="1"/>
  <c r="W188" i="3" s="1"/>
  <c r="W189" i="3" a="1"/>
  <c r="W189" i="3" s="1"/>
  <c r="W190" i="3" a="1"/>
  <c r="W190" i="3" s="1"/>
  <c r="W191" i="3" a="1"/>
  <c r="W191" i="3" s="1"/>
  <c r="W192" i="3" a="1"/>
  <c r="W192" i="3" s="1"/>
  <c r="W193" i="3" a="1"/>
  <c r="W193" i="3" s="1"/>
  <c r="W194" i="3" a="1"/>
  <c r="W194" i="3" s="1"/>
  <c r="W195" i="3" a="1"/>
  <c r="W195" i="3" s="1"/>
  <c r="W196" i="3" a="1"/>
  <c r="W196" i="3" s="1"/>
  <c r="W197" i="3" a="1"/>
  <c r="W197" i="3" s="1"/>
  <c r="W198" i="3" a="1"/>
  <c r="W198" i="3" s="1"/>
  <c r="W199" i="3" a="1"/>
  <c r="W199" i="3" s="1"/>
  <c r="W200" i="3" a="1"/>
  <c r="W200" i="3" s="1"/>
  <c r="W201" i="3" a="1"/>
  <c r="W201" i="3" s="1"/>
  <c r="W202" i="3" a="1"/>
  <c r="W202" i="3" s="1"/>
  <c r="W203" i="3" a="1"/>
  <c r="W203" i="3" s="1"/>
  <c r="W204" i="3" a="1"/>
  <c r="W204" i="3" s="1"/>
  <c r="W205" i="3" a="1"/>
  <c r="W205" i="3" s="1"/>
  <c r="W206" i="3" a="1"/>
  <c r="W206" i="3" s="1"/>
  <c r="W207" i="3" a="1"/>
  <c r="W207" i="3" s="1"/>
  <c r="W208" i="3" a="1"/>
  <c r="W208" i="3" s="1"/>
  <c r="W209" i="3" a="1"/>
  <c r="W209" i="3" s="1"/>
  <c r="W210" i="3" a="1"/>
  <c r="W210" i="3" s="1"/>
  <c r="W211" i="3" a="1"/>
  <c r="W211" i="3" s="1"/>
  <c r="W212" i="3" a="1"/>
  <c r="W212" i="3" s="1"/>
  <c r="W213" i="3" a="1"/>
  <c r="W213" i="3" s="1"/>
  <c r="W214" i="3" a="1"/>
  <c r="W214" i="3" s="1"/>
  <c r="W215" i="3" a="1"/>
  <c r="W215" i="3" s="1"/>
  <c r="W216" i="3" a="1"/>
  <c r="W216" i="3" s="1"/>
  <c r="W217" i="3" a="1"/>
  <c r="W217" i="3" s="1"/>
  <c r="W218" i="3" a="1"/>
  <c r="W218" i="3" s="1"/>
  <c r="W219" i="3" a="1"/>
  <c r="W219" i="3" s="1"/>
  <c r="W220" i="3" a="1"/>
  <c r="W220" i="3" s="1"/>
  <c r="W221" i="3" a="1"/>
  <c r="W221" i="3" s="1"/>
  <c r="W222" i="3" a="1"/>
  <c r="W222" i="3" s="1"/>
  <c r="W223" i="3" a="1"/>
  <c r="W223" i="3" s="1"/>
  <c r="W224" i="3" a="1"/>
  <c r="W224" i="3" s="1"/>
  <c r="W225" i="3" a="1"/>
  <c r="W225" i="3" s="1"/>
  <c r="W226" i="3" a="1"/>
  <c r="W226" i="3" s="1"/>
  <c r="W227" i="3" a="1"/>
  <c r="W227" i="3" s="1"/>
  <c r="W228" i="3" a="1"/>
  <c r="W228" i="3" s="1"/>
  <c r="W229" i="3" a="1"/>
  <c r="W229" i="3" s="1"/>
  <c r="W230" i="3" a="1"/>
  <c r="W230" i="3" s="1"/>
  <c r="W231" i="3" a="1"/>
  <c r="W231" i="3" s="1"/>
  <c r="W232" i="3" a="1"/>
  <c r="W232" i="3" s="1"/>
  <c r="W233" i="3" a="1"/>
  <c r="W233" i="3" s="1"/>
  <c r="W234" i="3" a="1"/>
  <c r="W234" i="3" s="1"/>
  <c r="W235" i="3" a="1"/>
  <c r="W235" i="3" s="1"/>
  <c r="W236" i="3" a="1"/>
  <c r="W236" i="3" s="1"/>
  <c r="W237" i="3" a="1"/>
  <c r="W237" i="3" s="1"/>
  <c r="W238" i="3" a="1"/>
  <c r="W238" i="3" s="1"/>
  <c r="W239" i="3" a="1"/>
  <c r="W239" i="3" s="1"/>
  <c r="W240" i="3" a="1"/>
  <c r="W240" i="3" s="1"/>
  <c r="W241" i="3" a="1"/>
  <c r="W241" i="3" s="1"/>
  <c r="W242" i="3" a="1"/>
  <c r="W242" i="3" s="1"/>
  <c r="W243" i="3" a="1"/>
  <c r="W243" i="3" s="1"/>
  <c r="W244" i="3" a="1"/>
  <c r="W244" i="3" s="1"/>
  <c r="W245" i="3" a="1"/>
  <c r="W245" i="3" s="1"/>
  <c r="W246" i="3" a="1"/>
  <c r="W246" i="3" s="1"/>
  <c r="W247" i="3" a="1"/>
  <c r="W247" i="3" s="1"/>
  <c r="W248" i="3" a="1"/>
  <c r="W248" i="3" s="1"/>
  <c r="W249" i="3" a="1"/>
  <c r="W249" i="3" s="1"/>
  <c r="W250" i="3" a="1"/>
  <c r="W250" i="3" s="1"/>
  <c r="W251" i="3" a="1"/>
  <c r="W251" i="3" s="1"/>
  <c r="W252" i="3" a="1"/>
  <c r="W252" i="3" s="1"/>
  <c r="W253" i="3" a="1"/>
  <c r="W253" i="3" s="1"/>
  <c r="W254" i="3" a="1"/>
  <c r="W254" i="3" s="1"/>
  <c r="W255" i="3" a="1"/>
  <c r="W255" i="3" s="1"/>
  <c r="W256" i="3" a="1"/>
  <c r="W256" i="3" s="1"/>
  <c r="W257" i="3" a="1"/>
  <c r="W257" i="3" s="1"/>
  <c r="W258" i="3" a="1"/>
  <c r="W258" i="3" s="1"/>
  <c r="W259" i="3" a="1"/>
  <c r="W259" i="3" s="1"/>
  <c r="W260" i="3" a="1"/>
  <c r="W260" i="3" s="1"/>
  <c r="W261" i="3" a="1"/>
  <c r="W261" i="3" s="1"/>
  <c r="W262" i="3" a="1"/>
  <c r="W262" i="3" s="1"/>
  <c r="W263" i="3" a="1"/>
  <c r="W263" i="3" s="1"/>
  <c r="W264" i="3" a="1"/>
  <c r="W264" i="3" s="1"/>
  <c r="W265" i="3" a="1"/>
  <c r="W265" i="3" s="1"/>
  <c r="W266" i="3" a="1"/>
  <c r="W266" i="3" s="1"/>
  <c r="W267" i="3" a="1"/>
  <c r="W267" i="3" s="1"/>
  <c r="W268" i="3" a="1"/>
  <c r="W268" i="3" s="1"/>
  <c r="W269" i="3" a="1"/>
  <c r="W269" i="3" s="1"/>
  <c r="W270" i="3" a="1"/>
  <c r="W270" i="3" s="1"/>
  <c r="W271" i="3" a="1"/>
  <c r="W271" i="3" s="1"/>
  <c r="W272" i="3" a="1"/>
  <c r="W272" i="3" s="1"/>
  <c r="W273" i="3" a="1"/>
  <c r="W273" i="3" s="1"/>
  <c r="W274" i="3" a="1"/>
  <c r="W274" i="3" s="1"/>
  <c r="W275" i="3" a="1"/>
  <c r="W275" i="3" s="1"/>
  <c r="W276" i="3" a="1"/>
  <c r="W276" i="3" s="1"/>
  <c r="W277" i="3" a="1"/>
  <c r="W277" i="3" s="1"/>
  <c r="W278" i="3" a="1"/>
  <c r="W278" i="3" s="1"/>
  <c r="W279" i="3" a="1"/>
  <c r="W279" i="3" s="1"/>
  <c r="W280" i="3" a="1"/>
  <c r="W280" i="3" s="1"/>
  <c r="W281" i="3" a="1"/>
  <c r="W281" i="3" s="1"/>
  <c r="W282" i="3" a="1"/>
  <c r="W282" i="3" s="1"/>
  <c r="W283" i="3" a="1"/>
  <c r="W283" i="3" s="1"/>
  <c r="W284" i="3" a="1"/>
  <c r="W284" i="3" s="1"/>
  <c r="W285" i="3" a="1"/>
  <c r="W285" i="3" s="1"/>
  <c r="W286" i="3" a="1"/>
  <c r="W286" i="3" s="1"/>
  <c r="W287" i="3" a="1"/>
  <c r="W287" i="3" s="1"/>
  <c r="W288" i="3" a="1"/>
  <c r="W288" i="3" s="1"/>
  <c r="W289" i="3" a="1"/>
  <c r="W289" i="3" s="1"/>
  <c r="W290" i="3" a="1"/>
  <c r="W290" i="3" s="1"/>
  <c r="W291" i="3" a="1"/>
  <c r="W291" i="3" s="1"/>
  <c r="W292" i="3" a="1"/>
  <c r="W292" i="3" s="1"/>
  <c r="W293" i="3" a="1"/>
  <c r="W293" i="3" s="1"/>
  <c r="W294" i="3" a="1"/>
  <c r="W294" i="3" s="1"/>
  <c r="W295" i="3" a="1"/>
  <c r="W295" i="3" s="1"/>
  <c r="W296" i="3" a="1"/>
  <c r="W296" i="3" s="1"/>
  <c r="W297" i="3" a="1"/>
  <c r="W297" i="3" s="1"/>
  <c r="W298" i="3" a="1"/>
  <c r="W298" i="3" s="1"/>
  <c r="W299" i="3" a="1"/>
  <c r="W299" i="3" s="1"/>
  <c r="W300" i="3" a="1"/>
  <c r="W300" i="3" s="1"/>
  <c r="W301" i="3" a="1"/>
  <c r="W301" i="3" s="1"/>
  <c r="W302" i="3" a="1"/>
  <c r="W302" i="3" s="1"/>
  <c r="W303" i="3" a="1"/>
  <c r="W303" i="3" s="1"/>
  <c r="W304" i="3" a="1"/>
  <c r="W304" i="3" s="1"/>
  <c r="W305" i="3" a="1"/>
  <c r="W305" i="3" s="1"/>
  <c r="W306" i="3" a="1"/>
  <c r="W306" i="3" s="1"/>
  <c r="W307" i="3" a="1"/>
  <c r="W307" i="3" s="1"/>
  <c r="W308" i="3" a="1"/>
  <c r="W308" i="3" s="1"/>
  <c r="W309" i="3" a="1"/>
  <c r="W309" i="3" s="1"/>
  <c r="W310" i="3" a="1"/>
  <c r="W310" i="3" s="1"/>
  <c r="W311" i="3" a="1"/>
  <c r="W311" i="3" s="1"/>
  <c r="W312" i="3" a="1"/>
  <c r="W312" i="3" s="1"/>
  <c r="W313" i="3" a="1"/>
  <c r="W313" i="3" s="1"/>
  <c r="W314" i="3" a="1"/>
  <c r="W314" i="3" s="1"/>
  <c r="W315" i="3" a="1"/>
  <c r="W315" i="3" s="1"/>
  <c r="W316" i="3" a="1"/>
  <c r="W316" i="3" s="1"/>
  <c r="W317" i="3" a="1"/>
  <c r="W317" i="3" s="1"/>
  <c r="W318" i="3" a="1"/>
  <c r="W318" i="3" s="1"/>
  <c r="W319" i="3" a="1"/>
  <c r="W319" i="3" s="1"/>
  <c r="W320" i="3" a="1"/>
  <c r="W320" i="3" s="1"/>
  <c r="W321" i="3" a="1"/>
  <c r="W321" i="3" s="1"/>
  <c r="W322" i="3" a="1"/>
  <c r="W322" i="3" s="1"/>
  <c r="W323" i="3" a="1"/>
  <c r="W323" i="3" s="1"/>
  <c r="W324" i="3" a="1"/>
  <c r="W324" i="3" s="1"/>
  <c r="W325" i="3" a="1"/>
  <c r="W325" i="3" s="1"/>
  <c r="W326" i="3" a="1"/>
  <c r="W326" i="3" s="1"/>
  <c r="W327" i="3" a="1"/>
  <c r="W327" i="3" s="1"/>
  <c r="W328" i="3" a="1"/>
  <c r="W328" i="3" s="1"/>
  <c r="W329" i="3" a="1"/>
  <c r="W329" i="3" s="1"/>
  <c r="W330" i="3" a="1"/>
  <c r="W330" i="3" s="1"/>
  <c r="W331" i="3" a="1"/>
  <c r="W331" i="3" s="1"/>
  <c r="W332" i="3" a="1"/>
  <c r="W332" i="3" s="1"/>
  <c r="W333" i="3" a="1"/>
  <c r="W333" i="3" s="1"/>
  <c r="W334" i="3" a="1"/>
  <c r="W334" i="3" s="1"/>
  <c r="W335" i="3" a="1"/>
  <c r="W335" i="3" s="1"/>
  <c r="W336" i="3" a="1"/>
  <c r="W336" i="3" s="1"/>
  <c r="W337" i="3" a="1"/>
  <c r="W337" i="3" s="1"/>
  <c r="W338" i="3" a="1"/>
  <c r="W338" i="3" s="1"/>
  <c r="W339" i="3" a="1"/>
  <c r="W339" i="3" s="1"/>
  <c r="W340" i="3" a="1"/>
  <c r="W340" i="3" s="1"/>
  <c r="W341" i="3" a="1"/>
  <c r="W341" i="3" s="1"/>
  <c r="W342" i="3" a="1"/>
  <c r="W342" i="3" s="1"/>
  <c r="W343" i="3" a="1"/>
  <c r="W343" i="3" s="1"/>
  <c r="W344" i="3" a="1"/>
  <c r="W344" i="3" s="1"/>
  <c r="W345" i="3" a="1"/>
  <c r="W345" i="3" s="1"/>
  <c r="W346" i="3" a="1"/>
  <c r="W346" i="3" s="1"/>
  <c r="W347" i="3" a="1"/>
  <c r="W347" i="3" s="1"/>
  <c r="W348" i="3" a="1"/>
  <c r="W348" i="3" s="1"/>
  <c r="W349" i="3" a="1"/>
  <c r="W349" i="3" s="1"/>
  <c r="W350" i="3" a="1"/>
  <c r="W350" i="3" s="1"/>
  <c r="W351" i="3" a="1"/>
  <c r="W351" i="3" s="1"/>
  <c r="W352" i="3" a="1"/>
  <c r="W352" i="3" s="1"/>
  <c r="W353" i="3" a="1"/>
  <c r="W353" i="3" s="1"/>
  <c r="W354" i="3" a="1"/>
  <c r="W354" i="3" s="1"/>
  <c r="W355" i="3" a="1"/>
  <c r="W355" i="3" s="1"/>
  <c r="W356" i="3" a="1"/>
  <c r="W356" i="3" s="1"/>
  <c r="W357" i="3" a="1"/>
  <c r="W357" i="3" s="1"/>
  <c r="W358" i="3" a="1"/>
  <c r="W358" i="3" s="1"/>
  <c r="W359" i="3" a="1"/>
  <c r="W359" i="3" s="1"/>
  <c r="W360" i="3" a="1"/>
  <c r="W360" i="3" s="1"/>
  <c r="W361" i="3" a="1"/>
  <c r="W361" i="3" s="1"/>
  <c r="W362" i="3" a="1"/>
  <c r="W362" i="3" s="1"/>
  <c r="W363" i="3" a="1"/>
  <c r="W363" i="3" s="1"/>
  <c r="W364" i="3" a="1"/>
  <c r="W364" i="3" s="1"/>
  <c r="W365" i="3" a="1"/>
  <c r="W365" i="3" s="1"/>
  <c r="W366" i="3" a="1"/>
  <c r="W366" i="3" s="1"/>
  <c r="W367" i="3" a="1"/>
  <c r="W367" i="3" s="1"/>
  <c r="W368" i="3" a="1"/>
  <c r="W368" i="3" s="1"/>
  <c r="W369" i="3" a="1"/>
  <c r="W369" i="3" s="1"/>
  <c r="W370" i="3" a="1"/>
  <c r="W370" i="3" s="1"/>
  <c r="W371" i="3" a="1"/>
  <c r="W371" i="3" s="1"/>
  <c r="W372" i="3" a="1"/>
  <c r="W372" i="3" s="1"/>
  <c r="W373" i="3" a="1"/>
  <c r="W373" i="3" s="1"/>
  <c r="W374" i="3" a="1"/>
  <c r="W374" i="3" s="1"/>
  <c r="W375" i="3" a="1"/>
  <c r="W375" i="3" s="1"/>
  <c r="W376" i="3" a="1"/>
  <c r="W376" i="3" s="1"/>
  <c r="W377" i="3" a="1"/>
  <c r="W377" i="3" s="1"/>
  <c r="W378" i="3" a="1"/>
  <c r="W378" i="3" s="1"/>
  <c r="W379" i="3" a="1"/>
  <c r="W379" i="3" s="1"/>
  <c r="W380" i="3" a="1"/>
  <c r="W380" i="3" s="1"/>
  <c r="W381" i="3" a="1"/>
  <c r="W381" i="3" s="1"/>
  <c r="W382" i="3" a="1"/>
  <c r="W382" i="3" s="1"/>
  <c r="W383" i="3" a="1"/>
  <c r="W383" i="3" s="1"/>
  <c r="W384" i="3" a="1"/>
  <c r="W384" i="3" s="1"/>
  <c r="W385" i="3" a="1"/>
  <c r="W385" i="3" s="1"/>
  <c r="W386" i="3" a="1"/>
  <c r="W386" i="3" s="1"/>
  <c r="W387" i="3" a="1"/>
  <c r="W387" i="3" s="1"/>
  <c r="W388" i="3" a="1"/>
  <c r="W388" i="3" s="1"/>
  <c r="W389" i="3" a="1"/>
  <c r="W389" i="3" s="1"/>
  <c r="W390" i="3" a="1"/>
  <c r="W390" i="3" s="1"/>
  <c r="W391" i="3" a="1"/>
  <c r="W391" i="3" s="1"/>
  <c r="W392" i="3" a="1"/>
  <c r="W392" i="3" s="1"/>
  <c r="W393" i="3" a="1"/>
  <c r="W393" i="3" s="1"/>
  <c r="W394" i="3" a="1"/>
  <c r="W394" i="3" s="1"/>
  <c r="W395" i="3" a="1"/>
  <c r="W395" i="3" s="1"/>
  <c r="W396" i="3" a="1"/>
  <c r="W396" i="3" s="1"/>
  <c r="W397" i="3" a="1"/>
  <c r="W397" i="3" s="1"/>
  <c r="W398" i="3" a="1"/>
  <c r="W398" i="3" s="1"/>
  <c r="W399" i="3" a="1"/>
  <c r="W399" i="3" s="1"/>
  <c r="W400" i="3" a="1"/>
  <c r="W400" i="3" s="1"/>
  <c r="W401" i="3" a="1"/>
  <c r="W401" i="3" s="1"/>
  <c r="W402" i="3" a="1"/>
  <c r="W402" i="3" s="1"/>
  <c r="W403" i="3" a="1"/>
  <c r="W403" i="3" s="1"/>
  <c r="W404" i="3" a="1"/>
  <c r="W404" i="3" s="1"/>
  <c r="W405" i="3" a="1"/>
  <c r="W405" i="3" s="1"/>
  <c r="W406" i="3" a="1"/>
  <c r="W406" i="3" s="1"/>
  <c r="W407" i="3" a="1"/>
  <c r="W407" i="3" s="1"/>
  <c r="W408" i="3" a="1"/>
  <c r="W408" i="3" s="1"/>
  <c r="W409" i="3" a="1"/>
  <c r="W409" i="3" s="1"/>
  <c r="W410" i="3" a="1"/>
  <c r="W410" i="3" s="1"/>
  <c r="W411" i="3" a="1"/>
  <c r="W411" i="3" s="1"/>
  <c r="W412" i="3" a="1"/>
  <c r="W412" i="3" s="1"/>
  <c r="W413" i="3" a="1"/>
  <c r="W413" i="3" s="1"/>
  <c r="W414" i="3" a="1"/>
  <c r="W414" i="3" s="1"/>
  <c r="W415" i="3" a="1"/>
  <c r="W415" i="3" s="1"/>
  <c r="W416" i="3" a="1"/>
  <c r="W416" i="3" s="1"/>
  <c r="W417" i="3" a="1"/>
  <c r="W417" i="3" s="1"/>
  <c r="W418" i="3" a="1"/>
  <c r="W418" i="3" s="1"/>
  <c r="W419" i="3" a="1"/>
  <c r="W419" i="3" s="1"/>
  <c r="W420" i="3" a="1"/>
  <c r="W420" i="3" s="1"/>
  <c r="W421" i="3" a="1"/>
  <c r="W421" i="3" s="1"/>
  <c r="W422" i="3" a="1"/>
  <c r="W422" i="3" s="1"/>
  <c r="W423" i="3" a="1"/>
  <c r="W423" i="3" s="1"/>
  <c r="W424" i="3" a="1"/>
  <c r="W424" i="3" s="1"/>
  <c r="W425" i="3" a="1"/>
  <c r="W425" i="3" s="1"/>
  <c r="W426" i="3" a="1"/>
  <c r="W426" i="3" s="1"/>
  <c r="W427" i="3" a="1"/>
  <c r="W427" i="3" s="1"/>
  <c r="W428" i="3" a="1"/>
  <c r="W428" i="3" s="1"/>
  <c r="W429" i="3" a="1"/>
  <c r="W429" i="3" s="1"/>
  <c r="W430" i="3" a="1"/>
  <c r="W430" i="3" s="1"/>
  <c r="W431" i="3" a="1"/>
  <c r="W431" i="3" s="1"/>
  <c r="W432" i="3" a="1"/>
  <c r="W432" i="3" s="1"/>
  <c r="W433" i="3" a="1"/>
  <c r="W433" i="3" s="1"/>
  <c r="W434" i="3" a="1"/>
  <c r="W434" i="3" s="1"/>
  <c r="W435" i="3" a="1"/>
  <c r="W435" i="3" s="1"/>
  <c r="W436" i="3" a="1"/>
  <c r="W436" i="3" s="1"/>
  <c r="W437" i="3" a="1"/>
  <c r="W437" i="3" s="1"/>
  <c r="W438" i="3" a="1"/>
  <c r="W438" i="3" s="1"/>
  <c r="W439" i="3" a="1"/>
  <c r="W439" i="3" s="1"/>
  <c r="W440" i="3" a="1"/>
  <c r="W440" i="3" s="1"/>
  <c r="W441" i="3" a="1"/>
  <c r="W441" i="3" s="1"/>
  <c r="W442" i="3" a="1"/>
  <c r="W442" i="3" s="1"/>
  <c r="W443" i="3" a="1"/>
  <c r="W443" i="3" s="1"/>
  <c r="W444" i="3" a="1"/>
  <c r="W444" i="3" s="1"/>
  <c r="W445" i="3" a="1"/>
  <c r="W445" i="3" s="1"/>
  <c r="W446" i="3" a="1"/>
  <c r="W446" i="3" s="1"/>
  <c r="W447" i="3" a="1"/>
  <c r="W447" i="3" s="1"/>
  <c r="W448" i="3" a="1"/>
  <c r="W448" i="3" s="1"/>
  <c r="W449" i="3" a="1"/>
  <c r="W449" i="3" s="1"/>
  <c r="W450" i="3" a="1"/>
  <c r="W450" i="3" s="1"/>
  <c r="W451" i="3" a="1"/>
  <c r="W451" i="3" s="1"/>
  <c r="W452" i="3" a="1"/>
  <c r="W452" i="3" s="1"/>
  <c r="W453" i="3" a="1"/>
  <c r="W453" i="3" s="1"/>
  <c r="W454" i="3" a="1"/>
  <c r="W454" i="3" s="1"/>
  <c r="W455" i="3" a="1"/>
  <c r="W455" i="3" s="1"/>
  <c r="W456" i="3" a="1"/>
  <c r="W456" i="3" s="1"/>
  <c r="W457" i="3" a="1"/>
  <c r="W457" i="3" s="1"/>
  <c r="W458" i="3" a="1"/>
  <c r="W458" i="3" s="1"/>
  <c r="W459" i="3" a="1"/>
  <c r="W459" i="3" s="1"/>
  <c r="W460" i="3" a="1"/>
  <c r="W460" i="3" s="1"/>
  <c r="W461" i="3" a="1"/>
  <c r="W461" i="3" s="1"/>
  <c r="W462" i="3" a="1"/>
  <c r="W462" i="3" s="1"/>
  <c r="W463" i="3" a="1"/>
  <c r="W463" i="3" s="1"/>
  <c r="W464" i="3" a="1"/>
  <c r="W464" i="3" s="1"/>
  <c r="W465" i="3" a="1"/>
  <c r="W465" i="3" s="1"/>
  <c r="W466" i="3" a="1"/>
  <c r="W466" i="3" s="1"/>
  <c r="W467" i="3" a="1"/>
  <c r="W467" i="3" s="1"/>
  <c r="W468" i="3" a="1"/>
  <c r="W468" i="3" s="1"/>
  <c r="W469" i="3" a="1"/>
  <c r="W469" i="3" s="1"/>
  <c r="W470" i="3" a="1"/>
  <c r="W470" i="3" s="1"/>
  <c r="W471" i="3" a="1"/>
  <c r="W471" i="3" s="1"/>
  <c r="W472" i="3" a="1"/>
  <c r="W472" i="3" s="1"/>
  <c r="W473" i="3" a="1"/>
  <c r="W473" i="3" s="1"/>
  <c r="W474" i="3" a="1"/>
  <c r="W474" i="3" s="1"/>
  <c r="W475" i="3" a="1"/>
  <c r="W475" i="3" s="1"/>
  <c r="W476" i="3" a="1"/>
  <c r="W476" i="3" s="1"/>
  <c r="W477" i="3" a="1"/>
  <c r="W477" i="3" s="1"/>
  <c r="W478" i="3" a="1"/>
  <c r="W478" i="3" s="1"/>
  <c r="W479" i="3" a="1"/>
  <c r="W479" i="3" s="1"/>
  <c r="W480" i="3" a="1"/>
  <c r="W480" i="3" s="1"/>
  <c r="W481" i="3" a="1"/>
  <c r="W481" i="3" s="1"/>
  <c r="W482" i="3" a="1"/>
  <c r="W482" i="3" s="1"/>
  <c r="W483" i="3" a="1"/>
  <c r="W483" i="3" s="1"/>
  <c r="W484" i="3" a="1"/>
  <c r="W484" i="3" s="1"/>
  <c r="W485" i="3" a="1"/>
  <c r="W485" i="3" s="1"/>
  <c r="W486" i="3" a="1"/>
  <c r="W486" i="3" s="1"/>
  <c r="W487" i="3" a="1"/>
  <c r="W487" i="3" s="1"/>
  <c r="W488" i="3" a="1"/>
  <c r="W488" i="3" s="1"/>
  <c r="W489" i="3" a="1"/>
  <c r="W489" i="3" s="1"/>
  <c r="W490" i="3" a="1"/>
  <c r="W490" i="3" s="1"/>
  <c r="W491" i="3" a="1"/>
  <c r="W491" i="3" s="1"/>
  <c r="W492" i="3" a="1"/>
  <c r="W492" i="3" s="1"/>
  <c r="W493" i="3" a="1"/>
  <c r="W493" i="3" s="1"/>
  <c r="W494" i="3" a="1"/>
  <c r="W494" i="3" s="1"/>
  <c r="W495" i="3" a="1"/>
  <c r="W495" i="3" s="1"/>
  <c r="W496" i="3" a="1"/>
  <c r="W496" i="3" s="1"/>
  <c r="W497" i="3" a="1"/>
  <c r="W497" i="3" s="1"/>
  <c r="W498" i="3" a="1"/>
  <c r="W498" i="3" s="1"/>
  <c r="W499" i="3" a="1"/>
  <c r="W499" i="3" s="1"/>
  <c r="W500" i="3" a="1"/>
  <c r="W500" i="3" s="1"/>
  <c r="W501" i="3" a="1"/>
  <c r="W501" i="3" s="1"/>
  <c r="W502" i="3" a="1"/>
  <c r="W502" i="3" s="1"/>
  <c r="W503" i="3" a="1"/>
  <c r="W503" i="3" s="1"/>
  <c r="W504" i="3" a="1"/>
  <c r="W504" i="3" s="1"/>
  <c r="W505" i="3" a="1"/>
  <c r="W505" i="3" s="1"/>
  <c r="W506" i="3" a="1"/>
  <c r="W506" i="3" s="1"/>
  <c r="W507" i="3" a="1"/>
  <c r="W507" i="3" s="1"/>
  <c r="W508" i="3" a="1"/>
  <c r="W508" i="3" s="1"/>
  <c r="W509" i="3" a="1"/>
  <c r="W509" i="3" s="1"/>
  <c r="W510" i="3" a="1"/>
  <c r="W510" i="3" s="1"/>
  <c r="W511" i="3" a="1"/>
  <c r="W511" i="3" s="1"/>
  <c r="W512" i="3" a="1"/>
  <c r="W512" i="3" s="1"/>
  <c r="W513" i="3" a="1"/>
  <c r="W513" i="3" s="1"/>
  <c r="W514" i="3" a="1"/>
  <c r="W514" i="3" s="1"/>
  <c r="W515" i="3" a="1"/>
  <c r="W515" i="3" s="1"/>
  <c r="W516" i="3" a="1"/>
  <c r="W516" i="3" s="1"/>
  <c r="W517" i="3" a="1"/>
  <c r="W517" i="3" s="1"/>
  <c r="W518" i="3" a="1"/>
  <c r="W518" i="3" s="1"/>
  <c r="W519" i="3" a="1"/>
  <c r="W519" i="3" s="1"/>
  <c r="W520" i="3" a="1"/>
  <c r="W520" i="3" s="1"/>
  <c r="W521" i="3" a="1"/>
  <c r="W521" i="3" s="1"/>
  <c r="W522" i="3" a="1"/>
  <c r="W522" i="3" s="1"/>
  <c r="W523" i="3" a="1"/>
  <c r="W523" i="3" s="1"/>
  <c r="W524" i="3" a="1"/>
  <c r="W524" i="3" s="1"/>
  <c r="W525" i="3" a="1"/>
  <c r="W525" i="3" s="1"/>
  <c r="W526" i="3" a="1"/>
  <c r="W526" i="3" s="1"/>
  <c r="W527" i="3" a="1"/>
  <c r="W527" i="3" s="1"/>
  <c r="W528" i="3" a="1"/>
  <c r="W528" i="3" s="1"/>
  <c r="W529" i="3" a="1"/>
  <c r="W529" i="3" s="1"/>
  <c r="W530" i="3" a="1"/>
  <c r="W530" i="3" s="1"/>
  <c r="W531" i="3" a="1"/>
  <c r="W531" i="3" s="1"/>
  <c r="W532" i="3" a="1"/>
  <c r="W532" i="3" s="1"/>
  <c r="W533" i="3" a="1"/>
  <c r="W533" i="3" s="1"/>
  <c r="W534" i="3" a="1"/>
  <c r="W534" i="3" s="1"/>
  <c r="W535" i="3" a="1"/>
  <c r="W535" i="3" s="1"/>
  <c r="W536" i="3" a="1"/>
  <c r="W536" i="3" s="1"/>
  <c r="W537" i="3" a="1"/>
  <c r="W537" i="3" s="1"/>
  <c r="W538" i="3" a="1"/>
  <c r="W538" i="3" s="1"/>
  <c r="W539" i="3" a="1"/>
  <c r="W539" i="3" s="1"/>
  <c r="W540" i="3" a="1"/>
  <c r="W540" i="3" s="1"/>
  <c r="W541" i="3" a="1"/>
  <c r="W541" i="3" s="1"/>
  <c r="W542" i="3" a="1"/>
  <c r="W542" i="3" s="1"/>
  <c r="W543" i="3" a="1"/>
  <c r="W543" i="3" s="1"/>
  <c r="W544" i="3" a="1"/>
  <c r="W544" i="3" s="1"/>
  <c r="W545" i="3" a="1"/>
  <c r="W545" i="3" s="1"/>
  <c r="W546" i="3" a="1"/>
  <c r="W546" i="3" s="1"/>
  <c r="W547" i="3" a="1"/>
  <c r="W547" i="3" s="1"/>
  <c r="W548" i="3" a="1"/>
  <c r="W548" i="3" s="1"/>
  <c r="W549" i="3" a="1"/>
  <c r="W549" i="3" s="1"/>
  <c r="W550" i="3" a="1"/>
  <c r="W550" i="3" s="1"/>
  <c r="W551" i="3" a="1"/>
  <c r="W551" i="3" s="1"/>
  <c r="W552" i="3" a="1"/>
  <c r="W552" i="3" s="1"/>
  <c r="W553" i="3" a="1"/>
  <c r="W553" i="3" s="1"/>
  <c r="W554" i="3" a="1"/>
  <c r="W554" i="3" s="1"/>
  <c r="W555" i="3" a="1"/>
  <c r="W555" i="3" s="1"/>
  <c r="W556" i="3" a="1"/>
  <c r="W556" i="3" s="1"/>
  <c r="W557" i="3" a="1"/>
  <c r="W557" i="3" s="1"/>
  <c r="W558" i="3" a="1"/>
  <c r="W558" i="3" s="1"/>
  <c r="W559" i="3" a="1"/>
  <c r="W559" i="3" s="1"/>
  <c r="W560" i="3" a="1"/>
  <c r="W560" i="3" s="1"/>
  <c r="W561" i="3" a="1"/>
  <c r="W561" i="3" s="1"/>
  <c r="W562" i="3" a="1"/>
  <c r="W562" i="3" s="1"/>
  <c r="W563" i="3" a="1"/>
  <c r="W563" i="3" s="1"/>
  <c r="W564" i="3" a="1"/>
  <c r="W564" i="3" s="1"/>
  <c r="W565" i="3" a="1"/>
  <c r="W565" i="3" s="1"/>
  <c r="W566" i="3" a="1"/>
  <c r="W566" i="3" s="1"/>
  <c r="W567" i="3" a="1"/>
  <c r="W567" i="3" s="1"/>
  <c r="W568" i="3" a="1"/>
  <c r="W568" i="3" s="1"/>
  <c r="W569" i="3" a="1"/>
  <c r="W569" i="3" s="1"/>
  <c r="W570" i="3" a="1"/>
  <c r="W570" i="3" s="1"/>
  <c r="W571" i="3" a="1"/>
  <c r="W571" i="3" s="1"/>
  <c r="W572" i="3" a="1"/>
  <c r="W572" i="3" s="1"/>
  <c r="W573" i="3" a="1"/>
  <c r="W573" i="3" s="1"/>
  <c r="W574" i="3" a="1"/>
  <c r="W574" i="3" s="1"/>
  <c r="W575" i="3" a="1"/>
  <c r="W575" i="3" s="1"/>
  <c r="W576" i="3" a="1"/>
  <c r="W576" i="3" s="1"/>
  <c r="W577" i="3" a="1"/>
  <c r="W577" i="3" s="1"/>
  <c r="W578" i="3" a="1"/>
  <c r="W578" i="3" s="1"/>
  <c r="W579" i="3" a="1"/>
  <c r="W579" i="3" s="1"/>
  <c r="W580" i="3" a="1"/>
  <c r="W580" i="3" s="1"/>
  <c r="W581" i="3" a="1"/>
  <c r="W581" i="3" s="1"/>
  <c r="W582" i="3" a="1"/>
  <c r="W582" i="3" s="1"/>
  <c r="W583" i="3" a="1"/>
  <c r="W583" i="3" s="1"/>
  <c r="W584" i="3" a="1"/>
  <c r="W584" i="3" s="1"/>
  <c r="W585" i="3" a="1"/>
  <c r="W585" i="3" s="1"/>
  <c r="W586" i="3" a="1"/>
  <c r="W586" i="3" s="1"/>
  <c r="W587" i="3" a="1"/>
  <c r="W587" i="3" s="1"/>
  <c r="W588" i="3" a="1"/>
  <c r="W588" i="3" s="1"/>
  <c r="W589" i="3" a="1"/>
  <c r="W589" i="3" s="1"/>
  <c r="W590" i="3" a="1"/>
  <c r="W590" i="3" s="1"/>
  <c r="W591" i="3" a="1"/>
  <c r="W591" i="3" s="1"/>
  <c r="W592" i="3" a="1"/>
  <c r="W592" i="3" s="1"/>
  <c r="W593" i="3" a="1"/>
  <c r="W593" i="3" s="1"/>
  <c r="W594" i="3" a="1"/>
  <c r="W594" i="3" s="1"/>
  <c r="W595" i="3" a="1"/>
  <c r="W595" i="3" s="1"/>
  <c r="W596" i="3" a="1"/>
  <c r="W596" i="3" s="1"/>
  <c r="W597" i="3" a="1"/>
  <c r="W597" i="3" s="1"/>
  <c r="W598" i="3" a="1"/>
  <c r="W598" i="3" s="1"/>
  <c r="W599" i="3" a="1"/>
  <c r="W599" i="3" s="1"/>
  <c r="W600" i="3" a="1"/>
  <c r="W600" i="3" s="1"/>
  <c r="W601" i="3" a="1"/>
  <c r="W601" i="3" s="1"/>
  <c r="W602" i="3" a="1"/>
  <c r="W602" i="3" s="1"/>
  <c r="W603" i="3" a="1"/>
  <c r="W603" i="3" s="1"/>
  <c r="W604" i="3" a="1"/>
  <c r="W604" i="3" s="1"/>
  <c r="W605" i="3" a="1"/>
  <c r="W605" i="3" s="1"/>
  <c r="W606" i="3" a="1"/>
  <c r="W606" i="3" s="1"/>
  <c r="W607" i="3" a="1"/>
  <c r="W607" i="3" s="1"/>
  <c r="W608" i="3" a="1"/>
  <c r="W608" i="3" s="1"/>
  <c r="W609" i="3" a="1"/>
  <c r="W609" i="3" s="1"/>
  <c r="W610" i="3" a="1"/>
  <c r="W610" i="3" s="1"/>
  <c r="W611" i="3" a="1"/>
  <c r="W611" i="3" s="1"/>
  <c r="W612" i="3" a="1"/>
  <c r="W612" i="3" s="1"/>
  <c r="W613" i="3" a="1"/>
  <c r="W613" i="3" s="1"/>
  <c r="W614" i="3" a="1"/>
  <c r="W614" i="3" s="1"/>
  <c r="W615" i="3" a="1"/>
  <c r="W615" i="3" s="1"/>
  <c r="W616" i="3" a="1"/>
  <c r="W616" i="3" s="1"/>
  <c r="W617" i="3" a="1"/>
  <c r="W617" i="3" s="1"/>
  <c r="W618" i="3" a="1"/>
  <c r="W618" i="3" s="1"/>
  <c r="W619" i="3" a="1"/>
  <c r="W619" i="3" s="1"/>
  <c r="W620" i="3" a="1"/>
  <c r="W620" i="3" s="1"/>
  <c r="W621" i="3" a="1"/>
  <c r="W621" i="3" s="1"/>
  <c r="W622" i="3" a="1"/>
  <c r="W622" i="3" s="1"/>
  <c r="W623" i="3" a="1"/>
  <c r="W623" i="3" s="1"/>
  <c r="W624" i="3" a="1"/>
  <c r="W624" i="3" s="1"/>
  <c r="W625" i="3" a="1"/>
  <c r="W625" i="3" s="1"/>
  <c r="W626" i="3" a="1"/>
  <c r="W626" i="3" s="1"/>
  <c r="W627" i="3" a="1"/>
  <c r="W627" i="3" s="1"/>
  <c r="W628" i="3" a="1"/>
  <c r="W628" i="3" s="1"/>
  <c r="W629" i="3" a="1"/>
  <c r="W629" i="3" s="1"/>
  <c r="W630" i="3" a="1"/>
  <c r="W630" i="3" s="1"/>
  <c r="W631" i="3" a="1"/>
  <c r="W631" i="3" s="1"/>
  <c r="W632" i="3" a="1"/>
  <c r="W632" i="3" s="1"/>
  <c r="W633" i="3" a="1"/>
  <c r="W633" i="3" s="1"/>
  <c r="W634" i="3" a="1"/>
  <c r="W634" i="3" s="1"/>
  <c r="W635" i="3" a="1"/>
  <c r="W635" i="3" s="1"/>
  <c r="W636" i="3" a="1"/>
  <c r="W636" i="3" s="1"/>
  <c r="W637" i="3" a="1"/>
  <c r="W637" i="3" s="1"/>
  <c r="W638" i="3" a="1"/>
  <c r="W638" i="3" s="1"/>
  <c r="W639" i="3" a="1"/>
  <c r="W639" i="3" s="1"/>
  <c r="W640" i="3" a="1"/>
  <c r="W640" i="3" s="1"/>
  <c r="W641" i="3" a="1"/>
  <c r="W641" i="3" s="1"/>
  <c r="W642" i="3" a="1"/>
  <c r="W642" i="3" s="1"/>
  <c r="W643" i="3" a="1"/>
  <c r="W643" i="3" s="1"/>
  <c r="W644" i="3" a="1"/>
  <c r="W644" i="3" s="1"/>
  <c r="W645" i="3" a="1"/>
  <c r="W645" i="3" s="1"/>
  <c r="W646" i="3" a="1"/>
  <c r="W646" i="3" s="1"/>
  <c r="W647" i="3" a="1"/>
  <c r="W647" i="3" s="1"/>
  <c r="W648" i="3" a="1"/>
  <c r="W648" i="3" s="1"/>
  <c r="W649" i="3" a="1"/>
  <c r="W649" i="3" s="1"/>
  <c r="W650" i="3" a="1"/>
  <c r="W650" i="3" s="1"/>
  <c r="W651" i="3" a="1"/>
  <c r="W651" i="3" s="1"/>
  <c r="W652" i="3" a="1"/>
  <c r="W652" i="3" s="1"/>
  <c r="W653" i="3" a="1"/>
  <c r="W653" i="3" s="1"/>
  <c r="W654" i="3" a="1"/>
  <c r="W654" i="3" s="1"/>
  <c r="W655" i="3" a="1"/>
  <c r="W655" i="3" s="1"/>
  <c r="W656" i="3" a="1"/>
  <c r="W656" i="3" s="1"/>
  <c r="W657" i="3" a="1"/>
  <c r="W657" i="3" s="1"/>
  <c r="W658" i="3" a="1"/>
  <c r="W658" i="3" s="1"/>
  <c r="W659" i="3" a="1"/>
  <c r="W659" i="3" s="1"/>
  <c r="W660" i="3" a="1"/>
  <c r="W660" i="3" s="1"/>
  <c r="W661" i="3" a="1"/>
  <c r="W661" i="3" s="1"/>
  <c r="W662" i="3" a="1"/>
  <c r="W662" i="3" s="1"/>
  <c r="W663" i="3" a="1"/>
  <c r="W663" i="3" s="1"/>
  <c r="W664" i="3" a="1"/>
  <c r="W664" i="3" s="1"/>
  <c r="W665" i="3" a="1"/>
  <c r="W665" i="3" s="1"/>
  <c r="W666" i="3" a="1"/>
  <c r="W666" i="3" s="1"/>
  <c r="W667" i="3" a="1"/>
  <c r="W667" i="3" s="1"/>
  <c r="W668" i="3" a="1"/>
  <c r="W668" i="3" s="1"/>
  <c r="W669" i="3" a="1"/>
  <c r="W669" i="3" s="1"/>
  <c r="W670" i="3" a="1"/>
  <c r="W670" i="3" s="1"/>
  <c r="W671" i="3" a="1"/>
  <c r="W671" i="3" s="1"/>
  <c r="W672" i="3" a="1"/>
  <c r="W672" i="3" s="1"/>
  <c r="W673" i="3" a="1"/>
  <c r="W673" i="3" s="1"/>
  <c r="W674" i="3" a="1"/>
  <c r="W674" i="3" s="1"/>
  <c r="W675" i="3" a="1"/>
  <c r="W675" i="3" s="1"/>
  <c r="W676" i="3" a="1"/>
  <c r="W676" i="3" s="1"/>
  <c r="W677" i="3" a="1"/>
  <c r="W677" i="3" s="1"/>
  <c r="W678" i="3" a="1"/>
  <c r="W678" i="3" s="1"/>
  <c r="W679" i="3" a="1"/>
  <c r="W679" i="3" s="1"/>
  <c r="W680" i="3" a="1"/>
  <c r="W680" i="3" s="1"/>
  <c r="W681" i="3" a="1"/>
  <c r="W681" i="3" s="1"/>
  <c r="W682" i="3" a="1"/>
  <c r="W682" i="3" s="1"/>
  <c r="W683" i="3" a="1"/>
  <c r="W683" i="3" s="1"/>
  <c r="W684" i="3" a="1"/>
  <c r="W684" i="3" s="1"/>
  <c r="W685" i="3" a="1"/>
  <c r="W685" i="3" s="1"/>
  <c r="W686" i="3" a="1"/>
  <c r="W686" i="3" s="1"/>
  <c r="W687" i="3" a="1"/>
  <c r="W687" i="3" s="1"/>
  <c r="W688" i="3" a="1"/>
  <c r="W688" i="3" s="1"/>
  <c r="W689" i="3" a="1"/>
  <c r="W689" i="3" s="1"/>
  <c r="W690" i="3" a="1"/>
  <c r="W690" i="3" s="1"/>
  <c r="W691" i="3" a="1"/>
  <c r="W691" i="3" s="1"/>
  <c r="W692" i="3" a="1"/>
  <c r="W692" i="3" s="1"/>
  <c r="W693" i="3" a="1"/>
  <c r="W693" i="3" s="1"/>
  <c r="W694" i="3" a="1"/>
  <c r="W694" i="3" s="1"/>
  <c r="W695" i="3" a="1"/>
  <c r="W695" i="3" s="1"/>
  <c r="W696" i="3" a="1"/>
  <c r="W696" i="3" s="1"/>
  <c r="W697" i="3" a="1"/>
  <c r="W697" i="3" s="1"/>
  <c r="W698" i="3" a="1"/>
  <c r="W698" i="3" s="1"/>
  <c r="W699" i="3" a="1"/>
  <c r="W699" i="3" s="1"/>
  <c r="W700" i="3" a="1"/>
  <c r="W700" i="3" s="1"/>
  <c r="W701" i="3" a="1"/>
  <c r="W701" i="3" s="1"/>
  <c r="W702" i="3" a="1"/>
  <c r="W702" i="3" s="1"/>
  <c r="W703" i="3" a="1"/>
  <c r="W703" i="3" s="1"/>
  <c r="W704" i="3" a="1"/>
  <c r="W704" i="3" s="1"/>
  <c r="W705" i="3" a="1"/>
  <c r="W705" i="3" s="1"/>
  <c r="W706" i="3" a="1"/>
  <c r="W706" i="3" s="1"/>
  <c r="W707" i="3" a="1"/>
  <c r="W707" i="3" s="1"/>
  <c r="W708" i="3" a="1"/>
  <c r="W708" i="3" s="1"/>
  <c r="W709" i="3" a="1"/>
  <c r="W709" i="3" s="1"/>
  <c r="W710" i="3" a="1"/>
  <c r="W710" i="3" s="1"/>
  <c r="W711" i="3" a="1"/>
  <c r="W711" i="3" s="1"/>
  <c r="W712" i="3" a="1"/>
  <c r="W712" i="3" s="1"/>
  <c r="W713" i="3" a="1"/>
  <c r="W713" i="3" s="1"/>
  <c r="W714" i="3" a="1"/>
  <c r="W714" i="3" s="1"/>
  <c r="W715" i="3" a="1"/>
  <c r="W715" i="3" s="1"/>
  <c r="W716" i="3" a="1"/>
  <c r="W716" i="3" s="1"/>
  <c r="W717" i="3" a="1"/>
  <c r="W717" i="3" s="1"/>
  <c r="W718" i="3" a="1"/>
  <c r="W718" i="3" s="1"/>
  <c r="W719" i="3" a="1"/>
  <c r="W719" i="3" s="1"/>
  <c r="W720" i="3" a="1"/>
  <c r="W720" i="3" s="1"/>
  <c r="W721" i="3" a="1"/>
  <c r="W721" i="3" s="1"/>
  <c r="W722" i="3" a="1"/>
  <c r="W722" i="3" s="1"/>
  <c r="W723" i="3" a="1"/>
  <c r="W723" i="3" s="1"/>
  <c r="W724" i="3" a="1"/>
  <c r="W724" i="3" s="1"/>
  <c r="W725" i="3" a="1"/>
  <c r="W725" i="3" s="1"/>
  <c r="W726" i="3" a="1"/>
  <c r="W726" i="3" s="1"/>
  <c r="W727" i="3" a="1"/>
  <c r="W727" i="3" s="1"/>
  <c r="W728" i="3" a="1"/>
  <c r="W728" i="3" s="1"/>
  <c r="W729" i="3" a="1"/>
  <c r="W729" i="3" s="1"/>
  <c r="W730" i="3" a="1"/>
  <c r="W730" i="3" s="1"/>
  <c r="W731" i="3" a="1"/>
  <c r="W731" i="3" s="1"/>
  <c r="W732" i="3" a="1"/>
  <c r="W732" i="3" s="1"/>
  <c r="W733" i="3" a="1"/>
  <c r="W733" i="3" s="1"/>
  <c r="W734" i="3" a="1"/>
  <c r="W734" i="3" s="1"/>
  <c r="W735" i="3" a="1"/>
  <c r="W735" i="3" s="1"/>
  <c r="W736" i="3" a="1"/>
  <c r="W736" i="3" s="1"/>
  <c r="W737" i="3" a="1"/>
  <c r="W737" i="3" s="1"/>
  <c r="W738" i="3" a="1"/>
  <c r="W738" i="3" s="1"/>
  <c r="W739" i="3" a="1"/>
  <c r="W739" i="3" s="1"/>
  <c r="W740" i="3" a="1"/>
  <c r="W740" i="3" s="1"/>
  <c r="W741" i="3" a="1"/>
  <c r="W741" i="3" s="1"/>
  <c r="W742" i="3" a="1"/>
  <c r="W742" i="3" s="1"/>
  <c r="W743" i="3" a="1"/>
  <c r="W743" i="3" s="1"/>
  <c r="W744" i="3" a="1"/>
  <c r="W744" i="3" s="1"/>
  <c r="W745" i="3" a="1"/>
  <c r="W745" i="3" s="1"/>
  <c r="W746" i="3" a="1"/>
  <c r="W746" i="3" s="1"/>
  <c r="W747" i="3" a="1"/>
  <c r="W747" i="3" s="1"/>
  <c r="W748" i="3" a="1"/>
  <c r="W748" i="3" s="1"/>
  <c r="W749" i="3" a="1"/>
  <c r="W749" i="3" s="1"/>
  <c r="W750" i="3" a="1"/>
  <c r="W750" i="3" s="1"/>
  <c r="W751" i="3" a="1"/>
  <c r="W751" i="3" s="1"/>
  <c r="W752" i="3" a="1"/>
  <c r="W752" i="3" s="1"/>
  <c r="W753" i="3" a="1"/>
  <c r="W753" i="3" s="1"/>
  <c r="W754" i="3" a="1"/>
  <c r="W754" i="3" s="1"/>
  <c r="W755" i="3" a="1"/>
  <c r="W755" i="3" s="1"/>
  <c r="W756" i="3" a="1"/>
  <c r="W756" i="3" s="1"/>
  <c r="W757" i="3" a="1"/>
  <c r="W757" i="3" s="1"/>
  <c r="W758" i="3" a="1"/>
  <c r="W758" i="3" s="1"/>
  <c r="W759" i="3" a="1"/>
  <c r="W759" i="3" s="1"/>
  <c r="W760" i="3" a="1"/>
  <c r="W760" i="3" s="1"/>
  <c r="W761" i="3" a="1"/>
  <c r="W761" i="3" s="1"/>
  <c r="W762" i="3" a="1"/>
  <c r="W762" i="3" s="1"/>
  <c r="W763" i="3" a="1"/>
  <c r="W763" i="3" s="1"/>
  <c r="W764" i="3" a="1"/>
  <c r="W764" i="3" s="1"/>
  <c r="W765" i="3" a="1"/>
  <c r="W765" i="3" s="1"/>
  <c r="W766" i="3" a="1"/>
  <c r="W766" i="3" s="1"/>
  <c r="W767" i="3" a="1"/>
  <c r="W767" i="3" s="1"/>
  <c r="W768" i="3" a="1"/>
  <c r="W768" i="3" s="1"/>
  <c r="W769" i="3" a="1"/>
  <c r="W769" i="3" s="1"/>
  <c r="W770" i="3" a="1"/>
  <c r="W770" i="3" s="1"/>
  <c r="W771" i="3" a="1"/>
  <c r="W771" i="3" s="1"/>
  <c r="W772" i="3" a="1"/>
  <c r="W772" i="3" s="1"/>
  <c r="W773" i="3" a="1"/>
  <c r="W773" i="3" s="1"/>
  <c r="W774" i="3" a="1"/>
  <c r="W774" i="3" s="1"/>
  <c r="W775" i="3" a="1"/>
  <c r="W775" i="3" s="1"/>
  <c r="W776" i="3" a="1"/>
  <c r="W776" i="3" s="1"/>
  <c r="W777" i="3" a="1"/>
  <c r="W777" i="3" s="1"/>
  <c r="W778" i="3" a="1"/>
  <c r="W778" i="3" s="1"/>
  <c r="W779" i="3" a="1"/>
  <c r="W779" i="3" s="1"/>
  <c r="W780" i="3" a="1"/>
  <c r="W780" i="3" s="1"/>
  <c r="W781" i="3" a="1"/>
  <c r="W781" i="3" s="1"/>
  <c r="W782" i="3" a="1"/>
  <c r="W782" i="3" s="1"/>
  <c r="W783" i="3" a="1"/>
  <c r="W783" i="3" s="1"/>
  <c r="W784" i="3" a="1"/>
  <c r="W784" i="3" s="1"/>
  <c r="W785" i="3" a="1"/>
  <c r="W785" i="3" s="1"/>
  <c r="W786" i="3" a="1"/>
  <c r="W786" i="3" s="1"/>
  <c r="W787" i="3" a="1"/>
  <c r="W787" i="3" s="1"/>
  <c r="W788" i="3" a="1"/>
  <c r="W788" i="3" s="1"/>
  <c r="W789" i="3" a="1"/>
  <c r="W789" i="3" s="1"/>
  <c r="W790" i="3" a="1"/>
  <c r="W790" i="3" s="1"/>
  <c r="W791" i="3" a="1"/>
  <c r="W791" i="3" s="1"/>
  <c r="W792" i="3" a="1"/>
  <c r="W792" i="3" s="1"/>
  <c r="W793" i="3" a="1"/>
  <c r="W793" i="3" s="1"/>
  <c r="W794" i="3" a="1"/>
  <c r="W794" i="3" s="1"/>
  <c r="W795" i="3" a="1"/>
  <c r="W795" i="3" s="1"/>
  <c r="W796" i="3" a="1"/>
  <c r="W796" i="3" s="1"/>
  <c r="W797" i="3" a="1"/>
  <c r="W797" i="3" s="1"/>
  <c r="W798" i="3" a="1"/>
  <c r="W798" i="3" s="1"/>
  <c r="W799" i="3" a="1"/>
  <c r="W799" i="3" s="1"/>
  <c r="W800" i="3" a="1"/>
  <c r="W800" i="3" s="1"/>
  <c r="W801" i="3" a="1"/>
  <c r="W801" i="3" s="1"/>
  <c r="W802" i="3" a="1"/>
  <c r="W802" i="3" s="1"/>
  <c r="W803" i="3" a="1"/>
  <c r="W803" i="3" s="1"/>
  <c r="W804" i="3" a="1"/>
  <c r="W804" i="3" s="1"/>
  <c r="W805" i="3" a="1"/>
  <c r="W805" i="3" s="1"/>
  <c r="W806" i="3" a="1"/>
  <c r="W806" i="3" s="1"/>
  <c r="W807" i="3" a="1"/>
  <c r="W807" i="3" s="1"/>
  <c r="W808" i="3" a="1"/>
  <c r="W808" i="3" s="1"/>
  <c r="W809" i="3" a="1"/>
  <c r="W809" i="3" s="1"/>
  <c r="W810" i="3" a="1"/>
  <c r="W810" i="3" s="1"/>
  <c r="W811" i="3" a="1"/>
  <c r="W811" i="3" s="1"/>
  <c r="W812" i="3" a="1"/>
  <c r="W812" i="3" s="1"/>
  <c r="W813" i="3" a="1"/>
  <c r="W813" i="3" s="1"/>
  <c r="W814" i="3" a="1"/>
  <c r="W814" i="3" s="1"/>
  <c r="W815" i="3" a="1"/>
  <c r="W815" i="3" s="1"/>
  <c r="W816" i="3" a="1"/>
  <c r="W816" i="3" s="1"/>
  <c r="W817" i="3" a="1"/>
  <c r="W817" i="3" s="1"/>
  <c r="W818" i="3" a="1"/>
  <c r="W818" i="3" s="1"/>
  <c r="W819" i="3" a="1"/>
  <c r="W819" i="3" s="1"/>
  <c r="W820" i="3" a="1"/>
  <c r="W820" i="3" s="1"/>
  <c r="W821" i="3" a="1"/>
  <c r="W821" i="3" s="1"/>
  <c r="W822" i="3" a="1"/>
  <c r="W822" i="3" s="1"/>
  <c r="W823" i="3" a="1"/>
  <c r="W823" i="3" s="1"/>
  <c r="W824" i="3" a="1"/>
  <c r="W824" i="3" s="1"/>
  <c r="W825" i="3" a="1"/>
  <c r="W825" i="3" s="1"/>
  <c r="W826" i="3" a="1"/>
  <c r="W826" i="3" s="1"/>
  <c r="W827" i="3" a="1"/>
  <c r="W827" i="3" s="1"/>
  <c r="W828" i="3" a="1"/>
  <c r="W828" i="3" s="1"/>
  <c r="W829" i="3" a="1"/>
  <c r="W829" i="3" s="1"/>
  <c r="W830" i="3" a="1"/>
  <c r="W830" i="3" s="1"/>
  <c r="W831" i="3" a="1"/>
  <c r="W831" i="3" s="1"/>
  <c r="W832" i="3" a="1"/>
  <c r="W832" i="3" s="1"/>
  <c r="W833" i="3" a="1"/>
  <c r="W833" i="3" s="1"/>
  <c r="W834" i="3" a="1"/>
  <c r="W834" i="3" s="1"/>
  <c r="W835" i="3" a="1"/>
  <c r="W835" i="3" s="1"/>
  <c r="W836" i="3" a="1"/>
  <c r="W836" i="3" s="1"/>
  <c r="W837" i="3" a="1"/>
  <c r="W837" i="3" s="1"/>
  <c r="W838" i="3" a="1"/>
  <c r="W838" i="3" s="1"/>
  <c r="W839" i="3" a="1"/>
  <c r="W839" i="3" s="1"/>
  <c r="W840" i="3" a="1"/>
  <c r="W840" i="3" s="1"/>
  <c r="W841" i="3" a="1"/>
  <c r="W841" i="3" s="1"/>
  <c r="W842" i="3" a="1"/>
  <c r="W842" i="3" s="1"/>
  <c r="W843" i="3" a="1"/>
  <c r="W843" i="3" s="1"/>
  <c r="W844" i="3" a="1"/>
  <c r="W844" i="3" s="1"/>
  <c r="W845" i="3" a="1"/>
  <c r="W845" i="3" s="1"/>
  <c r="W846" i="3" a="1"/>
  <c r="W846" i="3" s="1"/>
  <c r="W847" i="3" a="1"/>
  <c r="W847" i="3" s="1"/>
  <c r="W848" i="3" a="1"/>
  <c r="W848" i="3" s="1"/>
  <c r="W849" i="3" a="1"/>
  <c r="W849" i="3" s="1"/>
  <c r="W850" i="3" a="1"/>
  <c r="W850" i="3" s="1"/>
  <c r="W851" i="3" a="1"/>
  <c r="W851" i="3" s="1"/>
  <c r="W852" i="3" a="1"/>
  <c r="W852" i="3" s="1"/>
  <c r="W853" i="3" a="1"/>
  <c r="W853" i="3" s="1"/>
  <c r="W854" i="3" a="1"/>
  <c r="W854" i="3" s="1"/>
  <c r="W855" i="3" a="1"/>
  <c r="W855" i="3" s="1"/>
  <c r="W856" i="3" a="1"/>
  <c r="W856" i="3" s="1"/>
  <c r="W857" i="3" a="1"/>
  <c r="W857" i="3" s="1"/>
  <c r="W858" i="3" a="1"/>
  <c r="W858" i="3" s="1"/>
  <c r="W859" i="3" a="1"/>
  <c r="W859" i="3" s="1"/>
  <c r="W860" i="3" a="1"/>
  <c r="W860" i="3" s="1"/>
  <c r="W861" i="3" a="1"/>
  <c r="W861" i="3" s="1"/>
  <c r="W862" i="3" a="1"/>
  <c r="W862" i="3" s="1"/>
  <c r="W863" i="3" a="1"/>
  <c r="W863" i="3" s="1"/>
  <c r="W864" i="3" a="1"/>
  <c r="W864" i="3" s="1"/>
  <c r="W865" i="3" a="1"/>
  <c r="W865" i="3" s="1"/>
  <c r="W866" i="3" a="1"/>
  <c r="W866" i="3" s="1"/>
  <c r="W867" i="3" a="1"/>
  <c r="W867" i="3" s="1"/>
  <c r="W868" i="3" a="1"/>
  <c r="W868" i="3" s="1"/>
  <c r="W869" i="3" a="1"/>
  <c r="W869" i="3" s="1"/>
  <c r="W870" i="3" a="1"/>
  <c r="W870" i="3" s="1"/>
  <c r="W871" i="3" a="1"/>
  <c r="W871" i="3" s="1"/>
  <c r="W872" i="3" a="1"/>
  <c r="W872" i="3" s="1"/>
  <c r="W873" i="3" a="1"/>
  <c r="W873" i="3" s="1"/>
  <c r="W874" i="3" a="1"/>
  <c r="W874" i="3" s="1"/>
  <c r="W875" i="3" a="1"/>
  <c r="W875" i="3" s="1"/>
  <c r="W876" i="3" a="1"/>
  <c r="W876" i="3" s="1"/>
  <c r="W877" i="3" a="1"/>
  <c r="W877" i="3" s="1"/>
  <c r="W878" i="3" a="1"/>
  <c r="W878" i="3" s="1"/>
  <c r="W879" i="3" a="1"/>
  <c r="W879" i="3" s="1"/>
  <c r="W880" i="3" a="1"/>
  <c r="W880" i="3" s="1"/>
  <c r="W881" i="3" a="1"/>
  <c r="W881" i="3" s="1"/>
  <c r="W882" i="3" a="1"/>
  <c r="W882" i="3" s="1"/>
  <c r="W883" i="3" a="1"/>
  <c r="W883" i="3" s="1"/>
  <c r="W884" i="3" a="1"/>
  <c r="W884" i="3" s="1"/>
  <c r="W885" i="3" a="1"/>
  <c r="W885" i="3" s="1"/>
  <c r="W886" i="3" a="1"/>
  <c r="W886" i="3" s="1"/>
  <c r="W887" i="3" a="1"/>
  <c r="W887" i="3" s="1"/>
  <c r="W888" i="3" a="1"/>
  <c r="W888" i="3" s="1"/>
  <c r="W889" i="3" a="1"/>
  <c r="W889" i="3" s="1"/>
  <c r="W890" i="3" a="1"/>
  <c r="W890" i="3" s="1"/>
  <c r="W891" i="3" a="1"/>
  <c r="W891" i="3" s="1"/>
  <c r="W892" i="3" a="1"/>
  <c r="W892" i="3" s="1"/>
  <c r="W893" i="3" a="1"/>
  <c r="W893" i="3" s="1"/>
  <c r="W894" i="3" a="1"/>
  <c r="W894" i="3" s="1"/>
  <c r="W895" i="3" a="1"/>
  <c r="W895" i="3" s="1"/>
  <c r="W896" i="3" a="1"/>
  <c r="W896" i="3" s="1"/>
  <c r="W897" i="3" a="1"/>
  <c r="W897" i="3" s="1"/>
  <c r="W898" i="3" a="1"/>
  <c r="W898" i="3" s="1"/>
  <c r="W899" i="3" a="1"/>
  <c r="W899" i="3" s="1"/>
  <c r="W900" i="3" a="1"/>
  <c r="W900" i="3" s="1"/>
  <c r="W901" i="3" a="1"/>
  <c r="W901" i="3" s="1"/>
  <c r="W902" i="3" a="1"/>
  <c r="W902" i="3" s="1"/>
  <c r="W903" i="3" a="1"/>
  <c r="W903" i="3" s="1"/>
  <c r="W904" i="3" a="1"/>
  <c r="W904" i="3" s="1"/>
  <c r="W905" i="3" a="1"/>
  <c r="W905" i="3" s="1"/>
  <c r="W906" i="3" a="1"/>
  <c r="W906" i="3" s="1"/>
  <c r="W907" i="3" a="1"/>
  <c r="W907" i="3" s="1"/>
  <c r="W908" i="3" a="1"/>
  <c r="W908" i="3" s="1"/>
  <c r="W909" i="3" a="1"/>
  <c r="W909" i="3" s="1"/>
  <c r="W910" i="3" a="1"/>
  <c r="W910" i="3" s="1"/>
  <c r="W911" i="3" a="1"/>
  <c r="W911" i="3" s="1"/>
  <c r="W912" i="3" a="1"/>
  <c r="W912" i="3" s="1"/>
  <c r="W913" i="3" a="1"/>
  <c r="W913" i="3" s="1"/>
  <c r="W914" i="3" a="1"/>
  <c r="W914" i="3" s="1"/>
  <c r="W915" i="3" a="1"/>
  <c r="W915" i="3" s="1"/>
  <c r="W916" i="3" a="1"/>
  <c r="W916" i="3" s="1"/>
  <c r="W917" i="3" a="1"/>
  <c r="W917" i="3" s="1"/>
  <c r="W918" i="3" a="1"/>
  <c r="W918" i="3" s="1"/>
  <c r="W919" i="3" a="1"/>
  <c r="W919" i="3" s="1"/>
  <c r="W920" i="3" a="1"/>
  <c r="W920" i="3" s="1"/>
  <c r="W921" i="3" a="1"/>
  <c r="W921" i="3" s="1"/>
  <c r="W922" i="3" a="1"/>
  <c r="W922" i="3" s="1"/>
  <c r="W923" i="3" a="1"/>
  <c r="W923" i="3" s="1"/>
  <c r="W924" i="3" a="1"/>
  <c r="W924" i="3" s="1"/>
  <c r="W925" i="3" a="1"/>
  <c r="W925" i="3" s="1"/>
  <c r="W926" i="3" a="1"/>
  <c r="W926" i="3" s="1"/>
  <c r="W927" i="3" a="1"/>
  <c r="W927" i="3" s="1"/>
  <c r="W928" i="3" a="1"/>
  <c r="W928" i="3" s="1"/>
  <c r="W929" i="3" a="1"/>
  <c r="W929" i="3" s="1"/>
  <c r="W930" i="3" a="1"/>
  <c r="W930" i="3" s="1"/>
  <c r="W931" i="3" a="1"/>
  <c r="W931" i="3" s="1"/>
  <c r="W932" i="3" a="1"/>
  <c r="W932" i="3" s="1"/>
  <c r="W933" i="3" a="1"/>
  <c r="W933" i="3" s="1"/>
  <c r="W934" i="3" a="1"/>
  <c r="W934" i="3" s="1"/>
  <c r="W935" i="3" a="1"/>
  <c r="W935" i="3" s="1"/>
  <c r="W936" i="3" a="1"/>
  <c r="W936" i="3" s="1"/>
  <c r="W937" i="3" a="1"/>
  <c r="W937" i="3" s="1"/>
  <c r="W938" i="3" a="1"/>
  <c r="W938" i="3" s="1"/>
  <c r="W939" i="3" a="1"/>
  <c r="W939" i="3" s="1"/>
  <c r="W940" i="3" a="1"/>
  <c r="W940" i="3" s="1"/>
  <c r="W941" i="3" a="1"/>
  <c r="W941" i="3" s="1"/>
  <c r="W942" i="3" a="1"/>
  <c r="W942" i="3" s="1"/>
  <c r="W943" i="3" a="1"/>
  <c r="W943" i="3" s="1"/>
  <c r="W944" i="3" a="1"/>
  <c r="W944" i="3" s="1"/>
  <c r="W945" i="3" a="1"/>
  <c r="W945" i="3" s="1"/>
  <c r="W946" i="3" a="1"/>
  <c r="W946" i="3" s="1"/>
  <c r="W947" i="3" a="1"/>
  <c r="W947" i="3" s="1"/>
  <c r="W948" i="3" a="1"/>
  <c r="W948" i="3" s="1"/>
  <c r="W949" i="3" a="1"/>
  <c r="W949" i="3" s="1"/>
  <c r="W950" i="3" a="1"/>
  <c r="W950" i="3" s="1"/>
  <c r="W951" i="3" a="1"/>
  <c r="W951" i="3" s="1"/>
  <c r="W952" i="3" a="1"/>
  <c r="W952" i="3" s="1"/>
  <c r="W953" i="3" a="1"/>
  <c r="W953" i="3" s="1"/>
  <c r="W954" i="3" a="1"/>
  <c r="W954" i="3" s="1"/>
  <c r="W955" i="3" a="1"/>
  <c r="W955" i="3" s="1"/>
  <c r="W956" i="3" a="1"/>
  <c r="W956" i="3" s="1"/>
  <c r="W957" i="3" a="1"/>
  <c r="W957" i="3" s="1"/>
  <c r="W958" i="3" a="1"/>
  <c r="W958" i="3" s="1"/>
  <c r="W959" i="3" a="1"/>
  <c r="W959" i="3" s="1"/>
  <c r="W960" i="3" a="1"/>
  <c r="W960" i="3" s="1"/>
  <c r="W961" i="3" a="1"/>
  <c r="W961" i="3" s="1"/>
  <c r="W962" i="3" a="1"/>
  <c r="W962" i="3" s="1"/>
  <c r="W963" i="3" a="1"/>
  <c r="W963" i="3" s="1"/>
  <c r="W964" i="3" a="1"/>
  <c r="W964" i="3" s="1"/>
  <c r="W965" i="3" a="1"/>
  <c r="W965" i="3" s="1"/>
  <c r="W966" i="3" a="1"/>
  <c r="W966" i="3" s="1"/>
  <c r="W967" i="3" a="1"/>
  <c r="W967" i="3" s="1"/>
  <c r="W968" i="3" a="1"/>
  <c r="W968" i="3" s="1"/>
  <c r="W969" i="3" a="1"/>
  <c r="W969" i="3" s="1"/>
  <c r="W970" i="3" a="1"/>
  <c r="W970" i="3" s="1"/>
  <c r="W971" i="3" a="1"/>
  <c r="W971" i="3" s="1"/>
  <c r="W972" i="3" a="1"/>
  <c r="W972" i="3" s="1"/>
  <c r="W973" i="3" a="1"/>
  <c r="W973" i="3" s="1"/>
  <c r="W974" i="3" a="1"/>
  <c r="W974" i="3" s="1"/>
  <c r="W975" i="3" a="1"/>
  <c r="W975" i="3" s="1"/>
  <c r="W976" i="3" a="1"/>
  <c r="W976" i="3" s="1"/>
  <c r="W977" i="3" a="1"/>
  <c r="W977" i="3" s="1"/>
  <c r="W978" i="3" a="1"/>
  <c r="W978" i="3" s="1"/>
  <c r="W979" i="3" a="1"/>
  <c r="W979" i="3" s="1"/>
  <c r="W980" i="3" a="1"/>
  <c r="W980" i="3" s="1"/>
  <c r="W981" i="3" a="1"/>
  <c r="W981" i="3" s="1"/>
  <c r="W982" i="3" a="1"/>
  <c r="W982" i="3" s="1"/>
  <c r="W983" i="3" a="1"/>
  <c r="W983" i="3" s="1"/>
  <c r="W984" i="3" a="1"/>
  <c r="W984" i="3" s="1"/>
  <c r="W985" i="3" a="1"/>
  <c r="W985" i="3" s="1"/>
  <c r="W986" i="3" a="1"/>
  <c r="W986" i="3" s="1"/>
  <c r="W987" i="3" a="1"/>
  <c r="W987" i="3" s="1"/>
  <c r="W988" i="3" a="1"/>
  <c r="W988" i="3" s="1"/>
  <c r="W989" i="3" a="1"/>
  <c r="W989" i="3" s="1"/>
  <c r="W990" i="3" a="1"/>
  <c r="W990" i="3" s="1"/>
  <c r="W991" i="3" a="1"/>
  <c r="W991" i="3" s="1"/>
  <c r="W992" i="3" a="1"/>
  <c r="W992" i="3" s="1"/>
  <c r="W993" i="3" a="1"/>
  <c r="W993" i="3" s="1"/>
  <c r="W994" i="3" a="1"/>
  <c r="W994" i="3" s="1"/>
  <c r="W995" i="3" a="1"/>
  <c r="W995" i="3" s="1"/>
  <c r="W996" i="3" a="1"/>
  <c r="W996" i="3" s="1"/>
  <c r="W997" i="3" a="1"/>
  <c r="W997" i="3" s="1"/>
  <c r="W998" i="3" a="1"/>
  <c r="W998" i="3" s="1"/>
  <c r="W999" i="3" a="1"/>
  <c r="W999" i="3" s="1"/>
  <c r="W1000" i="3" a="1"/>
  <c r="W1000" i="3" s="1"/>
  <c r="W1001" i="3" a="1"/>
  <c r="W1001" i="3" s="1"/>
  <c r="W1002" i="3" a="1"/>
  <c r="W1002" i="3" s="1"/>
  <c r="W1003" i="3" a="1"/>
  <c r="W1003" i="3" s="1"/>
  <c r="W1004" i="3" a="1"/>
  <c r="W1004" i="3" s="1"/>
  <c r="W1005" i="3" a="1"/>
  <c r="W1005" i="3" s="1"/>
  <c r="W1006" i="3" a="1"/>
  <c r="W1006" i="3" s="1"/>
  <c r="W1007" i="3" a="1"/>
  <c r="W1007" i="3" s="1"/>
  <c r="W1008" i="3" a="1"/>
  <c r="W1008" i="3" s="1"/>
  <c r="W1009" i="3" a="1"/>
  <c r="W1009" i="3" s="1"/>
  <c r="W1010" i="3" a="1"/>
  <c r="W1010" i="3" s="1"/>
  <c r="W1011" i="3" a="1"/>
  <c r="W1011" i="3" s="1"/>
  <c r="W1012" i="3" a="1"/>
  <c r="W1012" i="3" s="1"/>
  <c r="W1013" i="3" a="1"/>
  <c r="W1013" i="3" s="1"/>
  <c r="W1014" i="3" a="1"/>
  <c r="W1014" i="3" s="1"/>
  <c r="W1015" i="3" a="1"/>
  <c r="W1015" i="3" s="1"/>
  <c r="W1016" i="3" a="1"/>
  <c r="W1016" i="3" s="1"/>
  <c r="W1017" i="3" a="1"/>
  <c r="W1017" i="3" s="1"/>
  <c r="W1018" i="3" a="1"/>
  <c r="W1018" i="3" s="1"/>
  <c r="W1019" i="3" a="1"/>
  <c r="W1019" i="3" s="1"/>
  <c r="W1020" i="3" a="1"/>
  <c r="W1020" i="3" s="1"/>
  <c r="W1021" i="3" a="1"/>
  <c r="W1021" i="3" s="1"/>
  <c r="W1022" i="3" a="1"/>
  <c r="W1022" i="3" s="1"/>
  <c r="W1023" i="3" a="1"/>
  <c r="W1023" i="3" s="1"/>
  <c r="W1024" i="3" a="1"/>
  <c r="W1024" i="3" s="1"/>
  <c r="W1025" i="3" a="1"/>
  <c r="W1025" i="3" s="1"/>
  <c r="W1026" i="3" a="1"/>
  <c r="W1026" i="3" s="1"/>
  <c r="W1027" i="3" a="1"/>
  <c r="W1027" i="3" s="1"/>
  <c r="W1028" i="3" a="1"/>
  <c r="W1028" i="3" s="1"/>
  <c r="W1029" i="3" a="1"/>
  <c r="W1029" i="3" s="1"/>
  <c r="W1030" i="3" a="1"/>
  <c r="W1030" i="3" s="1"/>
  <c r="W1031" i="3" a="1"/>
  <c r="W1031" i="3" s="1"/>
  <c r="W1032" i="3" a="1"/>
  <c r="W1032" i="3" s="1"/>
  <c r="W1033" i="3" a="1"/>
  <c r="W1033" i="3" s="1"/>
  <c r="W1034" i="3" a="1"/>
  <c r="W1034" i="3" s="1"/>
  <c r="W1035" i="3" a="1"/>
  <c r="W1035" i="3" s="1"/>
  <c r="W1036" i="3" a="1"/>
  <c r="W1036" i="3" s="1"/>
  <c r="W1037" i="3" a="1"/>
  <c r="W1037" i="3" s="1"/>
  <c r="W1038" i="3" a="1"/>
  <c r="W1038" i="3" s="1"/>
  <c r="W1039" i="3" a="1"/>
  <c r="W1039" i="3" s="1"/>
  <c r="W1040" i="3" a="1"/>
  <c r="W1040" i="3" s="1"/>
  <c r="W1041" i="3" a="1"/>
  <c r="W1041" i="3" s="1"/>
  <c r="W1042" i="3" a="1"/>
  <c r="W1042" i="3" s="1"/>
  <c r="W1043" i="3" a="1"/>
  <c r="W1043" i="3" s="1"/>
  <c r="W1044" i="3" a="1"/>
  <c r="W1044" i="3" s="1"/>
  <c r="W1045" i="3" a="1"/>
  <c r="W1045" i="3" s="1"/>
  <c r="W1046" i="3" a="1"/>
  <c r="W1046" i="3" s="1"/>
  <c r="W1047" i="3" a="1"/>
  <c r="W1047" i="3" s="1"/>
  <c r="W1048" i="3" a="1"/>
  <c r="W1048" i="3" s="1"/>
  <c r="W1049" i="3" a="1"/>
  <c r="W1049" i="3" s="1"/>
  <c r="W1050" i="3" a="1"/>
  <c r="W1050" i="3" s="1"/>
  <c r="W1051" i="3" a="1"/>
  <c r="W1051" i="3" s="1"/>
  <c r="W1052" i="3" a="1"/>
  <c r="W1052" i="3" s="1"/>
  <c r="W1053" i="3" a="1"/>
  <c r="W1053" i="3" s="1"/>
  <c r="W1054" i="3" a="1"/>
  <c r="W1054" i="3" s="1"/>
  <c r="W1055" i="3" a="1"/>
  <c r="W1055" i="3" s="1"/>
  <c r="W1056" i="3" a="1"/>
  <c r="W1056" i="3" s="1"/>
  <c r="W1057" i="3" a="1"/>
  <c r="W1057" i="3" s="1"/>
  <c r="W1058" i="3" a="1"/>
  <c r="W1058" i="3" s="1"/>
  <c r="W1059" i="3" a="1"/>
  <c r="W1059" i="3" s="1"/>
  <c r="W1060" i="3" a="1"/>
  <c r="W1060" i="3" s="1"/>
  <c r="W1061" i="3" a="1"/>
  <c r="W1061" i="3" s="1"/>
  <c r="W1062" i="3" a="1"/>
  <c r="W1062" i="3" s="1"/>
  <c r="W1063" i="3" a="1"/>
  <c r="W1063" i="3" s="1"/>
  <c r="W1064" i="3" a="1"/>
  <c r="W1064" i="3" s="1"/>
  <c r="W1065" i="3" a="1"/>
  <c r="W1065" i="3" s="1"/>
  <c r="W1066" i="3" a="1"/>
  <c r="W1066" i="3" s="1"/>
  <c r="W1067" i="3" a="1"/>
  <c r="W1067" i="3" s="1"/>
  <c r="W1068" i="3" a="1"/>
  <c r="W1068" i="3" s="1"/>
  <c r="W1069" i="3" a="1"/>
  <c r="W1069" i="3" s="1"/>
  <c r="W1070" i="3" a="1"/>
  <c r="W1070" i="3" s="1"/>
  <c r="W1071" i="3" a="1"/>
  <c r="W1071" i="3" s="1"/>
  <c r="W1072" i="3" a="1"/>
  <c r="W1072" i="3" s="1"/>
  <c r="W1073" i="3" a="1"/>
  <c r="W1073" i="3" s="1"/>
  <c r="W1074" i="3" a="1"/>
  <c r="W1074" i="3" s="1"/>
  <c r="W1075" i="3" a="1"/>
  <c r="W1075" i="3" s="1"/>
  <c r="W1076" i="3" a="1"/>
  <c r="W1076" i="3" s="1"/>
  <c r="W1077" i="3" a="1"/>
  <c r="W1077" i="3" s="1"/>
  <c r="W1078" i="3" a="1"/>
  <c r="W1078" i="3" s="1"/>
  <c r="W1079" i="3" a="1"/>
  <c r="W1079" i="3" s="1"/>
  <c r="W1080" i="3" a="1"/>
  <c r="W1080" i="3" s="1"/>
  <c r="W1081" i="3" a="1"/>
  <c r="W1081" i="3" s="1"/>
  <c r="W1082" i="3" a="1"/>
  <c r="W1082" i="3" s="1"/>
  <c r="W1083" i="3" a="1"/>
  <c r="W1083" i="3" s="1"/>
  <c r="W1084" i="3" a="1"/>
  <c r="W1084" i="3" s="1"/>
  <c r="W1085" i="3" a="1"/>
  <c r="W1085" i="3" s="1"/>
  <c r="W1086" i="3" a="1"/>
  <c r="W1086" i="3" s="1"/>
  <c r="W1087" i="3" a="1"/>
  <c r="W1087" i="3" s="1"/>
  <c r="W1088" i="3" a="1"/>
  <c r="W1088" i="3" s="1"/>
  <c r="W1089" i="3" a="1"/>
  <c r="W1089" i="3" s="1"/>
  <c r="W1090" i="3" a="1"/>
  <c r="W1090" i="3" s="1"/>
  <c r="W1091" i="3" a="1"/>
  <c r="W1091" i="3" s="1"/>
  <c r="W1092" i="3" a="1"/>
  <c r="W1092" i="3" s="1"/>
  <c r="W1093" i="3" a="1"/>
  <c r="W1093" i="3" s="1"/>
  <c r="W1094" i="3" a="1"/>
  <c r="W1094" i="3" s="1"/>
  <c r="W1095" i="3" a="1"/>
  <c r="W1095" i="3" s="1"/>
  <c r="W1096" i="3" a="1"/>
  <c r="W1096" i="3" s="1"/>
  <c r="W1097" i="3" a="1"/>
  <c r="W1097" i="3" s="1"/>
  <c r="W1098" i="3" a="1"/>
  <c r="W1098" i="3" s="1"/>
  <c r="W1099" i="3" a="1"/>
  <c r="W1099" i="3" s="1"/>
  <c r="W1100" i="3" a="1"/>
  <c r="W1100" i="3" s="1"/>
  <c r="W1101" i="3" a="1"/>
  <c r="W1101" i="3" s="1"/>
  <c r="W1102" i="3" a="1"/>
  <c r="W1102" i="3" s="1"/>
  <c r="W1103" i="3" a="1"/>
  <c r="W1103" i="3" s="1"/>
  <c r="W1104" i="3" a="1"/>
  <c r="W1104" i="3" s="1"/>
  <c r="W1105" i="3" a="1"/>
  <c r="W1105" i="3" s="1"/>
  <c r="W1106" i="3" a="1"/>
  <c r="W1106" i="3" s="1"/>
  <c r="W1107" i="3" a="1"/>
  <c r="W1107" i="3" s="1"/>
  <c r="W1108" i="3" a="1"/>
  <c r="W1108" i="3" s="1"/>
  <c r="W1109" i="3" a="1"/>
  <c r="W1109" i="3" s="1"/>
  <c r="W1110" i="3" a="1"/>
  <c r="W1110" i="3" s="1"/>
  <c r="W1111" i="3" a="1"/>
  <c r="W1111" i="3" s="1"/>
  <c r="W1112" i="3" a="1"/>
  <c r="W1112" i="3" s="1"/>
  <c r="W1113" i="3" a="1"/>
  <c r="W1113" i="3" s="1"/>
  <c r="W1114" i="3" a="1"/>
  <c r="W1114" i="3" s="1"/>
  <c r="W1115" i="3" a="1"/>
  <c r="W1115" i="3" s="1"/>
  <c r="W1116" i="3" a="1"/>
  <c r="W1116" i="3" s="1"/>
  <c r="W1117" i="3" a="1"/>
  <c r="W1117" i="3" s="1"/>
  <c r="W1118" i="3" a="1"/>
  <c r="W1118" i="3" s="1"/>
  <c r="W1119" i="3" a="1"/>
  <c r="W1119" i="3" s="1"/>
  <c r="W1120" i="3" a="1"/>
  <c r="W1120" i="3" s="1"/>
  <c r="W1121" i="3" a="1"/>
  <c r="W1121" i="3" s="1"/>
  <c r="W1122" i="3" a="1"/>
  <c r="W1122" i="3" s="1"/>
  <c r="W1123" i="3" a="1"/>
  <c r="W1123" i="3" s="1"/>
  <c r="W1124" i="3" a="1"/>
  <c r="W1124" i="3" s="1"/>
  <c r="W1125" i="3" a="1"/>
  <c r="W1125" i="3" s="1"/>
  <c r="W1126" i="3" a="1"/>
  <c r="W1126" i="3" s="1"/>
  <c r="W1127" i="3" a="1"/>
  <c r="W1127" i="3" s="1"/>
  <c r="W1128" i="3" a="1"/>
  <c r="W1128" i="3" s="1"/>
  <c r="W1129" i="3" a="1"/>
  <c r="W1129" i="3" s="1"/>
  <c r="W1130" i="3" a="1"/>
  <c r="W1130" i="3" s="1"/>
  <c r="W1131" i="3" a="1"/>
  <c r="W1131" i="3" s="1"/>
  <c r="W1132" i="3" a="1"/>
  <c r="W1132" i="3" s="1"/>
  <c r="W1133" i="3" a="1"/>
  <c r="W1133" i="3" s="1"/>
  <c r="W1134" i="3" a="1"/>
  <c r="W1134" i="3" s="1"/>
  <c r="W1135" i="3" a="1"/>
  <c r="W1135" i="3" s="1"/>
  <c r="W1136" i="3" a="1"/>
  <c r="W1136" i="3" s="1"/>
  <c r="W1137" i="3" a="1"/>
  <c r="W1137" i="3" s="1"/>
  <c r="W1138" i="3" a="1"/>
  <c r="W1138" i="3" s="1"/>
  <c r="W1139" i="3" a="1"/>
  <c r="W1139" i="3" s="1"/>
  <c r="W1140" i="3" a="1"/>
  <c r="W1140" i="3" s="1"/>
  <c r="W1141" i="3" a="1"/>
  <c r="W1141" i="3" s="1"/>
  <c r="W1142" i="3" a="1"/>
  <c r="W1142" i="3" s="1"/>
  <c r="W1143" i="3" a="1"/>
  <c r="W1143" i="3" s="1"/>
  <c r="W1144" i="3" a="1"/>
  <c r="W1144" i="3" s="1"/>
  <c r="W1145" i="3" a="1"/>
  <c r="W1145" i="3" s="1"/>
  <c r="W1146" i="3" a="1"/>
  <c r="W1146" i="3" s="1"/>
  <c r="W1147" i="3" a="1"/>
  <c r="W1147" i="3" s="1"/>
  <c r="W1148" i="3" a="1"/>
  <c r="W1148" i="3" s="1"/>
  <c r="W1149" i="3" a="1"/>
  <c r="W1149" i="3" s="1"/>
  <c r="W1150" i="3" a="1"/>
  <c r="W1150" i="3" s="1"/>
  <c r="W1151" i="3" a="1"/>
  <c r="W1151" i="3" s="1"/>
  <c r="W1152" i="3" a="1"/>
  <c r="W1152" i="3" s="1"/>
  <c r="W1153" i="3" a="1"/>
  <c r="W1153" i="3" s="1"/>
  <c r="W1154" i="3" a="1"/>
  <c r="W1154" i="3" s="1"/>
  <c r="W1155" i="3" a="1"/>
  <c r="W1155" i="3" s="1"/>
  <c r="W1156" i="3" a="1"/>
  <c r="W1156" i="3" s="1"/>
  <c r="W1157" i="3" a="1"/>
  <c r="W1157" i="3" s="1"/>
  <c r="W1158" i="3" a="1"/>
  <c r="W1158" i="3" s="1"/>
  <c r="W1159" i="3" a="1"/>
  <c r="W1159" i="3" s="1"/>
  <c r="W1160" i="3" a="1"/>
  <c r="W1160" i="3" s="1"/>
  <c r="W1161" i="3" a="1"/>
  <c r="W1161" i="3" s="1"/>
  <c r="W1162" i="3" a="1"/>
  <c r="W1162" i="3" s="1"/>
  <c r="W1163" i="3" a="1"/>
  <c r="W1163" i="3" s="1"/>
  <c r="W1164" i="3" a="1"/>
  <c r="W1164" i="3" s="1"/>
  <c r="W1165" i="3" a="1"/>
  <c r="W1165" i="3" s="1"/>
  <c r="W1166" i="3" a="1"/>
  <c r="W1166" i="3" s="1"/>
  <c r="W1167" i="3" a="1"/>
  <c r="W1167" i="3" s="1"/>
  <c r="W1168" i="3" a="1"/>
  <c r="W1168" i="3" s="1"/>
  <c r="W1169" i="3" a="1"/>
  <c r="W1169" i="3" s="1"/>
  <c r="W1170" i="3" a="1"/>
  <c r="W1170" i="3" s="1"/>
  <c r="W1171" i="3" a="1"/>
  <c r="W1171" i="3" s="1"/>
  <c r="W1172" i="3" a="1"/>
  <c r="W1172" i="3" s="1"/>
  <c r="W1173" i="3" a="1"/>
  <c r="W1173" i="3" s="1"/>
  <c r="W1174" i="3" a="1"/>
  <c r="W1174" i="3" s="1"/>
  <c r="W1175" i="3" a="1"/>
  <c r="W1175" i="3" s="1"/>
  <c r="W1176" i="3" a="1"/>
  <c r="W1176" i="3" s="1"/>
  <c r="W1177" i="3" a="1"/>
  <c r="W1177" i="3" s="1"/>
  <c r="W1178" i="3" a="1"/>
  <c r="W1178" i="3" s="1"/>
  <c r="W1179" i="3" a="1"/>
  <c r="W1179" i="3" s="1"/>
  <c r="W1180" i="3" a="1"/>
  <c r="W1180" i="3" s="1"/>
  <c r="W1181" i="3" a="1"/>
  <c r="W1181" i="3" s="1"/>
  <c r="W1182" i="3" a="1"/>
  <c r="W1182" i="3" s="1"/>
  <c r="W1183" i="3" a="1"/>
  <c r="W1183" i="3" s="1"/>
  <c r="W1184" i="3" a="1"/>
  <c r="W1184" i="3" s="1"/>
  <c r="W1185" i="3" a="1"/>
  <c r="W1185" i="3" s="1"/>
  <c r="W1186" i="3" a="1"/>
  <c r="W1186" i="3" s="1"/>
  <c r="W1187" i="3" a="1"/>
  <c r="W1187" i="3" s="1"/>
  <c r="W1188" i="3" a="1"/>
  <c r="W1188" i="3" s="1"/>
  <c r="W1189" i="3" a="1"/>
  <c r="W1189" i="3" s="1"/>
  <c r="W1190" i="3" a="1"/>
  <c r="W1190" i="3" s="1"/>
  <c r="W1191" i="3" a="1"/>
  <c r="W1191" i="3" s="1"/>
  <c r="W1192" i="3" a="1"/>
  <c r="W1192" i="3" s="1"/>
  <c r="W1193" i="3" a="1"/>
  <c r="W1193" i="3" s="1"/>
  <c r="W1194" i="3" a="1"/>
  <c r="W1194" i="3" s="1"/>
  <c r="W1195" i="3" a="1"/>
  <c r="W1195" i="3" s="1"/>
  <c r="W1196" i="3" a="1"/>
  <c r="W1196" i="3" s="1"/>
  <c r="W1197" i="3" a="1"/>
  <c r="W1197" i="3" s="1"/>
  <c r="W1198" i="3" a="1"/>
  <c r="W1198" i="3" s="1"/>
  <c r="W1199" i="3" a="1"/>
  <c r="W1199" i="3" s="1"/>
  <c r="W1200" i="3" a="1"/>
  <c r="W1200" i="3" s="1"/>
  <c r="W1201" i="3" a="1"/>
  <c r="W1201" i="3" s="1"/>
  <c r="W1202" i="3" a="1"/>
  <c r="W1202" i="3" s="1"/>
  <c r="W1203" i="3" a="1"/>
  <c r="W1203" i="3" s="1"/>
  <c r="W1204" i="3" a="1"/>
  <c r="W1204" i="3" s="1"/>
  <c r="W1205" i="3" a="1"/>
  <c r="W1205" i="3" s="1"/>
  <c r="W1206" i="3" a="1"/>
  <c r="W1206" i="3" s="1"/>
  <c r="W1207" i="3" a="1"/>
  <c r="W1207" i="3" s="1"/>
  <c r="W1208" i="3" a="1"/>
  <c r="W1208" i="3" s="1"/>
  <c r="W1209" i="3" a="1"/>
  <c r="W1209" i="3" s="1"/>
  <c r="W1210" i="3" a="1"/>
  <c r="W1210" i="3" s="1"/>
  <c r="W1211" i="3" a="1"/>
  <c r="W1211" i="3" s="1"/>
  <c r="W1212" i="3" a="1"/>
  <c r="W1212" i="3" s="1"/>
  <c r="W1213" i="3" a="1"/>
  <c r="W1213" i="3" s="1"/>
  <c r="W1214" i="3" a="1"/>
  <c r="W1214" i="3" s="1"/>
  <c r="W1215" i="3" a="1"/>
  <c r="W1215" i="3" s="1"/>
  <c r="W1216" i="3" a="1"/>
  <c r="W1216" i="3" s="1"/>
  <c r="W1217" i="3" a="1"/>
  <c r="W1217" i="3" s="1"/>
  <c r="W1218" i="3" a="1"/>
  <c r="W1218" i="3" s="1"/>
  <c r="W1219" i="3" a="1"/>
  <c r="W1219" i="3" s="1"/>
  <c r="W1220" i="3" a="1"/>
  <c r="W1220" i="3" s="1"/>
  <c r="W1221" i="3" a="1"/>
  <c r="W1221" i="3" s="1"/>
  <c r="W1222" i="3" a="1"/>
  <c r="W1222" i="3" s="1"/>
  <c r="W1223" i="3" a="1"/>
  <c r="W1223" i="3" s="1"/>
  <c r="W1224" i="3" a="1"/>
  <c r="W1224" i="3" s="1"/>
  <c r="W1225" i="3" a="1"/>
  <c r="W1225" i="3" s="1"/>
  <c r="W1226" i="3" a="1"/>
  <c r="W1226" i="3" s="1"/>
  <c r="W1227" i="3" a="1"/>
  <c r="W1227" i="3" s="1"/>
  <c r="W1228" i="3" a="1"/>
  <c r="W1228" i="3" s="1"/>
  <c r="W1229" i="3" a="1"/>
  <c r="W1229" i="3" s="1"/>
  <c r="W1230" i="3" a="1"/>
  <c r="W1230" i="3" s="1"/>
  <c r="W1231" i="3" a="1"/>
  <c r="W1231" i="3" s="1"/>
  <c r="W1232" i="3" a="1"/>
  <c r="W1232" i="3" s="1"/>
  <c r="W1233" i="3" a="1"/>
  <c r="W1233" i="3" s="1"/>
  <c r="W1234" i="3" a="1"/>
  <c r="W1234" i="3" s="1"/>
  <c r="W1235" i="3" a="1"/>
  <c r="W1235" i="3" s="1"/>
  <c r="W1236" i="3" a="1"/>
  <c r="W1236" i="3" s="1"/>
  <c r="W1237" i="3" a="1"/>
  <c r="W1237" i="3" s="1"/>
  <c r="W1238" i="3" a="1"/>
  <c r="W1238" i="3" s="1"/>
  <c r="W1239" i="3" a="1"/>
  <c r="W1239" i="3" s="1"/>
  <c r="W1240" i="3" a="1"/>
  <c r="W1240" i="3" s="1"/>
  <c r="W1241" i="3" a="1"/>
  <c r="W1241" i="3" s="1"/>
  <c r="W1242" i="3" a="1"/>
  <c r="W1242" i="3" s="1"/>
  <c r="W1243" i="3" a="1"/>
  <c r="W1243" i="3" s="1"/>
  <c r="W1244" i="3" a="1"/>
  <c r="W1244" i="3" s="1"/>
  <c r="W1245" i="3" a="1"/>
  <c r="W1245" i="3" s="1"/>
  <c r="W1246" i="3" a="1"/>
  <c r="W1246" i="3" s="1"/>
  <c r="W1247" i="3" a="1"/>
  <c r="W1247" i="3" s="1"/>
  <c r="W1248" i="3" a="1"/>
  <c r="W1248" i="3" s="1"/>
  <c r="W1249" i="3" a="1"/>
  <c r="W1249" i="3" s="1"/>
  <c r="W1250" i="3" a="1"/>
  <c r="W1250" i="3" s="1"/>
  <c r="W1251" i="3" a="1"/>
  <c r="W1251" i="3" s="1"/>
  <c r="W1252" i="3" a="1"/>
  <c r="W1252" i="3" s="1"/>
  <c r="W1253" i="3" a="1"/>
  <c r="W1253" i="3" s="1"/>
  <c r="W1254" i="3" a="1"/>
  <c r="W1254" i="3" s="1"/>
  <c r="W1255" i="3" a="1"/>
  <c r="W1255" i="3" s="1"/>
  <c r="W1256" i="3" a="1"/>
  <c r="W1256" i="3" s="1"/>
  <c r="W1257" i="3" a="1"/>
  <c r="W1257" i="3" s="1"/>
  <c r="W1258" i="3" a="1"/>
  <c r="W1258" i="3" s="1"/>
  <c r="W1259" i="3" a="1"/>
  <c r="W1259" i="3" s="1"/>
  <c r="W1260" i="3" a="1"/>
  <c r="W1260" i="3" s="1"/>
  <c r="W1261" i="3" a="1"/>
  <c r="W1261" i="3" s="1"/>
  <c r="W1262" i="3" a="1"/>
  <c r="W1262" i="3" s="1"/>
  <c r="W1263" i="3" a="1"/>
  <c r="W1263" i="3" s="1"/>
  <c r="W1264" i="3" a="1"/>
  <c r="W1264" i="3" s="1"/>
  <c r="W1265" i="3" a="1"/>
  <c r="W1265" i="3" s="1"/>
  <c r="W1266" i="3" a="1"/>
  <c r="W1266" i="3" s="1"/>
  <c r="W1267" i="3" a="1"/>
  <c r="W1267" i="3" s="1"/>
  <c r="W1268" i="3" a="1"/>
  <c r="W1268" i="3" s="1"/>
  <c r="W1269" i="3" a="1"/>
  <c r="W1269" i="3" s="1"/>
  <c r="W1270" i="3" a="1"/>
  <c r="W1270" i="3" s="1"/>
  <c r="W1271" i="3" a="1"/>
  <c r="W1271" i="3" s="1"/>
  <c r="W1272" i="3" a="1"/>
  <c r="W1272" i="3" s="1"/>
  <c r="W1273" i="3" a="1"/>
  <c r="W1273" i="3" s="1"/>
  <c r="W1274" i="3" a="1"/>
  <c r="W1274" i="3" s="1"/>
  <c r="W1275" i="3" a="1"/>
  <c r="W1275" i="3" s="1"/>
  <c r="W1276" i="3" a="1"/>
  <c r="W1276" i="3" s="1"/>
  <c r="W1277" i="3" a="1"/>
  <c r="W1277" i="3" s="1"/>
  <c r="W1278" i="3" a="1"/>
  <c r="W1278" i="3" s="1"/>
  <c r="W1279" i="3" a="1"/>
  <c r="W1279" i="3" s="1"/>
  <c r="W1280" i="3" a="1"/>
  <c r="W1280" i="3" s="1"/>
  <c r="W1281" i="3" a="1"/>
  <c r="W1281" i="3" s="1"/>
  <c r="W1282" i="3" a="1"/>
  <c r="W1282" i="3" s="1"/>
  <c r="W1283" i="3" a="1"/>
  <c r="W1283" i="3" s="1"/>
  <c r="W1284" i="3" a="1"/>
  <c r="W1284" i="3" s="1"/>
  <c r="W1285" i="3" a="1"/>
  <c r="W1285" i="3" s="1"/>
  <c r="W1286" i="3" a="1"/>
  <c r="W1286" i="3" s="1"/>
  <c r="W1287" i="3" a="1"/>
  <c r="W1287" i="3" s="1"/>
  <c r="W1288" i="3" a="1"/>
  <c r="W1288" i="3" s="1"/>
  <c r="W1289" i="3" a="1"/>
  <c r="W1289" i="3" s="1"/>
  <c r="W1290" i="3" a="1"/>
  <c r="W1290" i="3" s="1"/>
  <c r="W1291" i="3" a="1"/>
  <c r="W1291" i="3" s="1"/>
  <c r="W1292" i="3" a="1"/>
  <c r="W1292" i="3" s="1"/>
  <c r="W1293" i="3" a="1"/>
  <c r="W1293" i="3" s="1"/>
  <c r="W1294" i="3" a="1"/>
  <c r="W1294" i="3" s="1"/>
  <c r="W1295" i="3" a="1"/>
  <c r="W1295" i="3" s="1"/>
  <c r="W1296" i="3" a="1"/>
  <c r="W1296" i="3" s="1"/>
  <c r="W1297" i="3" a="1"/>
  <c r="W1297" i="3" s="1"/>
  <c r="W1298" i="3" a="1"/>
  <c r="W1298" i="3" s="1"/>
  <c r="W1299" i="3" a="1"/>
  <c r="W1299" i="3" s="1"/>
  <c r="W1300" i="3" a="1"/>
  <c r="W1300" i="3" s="1"/>
  <c r="W1301" i="3" a="1"/>
  <c r="W1301" i="3" s="1"/>
  <c r="W1302" i="3" a="1"/>
  <c r="W1302" i="3" s="1"/>
  <c r="W1303" i="3" a="1"/>
  <c r="W1303" i="3" s="1"/>
  <c r="W1304" i="3" a="1"/>
  <c r="W1304" i="3" s="1"/>
  <c r="W1305" i="3" a="1"/>
  <c r="W1305" i="3" s="1"/>
  <c r="W1306" i="3" a="1"/>
  <c r="W1306" i="3" s="1"/>
  <c r="W1307" i="3" a="1"/>
  <c r="W1307" i="3" s="1"/>
  <c r="W1308" i="3" a="1"/>
  <c r="W1308" i="3" s="1"/>
  <c r="W1309" i="3" a="1"/>
  <c r="W1309" i="3" s="1"/>
  <c r="W1310" i="3" a="1"/>
  <c r="W1310" i="3" s="1"/>
  <c r="W1311" i="3" a="1"/>
  <c r="W1311" i="3" s="1"/>
  <c r="W1312" i="3" a="1"/>
  <c r="W1312" i="3" s="1"/>
  <c r="W1313" i="3" a="1"/>
  <c r="W1313" i="3" s="1"/>
  <c r="W1314" i="3" a="1"/>
  <c r="W1314" i="3" s="1"/>
  <c r="W1315" i="3" a="1"/>
  <c r="W1315" i="3" s="1"/>
  <c r="W1316" i="3" a="1"/>
  <c r="W1316" i="3" s="1"/>
  <c r="W1317" i="3" a="1"/>
  <c r="W1317" i="3" s="1"/>
  <c r="W1318" i="3" a="1"/>
  <c r="W1318" i="3" s="1"/>
  <c r="W1319" i="3" a="1"/>
  <c r="W1319" i="3" s="1"/>
  <c r="W1320" i="3" a="1"/>
  <c r="W1320" i="3" s="1"/>
  <c r="W1321" i="3" a="1"/>
  <c r="W1321" i="3" s="1"/>
  <c r="W1322" i="3" a="1"/>
  <c r="W1322" i="3" s="1"/>
  <c r="W1323" i="3" a="1"/>
  <c r="W1323" i="3" s="1"/>
  <c r="W1324" i="3" a="1"/>
  <c r="W1324" i="3" s="1"/>
  <c r="W1325" i="3" a="1"/>
  <c r="W1325" i="3" s="1"/>
  <c r="W1326" i="3" a="1"/>
  <c r="W1326" i="3" s="1"/>
  <c r="W1327" i="3" a="1"/>
  <c r="W1327" i="3" s="1"/>
  <c r="W1328" i="3" a="1"/>
  <c r="W1328" i="3" s="1"/>
  <c r="W1329" i="3" a="1"/>
  <c r="W1329" i="3" s="1"/>
  <c r="W1330" i="3" a="1"/>
  <c r="W1330" i="3" s="1"/>
  <c r="W1331" i="3" a="1"/>
  <c r="W1331" i="3" s="1"/>
  <c r="W1332" i="3" a="1"/>
  <c r="W1332" i="3" s="1"/>
  <c r="W1333" i="3" a="1"/>
  <c r="W1333" i="3" s="1"/>
  <c r="W1334" i="3" a="1"/>
  <c r="W1334" i="3" s="1"/>
  <c r="W1335" i="3" a="1"/>
  <c r="W1335" i="3" s="1"/>
  <c r="W1336" i="3" a="1"/>
  <c r="W1336" i="3" s="1"/>
  <c r="W1337" i="3" a="1"/>
  <c r="W1337" i="3" s="1"/>
  <c r="W1338" i="3" a="1"/>
  <c r="W1338" i="3" s="1"/>
  <c r="W1339" i="3" a="1"/>
  <c r="W1339" i="3" s="1"/>
  <c r="W1340" i="3" a="1"/>
  <c r="W1340" i="3" s="1"/>
  <c r="W1341" i="3" a="1"/>
  <c r="W1341" i="3" s="1"/>
  <c r="W1342" i="3" a="1"/>
  <c r="W1342" i="3" s="1"/>
  <c r="W1343" i="3" a="1"/>
  <c r="W1343" i="3" s="1"/>
  <c r="W1344" i="3" a="1"/>
  <c r="W1344" i="3" s="1"/>
  <c r="W1345" i="3" a="1"/>
  <c r="W1345" i="3" s="1"/>
  <c r="W1346" i="3" a="1"/>
  <c r="W1346" i="3" s="1"/>
  <c r="W1347" i="3" a="1"/>
  <c r="W1347" i="3" s="1"/>
  <c r="W1348" i="3" a="1"/>
  <c r="W1348" i="3" s="1"/>
  <c r="W1349" i="3" a="1"/>
  <c r="W1349" i="3" s="1"/>
  <c r="W1350" i="3" a="1"/>
  <c r="W1350" i="3" s="1"/>
  <c r="W1351" i="3" a="1"/>
  <c r="W1351" i="3" s="1"/>
  <c r="W1352" i="3" a="1"/>
  <c r="W1352" i="3" s="1"/>
  <c r="W1353" i="3" a="1"/>
  <c r="W1353" i="3" s="1"/>
  <c r="W1354" i="3" a="1"/>
  <c r="W1354" i="3" s="1"/>
  <c r="W1355" i="3" a="1"/>
  <c r="W1355" i="3" s="1"/>
  <c r="W1356" i="3" a="1"/>
  <c r="W1356" i="3" s="1"/>
  <c r="W1357" i="3" a="1"/>
  <c r="W1357" i="3" s="1"/>
  <c r="W1358" i="3" a="1"/>
  <c r="W1358" i="3" s="1"/>
  <c r="W1359" i="3" a="1"/>
  <c r="W1359" i="3" s="1"/>
  <c r="W1360" i="3" a="1"/>
  <c r="W1360" i="3" s="1"/>
  <c r="W1361" i="3" a="1"/>
  <c r="W1361" i="3" s="1"/>
  <c r="W1362" i="3" a="1"/>
  <c r="W1362" i="3" s="1"/>
  <c r="W1363" i="3" a="1"/>
  <c r="W1363" i="3" s="1"/>
  <c r="W1364" i="3" a="1"/>
  <c r="W1364" i="3" s="1"/>
  <c r="W1365" i="3" a="1"/>
  <c r="W1365" i="3" s="1"/>
  <c r="W1366" i="3" a="1"/>
  <c r="W1366" i="3" s="1"/>
  <c r="W1367" i="3" a="1"/>
  <c r="W1367" i="3" s="1"/>
  <c r="W1368" i="3" a="1"/>
  <c r="W1368" i="3" s="1"/>
  <c r="W1369" i="3" a="1"/>
  <c r="W1369" i="3" s="1"/>
  <c r="W1370" i="3" a="1"/>
  <c r="W1370" i="3" s="1"/>
  <c r="W1371" i="3" a="1"/>
  <c r="W1371" i="3" s="1"/>
  <c r="W1372" i="3" a="1"/>
  <c r="W1372" i="3" s="1"/>
  <c r="W1373" i="3" a="1"/>
  <c r="W1373" i="3" s="1"/>
  <c r="W1374" i="3" a="1"/>
  <c r="W1374" i="3" s="1"/>
  <c r="W1375" i="3" a="1"/>
  <c r="W1375" i="3" s="1"/>
  <c r="W1376" i="3" a="1"/>
  <c r="W1376" i="3" s="1"/>
  <c r="W1377" i="3" a="1"/>
  <c r="W1377" i="3" s="1"/>
  <c r="W1378" i="3" a="1"/>
  <c r="W1378" i="3" s="1"/>
  <c r="W1379" i="3" a="1"/>
  <c r="W1379" i="3" s="1"/>
  <c r="W1380" i="3" a="1"/>
  <c r="W1380" i="3" s="1"/>
  <c r="W1381" i="3" a="1"/>
  <c r="W1381" i="3" s="1"/>
  <c r="W1382" i="3" a="1"/>
  <c r="W1382" i="3" s="1"/>
  <c r="W1383" i="3" a="1"/>
  <c r="W1383" i="3" s="1"/>
  <c r="W1384" i="3" a="1"/>
  <c r="W1384" i="3" s="1"/>
  <c r="W1385" i="3" a="1"/>
  <c r="W1385" i="3" s="1"/>
  <c r="W1386" i="3" a="1"/>
  <c r="W1386" i="3" s="1"/>
  <c r="W1387" i="3" a="1"/>
  <c r="W1387" i="3" s="1"/>
  <c r="W1388" i="3" a="1"/>
  <c r="W1388" i="3" s="1"/>
  <c r="W1389" i="3" a="1"/>
  <c r="W1389" i="3" s="1"/>
  <c r="W1390" i="3" a="1"/>
  <c r="W1390" i="3" s="1"/>
  <c r="W1391" i="3" a="1"/>
  <c r="W1391" i="3" s="1"/>
  <c r="W1392" i="3" a="1"/>
  <c r="W1392" i="3" s="1"/>
  <c r="W1393" i="3" a="1"/>
  <c r="W1393" i="3" s="1"/>
  <c r="W1394" i="3" a="1"/>
  <c r="W1394" i="3" s="1"/>
  <c r="W1395" i="3" a="1"/>
  <c r="W1395" i="3" s="1"/>
  <c r="W1396" i="3" a="1"/>
  <c r="W1396" i="3" s="1"/>
  <c r="W1397" i="3" a="1"/>
  <c r="W1397" i="3" s="1"/>
  <c r="W1398" i="3" a="1"/>
  <c r="W1398" i="3" s="1"/>
  <c r="W1399" i="3" a="1"/>
  <c r="W1399" i="3" s="1"/>
  <c r="W1400" i="3" a="1"/>
  <c r="W1400" i="3" s="1"/>
  <c r="W1401" i="3" a="1"/>
  <c r="W1401" i="3" s="1"/>
  <c r="W1402" i="3" a="1"/>
  <c r="W1402" i="3" s="1"/>
  <c r="W1403" i="3" a="1"/>
  <c r="W1403" i="3" s="1"/>
  <c r="W1404" i="3" a="1"/>
  <c r="W1404" i="3" s="1"/>
  <c r="W1405" i="3" a="1"/>
  <c r="W1405" i="3" s="1"/>
  <c r="W1406" i="3" a="1"/>
  <c r="W1406" i="3" s="1"/>
  <c r="W1407" i="3" a="1"/>
  <c r="W1407" i="3" s="1"/>
  <c r="W1408" i="3" a="1"/>
  <c r="W1408" i="3" s="1"/>
  <c r="W1409" i="3" a="1"/>
  <c r="W1409" i="3" s="1"/>
  <c r="W1410" i="3" a="1"/>
  <c r="W1410" i="3" s="1"/>
  <c r="W1411" i="3" a="1"/>
  <c r="W1411" i="3" s="1"/>
  <c r="W1412" i="3" a="1"/>
  <c r="W1412" i="3" s="1"/>
  <c r="W1413" i="3" a="1"/>
  <c r="W1413" i="3" s="1"/>
  <c r="W1414" i="3" a="1"/>
  <c r="W1414" i="3" s="1"/>
  <c r="W1415" i="3" a="1"/>
  <c r="W1415" i="3" s="1"/>
  <c r="W1416" i="3" a="1"/>
  <c r="W1416" i="3" s="1"/>
  <c r="W1417" i="3" a="1"/>
  <c r="W1417" i="3" s="1"/>
  <c r="W1418" i="3" a="1"/>
  <c r="W1418" i="3" s="1"/>
  <c r="W1419" i="3" a="1"/>
  <c r="W1419" i="3" s="1"/>
  <c r="W1420" i="3" a="1"/>
  <c r="W1420" i="3" s="1"/>
  <c r="W1421" i="3" a="1"/>
  <c r="W1421" i="3" s="1"/>
  <c r="W1422" i="3" a="1"/>
  <c r="W1422" i="3" s="1"/>
  <c r="W1423" i="3" a="1"/>
  <c r="W1423" i="3" s="1"/>
  <c r="W1424" i="3" a="1"/>
  <c r="W1424" i="3" s="1"/>
  <c r="W1425" i="3" a="1"/>
  <c r="W1425" i="3" s="1"/>
  <c r="W1426" i="3" a="1"/>
  <c r="W1426" i="3" s="1"/>
  <c r="W1427" i="3" a="1"/>
  <c r="W1427" i="3" s="1"/>
  <c r="W1428" i="3" a="1"/>
  <c r="W1428" i="3" s="1"/>
  <c r="W1429" i="3" a="1"/>
  <c r="W1429" i="3" s="1"/>
  <c r="W1430" i="3" a="1"/>
  <c r="W1430" i="3" s="1"/>
  <c r="W1431" i="3" a="1"/>
  <c r="W1431" i="3" s="1"/>
  <c r="W1432" i="3" a="1"/>
  <c r="W1432" i="3" s="1"/>
  <c r="W1433" i="3" a="1"/>
  <c r="W1433" i="3" s="1"/>
  <c r="W1434" i="3" a="1"/>
  <c r="W1434" i="3" s="1"/>
  <c r="W1435" i="3" a="1"/>
  <c r="W1435" i="3" s="1"/>
  <c r="W1436" i="3" a="1"/>
  <c r="W1436" i="3" s="1"/>
  <c r="W1437" i="3" a="1"/>
  <c r="W1437" i="3" s="1"/>
  <c r="W1438" i="3" a="1"/>
  <c r="W1438" i="3" s="1"/>
  <c r="W1439" i="3" a="1"/>
  <c r="W1439" i="3" s="1"/>
  <c r="W1440" i="3" a="1"/>
  <c r="W1440" i="3" s="1"/>
  <c r="W1441" i="3" a="1"/>
  <c r="W1441" i="3" s="1"/>
  <c r="W1442" i="3" a="1"/>
  <c r="W1442" i="3" s="1"/>
  <c r="W1443" i="3" a="1"/>
  <c r="W1443" i="3" s="1"/>
  <c r="W1444" i="3" a="1"/>
  <c r="W1444" i="3" s="1"/>
  <c r="W1445" i="3" a="1"/>
  <c r="W1445" i="3" s="1"/>
  <c r="W1446" i="3" a="1"/>
  <c r="W1446" i="3" s="1"/>
  <c r="W1447" i="3" a="1"/>
  <c r="W1447" i="3" s="1"/>
  <c r="W1448" i="3" a="1"/>
  <c r="W1448" i="3" s="1"/>
  <c r="W1449" i="3" a="1"/>
  <c r="W1449" i="3" s="1"/>
  <c r="W1450" i="3" a="1"/>
  <c r="W1450" i="3" s="1"/>
  <c r="W1451" i="3" a="1"/>
  <c r="W1451" i="3" s="1"/>
  <c r="W1452" i="3" a="1"/>
  <c r="W1452" i="3" s="1"/>
  <c r="W1453" i="3" a="1"/>
  <c r="W1453" i="3" s="1"/>
  <c r="W1454" i="3" a="1"/>
  <c r="W1454" i="3" s="1"/>
  <c r="W1455" i="3" a="1"/>
  <c r="W1455" i="3" s="1"/>
  <c r="W1456" i="3" a="1"/>
  <c r="W1456" i="3" s="1"/>
  <c r="W1457" i="3" a="1"/>
  <c r="W1457" i="3" s="1"/>
  <c r="W1458" i="3" a="1"/>
  <c r="W1458" i="3" s="1"/>
  <c r="W1459" i="3" a="1"/>
  <c r="W1459" i="3" s="1"/>
  <c r="W1460" i="3" a="1"/>
  <c r="W1460" i="3" s="1"/>
  <c r="W1461" i="3" a="1"/>
  <c r="W1461" i="3" s="1"/>
  <c r="W1462" i="3" a="1"/>
  <c r="W1462" i="3" s="1"/>
  <c r="W1463" i="3" a="1"/>
  <c r="W1463" i="3" s="1"/>
  <c r="W1464" i="3" a="1"/>
  <c r="W1464" i="3" s="1"/>
  <c r="W1465" i="3" a="1"/>
  <c r="W1465" i="3" s="1"/>
  <c r="W1466" i="3" a="1"/>
  <c r="W1466" i="3" s="1"/>
  <c r="W1467" i="3" a="1"/>
  <c r="W1467" i="3" s="1"/>
  <c r="W1468" i="3" a="1"/>
  <c r="W1468" i="3" s="1"/>
  <c r="W1469" i="3" a="1"/>
  <c r="W1469" i="3" s="1"/>
  <c r="W1470" i="3" a="1"/>
  <c r="W1470" i="3" s="1"/>
  <c r="W1471" i="3" a="1"/>
  <c r="W1471" i="3" s="1"/>
  <c r="W1472" i="3" a="1"/>
  <c r="W1472" i="3" s="1"/>
  <c r="W1473" i="3" a="1"/>
  <c r="W1473" i="3" s="1"/>
  <c r="W1474" i="3" a="1"/>
  <c r="W1474" i="3" s="1"/>
  <c r="W1475" i="3" a="1"/>
  <c r="W1475" i="3" s="1"/>
  <c r="W1476" i="3" a="1"/>
  <c r="W1476" i="3" s="1"/>
  <c r="W1477" i="3" a="1"/>
  <c r="W1477" i="3" s="1"/>
  <c r="W1478" i="3" a="1"/>
  <c r="W1478" i="3" s="1"/>
  <c r="W1479" i="3" a="1"/>
  <c r="W1479" i="3" s="1"/>
  <c r="W1480" i="3" a="1"/>
  <c r="W1480" i="3" s="1"/>
  <c r="W1481" i="3" a="1"/>
  <c r="W1481" i="3" s="1"/>
  <c r="W1482" i="3" a="1"/>
  <c r="W1482" i="3" s="1"/>
  <c r="W1483" i="3" a="1"/>
  <c r="W1483" i="3" s="1"/>
  <c r="W1484" i="3" a="1"/>
  <c r="W1484" i="3" s="1"/>
  <c r="W1485" i="3" a="1"/>
  <c r="W1485" i="3" s="1"/>
  <c r="W1486" i="3" a="1"/>
  <c r="W1486" i="3" s="1"/>
  <c r="W1487" i="3" a="1"/>
  <c r="W1487" i="3" s="1"/>
  <c r="W1488" i="3" a="1"/>
  <c r="W1488" i="3" s="1"/>
  <c r="W1489" i="3" a="1"/>
  <c r="W1489" i="3" s="1"/>
  <c r="W1490" i="3" a="1"/>
  <c r="W1490" i="3" s="1"/>
  <c r="W1491" i="3" a="1"/>
  <c r="W1491" i="3" s="1"/>
  <c r="W1492" i="3" a="1"/>
  <c r="W1492" i="3" s="1"/>
  <c r="W1493" i="3" a="1"/>
  <c r="W1493" i="3" s="1"/>
  <c r="W1494" i="3" a="1"/>
  <c r="W1494" i="3" s="1"/>
  <c r="W1495" i="3" a="1"/>
  <c r="W1495" i="3" s="1"/>
  <c r="W1496" i="3" a="1"/>
  <c r="W1496" i="3" s="1"/>
  <c r="W1497" i="3" a="1"/>
  <c r="W1497" i="3" s="1"/>
  <c r="W1498" i="3" a="1"/>
  <c r="W1498" i="3" s="1"/>
  <c r="W1499" i="3" a="1"/>
  <c r="W1499" i="3" s="1"/>
  <c r="W1500" i="3" a="1"/>
  <c r="W1500" i="3" s="1"/>
  <c r="W1501" i="3" a="1"/>
  <c r="W1501" i="3" s="1"/>
  <c r="W1502" i="3" a="1"/>
  <c r="W1502" i="3" s="1"/>
  <c r="W1503" i="3" a="1"/>
  <c r="W1503" i="3" s="1"/>
  <c r="W1504" i="3" a="1"/>
  <c r="W1504" i="3" s="1"/>
  <c r="W1505" i="3" a="1"/>
  <c r="W1505" i="3" s="1"/>
  <c r="W1506" i="3" a="1"/>
  <c r="W1506" i="3" s="1"/>
  <c r="W1507" i="3" a="1"/>
  <c r="W1507" i="3" s="1"/>
  <c r="W1508" i="3" a="1"/>
  <c r="W1508" i="3" s="1"/>
  <c r="W1509" i="3" a="1"/>
  <c r="W1509" i="3" s="1"/>
  <c r="W1510" i="3" a="1"/>
  <c r="W1510" i="3" s="1"/>
  <c r="W1511" i="3" a="1"/>
  <c r="W1511" i="3" s="1"/>
  <c r="W1512" i="3" a="1"/>
  <c r="W1512" i="3" s="1"/>
  <c r="W1513" i="3" a="1"/>
  <c r="W1513" i="3" s="1"/>
  <c r="W1514" i="3" a="1"/>
  <c r="W1514" i="3" s="1"/>
  <c r="W1515" i="3" a="1"/>
  <c r="W1515" i="3" s="1"/>
  <c r="W1516" i="3" a="1"/>
  <c r="W1516" i="3" s="1"/>
  <c r="W1517" i="3" a="1"/>
  <c r="W1517" i="3" s="1"/>
  <c r="W1518" i="3" a="1"/>
  <c r="W1518" i="3" s="1"/>
  <c r="W1519" i="3" a="1"/>
  <c r="W1519" i="3" s="1"/>
  <c r="W1520" i="3" a="1"/>
  <c r="W1520" i="3" s="1"/>
  <c r="W1521" i="3" a="1"/>
  <c r="W1521" i="3" s="1"/>
  <c r="W1522" i="3" a="1"/>
  <c r="W1522" i="3" s="1"/>
  <c r="W1523" i="3" a="1"/>
  <c r="W1523" i="3" s="1"/>
  <c r="W1524" i="3" a="1"/>
  <c r="W1524" i="3" s="1"/>
  <c r="W1525" i="3" a="1"/>
  <c r="W1525" i="3" s="1"/>
  <c r="W1526" i="3" a="1"/>
  <c r="W1526" i="3" s="1"/>
  <c r="W1527" i="3" a="1"/>
  <c r="W1527" i="3" s="1"/>
  <c r="W1528" i="3" a="1"/>
  <c r="W1528" i="3" s="1"/>
  <c r="W1529" i="3" a="1"/>
  <c r="W1529" i="3" s="1"/>
  <c r="W1530" i="3" a="1"/>
  <c r="W1530" i="3" s="1"/>
  <c r="W1531" i="3" a="1"/>
  <c r="W1531" i="3" s="1"/>
  <c r="W1532" i="3" a="1"/>
  <c r="W1532" i="3" s="1"/>
  <c r="W1533" i="3" a="1"/>
  <c r="W1533" i="3" s="1"/>
  <c r="W1534" i="3" a="1"/>
  <c r="W1534" i="3" s="1"/>
  <c r="W1535" i="3" a="1"/>
  <c r="W1535" i="3" s="1"/>
  <c r="W1536" i="3" a="1"/>
  <c r="W1536" i="3" s="1"/>
  <c r="W1537" i="3" a="1"/>
  <c r="W1537" i="3" s="1"/>
  <c r="W1538" i="3" a="1"/>
  <c r="W1538" i="3" s="1"/>
  <c r="W1539" i="3" a="1"/>
  <c r="W1539" i="3" s="1"/>
  <c r="W1540" i="3" a="1"/>
  <c r="W1540" i="3" s="1"/>
  <c r="W1541" i="3" a="1"/>
  <c r="W1541" i="3" s="1"/>
  <c r="W1542" i="3" a="1"/>
  <c r="W1542" i="3" s="1"/>
  <c r="W1543" i="3" a="1"/>
  <c r="W1543" i="3" s="1"/>
  <c r="W1544" i="3" a="1"/>
  <c r="W1544" i="3" s="1"/>
  <c r="W1545" i="3" a="1"/>
  <c r="W1545" i="3" s="1"/>
  <c r="W1546" i="3" a="1"/>
  <c r="W1546" i="3" s="1"/>
  <c r="W1547" i="3" a="1"/>
  <c r="W1547" i="3" s="1"/>
  <c r="W1548" i="3" a="1"/>
  <c r="W1548" i="3" s="1"/>
  <c r="W1549" i="3" a="1"/>
  <c r="W1549" i="3" s="1"/>
  <c r="W1550" i="3" a="1"/>
  <c r="W1550" i="3" s="1"/>
  <c r="W1551" i="3" a="1"/>
  <c r="W1551" i="3" s="1"/>
  <c r="W1552" i="3" a="1"/>
  <c r="W1552" i="3" s="1"/>
  <c r="W1553" i="3" a="1"/>
  <c r="W1553" i="3" s="1"/>
  <c r="W1554" i="3" a="1"/>
  <c r="W1554" i="3" s="1"/>
  <c r="W1555" i="3" a="1"/>
  <c r="W1555" i="3" s="1"/>
  <c r="W1556" i="3" a="1"/>
  <c r="W1556" i="3" s="1"/>
  <c r="W1557" i="3" a="1"/>
  <c r="W1557" i="3" s="1"/>
  <c r="W1558" i="3" a="1"/>
  <c r="W1558" i="3" s="1"/>
  <c r="W1559" i="3" a="1"/>
  <c r="W1559" i="3" s="1"/>
  <c r="W1560" i="3" a="1"/>
  <c r="W1560" i="3" s="1"/>
  <c r="W1561" i="3" a="1"/>
  <c r="W1561" i="3" s="1"/>
  <c r="W1562" i="3" a="1"/>
  <c r="W1562" i="3" s="1"/>
  <c r="W1563" i="3" a="1"/>
  <c r="W1563" i="3" s="1"/>
  <c r="W1564" i="3" a="1"/>
  <c r="W1564" i="3" s="1"/>
  <c r="W1565" i="3" a="1"/>
  <c r="W1565" i="3" s="1"/>
  <c r="W1566" i="3" a="1"/>
  <c r="W1566" i="3" s="1"/>
  <c r="W1567" i="3" a="1"/>
  <c r="W1567" i="3" s="1"/>
  <c r="W1568" i="3" a="1"/>
  <c r="W1568" i="3" s="1"/>
  <c r="W1569" i="3" a="1"/>
  <c r="W1569" i="3" s="1"/>
  <c r="W1570" i="3" a="1"/>
  <c r="W1570" i="3" s="1"/>
  <c r="W1571" i="3" a="1"/>
  <c r="W1571" i="3" s="1"/>
  <c r="W1572" i="3" a="1"/>
  <c r="W1572" i="3" s="1"/>
  <c r="W1573" i="3" a="1"/>
  <c r="W1573" i="3" s="1"/>
  <c r="W1574" i="3" a="1"/>
  <c r="W1574" i="3" s="1"/>
  <c r="W1575" i="3" a="1"/>
  <c r="W1575" i="3" s="1"/>
  <c r="W1576" i="3" a="1"/>
  <c r="W1576" i="3" s="1"/>
  <c r="W1577" i="3" a="1"/>
  <c r="W1577" i="3" s="1"/>
  <c r="W1578" i="3" a="1"/>
  <c r="W1578" i="3" s="1"/>
  <c r="W1579" i="3" a="1"/>
  <c r="W1579" i="3" s="1"/>
  <c r="W1580" i="3" a="1"/>
  <c r="W1580" i="3" s="1"/>
  <c r="W1581" i="3" a="1"/>
  <c r="W1581" i="3" s="1"/>
  <c r="W1582" i="3" a="1"/>
  <c r="W1582" i="3" s="1"/>
  <c r="W1583" i="3" a="1"/>
  <c r="W1583" i="3" s="1"/>
  <c r="W1584" i="3" a="1"/>
  <c r="W1584" i="3" s="1"/>
  <c r="W1585" i="3" a="1"/>
  <c r="W1585" i="3" s="1"/>
  <c r="W1586" i="3" a="1"/>
  <c r="W1586" i="3" s="1"/>
  <c r="W1587" i="3" a="1"/>
  <c r="W1587" i="3" s="1"/>
  <c r="W1588" i="3" a="1"/>
  <c r="W1588" i="3" s="1"/>
  <c r="W1589" i="3" a="1"/>
  <c r="W1589" i="3" s="1"/>
  <c r="W1590" i="3" a="1"/>
  <c r="W1590" i="3" s="1"/>
  <c r="W1591" i="3" a="1"/>
  <c r="W1591" i="3" s="1"/>
  <c r="W1592" i="3" a="1"/>
  <c r="W1592" i="3" s="1"/>
  <c r="W1593" i="3" a="1"/>
  <c r="W1593" i="3" s="1"/>
  <c r="W1594" i="3" a="1"/>
  <c r="W1594" i="3" s="1"/>
  <c r="W1595" i="3" a="1"/>
  <c r="W1595" i="3" s="1"/>
  <c r="W1596" i="3" a="1"/>
  <c r="W1596" i="3" s="1"/>
  <c r="W1597" i="3" a="1"/>
  <c r="W1597" i="3" s="1"/>
  <c r="W1598" i="3" a="1"/>
  <c r="W1598" i="3" s="1"/>
  <c r="W1599" i="3" a="1"/>
  <c r="W1599" i="3" s="1"/>
  <c r="W1600" i="3" a="1"/>
  <c r="W1600" i="3" s="1"/>
  <c r="W1601" i="3" a="1"/>
  <c r="W1601" i="3" s="1"/>
  <c r="W1602" i="3" a="1"/>
  <c r="W1602" i="3" s="1"/>
  <c r="W1603" i="3" a="1"/>
  <c r="W1603" i="3" s="1"/>
  <c r="W1604" i="3" a="1"/>
  <c r="W1604" i="3" s="1"/>
  <c r="W1605" i="3" a="1"/>
  <c r="W1605" i="3" s="1"/>
  <c r="W1606" i="3" a="1"/>
  <c r="W1606" i="3" s="1"/>
  <c r="W1607" i="3" a="1"/>
  <c r="W1607" i="3" s="1"/>
  <c r="W1608" i="3" a="1"/>
  <c r="W1608" i="3" s="1"/>
  <c r="W1609" i="3" a="1"/>
  <c r="W1609" i="3" s="1"/>
  <c r="W1610" i="3" a="1"/>
  <c r="W1610" i="3" s="1"/>
  <c r="W1611" i="3" a="1"/>
  <c r="W1611" i="3" s="1"/>
  <c r="W1612" i="3" a="1"/>
  <c r="W1612" i="3" s="1"/>
  <c r="W1613" i="3" a="1"/>
  <c r="W1613" i="3" s="1"/>
  <c r="W1614" i="3" a="1"/>
  <c r="W1614" i="3" s="1"/>
  <c r="W1615" i="3" a="1"/>
  <c r="W1615" i="3" s="1"/>
  <c r="W1616" i="3" a="1"/>
  <c r="W1616" i="3" s="1"/>
  <c r="W1617" i="3" a="1"/>
  <c r="W1617" i="3" s="1"/>
  <c r="W1618" i="3" a="1"/>
  <c r="W1618" i="3" s="1"/>
  <c r="W1619" i="3" a="1"/>
  <c r="W1619" i="3" s="1"/>
  <c r="W1620" i="3" a="1"/>
  <c r="W1620" i="3" s="1"/>
  <c r="W1621" i="3" a="1"/>
  <c r="W1621" i="3" s="1"/>
  <c r="W1622" i="3" a="1"/>
  <c r="W1622" i="3" s="1"/>
  <c r="W1623" i="3" a="1"/>
  <c r="W1623" i="3" s="1"/>
  <c r="W1624" i="3" a="1"/>
  <c r="W1624" i="3" s="1"/>
  <c r="W1625" i="3" a="1"/>
  <c r="W1625" i="3" s="1"/>
  <c r="W1626" i="3" a="1"/>
  <c r="W1626" i="3" s="1"/>
  <c r="W1627" i="3" a="1"/>
  <c r="W1627" i="3" s="1"/>
  <c r="W1628" i="3" a="1"/>
  <c r="W1628" i="3" s="1"/>
  <c r="W1629" i="3" a="1"/>
  <c r="W1629" i="3" s="1"/>
  <c r="W1630" i="3" a="1"/>
  <c r="W1630" i="3" s="1"/>
  <c r="W1631" i="3" a="1"/>
  <c r="W1631" i="3" s="1"/>
  <c r="W1632" i="3" a="1"/>
  <c r="W1632" i="3" s="1"/>
  <c r="W1633" i="3" a="1"/>
  <c r="W1633" i="3" s="1"/>
  <c r="W1634" i="3" a="1"/>
  <c r="W1634" i="3" s="1"/>
  <c r="W1635" i="3" a="1"/>
  <c r="W1635" i="3" s="1"/>
  <c r="W1636" i="3" a="1"/>
  <c r="W1636" i="3" s="1"/>
  <c r="W1637" i="3" a="1"/>
  <c r="W1637" i="3" s="1"/>
  <c r="W1638" i="3" a="1"/>
  <c r="W1638" i="3" s="1"/>
  <c r="W1639" i="3" a="1"/>
  <c r="W1639" i="3" s="1"/>
  <c r="W1640" i="3" a="1"/>
  <c r="W1640" i="3" s="1"/>
  <c r="W1641" i="3" a="1"/>
  <c r="W1641" i="3" s="1"/>
  <c r="W1642" i="3" a="1"/>
  <c r="W1642" i="3" s="1"/>
  <c r="W1643" i="3" a="1"/>
  <c r="W1643" i="3" s="1"/>
  <c r="W1644" i="3" a="1"/>
  <c r="W1644" i="3" s="1"/>
  <c r="W1645" i="3" a="1"/>
  <c r="W1645" i="3" s="1"/>
  <c r="W1646" i="3" a="1"/>
  <c r="W1646" i="3" s="1"/>
  <c r="W1647" i="3" a="1"/>
  <c r="W1647" i="3" s="1"/>
  <c r="W1648" i="3" a="1"/>
  <c r="W1648" i="3" s="1"/>
  <c r="W1649" i="3" a="1"/>
  <c r="W1649" i="3" s="1"/>
  <c r="W1650" i="3" a="1"/>
  <c r="W1650" i="3" s="1"/>
  <c r="W1651" i="3" a="1"/>
  <c r="W1651" i="3" s="1"/>
  <c r="W1652" i="3" a="1"/>
  <c r="W1652" i="3" s="1"/>
  <c r="W1653" i="3" a="1"/>
  <c r="W1653" i="3" s="1"/>
  <c r="W1654" i="3" a="1"/>
  <c r="W1654" i="3" s="1"/>
  <c r="W1655" i="3" a="1"/>
  <c r="W1655" i="3" s="1"/>
  <c r="W1656" i="3" a="1"/>
  <c r="W1656" i="3" s="1"/>
  <c r="W1657" i="3" a="1"/>
  <c r="W1657" i="3" s="1"/>
  <c r="W1658" i="3" a="1"/>
  <c r="W1658" i="3" s="1"/>
  <c r="W1659" i="3" a="1"/>
  <c r="W1659" i="3" s="1"/>
  <c r="W1660" i="3" a="1"/>
  <c r="W1660" i="3" s="1"/>
  <c r="W1661" i="3" a="1"/>
  <c r="W1661" i="3" s="1"/>
  <c r="W1662" i="3" a="1"/>
  <c r="W1662" i="3" s="1"/>
  <c r="W1663" i="3" a="1"/>
  <c r="W1663" i="3" s="1"/>
  <c r="W1664" i="3" a="1"/>
  <c r="W1664" i="3" s="1"/>
  <c r="W1665" i="3" a="1"/>
  <c r="W1665" i="3" s="1"/>
  <c r="W1666" i="3" a="1"/>
  <c r="W1666" i="3" s="1"/>
  <c r="W1667" i="3" a="1"/>
  <c r="W1667" i="3" s="1"/>
  <c r="W1668" i="3" a="1"/>
  <c r="W1668" i="3" s="1"/>
  <c r="W1669" i="3" a="1"/>
  <c r="W1669" i="3" s="1"/>
  <c r="W1670" i="3" a="1"/>
  <c r="W1670" i="3" s="1"/>
  <c r="W1671" i="3" a="1"/>
  <c r="W1671" i="3" s="1"/>
  <c r="W1672" i="3" a="1"/>
  <c r="W1672" i="3" s="1"/>
  <c r="W1673" i="3" a="1"/>
  <c r="W1673" i="3" s="1"/>
  <c r="W1674" i="3" a="1"/>
  <c r="W1674" i="3" s="1"/>
  <c r="W1675" i="3" a="1"/>
  <c r="W1675" i="3" s="1"/>
  <c r="W1676" i="3" a="1"/>
  <c r="W1676" i="3" s="1"/>
  <c r="W1677" i="3" a="1"/>
  <c r="W1677" i="3" s="1"/>
  <c r="W1678" i="3" a="1"/>
  <c r="W1678" i="3" s="1"/>
  <c r="W1679" i="3" a="1"/>
  <c r="W1679" i="3" s="1"/>
  <c r="W1680" i="3" a="1"/>
  <c r="W1680" i="3" s="1"/>
  <c r="W1681" i="3" a="1"/>
  <c r="W1681" i="3" s="1"/>
  <c r="W1682" i="3" a="1"/>
  <c r="W1682" i="3" s="1"/>
  <c r="W1683" i="3" a="1"/>
  <c r="W1683" i="3" s="1"/>
  <c r="W1684" i="3" a="1"/>
  <c r="W1684" i="3" s="1"/>
  <c r="W1685" i="3" a="1"/>
  <c r="W1685" i="3" s="1"/>
  <c r="W1686" i="3" a="1"/>
  <c r="W1686" i="3" s="1"/>
  <c r="W1687" i="3" a="1"/>
  <c r="W1687" i="3" s="1"/>
  <c r="W1688" i="3" a="1"/>
  <c r="W1688" i="3" s="1"/>
  <c r="W1689" i="3" a="1"/>
  <c r="W1689" i="3" s="1"/>
  <c r="W1690" i="3" a="1"/>
  <c r="W1690" i="3" s="1"/>
  <c r="W1691" i="3" a="1"/>
  <c r="W1691" i="3" s="1"/>
  <c r="W1692" i="3" a="1"/>
  <c r="W1692" i="3" s="1"/>
  <c r="W1693" i="3" a="1"/>
  <c r="W1693" i="3" s="1"/>
  <c r="W1694" i="3" a="1"/>
  <c r="W1694" i="3" s="1"/>
  <c r="W1695" i="3" a="1"/>
  <c r="W1695" i="3" s="1"/>
  <c r="W1696" i="3" a="1"/>
  <c r="W1696" i="3" s="1"/>
  <c r="W1697" i="3" a="1"/>
  <c r="W1697" i="3" s="1"/>
  <c r="W1698" i="3" a="1"/>
  <c r="W1698" i="3" s="1"/>
  <c r="W1699" i="3" a="1"/>
  <c r="W1699" i="3" s="1"/>
  <c r="W1700" i="3" a="1"/>
  <c r="W1700" i="3" s="1"/>
  <c r="W1701" i="3" a="1"/>
  <c r="W1701" i="3" s="1"/>
  <c r="W1702" i="3" a="1"/>
  <c r="W1702" i="3" s="1"/>
  <c r="W1703" i="3" a="1"/>
  <c r="W1703" i="3" s="1"/>
  <c r="W1704" i="3" a="1"/>
  <c r="W1704" i="3" s="1"/>
  <c r="W1705" i="3" a="1"/>
  <c r="W1705" i="3" s="1"/>
  <c r="W1706" i="3" a="1"/>
  <c r="W1706" i="3" s="1"/>
  <c r="W1707" i="3" a="1"/>
  <c r="W1707" i="3" s="1"/>
  <c r="W1708" i="3" a="1"/>
  <c r="W1708" i="3" s="1"/>
  <c r="W1709" i="3" a="1"/>
  <c r="W1709" i="3" s="1"/>
  <c r="W1710" i="3" a="1"/>
  <c r="W1710" i="3" s="1"/>
  <c r="W1711" i="3" a="1"/>
  <c r="W1711" i="3" s="1"/>
  <c r="W1712" i="3" a="1"/>
  <c r="W1712" i="3" s="1"/>
  <c r="W1713" i="3" a="1"/>
  <c r="W1713" i="3" s="1"/>
  <c r="W1714" i="3" a="1"/>
  <c r="W1714" i="3" s="1"/>
  <c r="W1715" i="3" a="1"/>
  <c r="W1715" i="3" s="1"/>
  <c r="W1716" i="3" a="1"/>
  <c r="W1716" i="3" s="1"/>
  <c r="W1717" i="3" a="1"/>
  <c r="W1717" i="3" s="1"/>
  <c r="W1718" i="3" a="1"/>
  <c r="W1718" i="3" s="1"/>
  <c r="W1719" i="3" a="1"/>
  <c r="W1719" i="3" s="1"/>
  <c r="W1720" i="3" a="1"/>
  <c r="W1720" i="3" s="1"/>
  <c r="W1721" i="3" a="1"/>
  <c r="W1721" i="3" s="1"/>
  <c r="W1722" i="3" a="1"/>
  <c r="W1722" i="3" s="1"/>
  <c r="W1723" i="3" a="1"/>
  <c r="W1723" i="3" s="1"/>
  <c r="W1724" i="3" a="1"/>
  <c r="W1724" i="3" s="1"/>
  <c r="W1725" i="3" a="1"/>
  <c r="W1725" i="3" s="1"/>
  <c r="W1726" i="3" a="1"/>
  <c r="W1726" i="3" s="1"/>
  <c r="W1727" i="3" a="1"/>
  <c r="W1727" i="3" s="1"/>
  <c r="W1728" i="3" a="1"/>
  <c r="W1728" i="3" s="1"/>
  <c r="W1729" i="3" a="1"/>
  <c r="W1729" i="3" s="1"/>
  <c r="W1730" i="3" a="1"/>
  <c r="W1730" i="3" s="1"/>
  <c r="W1731" i="3" a="1"/>
  <c r="W1731" i="3" s="1"/>
  <c r="W1732" i="3" a="1"/>
  <c r="W1732" i="3" s="1"/>
  <c r="W1733" i="3" a="1"/>
  <c r="W1733" i="3" s="1"/>
  <c r="W1734" i="3" a="1"/>
  <c r="W1734" i="3" s="1"/>
  <c r="W1735" i="3" a="1"/>
  <c r="W1735" i="3" s="1"/>
  <c r="W1736" i="3" a="1"/>
  <c r="W1736" i="3" s="1"/>
  <c r="W1737" i="3" a="1"/>
  <c r="W1737" i="3" s="1"/>
  <c r="W1738" i="3" a="1"/>
  <c r="W1738" i="3" s="1"/>
  <c r="W1739" i="3" a="1"/>
  <c r="W1739" i="3" s="1"/>
  <c r="W1740" i="3" a="1"/>
  <c r="W1740" i="3" s="1"/>
  <c r="W1741" i="3" a="1"/>
  <c r="W1741" i="3" s="1"/>
  <c r="W1742" i="3" a="1"/>
  <c r="W1742" i="3" s="1"/>
  <c r="W1743" i="3" a="1"/>
  <c r="W1743" i="3" s="1"/>
  <c r="W1744" i="3" a="1"/>
  <c r="W1744" i="3" s="1"/>
  <c r="W1745" i="3" a="1"/>
  <c r="W1745" i="3" s="1"/>
  <c r="W1746" i="3" a="1"/>
  <c r="W1746" i="3" s="1"/>
  <c r="W1747" i="3" a="1"/>
  <c r="W1747" i="3" s="1"/>
  <c r="W1748" i="3" a="1"/>
  <c r="W1748" i="3" s="1"/>
  <c r="W1749" i="3" a="1"/>
  <c r="W1749" i="3" s="1"/>
  <c r="W1750" i="3" a="1"/>
  <c r="W1750" i="3" s="1"/>
  <c r="W1751" i="3" a="1"/>
  <c r="W1751" i="3" s="1"/>
  <c r="W1752" i="3" a="1"/>
  <c r="W1752" i="3" s="1"/>
  <c r="W1753" i="3" a="1"/>
  <c r="W1753" i="3" s="1"/>
  <c r="W1754" i="3" a="1"/>
  <c r="W1754" i="3" s="1"/>
  <c r="W1755" i="3" a="1"/>
  <c r="W1755" i="3" s="1"/>
  <c r="W1756" i="3" a="1"/>
  <c r="W1756" i="3" s="1"/>
  <c r="W1757" i="3" a="1"/>
  <c r="W1757" i="3" s="1"/>
  <c r="W1758" i="3" a="1"/>
  <c r="W1758" i="3" s="1"/>
  <c r="W1759" i="3" a="1"/>
  <c r="W1759" i="3" s="1"/>
  <c r="W1760" i="3" a="1"/>
  <c r="W1760" i="3" s="1"/>
  <c r="W1761" i="3" a="1"/>
  <c r="W1761" i="3" s="1"/>
  <c r="W1762" i="3" a="1"/>
  <c r="W1762" i="3" s="1"/>
  <c r="W1763" i="3" a="1"/>
  <c r="W1763" i="3" s="1"/>
  <c r="W1764" i="3" a="1"/>
  <c r="W1764" i="3" s="1"/>
  <c r="W1765" i="3" a="1"/>
  <c r="W1765" i="3" s="1"/>
  <c r="W1766" i="3" a="1"/>
  <c r="W1766" i="3" s="1"/>
  <c r="W1767" i="3" a="1"/>
  <c r="W1767" i="3" s="1"/>
  <c r="W1768" i="3" a="1"/>
  <c r="W1768" i="3" s="1"/>
  <c r="W1769" i="3" a="1"/>
  <c r="W1769" i="3" s="1"/>
  <c r="W1770" i="3" a="1"/>
  <c r="W1770" i="3" s="1"/>
  <c r="W1771" i="3" a="1"/>
  <c r="W1771" i="3" s="1"/>
  <c r="W1772" i="3" a="1"/>
  <c r="W1772" i="3" s="1"/>
  <c r="W1773" i="3" a="1"/>
  <c r="W1773" i="3" s="1"/>
  <c r="W1774" i="3" a="1"/>
  <c r="W1774" i="3" s="1"/>
  <c r="W1775" i="3" a="1"/>
  <c r="W1775" i="3" s="1"/>
  <c r="W1776" i="3" a="1"/>
  <c r="W1776" i="3" s="1"/>
  <c r="W1777" i="3" a="1"/>
  <c r="W1777" i="3" s="1"/>
  <c r="W1778" i="3" a="1"/>
  <c r="W1778" i="3" s="1"/>
  <c r="W1779" i="3" a="1"/>
  <c r="W1779" i="3" s="1"/>
  <c r="W1780" i="3" a="1"/>
  <c r="W1780" i="3" s="1"/>
  <c r="W1781" i="3" a="1"/>
  <c r="W1781" i="3" s="1"/>
  <c r="W1782" i="3" a="1"/>
  <c r="W1782" i="3" s="1"/>
  <c r="W1783" i="3" a="1"/>
  <c r="W1783" i="3" s="1"/>
  <c r="W1784" i="3" a="1"/>
  <c r="W1784" i="3" s="1"/>
  <c r="W1785" i="3" a="1"/>
  <c r="W1785" i="3" s="1"/>
  <c r="W1786" i="3" a="1"/>
  <c r="W1786" i="3" s="1"/>
  <c r="W1787" i="3" a="1"/>
  <c r="W1787" i="3" s="1"/>
  <c r="W1788" i="3" a="1"/>
  <c r="W1788" i="3" s="1"/>
  <c r="W1789" i="3" a="1"/>
  <c r="W1789" i="3" s="1"/>
  <c r="W1790" i="3" a="1"/>
  <c r="W1790" i="3" s="1"/>
  <c r="W1791" i="3" a="1"/>
  <c r="W1791" i="3" s="1"/>
  <c r="W1792" i="3" a="1"/>
  <c r="W1792" i="3" s="1"/>
  <c r="W1793" i="3" a="1"/>
  <c r="W1793" i="3" s="1"/>
  <c r="W1794" i="3" a="1"/>
  <c r="W1794" i="3" s="1"/>
  <c r="W1795" i="3" a="1"/>
  <c r="W1795" i="3" s="1"/>
  <c r="W1796" i="3" a="1"/>
  <c r="W1796" i="3" s="1"/>
  <c r="W1797" i="3" a="1"/>
  <c r="W1797" i="3" s="1"/>
  <c r="W1798" i="3" a="1"/>
  <c r="W1798" i="3" s="1"/>
  <c r="W1799" i="3" a="1"/>
  <c r="W1799" i="3" s="1"/>
  <c r="W1800" i="3" a="1"/>
  <c r="W1800" i="3" s="1"/>
  <c r="W1801" i="3" a="1"/>
  <c r="W1801" i="3" s="1"/>
  <c r="W1802" i="3" a="1"/>
  <c r="W1802" i="3" s="1"/>
  <c r="W1803" i="3" a="1"/>
  <c r="W1803" i="3" s="1"/>
  <c r="W1804" i="3" a="1"/>
  <c r="W1804" i="3" s="1"/>
  <c r="W1805" i="3" a="1"/>
  <c r="W1805" i="3" s="1"/>
  <c r="W1806" i="3" a="1"/>
  <c r="W1806" i="3" s="1"/>
  <c r="W1807" i="3" a="1"/>
  <c r="W1807" i="3" s="1"/>
  <c r="W1808" i="3" a="1"/>
  <c r="W1808" i="3" s="1"/>
  <c r="W1809" i="3" a="1"/>
  <c r="W1809" i="3" s="1"/>
  <c r="W1810" i="3" a="1"/>
  <c r="W1810" i="3" s="1"/>
  <c r="W1811" i="3" a="1"/>
  <c r="W1811" i="3" s="1"/>
  <c r="W1812" i="3" a="1"/>
  <c r="W1812" i="3" s="1"/>
  <c r="W1813" i="3" a="1"/>
  <c r="W1813" i="3" s="1"/>
  <c r="W1814" i="3" a="1"/>
  <c r="W1814" i="3" s="1"/>
  <c r="W1815" i="3" a="1"/>
  <c r="W1815" i="3" s="1"/>
  <c r="W1816" i="3" a="1"/>
  <c r="W1816" i="3" s="1"/>
  <c r="W1817" i="3" a="1"/>
  <c r="W1817" i="3" s="1"/>
  <c r="W1818" i="3" a="1"/>
  <c r="W1818" i="3" s="1"/>
  <c r="W1819" i="3" a="1"/>
  <c r="W1819" i="3" s="1"/>
  <c r="W1820" i="3" a="1"/>
  <c r="W1820" i="3" s="1"/>
  <c r="W1821" i="3" a="1"/>
  <c r="W1821" i="3" s="1"/>
  <c r="W1822" i="3" a="1"/>
  <c r="W1822" i="3" s="1"/>
  <c r="W1823" i="3" a="1"/>
  <c r="W1823" i="3" s="1"/>
  <c r="W1824" i="3" a="1"/>
  <c r="W1824" i="3" s="1"/>
  <c r="W1825" i="3" a="1"/>
  <c r="W1825" i="3" s="1"/>
  <c r="W1826" i="3" a="1"/>
  <c r="W1826" i="3" s="1"/>
  <c r="W1827" i="3" a="1"/>
  <c r="W1827" i="3" s="1"/>
  <c r="W1828" i="3" a="1"/>
  <c r="W1828" i="3" s="1"/>
  <c r="W1829" i="3" a="1"/>
  <c r="W1829" i="3" s="1"/>
  <c r="W1830" i="3" a="1"/>
  <c r="W1830" i="3" s="1"/>
  <c r="W1831" i="3" a="1"/>
  <c r="W1831" i="3" s="1"/>
  <c r="W1832" i="3" a="1"/>
  <c r="W1832" i="3" s="1"/>
  <c r="W1833" i="3" a="1"/>
  <c r="W1833" i="3" s="1"/>
  <c r="W1834" i="3" a="1"/>
  <c r="W1834" i="3" s="1"/>
  <c r="W1835" i="3" a="1"/>
  <c r="W1835" i="3" s="1"/>
  <c r="W1836" i="3" a="1"/>
  <c r="W1836" i="3" s="1"/>
  <c r="W1837" i="3" a="1"/>
  <c r="W1837" i="3" s="1"/>
  <c r="W1838" i="3" a="1"/>
  <c r="W1838" i="3" s="1"/>
  <c r="W1839" i="3" a="1"/>
  <c r="W1839" i="3" s="1"/>
  <c r="W1840" i="3" a="1"/>
  <c r="W1840" i="3" s="1"/>
  <c r="W1841" i="3" a="1"/>
  <c r="W1841" i="3" s="1"/>
  <c r="W1842" i="3" a="1"/>
  <c r="W1842" i="3" s="1"/>
  <c r="W1843" i="3" a="1"/>
  <c r="W1843" i="3" s="1"/>
  <c r="W1844" i="3" a="1"/>
  <c r="W1844" i="3" s="1"/>
  <c r="W1845" i="3" a="1"/>
  <c r="W1845" i="3" s="1"/>
  <c r="W1846" i="3" a="1"/>
  <c r="W1846" i="3" s="1"/>
  <c r="W1847" i="3" a="1"/>
  <c r="W1847" i="3" s="1"/>
  <c r="W1848" i="3" a="1"/>
  <c r="W1848" i="3" s="1"/>
  <c r="W1849" i="3" a="1"/>
  <c r="W1849" i="3" s="1"/>
  <c r="W1850" i="3" a="1"/>
  <c r="W1850" i="3" s="1"/>
  <c r="W1851" i="3" a="1"/>
  <c r="W1851" i="3" s="1"/>
  <c r="W1852" i="3" a="1"/>
  <c r="W1852" i="3" s="1"/>
  <c r="W1853" i="3" a="1"/>
  <c r="W1853" i="3" s="1"/>
  <c r="W1854" i="3" a="1"/>
  <c r="W1854" i="3" s="1"/>
  <c r="W1855" i="3" a="1"/>
  <c r="W1855" i="3" s="1"/>
  <c r="W1856" i="3" a="1"/>
  <c r="W1856" i="3" s="1"/>
  <c r="W1857" i="3" a="1"/>
  <c r="W1857" i="3" s="1"/>
  <c r="W1858" i="3" a="1"/>
  <c r="W1858" i="3" s="1"/>
  <c r="W1859" i="3" a="1"/>
  <c r="W1859" i="3" s="1"/>
  <c r="W1860" i="3" a="1"/>
  <c r="W1860" i="3" s="1"/>
  <c r="W1861" i="3" a="1"/>
  <c r="W1861" i="3" s="1"/>
  <c r="W1862" i="3" a="1"/>
  <c r="W1862" i="3" s="1"/>
  <c r="W1863" i="3" a="1"/>
  <c r="W1863" i="3" s="1"/>
  <c r="W1864" i="3" a="1"/>
  <c r="W1864" i="3" s="1"/>
  <c r="W1865" i="3" a="1"/>
  <c r="W1865" i="3" s="1"/>
  <c r="W1866" i="3" a="1"/>
  <c r="W1866" i="3" s="1"/>
  <c r="W1867" i="3" a="1"/>
  <c r="W1867" i="3" s="1"/>
  <c r="W1868" i="3" a="1"/>
  <c r="W1868" i="3" s="1"/>
  <c r="W1869" i="3" a="1"/>
  <c r="W1869" i="3" s="1"/>
  <c r="W1870" i="3" a="1"/>
  <c r="W1870" i="3" s="1"/>
  <c r="W1871" i="3" a="1"/>
  <c r="W1871" i="3" s="1"/>
  <c r="W1872" i="3" a="1"/>
  <c r="W1872" i="3" s="1"/>
  <c r="W1873" i="3" a="1"/>
  <c r="W1873" i="3" s="1"/>
  <c r="W1874" i="3" a="1"/>
  <c r="W1874" i="3" s="1"/>
  <c r="W1875" i="3" a="1"/>
  <c r="W1875" i="3" s="1"/>
  <c r="W1876" i="3" a="1"/>
  <c r="W1876" i="3" s="1"/>
  <c r="W1877" i="3" a="1"/>
  <c r="W1877" i="3" s="1"/>
  <c r="W1878" i="3" a="1"/>
  <c r="W1878" i="3" s="1"/>
  <c r="W1879" i="3" a="1"/>
  <c r="W1879" i="3" s="1"/>
  <c r="W1880" i="3" a="1"/>
  <c r="W1880" i="3" s="1"/>
  <c r="W1881" i="3" a="1"/>
  <c r="W1881" i="3" s="1"/>
  <c r="W1882" i="3" a="1"/>
  <c r="W1882" i="3" s="1"/>
  <c r="W1883" i="3" a="1"/>
  <c r="W1883" i="3" s="1"/>
  <c r="W1884" i="3" a="1"/>
  <c r="W1884" i="3" s="1"/>
  <c r="W1885" i="3" a="1"/>
  <c r="W1885" i="3" s="1"/>
  <c r="W1886" i="3" a="1"/>
  <c r="W1886" i="3" s="1"/>
  <c r="W1887" i="3" a="1"/>
  <c r="W1887" i="3" s="1"/>
  <c r="W1888" i="3" a="1"/>
  <c r="W1888" i="3" s="1"/>
  <c r="W1889" i="3" a="1"/>
  <c r="W1889" i="3" s="1"/>
  <c r="W1890" i="3" a="1"/>
  <c r="W1890" i="3" s="1"/>
  <c r="W1891" i="3" a="1"/>
  <c r="W1891" i="3" s="1"/>
  <c r="W1892" i="3" a="1"/>
  <c r="W1892" i="3" s="1"/>
  <c r="W1893" i="3" a="1"/>
  <c r="W1893" i="3" s="1"/>
  <c r="W1894" i="3" a="1"/>
  <c r="W1894" i="3" s="1"/>
  <c r="W1895" i="3" a="1"/>
  <c r="W1895" i="3" s="1"/>
  <c r="W1896" i="3" a="1"/>
  <c r="W1896" i="3" s="1"/>
  <c r="W1897" i="3" a="1"/>
  <c r="W1897" i="3" s="1"/>
  <c r="W1898" i="3" a="1"/>
  <c r="W1898" i="3" s="1"/>
  <c r="W1899" i="3" a="1"/>
  <c r="W1899" i="3" s="1"/>
  <c r="W1900" i="3" a="1"/>
  <c r="W1900" i="3" s="1"/>
  <c r="W1901" i="3" a="1"/>
  <c r="W1901" i="3" s="1"/>
  <c r="W1902" i="3" a="1"/>
  <c r="W1902" i="3" s="1"/>
  <c r="W1903" i="3" a="1"/>
  <c r="W1903" i="3" s="1"/>
  <c r="W1904" i="3" a="1"/>
  <c r="W1904" i="3" s="1"/>
  <c r="W1905" i="3" a="1"/>
  <c r="W1905" i="3" s="1"/>
  <c r="W1906" i="3" a="1"/>
  <c r="W1906" i="3" s="1"/>
  <c r="W1907" i="3" a="1"/>
  <c r="W1907" i="3" s="1"/>
  <c r="W1908" i="3" a="1"/>
  <c r="W1908" i="3" s="1"/>
  <c r="W1909" i="3" a="1"/>
  <c r="W1909" i="3" s="1"/>
  <c r="W1910" i="3" a="1"/>
  <c r="W1910" i="3" s="1"/>
  <c r="W1911" i="3" a="1"/>
  <c r="W1911" i="3" s="1"/>
  <c r="W1912" i="3" a="1"/>
  <c r="W1912" i="3" s="1"/>
  <c r="W1913" i="3" a="1"/>
  <c r="W1913" i="3" s="1"/>
  <c r="W1914" i="3" a="1"/>
  <c r="W1914" i="3" s="1"/>
  <c r="W1915" i="3" a="1"/>
  <c r="W1915" i="3" s="1"/>
  <c r="W1916" i="3" a="1"/>
  <c r="W1916" i="3" s="1"/>
  <c r="W1917" i="3" a="1"/>
  <c r="W1917" i="3" s="1"/>
  <c r="W1918" i="3" a="1"/>
  <c r="W1918" i="3" s="1"/>
  <c r="W1919" i="3" a="1"/>
  <c r="W1919" i="3" s="1"/>
  <c r="W1920" i="3" a="1"/>
  <c r="W1920" i="3" s="1"/>
  <c r="W1921" i="3" a="1"/>
  <c r="W1921" i="3" s="1"/>
  <c r="W1922" i="3" a="1"/>
  <c r="W1922" i="3" s="1"/>
  <c r="W1923" i="3" a="1"/>
  <c r="W1923" i="3" s="1"/>
  <c r="W1924" i="3" a="1"/>
  <c r="W1924" i="3" s="1"/>
  <c r="W1925" i="3" a="1"/>
  <c r="W1925" i="3" s="1"/>
  <c r="W1926" i="3" a="1"/>
  <c r="W1926" i="3" s="1"/>
  <c r="W1927" i="3" a="1"/>
  <c r="W1927" i="3" s="1"/>
  <c r="W1928" i="3" a="1"/>
  <c r="W1928" i="3" s="1"/>
  <c r="W1929" i="3" a="1"/>
  <c r="W1929" i="3" s="1"/>
  <c r="W1930" i="3" a="1"/>
  <c r="W1930" i="3" s="1"/>
  <c r="W1931" i="3" a="1"/>
  <c r="W1931" i="3" s="1"/>
  <c r="W1932" i="3" a="1"/>
  <c r="W1932" i="3" s="1"/>
  <c r="W1933" i="3" a="1"/>
  <c r="W1933" i="3" s="1"/>
  <c r="W1934" i="3" a="1"/>
  <c r="W1934" i="3" s="1"/>
  <c r="W1935" i="3" a="1"/>
  <c r="W1935" i="3" s="1"/>
  <c r="W1936" i="3" a="1"/>
  <c r="W1936" i="3" s="1"/>
  <c r="W1937" i="3" a="1"/>
  <c r="W1937" i="3" s="1"/>
  <c r="W1938" i="3" a="1"/>
  <c r="W1938" i="3" s="1"/>
  <c r="W1939" i="3" a="1"/>
  <c r="W1939" i="3" s="1"/>
  <c r="W1940" i="3" a="1"/>
  <c r="W1940" i="3" s="1"/>
  <c r="W1941" i="3" a="1"/>
  <c r="W1941" i="3" s="1"/>
  <c r="W1942" i="3" a="1"/>
  <c r="W1942" i="3" s="1"/>
  <c r="W1943" i="3" a="1"/>
  <c r="W1943" i="3" s="1"/>
  <c r="W1944" i="3" a="1"/>
  <c r="W1944" i="3" s="1"/>
  <c r="W1945" i="3" a="1"/>
  <c r="W1945" i="3" s="1"/>
  <c r="W1946" i="3" a="1"/>
  <c r="W1946" i="3" s="1"/>
  <c r="W1947" i="3" a="1"/>
  <c r="W1947" i="3" s="1"/>
  <c r="W1948" i="3" a="1"/>
  <c r="W1948" i="3" s="1"/>
  <c r="W1949" i="3" a="1"/>
  <c r="W1949" i="3" s="1"/>
  <c r="W1950" i="3" a="1"/>
  <c r="W1950" i="3" s="1"/>
  <c r="W1951" i="3" a="1"/>
  <c r="W1951" i="3" s="1"/>
  <c r="W1952" i="3" a="1"/>
  <c r="W1952" i="3" s="1"/>
  <c r="W1953" i="3" a="1"/>
  <c r="W1953" i="3" s="1"/>
  <c r="W1954" i="3" a="1"/>
  <c r="W1954" i="3" s="1"/>
  <c r="W1955" i="3" a="1"/>
  <c r="W1955" i="3" s="1"/>
  <c r="W1956" i="3" a="1"/>
  <c r="W1956" i="3" s="1"/>
  <c r="W1957" i="3" a="1"/>
  <c r="W1957" i="3" s="1"/>
  <c r="W1958" i="3" a="1"/>
  <c r="W1958" i="3" s="1"/>
  <c r="W1959" i="3" a="1"/>
  <c r="W1959" i="3" s="1"/>
  <c r="W1960" i="3" a="1"/>
  <c r="W1960" i="3" s="1"/>
  <c r="W1961" i="3" a="1"/>
  <c r="W1961" i="3" s="1"/>
  <c r="W1962" i="3" a="1"/>
  <c r="W1962" i="3" s="1"/>
  <c r="W1963" i="3" a="1"/>
  <c r="W1963" i="3" s="1"/>
  <c r="W1964" i="3" a="1"/>
  <c r="W1964" i="3" s="1"/>
  <c r="W1965" i="3" a="1"/>
  <c r="W1965" i="3" s="1"/>
  <c r="W1966" i="3" a="1"/>
  <c r="W1966" i="3" s="1"/>
  <c r="W1967" i="3" a="1"/>
  <c r="W1967" i="3" s="1"/>
  <c r="W1968" i="3" a="1"/>
  <c r="W1968" i="3" s="1"/>
  <c r="W1969" i="3" a="1"/>
  <c r="W1969" i="3" s="1"/>
  <c r="W1970" i="3" a="1"/>
  <c r="W1970" i="3" s="1"/>
  <c r="W1971" i="3" a="1"/>
  <c r="W1971" i="3" s="1"/>
  <c r="W1972" i="3" a="1"/>
  <c r="W1972" i="3" s="1"/>
  <c r="W1973" i="3" a="1"/>
  <c r="W1973" i="3" s="1"/>
  <c r="W1974" i="3" a="1"/>
  <c r="W1974" i="3" s="1"/>
  <c r="W1975" i="3" a="1"/>
  <c r="W1975" i="3" s="1"/>
  <c r="W1976" i="3" a="1"/>
  <c r="W1976" i="3" s="1"/>
  <c r="W1977" i="3" a="1"/>
  <c r="W1977" i="3" s="1"/>
  <c r="W1978" i="3" a="1"/>
  <c r="W1978" i="3" s="1"/>
  <c r="W1979" i="3" a="1"/>
  <c r="W1979" i="3" s="1"/>
  <c r="W1980" i="3" a="1"/>
  <c r="W1980" i="3" s="1"/>
  <c r="W1981" i="3" a="1"/>
  <c r="W1981" i="3" s="1"/>
  <c r="W1982" i="3" a="1"/>
  <c r="W1982" i="3" s="1"/>
  <c r="W1983" i="3" a="1"/>
  <c r="W1983" i="3" s="1"/>
  <c r="W1984" i="3" a="1"/>
  <c r="W1984" i="3" s="1"/>
  <c r="W1985" i="3" a="1"/>
  <c r="W1985" i="3" s="1"/>
  <c r="W1986" i="3" a="1"/>
  <c r="W1986" i="3" s="1"/>
  <c r="W1987" i="3" a="1"/>
  <c r="W1987" i="3" s="1"/>
  <c r="W1988" i="3" a="1"/>
  <c r="W1988" i="3" s="1"/>
  <c r="W1989" i="3" a="1"/>
  <c r="W1989" i="3" s="1"/>
  <c r="W1990" i="3" a="1"/>
  <c r="W1990" i="3" s="1"/>
  <c r="W1991" i="3" a="1"/>
  <c r="W1991" i="3" s="1"/>
  <c r="W1992" i="3" a="1"/>
  <c r="W1992" i="3" s="1"/>
  <c r="W1993" i="3" a="1"/>
  <c r="W1993" i="3" s="1"/>
  <c r="W1994" i="3" a="1"/>
  <c r="W1994" i="3" s="1"/>
  <c r="W1995" i="3" a="1"/>
  <c r="W1995" i="3" s="1"/>
  <c r="W1996" i="3" a="1"/>
  <c r="W1996" i="3" s="1"/>
  <c r="W1997" i="3" a="1"/>
  <c r="W1997" i="3" s="1"/>
  <c r="W1998" i="3" a="1"/>
  <c r="W1998" i="3" s="1"/>
  <c r="W1999" i="3" a="1"/>
  <c r="W1999" i="3" s="1"/>
  <c r="W2000" i="3" a="1"/>
  <c r="W2000" i="3" s="1"/>
  <c r="W2001" i="3" a="1"/>
  <c r="W2001" i="3" s="1"/>
  <c r="W2002" i="3" a="1"/>
  <c r="W2002" i="3" s="1"/>
  <c r="W2003" i="3" a="1"/>
  <c r="W2003" i="3" s="1"/>
  <c r="W2004" i="3" a="1"/>
  <c r="W2004" i="3" s="1"/>
  <c r="W2005" i="3" a="1"/>
  <c r="W2005" i="3" s="1"/>
  <c r="W2006" i="3" a="1"/>
  <c r="W2006" i="3" s="1"/>
  <c r="W2007" i="3" a="1"/>
  <c r="W2007" i="3" s="1"/>
  <c r="W2008" i="3" a="1"/>
  <c r="W2008" i="3" s="1"/>
  <c r="W2009" i="3" a="1"/>
  <c r="W2009" i="3" s="1"/>
  <c r="W2010" i="3" a="1"/>
  <c r="W2010" i="3" s="1"/>
  <c r="W2011" i="3" a="1"/>
  <c r="W2011" i="3" s="1"/>
  <c r="W2012" i="3" a="1"/>
  <c r="W2012" i="3" s="1"/>
  <c r="W2013" i="3" a="1"/>
  <c r="W2013" i="3" s="1"/>
  <c r="W2014" i="3" a="1"/>
  <c r="W2014" i="3" s="1"/>
  <c r="W2015" i="3" a="1"/>
  <c r="W2015" i="3" s="1"/>
  <c r="W2016" i="3" a="1"/>
  <c r="W2016" i="3" s="1"/>
  <c r="W2017" i="3" a="1"/>
  <c r="W2017" i="3" s="1"/>
  <c r="W2018" i="3" a="1"/>
  <c r="W2018" i="3" s="1"/>
  <c r="W2019" i="3" a="1"/>
  <c r="W2019" i="3" s="1"/>
  <c r="W2020" i="3" a="1"/>
  <c r="W2020" i="3" s="1"/>
  <c r="W2021" i="3" a="1"/>
  <c r="W2021" i="3" s="1"/>
  <c r="W2022" i="3" a="1"/>
  <c r="W2022" i="3" s="1"/>
  <c r="W2023" i="3" a="1"/>
  <c r="W2023" i="3" s="1"/>
  <c r="W2024" i="3" a="1"/>
  <c r="W2024" i="3" s="1"/>
  <c r="W2025" i="3" a="1"/>
  <c r="W2025" i="3" s="1"/>
  <c r="W2026" i="3" a="1"/>
  <c r="W2026" i="3" s="1"/>
  <c r="W2027" i="3" a="1"/>
  <c r="W2027" i="3" s="1"/>
  <c r="W2028" i="3" a="1"/>
  <c r="W2028" i="3" s="1"/>
  <c r="W2029" i="3" a="1"/>
  <c r="W2029" i="3" s="1"/>
  <c r="W2030" i="3" a="1"/>
  <c r="W2030" i="3" s="1"/>
  <c r="W2031" i="3" a="1"/>
  <c r="W2031" i="3" s="1"/>
  <c r="W2032" i="3" a="1"/>
  <c r="W2032" i="3" s="1"/>
  <c r="W2033" i="3" a="1"/>
  <c r="W2033" i="3" s="1"/>
  <c r="W2034" i="3" a="1"/>
  <c r="W2034" i="3" s="1"/>
  <c r="W2035" i="3" a="1"/>
  <c r="W2035" i="3" s="1"/>
  <c r="W2036" i="3" a="1"/>
  <c r="W2036" i="3" s="1"/>
  <c r="W2037" i="3" a="1"/>
  <c r="W2037" i="3" s="1"/>
  <c r="W2038" i="3" a="1"/>
  <c r="W2038" i="3" s="1"/>
  <c r="W2039" i="3" a="1"/>
  <c r="W2039" i="3" s="1"/>
  <c r="W2040" i="3" a="1"/>
  <c r="W2040" i="3" s="1"/>
  <c r="W2041" i="3" a="1"/>
  <c r="W2041" i="3" s="1"/>
  <c r="W2042" i="3" a="1"/>
  <c r="W2042" i="3" s="1"/>
  <c r="W2043" i="3" a="1"/>
  <c r="W2043" i="3" s="1"/>
  <c r="W2044" i="3" a="1"/>
  <c r="W2044" i="3" s="1"/>
  <c r="W2045" i="3" a="1"/>
  <c r="W2045" i="3" s="1"/>
  <c r="W2046" i="3" a="1"/>
  <c r="W2046" i="3" s="1"/>
  <c r="W2047" i="3" a="1"/>
  <c r="W2047" i="3" s="1"/>
  <c r="W2048" i="3" a="1"/>
  <c r="W2048" i="3" s="1"/>
  <c r="W2049" i="3" a="1"/>
  <c r="W2049" i="3" s="1"/>
  <c r="W2050" i="3" a="1"/>
  <c r="W2050" i="3" s="1"/>
  <c r="W2051" i="3" a="1"/>
  <c r="W2051" i="3" s="1"/>
  <c r="W2052" i="3" a="1"/>
  <c r="W2052" i="3" s="1"/>
  <c r="W2053" i="3" a="1"/>
  <c r="W2053" i="3" s="1"/>
  <c r="W2054" i="3" a="1"/>
  <c r="W2054" i="3" s="1"/>
  <c r="W2055" i="3" a="1"/>
  <c r="W2055" i="3" s="1"/>
  <c r="W2056" i="3" a="1"/>
  <c r="W2056" i="3" s="1"/>
  <c r="W2057" i="3" a="1"/>
  <c r="W2057" i="3" s="1"/>
  <c r="W2058" i="3" a="1"/>
  <c r="W2058" i="3" s="1"/>
  <c r="W2059" i="3" a="1"/>
  <c r="W2059" i="3" s="1"/>
  <c r="W2060" i="3" a="1"/>
  <c r="W2060" i="3" s="1"/>
  <c r="W2061" i="3" a="1"/>
  <c r="W2061" i="3" s="1"/>
  <c r="W2062" i="3" a="1"/>
  <c r="W2062" i="3" s="1"/>
  <c r="W2063" i="3" a="1"/>
  <c r="W2063" i="3" s="1"/>
  <c r="W2064" i="3" a="1"/>
  <c r="W2064" i="3" s="1"/>
  <c r="W2065" i="3" a="1"/>
  <c r="W2065" i="3" s="1"/>
  <c r="W2066" i="3" a="1"/>
  <c r="W2066" i="3" s="1"/>
  <c r="W2067" i="3" a="1"/>
  <c r="W2067" i="3" s="1"/>
  <c r="W2068" i="3" a="1"/>
  <c r="W2068" i="3" s="1"/>
  <c r="W2069" i="3" a="1"/>
  <c r="W2069" i="3" s="1"/>
  <c r="W2070" i="3" a="1"/>
  <c r="W2070" i="3" s="1"/>
  <c r="W2071" i="3" a="1"/>
  <c r="W2071" i="3" s="1"/>
  <c r="W2072" i="3" a="1"/>
  <c r="W2072" i="3" s="1"/>
  <c r="W2073" i="3" a="1"/>
  <c r="W2073" i="3" s="1"/>
  <c r="W2074" i="3" a="1"/>
  <c r="W2074" i="3" s="1"/>
  <c r="W2075" i="3" a="1"/>
  <c r="W2075" i="3" s="1"/>
  <c r="W2076" i="3" a="1"/>
  <c r="W2076" i="3" s="1"/>
  <c r="W2077" i="3" a="1"/>
  <c r="W2077" i="3" s="1"/>
  <c r="W2078" i="3" a="1"/>
  <c r="W2078" i="3" s="1"/>
  <c r="W2079" i="3" a="1"/>
  <c r="W2079" i="3" s="1"/>
  <c r="W2080" i="3" a="1"/>
  <c r="W2080" i="3" s="1"/>
  <c r="W2081" i="3" a="1"/>
  <c r="W2081" i="3" s="1"/>
  <c r="W2082" i="3" a="1"/>
  <c r="W2082" i="3" s="1"/>
  <c r="W2083" i="3" a="1"/>
  <c r="W2083" i="3" s="1"/>
  <c r="W2084" i="3" a="1"/>
  <c r="W2084" i="3" s="1"/>
  <c r="W2085" i="3" a="1"/>
  <c r="W2085" i="3" s="1"/>
  <c r="W2086" i="3" a="1"/>
  <c r="W2086" i="3" s="1"/>
  <c r="W2087" i="3" a="1"/>
  <c r="W2087" i="3" s="1"/>
  <c r="W2088" i="3" a="1"/>
  <c r="W2088" i="3" s="1"/>
  <c r="W2089" i="3" a="1"/>
  <c r="W2089" i="3" s="1"/>
  <c r="W2090" i="3" a="1"/>
  <c r="W2090" i="3" s="1"/>
  <c r="W2091" i="3" a="1"/>
  <c r="W2091" i="3" s="1"/>
  <c r="W2092" i="3" a="1"/>
  <c r="W2092" i="3" s="1"/>
  <c r="W2093" i="3" a="1"/>
  <c r="W2093" i="3" s="1"/>
  <c r="W2094" i="3" a="1"/>
  <c r="W2094" i="3" s="1"/>
  <c r="W2095" i="3" a="1"/>
  <c r="W2095" i="3" s="1"/>
  <c r="W2096" i="3" a="1"/>
  <c r="W2096" i="3" s="1"/>
  <c r="W2097" i="3" a="1"/>
  <c r="W2097" i="3" s="1"/>
  <c r="W2098" i="3" a="1"/>
  <c r="W2098" i="3" s="1"/>
  <c r="W2099" i="3" a="1"/>
  <c r="W2099" i="3" s="1"/>
  <c r="W2100" i="3" a="1"/>
  <c r="W2100" i="3" s="1"/>
  <c r="W2101" i="3" a="1"/>
  <c r="W2101" i="3" s="1"/>
  <c r="W2102" i="3" a="1"/>
  <c r="W2102" i="3" s="1"/>
  <c r="W2103" i="3" a="1"/>
  <c r="W2103" i="3" s="1"/>
  <c r="W2104" i="3" a="1"/>
  <c r="W2104" i="3" s="1"/>
  <c r="W2105" i="3" a="1"/>
  <c r="W2105" i="3" s="1"/>
  <c r="W2106" i="3" a="1"/>
  <c r="W2106" i="3" s="1"/>
  <c r="W2107" i="3" a="1"/>
  <c r="W2107" i="3" s="1"/>
  <c r="W2108" i="3" a="1"/>
  <c r="W2108" i="3" s="1"/>
  <c r="W2109" i="3" a="1"/>
  <c r="W2109" i="3" s="1"/>
  <c r="W2110" i="3" a="1"/>
  <c r="W2110" i="3" s="1"/>
  <c r="W2111" i="3" a="1"/>
  <c r="W2111" i="3" s="1"/>
  <c r="W2112" i="3" a="1"/>
  <c r="W2112" i="3" s="1"/>
  <c r="W2113" i="3" a="1"/>
  <c r="W2113" i="3" s="1"/>
  <c r="W2114" i="3" a="1"/>
  <c r="W2114" i="3" s="1"/>
  <c r="W2115" i="3" a="1"/>
  <c r="W2115" i="3" s="1"/>
  <c r="W2116" i="3" a="1"/>
  <c r="W2116" i="3" s="1"/>
  <c r="W2117" i="3" a="1"/>
  <c r="W2117" i="3" s="1"/>
  <c r="W2118" i="3" a="1"/>
  <c r="W2118" i="3" s="1"/>
  <c r="W2119" i="3" a="1"/>
  <c r="W2119" i="3" s="1"/>
  <c r="W2120" i="3" a="1"/>
  <c r="W2120" i="3" s="1"/>
  <c r="W2121" i="3" a="1"/>
  <c r="W2121" i="3" s="1"/>
  <c r="W2122" i="3" a="1"/>
  <c r="W2122" i="3" s="1"/>
  <c r="W2123" i="3" a="1"/>
  <c r="W2123" i="3" s="1"/>
  <c r="W2124" i="3" a="1"/>
  <c r="W2124" i="3" s="1"/>
  <c r="W2125" i="3" a="1"/>
  <c r="W2125" i="3" s="1"/>
  <c r="W2126" i="3" a="1"/>
  <c r="W2126" i="3" s="1"/>
  <c r="W2127" i="3" a="1"/>
  <c r="W2127" i="3" s="1"/>
  <c r="W2128" i="3" a="1"/>
  <c r="W2128" i="3" s="1"/>
  <c r="W2129" i="3" a="1"/>
  <c r="W2129" i="3" s="1"/>
  <c r="W2130" i="3" a="1"/>
  <c r="W2130" i="3" s="1"/>
  <c r="W2131" i="3" a="1"/>
  <c r="W2131" i="3" s="1"/>
  <c r="W2132" i="3" a="1"/>
  <c r="W2132" i="3" s="1"/>
  <c r="W2133" i="3" a="1"/>
  <c r="W2133" i="3" s="1"/>
  <c r="W2134" i="3" a="1"/>
  <c r="W2134" i="3" s="1"/>
  <c r="W2135" i="3" a="1"/>
  <c r="W2135" i="3" s="1"/>
  <c r="W2136" i="3" a="1"/>
  <c r="W2136" i="3" s="1"/>
  <c r="W2137" i="3" a="1"/>
  <c r="W2137" i="3" s="1"/>
  <c r="W2138" i="3" a="1"/>
  <c r="W2138" i="3" s="1"/>
  <c r="W2139" i="3" a="1"/>
  <c r="W2139" i="3" s="1"/>
  <c r="W2140" i="3" a="1"/>
  <c r="W2140" i="3" s="1"/>
  <c r="W2141" i="3" a="1"/>
  <c r="W2141" i="3" s="1"/>
  <c r="W2142" i="3" a="1"/>
  <c r="W2142" i="3" s="1"/>
  <c r="W2143" i="3" a="1"/>
  <c r="W2143" i="3" s="1"/>
  <c r="W2144" i="3" a="1"/>
  <c r="W2144" i="3" s="1"/>
  <c r="W2145" i="3" a="1"/>
  <c r="W2145" i="3" s="1"/>
  <c r="W2146" i="3" a="1"/>
  <c r="W2146" i="3" s="1"/>
  <c r="W2147" i="3" a="1"/>
  <c r="W2147" i="3" s="1"/>
  <c r="W2148" i="3" a="1"/>
  <c r="W2148" i="3" s="1"/>
  <c r="W2149" i="3" a="1"/>
  <c r="W2149" i="3" s="1"/>
  <c r="W2150" i="3" a="1"/>
  <c r="W2150" i="3" s="1"/>
  <c r="W2151" i="3" a="1"/>
  <c r="W2151" i="3" s="1"/>
  <c r="W2152" i="3" a="1"/>
  <c r="W2152" i="3" s="1"/>
  <c r="W2153" i="3" a="1"/>
  <c r="W2153" i="3" s="1"/>
  <c r="W2154" i="3" a="1"/>
  <c r="W2154" i="3" s="1"/>
  <c r="W2155" i="3" a="1"/>
  <c r="W2155" i="3" s="1"/>
  <c r="W2156" i="3" a="1"/>
  <c r="W2156" i="3" s="1"/>
  <c r="W2157" i="3" a="1"/>
  <c r="W2157" i="3" s="1"/>
  <c r="W2158" i="3" a="1"/>
  <c r="W2158" i="3" s="1"/>
  <c r="W2159" i="3" a="1"/>
  <c r="W2159" i="3" s="1"/>
  <c r="W2160" i="3" a="1"/>
  <c r="W2160" i="3" s="1"/>
  <c r="W2161" i="3" a="1"/>
  <c r="W2161" i="3" s="1"/>
  <c r="W2162" i="3" a="1"/>
  <c r="W2162" i="3" s="1"/>
  <c r="W2163" i="3" a="1"/>
  <c r="W2163" i="3" s="1"/>
  <c r="W2164" i="3" a="1"/>
  <c r="W2164" i="3" s="1"/>
  <c r="W2165" i="3" a="1"/>
  <c r="W2165" i="3" s="1"/>
  <c r="W2166" i="3" a="1"/>
  <c r="W2166" i="3" s="1"/>
  <c r="W2167" i="3" a="1"/>
  <c r="W2167" i="3" s="1"/>
  <c r="W2168" i="3" a="1"/>
  <c r="W2168" i="3" s="1"/>
  <c r="W2169" i="3" a="1"/>
  <c r="W2169" i="3" s="1"/>
  <c r="W2170" i="3" a="1"/>
  <c r="W2170" i="3" s="1"/>
  <c r="W2171" i="3" a="1"/>
  <c r="W2171" i="3" s="1"/>
  <c r="W2172" i="3" a="1"/>
  <c r="W2172" i="3" s="1"/>
  <c r="W2173" i="3" a="1"/>
  <c r="W2173" i="3" s="1"/>
  <c r="W2174" i="3" a="1"/>
  <c r="W2174" i="3" s="1"/>
  <c r="W2175" i="3" a="1"/>
  <c r="W2175" i="3" s="1"/>
  <c r="W2176" i="3" a="1"/>
  <c r="W2176" i="3" s="1"/>
  <c r="W2177" i="3" a="1"/>
  <c r="W2177" i="3" s="1"/>
  <c r="W2178" i="3" a="1"/>
  <c r="W2178" i="3" s="1"/>
  <c r="W2179" i="3" a="1"/>
  <c r="W2179" i="3" s="1"/>
  <c r="W2180" i="3" a="1"/>
  <c r="W2180" i="3" s="1"/>
  <c r="W2181" i="3" a="1"/>
  <c r="W2181" i="3" s="1"/>
  <c r="W2182" i="3" a="1"/>
  <c r="W2182" i="3" s="1"/>
  <c r="W2183" i="3" a="1"/>
  <c r="W2183" i="3" s="1"/>
  <c r="W2184" i="3" a="1"/>
  <c r="W2184" i="3" s="1"/>
  <c r="W2185" i="3" a="1"/>
  <c r="W2185" i="3" s="1"/>
  <c r="W2186" i="3" a="1"/>
  <c r="W2186" i="3" s="1"/>
  <c r="W2187" i="3" a="1"/>
  <c r="W2187" i="3" s="1"/>
  <c r="W2188" i="3" a="1"/>
  <c r="W2188" i="3" s="1"/>
  <c r="W2189" i="3" a="1"/>
  <c r="W2189" i="3" s="1"/>
  <c r="W2190" i="3" a="1"/>
  <c r="W2190" i="3" s="1"/>
  <c r="W2191" i="3" a="1"/>
  <c r="W2191" i="3" s="1"/>
  <c r="W2192" i="3" a="1"/>
  <c r="W2192" i="3" s="1"/>
  <c r="W2193" i="3" a="1"/>
  <c r="W2193" i="3" s="1"/>
  <c r="W2194" i="3" a="1"/>
  <c r="W2194" i="3" s="1"/>
  <c r="W2195" i="3" a="1"/>
  <c r="W2195" i="3" s="1"/>
  <c r="W2196" i="3" a="1"/>
  <c r="W2196" i="3" s="1"/>
  <c r="W2197" i="3" a="1"/>
  <c r="W2197" i="3" s="1"/>
  <c r="W2198" i="3" a="1"/>
  <c r="W2198" i="3" s="1"/>
  <c r="W2199" i="3" a="1"/>
  <c r="W2199" i="3" s="1"/>
  <c r="W2200" i="3" a="1"/>
  <c r="W2200" i="3" s="1"/>
  <c r="W2201" i="3" a="1"/>
  <c r="W2201" i="3" s="1"/>
  <c r="W2202" i="3" a="1"/>
  <c r="W2202" i="3" s="1"/>
  <c r="W2203" i="3" a="1"/>
  <c r="W2203" i="3" s="1"/>
  <c r="W2204" i="3" a="1"/>
  <c r="W2204" i="3" s="1"/>
  <c r="W2205" i="3" a="1"/>
  <c r="W2205" i="3" s="1"/>
  <c r="W2206" i="3" a="1"/>
  <c r="W2206" i="3" s="1"/>
  <c r="W2207" i="3" a="1"/>
  <c r="W2207" i="3" s="1"/>
  <c r="W2208" i="3" a="1"/>
  <c r="W2208" i="3" s="1"/>
  <c r="W2209" i="3" a="1"/>
  <c r="W2209" i="3" s="1"/>
  <c r="W2210" i="3" a="1"/>
  <c r="W2210" i="3" s="1"/>
  <c r="W2211" i="3" a="1"/>
  <c r="W2211" i="3" s="1"/>
  <c r="W2212" i="3" a="1"/>
  <c r="W2212" i="3" s="1"/>
  <c r="W2213" i="3" a="1"/>
  <c r="W2213" i="3" s="1"/>
  <c r="W2214" i="3" a="1"/>
  <c r="W2214" i="3" s="1"/>
  <c r="W2215" i="3" a="1"/>
  <c r="W2215" i="3" s="1"/>
  <c r="W2216" i="3" a="1"/>
  <c r="W2216" i="3" s="1"/>
  <c r="W2217" i="3" a="1"/>
  <c r="W2217" i="3" s="1"/>
  <c r="W2218" i="3" a="1"/>
  <c r="W2218" i="3" s="1"/>
  <c r="W2219" i="3" a="1"/>
  <c r="W2219" i="3" s="1"/>
  <c r="W2220" i="3" a="1"/>
  <c r="W2220" i="3" s="1"/>
  <c r="W2221" i="3" a="1"/>
  <c r="W2221" i="3" s="1"/>
  <c r="W2222" i="3" a="1"/>
  <c r="W2222" i="3" s="1"/>
  <c r="W2223" i="3" a="1"/>
  <c r="W2223" i="3" s="1"/>
  <c r="W2224" i="3" a="1"/>
  <c r="W2224" i="3" s="1"/>
  <c r="W2225" i="3" a="1"/>
  <c r="W2225" i="3" s="1"/>
  <c r="W2226" i="3" a="1"/>
  <c r="W2226" i="3" s="1"/>
  <c r="W2227" i="3" a="1"/>
  <c r="W2227" i="3" s="1"/>
  <c r="W2228" i="3" a="1"/>
  <c r="W2228" i="3" s="1"/>
  <c r="W2229" i="3" a="1"/>
  <c r="W2229" i="3" s="1"/>
  <c r="W2230" i="3" a="1"/>
  <c r="W2230" i="3" s="1"/>
  <c r="W2231" i="3" a="1"/>
  <c r="W2231" i="3" s="1"/>
  <c r="W2232" i="3" a="1"/>
  <c r="W2232" i="3" s="1"/>
  <c r="W2233" i="3" a="1"/>
  <c r="W2233" i="3" s="1"/>
  <c r="W2234" i="3" a="1"/>
  <c r="W2234" i="3" s="1"/>
  <c r="W2235" i="3" a="1"/>
  <c r="W2235" i="3" s="1"/>
  <c r="W2236" i="3" a="1"/>
  <c r="W2236" i="3" s="1"/>
  <c r="W2237" i="3" a="1"/>
  <c r="W2237" i="3" s="1"/>
  <c r="W2238" i="3" a="1"/>
  <c r="W2238" i="3" s="1"/>
  <c r="W2239" i="3" a="1"/>
  <c r="W2239" i="3" s="1"/>
  <c r="W2240" i="3" a="1"/>
  <c r="W2240" i="3" s="1"/>
  <c r="W2241" i="3" a="1"/>
  <c r="W2241" i="3" s="1"/>
  <c r="W2242" i="3" a="1"/>
  <c r="W2242" i="3" s="1"/>
  <c r="W2243" i="3" a="1"/>
  <c r="W2243" i="3" s="1"/>
  <c r="W2244" i="3" a="1"/>
  <c r="W2244" i="3" s="1"/>
  <c r="W2245" i="3" a="1"/>
  <c r="W2245" i="3" s="1"/>
  <c r="W2246" i="3" a="1"/>
  <c r="W2246" i="3" s="1"/>
  <c r="W2247" i="3" a="1"/>
  <c r="W2247" i="3" s="1"/>
  <c r="W2248" i="3" a="1"/>
  <c r="W2248" i="3" s="1"/>
  <c r="W2249" i="3" a="1"/>
  <c r="W2249" i="3" s="1"/>
  <c r="W2250" i="3" a="1"/>
  <c r="W2250" i="3" s="1"/>
  <c r="W2251" i="3" a="1"/>
  <c r="W2251" i="3" s="1"/>
  <c r="W2252" i="3" a="1"/>
  <c r="W2252" i="3" s="1"/>
  <c r="W2253" i="3" a="1"/>
  <c r="W2253" i="3" s="1"/>
  <c r="W2254" i="3" a="1"/>
  <c r="W2254" i="3" s="1"/>
  <c r="W2255" i="3" a="1"/>
  <c r="W2255" i="3" s="1"/>
  <c r="W2256" i="3" a="1"/>
  <c r="W2256" i="3" s="1"/>
  <c r="W2257" i="3" a="1"/>
  <c r="W2257" i="3" s="1"/>
  <c r="W2258" i="3" a="1"/>
  <c r="W2258" i="3" s="1"/>
  <c r="W2259" i="3" a="1"/>
  <c r="W2259" i="3" s="1"/>
  <c r="W2260" i="3" a="1"/>
  <c r="W2260" i="3" s="1"/>
  <c r="W2261" i="3" a="1"/>
  <c r="W2261" i="3" s="1"/>
  <c r="W2262" i="3" a="1"/>
  <c r="W2262" i="3" s="1"/>
  <c r="W2263" i="3" a="1"/>
  <c r="W2263" i="3" s="1"/>
  <c r="W2264" i="3" a="1"/>
  <c r="W2264" i="3" s="1"/>
  <c r="W2265" i="3" a="1"/>
  <c r="W2265" i="3" s="1"/>
  <c r="W2266" i="3" a="1"/>
  <c r="W2266" i="3" s="1"/>
  <c r="W2267" i="3" a="1"/>
  <c r="W2267" i="3" s="1"/>
  <c r="W2268" i="3" a="1"/>
  <c r="W2268" i="3" s="1"/>
  <c r="W2269" i="3" a="1"/>
  <c r="W2269" i="3" s="1"/>
  <c r="W2270" i="3" a="1"/>
  <c r="W2270" i="3" s="1"/>
  <c r="W2271" i="3" a="1"/>
  <c r="W2271" i="3" s="1"/>
  <c r="W2272" i="3" a="1"/>
  <c r="W2272" i="3" s="1"/>
  <c r="W2273" i="3" a="1"/>
  <c r="W2273" i="3" s="1"/>
  <c r="W2274" i="3" a="1"/>
  <c r="W2274" i="3" s="1"/>
  <c r="W2275" i="3" a="1"/>
  <c r="W2275" i="3" s="1"/>
  <c r="W2276" i="3" a="1"/>
  <c r="W2276" i="3" s="1"/>
  <c r="W2277" i="3" a="1"/>
  <c r="W2277" i="3" s="1"/>
  <c r="W2278" i="3" a="1"/>
  <c r="W2278" i="3" s="1"/>
  <c r="W2279" i="3" a="1"/>
  <c r="W2279" i="3" s="1"/>
  <c r="W2280" i="3" a="1"/>
  <c r="W2280" i="3" s="1"/>
  <c r="W2281" i="3" a="1"/>
  <c r="W2281" i="3" s="1"/>
  <c r="W2282" i="3" a="1"/>
  <c r="W2282" i="3" s="1"/>
  <c r="W2283" i="3" a="1"/>
  <c r="W2283" i="3" s="1"/>
  <c r="W2284" i="3" a="1"/>
  <c r="W2284" i="3" s="1"/>
  <c r="W2285" i="3" a="1"/>
  <c r="W2285" i="3" s="1"/>
  <c r="W2286" i="3" a="1"/>
  <c r="W2286" i="3" s="1"/>
  <c r="W2287" i="3" a="1"/>
  <c r="W2287" i="3" s="1"/>
  <c r="W2288" i="3" a="1"/>
  <c r="W2288" i="3" s="1"/>
  <c r="W2289" i="3" a="1"/>
  <c r="W2289" i="3" s="1"/>
  <c r="W2290" i="3" a="1"/>
  <c r="W2290" i="3" s="1"/>
  <c r="W2291" i="3" a="1"/>
  <c r="W2291" i="3" s="1"/>
  <c r="W2292" i="3" a="1"/>
  <c r="W2292" i="3" s="1"/>
  <c r="W2293" i="3" a="1"/>
  <c r="W2293" i="3" s="1"/>
  <c r="W2294" i="3" a="1"/>
  <c r="W2294" i="3" s="1"/>
  <c r="W2295" i="3" a="1"/>
  <c r="W2295" i="3" s="1"/>
  <c r="W2296" i="3" a="1"/>
  <c r="W2296" i="3" s="1"/>
  <c r="W2297" i="3" a="1"/>
  <c r="W2297" i="3" s="1"/>
  <c r="W2298" i="3" a="1"/>
  <c r="W2298" i="3" s="1"/>
  <c r="W2299" i="3" a="1"/>
  <c r="W2299" i="3" s="1"/>
  <c r="W2300" i="3" a="1"/>
  <c r="W2300" i="3" s="1"/>
  <c r="W2301" i="3" a="1"/>
  <c r="W2301" i="3" s="1"/>
  <c r="W2302" i="3" a="1"/>
  <c r="W2302" i="3" s="1"/>
  <c r="W2303" i="3" a="1"/>
  <c r="W2303" i="3" s="1"/>
  <c r="W2304" i="3" a="1"/>
  <c r="W2304" i="3" s="1"/>
  <c r="W2305" i="3" a="1"/>
  <c r="W2305" i="3" s="1"/>
  <c r="W2306" i="3" a="1"/>
  <c r="W2306" i="3" s="1"/>
  <c r="W2307" i="3" a="1"/>
  <c r="W2307" i="3" s="1"/>
  <c r="W2308" i="3" a="1"/>
  <c r="W2308" i="3" s="1"/>
  <c r="W2309" i="3" a="1"/>
  <c r="W2309" i="3" s="1"/>
  <c r="W2310" i="3" a="1"/>
  <c r="W2310" i="3" s="1"/>
  <c r="W2311" i="3" a="1"/>
  <c r="W2311" i="3" s="1"/>
  <c r="W2312" i="3" a="1"/>
  <c r="W2312" i="3" s="1"/>
  <c r="W2313" i="3" a="1"/>
  <c r="W2313" i="3" s="1"/>
  <c r="W2314" i="3" a="1"/>
  <c r="W2314" i="3" s="1"/>
  <c r="W2315" i="3" a="1"/>
  <c r="W2315" i="3" s="1"/>
  <c r="W2316" i="3" a="1"/>
  <c r="W2316" i="3" s="1"/>
  <c r="W2317" i="3" a="1"/>
  <c r="W2317" i="3" s="1"/>
  <c r="W2318" i="3" a="1"/>
  <c r="W2318" i="3" s="1"/>
  <c r="W2319" i="3" a="1"/>
  <c r="W2319" i="3" s="1"/>
  <c r="W2320" i="3" a="1"/>
  <c r="W2320" i="3" s="1"/>
  <c r="W2321" i="3" a="1"/>
  <c r="W2321" i="3" s="1"/>
  <c r="W2322" i="3" a="1"/>
  <c r="W2322" i="3" s="1"/>
  <c r="W2323" i="3" a="1"/>
  <c r="W2323" i="3" s="1"/>
  <c r="W2324" i="3" a="1"/>
  <c r="W2324" i="3" s="1"/>
  <c r="W2325" i="3" a="1"/>
  <c r="W2325" i="3" s="1"/>
  <c r="W2326" i="3" a="1"/>
  <c r="W2326" i="3" s="1"/>
  <c r="W2327" i="3" a="1"/>
  <c r="W2327" i="3" s="1"/>
  <c r="W2328" i="3" a="1"/>
  <c r="W2328" i="3" s="1"/>
  <c r="W2329" i="3" a="1"/>
  <c r="W2329" i="3" s="1"/>
  <c r="W2330" i="3" a="1"/>
  <c r="W2330" i="3" s="1"/>
  <c r="W2331" i="3" a="1"/>
  <c r="W2331" i="3" s="1"/>
  <c r="W2332" i="3" a="1"/>
  <c r="W2332" i="3" s="1"/>
  <c r="W2333" i="3" a="1"/>
  <c r="W2333" i="3" s="1"/>
  <c r="W2334" i="3" a="1"/>
  <c r="W2334" i="3" s="1"/>
  <c r="W2335" i="3" a="1"/>
  <c r="W2335" i="3" s="1"/>
  <c r="W2336" i="3" a="1"/>
  <c r="W2336" i="3" s="1"/>
  <c r="W2337" i="3" a="1"/>
  <c r="W2337" i="3" s="1"/>
  <c r="W2338" i="3" a="1"/>
  <c r="W2338" i="3" s="1"/>
  <c r="W2339" i="3" a="1"/>
  <c r="W2339" i="3" s="1"/>
  <c r="W2340" i="3" a="1"/>
  <c r="W2340" i="3" s="1"/>
  <c r="W2341" i="3" a="1"/>
  <c r="W2341" i="3" s="1"/>
  <c r="W2342" i="3" a="1"/>
  <c r="W2342" i="3" s="1"/>
  <c r="W2343" i="3" a="1"/>
  <c r="W2343" i="3" s="1"/>
  <c r="W2344" i="3" a="1"/>
  <c r="W2344" i="3" s="1"/>
  <c r="W2345" i="3" a="1"/>
  <c r="W2345" i="3" s="1"/>
  <c r="W2346" i="3" a="1"/>
  <c r="W2346" i="3" s="1"/>
  <c r="W2347" i="3" a="1"/>
  <c r="W2347" i="3" s="1"/>
  <c r="W2348" i="3" a="1"/>
  <c r="W2348" i="3" s="1"/>
  <c r="W2349" i="3" a="1"/>
  <c r="W2349" i="3" s="1"/>
  <c r="W2350" i="3" a="1"/>
  <c r="W2350" i="3" s="1"/>
  <c r="W2351" i="3" a="1"/>
  <c r="W2351" i="3" s="1"/>
  <c r="W2352" i="3" a="1"/>
  <c r="W2352" i="3" s="1"/>
  <c r="W2353" i="3" a="1"/>
  <c r="W2353" i="3" s="1"/>
  <c r="W2354" i="3" a="1"/>
  <c r="W2354" i="3" s="1"/>
  <c r="W2355" i="3" a="1"/>
  <c r="W2355" i="3" s="1"/>
  <c r="W2356" i="3" a="1"/>
  <c r="W2356" i="3" s="1"/>
  <c r="W2357" i="3" a="1"/>
  <c r="W2357" i="3" s="1"/>
  <c r="W2358" i="3" a="1"/>
  <c r="W2358" i="3" s="1"/>
  <c r="W2359" i="3" a="1"/>
  <c r="W2359" i="3" s="1"/>
  <c r="W2360" i="3" a="1"/>
  <c r="W2360" i="3" s="1"/>
  <c r="W2361" i="3" a="1"/>
  <c r="W2361" i="3" s="1"/>
  <c r="W2362" i="3" a="1"/>
  <c r="W2362" i="3" s="1"/>
  <c r="W2363" i="3" a="1"/>
  <c r="W2363" i="3" s="1"/>
  <c r="W2364" i="3" a="1"/>
  <c r="W2364" i="3" s="1"/>
  <c r="W2365" i="3" a="1"/>
  <c r="W2365" i="3" s="1"/>
  <c r="W2366" i="3" a="1"/>
  <c r="W2366" i="3" s="1"/>
  <c r="W2367" i="3" a="1"/>
  <c r="W2367" i="3" s="1"/>
  <c r="W2368" i="3" a="1"/>
  <c r="W2368" i="3" s="1"/>
  <c r="W2369" i="3" a="1"/>
  <c r="W2369" i="3" s="1"/>
  <c r="W2370" i="3" a="1"/>
  <c r="W2370" i="3" s="1"/>
  <c r="W2371" i="3" a="1"/>
  <c r="W2371" i="3" s="1"/>
  <c r="W2372" i="3" a="1"/>
  <c r="W2372" i="3" s="1"/>
  <c r="W2373" i="3" a="1"/>
  <c r="W2373" i="3" s="1"/>
  <c r="W2374" i="3" a="1"/>
  <c r="W2374" i="3" s="1"/>
  <c r="W2375" i="3" a="1"/>
  <c r="W2375" i="3" s="1"/>
  <c r="W2376" i="3" a="1"/>
  <c r="W2376" i="3" s="1"/>
  <c r="W2377" i="3" a="1"/>
  <c r="W2377" i="3" s="1"/>
  <c r="W2378" i="3" a="1"/>
  <c r="W2378" i="3" s="1"/>
  <c r="W2379" i="3" a="1"/>
  <c r="W2379" i="3" s="1"/>
  <c r="W2380" i="3" a="1"/>
  <c r="W2380" i="3" s="1"/>
  <c r="W2381" i="3" a="1"/>
  <c r="W2381" i="3" s="1"/>
  <c r="W2382" i="3" a="1"/>
  <c r="W2382" i="3" s="1"/>
  <c r="W2383" i="3" a="1"/>
  <c r="W2383" i="3" s="1"/>
  <c r="W2384" i="3" a="1"/>
  <c r="W2384" i="3" s="1"/>
  <c r="W2385" i="3" a="1"/>
  <c r="W2385" i="3" s="1"/>
  <c r="W2386" i="3" a="1"/>
  <c r="W2386" i="3" s="1"/>
  <c r="W2387" i="3" a="1"/>
  <c r="W2387" i="3" s="1"/>
  <c r="W2388" i="3" a="1"/>
  <c r="W2388" i="3" s="1"/>
  <c r="W2389" i="3" a="1"/>
  <c r="W2389" i="3" s="1"/>
  <c r="W2390" i="3" a="1"/>
  <c r="W2390" i="3" s="1"/>
  <c r="W2391" i="3" a="1"/>
  <c r="W2391" i="3" s="1"/>
  <c r="W2392" i="3" a="1"/>
  <c r="W2392" i="3" s="1"/>
  <c r="W2393" i="3" a="1"/>
  <c r="W2393" i="3" s="1"/>
  <c r="W2394" i="3" a="1"/>
  <c r="W2394" i="3" s="1"/>
  <c r="W2395" i="3" a="1"/>
  <c r="W2395" i="3" s="1"/>
  <c r="W2396" i="3" a="1"/>
  <c r="W2396" i="3" s="1"/>
  <c r="W2397" i="3" a="1"/>
  <c r="W2397" i="3" s="1"/>
  <c r="W2398" i="3" a="1"/>
  <c r="W2398" i="3" s="1"/>
  <c r="W2399" i="3" a="1"/>
  <c r="W2399" i="3" s="1"/>
  <c r="W2400" i="3" a="1"/>
  <c r="W2400" i="3" s="1"/>
  <c r="W2401" i="3" a="1"/>
  <c r="W2401" i="3" s="1"/>
  <c r="W2402" i="3" a="1"/>
  <c r="W2402" i="3" s="1"/>
  <c r="W2403" i="3" a="1"/>
  <c r="W2403" i="3" s="1"/>
  <c r="W2404" i="3" a="1"/>
  <c r="W2404" i="3" s="1"/>
  <c r="W2405" i="3" a="1"/>
  <c r="W2405" i="3" s="1"/>
  <c r="W2406" i="3" a="1"/>
  <c r="W2406" i="3" s="1"/>
  <c r="W2407" i="3" a="1"/>
  <c r="W2407" i="3" s="1"/>
  <c r="W2408" i="3" a="1"/>
  <c r="W2408" i="3" s="1"/>
  <c r="W2409" i="3" a="1"/>
  <c r="W2409" i="3" s="1"/>
  <c r="W2410" i="3" a="1"/>
  <c r="W2410" i="3" s="1"/>
  <c r="W2411" i="3" a="1"/>
  <c r="W2411" i="3" s="1"/>
  <c r="W2412" i="3" a="1"/>
  <c r="W2412" i="3" s="1"/>
  <c r="W2413" i="3" a="1"/>
  <c r="W2413" i="3" s="1"/>
  <c r="W2414" i="3" a="1"/>
  <c r="W2414" i="3" s="1"/>
  <c r="W2415" i="3" a="1"/>
  <c r="W2415" i="3" s="1"/>
  <c r="W2416" i="3" a="1"/>
  <c r="W2416" i="3" s="1"/>
  <c r="W2417" i="3" a="1"/>
  <c r="W2417" i="3" s="1"/>
  <c r="W2418" i="3" a="1"/>
  <c r="W2418" i="3" s="1"/>
  <c r="W2419" i="3" a="1"/>
  <c r="W2419" i="3" s="1"/>
  <c r="W2420" i="3" a="1"/>
  <c r="W2420" i="3" s="1"/>
  <c r="W2421" i="3" a="1"/>
  <c r="W2421" i="3" s="1"/>
  <c r="W2422" i="3" a="1"/>
  <c r="W2422" i="3" s="1"/>
  <c r="W2423" i="3" a="1"/>
  <c r="W2423" i="3" s="1"/>
  <c r="W2424" i="3" a="1"/>
  <c r="W2424" i="3" s="1"/>
  <c r="W2425" i="3" a="1"/>
  <c r="W2425" i="3" s="1"/>
  <c r="W2426" i="3" a="1"/>
  <c r="W2426" i="3" s="1"/>
  <c r="W2427" i="3" a="1"/>
  <c r="W2427" i="3" s="1"/>
  <c r="W2428" i="3" a="1"/>
  <c r="W2428" i="3" s="1"/>
  <c r="W2429" i="3" a="1"/>
  <c r="W2429" i="3" s="1"/>
  <c r="W2430" i="3" a="1"/>
  <c r="W2430" i="3" s="1"/>
  <c r="W2431" i="3" a="1"/>
  <c r="W2431" i="3" s="1"/>
  <c r="W2432" i="3" a="1"/>
  <c r="W2432" i="3" s="1"/>
  <c r="W2433" i="3" a="1"/>
  <c r="W2433" i="3" s="1"/>
  <c r="W2434" i="3" a="1"/>
  <c r="W2434" i="3" s="1"/>
  <c r="W2435" i="3" a="1"/>
  <c r="W2435" i="3" s="1"/>
  <c r="W2436" i="3" a="1"/>
  <c r="W2436" i="3" s="1"/>
  <c r="W2437" i="3" a="1"/>
  <c r="W2437" i="3" s="1"/>
  <c r="W2438" i="3" a="1"/>
  <c r="W2438" i="3" s="1"/>
  <c r="W2439" i="3" a="1"/>
  <c r="W2439" i="3" s="1"/>
  <c r="W2440" i="3" a="1"/>
  <c r="W2440" i="3" s="1"/>
  <c r="W2441" i="3" a="1"/>
  <c r="W2441" i="3" s="1"/>
  <c r="W2442" i="3" a="1"/>
  <c r="W2442" i="3" s="1"/>
  <c r="W2443" i="3" a="1"/>
  <c r="W2443" i="3" s="1"/>
  <c r="W2444" i="3" a="1"/>
  <c r="W2444" i="3" s="1"/>
  <c r="W2445" i="3" a="1"/>
  <c r="W2445" i="3" s="1"/>
  <c r="W2446" i="3" a="1"/>
  <c r="W2446" i="3" s="1"/>
  <c r="W2447" i="3" a="1"/>
  <c r="W2447" i="3" s="1"/>
  <c r="W2448" i="3" a="1"/>
  <c r="W2448" i="3" s="1"/>
  <c r="W2449" i="3" a="1"/>
  <c r="W2449" i="3" s="1"/>
  <c r="W2450" i="3" a="1"/>
  <c r="W2450" i="3" s="1"/>
  <c r="W2451" i="3" a="1"/>
  <c r="W2451" i="3" s="1"/>
  <c r="W2452" i="3" a="1"/>
  <c r="W2452" i="3" s="1"/>
  <c r="W2453" i="3" a="1"/>
  <c r="W2453" i="3" s="1"/>
  <c r="W2454" i="3" a="1"/>
  <c r="W2454" i="3" s="1"/>
  <c r="W2455" i="3" a="1"/>
  <c r="W2455" i="3" s="1"/>
  <c r="W2456" i="3" a="1"/>
  <c r="W2456" i="3" s="1"/>
  <c r="W2457" i="3" a="1"/>
  <c r="W2457" i="3" s="1"/>
  <c r="W2458" i="3" a="1"/>
  <c r="W2458" i="3" s="1"/>
  <c r="W2459" i="3" a="1"/>
  <c r="W2459" i="3" s="1"/>
  <c r="W2460" i="3" a="1"/>
  <c r="W2460" i="3" s="1"/>
  <c r="W2461" i="3" a="1"/>
  <c r="W2461" i="3" s="1"/>
  <c r="W2462" i="3" a="1"/>
  <c r="W2462" i="3" s="1"/>
  <c r="W2463" i="3" a="1"/>
  <c r="W2463" i="3" s="1"/>
  <c r="W2464" i="3" a="1"/>
  <c r="W2464" i="3" s="1"/>
  <c r="W2465" i="3" a="1"/>
  <c r="W2465" i="3" s="1"/>
  <c r="W2466" i="3" a="1"/>
  <c r="W2466" i="3" s="1"/>
  <c r="W2467" i="3" a="1"/>
  <c r="W2467" i="3" s="1"/>
  <c r="W2468" i="3" a="1"/>
  <c r="W2468" i="3" s="1"/>
  <c r="W2469" i="3" a="1"/>
  <c r="W2469" i="3" s="1"/>
  <c r="W2470" i="3" a="1"/>
  <c r="W2470" i="3" s="1"/>
  <c r="W2471" i="3" a="1"/>
  <c r="W2471" i="3" s="1"/>
  <c r="W2472" i="3" a="1"/>
  <c r="W2472" i="3" s="1"/>
  <c r="W2473" i="3" a="1"/>
  <c r="W2473" i="3" s="1"/>
  <c r="W2474" i="3" a="1"/>
  <c r="W2474" i="3" s="1"/>
  <c r="W2475" i="3" a="1"/>
  <c r="W2475" i="3" s="1"/>
  <c r="W2476" i="3" a="1"/>
  <c r="W2476" i="3" s="1"/>
  <c r="W2477" i="3" a="1"/>
  <c r="W2477" i="3" s="1"/>
  <c r="W2478" i="3" a="1"/>
  <c r="W2478" i="3" s="1"/>
  <c r="W2479" i="3" a="1"/>
  <c r="W2479" i="3" s="1"/>
  <c r="W2480" i="3" a="1"/>
  <c r="W2480" i="3" s="1"/>
  <c r="W2481" i="3" a="1"/>
  <c r="W2481" i="3" s="1"/>
  <c r="W2482" i="3" a="1"/>
  <c r="W2482" i="3" s="1"/>
  <c r="W2483" i="3" a="1"/>
  <c r="W2483" i="3" s="1"/>
  <c r="W2484" i="3" a="1"/>
  <c r="W2484" i="3" s="1"/>
  <c r="W2485" i="3" a="1"/>
  <c r="W2485" i="3" s="1"/>
  <c r="W2486" i="3" a="1"/>
  <c r="W2486" i="3" s="1"/>
  <c r="W2487" i="3" a="1"/>
  <c r="W2487" i="3" s="1"/>
  <c r="W2488" i="3" a="1"/>
  <c r="W2488" i="3" s="1"/>
  <c r="W2489" i="3" a="1"/>
  <c r="W2489" i="3" s="1"/>
  <c r="W2490" i="3" a="1"/>
  <c r="W2490" i="3" s="1"/>
  <c r="W2491" i="3" a="1"/>
  <c r="W2491" i="3" s="1"/>
  <c r="W2492" i="3" a="1"/>
  <c r="W2492" i="3" s="1"/>
  <c r="W2493" i="3" a="1"/>
  <c r="W2493" i="3" s="1"/>
  <c r="W2494" i="3" a="1"/>
  <c r="W2494" i="3" s="1"/>
  <c r="W2495" i="3" a="1"/>
  <c r="W2495" i="3" s="1"/>
  <c r="W2496" i="3" a="1"/>
  <c r="W2496" i="3" s="1"/>
  <c r="W2497" i="3" a="1"/>
  <c r="W2497" i="3" s="1"/>
  <c r="W2498" i="3" a="1"/>
  <c r="W2498" i="3" s="1"/>
  <c r="W2499" i="3" a="1"/>
  <c r="W2499" i="3" s="1"/>
  <c r="W2500" i="3" a="1"/>
  <c r="W2500" i="3" s="1"/>
  <c r="W2501" i="3" a="1"/>
  <c r="W2501" i="3" s="1"/>
  <c r="W2502" i="3" a="1"/>
  <c r="W2502" i="3" s="1"/>
  <c r="W2503" i="3" a="1"/>
  <c r="W2503" i="3" s="1"/>
  <c r="W2504" i="3" a="1"/>
  <c r="W2504" i="3" s="1"/>
  <c r="W2505" i="3" a="1"/>
  <c r="W2505" i="3" s="1"/>
  <c r="W2506" i="3" a="1"/>
  <c r="W2506" i="3" s="1"/>
  <c r="W2507" i="3" a="1"/>
  <c r="W2507" i="3" s="1"/>
  <c r="W2508" i="3" a="1"/>
  <c r="W2508" i="3" s="1"/>
  <c r="W2509" i="3" a="1"/>
  <c r="W2509" i="3" s="1"/>
  <c r="W2510" i="3" a="1"/>
  <c r="W2510" i="3" s="1"/>
  <c r="W2511" i="3" a="1"/>
  <c r="W2511" i="3" s="1"/>
  <c r="W2512" i="3" a="1"/>
  <c r="W2512" i="3" s="1"/>
  <c r="W2513" i="3" a="1"/>
  <c r="W2513" i="3" s="1"/>
  <c r="W2514" i="3" a="1"/>
  <c r="W2514" i="3" s="1"/>
  <c r="W2515" i="3" a="1"/>
  <c r="W2515" i="3" s="1"/>
  <c r="W2516" i="3" a="1"/>
  <c r="W2516" i="3" s="1"/>
  <c r="W2517" i="3" a="1"/>
  <c r="W2517" i="3" s="1"/>
  <c r="W2518" i="3" a="1"/>
  <c r="W2518" i="3" s="1"/>
  <c r="W2519" i="3" a="1"/>
  <c r="W2519" i="3" s="1"/>
  <c r="W2520" i="3" a="1"/>
  <c r="W2520" i="3" s="1"/>
  <c r="W2521" i="3" a="1"/>
  <c r="W2521" i="3" s="1"/>
  <c r="W2522" i="3" a="1"/>
  <c r="W2522" i="3" s="1"/>
  <c r="W2523" i="3" a="1"/>
  <c r="W2523" i="3" s="1"/>
  <c r="W2524" i="3" a="1"/>
  <c r="W2524" i="3" s="1"/>
  <c r="W2525" i="3" a="1"/>
  <c r="W2525" i="3" s="1"/>
  <c r="W2526" i="3" a="1"/>
  <c r="W2526" i="3" s="1"/>
  <c r="W2527" i="3" a="1"/>
  <c r="W2527" i="3" s="1"/>
  <c r="W2528" i="3" a="1"/>
  <c r="W2528" i="3" s="1"/>
  <c r="W2529" i="3" a="1"/>
  <c r="W2529" i="3" s="1"/>
  <c r="W2530" i="3" a="1"/>
  <c r="W2530" i="3" s="1"/>
  <c r="W2531" i="3" a="1"/>
  <c r="W2531" i="3" s="1"/>
  <c r="W2532" i="3" a="1"/>
  <c r="W2532" i="3" s="1"/>
  <c r="W2533" i="3" a="1"/>
  <c r="W2533" i="3" s="1"/>
  <c r="W2534" i="3" a="1"/>
  <c r="W2534" i="3" s="1"/>
  <c r="W2535" i="3" a="1"/>
  <c r="W2535" i="3" s="1"/>
  <c r="W2536" i="3" a="1"/>
  <c r="W2536" i="3" s="1"/>
  <c r="W2537" i="3" a="1"/>
  <c r="W2537" i="3" s="1"/>
  <c r="W2538" i="3" a="1"/>
  <c r="W2538" i="3" s="1"/>
  <c r="W2539" i="3" a="1"/>
  <c r="W2539" i="3" s="1"/>
  <c r="W2540" i="3" a="1"/>
  <c r="W2540" i="3" s="1"/>
  <c r="W2541" i="3" a="1"/>
  <c r="W2541" i="3" s="1"/>
  <c r="W2542" i="3" a="1"/>
  <c r="W2542" i="3" s="1"/>
  <c r="W2543" i="3" a="1"/>
  <c r="W2543" i="3" s="1"/>
  <c r="W2544" i="3" a="1"/>
  <c r="W2544" i="3" s="1"/>
  <c r="W2545" i="3" a="1"/>
  <c r="W2545" i="3" s="1"/>
  <c r="W2546" i="3" a="1"/>
  <c r="W2546" i="3" s="1"/>
  <c r="W2547" i="3" a="1"/>
  <c r="W2547" i="3" s="1"/>
  <c r="W2548" i="3" a="1"/>
  <c r="W2548" i="3" s="1"/>
  <c r="W2549" i="3" a="1"/>
  <c r="W2549" i="3" s="1"/>
  <c r="W2550" i="3" a="1"/>
  <c r="W2550" i="3" s="1"/>
  <c r="W2551" i="3" a="1"/>
  <c r="W2551" i="3" s="1"/>
  <c r="W2552" i="3" a="1"/>
  <c r="W2552" i="3" s="1"/>
  <c r="W2553" i="3" a="1"/>
  <c r="W2553" i="3" s="1"/>
  <c r="W2554" i="3" a="1"/>
  <c r="W2554" i="3" s="1"/>
  <c r="W2555" i="3" a="1"/>
  <c r="W2555" i="3" s="1"/>
  <c r="W2556" i="3" a="1"/>
  <c r="W2556" i="3" s="1"/>
  <c r="W2557" i="3" a="1"/>
  <c r="W2557" i="3" s="1"/>
  <c r="W2558" i="3" a="1"/>
  <c r="W2558" i="3" s="1"/>
  <c r="W2559" i="3" a="1"/>
  <c r="W2559" i="3" s="1"/>
  <c r="W2560" i="3" a="1"/>
  <c r="W2560" i="3" s="1"/>
  <c r="W2561" i="3" a="1"/>
  <c r="W2561" i="3" s="1"/>
  <c r="W2562" i="3" a="1"/>
  <c r="W2562" i="3" s="1"/>
  <c r="W2563" i="3" a="1"/>
  <c r="W2563" i="3" s="1"/>
  <c r="W2564" i="3" a="1"/>
  <c r="W2564" i="3" s="1"/>
  <c r="W2565" i="3" a="1"/>
  <c r="W2565" i="3" s="1"/>
  <c r="W2566" i="3" a="1"/>
  <c r="W2566" i="3" s="1"/>
  <c r="W2567" i="3" a="1"/>
  <c r="W2567" i="3" s="1"/>
  <c r="W2568" i="3" a="1"/>
  <c r="W2568" i="3" s="1"/>
  <c r="W2569" i="3" a="1"/>
  <c r="W2569" i="3" s="1"/>
  <c r="W2570" i="3" a="1"/>
  <c r="W2570" i="3" s="1"/>
  <c r="W2571" i="3" a="1"/>
  <c r="W2571" i="3" s="1"/>
  <c r="W2572" i="3" a="1"/>
  <c r="W2572" i="3" s="1"/>
  <c r="W2573" i="3" a="1"/>
  <c r="W2573" i="3" s="1"/>
  <c r="W2574" i="3" a="1"/>
  <c r="W2574" i="3" s="1"/>
  <c r="W2575" i="3" a="1"/>
  <c r="W2575" i="3" s="1"/>
  <c r="W2576" i="3" a="1"/>
  <c r="W2576" i="3" s="1"/>
  <c r="W2577" i="3" a="1"/>
  <c r="W2577" i="3" s="1"/>
  <c r="W2578" i="3" a="1"/>
  <c r="W2578" i="3" s="1"/>
  <c r="W2579" i="3" a="1"/>
  <c r="W2579" i="3" s="1"/>
  <c r="W2580" i="3" a="1"/>
  <c r="W2580" i="3" s="1"/>
  <c r="W2581" i="3" a="1"/>
  <c r="W2581" i="3" s="1"/>
  <c r="W2582" i="3" a="1"/>
  <c r="W2582" i="3" s="1"/>
  <c r="W2583" i="3" a="1"/>
  <c r="W2583" i="3" s="1"/>
  <c r="W2584" i="3" a="1"/>
  <c r="W2584" i="3" s="1"/>
  <c r="W2585" i="3" a="1"/>
  <c r="W2585" i="3" s="1"/>
  <c r="W2586" i="3" a="1"/>
  <c r="W2586" i="3" s="1"/>
  <c r="W2587" i="3" a="1"/>
  <c r="W2587" i="3" s="1"/>
  <c r="W2588" i="3" a="1"/>
  <c r="W2588" i="3" s="1"/>
  <c r="W2589" i="3" a="1"/>
  <c r="W2589" i="3" s="1"/>
  <c r="W2590" i="3" a="1"/>
  <c r="W2590" i="3" s="1"/>
  <c r="W2591" i="3" a="1"/>
  <c r="W2591" i="3" s="1"/>
  <c r="W2592" i="3" a="1"/>
  <c r="W2592" i="3" s="1"/>
  <c r="W2593" i="3" a="1"/>
  <c r="W2593" i="3" s="1"/>
  <c r="W2594" i="3" a="1"/>
  <c r="W2594" i="3" s="1"/>
  <c r="W2595" i="3" a="1"/>
  <c r="W2595" i="3" s="1"/>
  <c r="W2596" i="3" a="1"/>
  <c r="W2596" i="3" s="1"/>
  <c r="W2597" i="3" a="1"/>
  <c r="W2597" i="3" s="1"/>
  <c r="W2598" i="3" a="1"/>
  <c r="W2598" i="3" s="1"/>
  <c r="W2599" i="3" a="1"/>
  <c r="W2599" i="3" s="1"/>
  <c r="W2600" i="3" a="1"/>
  <c r="W2600" i="3" s="1"/>
  <c r="W2601" i="3" a="1"/>
  <c r="W2601" i="3" s="1"/>
  <c r="W2602" i="3" a="1"/>
  <c r="W2602" i="3" s="1"/>
  <c r="W2603" i="3" a="1"/>
  <c r="W2603" i="3" s="1"/>
  <c r="W2604" i="3" a="1"/>
  <c r="W2604" i="3" s="1"/>
  <c r="W2605" i="3" a="1"/>
  <c r="W2605" i="3" s="1"/>
  <c r="W2606" i="3" a="1"/>
  <c r="W2606" i="3" s="1"/>
  <c r="W2607" i="3" a="1"/>
  <c r="W2607" i="3" s="1"/>
  <c r="W2608" i="3" a="1"/>
  <c r="W2608" i="3" s="1"/>
  <c r="W2609" i="3" a="1"/>
  <c r="W2609" i="3" s="1"/>
  <c r="W2610" i="3" a="1"/>
  <c r="W2610" i="3" s="1"/>
  <c r="W2611" i="3" a="1"/>
  <c r="W2611" i="3" s="1"/>
  <c r="W2612" i="3" a="1"/>
  <c r="W2612" i="3" s="1"/>
  <c r="W2613" i="3" a="1"/>
  <c r="W2613" i="3" s="1"/>
  <c r="W2614" i="3" a="1"/>
  <c r="W2614" i="3" s="1"/>
  <c r="W2615" i="3" a="1"/>
  <c r="W2615" i="3" s="1"/>
  <c r="W2616" i="3" a="1"/>
  <c r="W2616" i="3" s="1"/>
  <c r="W2617" i="3" a="1"/>
  <c r="W2617" i="3" s="1"/>
  <c r="W2618" i="3" a="1"/>
  <c r="W2618" i="3" s="1"/>
  <c r="W2619" i="3" a="1"/>
  <c r="W2619" i="3" s="1"/>
  <c r="W2620" i="3" a="1"/>
  <c r="W2620" i="3" s="1"/>
  <c r="W2621" i="3" a="1"/>
  <c r="W2621" i="3" s="1"/>
  <c r="W2622" i="3" a="1"/>
  <c r="W2622" i="3" s="1"/>
  <c r="W2623" i="3" a="1"/>
  <c r="W2623" i="3" s="1"/>
  <c r="W2624" i="3" a="1"/>
  <c r="W2624" i="3" s="1"/>
  <c r="W2625" i="3" a="1"/>
  <c r="W2625" i="3" s="1"/>
  <c r="W2626" i="3" a="1"/>
  <c r="W2626" i="3" s="1"/>
  <c r="W2627" i="3" a="1"/>
  <c r="W2627" i="3" s="1"/>
  <c r="W2628" i="3" a="1"/>
  <c r="W2628" i="3" s="1"/>
  <c r="W2629" i="3" a="1"/>
  <c r="W2629" i="3" s="1"/>
  <c r="W2630" i="3" a="1"/>
  <c r="W2630" i="3" s="1"/>
  <c r="W2631" i="3" a="1"/>
  <c r="W2631" i="3" s="1"/>
  <c r="W2632" i="3" a="1"/>
  <c r="W2632" i="3" s="1"/>
  <c r="W2633" i="3" a="1"/>
  <c r="W2633" i="3" s="1"/>
  <c r="W2634" i="3" a="1"/>
  <c r="W2634" i="3" s="1"/>
  <c r="W2635" i="3" a="1"/>
  <c r="W2635" i="3" s="1"/>
  <c r="W2636" i="3" a="1"/>
  <c r="W2636" i="3" s="1"/>
  <c r="W2637" i="3" a="1"/>
  <c r="W2637" i="3" s="1"/>
  <c r="W2638" i="3" a="1"/>
  <c r="W2638" i="3" s="1"/>
  <c r="W2639" i="3" a="1"/>
  <c r="W2639" i="3" s="1"/>
  <c r="W2640" i="3" a="1"/>
  <c r="W2640" i="3" s="1"/>
  <c r="W2641" i="3" a="1"/>
  <c r="W2641" i="3" s="1"/>
  <c r="W2642" i="3" a="1"/>
  <c r="W2642" i="3" s="1"/>
  <c r="W2643" i="3" a="1"/>
  <c r="W2643" i="3" s="1"/>
  <c r="W2644" i="3" a="1"/>
  <c r="W2644" i="3" s="1"/>
  <c r="W2645" i="3" a="1"/>
  <c r="W2645" i="3" s="1"/>
  <c r="W2646" i="3" a="1"/>
  <c r="W2646" i="3" s="1"/>
  <c r="W2647" i="3" a="1"/>
  <c r="W2647" i="3" s="1"/>
  <c r="W2648" i="3" a="1"/>
  <c r="W2648" i="3" s="1"/>
  <c r="W2649" i="3" a="1"/>
  <c r="W2649" i="3" s="1"/>
  <c r="W2650" i="3" a="1"/>
  <c r="W2650" i="3" s="1"/>
  <c r="W2651" i="3" a="1"/>
  <c r="W2651" i="3" s="1"/>
  <c r="W2652" i="3" a="1"/>
  <c r="W2652" i="3" s="1"/>
  <c r="W2653" i="3" a="1"/>
  <c r="W2653" i="3" s="1"/>
  <c r="W2654" i="3" a="1"/>
  <c r="W2654" i="3" s="1"/>
  <c r="W2655" i="3" a="1"/>
  <c r="W2655" i="3" s="1"/>
  <c r="W2656" i="3" a="1"/>
  <c r="W2656" i="3" s="1"/>
  <c r="W2657" i="3" a="1"/>
  <c r="W2657" i="3" s="1"/>
  <c r="W2658" i="3" a="1"/>
  <c r="W2658" i="3" s="1"/>
  <c r="W2659" i="3" a="1"/>
  <c r="W2659" i="3" s="1"/>
  <c r="W2660" i="3" a="1"/>
  <c r="W2660" i="3" s="1"/>
  <c r="W2661" i="3" a="1"/>
  <c r="W2661" i="3" s="1"/>
  <c r="W2662" i="3" a="1"/>
  <c r="W2662" i="3" s="1"/>
  <c r="W2663" i="3" a="1"/>
  <c r="W2663" i="3" s="1"/>
  <c r="W2664" i="3" a="1"/>
  <c r="W2664" i="3" s="1"/>
  <c r="W2665" i="3" a="1"/>
  <c r="W2665" i="3" s="1"/>
  <c r="W2666" i="3" a="1"/>
  <c r="W2666" i="3" s="1"/>
  <c r="W2667" i="3" a="1"/>
  <c r="W2667" i="3" s="1"/>
  <c r="W2668" i="3" a="1"/>
  <c r="W2668" i="3" s="1"/>
  <c r="W2669" i="3" a="1"/>
  <c r="W2669" i="3" s="1"/>
  <c r="W2670" i="3" a="1"/>
  <c r="W2670" i="3" s="1"/>
  <c r="W2671" i="3" a="1"/>
  <c r="W2671" i="3" s="1"/>
  <c r="W2672" i="3" a="1"/>
  <c r="W2672" i="3" s="1"/>
  <c r="W2673" i="3" a="1"/>
  <c r="W2673" i="3" s="1"/>
  <c r="W2674" i="3" a="1"/>
  <c r="W2674" i="3" s="1"/>
  <c r="W2675" i="3" a="1"/>
  <c r="W2675" i="3" s="1"/>
  <c r="W2676" i="3" a="1"/>
  <c r="W2676" i="3" s="1"/>
  <c r="W2677" i="3" a="1"/>
  <c r="W2677" i="3" s="1"/>
  <c r="W2678" i="3" a="1"/>
  <c r="W2678" i="3" s="1"/>
  <c r="W2679" i="3" a="1"/>
  <c r="W2679" i="3" s="1"/>
  <c r="W2680" i="3" a="1"/>
  <c r="W2680" i="3" s="1"/>
  <c r="W2681" i="3" a="1"/>
  <c r="W2681" i="3" s="1"/>
  <c r="W2682" i="3" a="1"/>
  <c r="W2682" i="3" s="1"/>
  <c r="W2683" i="3" a="1"/>
  <c r="W2683" i="3" s="1"/>
  <c r="W2684" i="3" a="1"/>
  <c r="W2684" i="3" s="1"/>
  <c r="W2685" i="3" a="1"/>
  <c r="W2685" i="3" s="1"/>
  <c r="W2686" i="3" a="1"/>
  <c r="W2686" i="3" s="1"/>
  <c r="W2687" i="3" a="1"/>
  <c r="W2687" i="3" s="1"/>
  <c r="W2688" i="3" a="1"/>
  <c r="W2688" i="3" s="1"/>
  <c r="W2689" i="3" a="1"/>
  <c r="W2689" i="3" s="1"/>
  <c r="W2690" i="3" a="1"/>
  <c r="W2690" i="3" s="1"/>
  <c r="W2691" i="3" a="1"/>
  <c r="W2691" i="3" s="1"/>
  <c r="W2692" i="3" a="1"/>
  <c r="W2692" i="3" s="1"/>
  <c r="W2693" i="3" a="1"/>
  <c r="W2693" i="3" s="1"/>
  <c r="W2694" i="3" a="1"/>
  <c r="W2694" i="3" s="1"/>
  <c r="W2695" i="3" a="1"/>
  <c r="W2695" i="3" s="1"/>
  <c r="W2696" i="3" a="1"/>
  <c r="W2696" i="3" s="1"/>
  <c r="W2697" i="3" a="1"/>
  <c r="W2697" i="3" s="1"/>
  <c r="W2698" i="3" a="1"/>
  <c r="W2698" i="3" s="1"/>
  <c r="W2699" i="3" a="1"/>
  <c r="W2699" i="3" s="1"/>
  <c r="W2700" i="3" a="1"/>
  <c r="W2700" i="3" s="1"/>
  <c r="W2701" i="3" a="1"/>
  <c r="W2701" i="3" s="1"/>
  <c r="W2702" i="3" a="1"/>
  <c r="W2702" i="3" s="1"/>
  <c r="W2703" i="3" a="1"/>
  <c r="W2703" i="3" s="1"/>
  <c r="W2704" i="3" a="1"/>
  <c r="W2704" i="3" s="1"/>
  <c r="W2705" i="3" a="1"/>
  <c r="W2705" i="3" s="1"/>
  <c r="W2706" i="3" a="1"/>
  <c r="W2706" i="3" s="1"/>
  <c r="W2707" i="3" a="1"/>
  <c r="W2707" i="3" s="1"/>
  <c r="W2708" i="3" a="1"/>
  <c r="W2708" i="3" s="1"/>
  <c r="W2709" i="3" a="1"/>
  <c r="W2709" i="3" s="1"/>
  <c r="W2710" i="3" a="1"/>
  <c r="W2710" i="3" s="1"/>
  <c r="W2711" i="3" a="1"/>
  <c r="W2711" i="3" s="1"/>
  <c r="W2712" i="3" a="1"/>
  <c r="W2712" i="3" s="1"/>
  <c r="W2713" i="3" a="1"/>
  <c r="W2713" i="3" s="1"/>
  <c r="W2714" i="3" a="1"/>
  <c r="W2714" i="3" s="1"/>
  <c r="W2715" i="3" a="1"/>
  <c r="W2715" i="3" s="1"/>
  <c r="W2716" i="3" a="1"/>
  <c r="W2716" i="3" s="1"/>
  <c r="W2717" i="3" a="1"/>
  <c r="W2717" i="3" s="1"/>
  <c r="W2718" i="3" a="1"/>
  <c r="W2718" i="3" s="1"/>
  <c r="W2719" i="3" a="1"/>
  <c r="W2719" i="3" s="1"/>
  <c r="W2720" i="3" a="1"/>
  <c r="W2720" i="3" s="1"/>
  <c r="W2721" i="3" a="1"/>
  <c r="W2721" i="3" s="1"/>
  <c r="W2722" i="3" a="1"/>
  <c r="W2722" i="3" s="1"/>
  <c r="W2723" i="3" a="1"/>
  <c r="W2723" i="3" s="1"/>
  <c r="W2724" i="3" a="1"/>
  <c r="W2724" i="3" s="1"/>
  <c r="W2725" i="3" a="1"/>
  <c r="W2725" i="3" s="1"/>
  <c r="W2726" i="3" a="1"/>
  <c r="W2726" i="3" s="1"/>
  <c r="W2727" i="3" a="1"/>
  <c r="W2727" i="3" s="1"/>
  <c r="W2728" i="3" a="1"/>
  <c r="W2728" i="3" s="1"/>
  <c r="W2729" i="3" a="1"/>
  <c r="W2729" i="3" s="1"/>
  <c r="W2730" i="3" a="1"/>
  <c r="W2730" i="3" s="1"/>
  <c r="W2731" i="3" a="1"/>
  <c r="W2731" i="3" s="1"/>
  <c r="W2732" i="3" a="1"/>
  <c r="W2732" i="3" s="1"/>
  <c r="W2733" i="3" a="1"/>
  <c r="W2733" i="3" s="1"/>
  <c r="W2734" i="3" a="1"/>
  <c r="W2734" i="3" s="1"/>
  <c r="W2735" i="3" a="1"/>
  <c r="W2735" i="3" s="1"/>
  <c r="W2736" i="3" a="1"/>
  <c r="W2736" i="3" s="1"/>
  <c r="W2737" i="3" a="1"/>
  <c r="W2737" i="3" s="1"/>
  <c r="W2738" i="3" a="1"/>
  <c r="W2738" i="3" s="1"/>
  <c r="W2739" i="3" a="1"/>
  <c r="W2739" i="3" s="1"/>
  <c r="W2740" i="3" a="1"/>
  <c r="W2740" i="3" s="1"/>
  <c r="W2741" i="3" a="1"/>
  <c r="W2741" i="3" s="1"/>
  <c r="W2742" i="3" a="1"/>
  <c r="W2742" i="3" s="1"/>
  <c r="W2743" i="3" a="1"/>
  <c r="W2743" i="3" s="1"/>
  <c r="W2744" i="3" a="1"/>
  <c r="W2744" i="3" s="1"/>
  <c r="W2745" i="3" a="1"/>
  <c r="W2745" i="3" s="1"/>
  <c r="W2746" i="3" a="1"/>
  <c r="W2746" i="3" s="1"/>
  <c r="W2747" i="3" a="1"/>
  <c r="W2747" i="3" s="1"/>
  <c r="W2748" i="3" a="1"/>
  <c r="W2748" i="3" s="1"/>
  <c r="W2749" i="3" a="1"/>
  <c r="W2749" i="3" s="1"/>
  <c r="W2750" i="3" a="1"/>
  <c r="W2750" i="3" s="1"/>
  <c r="W2751" i="3" a="1"/>
  <c r="W2751" i="3" s="1"/>
  <c r="W2752" i="3" a="1"/>
  <c r="W2752" i="3" s="1"/>
  <c r="W2753" i="3" a="1"/>
  <c r="W2753" i="3" s="1"/>
  <c r="W2754" i="3" a="1"/>
  <c r="W2754" i="3" s="1"/>
  <c r="W2755" i="3" a="1"/>
  <c r="W2755" i="3" s="1"/>
  <c r="W2756" i="3" a="1"/>
  <c r="W2756" i="3" s="1"/>
  <c r="W2757" i="3" a="1"/>
  <c r="W2757" i="3" s="1"/>
  <c r="W2758" i="3" a="1"/>
  <c r="W2758" i="3" s="1"/>
  <c r="W2759" i="3" a="1"/>
  <c r="W2759" i="3" s="1"/>
  <c r="W2760" i="3" a="1"/>
  <c r="W2760" i="3" s="1"/>
  <c r="W2761" i="3" a="1"/>
  <c r="W2761" i="3" s="1"/>
  <c r="W2762" i="3" a="1"/>
  <c r="W2762" i="3" s="1"/>
  <c r="W2763" i="3" a="1"/>
  <c r="W2763" i="3" s="1"/>
  <c r="W2764" i="3" a="1"/>
  <c r="W2764" i="3" s="1"/>
  <c r="W2765" i="3" a="1"/>
  <c r="W2765" i="3" s="1"/>
  <c r="W2766" i="3" a="1"/>
  <c r="W2766" i="3" s="1"/>
  <c r="W2767" i="3" a="1"/>
  <c r="W2767" i="3" s="1"/>
  <c r="W2768" i="3" a="1"/>
  <c r="W2768" i="3" s="1"/>
  <c r="W2769" i="3" a="1"/>
  <c r="W2769" i="3" s="1"/>
  <c r="W2770" i="3" a="1"/>
  <c r="W2770" i="3" s="1"/>
  <c r="W2771" i="3" a="1"/>
  <c r="W2771" i="3" s="1"/>
  <c r="W2772" i="3" a="1"/>
  <c r="W2772" i="3" s="1"/>
  <c r="W2773" i="3" a="1"/>
  <c r="W2773" i="3" s="1"/>
  <c r="W2774" i="3" a="1"/>
  <c r="W2774" i="3" s="1"/>
  <c r="W2775" i="3" a="1"/>
  <c r="W2775" i="3" s="1"/>
  <c r="W2776" i="3" a="1"/>
  <c r="W2776" i="3" s="1"/>
  <c r="W2777" i="3" a="1"/>
  <c r="W2777" i="3" s="1"/>
  <c r="W2778" i="3" a="1"/>
  <c r="W2778" i="3" s="1"/>
  <c r="W2779" i="3" a="1"/>
  <c r="W2779" i="3" s="1"/>
  <c r="W2780" i="3" a="1"/>
  <c r="W2780" i="3" s="1"/>
  <c r="W2781" i="3" a="1"/>
  <c r="W2781" i="3" s="1"/>
  <c r="W2782" i="3" a="1"/>
  <c r="W2782" i="3" s="1"/>
  <c r="W2783" i="3" a="1"/>
  <c r="W2783" i="3" s="1"/>
  <c r="W2784" i="3" a="1"/>
  <c r="W2784" i="3" s="1"/>
  <c r="W2785" i="3" a="1"/>
  <c r="W2785" i="3" s="1"/>
  <c r="W2786" i="3" a="1"/>
  <c r="W2786" i="3" s="1"/>
  <c r="W2787" i="3" a="1"/>
  <c r="W2787" i="3" s="1"/>
  <c r="W2788" i="3" a="1"/>
  <c r="W2788" i="3" s="1"/>
  <c r="W2789" i="3" a="1"/>
  <c r="W2789" i="3" s="1"/>
  <c r="W2790" i="3" a="1"/>
  <c r="W2790" i="3" s="1"/>
  <c r="W2791" i="3" a="1"/>
  <c r="W2791" i="3" s="1"/>
  <c r="W2792" i="3" a="1"/>
  <c r="W2792" i="3" s="1"/>
  <c r="W2793" i="3" a="1"/>
  <c r="W2793" i="3" s="1"/>
  <c r="W2794" i="3" a="1"/>
  <c r="W2794" i="3" s="1"/>
  <c r="W2795" i="3" a="1"/>
  <c r="W2795" i="3" s="1"/>
  <c r="W2796" i="3" a="1"/>
  <c r="W2796" i="3" s="1"/>
  <c r="W2797" i="3" a="1"/>
  <c r="W2797" i="3" s="1"/>
  <c r="W2798" i="3" a="1"/>
  <c r="W2798" i="3" s="1"/>
  <c r="W2799" i="3" a="1"/>
  <c r="W2799" i="3" s="1"/>
  <c r="W2800" i="3" a="1"/>
  <c r="W2800" i="3" s="1"/>
  <c r="W2801" i="3" a="1"/>
  <c r="W2801" i="3" s="1"/>
  <c r="W2802" i="3" a="1"/>
  <c r="W2802" i="3" s="1"/>
  <c r="W2803" i="3" a="1"/>
  <c r="W2803" i="3" s="1"/>
  <c r="W2804" i="3" a="1"/>
  <c r="W2804" i="3" s="1"/>
  <c r="W2805" i="3" a="1"/>
  <c r="W2805" i="3" s="1"/>
  <c r="W2806" i="3" a="1"/>
  <c r="W2806" i="3" s="1"/>
  <c r="W2807" i="3" a="1"/>
  <c r="W2807" i="3" s="1"/>
  <c r="W2808" i="3" a="1"/>
  <c r="W2808" i="3" s="1"/>
  <c r="W2809" i="3" a="1"/>
  <c r="W2809" i="3" s="1"/>
  <c r="W2810" i="3" a="1"/>
  <c r="W2810" i="3" s="1"/>
  <c r="W2811" i="3" a="1"/>
  <c r="W2811" i="3" s="1"/>
  <c r="W2812" i="3" a="1"/>
  <c r="W2812" i="3" s="1"/>
  <c r="W2813" i="3" a="1"/>
  <c r="W2813" i="3" s="1"/>
  <c r="W2814" i="3" a="1"/>
  <c r="W2814" i="3" s="1"/>
  <c r="W2815" i="3" a="1"/>
  <c r="W2815" i="3" s="1"/>
  <c r="W2816" i="3" a="1"/>
  <c r="W2816" i="3" s="1"/>
  <c r="W2817" i="3" a="1"/>
  <c r="W2817" i="3" s="1"/>
  <c r="W2818" i="3" a="1"/>
  <c r="W2818" i="3" s="1"/>
  <c r="W2819" i="3" a="1"/>
  <c r="W2819" i="3" s="1"/>
  <c r="W2820" i="3" a="1"/>
  <c r="W2820" i="3" s="1"/>
  <c r="W2821" i="3" a="1"/>
  <c r="W2821" i="3" s="1"/>
  <c r="W2822" i="3" a="1"/>
  <c r="W2822" i="3" s="1"/>
  <c r="W2823" i="3" a="1"/>
  <c r="W2823" i="3" s="1"/>
  <c r="W2824" i="3" a="1"/>
  <c r="W2824" i="3" s="1"/>
  <c r="W2825" i="3" a="1"/>
  <c r="W2825" i="3" s="1"/>
  <c r="W2826" i="3" a="1"/>
  <c r="W2826" i="3" s="1"/>
  <c r="W2827" i="3" a="1"/>
  <c r="W2827" i="3" s="1"/>
  <c r="W2828" i="3" a="1"/>
  <c r="W2828" i="3" s="1"/>
  <c r="W2829" i="3" a="1"/>
  <c r="W2829" i="3" s="1"/>
  <c r="W2830" i="3" a="1"/>
  <c r="W2830" i="3" s="1"/>
  <c r="W2831" i="3" a="1"/>
  <c r="W2831" i="3" s="1"/>
  <c r="W2832" i="3" a="1"/>
  <c r="W2832" i="3" s="1"/>
  <c r="W2833" i="3" a="1"/>
  <c r="W2833" i="3" s="1"/>
  <c r="W2834" i="3" a="1"/>
  <c r="W2834" i="3" s="1"/>
  <c r="W2835" i="3" a="1"/>
  <c r="W2835" i="3" s="1"/>
  <c r="W2836" i="3" a="1"/>
  <c r="W2836" i="3" s="1"/>
  <c r="W2837" i="3" a="1"/>
  <c r="W2837" i="3" s="1"/>
  <c r="W2838" i="3" a="1"/>
  <c r="W2838" i="3" s="1"/>
  <c r="W2839" i="3" a="1"/>
  <c r="W2839" i="3" s="1"/>
  <c r="W2840" i="3" a="1"/>
  <c r="W2840" i="3" s="1"/>
  <c r="W2841" i="3" a="1"/>
  <c r="W2841" i="3" s="1"/>
  <c r="W2842" i="3" a="1"/>
  <c r="W2842" i="3" s="1"/>
  <c r="W2843" i="3" a="1"/>
  <c r="W2843" i="3" s="1"/>
  <c r="W2844" i="3" a="1"/>
  <c r="W2844" i="3" s="1"/>
  <c r="W2845" i="3" a="1"/>
  <c r="W2845" i="3" s="1"/>
  <c r="W2846" i="3" a="1"/>
  <c r="W2846" i="3" s="1"/>
  <c r="W2847" i="3" a="1"/>
  <c r="W2847" i="3" s="1"/>
  <c r="W2848" i="3" a="1"/>
  <c r="W2848" i="3" s="1"/>
  <c r="W2849" i="3" a="1"/>
  <c r="W2849" i="3" s="1"/>
  <c r="W2850" i="3" a="1"/>
  <c r="W2850" i="3" s="1"/>
  <c r="W2851" i="3" a="1"/>
  <c r="W2851" i="3" s="1"/>
  <c r="W2852" i="3" a="1"/>
  <c r="W2852" i="3" s="1"/>
  <c r="W2853" i="3" a="1"/>
  <c r="W2853" i="3" s="1"/>
  <c r="W2854" i="3" a="1"/>
  <c r="W2854" i="3" s="1"/>
  <c r="W2855" i="3" a="1"/>
  <c r="W2855" i="3" s="1"/>
  <c r="W2856" i="3" a="1"/>
  <c r="W2856" i="3" s="1"/>
  <c r="W2857" i="3" a="1"/>
  <c r="W2857" i="3" s="1"/>
  <c r="W2858" i="3" a="1"/>
  <c r="W2858" i="3" s="1"/>
  <c r="W2859" i="3" a="1"/>
  <c r="W2859" i="3" s="1"/>
  <c r="W2860" i="3" a="1"/>
  <c r="W2860" i="3" s="1"/>
  <c r="W2861" i="3" a="1"/>
  <c r="W2861" i="3" s="1"/>
  <c r="W2862" i="3" a="1"/>
  <c r="W2862" i="3" s="1"/>
  <c r="W2863" i="3" a="1"/>
  <c r="W2863" i="3" s="1"/>
  <c r="W2864" i="3" a="1"/>
  <c r="W2864" i="3" s="1"/>
  <c r="W2865" i="3" a="1"/>
  <c r="W2865" i="3" s="1"/>
  <c r="W2866" i="3" a="1"/>
  <c r="W2866" i="3" s="1"/>
  <c r="W2867" i="3" a="1"/>
  <c r="W2867" i="3" s="1"/>
  <c r="W2868" i="3" a="1"/>
  <c r="W2868" i="3" s="1"/>
  <c r="W2869" i="3" a="1"/>
  <c r="W2869" i="3" s="1"/>
  <c r="W2870" i="3" a="1"/>
  <c r="W2870" i="3" s="1"/>
  <c r="W2871" i="3" a="1"/>
  <c r="W2871" i="3" s="1"/>
  <c r="W2872" i="3" a="1"/>
  <c r="W2872" i="3" s="1"/>
  <c r="W2873" i="3" a="1"/>
  <c r="W2873" i="3" s="1"/>
  <c r="W2874" i="3" a="1"/>
  <c r="W2874" i="3" s="1"/>
  <c r="W2875" i="3" a="1"/>
  <c r="W2875" i="3" s="1"/>
  <c r="W2876" i="3" a="1"/>
  <c r="W2876" i="3" s="1"/>
  <c r="W2877" i="3" a="1"/>
  <c r="W2877" i="3" s="1"/>
  <c r="W2878" i="3" a="1"/>
  <c r="W2878" i="3" s="1"/>
  <c r="W2879" i="3" a="1"/>
  <c r="W2879" i="3" s="1"/>
  <c r="W2880" i="3" a="1"/>
  <c r="W2880" i="3" s="1"/>
  <c r="W2881" i="3" a="1"/>
  <c r="W2881" i="3" s="1"/>
  <c r="W2882" i="3" a="1"/>
  <c r="W2882" i="3" s="1"/>
  <c r="W2883" i="3" a="1"/>
  <c r="W2883" i="3" s="1"/>
  <c r="W2884" i="3" a="1"/>
  <c r="W2884" i="3" s="1"/>
  <c r="W2885" i="3" a="1"/>
  <c r="W2885" i="3" s="1"/>
  <c r="W2886" i="3" a="1"/>
  <c r="W2886" i="3" s="1"/>
  <c r="W2887" i="3" a="1"/>
  <c r="W2887" i="3" s="1"/>
  <c r="W2888" i="3" a="1"/>
  <c r="W2888" i="3" s="1"/>
  <c r="W2889" i="3" a="1"/>
  <c r="W2889" i="3" s="1"/>
  <c r="W2890" i="3" a="1"/>
  <c r="W2890" i="3" s="1"/>
  <c r="W2891" i="3" a="1"/>
  <c r="W2891" i="3" s="1"/>
  <c r="W2892" i="3" a="1"/>
  <c r="W2892" i="3" s="1"/>
  <c r="W2893" i="3" a="1"/>
  <c r="W2893" i="3" s="1"/>
  <c r="W2894" i="3" a="1"/>
  <c r="W2894" i="3" s="1"/>
  <c r="W2895" i="3" a="1"/>
  <c r="W2895" i="3" s="1"/>
  <c r="W2896" i="3" a="1"/>
  <c r="W2896" i="3" s="1"/>
  <c r="W2897" i="3" a="1"/>
  <c r="W2897" i="3" s="1"/>
  <c r="W2898" i="3" a="1"/>
  <c r="W2898" i="3" s="1"/>
  <c r="W2899" i="3" a="1"/>
  <c r="W2899" i="3" s="1"/>
  <c r="W2900" i="3" a="1"/>
  <c r="W2900" i="3" s="1"/>
  <c r="W2901" i="3" a="1"/>
  <c r="W2901" i="3" s="1"/>
  <c r="W2902" i="3" a="1"/>
  <c r="W2902" i="3" s="1"/>
  <c r="W2903" i="3" a="1"/>
  <c r="W2903" i="3" s="1"/>
  <c r="W2904" i="3" a="1"/>
  <c r="W2904" i="3" s="1"/>
  <c r="W2905" i="3" a="1"/>
  <c r="W2905" i="3" s="1"/>
  <c r="W2906" i="3" a="1"/>
  <c r="W2906" i="3" s="1"/>
  <c r="W2907" i="3" a="1"/>
  <c r="W2907" i="3" s="1"/>
  <c r="W2908" i="3" a="1"/>
  <c r="W2908" i="3" s="1"/>
  <c r="W2909" i="3" a="1"/>
  <c r="W2909" i="3" s="1"/>
  <c r="W2910" i="3" a="1"/>
  <c r="W2910" i="3" s="1"/>
  <c r="W2911" i="3" a="1"/>
  <c r="W2911" i="3" s="1"/>
  <c r="W2912" i="3" a="1"/>
  <c r="W2912" i="3" s="1"/>
  <c r="W2913" i="3" a="1"/>
  <c r="W2913" i="3" s="1"/>
  <c r="W2914" i="3" a="1"/>
  <c r="W2914" i="3" s="1"/>
  <c r="W2915" i="3" a="1"/>
  <c r="W2915" i="3" s="1"/>
  <c r="W2916" i="3" a="1"/>
  <c r="W2916" i="3" s="1"/>
  <c r="W2917" i="3" a="1"/>
  <c r="W2917" i="3" s="1"/>
  <c r="W2918" i="3" a="1"/>
  <c r="W2918" i="3" s="1"/>
  <c r="W2919" i="3" a="1"/>
  <c r="W2919" i="3" s="1"/>
  <c r="W2920" i="3" a="1"/>
  <c r="W2920" i="3" s="1"/>
  <c r="W2921" i="3" a="1"/>
  <c r="W2921" i="3" s="1"/>
  <c r="W2922" i="3" a="1"/>
  <c r="W2922" i="3" s="1"/>
  <c r="W2923" i="3" a="1"/>
  <c r="W2923" i="3" s="1"/>
  <c r="W2924" i="3" a="1"/>
  <c r="W2924" i="3" s="1"/>
  <c r="W2925" i="3" a="1"/>
  <c r="W2925" i="3" s="1"/>
  <c r="W2926" i="3" a="1"/>
  <c r="W2926" i="3" s="1"/>
  <c r="W2927" i="3" a="1"/>
  <c r="W2927" i="3" s="1"/>
  <c r="W2928" i="3" a="1"/>
  <c r="W2928" i="3" s="1"/>
  <c r="W2929" i="3" a="1"/>
  <c r="W2929" i="3" s="1"/>
  <c r="W2930" i="3" a="1"/>
  <c r="W2930" i="3" s="1"/>
  <c r="W2931" i="3" a="1"/>
  <c r="W2931" i="3" s="1"/>
  <c r="W2932" i="3" a="1"/>
  <c r="W2932" i="3" s="1"/>
  <c r="W2933" i="3" a="1"/>
  <c r="W2933" i="3" s="1"/>
  <c r="W2934" i="3" a="1"/>
  <c r="W2934" i="3" s="1"/>
  <c r="W2935" i="3" a="1"/>
  <c r="W2935" i="3" s="1"/>
  <c r="W2936" i="3" a="1"/>
  <c r="W2936" i="3" s="1"/>
  <c r="W2937" i="3" a="1"/>
  <c r="W2937" i="3" s="1"/>
  <c r="W2938" i="3" a="1"/>
  <c r="W2938" i="3" s="1"/>
  <c r="W2939" i="3" a="1"/>
  <c r="W2939" i="3" s="1"/>
  <c r="W2940" i="3" a="1"/>
  <c r="W2940" i="3" s="1"/>
  <c r="W2941" i="3" a="1"/>
  <c r="W2941" i="3" s="1"/>
  <c r="W2942" i="3" a="1"/>
  <c r="W2942" i="3" s="1"/>
  <c r="W2943" i="3" a="1"/>
  <c r="W2943" i="3" s="1"/>
  <c r="W2944" i="3" a="1"/>
  <c r="W2944" i="3" s="1"/>
  <c r="W2945" i="3" a="1"/>
  <c r="W2945" i="3" s="1"/>
  <c r="W2946" i="3" a="1"/>
  <c r="W2946" i="3" s="1"/>
  <c r="W2947" i="3" a="1"/>
  <c r="W2947" i="3" s="1"/>
  <c r="W2948" i="3" a="1"/>
  <c r="W2948" i="3" s="1"/>
  <c r="W2949" i="3" a="1"/>
  <c r="W2949" i="3" s="1"/>
  <c r="W2950" i="3" a="1"/>
  <c r="W2950" i="3" s="1"/>
  <c r="W2951" i="3" a="1"/>
  <c r="W2951" i="3" s="1"/>
  <c r="W2952" i="3" a="1"/>
  <c r="W2952" i="3" s="1"/>
  <c r="W2953" i="3" a="1"/>
  <c r="W2953" i="3" s="1"/>
  <c r="W2954" i="3" a="1"/>
  <c r="W2954" i="3" s="1"/>
  <c r="W2955" i="3" a="1"/>
  <c r="W2955" i="3" s="1"/>
  <c r="W2956" i="3" a="1"/>
  <c r="W2956" i="3" s="1"/>
  <c r="W2957" i="3" a="1"/>
  <c r="W2957" i="3" s="1"/>
  <c r="W2958" i="3" a="1"/>
  <c r="W2958" i="3" s="1"/>
  <c r="W2959" i="3" a="1"/>
  <c r="W2959" i="3" s="1"/>
  <c r="W2960" i="3" a="1"/>
  <c r="W2960" i="3" s="1"/>
  <c r="W2961" i="3" a="1"/>
  <c r="W2961" i="3" s="1"/>
  <c r="W2962" i="3" a="1"/>
  <c r="W2962" i="3" s="1"/>
  <c r="W2963" i="3" a="1"/>
  <c r="W2963" i="3" s="1"/>
  <c r="W2964" i="3" a="1"/>
  <c r="W2964" i="3" s="1"/>
  <c r="W2965" i="3" a="1"/>
  <c r="W2965" i="3" s="1"/>
  <c r="W2966" i="3" a="1"/>
  <c r="W2966" i="3" s="1"/>
  <c r="W2967" i="3" a="1"/>
  <c r="W2967" i="3" s="1"/>
  <c r="W2968" i="3" a="1"/>
  <c r="W2968" i="3" s="1"/>
  <c r="W2969" i="3" a="1"/>
  <c r="W2969" i="3" s="1"/>
  <c r="W2970" i="3" a="1"/>
  <c r="W2970" i="3" s="1"/>
  <c r="W2971" i="3" a="1"/>
  <c r="W2971" i="3" s="1"/>
  <c r="W2972" i="3" a="1"/>
  <c r="W2972" i="3" s="1"/>
  <c r="W2973" i="3" a="1"/>
  <c r="W2973" i="3" s="1"/>
  <c r="W2974" i="3" a="1"/>
  <c r="W2974" i="3" s="1"/>
  <c r="W2975" i="3" a="1"/>
  <c r="W2975" i="3" s="1"/>
  <c r="W2976" i="3" a="1"/>
  <c r="W2976" i="3" s="1"/>
  <c r="W2977" i="3" a="1"/>
  <c r="W2977" i="3" s="1"/>
  <c r="W2978" i="3" a="1"/>
  <c r="W2978" i="3" s="1"/>
  <c r="W2979" i="3" a="1"/>
  <c r="W2979" i="3" s="1"/>
  <c r="W2980" i="3" a="1"/>
  <c r="W2980" i="3" s="1"/>
  <c r="W2981" i="3" a="1"/>
  <c r="W2981" i="3" s="1"/>
  <c r="W2982" i="3" a="1"/>
  <c r="W2982" i="3" s="1"/>
  <c r="W2983" i="3" a="1"/>
  <c r="W2983" i="3" s="1"/>
  <c r="W2984" i="3" a="1"/>
  <c r="W2984" i="3" s="1"/>
  <c r="W2985" i="3" a="1"/>
  <c r="W2985" i="3" s="1"/>
  <c r="W2986" i="3" a="1"/>
  <c r="W2986" i="3" s="1"/>
  <c r="W2987" i="3" a="1"/>
  <c r="W2987" i="3" s="1"/>
  <c r="W2988" i="3" a="1"/>
  <c r="W2988" i="3" s="1"/>
  <c r="W2989" i="3" a="1"/>
  <c r="W2989" i="3" s="1"/>
  <c r="W2990" i="3" a="1"/>
  <c r="W2990" i="3" s="1"/>
  <c r="W2991" i="3" a="1"/>
  <c r="W2991" i="3" s="1"/>
  <c r="W2992" i="3" a="1"/>
  <c r="W2992" i="3" s="1"/>
  <c r="W2993" i="3" a="1"/>
  <c r="W2993" i="3" s="1"/>
  <c r="W2994" i="3" a="1"/>
  <c r="W2994" i="3" s="1"/>
  <c r="W2995" i="3" a="1"/>
  <c r="W2995" i="3" s="1"/>
  <c r="W2996" i="3" a="1"/>
  <c r="W2996" i="3" s="1"/>
  <c r="W2997" i="3" a="1"/>
  <c r="W2997" i="3" s="1"/>
  <c r="W2998" i="3" a="1"/>
  <c r="W2998" i="3" s="1"/>
  <c r="W2999" i="3" a="1"/>
  <c r="W2999" i="3" s="1"/>
  <c r="W3000" i="3" a="1"/>
  <c r="W3000" i="3" s="1"/>
  <c r="W3001" i="3" a="1"/>
  <c r="W3001" i="3" s="1"/>
  <c r="W3002" i="3" a="1"/>
  <c r="W3002" i="3" s="1"/>
  <c r="W3003" i="3" a="1"/>
  <c r="W3003" i="3" s="1"/>
  <c r="W3004" i="3" a="1"/>
  <c r="W3004" i="3" s="1"/>
  <c r="W3005" i="3" a="1"/>
  <c r="W3005" i="3" s="1"/>
  <c r="W3006" i="3" a="1"/>
  <c r="W3006" i="3" s="1"/>
  <c r="W3007" i="3" a="1"/>
  <c r="W3007" i="3" s="1"/>
  <c r="W3008" i="3" a="1"/>
  <c r="W3008" i="3" s="1"/>
  <c r="W3009" i="3" a="1"/>
  <c r="W3009" i="3" s="1"/>
  <c r="W3010" i="3" a="1"/>
  <c r="W3010" i="3" s="1"/>
  <c r="W3011" i="3" a="1"/>
  <c r="W3011" i="3" s="1"/>
  <c r="W3012" i="3" a="1"/>
  <c r="W3012" i="3" s="1"/>
  <c r="W3013" i="3" a="1"/>
  <c r="W3013" i="3" s="1"/>
  <c r="W3014" i="3" a="1"/>
  <c r="W3014" i="3" s="1"/>
  <c r="W3015" i="3" a="1"/>
  <c r="W3015" i="3" s="1"/>
  <c r="W3016" i="3" a="1"/>
  <c r="W3016" i="3" s="1"/>
  <c r="W3017" i="3" a="1"/>
  <c r="W3017" i="3" s="1"/>
  <c r="W3018" i="3" a="1"/>
  <c r="W3018" i="3" s="1"/>
  <c r="W3019" i="3" a="1"/>
  <c r="W3019" i="3" s="1"/>
  <c r="W3020" i="3" a="1"/>
  <c r="W3020" i="3" s="1"/>
  <c r="W3021" i="3" a="1"/>
  <c r="W3021" i="3" s="1"/>
  <c r="W3022" i="3" a="1"/>
  <c r="W3022" i="3" s="1"/>
  <c r="W3023" i="3" a="1"/>
  <c r="W3023" i="3" s="1"/>
  <c r="W3024" i="3" a="1"/>
  <c r="W3024" i="3" s="1"/>
  <c r="W3025" i="3" a="1"/>
  <c r="W3025" i="3" s="1"/>
  <c r="W3026" i="3" a="1"/>
  <c r="W3026" i="3" s="1"/>
  <c r="W3027" i="3" a="1"/>
  <c r="W3027" i="3" s="1"/>
  <c r="W3028" i="3" a="1"/>
  <c r="W3028" i="3" s="1"/>
  <c r="W3029" i="3" a="1"/>
  <c r="W3029" i="3" s="1"/>
  <c r="W3030" i="3" a="1"/>
  <c r="W3030" i="3" s="1"/>
  <c r="W3031" i="3" a="1"/>
  <c r="W3031" i="3" s="1"/>
  <c r="W3032" i="3" a="1"/>
  <c r="W3032" i="3" s="1"/>
  <c r="W3033" i="3" a="1"/>
  <c r="W3033" i="3" s="1"/>
  <c r="W3034" i="3" a="1"/>
  <c r="W3034" i="3" s="1"/>
  <c r="W3035" i="3" a="1"/>
  <c r="W3035" i="3" s="1"/>
  <c r="W3036" i="3" a="1"/>
  <c r="W3036" i="3" s="1"/>
  <c r="W3037" i="3" a="1"/>
  <c r="W3037" i="3" s="1"/>
  <c r="W3038" i="3" a="1"/>
  <c r="W3038" i="3" s="1"/>
  <c r="W3039" i="3" a="1"/>
  <c r="W3039" i="3" s="1"/>
  <c r="W3040" i="3" a="1"/>
  <c r="W3040" i="3" s="1"/>
  <c r="W3041" i="3" a="1"/>
  <c r="W3041" i="3" s="1"/>
  <c r="W3042" i="3" a="1"/>
  <c r="W3042" i="3" s="1"/>
  <c r="W3043" i="3" a="1"/>
  <c r="W3043" i="3" s="1"/>
  <c r="W3044" i="3" a="1"/>
  <c r="W3044" i="3" s="1"/>
  <c r="W3045" i="3" a="1"/>
  <c r="W3045" i="3" s="1"/>
  <c r="W3046" i="3" a="1"/>
  <c r="W3046" i="3" s="1"/>
  <c r="W3047" i="3" a="1"/>
  <c r="W3047" i="3" s="1"/>
  <c r="W3048" i="3" a="1"/>
  <c r="W3048" i="3" s="1"/>
  <c r="W3049" i="3" a="1"/>
  <c r="W3049" i="3" s="1"/>
  <c r="W3050" i="3" a="1"/>
  <c r="W3050" i="3" s="1"/>
  <c r="W3051" i="3" a="1"/>
  <c r="W3051" i="3" s="1"/>
  <c r="W3052" i="3" a="1"/>
  <c r="W3052" i="3" s="1"/>
  <c r="W3053" i="3" a="1"/>
  <c r="W3053" i="3" s="1"/>
  <c r="W3054" i="3" a="1"/>
  <c r="W3054" i="3" s="1"/>
  <c r="W3055" i="3" a="1"/>
  <c r="W3055" i="3" s="1"/>
  <c r="W3056" i="3" a="1"/>
  <c r="W3056" i="3" s="1"/>
  <c r="W3057" i="3" a="1"/>
  <c r="W3057" i="3" s="1"/>
  <c r="W3058" i="3" a="1"/>
  <c r="W3058" i="3" s="1"/>
  <c r="W3059" i="3" a="1"/>
  <c r="W3059" i="3" s="1"/>
  <c r="W3060" i="3" a="1"/>
  <c r="W3060" i="3" s="1"/>
  <c r="W3061" i="3" a="1"/>
  <c r="W3061" i="3" s="1"/>
  <c r="W3062" i="3" a="1"/>
  <c r="W3062" i="3" s="1"/>
  <c r="W3063" i="3" a="1"/>
  <c r="W3063" i="3" s="1"/>
  <c r="W3064" i="3" a="1"/>
  <c r="W3064" i="3" s="1"/>
  <c r="W3065" i="3" a="1"/>
  <c r="W3065" i="3" s="1"/>
  <c r="W3066" i="3" a="1"/>
  <c r="W3066" i="3" s="1"/>
  <c r="W3067" i="3" a="1"/>
  <c r="W3067" i="3" s="1"/>
  <c r="W3068" i="3" a="1"/>
  <c r="W3068" i="3" s="1"/>
  <c r="W3069" i="3" a="1"/>
  <c r="W3069" i="3" s="1"/>
  <c r="W3070" i="3" a="1"/>
  <c r="W3070" i="3" s="1"/>
  <c r="W3071" i="3" a="1"/>
  <c r="W3071" i="3" s="1"/>
  <c r="W3072" i="3" a="1"/>
  <c r="W3072" i="3" s="1"/>
  <c r="W3073" i="3" a="1"/>
  <c r="W3073" i="3" s="1"/>
  <c r="W3074" i="3" a="1"/>
  <c r="W3074" i="3" s="1"/>
  <c r="W3075" i="3" a="1"/>
  <c r="W3075" i="3" s="1"/>
  <c r="W3076" i="3" a="1"/>
  <c r="W3076" i="3" s="1"/>
  <c r="W3077" i="3" a="1"/>
  <c r="W3077" i="3" s="1"/>
  <c r="W3078" i="3" a="1"/>
  <c r="W3078" i="3" s="1"/>
  <c r="W3079" i="3" a="1"/>
  <c r="W3079" i="3" s="1"/>
  <c r="W3080" i="3" a="1"/>
  <c r="W3080" i="3" s="1"/>
  <c r="W3081" i="3" a="1"/>
  <c r="W3081" i="3" s="1"/>
  <c r="W3082" i="3" a="1"/>
  <c r="W3082" i="3" s="1"/>
  <c r="W3083" i="3" a="1"/>
  <c r="W3083" i="3" s="1"/>
  <c r="W3084" i="3" a="1"/>
  <c r="W3084" i="3" s="1"/>
  <c r="W3085" i="3" a="1"/>
  <c r="W3085" i="3" s="1"/>
  <c r="W3086" i="3" a="1"/>
  <c r="W3086" i="3" s="1"/>
  <c r="W3087" i="3" a="1"/>
  <c r="W3087" i="3" s="1"/>
  <c r="W3088" i="3" a="1"/>
  <c r="W3088" i="3" s="1"/>
  <c r="W3089" i="3" a="1"/>
  <c r="W3089" i="3" s="1"/>
  <c r="W3090" i="3" a="1"/>
  <c r="W3090" i="3" s="1"/>
  <c r="W3091" i="3" a="1"/>
  <c r="W3091" i="3" s="1"/>
  <c r="W3092" i="3" a="1"/>
  <c r="W3092" i="3" s="1"/>
  <c r="W3093" i="3" a="1"/>
  <c r="W3093" i="3" s="1"/>
  <c r="W3094" i="3" a="1"/>
  <c r="W3094" i="3" s="1"/>
  <c r="W3095" i="3" a="1"/>
  <c r="W3095" i="3" s="1"/>
  <c r="W3096" i="3" a="1"/>
  <c r="W3096" i="3" s="1"/>
  <c r="W3097" i="3" a="1"/>
  <c r="W3097" i="3" s="1"/>
  <c r="W3098" i="3" a="1"/>
  <c r="W3098" i="3" s="1"/>
  <c r="W3099" i="3" a="1"/>
  <c r="W3099" i="3" s="1"/>
  <c r="W3100" i="3" a="1"/>
  <c r="W3100" i="3" s="1"/>
  <c r="W3101" i="3" a="1"/>
  <c r="W3101" i="3" s="1"/>
  <c r="W3102" i="3" a="1"/>
  <c r="W3102" i="3" s="1"/>
  <c r="W3103" i="3" a="1"/>
  <c r="W3103" i="3" s="1"/>
  <c r="W3104" i="3" a="1"/>
  <c r="W3104" i="3" s="1"/>
  <c r="W3105" i="3" a="1"/>
  <c r="W3105" i="3" s="1"/>
  <c r="W3106" i="3" a="1"/>
  <c r="W3106" i="3" s="1"/>
  <c r="W3107" i="3" a="1"/>
  <c r="W3107" i="3" s="1"/>
  <c r="W3108" i="3" a="1"/>
  <c r="W3108" i="3" s="1"/>
  <c r="W3109" i="3" a="1"/>
  <c r="W3109" i="3" s="1"/>
  <c r="W3110" i="3" a="1"/>
  <c r="W3110" i="3" s="1"/>
  <c r="W3111" i="3" a="1"/>
  <c r="W3111" i="3" s="1"/>
  <c r="W3112" i="3" a="1"/>
  <c r="W3112" i="3" s="1"/>
  <c r="W3113" i="3" a="1"/>
  <c r="W3113" i="3" s="1"/>
  <c r="W3114" i="3" a="1"/>
  <c r="W3114" i="3" s="1"/>
  <c r="W3115" i="3" a="1"/>
  <c r="W3115" i="3" s="1"/>
  <c r="W3116" i="3" a="1"/>
  <c r="W3116" i="3" s="1"/>
  <c r="W3117" i="3" a="1"/>
  <c r="W3117" i="3" s="1"/>
  <c r="W3118" i="3" a="1"/>
  <c r="W3118" i="3" s="1"/>
  <c r="W3119" i="3" a="1"/>
  <c r="W3119" i="3" s="1"/>
  <c r="W3120" i="3" a="1"/>
  <c r="W3120" i="3" s="1"/>
  <c r="W3121" i="3" a="1"/>
  <c r="W3121" i="3" s="1"/>
  <c r="W3122" i="3" a="1"/>
  <c r="W3122" i="3" s="1"/>
  <c r="W3123" i="3" a="1"/>
  <c r="W3123" i="3" s="1"/>
  <c r="W3124" i="3" a="1"/>
  <c r="W3124" i="3" s="1"/>
  <c r="W3125" i="3" a="1"/>
  <c r="W3125" i="3" s="1"/>
  <c r="W3126" i="3" a="1"/>
  <c r="W3126" i="3" s="1"/>
  <c r="W3127" i="3" a="1"/>
  <c r="W3127" i="3" s="1"/>
  <c r="W3128" i="3" a="1"/>
  <c r="W3128" i="3" s="1"/>
  <c r="W3129" i="3" a="1"/>
  <c r="W3129" i="3" s="1"/>
  <c r="W3130" i="3" a="1"/>
  <c r="W3130" i="3" s="1"/>
  <c r="W3131" i="3" a="1"/>
  <c r="W3131" i="3" s="1"/>
  <c r="W3132" i="3" a="1"/>
  <c r="W3132" i="3" s="1"/>
  <c r="W3133" i="3" a="1"/>
  <c r="W3133" i="3" s="1"/>
  <c r="W3134" i="3" a="1"/>
  <c r="W3134" i="3" s="1"/>
  <c r="W3135" i="3" a="1"/>
  <c r="W3135" i="3" s="1"/>
  <c r="W3136" i="3" a="1"/>
  <c r="W3136" i="3" s="1"/>
  <c r="W3137" i="3" a="1"/>
  <c r="W3137" i="3" s="1"/>
  <c r="W3138" i="3" a="1"/>
  <c r="W3138" i="3" s="1"/>
  <c r="W3139" i="3" a="1"/>
  <c r="W3139" i="3" s="1"/>
  <c r="W3140" i="3" a="1"/>
  <c r="W3140" i="3" s="1"/>
  <c r="W3141" i="3" a="1"/>
  <c r="W3141" i="3" s="1"/>
  <c r="W3142" i="3" a="1"/>
  <c r="W3142" i="3" s="1"/>
  <c r="W3143" i="3" a="1"/>
  <c r="W3143" i="3" s="1"/>
  <c r="W3144" i="3" a="1"/>
  <c r="W3144" i="3" s="1"/>
  <c r="W3145" i="3" a="1"/>
  <c r="W3145" i="3" s="1"/>
  <c r="W3146" i="3" a="1"/>
  <c r="W3146" i="3" s="1"/>
  <c r="W3147" i="3" a="1"/>
  <c r="W3147" i="3" s="1"/>
  <c r="W3148" i="3" a="1"/>
  <c r="W3148" i="3" s="1"/>
  <c r="W3149" i="3" a="1"/>
  <c r="W3149" i="3" s="1"/>
  <c r="W3150" i="3" a="1"/>
  <c r="W3150" i="3" s="1"/>
  <c r="W3151" i="3" a="1"/>
  <c r="W3151" i="3" s="1"/>
  <c r="W3152" i="3" a="1"/>
  <c r="W3152" i="3" s="1"/>
  <c r="W3153" i="3" a="1"/>
  <c r="W3153" i="3" s="1"/>
  <c r="W3154" i="3" a="1"/>
  <c r="W3154" i="3" s="1"/>
  <c r="W3155" i="3" a="1"/>
  <c r="W3155" i="3" s="1"/>
  <c r="W3156" i="3" a="1"/>
  <c r="W3156" i="3" s="1"/>
  <c r="W3157" i="3" a="1"/>
  <c r="W3157" i="3" s="1"/>
  <c r="W3158" i="3" a="1"/>
  <c r="W3158" i="3" s="1"/>
  <c r="W3159" i="3" a="1"/>
  <c r="W3159" i="3" s="1"/>
  <c r="W3160" i="3" a="1"/>
  <c r="W3160" i="3" s="1"/>
  <c r="W3161" i="3" a="1"/>
  <c r="W3161" i="3" s="1"/>
  <c r="W3162" i="3" a="1"/>
  <c r="W3162" i="3" s="1"/>
  <c r="W3163" i="3" a="1"/>
  <c r="W3163" i="3" s="1"/>
  <c r="W3164" i="3" a="1"/>
  <c r="W3164" i="3" s="1"/>
  <c r="W3165" i="3" a="1"/>
  <c r="W3165" i="3" s="1"/>
  <c r="W3166" i="3" a="1"/>
  <c r="W3166" i="3" s="1"/>
  <c r="W3167" i="3" a="1"/>
  <c r="W3167" i="3" s="1"/>
  <c r="W3168" i="3" a="1"/>
  <c r="W3168" i="3" s="1"/>
  <c r="W3169" i="3" a="1"/>
  <c r="W3169" i="3" s="1"/>
  <c r="W3170" i="3" a="1"/>
  <c r="W3170" i="3" s="1"/>
  <c r="W3171" i="3" a="1"/>
  <c r="W3171" i="3" s="1"/>
  <c r="W3172" i="3" a="1"/>
  <c r="W3172" i="3" s="1"/>
  <c r="W3173" i="3" a="1"/>
  <c r="W3173" i="3" s="1"/>
  <c r="W3174" i="3" a="1"/>
  <c r="W3174" i="3" s="1"/>
  <c r="W3175" i="3" a="1"/>
  <c r="W3175" i="3" s="1"/>
  <c r="W3176" i="3" a="1"/>
  <c r="W3176" i="3" s="1"/>
  <c r="W3177" i="3" a="1"/>
  <c r="W3177" i="3" s="1"/>
  <c r="W3178" i="3" a="1"/>
  <c r="W3178" i="3" s="1"/>
  <c r="W3179" i="3" a="1"/>
  <c r="W3179" i="3" s="1"/>
  <c r="W3180" i="3" a="1"/>
  <c r="W3180" i="3" s="1"/>
  <c r="W3181" i="3" a="1"/>
  <c r="W3181" i="3" s="1"/>
  <c r="W3182" i="3" a="1"/>
  <c r="W3182" i="3" s="1"/>
  <c r="W3183" i="3" a="1"/>
  <c r="W3183" i="3" s="1"/>
  <c r="W3184" i="3" a="1"/>
  <c r="W3184" i="3" s="1"/>
  <c r="W3185" i="3" a="1"/>
  <c r="W3185" i="3" s="1"/>
  <c r="W3186" i="3" a="1"/>
  <c r="W3186" i="3" s="1"/>
  <c r="W3187" i="3" a="1"/>
  <c r="W3187" i="3" s="1"/>
  <c r="W3188" i="3" a="1"/>
  <c r="W3188" i="3" s="1"/>
  <c r="W3189" i="3" a="1"/>
  <c r="W3189" i="3" s="1"/>
  <c r="W3190" i="3" a="1"/>
  <c r="W3190" i="3" s="1"/>
  <c r="W3191" i="3" a="1"/>
  <c r="W3191" i="3" s="1"/>
  <c r="W3192" i="3" a="1"/>
  <c r="W3192" i="3" s="1"/>
  <c r="W3193" i="3" a="1"/>
  <c r="W3193" i="3" s="1"/>
  <c r="W3194" i="3" a="1"/>
  <c r="W3194" i="3" s="1"/>
  <c r="W3195" i="3" a="1"/>
  <c r="W3195" i="3" s="1"/>
  <c r="W3196" i="3" a="1"/>
  <c r="W3196" i="3" s="1"/>
  <c r="W3197" i="3" a="1"/>
  <c r="W3197" i="3" s="1"/>
  <c r="W3198" i="3" a="1"/>
  <c r="W3198" i="3" s="1"/>
  <c r="W3199" i="3" a="1"/>
  <c r="W3199" i="3" s="1"/>
  <c r="W3200" i="3" a="1"/>
  <c r="W3200" i="3" s="1"/>
  <c r="W3201" i="3" a="1"/>
  <c r="W3201" i="3" s="1"/>
  <c r="W3202" i="3" a="1"/>
  <c r="W3202" i="3" s="1"/>
  <c r="W3203" i="3" a="1"/>
  <c r="W3203" i="3" s="1"/>
  <c r="W3204" i="3" a="1"/>
  <c r="W3204" i="3" s="1"/>
  <c r="W3205" i="3" a="1"/>
  <c r="W3205" i="3" s="1"/>
  <c r="W3206" i="3" a="1"/>
  <c r="W3206" i="3" s="1"/>
  <c r="W3207" i="3" a="1"/>
  <c r="W3207" i="3" s="1"/>
  <c r="W3208" i="3" a="1"/>
  <c r="W3208" i="3" s="1"/>
  <c r="W3209" i="3" a="1"/>
  <c r="W3209" i="3" s="1"/>
  <c r="W3210" i="3" a="1"/>
  <c r="W3210" i="3" s="1"/>
  <c r="W3211" i="3" a="1"/>
  <c r="W3211" i="3" s="1"/>
  <c r="W3212" i="3" a="1"/>
  <c r="W3212" i="3" s="1"/>
  <c r="W3213" i="3" a="1"/>
  <c r="W3213" i="3" s="1"/>
  <c r="W3214" i="3" a="1"/>
  <c r="W3214" i="3" s="1"/>
  <c r="W3215" i="3" a="1"/>
  <c r="W3215" i="3" s="1"/>
  <c r="W3216" i="3" a="1"/>
  <c r="W3216" i="3" s="1"/>
  <c r="W3217" i="3" a="1"/>
  <c r="W3217" i="3" s="1"/>
  <c r="W3218" i="3" a="1"/>
  <c r="W3218" i="3" s="1"/>
  <c r="W3219" i="3" a="1"/>
  <c r="W3219" i="3" s="1"/>
  <c r="W3220" i="3" a="1"/>
  <c r="W3220" i="3" s="1"/>
  <c r="W3221" i="3" a="1"/>
  <c r="W3221" i="3" s="1"/>
  <c r="W3222" i="3" a="1"/>
  <c r="W3222" i="3" s="1"/>
  <c r="W3223" i="3" a="1"/>
  <c r="W3223" i="3" s="1"/>
  <c r="W3224" i="3" a="1"/>
  <c r="W3224" i="3" s="1"/>
  <c r="W3225" i="3" a="1"/>
  <c r="W3225" i="3" s="1"/>
  <c r="W3226" i="3" a="1"/>
  <c r="W3226" i="3" s="1"/>
  <c r="W3227" i="3" a="1"/>
  <c r="W3227" i="3" s="1"/>
  <c r="W3228" i="3" a="1"/>
  <c r="W3228" i="3" s="1"/>
  <c r="W3229" i="3" a="1"/>
  <c r="W3229" i="3" s="1"/>
  <c r="W3230" i="3" a="1"/>
  <c r="W3230" i="3" s="1"/>
  <c r="W3231" i="3" a="1"/>
  <c r="W3231" i="3" s="1"/>
  <c r="W3232" i="3" a="1"/>
  <c r="W3232" i="3" s="1"/>
  <c r="W3233" i="3" a="1"/>
  <c r="W3233" i="3" s="1"/>
  <c r="W3234" i="3" a="1"/>
  <c r="W3234" i="3" s="1"/>
  <c r="W3235" i="3" a="1"/>
  <c r="W3235" i="3" s="1"/>
  <c r="W3236" i="3" a="1"/>
  <c r="W3236" i="3" s="1"/>
  <c r="W3237" i="3" a="1"/>
  <c r="W3237" i="3" s="1"/>
  <c r="W3238" i="3" a="1"/>
  <c r="W3238" i="3" s="1"/>
  <c r="W3239" i="3" a="1"/>
  <c r="W3239" i="3" s="1"/>
  <c r="W3240" i="3" a="1"/>
  <c r="W3240" i="3" s="1"/>
  <c r="W3241" i="3" a="1"/>
  <c r="W3241" i="3" s="1"/>
  <c r="W3242" i="3" a="1"/>
  <c r="W3242" i="3" s="1"/>
  <c r="W3243" i="3" a="1"/>
  <c r="W3243" i="3" s="1"/>
  <c r="W3244" i="3" a="1"/>
  <c r="W3244" i="3" s="1"/>
  <c r="W3245" i="3" a="1"/>
  <c r="W3245" i="3" s="1"/>
  <c r="W3246" i="3" a="1"/>
  <c r="W3246" i="3" s="1"/>
  <c r="W3247" i="3" a="1"/>
  <c r="W3247" i="3" s="1"/>
  <c r="W3248" i="3" a="1"/>
  <c r="W3248" i="3" s="1"/>
  <c r="W3249" i="3" a="1"/>
  <c r="W3249" i="3" s="1"/>
  <c r="W3250" i="3" a="1"/>
  <c r="W3250" i="3" s="1"/>
  <c r="W3251" i="3" a="1"/>
  <c r="W3251" i="3" s="1"/>
  <c r="W3252" i="3" a="1"/>
  <c r="W3252" i="3" s="1"/>
  <c r="W3253" i="3" a="1"/>
  <c r="W3253" i="3" s="1"/>
  <c r="W3254" i="3" a="1"/>
  <c r="W3254" i="3" s="1"/>
  <c r="W3255" i="3" a="1"/>
  <c r="W3255" i="3" s="1"/>
  <c r="W3256" i="3" a="1"/>
  <c r="W3256" i="3" s="1"/>
  <c r="W3257" i="3" a="1"/>
  <c r="W3257" i="3" s="1"/>
  <c r="W3258" i="3" a="1"/>
  <c r="W3258" i="3" s="1"/>
  <c r="W3259" i="3" a="1"/>
  <c r="W3259" i="3" s="1"/>
  <c r="W3260" i="3" a="1"/>
  <c r="W3260" i="3" s="1"/>
  <c r="W3261" i="3" a="1"/>
  <c r="W3261" i="3" s="1"/>
  <c r="W3262" i="3" a="1"/>
  <c r="W3262" i="3" s="1"/>
  <c r="W3263" i="3" a="1"/>
  <c r="W3263" i="3" s="1"/>
  <c r="W3264" i="3" a="1"/>
  <c r="W3264" i="3" s="1"/>
  <c r="W3265" i="3" a="1"/>
  <c r="W3265" i="3" s="1"/>
  <c r="W3266" i="3" a="1"/>
  <c r="W3266" i="3" s="1"/>
  <c r="W3267" i="3" a="1"/>
  <c r="W3267" i="3" s="1"/>
  <c r="W3268" i="3" a="1"/>
  <c r="W3268" i="3" s="1"/>
  <c r="W3269" i="3" a="1"/>
  <c r="W3269" i="3" s="1"/>
  <c r="W3270" i="3" a="1"/>
  <c r="W3270" i="3" s="1"/>
  <c r="W3271" i="3" a="1"/>
  <c r="W3271" i="3" s="1"/>
  <c r="W3272" i="3" a="1"/>
  <c r="W3272" i="3" s="1"/>
  <c r="W3273" i="3" a="1"/>
  <c r="W3273" i="3" s="1"/>
  <c r="W3274" i="3" a="1"/>
  <c r="W3274" i="3" s="1"/>
  <c r="W3275" i="3" a="1"/>
  <c r="W3275" i="3" s="1"/>
  <c r="W3276" i="3" a="1"/>
  <c r="W3276" i="3" s="1"/>
  <c r="W3277" i="3" a="1"/>
  <c r="W3277" i="3" s="1"/>
  <c r="W3278" i="3" a="1"/>
  <c r="W3278" i="3" s="1"/>
  <c r="W3279" i="3" a="1"/>
  <c r="W3279" i="3" s="1"/>
  <c r="W3280" i="3" a="1"/>
  <c r="W3280" i="3" s="1"/>
  <c r="W3281" i="3" a="1"/>
  <c r="W3281" i="3" s="1"/>
  <c r="W3282" i="3" a="1"/>
  <c r="W3282" i="3" s="1"/>
  <c r="W3283" i="3" a="1"/>
  <c r="W3283" i="3" s="1"/>
  <c r="W3284" i="3" a="1"/>
  <c r="W3284" i="3" s="1"/>
  <c r="W3285" i="3" a="1"/>
  <c r="W3285" i="3" s="1"/>
  <c r="W3286" i="3" a="1"/>
  <c r="W3286" i="3" s="1"/>
  <c r="W3287" i="3" a="1"/>
  <c r="W3287" i="3" s="1"/>
  <c r="W3288" i="3" a="1"/>
  <c r="W3288" i="3" s="1"/>
  <c r="W3289" i="3" a="1"/>
  <c r="W3289" i="3" s="1"/>
  <c r="W3290" i="3" a="1"/>
  <c r="W3290" i="3" s="1"/>
  <c r="W3291" i="3" a="1"/>
  <c r="W3291" i="3" s="1"/>
  <c r="W3292" i="3" a="1"/>
  <c r="W3292" i="3" s="1"/>
  <c r="W3293" i="3" a="1"/>
  <c r="W3293" i="3" s="1"/>
  <c r="W3294" i="3" a="1"/>
  <c r="W3294" i="3" s="1"/>
  <c r="W3295" i="3" a="1"/>
  <c r="W3295" i="3" s="1"/>
  <c r="W3296" i="3" a="1"/>
  <c r="W3296" i="3" s="1"/>
  <c r="W3297" i="3" a="1"/>
  <c r="W3297" i="3" s="1"/>
  <c r="W3298" i="3" a="1"/>
  <c r="W3298" i="3" s="1"/>
  <c r="W3299" i="3" a="1"/>
  <c r="W3299" i="3" s="1"/>
  <c r="W3300" i="3" a="1"/>
  <c r="W3300" i="3" s="1"/>
  <c r="W3301" i="3" a="1"/>
  <c r="W3301" i="3" s="1"/>
  <c r="W3302" i="3" a="1"/>
  <c r="W3302" i="3" s="1"/>
  <c r="W3303" i="3" a="1"/>
  <c r="W3303" i="3" s="1"/>
  <c r="W3304" i="3" a="1"/>
  <c r="W3304" i="3" s="1"/>
  <c r="W3305" i="3" a="1"/>
  <c r="W3305" i="3" s="1"/>
  <c r="W3306" i="3" a="1"/>
  <c r="W3306" i="3" s="1"/>
  <c r="W3307" i="3" a="1"/>
  <c r="W3307" i="3" s="1"/>
  <c r="W3308" i="3" a="1"/>
  <c r="W3308" i="3" s="1"/>
  <c r="W3309" i="3" a="1"/>
  <c r="W3309" i="3" s="1"/>
  <c r="W3310" i="3" a="1"/>
  <c r="W3310" i="3" s="1"/>
  <c r="W3311" i="3" a="1"/>
  <c r="W3311" i="3" s="1"/>
  <c r="W3312" i="3" a="1"/>
  <c r="W3312" i="3" s="1"/>
  <c r="W3313" i="3" a="1"/>
  <c r="W3313" i="3" s="1"/>
  <c r="W3314" i="3" a="1"/>
  <c r="W3314" i="3" s="1"/>
  <c r="W3315" i="3" a="1"/>
  <c r="W3315" i="3" s="1"/>
  <c r="W3316" i="3" a="1"/>
  <c r="W3316" i="3" s="1"/>
  <c r="W3317" i="3" a="1"/>
  <c r="W3317" i="3" s="1"/>
  <c r="W3318" i="3" a="1"/>
  <c r="W3318" i="3" s="1"/>
  <c r="W3319" i="3" a="1"/>
  <c r="W3319" i="3" s="1"/>
  <c r="W3320" i="3" a="1"/>
  <c r="W3320" i="3" s="1"/>
  <c r="W3321" i="3" a="1"/>
  <c r="W3321" i="3" s="1"/>
  <c r="W3322" i="3" a="1"/>
  <c r="W3322" i="3" s="1"/>
  <c r="W3323" i="3" a="1"/>
  <c r="W3323" i="3" s="1"/>
  <c r="W3324" i="3" a="1"/>
  <c r="W3324" i="3" s="1"/>
  <c r="W3325" i="3" a="1"/>
  <c r="W3325" i="3" s="1"/>
  <c r="W3326" i="3" a="1"/>
  <c r="W3326" i="3" s="1"/>
  <c r="W3327" i="3" a="1"/>
  <c r="W3327" i="3" s="1"/>
  <c r="W3328" i="3" a="1"/>
  <c r="W3328" i="3" s="1"/>
  <c r="W3329" i="3" a="1"/>
  <c r="W3329" i="3" s="1"/>
  <c r="W3330" i="3" a="1"/>
  <c r="W3330" i="3" s="1"/>
  <c r="W3331" i="3" a="1"/>
  <c r="W3331" i="3" s="1"/>
  <c r="W3332" i="3" a="1"/>
  <c r="W3332" i="3" s="1"/>
  <c r="W3333" i="3" a="1"/>
  <c r="W3333" i="3" s="1"/>
  <c r="W3334" i="3" a="1"/>
  <c r="W3334" i="3" s="1"/>
  <c r="W3335" i="3" a="1"/>
  <c r="W3335" i="3" s="1"/>
  <c r="W3336" i="3" a="1"/>
  <c r="W3336" i="3" s="1"/>
  <c r="W3337" i="3" a="1"/>
  <c r="W3337" i="3" s="1"/>
  <c r="W3338" i="3" a="1"/>
  <c r="W3338" i="3" s="1"/>
  <c r="W3339" i="3" a="1"/>
  <c r="W3339" i="3" s="1"/>
  <c r="W3340" i="3" a="1"/>
  <c r="W3340" i="3" s="1"/>
  <c r="W3341" i="3" a="1"/>
  <c r="W3341" i="3" s="1"/>
  <c r="W3342" i="3" a="1"/>
  <c r="W3342" i="3" s="1"/>
  <c r="W3343" i="3" a="1"/>
  <c r="W3343" i="3" s="1"/>
  <c r="W3344" i="3" a="1"/>
  <c r="W3344" i="3" s="1"/>
  <c r="W3345" i="3" a="1"/>
  <c r="W3345" i="3" s="1"/>
  <c r="W3346" i="3" a="1"/>
  <c r="W3346" i="3" s="1"/>
  <c r="W3347" i="3" a="1"/>
  <c r="W3347" i="3" s="1"/>
  <c r="W3348" i="3" a="1"/>
  <c r="W3348" i="3" s="1"/>
  <c r="W3349" i="3" a="1"/>
  <c r="W3349" i="3" s="1"/>
  <c r="W3350" i="3" a="1"/>
  <c r="W3350" i="3" s="1"/>
  <c r="W3351" i="3" a="1"/>
  <c r="W3351" i="3" s="1"/>
  <c r="W3352" i="3" a="1"/>
  <c r="W3352" i="3" s="1"/>
  <c r="W3353" i="3" a="1"/>
  <c r="W3353" i="3" s="1"/>
  <c r="W3354" i="3" a="1"/>
  <c r="W3354" i="3" s="1"/>
  <c r="W3355" i="3" a="1"/>
  <c r="W3355" i="3" s="1"/>
  <c r="W3356" i="3" a="1"/>
  <c r="W3356" i="3" s="1"/>
  <c r="W3357" i="3" a="1"/>
  <c r="W3357" i="3" s="1"/>
  <c r="W3358" i="3" a="1"/>
  <c r="W3358" i="3" s="1"/>
  <c r="W3359" i="3" a="1"/>
  <c r="W3359" i="3" s="1"/>
  <c r="W3360" i="3" a="1"/>
  <c r="W3360" i="3" s="1"/>
  <c r="W3361" i="3" a="1"/>
  <c r="W3361" i="3" s="1"/>
  <c r="W3362" i="3" a="1"/>
  <c r="W3362" i="3" s="1"/>
  <c r="W3363" i="3" a="1"/>
  <c r="W3363" i="3" s="1"/>
  <c r="W3364" i="3" a="1"/>
  <c r="W3364" i="3" s="1"/>
  <c r="W3365" i="3" a="1"/>
  <c r="W3365" i="3" s="1"/>
  <c r="W3366" i="3" a="1"/>
  <c r="W3366" i="3" s="1"/>
  <c r="W3367" i="3" a="1"/>
  <c r="W3367" i="3" s="1"/>
  <c r="W3368" i="3" a="1"/>
  <c r="W3368" i="3" s="1"/>
  <c r="W3369" i="3" a="1"/>
  <c r="W3369" i="3" s="1"/>
  <c r="W3370" i="3" a="1"/>
  <c r="W3370" i="3" s="1"/>
  <c r="W3371" i="3" a="1"/>
  <c r="W3371" i="3" s="1"/>
  <c r="W3372" i="3" a="1"/>
  <c r="W3372" i="3" s="1"/>
  <c r="W3373" i="3" a="1"/>
  <c r="W3373" i="3" s="1"/>
  <c r="W3374" i="3" a="1"/>
  <c r="W3374" i="3" s="1"/>
  <c r="W3375" i="3" a="1"/>
  <c r="W3375" i="3" s="1"/>
  <c r="W3376" i="3" a="1"/>
  <c r="W3376" i="3" s="1"/>
  <c r="W3377" i="3" a="1"/>
  <c r="W3377" i="3" s="1"/>
  <c r="W3378" i="3" a="1"/>
  <c r="W3378" i="3" s="1"/>
  <c r="W3379" i="3" a="1"/>
  <c r="W3379" i="3" s="1"/>
  <c r="W3380" i="3" a="1"/>
  <c r="W3380" i="3" s="1"/>
  <c r="W3381" i="3" a="1"/>
  <c r="W3381" i="3" s="1"/>
  <c r="W3382" i="3" a="1"/>
  <c r="W3382" i="3" s="1"/>
  <c r="W3383" i="3" a="1"/>
  <c r="W3383" i="3" s="1"/>
  <c r="W3384" i="3" a="1"/>
  <c r="W3384" i="3" s="1"/>
  <c r="W3385" i="3" a="1"/>
  <c r="W3385" i="3" s="1"/>
  <c r="W3386" i="3" a="1"/>
  <c r="W3386" i="3" s="1"/>
  <c r="W3387" i="3" a="1"/>
  <c r="W3387" i="3" s="1"/>
  <c r="W3388" i="3" a="1"/>
  <c r="W3388" i="3" s="1"/>
  <c r="W3389" i="3" a="1"/>
  <c r="W3389" i="3" s="1"/>
  <c r="W3390" i="3" a="1"/>
  <c r="W3390" i="3" s="1"/>
  <c r="W3391" i="3" a="1"/>
  <c r="W3391" i="3" s="1"/>
  <c r="W3392" i="3" a="1"/>
  <c r="W3392" i="3" s="1"/>
  <c r="W3393" i="3" a="1"/>
  <c r="W3393" i="3" s="1"/>
  <c r="W3394" i="3" a="1"/>
  <c r="W3394" i="3" s="1"/>
  <c r="W3395" i="3" a="1"/>
  <c r="W3395" i="3" s="1"/>
  <c r="W3396" i="3" a="1"/>
  <c r="W3396" i="3" s="1"/>
  <c r="W3397" i="3" a="1"/>
  <c r="W3397" i="3" s="1"/>
  <c r="W3398" i="3" a="1"/>
  <c r="W3398" i="3" s="1"/>
  <c r="W3399" i="3" a="1"/>
  <c r="W3399" i="3" s="1"/>
  <c r="W3400" i="3" a="1"/>
  <c r="W3400" i="3" s="1"/>
  <c r="W3401" i="3" a="1"/>
  <c r="W3401" i="3" s="1"/>
  <c r="W3402" i="3" a="1"/>
  <c r="W3402" i="3" s="1"/>
  <c r="W3403" i="3" a="1"/>
  <c r="W3403" i="3" s="1"/>
  <c r="W3404" i="3" a="1"/>
  <c r="W3404" i="3" s="1"/>
  <c r="W3405" i="3" a="1"/>
  <c r="W3405" i="3" s="1"/>
  <c r="W3406" i="3" a="1"/>
  <c r="W3406" i="3" s="1"/>
  <c r="W3407" i="3" a="1"/>
  <c r="W3407" i="3" s="1"/>
  <c r="W3408" i="3" a="1"/>
  <c r="W3408" i="3" s="1"/>
  <c r="W3409" i="3" a="1"/>
  <c r="W3409" i="3" s="1"/>
  <c r="W3410" i="3" a="1"/>
  <c r="W3410" i="3" s="1"/>
  <c r="W3411" i="3" a="1"/>
  <c r="W3411" i="3" s="1"/>
  <c r="W3412" i="3" a="1"/>
  <c r="W3412" i="3" s="1"/>
  <c r="W3413" i="3" a="1"/>
  <c r="W3413" i="3" s="1"/>
  <c r="W3414" i="3" a="1"/>
  <c r="W3414" i="3" s="1"/>
  <c r="W3415" i="3" a="1"/>
  <c r="W3415" i="3" s="1"/>
  <c r="W3416" i="3" a="1"/>
  <c r="W3416" i="3" s="1"/>
  <c r="W3417" i="3" a="1"/>
  <c r="W3417" i="3" s="1"/>
  <c r="W3418" i="3" a="1"/>
  <c r="W3418" i="3" s="1"/>
  <c r="W3419" i="3" a="1"/>
  <c r="W3419" i="3" s="1"/>
  <c r="W3420" i="3" a="1"/>
  <c r="W3420" i="3" s="1"/>
  <c r="W3421" i="3" a="1"/>
  <c r="W3421" i="3" s="1"/>
  <c r="W3422" i="3" a="1"/>
  <c r="W3422" i="3" s="1"/>
  <c r="W3423" i="3" a="1"/>
  <c r="W3423" i="3" s="1"/>
  <c r="W3424" i="3" a="1"/>
  <c r="W3424" i="3" s="1"/>
  <c r="W3425" i="3" a="1"/>
  <c r="W3425" i="3" s="1"/>
  <c r="W3426" i="3" a="1"/>
  <c r="W3426" i="3" s="1"/>
  <c r="W3427" i="3" a="1"/>
  <c r="W3427" i="3" s="1"/>
  <c r="W3428" i="3" a="1"/>
  <c r="W3428" i="3" s="1"/>
  <c r="W3429" i="3" a="1"/>
  <c r="W3429" i="3" s="1"/>
  <c r="W3430" i="3" a="1"/>
  <c r="W3430" i="3" s="1"/>
  <c r="W3431" i="3" a="1"/>
  <c r="W3431" i="3" s="1"/>
  <c r="W3432" i="3" a="1"/>
  <c r="W3432" i="3" s="1"/>
  <c r="W3433" i="3" a="1"/>
  <c r="W3433" i="3" s="1"/>
  <c r="W3434" i="3" a="1"/>
  <c r="W3434" i="3" s="1"/>
  <c r="W3435" i="3" a="1"/>
  <c r="W3435" i="3" s="1"/>
  <c r="W3436" i="3" a="1"/>
  <c r="W3436" i="3" s="1"/>
  <c r="W3437" i="3" a="1"/>
  <c r="W3437" i="3" s="1"/>
  <c r="W3438" i="3" a="1"/>
  <c r="W3438" i="3" s="1"/>
  <c r="W3439" i="3" a="1"/>
  <c r="W3439" i="3" s="1"/>
  <c r="W3440" i="3" a="1"/>
  <c r="W3440" i="3" s="1"/>
  <c r="W3441" i="3" a="1"/>
  <c r="W3441" i="3" s="1"/>
  <c r="W3442" i="3" a="1"/>
  <c r="W3442" i="3" s="1"/>
  <c r="W3443" i="3" a="1"/>
  <c r="W3443" i="3" s="1"/>
  <c r="W3444" i="3" a="1"/>
  <c r="W3444" i="3" s="1"/>
  <c r="W3445" i="3" a="1"/>
  <c r="W3445" i="3" s="1"/>
  <c r="W3446" i="3" a="1"/>
  <c r="W3446" i="3" s="1"/>
  <c r="W3447" i="3" a="1"/>
  <c r="W3447" i="3" s="1"/>
  <c r="W3448" i="3" a="1"/>
  <c r="W3448" i="3" s="1"/>
  <c r="W3449" i="3" a="1"/>
  <c r="W3449" i="3" s="1"/>
  <c r="W3450" i="3" a="1"/>
  <c r="W3450" i="3" s="1"/>
  <c r="W3451" i="3" a="1"/>
  <c r="W3451" i="3" s="1"/>
  <c r="W3452" i="3" a="1"/>
  <c r="W3452" i="3" s="1"/>
  <c r="W3453" i="3" a="1"/>
  <c r="W3453" i="3" s="1"/>
  <c r="W3454" i="3" a="1"/>
  <c r="W3454" i="3" s="1"/>
  <c r="W3455" i="3" a="1"/>
  <c r="W3455" i="3" s="1"/>
  <c r="W3456" i="3" a="1"/>
  <c r="W3456" i="3" s="1"/>
  <c r="W3457" i="3" a="1"/>
  <c r="W3457" i="3" s="1"/>
  <c r="W3458" i="3" a="1"/>
  <c r="W3458" i="3" s="1"/>
  <c r="W3459" i="3" a="1"/>
  <c r="W3459" i="3" s="1"/>
  <c r="W3460" i="3" a="1"/>
  <c r="W3460" i="3" s="1"/>
  <c r="W3461" i="3" a="1"/>
  <c r="W3461" i="3" s="1"/>
  <c r="W3462" i="3" a="1"/>
  <c r="W3462" i="3" s="1"/>
  <c r="W3463" i="3" a="1"/>
  <c r="W3463" i="3" s="1"/>
  <c r="W3464" i="3" a="1"/>
  <c r="W3464" i="3" s="1"/>
  <c r="W3465" i="3" a="1"/>
  <c r="W3465" i="3" s="1"/>
  <c r="W3466" i="3" a="1"/>
  <c r="W3466" i="3" s="1"/>
  <c r="W3467" i="3" a="1"/>
  <c r="W3467" i="3" s="1"/>
  <c r="W3468" i="3" a="1"/>
  <c r="W3468" i="3" s="1"/>
  <c r="W3469" i="3" a="1"/>
  <c r="W3469" i="3" s="1"/>
  <c r="W3470" i="3" a="1"/>
  <c r="W3470" i="3" s="1"/>
  <c r="W3471" i="3" a="1"/>
  <c r="W3471" i="3" s="1"/>
  <c r="W3472" i="3" a="1"/>
  <c r="W3472" i="3" s="1"/>
  <c r="W3473" i="3" a="1"/>
  <c r="W3473" i="3" s="1"/>
  <c r="W3474" i="3" a="1"/>
  <c r="W3474" i="3" s="1"/>
  <c r="W3475" i="3" a="1"/>
  <c r="W3475" i="3" s="1"/>
  <c r="W3476" i="3" a="1"/>
  <c r="W3476" i="3" s="1"/>
  <c r="W3477" i="3" a="1"/>
  <c r="W3477" i="3" s="1"/>
  <c r="W3478" i="3" a="1"/>
  <c r="W3478" i="3" s="1"/>
  <c r="W3479" i="3" a="1"/>
  <c r="W3479" i="3" s="1"/>
  <c r="W3480" i="3" a="1"/>
  <c r="W3480" i="3" s="1"/>
  <c r="W3481" i="3" a="1"/>
  <c r="W3481" i="3" s="1"/>
  <c r="W3482" i="3" a="1"/>
  <c r="W3482" i="3" s="1"/>
  <c r="W3483" i="3" a="1"/>
  <c r="W3483" i="3" s="1"/>
  <c r="W3484" i="3" a="1"/>
  <c r="W3484" i="3" s="1"/>
  <c r="W3485" i="3" a="1"/>
  <c r="W3485" i="3" s="1"/>
  <c r="W3486" i="3" a="1"/>
  <c r="W3486" i="3" s="1"/>
  <c r="W3487" i="3" a="1"/>
  <c r="W3487" i="3" s="1"/>
  <c r="W3488" i="3" a="1"/>
  <c r="W3488" i="3" s="1"/>
  <c r="W3489" i="3" a="1"/>
  <c r="W3489" i="3" s="1"/>
  <c r="W3490" i="3" a="1"/>
  <c r="W3490" i="3" s="1"/>
  <c r="W3491" i="3" a="1"/>
  <c r="W3491" i="3" s="1"/>
  <c r="W3492" i="3" a="1"/>
  <c r="W3492" i="3" s="1"/>
  <c r="W3493" i="3" a="1"/>
  <c r="W3493" i="3" s="1"/>
  <c r="W3494" i="3" a="1"/>
  <c r="W3494" i="3" s="1"/>
  <c r="W3495" i="3" a="1"/>
  <c r="W3495" i="3" s="1"/>
  <c r="W3496" i="3" a="1"/>
  <c r="W3496" i="3" s="1"/>
  <c r="W3497" i="3" a="1"/>
  <c r="W3497" i="3" s="1"/>
  <c r="W3498" i="3" a="1"/>
  <c r="W3498" i="3" s="1"/>
  <c r="W3499" i="3" a="1"/>
  <c r="W3499" i="3" s="1"/>
  <c r="W3500" i="3" a="1"/>
  <c r="W3500" i="3" s="1"/>
  <c r="W3501" i="3" a="1"/>
  <c r="W3501" i="3" s="1"/>
  <c r="W3502" i="3" a="1"/>
  <c r="W3502" i="3" s="1"/>
  <c r="W3503" i="3" a="1"/>
  <c r="W3503" i="3" s="1"/>
  <c r="W3504" i="3" a="1"/>
  <c r="W3504" i="3" s="1"/>
  <c r="W3505" i="3" a="1"/>
  <c r="W3505" i="3" s="1"/>
  <c r="W3506" i="3" a="1"/>
  <c r="W3506" i="3" s="1"/>
  <c r="W3507" i="3" a="1"/>
  <c r="W3507" i="3" s="1"/>
  <c r="W3508" i="3" a="1"/>
  <c r="W3508" i="3" s="1"/>
  <c r="W3509" i="3" a="1"/>
  <c r="W3509" i="3" s="1"/>
  <c r="W3510" i="3" a="1"/>
  <c r="W3510" i="3" s="1"/>
  <c r="W3511" i="3" a="1"/>
  <c r="W3511" i="3" s="1"/>
  <c r="W3512" i="3" a="1"/>
  <c r="W3512" i="3" s="1"/>
  <c r="W3513" i="3" a="1"/>
  <c r="W3513" i="3" s="1"/>
  <c r="W3514" i="3" a="1"/>
  <c r="W3514" i="3" s="1"/>
  <c r="W3515" i="3" a="1"/>
  <c r="W3515" i="3" s="1"/>
  <c r="W3516" i="3" a="1"/>
  <c r="W3516" i="3" s="1"/>
  <c r="W3517" i="3" a="1"/>
  <c r="W3517" i="3" s="1"/>
  <c r="W3518" i="3" a="1"/>
  <c r="W3518" i="3" s="1"/>
  <c r="W3519" i="3" a="1"/>
  <c r="W3519" i="3" s="1"/>
  <c r="W3520" i="3" a="1"/>
  <c r="W3520" i="3" s="1"/>
  <c r="W3521" i="3" a="1"/>
  <c r="W3521" i="3" s="1"/>
  <c r="W3522" i="3" a="1"/>
  <c r="W3522" i="3" s="1"/>
  <c r="W3523" i="3" a="1"/>
  <c r="W3523" i="3" s="1"/>
  <c r="W3524" i="3" a="1"/>
  <c r="W3524" i="3" s="1"/>
  <c r="W3525" i="3" a="1"/>
  <c r="W3525" i="3" s="1"/>
  <c r="W3526" i="3" a="1"/>
  <c r="W3526" i="3" s="1"/>
  <c r="W3527" i="3" a="1"/>
  <c r="W3527" i="3" s="1"/>
  <c r="W3528" i="3" a="1"/>
  <c r="W3528" i="3" s="1"/>
  <c r="W3529" i="3" a="1"/>
  <c r="W3529" i="3" s="1"/>
  <c r="W3530" i="3" a="1"/>
  <c r="W3530" i="3" s="1"/>
  <c r="W3531" i="3" a="1"/>
  <c r="W3531" i="3" s="1"/>
  <c r="W3532" i="3" a="1"/>
  <c r="W3532" i="3" s="1"/>
  <c r="W3533" i="3" a="1"/>
  <c r="W3533" i="3" s="1"/>
  <c r="W3534" i="3" a="1"/>
  <c r="W3534" i="3" s="1"/>
  <c r="W3535" i="3" a="1"/>
  <c r="W3535" i="3" s="1"/>
  <c r="W3536" i="3" a="1"/>
  <c r="W3536" i="3" s="1"/>
  <c r="W3537" i="3" a="1"/>
  <c r="W3537" i="3" s="1"/>
  <c r="W3538" i="3" a="1"/>
  <c r="W3538" i="3" s="1"/>
  <c r="W3539" i="3" a="1"/>
  <c r="W3539" i="3" s="1"/>
  <c r="W3540" i="3" a="1"/>
  <c r="W3540" i="3" s="1"/>
  <c r="W3541" i="3" a="1"/>
  <c r="W3541" i="3" s="1"/>
  <c r="W3542" i="3" a="1"/>
  <c r="W3542" i="3" s="1"/>
  <c r="W3543" i="3" a="1"/>
  <c r="W3543" i="3" s="1"/>
  <c r="W3544" i="3" a="1"/>
  <c r="W3544" i="3" s="1"/>
  <c r="W3545" i="3" a="1"/>
  <c r="W3545" i="3" s="1"/>
  <c r="W3546" i="3" a="1"/>
  <c r="W3546" i="3" s="1"/>
  <c r="W3547" i="3" a="1"/>
  <c r="W3547" i="3" s="1"/>
  <c r="W3548" i="3" a="1"/>
  <c r="W3548" i="3" s="1"/>
  <c r="W3549" i="3" a="1"/>
  <c r="W3549" i="3" s="1"/>
  <c r="W3550" i="3" a="1"/>
  <c r="W3550" i="3" s="1"/>
  <c r="W3551" i="3" a="1"/>
  <c r="W3551" i="3" s="1"/>
  <c r="W3552" i="3" a="1"/>
  <c r="W3552" i="3" s="1"/>
  <c r="W3553" i="3" a="1"/>
  <c r="W3553" i="3" s="1"/>
  <c r="W3554" i="3" a="1"/>
  <c r="W3554" i="3" s="1"/>
  <c r="W3555" i="3" a="1"/>
  <c r="W3555" i="3" s="1"/>
  <c r="W3556" i="3" a="1"/>
  <c r="W3556" i="3" s="1"/>
  <c r="W3557" i="3" a="1"/>
  <c r="W3557" i="3" s="1"/>
  <c r="W3558" i="3" a="1"/>
  <c r="W3558" i="3" s="1"/>
  <c r="W3559" i="3" a="1"/>
  <c r="W3559" i="3" s="1"/>
  <c r="W3560" i="3" a="1"/>
  <c r="W3560" i="3" s="1"/>
  <c r="W3561" i="3" a="1"/>
  <c r="W3561" i="3" s="1"/>
  <c r="W3562" i="3" a="1"/>
  <c r="W3562" i="3" s="1"/>
  <c r="W3563" i="3" a="1"/>
  <c r="W3563" i="3" s="1"/>
  <c r="W3564" i="3" a="1"/>
  <c r="W3564" i="3" s="1"/>
  <c r="W3565" i="3" a="1"/>
  <c r="W3565" i="3" s="1"/>
  <c r="W3566" i="3" a="1"/>
  <c r="W3566" i="3" s="1"/>
  <c r="W3567" i="3" a="1"/>
  <c r="W3567" i="3" s="1"/>
  <c r="W3568" i="3" a="1"/>
  <c r="W3568" i="3" s="1"/>
  <c r="W3569" i="3" a="1"/>
  <c r="W3569" i="3" s="1"/>
  <c r="W3570" i="3" a="1"/>
  <c r="W3570" i="3" s="1"/>
  <c r="W3571" i="3" a="1"/>
  <c r="W3571" i="3" s="1"/>
  <c r="W3572" i="3" a="1"/>
  <c r="W3572" i="3" s="1"/>
  <c r="W3573" i="3" a="1"/>
  <c r="W3573" i="3" s="1"/>
  <c r="W3574" i="3" a="1"/>
  <c r="W3574" i="3" s="1"/>
  <c r="W3575" i="3" a="1"/>
  <c r="W3575" i="3" s="1"/>
  <c r="W3576" i="3" a="1"/>
  <c r="W3576" i="3" s="1"/>
  <c r="W3577" i="3" a="1"/>
  <c r="W3577" i="3" s="1"/>
  <c r="W3578" i="3" a="1"/>
  <c r="W3578" i="3" s="1"/>
  <c r="W3579" i="3" a="1"/>
  <c r="W3579" i="3" s="1"/>
  <c r="W3580" i="3" a="1"/>
  <c r="W3580" i="3" s="1"/>
  <c r="W3581" i="3" a="1"/>
  <c r="W3581" i="3" s="1"/>
  <c r="W3582" i="3" a="1"/>
  <c r="W3582" i="3" s="1"/>
  <c r="W3583" i="3" a="1"/>
  <c r="W3583" i="3" s="1"/>
  <c r="W3584" i="3" a="1"/>
  <c r="W3584" i="3" s="1"/>
  <c r="W3585" i="3" a="1"/>
  <c r="W3585" i="3" s="1"/>
  <c r="W3586" i="3" a="1"/>
  <c r="W3586" i="3" s="1"/>
  <c r="W3587" i="3" a="1"/>
  <c r="W3587" i="3" s="1"/>
  <c r="W3588" i="3" a="1"/>
  <c r="W3588" i="3" s="1"/>
  <c r="W3589" i="3" a="1"/>
  <c r="W3589" i="3" s="1"/>
  <c r="W3590" i="3" a="1"/>
  <c r="W3590" i="3" s="1"/>
  <c r="W3591" i="3" a="1"/>
  <c r="W3591" i="3" s="1"/>
  <c r="W3592" i="3" a="1"/>
  <c r="W3592" i="3" s="1"/>
  <c r="W3593" i="3" a="1"/>
  <c r="W3593" i="3" s="1"/>
  <c r="W3594" i="3" a="1"/>
  <c r="W3594" i="3" s="1"/>
  <c r="W3595" i="3" a="1"/>
  <c r="W3595" i="3" s="1"/>
  <c r="W3596" i="3" a="1"/>
  <c r="W3596" i="3" s="1"/>
  <c r="W3597" i="3" a="1"/>
  <c r="W3597" i="3" s="1"/>
  <c r="W3598" i="3" a="1"/>
  <c r="W3598" i="3" s="1"/>
  <c r="W3599" i="3" a="1"/>
  <c r="W3599" i="3" s="1"/>
  <c r="W3600" i="3" a="1"/>
  <c r="W3600" i="3" s="1"/>
  <c r="W3601" i="3" a="1"/>
  <c r="W3601" i="3" s="1"/>
  <c r="W3602" i="3" a="1"/>
  <c r="W3602" i="3" s="1"/>
  <c r="W3603" i="3" a="1"/>
  <c r="W3603" i="3" s="1"/>
  <c r="W3604" i="3" a="1"/>
  <c r="W3604" i="3" s="1"/>
  <c r="W3605" i="3" a="1"/>
  <c r="W3605" i="3" s="1"/>
  <c r="W3606" i="3" a="1"/>
  <c r="W3606" i="3" s="1"/>
  <c r="W3607" i="3" a="1"/>
  <c r="W3607" i="3" s="1"/>
  <c r="W3608" i="3" a="1"/>
  <c r="W3608" i="3" s="1"/>
  <c r="W3609" i="3" a="1"/>
  <c r="W3609" i="3" s="1"/>
  <c r="W3610" i="3" a="1"/>
  <c r="W3610" i="3" s="1"/>
  <c r="W3611" i="3" a="1"/>
  <c r="W3611" i="3" s="1"/>
  <c r="W3612" i="3" a="1"/>
  <c r="W3612" i="3" s="1"/>
  <c r="W3613" i="3" a="1"/>
  <c r="W3613" i="3" s="1"/>
  <c r="W3614" i="3" a="1"/>
  <c r="W3614" i="3" s="1"/>
  <c r="W3615" i="3" a="1"/>
  <c r="W3615" i="3" s="1"/>
  <c r="W3616" i="3" a="1"/>
  <c r="W3616" i="3" s="1"/>
  <c r="W3617" i="3" a="1"/>
  <c r="W3617" i="3" s="1"/>
  <c r="W3618" i="3" a="1"/>
  <c r="W3618" i="3" s="1"/>
  <c r="W3619" i="3" a="1"/>
  <c r="W3619" i="3" s="1"/>
  <c r="W3620" i="3" a="1"/>
  <c r="W3620" i="3" s="1"/>
  <c r="W3621" i="3" a="1"/>
  <c r="W3621" i="3" s="1"/>
  <c r="W3622" i="3" a="1"/>
  <c r="W3622" i="3" s="1"/>
  <c r="W3623" i="3" a="1"/>
  <c r="W3623" i="3" s="1"/>
  <c r="W3624" i="3" a="1"/>
  <c r="W3624" i="3" s="1"/>
  <c r="W3625" i="3" a="1"/>
  <c r="W3625" i="3" s="1"/>
  <c r="W3626" i="3" a="1"/>
  <c r="W3626" i="3" s="1"/>
  <c r="W3627" i="3" a="1"/>
  <c r="W3627" i="3" s="1"/>
  <c r="W3628" i="3" a="1"/>
  <c r="W3628" i="3" s="1"/>
  <c r="W3629" i="3" a="1"/>
  <c r="W3629" i="3" s="1"/>
  <c r="W3630" i="3" a="1"/>
  <c r="W3630" i="3" s="1"/>
  <c r="W3631" i="3" a="1"/>
  <c r="W3631" i="3" s="1"/>
  <c r="W3632" i="3" a="1"/>
  <c r="W3632" i="3" s="1"/>
  <c r="W3633" i="3" a="1"/>
  <c r="W3633" i="3" s="1"/>
  <c r="W3634" i="3" a="1"/>
  <c r="W3634" i="3" s="1"/>
  <c r="W3635" i="3" a="1"/>
  <c r="W3635" i="3" s="1"/>
  <c r="W3636" i="3" a="1"/>
  <c r="W3636" i="3" s="1"/>
  <c r="W3637" i="3" a="1"/>
  <c r="W3637" i="3" s="1"/>
  <c r="W3638" i="3" a="1"/>
  <c r="W3638" i="3" s="1"/>
  <c r="W3639" i="3" a="1"/>
  <c r="W3639" i="3" s="1"/>
  <c r="W3640" i="3" a="1"/>
  <c r="W3640" i="3" s="1"/>
  <c r="W3641" i="3" a="1"/>
  <c r="W3641" i="3" s="1"/>
  <c r="W3642" i="3" a="1"/>
  <c r="W3642" i="3" s="1"/>
  <c r="W3643" i="3" a="1"/>
  <c r="W3643" i="3" s="1"/>
  <c r="W3644" i="3" a="1"/>
  <c r="W3644" i="3" s="1"/>
  <c r="W3645" i="3" a="1"/>
  <c r="W3645" i="3" s="1"/>
  <c r="W3646" i="3" a="1"/>
  <c r="W3646" i="3" s="1"/>
  <c r="W3647" i="3" a="1"/>
  <c r="W3647" i="3" s="1"/>
  <c r="W3648" i="3" a="1"/>
  <c r="W3648" i="3" s="1"/>
  <c r="W3649" i="3" a="1"/>
  <c r="W3649" i="3" s="1"/>
  <c r="W3650" i="3" a="1"/>
  <c r="W3650" i="3" s="1"/>
  <c r="W3651" i="3" a="1"/>
  <c r="W3651" i="3" s="1"/>
  <c r="W3652" i="3" a="1"/>
  <c r="W3652" i="3" s="1"/>
  <c r="W3653" i="3" a="1"/>
  <c r="W3653" i="3" s="1"/>
  <c r="W3654" i="3" a="1"/>
  <c r="W3654" i="3" s="1"/>
  <c r="W3655" i="3" a="1"/>
  <c r="W3655" i="3" s="1"/>
  <c r="W3656" i="3" a="1"/>
  <c r="W3656" i="3" s="1"/>
  <c r="W3657" i="3" a="1"/>
  <c r="W3657" i="3" s="1"/>
  <c r="W3658" i="3" a="1"/>
  <c r="W3658" i="3" s="1"/>
  <c r="W3659" i="3" a="1"/>
  <c r="W3659" i="3" s="1"/>
  <c r="W3660" i="3" a="1"/>
  <c r="W3660" i="3" s="1"/>
  <c r="W3661" i="3" a="1"/>
  <c r="W3661" i="3" s="1"/>
  <c r="W3662" i="3" a="1"/>
  <c r="W3662" i="3" s="1"/>
  <c r="W3663" i="3" a="1"/>
  <c r="W3663" i="3" s="1"/>
  <c r="W3664" i="3" a="1"/>
  <c r="W3664" i="3" s="1"/>
  <c r="W3665" i="3" a="1"/>
  <c r="W3665" i="3" s="1"/>
  <c r="W3666" i="3" a="1"/>
  <c r="W3666" i="3" s="1"/>
  <c r="W3667" i="3" a="1"/>
  <c r="W3667" i="3" s="1"/>
  <c r="W3668" i="3" a="1"/>
  <c r="W3668" i="3" s="1"/>
  <c r="W3669" i="3" a="1"/>
  <c r="W3669" i="3" s="1"/>
  <c r="W3670" i="3" a="1"/>
  <c r="W3670" i="3" s="1"/>
  <c r="W3671" i="3" a="1"/>
  <c r="W3671" i="3" s="1"/>
  <c r="W3672" i="3" a="1"/>
  <c r="W3672" i="3" s="1"/>
  <c r="W3673" i="3" a="1"/>
  <c r="W3673" i="3" s="1"/>
  <c r="W3674" i="3" a="1"/>
  <c r="W3674" i="3" s="1"/>
  <c r="W3675" i="3" a="1"/>
  <c r="W3675" i="3" s="1"/>
  <c r="W3676" i="3" a="1"/>
  <c r="W3676" i="3" s="1"/>
  <c r="W3677" i="3" a="1"/>
  <c r="W3677" i="3" s="1"/>
  <c r="W3678" i="3" a="1"/>
  <c r="W3678" i="3" s="1"/>
  <c r="W3679" i="3" a="1"/>
  <c r="W3679" i="3" s="1"/>
  <c r="W3680" i="3" a="1"/>
  <c r="W3680" i="3" s="1"/>
  <c r="W3681" i="3" a="1"/>
  <c r="W3681" i="3" s="1"/>
  <c r="W3682" i="3" a="1"/>
  <c r="W3682" i="3" s="1"/>
  <c r="W3683" i="3" a="1"/>
  <c r="W3683" i="3" s="1"/>
  <c r="W3684" i="3" a="1"/>
  <c r="W3684" i="3" s="1"/>
  <c r="W3685" i="3" a="1"/>
  <c r="W3685" i="3" s="1"/>
  <c r="W3686" i="3" a="1"/>
  <c r="W3686" i="3" s="1"/>
  <c r="W3687" i="3" a="1"/>
  <c r="W3687" i="3" s="1"/>
  <c r="W3688" i="3" a="1"/>
  <c r="W3688" i="3" s="1"/>
  <c r="W3689" i="3" a="1"/>
  <c r="W3689" i="3" s="1"/>
  <c r="W3690" i="3" a="1"/>
  <c r="W3690" i="3" s="1"/>
  <c r="W3691" i="3" a="1"/>
  <c r="W3691" i="3" s="1"/>
  <c r="W3692" i="3" a="1"/>
  <c r="W3692" i="3" s="1"/>
  <c r="W3693" i="3" a="1"/>
  <c r="W3693" i="3" s="1"/>
  <c r="W3694" i="3" a="1"/>
  <c r="W3694" i="3" s="1"/>
  <c r="W3695" i="3" a="1"/>
  <c r="W3695" i="3" s="1"/>
  <c r="W3696" i="3" a="1"/>
  <c r="W3696" i="3" s="1"/>
  <c r="W3697" i="3" a="1"/>
  <c r="W3697" i="3" s="1"/>
  <c r="W3698" i="3" a="1"/>
  <c r="W3698" i="3" s="1"/>
  <c r="W3699" i="3" a="1"/>
  <c r="W3699" i="3" s="1"/>
  <c r="W3700" i="3" a="1"/>
  <c r="W3700" i="3" s="1"/>
  <c r="W3701" i="3" a="1"/>
  <c r="W3701" i="3" s="1"/>
  <c r="W3702" i="3" a="1"/>
  <c r="W3702" i="3" s="1"/>
  <c r="W3703" i="3" a="1"/>
  <c r="W3703" i="3" s="1"/>
  <c r="W3704" i="3" a="1"/>
  <c r="W3704" i="3" s="1"/>
  <c r="W3705" i="3" a="1"/>
  <c r="W3705" i="3" s="1"/>
  <c r="W3706" i="3" a="1"/>
  <c r="W3706" i="3" s="1"/>
  <c r="W3707" i="3" a="1"/>
  <c r="W3707" i="3" s="1"/>
  <c r="W3708" i="3" a="1"/>
  <c r="W3708" i="3" s="1"/>
  <c r="W3709" i="3" a="1"/>
  <c r="W3709" i="3" s="1"/>
  <c r="W3710" i="3" a="1"/>
  <c r="W3710" i="3" s="1"/>
  <c r="W3711" i="3" a="1"/>
  <c r="W3711" i="3" s="1"/>
  <c r="W3712" i="3" a="1"/>
  <c r="W3712" i="3" s="1"/>
  <c r="W3713" i="3" a="1"/>
  <c r="W3713" i="3" s="1"/>
  <c r="W3714" i="3" a="1"/>
  <c r="W3714" i="3" s="1"/>
  <c r="W3715" i="3" a="1"/>
  <c r="W3715" i="3" s="1"/>
  <c r="W3716" i="3" a="1"/>
  <c r="W3716" i="3" s="1"/>
  <c r="W3717" i="3" a="1"/>
  <c r="W3717" i="3" s="1"/>
  <c r="W3718" i="3" a="1"/>
  <c r="W3718" i="3" s="1"/>
  <c r="W3719" i="3" a="1"/>
  <c r="W3719" i="3" s="1"/>
  <c r="W3720" i="3" a="1"/>
  <c r="W3720" i="3" s="1"/>
  <c r="W3721" i="3" a="1"/>
  <c r="W3721" i="3" s="1"/>
  <c r="W3722" i="3" a="1"/>
  <c r="W3722" i="3" s="1"/>
  <c r="W3723" i="3" a="1"/>
  <c r="W3723" i="3" s="1"/>
  <c r="W3724" i="3" a="1"/>
  <c r="W3724" i="3" s="1"/>
  <c r="W3725" i="3" a="1"/>
  <c r="W3725" i="3" s="1"/>
  <c r="W3726" i="3" a="1"/>
  <c r="W3726" i="3" s="1"/>
  <c r="W3727" i="3" a="1"/>
  <c r="W3727" i="3" s="1"/>
  <c r="W3728" i="3" a="1"/>
  <c r="W3728" i="3" s="1"/>
  <c r="W3729" i="3" a="1"/>
  <c r="W3729" i="3" s="1"/>
  <c r="W3730" i="3" a="1"/>
  <c r="W3730" i="3" s="1"/>
  <c r="W3731" i="3" a="1"/>
  <c r="W3731" i="3" s="1"/>
  <c r="W3732" i="3" a="1"/>
  <c r="W3732" i="3" s="1"/>
  <c r="W3733" i="3" a="1"/>
  <c r="W3733" i="3" s="1"/>
  <c r="W3734" i="3" a="1"/>
  <c r="W3734" i="3" s="1"/>
  <c r="W3735" i="3" a="1"/>
  <c r="W3735" i="3" s="1"/>
  <c r="W3736" i="3" a="1"/>
  <c r="W3736" i="3" s="1"/>
  <c r="W3737" i="3" a="1"/>
  <c r="W3737" i="3" s="1"/>
  <c r="W3738" i="3" a="1"/>
  <c r="W3738" i="3" s="1"/>
  <c r="W3739" i="3" a="1"/>
  <c r="W3739" i="3" s="1"/>
  <c r="W3740" i="3" a="1"/>
  <c r="W3740" i="3" s="1"/>
  <c r="W3741" i="3" a="1"/>
  <c r="W3741" i="3" s="1"/>
  <c r="W3742" i="3" a="1"/>
  <c r="W3742" i="3" s="1"/>
  <c r="W3743" i="3" a="1"/>
  <c r="W3743" i="3" s="1"/>
  <c r="W3744" i="3" a="1"/>
  <c r="W3744" i="3" s="1"/>
  <c r="W3745" i="3" a="1"/>
  <c r="W3745" i="3" s="1"/>
  <c r="W3746" i="3" a="1"/>
  <c r="W3746" i="3" s="1"/>
  <c r="W3747" i="3" a="1"/>
  <c r="W3747" i="3" s="1"/>
  <c r="W3748" i="3" a="1"/>
  <c r="W3748" i="3" s="1"/>
  <c r="W3749" i="3" a="1"/>
  <c r="W3749" i="3" s="1"/>
  <c r="W3750" i="3" a="1"/>
  <c r="W3750" i="3" s="1"/>
  <c r="W3751" i="3" a="1"/>
  <c r="W3751" i="3" s="1"/>
  <c r="W3752" i="3" a="1"/>
  <c r="W3752" i="3" s="1"/>
  <c r="W3753" i="3" a="1"/>
  <c r="W3753" i="3" s="1"/>
  <c r="W3754" i="3" a="1"/>
  <c r="W3754" i="3" s="1"/>
  <c r="W3755" i="3" a="1"/>
  <c r="W3755" i="3" s="1"/>
  <c r="W3756" i="3" a="1"/>
  <c r="W3756" i="3" s="1"/>
  <c r="W3757" i="3" a="1"/>
  <c r="W3757" i="3" s="1"/>
  <c r="W3758" i="3" a="1"/>
  <c r="W3758" i="3" s="1"/>
  <c r="W3759" i="3" a="1"/>
  <c r="W3759" i="3" s="1"/>
  <c r="W3760" i="3" a="1"/>
  <c r="W3760" i="3" s="1"/>
  <c r="W3761" i="3" a="1"/>
  <c r="W3761" i="3" s="1"/>
  <c r="W3762" i="3" a="1"/>
  <c r="W3762" i="3" s="1"/>
  <c r="W3763" i="3" a="1"/>
  <c r="W3763" i="3" s="1"/>
  <c r="W3764" i="3" a="1"/>
  <c r="W3764" i="3" s="1"/>
  <c r="W3765" i="3" a="1"/>
  <c r="W3765" i="3" s="1"/>
  <c r="W3766" i="3" a="1"/>
  <c r="W3766" i="3" s="1"/>
  <c r="W3767" i="3" a="1"/>
  <c r="W3767" i="3" s="1"/>
  <c r="W3768" i="3" a="1"/>
  <c r="W3768" i="3" s="1"/>
  <c r="W3769" i="3" a="1"/>
  <c r="W3769" i="3" s="1"/>
  <c r="W3770" i="3" a="1"/>
  <c r="W3770" i="3" s="1"/>
  <c r="W3771" i="3" a="1"/>
  <c r="W3771" i="3" s="1"/>
  <c r="W3772" i="3" a="1"/>
  <c r="W3772" i="3" s="1"/>
  <c r="W3773" i="3" a="1"/>
  <c r="W3773" i="3" s="1"/>
  <c r="W3774" i="3" a="1"/>
  <c r="W3774" i="3" s="1"/>
  <c r="W3775" i="3" a="1"/>
  <c r="W3775" i="3" s="1"/>
  <c r="W3776" i="3" a="1"/>
  <c r="W3776" i="3" s="1"/>
  <c r="W3777" i="3" a="1"/>
  <c r="W3777" i="3" s="1"/>
  <c r="W3778" i="3" a="1"/>
  <c r="W3778" i="3" s="1"/>
  <c r="W3779" i="3" a="1"/>
  <c r="W3779" i="3" s="1"/>
  <c r="W3780" i="3" a="1"/>
  <c r="W3780" i="3" s="1"/>
  <c r="W3781" i="3" a="1"/>
  <c r="W3781" i="3" s="1"/>
  <c r="W3782" i="3" a="1"/>
  <c r="W3782" i="3" s="1"/>
  <c r="W3783" i="3" a="1"/>
  <c r="W3783" i="3" s="1"/>
  <c r="W3784" i="3" a="1"/>
  <c r="W3784" i="3" s="1"/>
  <c r="W3785" i="3" a="1"/>
  <c r="W3785" i="3" s="1"/>
  <c r="W3786" i="3" a="1"/>
  <c r="W3786" i="3" s="1"/>
  <c r="W3787" i="3" a="1"/>
  <c r="W3787" i="3" s="1"/>
  <c r="W3788" i="3" a="1"/>
  <c r="W3788" i="3" s="1"/>
  <c r="W3789" i="3" a="1"/>
  <c r="W3789" i="3" s="1"/>
  <c r="W3790" i="3" a="1"/>
  <c r="W3790" i="3" s="1"/>
  <c r="W3791" i="3" a="1"/>
  <c r="W3791" i="3" s="1"/>
  <c r="W3792" i="3" a="1"/>
  <c r="W3792" i="3" s="1"/>
  <c r="W3793" i="3" a="1"/>
  <c r="W3793" i="3" s="1"/>
  <c r="W3794" i="3" a="1"/>
  <c r="W3794" i="3" s="1"/>
  <c r="W3795" i="3" a="1"/>
  <c r="W3795" i="3" s="1"/>
  <c r="W3796" i="3" a="1"/>
  <c r="W3796" i="3" s="1"/>
  <c r="W3797" i="3" a="1"/>
  <c r="W3797" i="3" s="1"/>
  <c r="W3798" i="3" a="1"/>
  <c r="W3798" i="3" s="1"/>
  <c r="W3799" i="3" a="1"/>
  <c r="W3799" i="3" s="1"/>
  <c r="W3800" i="3" a="1"/>
  <c r="W3800" i="3" s="1"/>
  <c r="W3801" i="3" a="1"/>
  <c r="W3801" i="3" s="1"/>
  <c r="W3802" i="3" a="1"/>
  <c r="W3802" i="3" s="1"/>
  <c r="W3803" i="3" a="1"/>
  <c r="W3803" i="3" s="1"/>
  <c r="W3804" i="3" a="1"/>
  <c r="W3804" i="3" s="1"/>
  <c r="W3805" i="3" a="1"/>
  <c r="W3805" i="3" s="1"/>
  <c r="W3806" i="3" a="1"/>
  <c r="W3806" i="3" s="1"/>
  <c r="W3807" i="3" a="1"/>
  <c r="W3807" i="3" s="1"/>
  <c r="W3808" i="3" a="1"/>
  <c r="W3808" i="3" s="1"/>
  <c r="W3809" i="3" a="1"/>
  <c r="W3809" i="3" s="1"/>
  <c r="W3810" i="3" a="1"/>
  <c r="W3810" i="3" s="1"/>
  <c r="W3811" i="3" a="1"/>
  <c r="W3811" i="3" s="1"/>
  <c r="W3812" i="3" a="1"/>
  <c r="W3812" i="3" s="1"/>
  <c r="W3813" i="3" a="1"/>
  <c r="W3813" i="3" s="1"/>
  <c r="W3814" i="3" a="1"/>
  <c r="W3814" i="3" s="1"/>
  <c r="W3815" i="3" a="1"/>
  <c r="W3815" i="3" s="1"/>
  <c r="W3816" i="3" a="1"/>
  <c r="W3816" i="3" s="1"/>
  <c r="W3817" i="3" a="1"/>
  <c r="W3817" i="3" s="1"/>
  <c r="W3818" i="3" a="1"/>
  <c r="W3818" i="3" s="1"/>
  <c r="W3819" i="3" a="1"/>
  <c r="W3819" i="3" s="1"/>
  <c r="W3820" i="3" a="1"/>
  <c r="W3820" i="3" s="1"/>
  <c r="W3821" i="3" a="1"/>
  <c r="W3821" i="3" s="1"/>
  <c r="W3822" i="3" a="1"/>
  <c r="W3822" i="3" s="1"/>
  <c r="W3823" i="3" a="1"/>
  <c r="W3823" i="3" s="1"/>
  <c r="W3824" i="3" a="1"/>
  <c r="W3824" i="3" s="1"/>
  <c r="W3825" i="3" a="1"/>
  <c r="W3825" i="3" s="1"/>
  <c r="W3826" i="3" a="1"/>
  <c r="W3826" i="3" s="1"/>
  <c r="W3827" i="3" a="1"/>
  <c r="W3827" i="3" s="1"/>
  <c r="W3828" i="3" a="1"/>
  <c r="W3828" i="3" s="1"/>
  <c r="W3829" i="3" a="1"/>
  <c r="W3829" i="3" s="1"/>
  <c r="W3830" i="3" a="1"/>
  <c r="W3830" i="3" s="1"/>
  <c r="W3831" i="3" a="1"/>
  <c r="W3831" i="3" s="1"/>
  <c r="W3832" i="3" a="1"/>
  <c r="W3832" i="3" s="1"/>
  <c r="W3833" i="3" a="1"/>
  <c r="W3833" i="3" s="1"/>
  <c r="W3834" i="3" a="1"/>
  <c r="W3834" i="3" s="1"/>
  <c r="W3835" i="3" a="1"/>
  <c r="W3835" i="3" s="1"/>
  <c r="W3836" i="3" a="1"/>
  <c r="W3836" i="3" s="1"/>
  <c r="W3837" i="3" a="1"/>
  <c r="W3837" i="3" s="1"/>
  <c r="W3838" i="3" a="1"/>
  <c r="W3838" i="3" s="1"/>
  <c r="W3839" i="3" a="1"/>
  <c r="W3839" i="3" s="1"/>
  <c r="W3840" i="3" a="1"/>
  <c r="W3840" i="3" s="1"/>
  <c r="W3841" i="3" a="1"/>
  <c r="W3841" i="3" s="1"/>
  <c r="W3842" i="3" a="1"/>
  <c r="W3842" i="3" s="1"/>
  <c r="W3843" i="3" a="1"/>
  <c r="W3843" i="3" s="1"/>
  <c r="W3844" i="3" a="1"/>
  <c r="W3844" i="3" s="1"/>
  <c r="W3845" i="3" a="1"/>
  <c r="W3845" i="3" s="1"/>
  <c r="W3846" i="3" a="1"/>
  <c r="W3846" i="3" s="1"/>
  <c r="W3847" i="3" a="1"/>
  <c r="W3847" i="3" s="1"/>
  <c r="W3848" i="3" a="1"/>
  <c r="W3848" i="3" s="1"/>
  <c r="W3849" i="3" a="1"/>
  <c r="W3849" i="3" s="1"/>
  <c r="W3850" i="3" a="1"/>
  <c r="W3850" i="3" s="1"/>
  <c r="W3851" i="3" a="1"/>
  <c r="W3851" i="3" s="1"/>
  <c r="W3852" i="3" a="1"/>
  <c r="W3852" i="3" s="1"/>
  <c r="W3853" i="3" a="1"/>
  <c r="W3853" i="3" s="1"/>
  <c r="W3854" i="3" a="1"/>
  <c r="W3854" i="3" s="1"/>
  <c r="W3855" i="3" a="1"/>
  <c r="W3855" i="3" s="1"/>
  <c r="W3856" i="3" a="1"/>
  <c r="W3856" i="3" s="1"/>
  <c r="W3857" i="3" a="1"/>
  <c r="W3857" i="3" s="1"/>
  <c r="W3858" i="3" a="1"/>
  <c r="W3858" i="3" s="1"/>
  <c r="W3859" i="3" a="1"/>
  <c r="W3859" i="3" s="1"/>
  <c r="W3860" i="3" a="1"/>
  <c r="W3860" i="3" s="1"/>
  <c r="W3861" i="3" a="1"/>
  <c r="W3861" i="3" s="1"/>
  <c r="W3862" i="3" a="1"/>
  <c r="W3862" i="3" s="1"/>
  <c r="W3863" i="3" a="1"/>
  <c r="W3863" i="3" s="1"/>
  <c r="W3864" i="3" a="1"/>
  <c r="W3864" i="3" s="1"/>
  <c r="W3865" i="3" a="1"/>
  <c r="W3865" i="3" s="1"/>
  <c r="W3866" i="3" a="1"/>
  <c r="W3866" i="3" s="1"/>
  <c r="W3867" i="3" a="1"/>
  <c r="W3867" i="3" s="1"/>
  <c r="W3868" i="3" a="1"/>
  <c r="W3868" i="3" s="1"/>
  <c r="W3869" i="3" a="1"/>
  <c r="W3869" i="3" s="1"/>
  <c r="W3870" i="3" a="1"/>
  <c r="W3870" i="3" s="1"/>
  <c r="W3871" i="3" a="1"/>
  <c r="W3871" i="3" s="1"/>
  <c r="W3872" i="3" a="1"/>
  <c r="W3872" i="3" s="1"/>
  <c r="W3873" i="3" a="1"/>
  <c r="W3873" i="3" s="1"/>
  <c r="W3874" i="3" a="1"/>
  <c r="W3874" i="3" s="1"/>
  <c r="W3875" i="3" a="1"/>
  <c r="W3875" i="3" s="1"/>
  <c r="W3876" i="3" a="1"/>
  <c r="W3876" i="3" s="1"/>
  <c r="W3877" i="3" a="1"/>
  <c r="W3877" i="3" s="1"/>
  <c r="W3878" i="3" a="1"/>
  <c r="W3878" i="3" s="1"/>
  <c r="W3879" i="3" a="1"/>
  <c r="W3879" i="3" s="1"/>
  <c r="W3880" i="3" a="1"/>
  <c r="W3880" i="3" s="1"/>
  <c r="W3881" i="3" a="1"/>
  <c r="W3881" i="3" s="1"/>
  <c r="W3882" i="3" a="1"/>
  <c r="W3882" i="3" s="1"/>
  <c r="W3883" i="3" a="1"/>
  <c r="W3883" i="3" s="1"/>
  <c r="W3884" i="3" a="1"/>
  <c r="W3884" i="3" s="1"/>
  <c r="W3885" i="3" a="1"/>
  <c r="W3885" i="3" s="1"/>
  <c r="W3886" i="3" a="1"/>
  <c r="W3886" i="3" s="1"/>
  <c r="W3887" i="3" a="1"/>
  <c r="W3887" i="3" s="1"/>
  <c r="W3888" i="3" a="1"/>
  <c r="W3888" i="3" s="1"/>
  <c r="W3889" i="3" a="1"/>
  <c r="W3889" i="3" s="1"/>
  <c r="W3890" i="3" a="1"/>
  <c r="W3890" i="3" s="1"/>
  <c r="W3891" i="3" a="1"/>
  <c r="W3891" i="3" s="1"/>
  <c r="W3892" i="3" a="1"/>
  <c r="W3892" i="3" s="1"/>
  <c r="W3893" i="3" a="1"/>
  <c r="W3893" i="3" s="1"/>
  <c r="W3894" i="3" a="1"/>
  <c r="W3894" i="3" s="1"/>
  <c r="W3895" i="3" a="1"/>
  <c r="W3895" i="3" s="1"/>
  <c r="W3896" i="3" a="1"/>
  <c r="W3896" i="3" s="1"/>
  <c r="W3897" i="3" a="1"/>
  <c r="W3897" i="3" s="1"/>
  <c r="W3898" i="3" a="1"/>
  <c r="W3898" i="3" s="1"/>
  <c r="W3899" i="3" a="1"/>
  <c r="W3899" i="3" s="1"/>
  <c r="W3900" i="3" a="1"/>
  <c r="W3900" i="3" s="1"/>
  <c r="W3901" i="3" a="1"/>
  <c r="W3901" i="3" s="1"/>
  <c r="W3902" i="3" a="1"/>
  <c r="W3902" i="3" s="1"/>
  <c r="W3903" i="3" a="1"/>
  <c r="W3903" i="3" s="1"/>
  <c r="W3904" i="3" a="1"/>
  <c r="W3904" i="3" s="1"/>
  <c r="W3905" i="3" a="1"/>
  <c r="W3905" i="3" s="1"/>
  <c r="W3906" i="3" a="1"/>
  <c r="W3906" i="3" s="1"/>
  <c r="W3907" i="3" a="1"/>
  <c r="W3907" i="3" s="1"/>
  <c r="W3908" i="3" a="1"/>
  <c r="W3908" i="3" s="1"/>
  <c r="W3909" i="3" a="1"/>
  <c r="W3909" i="3" s="1"/>
  <c r="W3910" i="3" a="1"/>
  <c r="W3910" i="3" s="1"/>
  <c r="W3911" i="3" a="1"/>
  <c r="W3911" i="3" s="1"/>
  <c r="W3912" i="3" a="1"/>
  <c r="W3912" i="3" s="1"/>
  <c r="W3913" i="3" a="1"/>
  <c r="W3913" i="3" s="1"/>
  <c r="W3914" i="3" a="1"/>
  <c r="W3914" i="3" s="1"/>
  <c r="W3915" i="3" a="1"/>
  <c r="W3915" i="3" s="1"/>
  <c r="W3916" i="3" a="1"/>
  <c r="W3916" i="3" s="1"/>
  <c r="W3917" i="3" a="1"/>
  <c r="W3917" i="3" s="1"/>
  <c r="W3918" i="3" a="1"/>
  <c r="W3918" i="3" s="1"/>
  <c r="W3919" i="3" a="1"/>
  <c r="W3919" i="3" s="1"/>
  <c r="W3920" i="3" a="1"/>
  <c r="W3920" i="3" s="1"/>
  <c r="W3921" i="3" a="1"/>
  <c r="W3921" i="3" s="1"/>
  <c r="W3922" i="3" a="1"/>
  <c r="W3922" i="3" s="1"/>
  <c r="W3923" i="3" a="1"/>
  <c r="W3923" i="3" s="1"/>
  <c r="W3924" i="3" a="1"/>
  <c r="W3924" i="3" s="1"/>
  <c r="W3925" i="3" a="1"/>
  <c r="W3925" i="3" s="1"/>
  <c r="W3926" i="3" a="1"/>
  <c r="W3926" i="3" s="1"/>
  <c r="W3927" i="3" a="1"/>
  <c r="W3927" i="3" s="1"/>
  <c r="W3928" i="3" a="1"/>
  <c r="W3928" i="3" s="1"/>
  <c r="W3929" i="3" a="1"/>
  <c r="W3929" i="3" s="1"/>
  <c r="W3930" i="3" a="1"/>
  <c r="W3930" i="3" s="1"/>
  <c r="W3931" i="3" a="1"/>
  <c r="W3931" i="3" s="1"/>
  <c r="W3932" i="3" a="1"/>
  <c r="W3932" i="3" s="1"/>
  <c r="W3933" i="3" a="1"/>
  <c r="W3933" i="3" s="1"/>
  <c r="W3934" i="3" a="1"/>
  <c r="W3934" i="3" s="1"/>
  <c r="W3935" i="3" a="1"/>
  <c r="W3935" i="3" s="1"/>
  <c r="W3936" i="3" a="1"/>
  <c r="W3936" i="3" s="1"/>
  <c r="W3937" i="3" a="1"/>
  <c r="W3937" i="3" s="1"/>
  <c r="W3938" i="3" a="1"/>
  <c r="W3938" i="3" s="1"/>
  <c r="W3939" i="3" a="1"/>
  <c r="W3939" i="3" s="1"/>
  <c r="W3940" i="3" a="1"/>
  <c r="W3940" i="3" s="1"/>
  <c r="W3941" i="3" a="1"/>
  <c r="W3941" i="3" s="1"/>
  <c r="W3942" i="3" a="1"/>
  <c r="W3942" i="3" s="1"/>
  <c r="W3943" i="3" a="1"/>
  <c r="W3943" i="3" s="1"/>
  <c r="W3944" i="3" a="1"/>
  <c r="W3944" i="3" s="1"/>
  <c r="W3945" i="3" a="1"/>
  <c r="W3945" i="3" s="1"/>
  <c r="W3946" i="3" a="1"/>
  <c r="W3946" i="3" s="1"/>
  <c r="W3947" i="3" a="1"/>
  <c r="W3947" i="3" s="1"/>
  <c r="W3948" i="3" a="1"/>
  <c r="W3948" i="3" s="1"/>
  <c r="W3949" i="3" a="1"/>
  <c r="W3949" i="3" s="1"/>
  <c r="W3950" i="3" a="1"/>
  <c r="W3950" i="3" s="1"/>
  <c r="W3951" i="3" a="1"/>
  <c r="W3951" i="3" s="1"/>
  <c r="W3952" i="3" a="1"/>
  <c r="W3952" i="3" s="1"/>
  <c r="W3953" i="3" a="1"/>
  <c r="W3953" i="3" s="1"/>
  <c r="W3954" i="3" a="1"/>
  <c r="W3954" i="3" s="1"/>
  <c r="W3955" i="3" a="1"/>
  <c r="W3955" i="3" s="1"/>
  <c r="W3956" i="3" a="1"/>
  <c r="W3956" i="3" s="1"/>
  <c r="W3957" i="3" a="1"/>
  <c r="W3957" i="3" s="1"/>
  <c r="W3958" i="3" a="1"/>
  <c r="W3958" i="3" s="1"/>
  <c r="W3959" i="3" a="1"/>
  <c r="W3959" i="3" s="1"/>
  <c r="W3960" i="3" a="1"/>
  <c r="W3960" i="3" s="1"/>
  <c r="W3961" i="3" a="1"/>
  <c r="W3961" i="3" s="1"/>
  <c r="W3962" i="3" a="1"/>
  <c r="W3962" i="3" s="1"/>
  <c r="W3963" i="3" a="1"/>
  <c r="W3963" i="3" s="1"/>
  <c r="W3964" i="3" a="1"/>
  <c r="W3964" i="3" s="1"/>
  <c r="W3965" i="3" a="1"/>
  <c r="W3965" i="3" s="1"/>
  <c r="W3966" i="3" a="1"/>
  <c r="W3966" i="3" s="1"/>
  <c r="W3967" i="3" a="1"/>
  <c r="W3967" i="3" s="1"/>
  <c r="W3968" i="3" a="1"/>
  <c r="W3968" i="3" s="1"/>
  <c r="W3969" i="3" a="1"/>
  <c r="W3969" i="3" s="1"/>
  <c r="W3970" i="3" a="1"/>
  <c r="W3970" i="3" s="1"/>
  <c r="W3971" i="3" a="1"/>
  <c r="W3971" i="3" s="1"/>
  <c r="W3972" i="3" a="1"/>
  <c r="W3972" i="3" s="1"/>
  <c r="W3973" i="3" a="1"/>
  <c r="W3973" i="3" s="1"/>
  <c r="W3974" i="3" a="1"/>
  <c r="W3974" i="3" s="1"/>
  <c r="W3975" i="3" a="1"/>
  <c r="W3975" i="3" s="1"/>
  <c r="W3976" i="3" a="1"/>
  <c r="W3976" i="3" s="1"/>
  <c r="W3977" i="3" a="1"/>
  <c r="W3977" i="3" s="1"/>
  <c r="W3978" i="3" a="1"/>
  <c r="W3978" i="3" s="1"/>
  <c r="W3979" i="3" a="1"/>
  <c r="W3979" i="3" s="1"/>
  <c r="W3980" i="3" a="1"/>
  <c r="W3980" i="3" s="1"/>
  <c r="W3981" i="3" a="1"/>
  <c r="W3981" i="3" s="1"/>
  <c r="W3982" i="3" a="1"/>
  <c r="W3982" i="3" s="1"/>
  <c r="W3983" i="3" a="1"/>
  <c r="W3983" i="3" s="1"/>
  <c r="W3984" i="3" a="1"/>
  <c r="W3984" i="3" s="1"/>
  <c r="W3985" i="3" a="1"/>
  <c r="W3985" i="3" s="1"/>
  <c r="W3986" i="3" a="1"/>
  <c r="W3986" i="3" s="1"/>
  <c r="W3987" i="3" a="1"/>
  <c r="W3987" i="3" s="1"/>
  <c r="W3988" i="3" a="1"/>
  <c r="W3988" i="3" s="1"/>
  <c r="W3989" i="3" a="1"/>
  <c r="W3989" i="3" s="1"/>
  <c r="W3990" i="3" a="1"/>
  <c r="W3990" i="3" s="1"/>
  <c r="W3991" i="3" a="1"/>
  <c r="W3991" i="3" s="1"/>
  <c r="W3992" i="3" a="1"/>
  <c r="W3992" i="3" s="1"/>
  <c r="W3993" i="3" a="1"/>
  <c r="W3993" i="3" s="1"/>
  <c r="W3994" i="3" a="1"/>
  <c r="W3994" i="3" s="1"/>
  <c r="W3995" i="3" a="1"/>
  <c r="W3995" i="3" s="1"/>
  <c r="W3996" i="3" a="1"/>
  <c r="W3996" i="3" s="1"/>
  <c r="W3997" i="3" a="1"/>
  <c r="W3997" i="3" s="1"/>
  <c r="W3998" i="3" a="1"/>
  <c r="W3998" i="3" s="1"/>
  <c r="W3999" i="3" a="1"/>
  <c r="W3999" i="3" s="1"/>
  <c r="W4000" i="3" a="1"/>
  <c r="W4000" i="3" s="1"/>
  <c r="W4001" i="3" a="1"/>
  <c r="W4001" i="3" s="1"/>
  <c r="W4002" i="3" a="1"/>
  <c r="W4002" i="3" s="1"/>
  <c r="W4003" i="3" a="1"/>
  <c r="W4003" i="3" s="1"/>
  <c r="W4004" i="3" a="1"/>
  <c r="W4004" i="3" s="1"/>
  <c r="W4005" i="3" a="1"/>
  <c r="W4005" i="3" s="1"/>
  <c r="W4006" i="3" a="1"/>
  <c r="W4006" i="3" s="1"/>
  <c r="W4007" i="3" a="1"/>
  <c r="W4007" i="3" s="1"/>
  <c r="W4008" i="3" a="1"/>
  <c r="W4008" i="3" s="1"/>
  <c r="W4009" i="3" a="1"/>
  <c r="W4009" i="3" s="1"/>
  <c r="W4010" i="3" a="1"/>
  <c r="W4010" i="3" s="1"/>
  <c r="W4011" i="3" a="1"/>
  <c r="W4011" i="3" s="1"/>
  <c r="W4012" i="3" a="1"/>
  <c r="W4012" i="3" s="1"/>
  <c r="W4013" i="3" a="1"/>
  <c r="W4013" i="3" s="1"/>
  <c r="W4014" i="3" a="1"/>
  <c r="W4014" i="3" s="1"/>
  <c r="W4015" i="3" a="1"/>
  <c r="W4015" i="3" s="1"/>
  <c r="W4016" i="3" a="1"/>
  <c r="W4016" i="3" s="1"/>
  <c r="W4017" i="3" a="1"/>
  <c r="W4017" i="3" s="1"/>
  <c r="W4018" i="3" a="1"/>
  <c r="W4018" i="3" s="1"/>
  <c r="W4019" i="3" a="1"/>
  <c r="W4019" i="3" s="1"/>
  <c r="W4020" i="3" a="1"/>
  <c r="W4020" i="3" s="1"/>
  <c r="W4021" i="3" a="1"/>
  <c r="W4021" i="3" s="1"/>
  <c r="W4022" i="3" a="1"/>
  <c r="W4022" i="3" s="1"/>
  <c r="W4023" i="3" a="1"/>
  <c r="W4023" i="3" s="1"/>
  <c r="W4024" i="3" a="1"/>
  <c r="W4024" i="3" s="1"/>
  <c r="W4025" i="3" a="1"/>
  <c r="W4025" i="3" s="1"/>
  <c r="W4026" i="3" a="1"/>
  <c r="W4026" i="3" s="1"/>
  <c r="W4027" i="3" a="1"/>
  <c r="W4027" i="3" s="1"/>
  <c r="W4028" i="3" a="1"/>
  <c r="W4028" i="3" s="1"/>
  <c r="W4029" i="3" a="1"/>
  <c r="W4029" i="3" s="1"/>
  <c r="W4030" i="3" a="1"/>
  <c r="W4030" i="3" s="1"/>
  <c r="W4031" i="3" a="1"/>
  <c r="W4031" i="3" s="1"/>
  <c r="W4032" i="3" a="1"/>
  <c r="W4032" i="3" s="1"/>
  <c r="W4033" i="3" a="1"/>
  <c r="W4033" i="3" s="1"/>
  <c r="W4034" i="3" a="1"/>
  <c r="W4034" i="3" s="1"/>
  <c r="W4035" i="3" a="1"/>
  <c r="W4035" i="3" s="1"/>
  <c r="W4036" i="3" a="1"/>
  <c r="W4036" i="3" s="1"/>
  <c r="W4037" i="3" a="1"/>
  <c r="W4037" i="3" s="1"/>
  <c r="W4038" i="3" a="1"/>
  <c r="W4038" i="3" s="1"/>
  <c r="W4039" i="3" a="1"/>
  <c r="W4039" i="3" s="1"/>
  <c r="W4040" i="3" a="1"/>
  <c r="W4040" i="3" s="1"/>
  <c r="W4041" i="3" a="1"/>
  <c r="W4041" i="3" s="1"/>
  <c r="W4042" i="3" a="1"/>
  <c r="W4042" i="3" s="1"/>
  <c r="W4043" i="3" a="1"/>
  <c r="W4043" i="3" s="1"/>
  <c r="W4044" i="3" a="1"/>
  <c r="W4044" i="3" s="1"/>
  <c r="W4045" i="3" a="1"/>
  <c r="W4045" i="3" s="1"/>
  <c r="W4046" i="3" a="1"/>
  <c r="W4046" i="3" s="1"/>
  <c r="W4047" i="3" a="1"/>
  <c r="W4047" i="3" s="1"/>
  <c r="W4048" i="3" a="1"/>
  <c r="W4048" i="3" s="1"/>
  <c r="W4049" i="3" a="1"/>
  <c r="W4049" i="3" s="1"/>
  <c r="W4050" i="3" a="1"/>
  <c r="W4050" i="3" s="1"/>
  <c r="W4051" i="3" a="1"/>
  <c r="W4051" i="3" s="1"/>
  <c r="W4052" i="3" a="1"/>
  <c r="W4052" i="3" s="1"/>
  <c r="W4053" i="3" a="1"/>
  <c r="W4053" i="3" s="1"/>
  <c r="W4054" i="3" a="1"/>
  <c r="W4054" i="3" s="1"/>
  <c r="W4055" i="3" a="1"/>
  <c r="W4055" i="3" s="1"/>
  <c r="W4056" i="3" a="1"/>
  <c r="W4056" i="3" s="1"/>
  <c r="W4057" i="3" a="1"/>
  <c r="W4057" i="3" s="1"/>
  <c r="W4058" i="3" a="1"/>
  <c r="W4058" i="3" s="1"/>
  <c r="W4059" i="3" a="1"/>
  <c r="W4059" i="3" s="1"/>
  <c r="W4060" i="3" a="1"/>
  <c r="W4060" i="3" s="1"/>
  <c r="W4061" i="3" a="1"/>
  <c r="W4061" i="3" s="1"/>
  <c r="W4062" i="3" a="1"/>
  <c r="W4062" i="3" s="1"/>
  <c r="W4063" i="3" a="1"/>
  <c r="W4063" i="3" s="1"/>
  <c r="W4064" i="3" a="1"/>
  <c r="W4064" i="3" s="1"/>
  <c r="W4065" i="3" a="1"/>
  <c r="W4065" i="3" s="1"/>
  <c r="W4066" i="3" a="1"/>
  <c r="W4066" i="3" s="1"/>
  <c r="W4067" i="3" a="1"/>
  <c r="W4067" i="3" s="1"/>
  <c r="W4068" i="3" a="1"/>
  <c r="W4068" i="3" s="1"/>
  <c r="W4069" i="3" a="1"/>
  <c r="W4069" i="3" s="1"/>
  <c r="W4070" i="3" a="1"/>
  <c r="W4070" i="3" s="1"/>
  <c r="W4071" i="3" a="1"/>
  <c r="W4071" i="3" s="1"/>
  <c r="W4072" i="3" a="1"/>
  <c r="W4072" i="3" s="1"/>
  <c r="W4073" i="3" a="1"/>
  <c r="W4073" i="3" s="1"/>
  <c r="W4074" i="3" a="1"/>
  <c r="W4074" i="3" s="1"/>
  <c r="W4075" i="3" a="1"/>
  <c r="W4075" i="3" s="1"/>
  <c r="W4076" i="3" a="1"/>
  <c r="W4076" i="3" s="1"/>
  <c r="W4077" i="3" a="1"/>
  <c r="W4077" i="3" s="1"/>
  <c r="W4078" i="3" a="1"/>
  <c r="W4078" i="3" s="1"/>
  <c r="W4079" i="3" a="1"/>
  <c r="W4079" i="3" s="1"/>
  <c r="W4080" i="3" a="1"/>
  <c r="W4080" i="3" s="1"/>
  <c r="W4081" i="3" a="1"/>
  <c r="W4081" i="3" s="1"/>
  <c r="W4082" i="3" a="1"/>
  <c r="W4082" i="3" s="1"/>
  <c r="W4083" i="3" a="1"/>
  <c r="W4083" i="3" s="1"/>
  <c r="W4084" i="3" a="1"/>
  <c r="W4084" i="3" s="1"/>
  <c r="W4085" i="3" a="1"/>
  <c r="W4085" i="3" s="1"/>
  <c r="W4086" i="3" a="1"/>
  <c r="W4086" i="3" s="1"/>
  <c r="W4087" i="3" a="1"/>
  <c r="W4087" i="3" s="1"/>
  <c r="W4088" i="3" a="1"/>
  <c r="W4088" i="3" s="1"/>
  <c r="W4089" i="3" a="1"/>
  <c r="W4089" i="3" s="1"/>
  <c r="W4090" i="3" a="1"/>
  <c r="W4090" i="3" s="1"/>
  <c r="W4091" i="3" a="1"/>
  <c r="W4091" i="3" s="1"/>
  <c r="W4092" i="3" a="1"/>
  <c r="W4092" i="3" s="1"/>
  <c r="W4093" i="3" a="1"/>
  <c r="W4093" i="3" s="1"/>
  <c r="W4094" i="3" a="1"/>
  <c r="W4094" i="3" s="1"/>
  <c r="W4095" i="3" a="1"/>
  <c r="W4095" i="3" s="1"/>
  <c r="W4096" i="3" a="1"/>
  <c r="W4096" i="3" s="1"/>
  <c r="W4097" i="3" a="1"/>
  <c r="W4097" i="3" s="1"/>
  <c r="W4098" i="3" a="1"/>
  <c r="W4098" i="3" s="1"/>
  <c r="W4099" i="3" a="1"/>
  <c r="W4099" i="3" s="1"/>
  <c r="W4100" i="3" a="1"/>
  <c r="W4100" i="3" s="1"/>
  <c r="W4101" i="3" a="1"/>
  <c r="W4101" i="3" s="1"/>
  <c r="W4102" i="3" a="1"/>
  <c r="W4102" i="3" s="1"/>
  <c r="W4103" i="3" a="1"/>
  <c r="W4103" i="3" s="1"/>
  <c r="W4104" i="3" a="1"/>
  <c r="W4104" i="3" s="1"/>
  <c r="W4105" i="3" a="1"/>
  <c r="W4105" i="3" s="1"/>
  <c r="W4106" i="3" a="1"/>
  <c r="W4106" i="3" s="1"/>
  <c r="W4107" i="3" a="1"/>
  <c r="W4107" i="3" s="1"/>
  <c r="W4108" i="3" a="1"/>
  <c r="W4108" i="3" s="1"/>
  <c r="W4109" i="3" a="1"/>
  <c r="W4109" i="3" s="1"/>
  <c r="W4110" i="3" a="1"/>
  <c r="W4110" i="3" s="1"/>
  <c r="W4111" i="3" a="1"/>
  <c r="W4111" i="3" s="1"/>
  <c r="W4112" i="3" a="1"/>
  <c r="W4112" i="3" s="1"/>
  <c r="W4113" i="3" a="1"/>
  <c r="W4113" i="3" s="1"/>
  <c r="W4114" i="3" a="1"/>
  <c r="W4114" i="3" s="1"/>
  <c r="W4115" i="3" a="1"/>
  <c r="W4115" i="3" s="1"/>
  <c r="W4116" i="3" a="1"/>
  <c r="W4116" i="3" s="1"/>
  <c r="W4117" i="3" a="1"/>
  <c r="W4117" i="3" s="1"/>
  <c r="W4118" i="3" a="1"/>
  <c r="W4118" i="3" s="1"/>
  <c r="W4119" i="3" a="1"/>
  <c r="W4119" i="3" s="1"/>
  <c r="W4120" i="3" a="1"/>
  <c r="W4120" i="3" s="1"/>
  <c r="W4121" i="3" a="1"/>
  <c r="W4121" i="3" s="1"/>
  <c r="W4122" i="3" a="1"/>
  <c r="W4122" i="3" s="1"/>
  <c r="W4123" i="3" a="1"/>
  <c r="W4123" i="3" s="1"/>
  <c r="W4124" i="3" a="1"/>
  <c r="W4124" i="3" s="1"/>
  <c r="W4125" i="3" a="1"/>
  <c r="W4125" i="3" s="1"/>
  <c r="W4126" i="3" a="1"/>
  <c r="W4126" i="3" s="1"/>
  <c r="W4127" i="3" a="1"/>
  <c r="W4127" i="3" s="1"/>
  <c r="W4128" i="3" a="1"/>
  <c r="W4128" i="3" s="1"/>
  <c r="W4129" i="3" a="1"/>
  <c r="W4129" i="3" s="1"/>
  <c r="W4130" i="3" a="1"/>
  <c r="W4130" i="3" s="1"/>
  <c r="W4131" i="3" a="1"/>
  <c r="W4131" i="3" s="1"/>
  <c r="W4132" i="3" a="1"/>
  <c r="W4132" i="3" s="1"/>
  <c r="W4133" i="3" a="1"/>
  <c r="W4133" i="3" s="1"/>
  <c r="W4134" i="3" a="1"/>
  <c r="W4134" i="3" s="1"/>
  <c r="W4135" i="3" a="1"/>
  <c r="W4135" i="3" s="1"/>
  <c r="W4136" i="3" a="1"/>
  <c r="W4136" i="3" s="1"/>
  <c r="W4137" i="3" a="1"/>
  <c r="W4137" i="3" s="1"/>
  <c r="W4138" i="3" a="1"/>
  <c r="W4138" i="3" s="1"/>
  <c r="W4139" i="3" a="1"/>
  <c r="W4139" i="3" s="1"/>
  <c r="W4140" i="3" a="1"/>
  <c r="W4140" i="3" s="1"/>
  <c r="W4141" i="3" a="1"/>
  <c r="W4141" i="3" s="1"/>
  <c r="W4142" i="3" a="1"/>
  <c r="W4142" i="3" s="1"/>
  <c r="W4143" i="3" a="1"/>
  <c r="W4143" i="3" s="1"/>
  <c r="W4144" i="3" a="1"/>
  <c r="W4144" i="3" s="1"/>
  <c r="W4145" i="3" a="1"/>
  <c r="W4145" i="3" s="1"/>
  <c r="W4146" i="3" a="1"/>
  <c r="W4146" i="3" s="1"/>
  <c r="W4147" i="3" a="1"/>
  <c r="W4147" i="3" s="1"/>
  <c r="W4148" i="3" a="1"/>
  <c r="W4148" i="3" s="1"/>
  <c r="W4149" i="3" a="1"/>
  <c r="W4149" i="3" s="1"/>
  <c r="W4150" i="3" a="1"/>
  <c r="W4150" i="3" s="1"/>
  <c r="W4151" i="3" a="1"/>
  <c r="W4151" i="3" s="1"/>
  <c r="W4152" i="3" a="1"/>
  <c r="W4152" i="3" s="1"/>
  <c r="W4153" i="3" a="1"/>
  <c r="W4153" i="3" s="1"/>
  <c r="W4154" i="3" a="1"/>
  <c r="W4154" i="3" s="1"/>
  <c r="W4155" i="3" a="1"/>
  <c r="W4155" i="3" s="1"/>
  <c r="W4156" i="3" a="1"/>
  <c r="W4156" i="3" s="1"/>
  <c r="W4157" i="3" a="1"/>
  <c r="W4157" i="3" s="1"/>
  <c r="W4158" i="3" a="1"/>
  <c r="W4158" i="3" s="1"/>
  <c r="W4159" i="3" a="1"/>
  <c r="W4159" i="3" s="1"/>
  <c r="W4160" i="3" a="1"/>
  <c r="W4160" i="3" s="1"/>
  <c r="W4161" i="3" a="1"/>
  <c r="W4161" i="3" s="1"/>
  <c r="W4162" i="3" a="1"/>
  <c r="W4162" i="3" s="1"/>
  <c r="W4163" i="3" a="1"/>
  <c r="W4163" i="3" s="1"/>
  <c r="W4164" i="3" a="1"/>
  <c r="W4164" i="3" s="1"/>
  <c r="W4165" i="3" a="1"/>
  <c r="W4165" i="3" s="1"/>
  <c r="W4166" i="3" a="1"/>
  <c r="W4166" i="3" s="1"/>
  <c r="W4167" i="3" a="1"/>
  <c r="W4167" i="3" s="1"/>
  <c r="W4168" i="3" a="1"/>
  <c r="W4168" i="3" s="1"/>
  <c r="W4169" i="3" a="1"/>
  <c r="W4169" i="3" s="1"/>
  <c r="W4170" i="3" a="1"/>
  <c r="W4170" i="3" s="1"/>
  <c r="W4171" i="3" a="1"/>
  <c r="W4171" i="3" s="1"/>
  <c r="W4172" i="3" a="1"/>
  <c r="W4172" i="3" s="1"/>
  <c r="W4173" i="3" a="1"/>
  <c r="W4173" i="3" s="1"/>
  <c r="W4174" i="3" a="1"/>
  <c r="W4174" i="3" s="1"/>
  <c r="W4175" i="3" a="1"/>
  <c r="W4175" i="3" s="1"/>
  <c r="W4176" i="3" a="1"/>
  <c r="W4176" i="3" s="1"/>
  <c r="W4177" i="3" a="1"/>
  <c r="W4177" i="3" s="1"/>
  <c r="W4178" i="3" a="1"/>
  <c r="W4178" i="3" s="1"/>
  <c r="W4179" i="3" a="1"/>
  <c r="W4179" i="3" s="1"/>
  <c r="W4180" i="3" a="1"/>
  <c r="W4180" i="3" s="1"/>
  <c r="W4181" i="3" a="1"/>
  <c r="W4181" i="3" s="1"/>
  <c r="W4182" i="3" a="1"/>
  <c r="W4182" i="3" s="1"/>
  <c r="W4183" i="3" a="1"/>
  <c r="W4183" i="3" s="1"/>
  <c r="W4184" i="3" a="1"/>
  <c r="W4184" i="3" s="1"/>
  <c r="W4185" i="3" a="1"/>
  <c r="W4185" i="3" s="1"/>
  <c r="W4186" i="3" a="1"/>
  <c r="W4186" i="3" s="1"/>
  <c r="W4187" i="3" a="1"/>
  <c r="W4187" i="3" s="1"/>
  <c r="W4188" i="3" a="1"/>
  <c r="W4188" i="3" s="1"/>
  <c r="W4189" i="3" a="1"/>
  <c r="W4189" i="3" s="1"/>
  <c r="W4190" i="3" a="1"/>
  <c r="W4190" i="3" s="1"/>
  <c r="W4191" i="3" a="1"/>
  <c r="W4191" i="3" s="1"/>
  <c r="W4192" i="3" a="1"/>
  <c r="W4192" i="3" s="1"/>
  <c r="W4193" i="3" a="1"/>
  <c r="W4193" i="3" s="1"/>
  <c r="W4194" i="3" a="1"/>
  <c r="W4194" i="3" s="1"/>
  <c r="W4195" i="3" a="1"/>
  <c r="W4195" i="3" s="1"/>
  <c r="W4196" i="3" a="1"/>
  <c r="W4196" i="3" s="1"/>
  <c r="W4197" i="3" a="1"/>
  <c r="W4197" i="3" s="1"/>
  <c r="W4198" i="3" a="1"/>
  <c r="W4198" i="3" s="1"/>
  <c r="W4199" i="3" a="1"/>
  <c r="W4199" i="3" s="1"/>
  <c r="W4200" i="3" a="1"/>
  <c r="W4200" i="3" s="1"/>
  <c r="W4201" i="3" a="1"/>
  <c r="W4201" i="3" s="1"/>
  <c r="W4202" i="3" a="1"/>
  <c r="W4202" i="3" s="1"/>
  <c r="W4203" i="3" a="1"/>
  <c r="W4203" i="3" s="1"/>
  <c r="W4204" i="3" a="1"/>
  <c r="W4204" i="3" s="1"/>
  <c r="W4205" i="3" a="1"/>
  <c r="W4205" i="3" s="1"/>
  <c r="W4206" i="3" a="1"/>
  <c r="W4206" i="3" s="1"/>
  <c r="W4207" i="3" a="1"/>
  <c r="W4207" i="3" s="1"/>
  <c r="W4208" i="3" a="1"/>
  <c r="W4208" i="3" s="1"/>
  <c r="W4209" i="3" a="1"/>
  <c r="W4209" i="3" s="1"/>
  <c r="W4210" i="3" a="1"/>
  <c r="W4210" i="3" s="1"/>
  <c r="W4211" i="3" a="1"/>
  <c r="W4211" i="3" s="1"/>
  <c r="W4212" i="3" a="1"/>
  <c r="W4212" i="3" s="1"/>
  <c r="W4213" i="3" a="1"/>
  <c r="W4213" i="3" s="1"/>
  <c r="W4214" i="3" a="1"/>
  <c r="W4214" i="3" s="1"/>
  <c r="W4215" i="3" a="1"/>
  <c r="W4215" i="3" s="1"/>
  <c r="W4216" i="3" a="1"/>
  <c r="W4216" i="3" s="1"/>
  <c r="W4217" i="3" a="1"/>
  <c r="W4217" i="3" s="1"/>
  <c r="W4218" i="3" a="1"/>
  <c r="W4218" i="3" s="1"/>
  <c r="W4219" i="3" a="1"/>
  <c r="W4219" i="3" s="1"/>
  <c r="W4220" i="3" a="1"/>
  <c r="W4220" i="3" s="1"/>
  <c r="W4221" i="3" a="1"/>
  <c r="W4221" i="3" s="1"/>
  <c r="W4222" i="3" a="1"/>
  <c r="W4222" i="3" s="1"/>
  <c r="W4223" i="3" a="1"/>
  <c r="W4223" i="3" s="1"/>
  <c r="W4224" i="3" a="1"/>
  <c r="W4224" i="3" s="1"/>
  <c r="W4225" i="3" a="1"/>
  <c r="W4225" i="3" s="1"/>
  <c r="W4226" i="3" a="1"/>
  <c r="W4226" i="3" s="1"/>
  <c r="W4227" i="3" a="1"/>
  <c r="W4227" i="3" s="1"/>
  <c r="W4228" i="3" a="1"/>
  <c r="W4228" i="3" s="1"/>
  <c r="W4229" i="3" a="1"/>
  <c r="W4229" i="3" s="1"/>
  <c r="W4230" i="3" a="1"/>
  <c r="W4230" i="3" s="1"/>
  <c r="W4231" i="3" a="1"/>
  <c r="W4231" i="3" s="1"/>
  <c r="W4232" i="3" a="1"/>
  <c r="W4232" i="3" s="1"/>
  <c r="W4233" i="3" a="1"/>
  <c r="W4233" i="3" s="1"/>
  <c r="W4234" i="3" a="1"/>
  <c r="W4234" i="3" s="1"/>
  <c r="W4235" i="3" a="1"/>
  <c r="W4235" i="3" s="1"/>
  <c r="W4236" i="3" a="1"/>
  <c r="W4236" i="3" s="1"/>
  <c r="W4237" i="3" a="1"/>
  <c r="W4237" i="3" s="1"/>
  <c r="W4238" i="3" a="1"/>
  <c r="W4238" i="3" s="1"/>
  <c r="W4239" i="3" a="1"/>
  <c r="W4239" i="3" s="1"/>
  <c r="W4240" i="3" a="1"/>
  <c r="W4240" i="3" s="1"/>
  <c r="W4241" i="3" a="1"/>
  <c r="W4241" i="3" s="1"/>
  <c r="W4242" i="3" a="1"/>
  <c r="W4242" i="3" s="1"/>
  <c r="W4243" i="3" a="1"/>
  <c r="W4243" i="3" s="1"/>
  <c r="W4244" i="3" a="1"/>
  <c r="W4244" i="3" s="1"/>
  <c r="W4245" i="3" a="1"/>
  <c r="W4245" i="3" s="1"/>
  <c r="W4246" i="3" a="1"/>
  <c r="W4246" i="3" s="1"/>
  <c r="W4247" i="3" a="1"/>
  <c r="W4247" i="3" s="1"/>
  <c r="W4248" i="3" a="1"/>
  <c r="W4248" i="3" s="1"/>
  <c r="W4249" i="3" a="1"/>
  <c r="W4249" i="3" s="1"/>
  <c r="W4250" i="3" a="1"/>
  <c r="W4250" i="3" s="1"/>
  <c r="W4251" i="3" a="1"/>
  <c r="W4251" i="3" s="1"/>
  <c r="W4252" i="3" a="1"/>
  <c r="W4252" i="3" s="1"/>
  <c r="W4253" i="3" a="1"/>
  <c r="W4253" i="3" s="1"/>
  <c r="W4254" i="3" a="1"/>
  <c r="W4254" i="3" s="1"/>
  <c r="W4255" i="3" a="1"/>
  <c r="W4255" i="3" s="1"/>
  <c r="W4256" i="3" a="1"/>
  <c r="W4256" i="3" s="1"/>
  <c r="W4257" i="3" a="1"/>
  <c r="W4257" i="3" s="1"/>
  <c r="W4258" i="3" a="1"/>
  <c r="W4258" i="3" s="1"/>
  <c r="W4259" i="3" a="1"/>
  <c r="W4259" i="3" s="1"/>
  <c r="W4260" i="3" a="1"/>
  <c r="W4260" i="3" s="1"/>
  <c r="W4261" i="3" a="1"/>
  <c r="W4261" i="3" s="1"/>
  <c r="W4262" i="3" a="1"/>
  <c r="W4262" i="3" s="1"/>
  <c r="W4263" i="3" a="1"/>
  <c r="W4263" i="3" s="1"/>
  <c r="W4264" i="3" a="1"/>
  <c r="W4264" i="3" s="1"/>
  <c r="W4265" i="3" a="1"/>
  <c r="W4265" i="3" s="1"/>
  <c r="W4266" i="3" a="1"/>
  <c r="W4266" i="3" s="1"/>
  <c r="W4267" i="3" a="1"/>
  <c r="W4267" i="3" s="1"/>
  <c r="W4268" i="3" a="1"/>
  <c r="W4268" i="3" s="1"/>
  <c r="W4269" i="3" a="1"/>
  <c r="W4269" i="3" s="1"/>
  <c r="W4270" i="3" a="1"/>
  <c r="W4270" i="3" s="1"/>
  <c r="W4271" i="3" a="1"/>
  <c r="W4271" i="3" s="1"/>
  <c r="W4272" i="3" a="1"/>
  <c r="W4272" i="3" s="1"/>
  <c r="W4273" i="3" a="1"/>
  <c r="W4273" i="3" s="1"/>
  <c r="W4274" i="3" a="1"/>
  <c r="W4274" i="3" s="1"/>
  <c r="W4275" i="3" a="1"/>
  <c r="W4275" i="3" s="1"/>
  <c r="W4276" i="3" a="1"/>
  <c r="W4276" i="3" s="1"/>
  <c r="W4277" i="3" a="1"/>
  <c r="W4277" i="3" s="1"/>
  <c r="W4278" i="3" a="1"/>
  <c r="W4278" i="3" s="1"/>
  <c r="W4279" i="3" a="1"/>
  <c r="W4279" i="3" s="1"/>
  <c r="W4280" i="3" a="1"/>
  <c r="W4280" i="3" s="1"/>
  <c r="W4281" i="3" a="1"/>
  <c r="W4281" i="3" s="1"/>
  <c r="W4282" i="3" a="1"/>
  <c r="W4282" i="3" s="1"/>
  <c r="W4283" i="3" a="1"/>
  <c r="W4283" i="3" s="1"/>
  <c r="W4284" i="3" a="1"/>
  <c r="W4284" i="3" s="1"/>
  <c r="W4285" i="3" a="1"/>
  <c r="W4285" i="3" s="1"/>
  <c r="W4286" i="3" a="1"/>
  <c r="W4286" i="3" s="1"/>
  <c r="W4287" i="3" a="1"/>
  <c r="W4287" i="3" s="1"/>
  <c r="W4288" i="3" a="1"/>
  <c r="W4288" i="3" s="1"/>
  <c r="W4289" i="3" a="1"/>
  <c r="W4289" i="3" s="1"/>
  <c r="W4290" i="3" a="1"/>
  <c r="W4290" i="3" s="1"/>
  <c r="W4291" i="3" a="1"/>
  <c r="W4291" i="3" s="1"/>
  <c r="W4292" i="3" a="1"/>
  <c r="W4292" i="3" s="1"/>
  <c r="W4293" i="3" a="1"/>
  <c r="W4293" i="3" s="1"/>
  <c r="W4294" i="3" a="1"/>
  <c r="W4294" i="3" s="1"/>
  <c r="W4295" i="3" a="1"/>
  <c r="W4295" i="3" s="1"/>
  <c r="W4296" i="3" a="1"/>
  <c r="W4296" i="3" s="1"/>
  <c r="W4297" i="3" a="1"/>
  <c r="W4297" i="3" s="1"/>
  <c r="W4298" i="3" a="1"/>
  <c r="W4298" i="3" s="1"/>
  <c r="W4299" i="3" a="1"/>
  <c r="W4299" i="3" s="1"/>
  <c r="W4300" i="3" a="1"/>
  <c r="W4300" i="3" s="1"/>
  <c r="W4301" i="3" a="1"/>
  <c r="W4301" i="3" s="1"/>
  <c r="W4302" i="3" a="1"/>
  <c r="W4302" i="3" s="1"/>
  <c r="W4303" i="3" a="1"/>
  <c r="W4303" i="3" s="1"/>
  <c r="W4304" i="3" a="1"/>
  <c r="W4304" i="3" s="1"/>
  <c r="W4305" i="3" a="1"/>
  <c r="W4305" i="3" s="1"/>
  <c r="W4306" i="3" a="1"/>
  <c r="W4306" i="3" s="1"/>
  <c r="W4307" i="3" a="1"/>
  <c r="W4307" i="3" s="1"/>
  <c r="W4308" i="3" a="1"/>
  <c r="W4308" i="3" s="1"/>
  <c r="W4309" i="3" a="1"/>
  <c r="W4309" i="3" s="1"/>
  <c r="W4310" i="3" a="1"/>
  <c r="W4310" i="3" s="1"/>
  <c r="W4311" i="3" a="1"/>
  <c r="W4311" i="3" s="1"/>
  <c r="W4312" i="3" a="1"/>
  <c r="W4312" i="3" s="1"/>
  <c r="W4313" i="3" a="1"/>
  <c r="W4313" i="3" s="1"/>
  <c r="W4314" i="3" a="1"/>
  <c r="W4314" i="3" s="1"/>
  <c r="W4315" i="3" a="1"/>
  <c r="W4315" i="3" s="1"/>
  <c r="W4316" i="3" a="1"/>
  <c r="W4316" i="3" s="1"/>
  <c r="W4317" i="3" a="1"/>
  <c r="W4317" i="3" s="1"/>
  <c r="W4318" i="3" a="1"/>
  <c r="W4318" i="3" s="1"/>
  <c r="W4319" i="3" a="1"/>
  <c r="W4319" i="3" s="1"/>
  <c r="W4320" i="3" a="1"/>
  <c r="W4320" i="3" s="1"/>
  <c r="W4321" i="3" a="1"/>
  <c r="W4321" i="3" s="1"/>
  <c r="W4322" i="3" a="1"/>
  <c r="W4322" i="3" s="1"/>
  <c r="W4323" i="3" a="1"/>
  <c r="W4323" i="3" s="1"/>
  <c r="W4324" i="3" a="1"/>
  <c r="W4324" i="3" s="1"/>
  <c r="W4325" i="3" a="1"/>
  <c r="W4325" i="3" s="1"/>
  <c r="W4326" i="3" a="1"/>
  <c r="W4326" i="3" s="1"/>
  <c r="W4327" i="3" a="1"/>
  <c r="W4327" i="3" s="1"/>
  <c r="W4328" i="3" a="1"/>
  <c r="W4328" i="3" s="1"/>
  <c r="W4329" i="3" a="1"/>
  <c r="W4329" i="3" s="1"/>
  <c r="W4330" i="3" a="1"/>
  <c r="W4330" i="3" s="1"/>
  <c r="W4331" i="3" a="1"/>
  <c r="W4331" i="3" s="1"/>
  <c r="W4332" i="3" a="1"/>
  <c r="W4332" i="3" s="1"/>
  <c r="W4333" i="3" a="1"/>
  <c r="W4333" i="3" s="1"/>
  <c r="W4334" i="3" a="1"/>
  <c r="W4334" i="3" s="1"/>
  <c r="W4335" i="3" a="1"/>
  <c r="W4335" i="3" s="1"/>
  <c r="W4336" i="3" a="1"/>
  <c r="W4336" i="3" s="1"/>
  <c r="W4337" i="3" a="1"/>
  <c r="W4337" i="3" s="1"/>
  <c r="W4338" i="3" a="1"/>
  <c r="W4338" i="3" s="1"/>
  <c r="W4339" i="3" a="1"/>
  <c r="W4339" i="3" s="1"/>
  <c r="W4340" i="3" a="1"/>
  <c r="W4340" i="3" s="1"/>
  <c r="W4341" i="3" a="1"/>
  <c r="W4341" i="3" s="1"/>
  <c r="W4342" i="3" a="1"/>
  <c r="W4342" i="3" s="1"/>
  <c r="W4343" i="3" a="1"/>
  <c r="W4343" i="3" s="1"/>
  <c r="W4344" i="3" a="1"/>
  <c r="W4344" i="3" s="1"/>
  <c r="W4345" i="3" a="1"/>
  <c r="W4345" i="3" s="1"/>
  <c r="W4346" i="3" a="1"/>
  <c r="W4346" i="3" s="1"/>
  <c r="W4347" i="3" a="1"/>
  <c r="W4347" i="3" s="1"/>
  <c r="W4348" i="3" a="1"/>
  <c r="W4348" i="3" s="1"/>
  <c r="W4349" i="3" a="1"/>
  <c r="W4349" i="3" s="1"/>
  <c r="W4350" i="3" a="1"/>
  <c r="W4350" i="3" s="1"/>
  <c r="W4351" i="3" a="1"/>
  <c r="W4351" i="3" s="1"/>
  <c r="W4352" i="3" a="1"/>
  <c r="W4352" i="3" s="1"/>
  <c r="W4353" i="3" a="1"/>
  <c r="W4353" i="3" s="1"/>
  <c r="W4354" i="3" a="1"/>
  <c r="W4354" i="3" s="1"/>
  <c r="W4355" i="3" a="1"/>
  <c r="W4355" i="3" s="1"/>
  <c r="W4356" i="3" a="1"/>
  <c r="W4356" i="3" s="1"/>
  <c r="W4357" i="3" a="1"/>
  <c r="W4357" i="3" s="1"/>
  <c r="W4358" i="3" a="1"/>
  <c r="W4358" i="3" s="1"/>
  <c r="W4359" i="3" a="1"/>
  <c r="W4359" i="3" s="1"/>
  <c r="W4360" i="3" a="1"/>
  <c r="W4360" i="3" s="1"/>
  <c r="W4361" i="3" a="1"/>
  <c r="W4361" i="3" s="1"/>
  <c r="W4362" i="3" a="1"/>
  <c r="W4362" i="3" s="1"/>
  <c r="W4363" i="3" a="1"/>
  <c r="W4363" i="3" s="1"/>
  <c r="W4364" i="3" a="1"/>
  <c r="W4364" i="3" s="1"/>
  <c r="W4365" i="3" a="1"/>
  <c r="W4365" i="3" s="1"/>
  <c r="W4366" i="3" a="1"/>
  <c r="W4366" i="3" s="1"/>
  <c r="W4367" i="3" a="1"/>
  <c r="W4367" i="3" s="1"/>
  <c r="W4368" i="3" a="1"/>
  <c r="W4368" i="3" s="1"/>
  <c r="W4369" i="3" a="1"/>
  <c r="W4369" i="3" s="1"/>
  <c r="W4370" i="3" a="1"/>
  <c r="W4370" i="3" s="1"/>
  <c r="W4371" i="3" a="1"/>
  <c r="W4371" i="3" s="1"/>
  <c r="W4372" i="3" a="1"/>
  <c r="W4372" i="3" s="1"/>
  <c r="W4373" i="3" a="1"/>
  <c r="W4373" i="3" s="1"/>
  <c r="W4374" i="3" a="1"/>
  <c r="W4374" i="3" s="1"/>
  <c r="W4375" i="3" a="1"/>
  <c r="W4375" i="3" s="1"/>
  <c r="W4376" i="3" a="1"/>
  <c r="W4376" i="3" s="1"/>
  <c r="W4377" i="3" a="1"/>
  <c r="W4377" i="3" s="1"/>
  <c r="W4378" i="3" a="1"/>
  <c r="W4378" i="3" s="1"/>
  <c r="W4379" i="3" a="1"/>
  <c r="W4379" i="3" s="1"/>
  <c r="W4380" i="3" a="1"/>
  <c r="W4380" i="3" s="1"/>
  <c r="W4381" i="3" a="1"/>
  <c r="W4381" i="3" s="1"/>
  <c r="W4382" i="3" a="1"/>
  <c r="W4382" i="3" s="1"/>
  <c r="W4383" i="3" a="1"/>
  <c r="W4383" i="3" s="1"/>
  <c r="W4384" i="3" a="1"/>
  <c r="W4384" i="3" s="1"/>
  <c r="W4385" i="3" a="1"/>
  <c r="W4385" i="3" s="1"/>
  <c r="W4386" i="3" a="1"/>
  <c r="W4386" i="3" s="1"/>
  <c r="W4387" i="3" a="1"/>
  <c r="W4387" i="3" s="1"/>
  <c r="W4388" i="3" a="1"/>
  <c r="W4388" i="3" s="1"/>
  <c r="W4389" i="3" a="1"/>
  <c r="W4389" i="3" s="1"/>
  <c r="W4390" i="3" a="1"/>
  <c r="W4390" i="3" s="1"/>
  <c r="W4391" i="3" a="1"/>
  <c r="W4391" i="3" s="1"/>
  <c r="W4392" i="3" a="1"/>
  <c r="W4392" i="3" s="1"/>
  <c r="W4393" i="3" a="1"/>
  <c r="W4393" i="3" s="1"/>
  <c r="W4394" i="3" a="1"/>
  <c r="W4394" i="3" s="1"/>
  <c r="W4395" i="3" a="1"/>
  <c r="W4395" i="3" s="1"/>
  <c r="W4396" i="3" a="1"/>
  <c r="W4396" i="3" s="1"/>
  <c r="W4397" i="3" a="1"/>
  <c r="W4397" i="3" s="1"/>
  <c r="W4398" i="3" a="1"/>
  <c r="W4398" i="3" s="1"/>
  <c r="W4399" i="3" a="1"/>
  <c r="W4399" i="3" s="1"/>
  <c r="W4400" i="3" a="1"/>
  <c r="W4400" i="3" s="1"/>
  <c r="W4401" i="3" a="1"/>
  <c r="W4401" i="3" s="1"/>
  <c r="W4402" i="3" a="1"/>
  <c r="W4402" i="3" s="1"/>
  <c r="W4403" i="3" a="1"/>
  <c r="W4403" i="3" s="1"/>
  <c r="W4404" i="3" a="1"/>
  <c r="W4404" i="3" s="1"/>
  <c r="W4405" i="3" a="1"/>
  <c r="W4405" i="3" s="1"/>
  <c r="W4406" i="3" a="1"/>
  <c r="W4406" i="3" s="1"/>
  <c r="W4407" i="3" a="1"/>
  <c r="W4407" i="3" s="1"/>
  <c r="W4408" i="3" a="1"/>
  <c r="W4408" i="3" s="1"/>
  <c r="W4409" i="3" a="1"/>
  <c r="W4409" i="3" s="1"/>
  <c r="W4410" i="3" a="1"/>
  <c r="W4410" i="3" s="1"/>
  <c r="W4411" i="3" a="1"/>
  <c r="W4411" i="3" s="1"/>
  <c r="W4412" i="3" a="1"/>
  <c r="W4412" i="3" s="1"/>
  <c r="W4413" i="3" a="1"/>
  <c r="W4413" i="3" s="1"/>
  <c r="W4414" i="3" a="1"/>
  <c r="W4414" i="3" s="1"/>
  <c r="W4415" i="3" a="1"/>
  <c r="W4415" i="3" s="1"/>
  <c r="W4416" i="3" a="1"/>
  <c r="W4416" i="3" s="1"/>
  <c r="W4417" i="3" a="1"/>
  <c r="W4417" i="3" s="1"/>
  <c r="W4418" i="3" a="1"/>
  <c r="W4418" i="3" s="1"/>
  <c r="W4419" i="3" a="1"/>
  <c r="W4419" i="3" s="1"/>
  <c r="W4420" i="3" a="1"/>
  <c r="W4420" i="3" s="1"/>
  <c r="W4421" i="3" a="1"/>
  <c r="W4421" i="3" s="1"/>
  <c r="W4422" i="3" a="1"/>
  <c r="W4422" i="3" s="1"/>
  <c r="W4423" i="3" a="1"/>
  <c r="W4423" i="3" s="1"/>
  <c r="W4424" i="3" a="1"/>
  <c r="W4424" i="3" s="1"/>
  <c r="W4425" i="3" a="1"/>
  <c r="W4425" i="3" s="1"/>
  <c r="W4426" i="3" a="1"/>
  <c r="W4426" i="3" s="1"/>
  <c r="W4427" i="3" a="1"/>
  <c r="W4427" i="3" s="1"/>
  <c r="W4428" i="3" a="1"/>
  <c r="W4428" i="3" s="1"/>
  <c r="W4429" i="3" a="1"/>
  <c r="W4429" i="3" s="1"/>
  <c r="W4430" i="3" a="1"/>
  <c r="W4430" i="3" s="1"/>
  <c r="W4431" i="3" a="1"/>
  <c r="W4431" i="3" s="1"/>
  <c r="W4432" i="3" a="1"/>
  <c r="W4432" i="3" s="1"/>
  <c r="W4433" i="3" a="1"/>
  <c r="W4433" i="3" s="1"/>
  <c r="W4434" i="3" a="1"/>
  <c r="W4434" i="3" s="1"/>
  <c r="W4435" i="3" a="1"/>
  <c r="W4435" i="3" s="1"/>
  <c r="W4436" i="3" a="1"/>
  <c r="W4436" i="3" s="1"/>
  <c r="W4437" i="3" a="1"/>
  <c r="W4437" i="3" s="1"/>
  <c r="W4438" i="3" a="1"/>
  <c r="W4438" i="3" s="1"/>
  <c r="W4439" i="3" a="1"/>
  <c r="W4439" i="3" s="1"/>
  <c r="W4440" i="3" a="1"/>
  <c r="W4440" i="3" s="1"/>
  <c r="W4441" i="3" a="1"/>
  <c r="W4441" i="3" s="1"/>
  <c r="W4442" i="3" a="1"/>
  <c r="W4442" i="3" s="1"/>
  <c r="W4443" i="3" a="1"/>
  <c r="W4443" i="3" s="1"/>
  <c r="W4444" i="3" a="1"/>
  <c r="W4444" i="3" s="1"/>
  <c r="W4445" i="3" a="1"/>
  <c r="W4445" i="3" s="1"/>
  <c r="W4446" i="3" a="1"/>
  <c r="W4446" i="3" s="1"/>
  <c r="W4447" i="3" a="1"/>
  <c r="W4447" i="3" s="1"/>
  <c r="W4448" i="3" a="1"/>
  <c r="W4448" i="3" s="1"/>
  <c r="W4449" i="3" a="1"/>
  <c r="W4449" i="3" s="1"/>
  <c r="W4450" i="3" a="1"/>
  <c r="W4450" i="3" s="1"/>
  <c r="W4451" i="3" a="1"/>
  <c r="W4451" i="3" s="1"/>
  <c r="W4452" i="3" a="1"/>
  <c r="W4452" i="3" s="1"/>
  <c r="W4453" i="3" a="1"/>
  <c r="W4453" i="3" s="1"/>
  <c r="W4454" i="3" a="1"/>
  <c r="W4454" i="3" s="1"/>
  <c r="W4455" i="3" a="1"/>
  <c r="W4455" i="3" s="1"/>
  <c r="W4456" i="3" a="1"/>
  <c r="W4456" i="3" s="1"/>
  <c r="W4457" i="3" a="1"/>
  <c r="W4457" i="3" s="1"/>
  <c r="W4458" i="3" a="1"/>
  <c r="W4458" i="3" s="1"/>
  <c r="W4459" i="3" a="1"/>
  <c r="W4459" i="3" s="1"/>
  <c r="W4460" i="3" a="1"/>
  <c r="W4460" i="3" s="1"/>
  <c r="W4461" i="3" a="1"/>
  <c r="W4461" i="3" s="1"/>
  <c r="W4462" i="3" a="1"/>
  <c r="W4462" i="3" s="1"/>
  <c r="W4463" i="3" a="1"/>
  <c r="W4463" i="3" s="1"/>
  <c r="W4464" i="3" a="1"/>
  <c r="W4464" i="3" s="1"/>
  <c r="W4465" i="3" a="1"/>
  <c r="W4465" i="3" s="1"/>
  <c r="W4466" i="3" a="1"/>
  <c r="W4466" i="3" s="1"/>
  <c r="W4467" i="3" a="1"/>
  <c r="W4467" i="3" s="1"/>
  <c r="W4468" i="3" a="1"/>
  <c r="W4468" i="3" s="1"/>
  <c r="W4469" i="3" a="1"/>
  <c r="W4469" i="3" s="1"/>
  <c r="W4470" i="3" a="1"/>
  <c r="W4470" i="3" s="1"/>
  <c r="W4471" i="3" a="1"/>
  <c r="W4471" i="3" s="1"/>
  <c r="W4472" i="3" a="1"/>
  <c r="W4472" i="3" s="1"/>
  <c r="W4473" i="3" a="1"/>
  <c r="W4473" i="3" s="1"/>
  <c r="W4474" i="3" a="1"/>
  <c r="W4474" i="3" s="1"/>
  <c r="W4475" i="3" a="1"/>
  <c r="W4475" i="3" s="1"/>
  <c r="W4476" i="3" a="1"/>
  <c r="W4476" i="3" s="1"/>
  <c r="W4477" i="3" a="1"/>
  <c r="W4477" i="3" s="1"/>
  <c r="W4478" i="3" a="1"/>
  <c r="W4478" i="3" s="1"/>
  <c r="W4479" i="3" a="1"/>
  <c r="W4479" i="3" s="1"/>
  <c r="W4480" i="3" a="1"/>
  <c r="W4480" i="3" s="1"/>
  <c r="W4481" i="3" a="1"/>
  <c r="W4481" i="3" s="1"/>
  <c r="W4482" i="3" a="1"/>
  <c r="W4482" i="3" s="1"/>
  <c r="W4483" i="3" a="1"/>
  <c r="W4483" i="3" s="1"/>
  <c r="W4484" i="3" a="1"/>
  <c r="W4484" i="3" s="1"/>
  <c r="W4485" i="3" a="1"/>
  <c r="W4485" i="3" s="1"/>
  <c r="W4486" i="3" a="1"/>
  <c r="W4486" i="3" s="1"/>
  <c r="W4487" i="3" a="1"/>
  <c r="W4487" i="3" s="1"/>
  <c r="W4488" i="3" a="1"/>
  <c r="W4488" i="3" s="1"/>
  <c r="W4489" i="3" a="1"/>
  <c r="W4489" i="3" s="1"/>
  <c r="W4490" i="3" a="1"/>
  <c r="W4490" i="3" s="1"/>
  <c r="W4491" i="3" a="1"/>
  <c r="W4491" i="3" s="1"/>
  <c r="W4492" i="3" a="1"/>
  <c r="W4492" i="3" s="1"/>
  <c r="W4493" i="3" a="1"/>
  <c r="W4493" i="3" s="1"/>
  <c r="W4494" i="3" a="1"/>
  <c r="W4494" i="3" s="1"/>
  <c r="W4495" i="3" a="1"/>
  <c r="W4495" i="3" s="1"/>
  <c r="W4496" i="3" a="1"/>
  <c r="W4496" i="3" s="1"/>
  <c r="W4497" i="3" a="1"/>
  <c r="W4497" i="3" s="1"/>
  <c r="W4498" i="3" a="1"/>
  <c r="W4498" i="3" s="1"/>
  <c r="W4499" i="3" a="1"/>
  <c r="W4499" i="3" s="1"/>
  <c r="W4500" i="3" a="1"/>
  <c r="W4500" i="3" s="1"/>
  <c r="W4501" i="3" a="1"/>
  <c r="W4501" i="3" s="1"/>
  <c r="W4502" i="3" a="1"/>
  <c r="W4502" i="3" s="1"/>
  <c r="W4503" i="3" a="1"/>
  <c r="W4503" i="3" s="1"/>
  <c r="W4504" i="3" a="1"/>
  <c r="W4504" i="3" s="1"/>
  <c r="W4505" i="3" a="1"/>
  <c r="W4505" i="3" s="1"/>
  <c r="W4506" i="3" a="1"/>
  <c r="W4506" i="3" s="1"/>
  <c r="W4507" i="3" a="1"/>
  <c r="W4507" i="3" s="1"/>
  <c r="W4508" i="3" a="1"/>
  <c r="W4508" i="3" s="1"/>
  <c r="W4509" i="3" a="1"/>
  <c r="W4509" i="3" s="1"/>
  <c r="W4510" i="3" a="1"/>
  <c r="W4510" i="3" s="1"/>
  <c r="W4511" i="3" a="1"/>
  <c r="W4511" i="3" s="1"/>
  <c r="W4512" i="3" a="1"/>
  <c r="W4512" i="3" s="1"/>
  <c r="W4513" i="3" a="1"/>
  <c r="W4513" i="3" s="1"/>
  <c r="W4514" i="3" a="1"/>
  <c r="W4514" i="3" s="1"/>
  <c r="W4515" i="3" a="1"/>
  <c r="W4515" i="3" s="1"/>
  <c r="W4516" i="3" a="1"/>
  <c r="W4516" i="3" s="1"/>
  <c r="W4517" i="3" a="1"/>
  <c r="W4517" i="3" s="1"/>
  <c r="W4518" i="3" a="1"/>
  <c r="W4518" i="3" s="1"/>
  <c r="W4519" i="3" a="1"/>
  <c r="W4519" i="3" s="1"/>
  <c r="W4520" i="3" a="1"/>
  <c r="W4520" i="3" s="1"/>
  <c r="W4521" i="3" a="1"/>
  <c r="W4521" i="3" s="1"/>
  <c r="W4522" i="3" a="1"/>
  <c r="W4522" i="3" s="1"/>
  <c r="W4523" i="3" a="1"/>
  <c r="W4523" i="3" s="1"/>
  <c r="W4524" i="3" a="1"/>
  <c r="W4524" i="3" s="1"/>
  <c r="W4525" i="3" a="1"/>
  <c r="W4525" i="3" s="1"/>
  <c r="W4526" i="3" a="1"/>
  <c r="W4526" i="3" s="1"/>
  <c r="W4527" i="3" a="1"/>
  <c r="W4527" i="3" s="1"/>
  <c r="W4528" i="3" a="1"/>
  <c r="W4528" i="3" s="1"/>
  <c r="W4529" i="3" a="1"/>
  <c r="W4529" i="3" s="1"/>
  <c r="W4530" i="3" a="1"/>
  <c r="W4530" i="3" s="1"/>
  <c r="W4531" i="3" a="1"/>
  <c r="W4531" i="3" s="1"/>
  <c r="W4532" i="3" a="1"/>
  <c r="W4532" i="3" s="1"/>
  <c r="W4533" i="3" a="1"/>
  <c r="W4533" i="3" s="1"/>
  <c r="W4534" i="3" a="1"/>
  <c r="W4534" i="3" s="1"/>
  <c r="W4535" i="3" a="1"/>
  <c r="W4535" i="3" s="1"/>
  <c r="W4536" i="3" a="1"/>
  <c r="W4536" i="3" s="1"/>
  <c r="W4537" i="3" a="1"/>
  <c r="W4537" i="3" s="1"/>
  <c r="W4538" i="3" a="1"/>
  <c r="W4538" i="3" s="1"/>
  <c r="W4539" i="3" a="1"/>
  <c r="W4539" i="3" s="1"/>
  <c r="W4540" i="3" a="1"/>
  <c r="W4540" i="3" s="1"/>
  <c r="W4541" i="3" a="1"/>
  <c r="W4541" i="3" s="1"/>
  <c r="W4542" i="3" a="1"/>
  <c r="W4542" i="3" s="1"/>
  <c r="W4543" i="3" a="1"/>
  <c r="W4543" i="3" s="1"/>
  <c r="W4544" i="3" a="1"/>
  <c r="W4544" i="3" s="1"/>
  <c r="W4545" i="3" a="1"/>
  <c r="W4545" i="3" s="1"/>
  <c r="W4546" i="3" a="1"/>
  <c r="W4546" i="3" s="1"/>
  <c r="W4547" i="3" a="1"/>
  <c r="W4547" i="3" s="1"/>
  <c r="W4548" i="3" a="1"/>
  <c r="W4548" i="3" s="1"/>
  <c r="W4549" i="3" a="1"/>
  <c r="W4549" i="3" s="1"/>
  <c r="W4550" i="3" a="1"/>
  <c r="W4550" i="3" s="1"/>
  <c r="W4551" i="3" a="1"/>
  <c r="W4551" i="3" s="1"/>
  <c r="W4552" i="3" a="1"/>
  <c r="W4552" i="3" s="1"/>
  <c r="W4553" i="3" a="1"/>
  <c r="W4553" i="3" s="1"/>
  <c r="W4554" i="3" a="1"/>
  <c r="W4554" i="3" s="1"/>
  <c r="W4555" i="3" a="1"/>
  <c r="W4555" i="3" s="1"/>
  <c r="W4556" i="3" a="1"/>
  <c r="W4556" i="3" s="1"/>
  <c r="W4557" i="3" a="1"/>
  <c r="W4557" i="3" s="1"/>
  <c r="W4558" i="3" a="1"/>
  <c r="W4558" i="3" s="1"/>
  <c r="W4559" i="3" a="1"/>
  <c r="W4559" i="3" s="1"/>
  <c r="W4560" i="3" a="1"/>
  <c r="W4560" i="3" s="1"/>
  <c r="W4561" i="3" a="1"/>
  <c r="W4561" i="3" s="1"/>
  <c r="W4562" i="3" a="1"/>
  <c r="W4562" i="3" s="1"/>
  <c r="W4563" i="3" a="1"/>
  <c r="W4563" i="3" s="1"/>
  <c r="W4564" i="3" a="1"/>
  <c r="W4564" i="3" s="1"/>
  <c r="W4565" i="3" a="1"/>
  <c r="W4565" i="3" s="1"/>
  <c r="W4566" i="3" a="1"/>
  <c r="W4566" i="3" s="1"/>
  <c r="W4567" i="3" a="1"/>
  <c r="W4567" i="3" s="1"/>
  <c r="W4568" i="3" a="1"/>
  <c r="W4568" i="3" s="1"/>
  <c r="W4569" i="3" a="1"/>
  <c r="W4569" i="3" s="1"/>
  <c r="W4570" i="3" a="1"/>
  <c r="W4570" i="3" s="1"/>
  <c r="W4571" i="3" a="1"/>
  <c r="W4571" i="3" s="1"/>
  <c r="W4572" i="3" a="1"/>
  <c r="W4572" i="3" s="1"/>
  <c r="W4573" i="3" a="1"/>
  <c r="W4573" i="3" s="1"/>
  <c r="W4574" i="3" a="1"/>
  <c r="W4574" i="3" s="1"/>
  <c r="W4575" i="3" a="1"/>
  <c r="W4575" i="3" s="1"/>
  <c r="W4576" i="3" a="1"/>
  <c r="W4576" i="3" s="1"/>
  <c r="W4577" i="3" a="1"/>
  <c r="W4577" i="3" s="1"/>
  <c r="W4578" i="3" a="1"/>
  <c r="W4578" i="3" s="1"/>
  <c r="W4579" i="3" a="1"/>
  <c r="W4579" i="3" s="1"/>
  <c r="W4580" i="3" a="1"/>
  <c r="W4580" i="3" s="1"/>
  <c r="W4581" i="3" a="1"/>
  <c r="W4581" i="3" s="1"/>
  <c r="W4582" i="3" a="1"/>
  <c r="W4582" i="3" s="1"/>
  <c r="W4583" i="3" a="1"/>
  <c r="W4583" i="3" s="1"/>
  <c r="W4584" i="3" a="1"/>
  <c r="W4584" i="3" s="1"/>
  <c r="W4585" i="3" a="1"/>
  <c r="W4585" i="3" s="1"/>
  <c r="W4586" i="3" a="1"/>
  <c r="W4586" i="3" s="1"/>
  <c r="W4587" i="3" a="1"/>
  <c r="W4587" i="3" s="1"/>
  <c r="W4588" i="3" a="1"/>
  <c r="W4588" i="3" s="1"/>
  <c r="W4589" i="3" a="1"/>
  <c r="W4589" i="3" s="1"/>
  <c r="W4590" i="3" a="1"/>
  <c r="W4590" i="3" s="1"/>
  <c r="W4591" i="3" a="1"/>
  <c r="W4591" i="3" s="1"/>
  <c r="W4592" i="3" a="1"/>
  <c r="W4592" i="3" s="1"/>
  <c r="W4593" i="3" a="1"/>
  <c r="W4593" i="3" s="1"/>
  <c r="W4594" i="3" a="1"/>
  <c r="W4594" i="3" s="1"/>
  <c r="W4595" i="3" a="1"/>
  <c r="W4595" i="3" s="1"/>
  <c r="W4596" i="3" a="1"/>
  <c r="W4596" i="3" s="1"/>
  <c r="W4597" i="3" a="1"/>
  <c r="W4597" i="3" s="1"/>
  <c r="W4598" i="3" a="1"/>
  <c r="W4598" i="3" s="1"/>
  <c r="W4599" i="3" a="1"/>
  <c r="W4599" i="3" s="1"/>
  <c r="W4600" i="3" a="1"/>
  <c r="W4600" i="3" s="1"/>
  <c r="W4601" i="3" a="1"/>
  <c r="W4601" i="3" s="1"/>
  <c r="W4602" i="3" a="1"/>
  <c r="W4602" i="3" s="1"/>
  <c r="W4603" i="3" a="1"/>
  <c r="W4603" i="3" s="1"/>
  <c r="W4604" i="3" a="1"/>
  <c r="W4604" i="3" s="1"/>
  <c r="W4605" i="3" a="1"/>
  <c r="W4605" i="3" s="1"/>
  <c r="W4606" i="3" a="1"/>
  <c r="W4606" i="3" s="1"/>
  <c r="W4607" i="3" a="1"/>
  <c r="W4607" i="3" s="1"/>
  <c r="W4608" i="3" a="1"/>
  <c r="W4608" i="3" s="1"/>
  <c r="W4609" i="3" a="1"/>
  <c r="W4609" i="3" s="1"/>
  <c r="W4610" i="3" a="1"/>
  <c r="W4610" i="3" s="1"/>
  <c r="W4611" i="3" a="1"/>
  <c r="W4611" i="3" s="1"/>
  <c r="W4612" i="3" a="1"/>
  <c r="W4612" i="3" s="1"/>
  <c r="W4613" i="3" a="1"/>
  <c r="W4613" i="3" s="1"/>
  <c r="W4614" i="3" a="1"/>
  <c r="W4614" i="3" s="1"/>
  <c r="W4615" i="3" a="1"/>
  <c r="W4615" i="3" s="1"/>
  <c r="W4616" i="3" a="1"/>
  <c r="W4616" i="3" s="1"/>
  <c r="W4617" i="3" a="1"/>
  <c r="W4617" i="3" s="1"/>
  <c r="W4618" i="3" a="1"/>
  <c r="W4618" i="3" s="1"/>
  <c r="W4619" i="3" a="1"/>
  <c r="W4619" i="3" s="1"/>
  <c r="W4620" i="3" a="1"/>
  <c r="W4620" i="3" s="1"/>
  <c r="W4621" i="3" a="1"/>
  <c r="W4621" i="3" s="1"/>
  <c r="W4622" i="3" a="1"/>
  <c r="W4622" i="3" s="1"/>
  <c r="W4623" i="3" a="1"/>
  <c r="W4623" i="3" s="1"/>
  <c r="W4624" i="3" a="1"/>
  <c r="W4624" i="3" s="1"/>
  <c r="W4625" i="3" a="1"/>
  <c r="W4625" i="3" s="1"/>
  <c r="W4626" i="3" a="1"/>
  <c r="W4626" i="3" s="1"/>
  <c r="W4627" i="3" a="1"/>
  <c r="W4627" i="3" s="1"/>
  <c r="W4628" i="3" a="1"/>
  <c r="W4628" i="3" s="1"/>
  <c r="W4629" i="3" a="1"/>
  <c r="W4629" i="3" s="1"/>
  <c r="W4630" i="3" a="1"/>
  <c r="W4630" i="3" s="1"/>
  <c r="W4631" i="3" a="1"/>
  <c r="W4631" i="3" s="1"/>
  <c r="W4632" i="3" a="1"/>
  <c r="W4632" i="3" s="1"/>
  <c r="W4633" i="3" a="1"/>
  <c r="W4633" i="3" s="1"/>
  <c r="W4634" i="3" a="1"/>
  <c r="W4634" i="3" s="1"/>
  <c r="W4635" i="3" a="1"/>
  <c r="W4635" i="3" s="1"/>
  <c r="W4636" i="3" a="1"/>
  <c r="W4636" i="3" s="1"/>
  <c r="W4637" i="3" a="1"/>
  <c r="W4637" i="3" s="1"/>
  <c r="W4638" i="3" a="1"/>
  <c r="W4638" i="3" s="1"/>
  <c r="W4639" i="3" a="1"/>
  <c r="W4639" i="3" s="1"/>
  <c r="W4640" i="3" a="1"/>
  <c r="W4640" i="3" s="1"/>
  <c r="W4641" i="3" a="1"/>
  <c r="W4641" i="3" s="1"/>
  <c r="W4642" i="3" a="1"/>
  <c r="W4642" i="3" s="1"/>
  <c r="W4643" i="3" a="1"/>
  <c r="W4643" i="3" s="1"/>
  <c r="W4644" i="3" a="1"/>
  <c r="W4644" i="3" s="1"/>
  <c r="W4645" i="3" a="1"/>
  <c r="W4645" i="3" s="1"/>
  <c r="W4646" i="3" a="1"/>
  <c r="W4646" i="3" s="1"/>
  <c r="W4647" i="3" a="1"/>
  <c r="W4647" i="3" s="1"/>
  <c r="W4648" i="3" a="1"/>
  <c r="W4648" i="3" s="1"/>
  <c r="W4649" i="3" a="1"/>
  <c r="W4649" i="3" s="1"/>
  <c r="W4650" i="3" a="1"/>
  <c r="W4650" i="3" s="1"/>
  <c r="W4651" i="3" a="1"/>
  <c r="W4651" i="3" s="1"/>
  <c r="W4652" i="3" a="1"/>
  <c r="W4652" i="3" s="1"/>
  <c r="W4653" i="3" a="1"/>
  <c r="W4653" i="3" s="1"/>
  <c r="W4654" i="3" a="1"/>
  <c r="W4654" i="3" s="1"/>
  <c r="W4655" i="3" a="1"/>
  <c r="W4655" i="3" s="1"/>
  <c r="W4656" i="3" a="1"/>
  <c r="W4656" i="3" s="1"/>
  <c r="W4657" i="3" a="1"/>
  <c r="W4657" i="3" s="1"/>
  <c r="W4658" i="3" a="1"/>
  <c r="W4658" i="3" s="1"/>
  <c r="W4659" i="3" a="1"/>
  <c r="W4659" i="3" s="1"/>
  <c r="W4660" i="3" a="1"/>
  <c r="W4660" i="3" s="1"/>
  <c r="W4661" i="3" a="1"/>
  <c r="W4661" i="3" s="1"/>
  <c r="W4662" i="3" a="1"/>
  <c r="W4662" i="3" s="1"/>
  <c r="W4663" i="3" a="1"/>
  <c r="W4663" i="3" s="1"/>
  <c r="W4664" i="3" a="1"/>
  <c r="W4664" i="3" s="1"/>
  <c r="W4665" i="3" a="1"/>
  <c r="W4665" i="3" s="1"/>
  <c r="W4666" i="3" a="1"/>
  <c r="W4666" i="3" s="1"/>
  <c r="W4667" i="3" a="1"/>
  <c r="W4667" i="3" s="1"/>
  <c r="W4668" i="3" a="1"/>
  <c r="W4668" i="3" s="1"/>
  <c r="W4669" i="3" a="1"/>
  <c r="W4669" i="3" s="1"/>
  <c r="W4670" i="3" a="1"/>
  <c r="W4670" i="3" s="1"/>
  <c r="W4671" i="3" a="1"/>
  <c r="W4671" i="3" s="1"/>
  <c r="W4672" i="3" a="1"/>
  <c r="W4672" i="3" s="1"/>
  <c r="W4673" i="3" a="1"/>
  <c r="W4673" i="3" s="1"/>
  <c r="W4674" i="3" a="1"/>
  <c r="W4674" i="3" s="1"/>
  <c r="W4675" i="3" a="1"/>
  <c r="W4675" i="3" s="1"/>
  <c r="W4676" i="3" a="1"/>
  <c r="W4676" i="3" s="1"/>
  <c r="W4677" i="3" a="1"/>
  <c r="W4677" i="3" s="1"/>
  <c r="W4678" i="3" a="1"/>
  <c r="W4678" i="3" s="1"/>
  <c r="W4679" i="3" a="1"/>
  <c r="W4679" i="3" s="1"/>
  <c r="W4680" i="3" a="1"/>
  <c r="W4680" i="3" s="1"/>
  <c r="W4681" i="3" a="1"/>
  <c r="W4681" i="3" s="1"/>
  <c r="W4682" i="3" a="1"/>
  <c r="W4682" i="3" s="1"/>
  <c r="W4683" i="3" a="1"/>
  <c r="W4683" i="3" s="1"/>
  <c r="W4684" i="3" a="1"/>
  <c r="W4684" i="3" s="1"/>
  <c r="W4685" i="3" a="1"/>
  <c r="W4685" i="3" s="1"/>
  <c r="W4686" i="3" a="1"/>
  <c r="W4686" i="3" s="1"/>
  <c r="W4687" i="3" a="1"/>
  <c r="W4687" i="3" s="1"/>
  <c r="W4688" i="3" a="1"/>
  <c r="W4688" i="3" s="1"/>
  <c r="W4689" i="3" a="1"/>
  <c r="W4689" i="3" s="1"/>
  <c r="W4690" i="3" a="1"/>
  <c r="W4690" i="3" s="1"/>
  <c r="W4691" i="3" a="1"/>
  <c r="W4691" i="3" s="1"/>
  <c r="W4692" i="3" a="1"/>
  <c r="W4692" i="3" s="1"/>
  <c r="W4693" i="3" a="1"/>
  <c r="W4693" i="3" s="1"/>
  <c r="W4694" i="3" a="1"/>
  <c r="W4694" i="3" s="1"/>
  <c r="W4695" i="3" a="1"/>
  <c r="W4695" i="3" s="1"/>
  <c r="W4696" i="3" a="1"/>
  <c r="W4696" i="3" s="1"/>
  <c r="W4697" i="3" a="1"/>
  <c r="W4697" i="3" s="1"/>
  <c r="W4698" i="3" a="1"/>
  <c r="W4698" i="3" s="1"/>
  <c r="W4699" i="3" a="1"/>
  <c r="W4699" i="3" s="1"/>
  <c r="W4700" i="3" a="1"/>
  <c r="W4700" i="3" s="1"/>
  <c r="W4701" i="3" a="1"/>
  <c r="W4701" i="3" s="1"/>
  <c r="W4702" i="3" a="1"/>
  <c r="W4702" i="3" s="1"/>
  <c r="W4703" i="3" a="1"/>
  <c r="W4703" i="3" s="1"/>
  <c r="W4704" i="3" a="1"/>
  <c r="W4704" i="3" s="1"/>
  <c r="W4705" i="3" a="1"/>
  <c r="W4705" i="3" s="1"/>
  <c r="W4706" i="3" a="1"/>
  <c r="W4706" i="3" s="1"/>
  <c r="W4707" i="3" a="1"/>
  <c r="W4707" i="3" s="1"/>
  <c r="W4708" i="3" a="1"/>
  <c r="W4708" i="3" s="1"/>
  <c r="W4709" i="3" a="1"/>
  <c r="W4709" i="3" s="1"/>
  <c r="W4710" i="3" a="1"/>
  <c r="W4710" i="3" s="1"/>
  <c r="W4711" i="3" a="1"/>
  <c r="W4711" i="3" s="1"/>
  <c r="W4712" i="3" a="1"/>
  <c r="W4712" i="3" s="1"/>
  <c r="W4713" i="3" a="1"/>
  <c r="W4713" i="3" s="1"/>
  <c r="W4714" i="3" a="1"/>
  <c r="W4714" i="3" s="1"/>
  <c r="W4715" i="3" a="1"/>
  <c r="W4715" i="3" s="1"/>
  <c r="W4716" i="3" a="1"/>
  <c r="W4716" i="3" s="1"/>
  <c r="W4717" i="3" a="1"/>
  <c r="W4717" i="3" s="1"/>
  <c r="W4718" i="3" a="1"/>
  <c r="W4718" i="3" s="1"/>
  <c r="W4719" i="3" a="1"/>
  <c r="W4719" i="3" s="1"/>
  <c r="W4720" i="3" a="1"/>
  <c r="W4720" i="3" s="1"/>
  <c r="W4721" i="3" a="1"/>
  <c r="W4721" i="3" s="1"/>
  <c r="W4722" i="3" a="1"/>
  <c r="W4722" i="3" s="1"/>
  <c r="W4723" i="3" a="1"/>
  <c r="W4723" i="3" s="1"/>
  <c r="W4724" i="3" a="1"/>
  <c r="W4724" i="3" s="1"/>
  <c r="W4725" i="3" a="1"/>
  <c r="W4725" i="3" s="1"/>
  <c r="W4726" i="3" a="1"/>
  <c r="W4726" i="3" s="1"/>
  <c r="W4727" i="3" a="1"/>
  <c r="W4727" i="3" s="1"/>
  <c r="W4728" i="3" a="1"/>
  <c r="W4728" i="3" s="1"/>
  <c r="W4729" i="3" a="1"/>
  <c r="W4729" i="3" s="1"/>
  <c r="W4730" i="3" a="1"/>
  <c r="W4730" i="3" s="1"/>
  <c r="W4731" i="3" a="1"/>
  <c r="W4731" i="3" s="1"/>
  <c r="W4732" i="3" a="1"/>
  <c r="W4732" i="3" s="1"/>
  <c r="W4733" i="3" a="1"/>
  <c r="W4733" i="3" s="1"/>
  <c r="W4734" i="3" a="1"/>
  <c r="W4734" i="3" s="1"/>
  <c r="W4735" i="3" a="1"/>
  <c r="W4735" i="3" s="1"/>
  <c r="W4736" i="3" a="1"/>
  <c r="W4736" i="3" s="1"/>
  <c r="W4737" i="3" a="1"/>
  <c r="W4737" i="3" s="1"/>
  <c r="W4738" i="3" a="1"/>
  <c r="W4738" i="3" s="1"/>
  <c r="W4739" i="3" a="1"/>
  <c r="W4739" i="3" s="1"/>
  <c r="W4740" i="3" a="1"/>
  <c r="W4740" i="3" s="1"/>
  <c r="W4741" i="3" a="1"/>
  <c r="W4741" i="3" s="1"/>
  <c r="W4742" i="3" a="1"/>
  <c r="W4742" i="3" s="1"/>
  <c r="W4743" i="3" a="1"/>
  <c r="W4743" i="3" s="1"/>
  <c r="W4744" i="3" a="1"/>
  <c r="W4744" i="3" s="1"/>
  <c r="W4745" i="3" a="1"/>
  <c r="W4745" i="3" s="1"/>
  <c r="W4746" i="3" a="1"/>
  <c r="W4746" i="3" s="1"/>
  <c r="W4747" i="3" a="1"/>
  <c r="W4747" i="3" s="1"/>
  <c r="W4748" i="3" a="1"/>
  <c r="W4748" i="3" s="1"/>
  <c r="W4749" i="3" a="1"/>
  <c r="W4749" i="3" s="1"/>
  <c r="W4750" i="3" a="1"/>
  <c r="W4750" i="3" s="1"/>
  <c r="W4751" i="3" a="1"/>
  <c r="W4751" i="3" s="1"/>
  <c r="W4752" i="3" a="1"/>
  <c r="W4752" i="3" s="1"/>
  <c r="W4753" i="3" a="1"/>
  <c r="W4753" i="3" s="1"/>
  <c r="W4754" i="3" a="1"/>
  <c r="W4754" i="3" s="1"/>
  <c r="W4755" i="3" a="1"/>
  <c r="W4755" i="3" s="1"/>
  <c r="W4756" i="3" a="1"/>
  <c r="W4756" i="3" s="1"/>
  <c r="W4757" i="3" a="1"/>
  <c r="W4757" i="3" s="1"/>
  <c r="W4758" i="3" a="1"/>
  <c r="W4758" i="3" s="1"/>
  <c r="W4759" i="3" a="1"/>
  <c r="W4759" i="3" s="1"/>
  <c r="W4760" i="3" a="1"/>
  <c r="W4760" i="3" s="1"/>
  <c r="W4761" i="3" a="1"/>
  <c r="W4761" i="3" s="1"/>
  <c r="W4762" i="3" a="1"/>
  <c r="W4762" i="3" s="1"/>
  <c r="W4763" i="3" a="1"/>
  <c r="W4763" i="3" s="1"/>
  <c r="W4764" i="3" a="1"/>
  <c r="W4764" i="3" s="1"/>
  <c r="W4765" i="3" a="1"/>
  <c r="W4765" i="3" s="1"/>
  <c r="W4766" i="3" a="1"/>
  <c r="W4766" i="3" s="1"/>
  <c r="W4767" i="3" a="1"/>
  <c r="W4767" i="3" s="1"/>
  <c r="W4768" i="3" a="1"/>
  <c r="W4768" i="3" s="1"/>
  <c r="W4769" i="3" a="1"/>
  <c r="W4769" i="3" s="1"/>
  <c r="W4770" i="3" a="1"/>
  <c r="W4770" i="3" s="1"/>
  <c r="W4771" i="3" a="1"/>
  <c r="W4771" i="3" s="1"/>
  <c r="W4772" i="3" a="1"/>
  <c r="W4772" i="3" s="1"/>
  <c r="W4773" i="3" a="1"/>
  <c r="W4773" i="3" s="1"/>
  <c r="W4774" i="3" a="1"/>
  <c r="W4774" i="3" s="1"/>
  <c r="W4775" i="3" a="1"/>
  <c r="W4775" i="3" s="1"/>
  <c r="W4776" i="3" a="1"/>
  <c r="W4776" i="3" s="1"/>
  <c r="W4777" i="3" a="1"/>
  <c r="W4777" i="3" s="1"/>
  <c r="W4778" i="3" a="1"/>
  <c r="W4778" i="3" s="1"/>
  <c r="W4779" i="3" a="1"/>
  <c r="W4779" i="3" s="1"/>
  <c r="W4780" i="3" a="1"/>
  <c r="W4780" i="3" s="1"/>
  <c r="W4781" i="3" a="1"/>
  <c r="W4781" i="3" s="1"/>
  <c r="W4782" i="3" a="1"/>
  <c r="W4782" i="3" s="1"/>
  <c r="W4783" i="3" a="1"/>
  <c r="W4783" i="3" s="1"/>
  <c r="W4784" i="3" a="1"/>
  <c r="W4784" i="3" s="1"/>
  <c r="W4785" i="3" a="1"/>
  <c r="W4785" i="3" s="1"/>
  <c r="W4786" i="3" a="1"/>
  <c r="W4786" i="3" s="1"/>
  <c r="W4787" i="3" a="1"/>
  <c r="W4787" i="3" s="1"/>
  <c r="W4788" i="3" a="1"/>
  <c r="W4788" i="3" s="1"/>
  <c r="W4789" i="3" a="1"/>
  <c r="W4789" i="3" s="1"/>
  <c r="W4790" i="3" a="1"/>
  <c r="W4790" i="3" s="1"/>
  <c r="W4791" i="3" a="1"/>
  <c r="W4791" i="3" s="1"/>
  <c r="W4792" i="3" a="1"/>
  <c r="W4792" i="3" s="1"/>
  <c r="W4793" i="3" a="1"/>
  <c r="W4793" i="3" s="1"/>
  <c r="W4794" i="3" a="1"/>
  <c r="W4794" i="3" s="1"/>
  <c r="W4795" i="3" a="1"/>
  <c r="W4795" i="3" s="1"/>
  <c r="W4796" i="3" a="1"/>
  <c r="W4796" i="3" s="1"/>
  <c r="W4797" i="3" a="1"/>
  <c r="W4797" i="3" s="1"/>
  <c r="W4798" i="3" a="1"/>
  <c r="W4798" i="3" s="1"/>
  <c r="W4799" i="3" a="1"/>
  <c r="W4799" i="3" s="1"/>
  <c r="W4800" i="3" a="1"/>
  <c r="W4800" i="3" s="1"/>
  <c r="W4801" i="3" a="1"/>
  <c r="W4801" i="3" s="1"/>
  <c r="W4802" i="3" a="1"/>
  <c r="W4802" i="3" s="1"/>
  <c r="W4803" i="3" a="1"/>
  <c r="W4803" i="3" s="1"/>
  <c r="W4804" i="3" a="1"/>
  <c r="W4804" i="3" s="1"/>
  <c r="W4805" i="3" a="1"/>
  <c r="W4805" i="3" s="1"/>
  <c r="W4806" i="3" a="1"/>
  <c r="W4806" i="3" s="1"/>
  <c r="W4807" i="3" a="1"/>
  <c r="W4807" i="3" s="1"/>
  <c r="W4808" i="3" a="1"/>
  <c r="W4808" i="3" s="1"/>
  <c r="W4809" i="3" a="1"/>
  <c r="W4809" i="3" s="1"/>
  <c r="W4810" i="3" a="1"/>
  <c r="W4810" i="3" s="1"/>
  <c r="W4811" i="3" a="1"/>
  <c r="W4811" i="3" s="1"/>
  <c r="W4812" i="3" a="1"/>
  <c r="W4812" i="3" s="1"/>
  <c r="W4813" i="3" a="1"/>
  <c r="W4813" i="3" s="1"/>
  <c r="W4814" i="3" a="1"/>
  <c r="W4814" i="3" s="1"/>
  <c r="W4815" i="3" a="1"/>
  <c r="W4815" i="3" s="1"/>
  <c r="W4816" i="3" a="1"/>
  <c r="W4816" i="3" s="1"/>
  <c r="W4817" i="3" a="1"/>
  <c r="W4817" i="3" s="1"/>
  <c r="W4818" i="3" a="1"/>
  <c r="W4818" i="3" s="1"/>
  <c r="W4819" i="3" a="1"/>
  <c r="W4819" i="3" s="1"/>
  <c r="W4820" i="3" a="1"/>
  <c r="W4820" i="3" s="1"/>
  <c r="W4821" i="3" a="1"/>
  <c r="W4821" i="3" s="1"/>
  <c r="W4822" i="3" a="1"/>
  <c r="W4822" i="3" s="1"/>
  <c r="W4823" i="3" a="1"/>
  <c r="W4823" i="3" s="1"/>
  <c r="W4824" i="3" a="1"/>
  <c r="W4824" i="3" s="1"/>
  <c r="W4825" i="3" a="1"/>
  <c r="W4825" i="3" s="1"/>
  <c r="W4826" i="3" a="1"/>
  <c r="W4826" i="3" s="1"/>
  <c r="W4827" i="3" a="1"/>
  <c r="W4827" i="3" s="1"/>
  <c r="W4828" i="3" a="1"/>
  <c r="W4828" i="3" s="1"/>
  <c r="W4829" i="3" a="1"/>
  <c r="W4829" i="3" s="1"/>
  <c r="W4830" i="3" a="1"/>
  <c r="W4830" i="3" s="1"/>
  <c r="W4831" i="3" a="1"/>
  <c r="W4831" i="3" s="1"/>
  <c r="W4832" i="3" a="1"/>
  <c r="W4832" i="3" s="1"/>
  <c r="W4833" i="3" a="1"/>
  <c r="W4833" i="3" s="1"/>
  <c r="W4834" i="3" a="1"/>
  <c r="W4834" i="3" s="1"/>
  <c r="W4835" i="3" a="1"/>
  <c r="W4835" i="3" s="1"/>
  <c r="W4836" i="3" a="1"/>
  <c r="W4836" i="3" s="1"/>
  <c r="W4837" i="3" a="1"/>
  <c r="W4837" i="3" s="1"/>
  <c r="W4838" i="3" a="1"/>
  <c r="W4838" i="3" s="1"/>
  <c r="W4839" i="3" a="1"/>
  <c r="W4839" i="3" s="1"/>
  <c r="W4840" i="3" a="1"/>
  <c r="W4840" i="3" s="1"/>
  <c r="W4841" i="3" a="1"/>
  <c r="W4841" i="3" s="1"/>
  <c r="W4842" i="3" a="1"/>
  <c r="W4842" i="3" s="1"/>
  <c r="W4843" i="3" a="1"/>
  <c r="W4843" i="3" s="1"/>
  <c r="W4844" i="3" a="1"/>
  <c r="W4844" i="3" s="1"/>
  <c r="W4845" i="3" a="1"/>
  <c r="W4845" i="3" s="1"/>
  <c r="W4846" i="3" a="1"/>
  <c r="W4846" i="3" s="1"/>
  <c r="W4847" i="3" a="1"/>
  <c r="W4847" i="3" s="1"/>
  <c r="W4848" i="3" a="1"/>
  <c r="W4848" i="3" s="1"/>
  <c r="W4849" i="3" a="1"/>
  <c r="W4849" i="3" s="1"/>
  <c r="W4850" i="3" a="1"/>
  <c r="W4850" i="3" s="1"/>
  <c r="W4851" i="3" a="1"/>
  <c r="W4851" i="3" s="1"/>
  <c r="W4852" i="3" a="1"/>
  <c r="W4852" i="3" s="1"/>
  <c r="W4853" i="3" a="1"/>
  <c r="W4853" i="3" s="1"/>
  <c r="W4854" i="3" a="1"/>
  <c r="W4854" i="3" s="1"/>
  <c r="W4855" i="3" a="1"/>
  <c r="W4855" i="3" s="1"/>
  <c r="W4856" i="3" a="1"/>
  <c r="W4856" i="3" s="1"/>
  <c r="W4857" i="3" a="1"/>
  <c r="W4857" i="3" s="1"/>
  <c r="W4858" i="3" a="1"/>
  <c r="W4858" i="3" s="1"/>
  <c r="W4859" i="3" a="1"/>
  <c r="W4859" i="3" s="1"/>
  <c r="W4860" i="3" a="1"/>
  <c r="W4860" i="3" s="1"/>
  <c r="W4861" i="3" a="1"/>
  <c r="W4861" i="3" s="1"/>
  <c r="W4862" i="3" a="1"/>
  <c r="W4862" i="3" s="1"/>
  <c r="W4863" i="3" a="1"/>
  <c r="W4863" i="3" s="1"/>
  <c r="W4864" i="3" a="1"/>
  <c r="W4864" i="3" s="1"/>
  <c r="W4865" i="3" a="1"/>
  <c r="W4865" i="3" s="1"/>
  <c r="W4866" i="3" a="1"/>
  <c r="W4866" i="3" s="1"/>
  <c r="W4867" i="3" a="1"/>
  <c r="W4867" i="3" s="1"/>
  <c r="W4868" i="3" a="1"/>
  <c r="W4868" i="3" s="1"/>
  <c r="W4869" i="3" a="1"/>
  <c r="W4869" i="3" s="1"/>
  <c r="W4870" i="3" a="1"/>
  <c r="W4870" i="3" s="1"/>
  <c r="W4871" i="3" a="1"/>
  <c r="W4871" i="3" s="1"/>
  <c r="W4872" i="3" a="1"/>
  <c r="W4872" i="3" s="1"/>
  <c r="W4873" i="3" a="1"/>
  <c r="W4873" i="3" s="1"/>
  <c r="W4874" i="3" a="1"/>
  <c r="W4874" i="3" s="1"/>
  <c r="W4875" i="3" a="1"/>
  <c r="W4875" i="3" s="1"/>
  <c r="W4876" i="3" a="1"/>
  <c r="W4876" i="3" s="1"/>
  <c r="W4877" i="3" a="1"/>
  <c r="W4877" i="3" s="1"/>
  <c r="W4878" i="3" a="1"/>
  <c r="W4878" i="3" s="1"/>
  <c r="W4879" i="3" a="1"/>
  <c r="W4879" i="3" s="1"/>
  <c r="W4880" i="3" a="1"/>
  <c r="W4880" i="3" s="1"/>
  <c r="W4881" i="3" a="1"/>
  <c r="W4881" i="3" s="1"/>
  <c r="W4882" i="3" a="1"/>
  <c r="W4882" i="3" s="1"/>
  <c r="W4883" i="3" a="1"/>
  <c r="W4883" i="3" s="1"/>
  <c r="W4884" i="3" a="1"/>
  <c r="W4884" i="3" s="1"/>
  <c r="W4885" i="3" a="1"/>
  <c r="W4885" i="3" s="1"/>
  <c r="W4886" i="3" a="1"/>
  <c r="W4886" i="3" s="1"/>
  <c r="W4887" i="3" a="1"/>
  <c r="W4887" i="3" s="1"/>
  <c r="W4888" i="3" a="1"/>
  <c r="W4888" i="3" s="1"/>
  <c r="W4889" i="3" a="1"/>
  <c r="W4889" i="3" s="1"/>
  <c r="W4890" i="3" a="1"/>
  <c r="W4890" i="3" s="1"/>
  <c r="W4891" i="3" a="1"/>
  <c r="W4891" i="3" s="1"/>
  <c r="W4892" i="3" a="1"/>
  <c r="W4892" i="3" s="1"/>
  <c r="W4893" i="3" a="1"/>
  <c r="W4893" i="3" s="1"/>
  <c r="W4894" i="3" a="1"/>
  <c r="W4894" i="3" s="1"/>
  <c r="W4895" i="3" a="1"/>
  <c r="W4895" i="3" s="1"/>
  <c r="W4896" i="3" a="1"/>
  <c r="W4896" i="3" s="1"/>
  <c r="W4897" i="3" a="1"/>
  <c r="W4897" i="3" s="1"/>
  <c r="W4898" i="3" a="1"/>
  <c r="W4898" i="3" s="1"/>
  <c r="W4899" i="3" a="1"/>
  <c r="W4899" i="3" s="1"/>
  <c r="W4900" i="3" a="1"/>
  <c r="W4900" i="3" s="1"/>
  <c r="W4901" i="3" a="1"/>
  <c r="W4901" i="3" s="1"/>
  <c r="W4902" i="3" a="1"/>
  <c r="W4902" i="3" s="1"/>
  <c r="W4903" i="3" a="1"/>
  <c r="W4903" i="3" s="1"/>
  <c r="W4904" i="3" a="1"/>
  <c r="W4904" i="3" s="1"/>
  <c r="W4905" i="3" a="1"/>
  <c r="W4905" i="3" s="1"/>
  <c r="W4906" i="3" a="1"/>
  <c r="W4906" i="3" s="1"/>
  <c r="W4907" i="3" a="1"/>
  <c r="W4907" i="3" s="1"/>
  <c r="W4908" i="3" a="1"/>
  <c r="W4908" i="3" s="1"/>
  <c r="W4909" i="3" a="1"/>
  <c r="W4909" i="3" s="1"/>
  <c r="W4910" i="3" a="1"/>
  <c r="W4910" i="3" s="1"/>
  <c r="W4911" i="3" a="1"/>
  <c r="W4911" i="3" s="1"/>
  <c r="W4912" i="3" a="1"/>
  <c r="W4912" i="3" s="1"/>
  <c r="W4913" i="3" a="1"/>
  <c r="W4913" i="3" s="1"/>
  <c r="W4914" i="3" a="1"/>
  <c r="W4914" i="3" s="1"/>
  <c r="W4915" i="3" a="1"/>
  <c r="W4915" i="3" s="1"/>
  <c r="W4916" i="3" a="1"/>
  <c r="W4916" i="3" s="1"/>
  <c r="W4917" i="3" a="1"/>
  <c r="W4917" i="3" s="1"/>
  <c r="W4918" i="3" a="1"/>
  <c r="W4918" i="3" s="1"/>
  <c r="W4919" i="3" a="1"/>
  <c r="W4919" i="3" s="1"/>
  <c r="W4920" i="3" a="1"/>
  <c r="W4920" i="3" s="1"/>
  <c r="W4921" i="3" a="1"/>
  <c r="W4921" i="3" s="1"/>
  <c r="W4922" i="3" a="1"/>
  <c r="W4922" i="3" s="1"/>
  <c r="W4923" i="3" a="1"/>
  <c r="W4923" i="3" s="1"/>
  <c r="W4924" i="3" a="1"/>
  <c r="W4924" i="3" s="1"/>
  <c r="W4925" i="3" a="1"/>
  <c r="W4925" i="3" s="1"/>
  <c r="W4926" i="3" a="1"/>
  <c r="W4926" i="3" s="1"/>
  <c r="W4927" i="3" a="1"/>
  <c r="W4927" i="3" s="1"/>
  <c r="W4928" i="3" a="1"/>
  <c r="W4928" i="3" s="1"/>
  <c r="W4929" i="3" a="1"/>
  <c r="W4929" i="3" s="1"/>
  <c r="W4930" i="3" a="1"/>
  <c r="W4930" i="3" s="1"/>
  <c r="W4931" i="3" a="1"/>
  <c r="W4931" i="3" s="1"/>
  <c r="W4932" i="3" a="1"/>
  <c r="W4932" i="3" s="1"/>
  <c r="W4933" i="3" a="1"/>
  <c r="W4933" i="3" s="1"/>
  <c r="W4934" i="3" a="1"/>
  <c r="W4934" i="3" s="1"/>
  <c r="W4935" i="3" a="1"/>
  <c r="W4935" i="3" s="1"/>
  <c r="W4936" i="3" a="1"/>
  <c r="W4936" i="3" s="1"/>
  <c r="W4937" i="3" a="1"/>
  <c r="W4937" i="3" s="1"/>
  <c r="W4938" i="3" a="1"/>
  <c r="W4938" i="3" s="1"/>
  <c r="W4939" i="3" a="1"/>
  <c r="W4939" i="3" s="1"/>
  <c r="W4940" i="3" a="1"/>
  <c r="W4940" i="3" s="1"/>
  <c r="W4941" i="3" a="1"/>
  <c r="W4941" i="3" s="1"/>
  <c r="W4942" i="3" a="1"/>
  <c r="W4942" i="3" s="1"/>
  <c r="W4943" i="3" a="1"/>
  <c r="W4943" i="3" s="1"/>
  <c r="W4944" i="3" a="1"/>
  <c r="W4944" i="3" s="1"/>
  <c r="W4945" i="3" a="1"/>
  <c r="W4945" i="3" s="1"/>
  <c r="W4946" i="3" a="1"/>
  <c r="W4946" i="3" s="1"/>
  <c r="W4947" i="3" a="1"/>
  <c r="W4947" i="3" s="1"/>
  <c r="W4948" i="3" a="1"/>
  <c r="W4948" i="3" s="1"/>
  <c r="W4949" i="3" a="1"/>
  <c r="W4949" i="3" s="1"/>
  <c r="W4950" i="3" a="1"/>
  <c r="W4950" i="3" s="1"/>
  <c r="W4951" i="3" a="1"/>
  <c r="W4951" i="3" s="1"/>
  <c r="W4952" i="3" a="1"/>
  <c r="W4952" i="3" s="1"/>
  <c r="W4953" i="3" a="1"/>
  <c r="W4953" i="3" s="1"/>
  <c r="W4954" i="3" a="1"/>
  <c r="W4954" i="3" s="1"/>
  <c r="W4955" i="3" a="1"/>
  <c r="W4955" i="3" s="1"/>
  <c r="W4956" i="3" a="1"/>
  <c r="W4956" i="3" s="1"/>
  <c r="W4957" i="3" a="1"/>
  <c r="W4957" i="3" s="1"/>
  <c r="W4958" i="3" a="1"/>
  <c r="W4958" i="3" s="1"/>
  <c r="W4959" i="3" a="1"/>
  <c r="W4959" i="3" s="1"/>
  <c r="W4960" i="3" a="1"/>
  <c r="W4960" i="3" s="1"/>
  <c r="W4961" i="3" a="1"/>
  <c r="W4961" i="3" s="1"/>
  <c r="W4962" i="3" a="1"/>
  <c r="W4962" i="3" s="1"/>
  <c r="W4963" i="3" a="1"/>
  <c r="W4963" i="3" s="1"/>
  <c r="W4964" i="3" a="1"/>
  <c r="W4964" i="3" s="1"/>
  <c r="W4965" i="3" a="1"/>
  <c r="W4965" i="3" s="1"/>
  <c r="W4966" i="3" a="1"/>
  <c r="W4966" i="3" s="1"/>
  <c r="W4967" i="3" a="1"/>
  <c r="W4967" i="3" s="1"/>
  <c r="W4968" i="3" a="1"/>
  <c r="W4968" i="3" s="1"/>
  <c r="W4969" i="3" a="1"/>
  <c r="W4969" i="3" s="1"/>
  <c r="W4970" i="3" a="1"/>
  <c r="W4970" i="3" s="1"/>
  <c r="W4971" i="3" a="1"/>
  <c r="W4971" i="3" s="1"/>
  <c r="W4972" i="3" a="1"/>
  <c r="W4972" i="3" s="1"/>
  <c r="W4973" i="3" a="1"/>
  <c r="W4973" i="3" s="1"/>
  <c r="W4974" i="3" a="1"/>
  <c r="W4974" i="3" s="1"/>
  <c r="W4975" i="3" a="1"/>
  <c r="W4975" i="3" s="1"/>
  <c r="W4976" i="3" a="1"/>
  <c r="W4976" i="3" s="1"/>
  <c r="W4977" i="3" a="1"/>
  <c r="W4977" i="3" s="1"/>
  <c r="W4978" i="3" a="1"/>
  <c r="W4978" i="3" s="1"/>
  <c r="W4979" i="3" a="1"/>
  <c r="W4979" i="3" s="1"/>
  <c r="W4980" i="3" a="1"/>
  <c r="W4980" i="3" s="1"/>
  <c r="W4981" i="3" a="1"/>
  <c r="W4981" i="3" s="1"/>
  <c r="W4982" i="3" a="1"/>
  <c r="W4982" i="3" s="1"/>
  <c r="W4983" i="3" a="1"/>
  <c r="W4983" i="3" s="1"/>
  <c r="W4984" i="3" a="1"/>
  <c r="W4984" i="3" s="1"/>
  <c r="W4985" i="3" a="1"/>
  <c r="W4985" i="3" s="1"/>
  <c r="W4986" i="3" a="1"/>
  <c r="W4986" i="3" s="1"/>
  <c r="W4987" i="3" a="1"/>
  <c r="W4987" i="3" s="1"/>
  <c r="W4988" i="3" a="1"/>
  <c r="W4988" i="3" s="1"/>
  <c r="W4989" i="3" a="1"/>
  <c r="W4989" i="3" s="1"/>
  <c r="W4990" i="3" a="1"/>
  <c r="W4990" i="3" s="1"/>
  <c r="W4991" i="3" a="1"/>
  <c r="W4991" i="3" s="1"/>
  <c r="W4992" i="3" a="1"/>
  <c r="W4992" i="3" s="1"/>
  <c r="W4993" i="3" a="1"/>
  <c r="W4993" i="3" s="1"/>
  <c r="W4994" i="3" a="1"/>
  <c r="W4994" i="3" s="1"/>
  <c r="W4995" i="3" a="1"/>
  <c r="W4995" i="3" s="1"/>
  <c r="W4996" i="3" a="1"/>
  <c r="W4996" i="3" s="1"/>
  <c r="W4997" i="3" a="1"/>
  <c r="W4997" i="3" s="1"/>
  <c r="W4998" i="3" a="1"/>
  <c r="W4998" i="3" s="1"/>
  <c r="W4999" i="3" a="1"/>
  <c r="W4999" i="3" s="1"/>
  <c r="W5000" i="3" a="1"/>
  <c r="W5000" i="3" s="1"/>
  <c r="W5001" i="3" a="1"/>
  <c r="W5001" i="3" s="1"/>
  <c r="W5002" i="3" a="1"/>
  <c r="W5002" i="3" s="1"/>
  <c r="W5003" i="3" a="1"/>
  <c r="W5003" i="3" s="1"/>
  <c r="W5004" i="3" a="1"/>
  <c r="W5004" i="3" s="1"/>
  <c r="W5005" i="3" a="1"/>
  <c r="W5005" i="3" s="1"/>
  <c r="W5006" i="3" a="1"/>
  <c r="W5006" i="3" s="1"/>
  <c r="W5007" i="3" a="1"/>
  <c r="W5007" i="3" s="1"/>
  <c r="W5008" i="3" a="1"/>
  <c r="W5008" i="3" s="1"/>
  <c r="W5009" i="3" a="1"/>
  <c r="W5009" i="3" s="1"/>
  <c r="W5010" i="3" a="1"/>
  <c r="W5010" i="3" s="1"/>
  <c r="W5011" i="3" a="1"/>
  <c r="W5011" i="3" s="1"/>
  <c r="W5012" i="3" a="1"/>
  <c r="W5012" i="3" s="1"/>
  <c r="W5013" i="3" a="1"/>
  <c r="W5013" i="3" s="1"/>
  <c r="W5014" i="3" a="1"/>
  <c r="W5014" i="3" s="1"/>
  <c r="W5015" i="3" a="1"/>
  <c r="W5015" i="3" s="1"/>
  <c r="W5016" i="3" a="1"/>
  <c r="W5016" i="3" s="1"/>
  <c r="W5017" i="3" a="1"/>
  <c r="W5017" i="3" s="1"/>
  <c r="W5018" i="3" a="1"/>
  <c r="W5018" i="3" s="1"/>
  <c r="W5019" i="3" a="1"/>
  <c r="W5019" i="3" s="1"/>
  <c r="W5020" i="3" a="1"/>
  <c r="W5020" i="3" s="1"/>
  <c r="W5021" i="3" a="1"/>
  <c r="W5021" i="3" s="1"/>
  <c r="W5022" i="3" a="1"/>
  <c r="W5022" i="3" s="1"/>
  <c r="W5023" i="3" a="1"/>
  <c r="W5023" i="3" s="1"/>
  <c r="W5024" i="3" a="1"/>
  <c r="W5024" i="3" s="1"/>
  <c r="W5025" i="3" a="1"/>
  <c r="W5025" i="3" s="1"/>
  <c r="W5026" i="3" a="1"/>
  <c r="W5026" i="3" s="1"/>
  <c r="W5027" i="3" a="1"/>
  <c r="W5027" i="3" s="1"/>
  <c r="W5028" i="3" a="1"/>
  <c r="W5028" i="3" s="1"/>
  <c r="W5029" i="3" a="1"/>
  <c r="W5029" i="3" s="1"/>
  <c r="W5030" i="3" a="1"/>
  <c r="W5030" i="3" s="1"/>
  <c r="W5031" i="3" a="1"/>
  <c r="W5031" i="3" s="1"/>
  <c r="W5032" i="3" a="1"/>
  <c r="W5032" i="3" s="1"/>
  <c r="W5033" i="3" a="1"/>
  <c r="W5033" i="3" s="1"/>
  <c r="W5034" i="3" a="1"/>
  <c r="W5034" i="3" s="1"/>
  <c r="W5035" i="3" a="1"/>
  <c r="W5035" i="3" s="1"/>
  <c r="W5036" i="3" a="1"/>
  <c r="W5036" i="3" s="1"/>
  <c r="W5037" i="3" a="1"/>
  <c r="W5037" i="3" s="1"/>
  <c r="W5038" i="3" a="1"/>
  <c r="W5038" i="3" s="1"/>
  <c r="W5039" i="3" a="1"/>
  <c r="W5039" i="3" s="1"/>
  <c r="W5040" i="3" a="1"/>
  <c r="W5040" i="3" s="1"/>
  <c r="W5041" i="3" a="1"/>
  <c r="W5041" i="3" s="1"/>
  <c r="W5042" i="3" a="1"/>
  <c r="W5042" i="3" s="1"/>
  <c r="W5043" i="3" a="1"/>
  <c r="W5043" i="3" s="1"/>
  <c r="W5044" i="3" a="1"/>
  <c r="W5044" i="3" s="1"/>
  <c r="W5045" i="3" a="1"/>
  <c r="W5045" i="3" s="1"/>
  <c r="W5046" i="3" a="1"/>
  <c r="W5046" i="3" s="1"/>
  <c r="W5047" i="3" a="1"/>
  <c r="W5047" i="3" s="1"/>
  <c r="W5048" i="3" a="1"/>
  <c r="W5048" i="3" s="1"/>
  <c r="W5049" i="3" a="1"/>
  <c r="W5049" i="3" s="1"/>
  <c r="W5050" i="3" a="1"/>
  <c r="W5050" i="3" s="1"/>
  <c r="W5051" i="3" a="1"/>
  <c r="W5051" i="3" s="1"/>
  <c r="W5052" i="3" a="1"/>
  <c r="W5052" i="3" s="1"/>
  <c r="W5053" i="3" a="1"/>
  <c r="W5053" i="3" s="1"/>
  <c r="W5054" i="3" a="1"/>
  <c r="W5054" i="3" s="1"/>
  <c r="W5055" i="3" a="1"/>
  <c r="W5055" i="3" s="1"/>
  <c r="W5056" i="3" a="1"/>
  <c r="W5056" i="3" s="1"/>
  <c r="W5057" i="3" a="1"/>
  <c r="W5057" i="3" s="1"/>
  <c r="W5058" i="3" a="1"/>
  <c r="W5058" i="3" s="1"/>
  <c r="W5059" i="3" a="1"/>
  <c r="W5059" i="3" s="1"/>
  <c r="W5060" i="3" a="1"/>
  <c r="W5060" i="3" s="1"/>
  <c r="W5061" i="3" a="1"/>
  <c r="W5061" i="3" s="1"/>
  <c r="W5062" i="3" a="1"/>
  <c r="W5062" i="3" s="1"/>
  <c r="W5063" i="3" a="1"/>
  <c r="W5063" i="3" s="1"/>
  <c r="W5064" i="3" a="1"/>
  <c r="W5064" i="3" s="1"/>
  <c r="W5065" i="3" a="1"/>
  <c r="W5065" i="3" s="1"/>
  <c r="W5066" i="3" a="1"/>
  <c r="W5066" i="3" s="1"/>
  <c r="W5067" i="3" a="1"/>
  <c r="W5067" i="3" s="1"/>
  <c r="W5068" i="3" a="1"/>
  <c r="W5068" i="3" s="1"/>
  <c r="W5069" i="3" a="1"/>
  <c r="W5069" i="3" s="1"/>
  <c r="W5070" i="3" a="1"/>
  <c r="W5070" i="3" s="1"/>
  <c r="W5071" i="3" a="1"/>
  <c r="W5071" i="3" s="1"/>
  <c r="W5072" i="3" a="1"/>
  <c r="W5072" i="3" s="1"/>
  <c r="W5073" i="3" a="1"/>
  <c r="W5073" i="3" s="1"/>
  <c r="W5074" i="3" a="1"/>
  <c r="W5074" i="3" s="1"/>
  <c r="W5075" i="3" a="1"/>
  <c r="W5075" i="3" s="1"/>
  <c r="W5076" i="3" a="1"/>
  <c r="W5076" i="3" s="1"/>
  <c r="W5077" i="3" a="1"/>
  <c r="W5077" i="3" s="1"/>
  <c r="W5078" i="3" a="1"/>
  <c r="W5078" i="3" s="1"/>
  <c r="W5079" i="3" a="1"/>
  <c r="W5079" i="3" s="1"/>
  <c r="W5080" i="3" a="1"/>
  <c r="W5080" i="3" s="1"/>
  <c r="W5081" i="3" a="1"/>
  <c r="W5081" i="3" s="1"/>
  <c r="W5082" i="3" a="1"/>
  <c r="W5082" i="3" s="1"/>
  <c r="W5083" i="3" a="1"/>
  <c r="W5083" i="3" s="1"/>
  <c r="W5084" i="3" a="1"/>
  <c r="W5084" i="3" s="1"/>
  <c r="W5085" i="3" a="1"/>
  <c r="W5085" i="3" s="1"/>
  <c r="W5086" i="3" a="1"/>
  <c r="W5086" i="3" s="1"/>
  <c r="W5087" i="3" a="1"/>
  <c r="W5087" i="3" s="1"/>
  <c r="W5088" i="3" a="1"/>
  <c r="W5088" i="3" s="1"/>
  <c r="W5089" i="3" a="1"/>
  <c r="W5089" i="3" s="1"/>
  <c r="W5090" i="3" a="1"/>
  <c r="W5090" i="3" s="1"/>
  <c r="W5091" i="3" a="1"/>
  <c r="W5091" i="3" s="1"/>
  <c r="W5092" i="3" a="1"/>
  <c r="W5092" i="3" s="1"/>
  <c r="W5093" i="3" a="1"/>
  <c r="W5093" i="3" s="1"/>
  <c r="W5094" i="3" a="1"/>
  <c r="W5094" i="3" s="1"/>
  <c r="W5095" i="3" a="1"/>
  <c r="W5095" i="3" s="1"/>
  <c r="W5096" i="3" a="1"/>
  <c r="W5096" i="3" s="1"/>
  <c r="W5097" i="3" a="1"/>
  <c r="W5097" i="3" s="1"/>
  <c r="W5098" i="3" a="1"/>
  <c r="W5098" i="3" s="1"/>
  <c r="W5099" i="3" a="1"/>
  <c r="W5099" i="3" s="1"/>
  <c r="W5100" i="3" a="1"/>
  <c r="W5100" i="3" s="1"/>
  <c r="W5101" i="3" a="1"/>
  <c r="W5101" i="3" s="1"/>
  <c r="W5102" i="3" a="1"/>
  <c r="W5102" i="3" s="1"/>
  <c r="W5103" i="3" a="1"/>
  <c r="W5103" i="3" s="1"/>
  <c r="W5104" i="3" a="1"/>
  <c r="W5104" i="3" s="1"/>
  <c r="W5105" i="3" a="1"/>
  <c r="W5105" i="3" s="1"/>
  <c r="W5106" i="3" a="1"/>
  <c r="W5106" i="3" s="1"/>
  <c r="W5107" i="3" a="1"/>
  <c r="W5107" i="3" s="1"/>
  <c r="W5108" i="3" a="1"/>
  <c r="W5108" i="3" s="1"/>
  <c r="W5109" i="3" a="1"/>
  <c r="W5109" i="3" s="1"/>
  <c r="W5110" i="3" a="1"/>
  <c r="W5110" i="3" s="1"/>
  <c r="W5111" i="3" a="1"/>
  <c r="W5111" i="3" s="1"/>
  <c r="W5112" i="3" a="1"/>
  <c r="W5112" i="3" s="1"/>
  <c r="W5113" i="3" a="1"/>
  <c r="W5113" i="3" s="1"/>
  <c r="W5114" i="3" a="1"/>
  <c r="W5114" i="3" s="1"/>
  <c r="W5115" i="3" a="1"/>
  <c r="W5115" i="3" s="1"/>
  <c r="W5116" i="3" a="1"/>
  <c r="W5116" i="3" s="1"/>
  <c r="W5117" i="3" a="1"/>
  <c r="W5117" i="3" s="1"/>
  <c r="W5118" i="3" a="1"/>
  <c r="W5118" i="3" s="1"/>
  <c r="W5119" i="3" a="1"/>
  <c r="W5119" i="3" s="1"/>
  <c r="W5120" i="3" a="1"/>
  <c r="W5120" i="3" s="1"/>
  <c r="W5121" i="3" a="1"/>
  <c r="W5121" i="3" s="1"/>
  <c r="W5122" i="3" a="1"/>
  <c r="W5122" i="3" s="1"/>
  <c r="W5123" i="3" a="1"/>
  <c r="W5123" i="3" s="1"/>
  <c r="W5124" i="3" a="1"/>
  <c r="W5124" i="3" s="1"/>
  <c r="W5125" i="3" a="1"/>
  <c r="W5125" i="3" s="1"/>
  <c r="W5126" i="3" a="1"/>
  <c r="W5126" i="3" s="1"/>
  <c r="W5127" i="3" a="1"/>
  <c r="W5127" i="3" s="1"/>
  <c r="W5128" i="3" a="1"/>
  <c r="W5128" i="3" s="1"/>
  <c r="W5129" i="3" a="1"/>
  <c r="W5129" i="3" s="1"/>
  <c r="W5130" i="3" a="1"/>
  <c r="W5130" i="3" s="1"/>
  <c r="W5131" i="3" a="1"/>
  <c r="W5131" i="3" s="1"/>
  <c r="W5132" i="3" a="1"/>
  <c r="W5132" i="3" s="1"/>
  <c r="W5133" i="3" a="1"/>
  <c r="W5133" i="3" s="1"/>
  <c r="W5134" i="3" a="1"/>
  <c r="W5134" i="3" s="1"/>
  <c r="W5135" i="3" a="1"/>
  <c r="W5135" i="3" s="1"/>
  <c r="W5136" i="3" a="1"/>
  <c r="W5136" i="3" s="1"/>
  <c r="W5137" i="3" a="1"/>
  <c r="W5137" i="3" s="1"/>
  <c r="W5138" i="3" a="1"/>
  <c r="W5138" i="3" s="1"/>
  <c r="W5139" i="3" a="1"/>
  <c r="W5139" i="3" s="1"/>
  <c r="W5140" i="3" a="1"/>
  <c r="W5140" i="3" s="1"/>
  <c r="W5141" i="3" a="1"/>
  <c r="W5141" i="3" s="1"/>
  <c r="W5142" i="3" a="1"/>
  <c r="W5142" i="3" s="1"/>
  <c r="W5143" i="3" a="1"/>
  <c r="W5143" i="3" s="1"/>
  <c r="W5144" i="3" a="1"/>
  <c r="W5144" i="3" s="1"/>
  <c r="W5145" i="3" a="1"/>
  <c r="W5145" i="3" s="1"/>
  <c r="W5146" i="3" a="1"/>
  <c r="W5146" i="3" s="1"/>
  <c r="W5147" i="3" a="1"/>
  <c r="W5147" i="3" s="1"/>
  <c r="W5148" i="3" a="1"/>
  <c r="W5148" i="3" s="1"/>
  <c r="W5149" i="3" a="1"/>
  <c r="W5149" i="3" s="1"/>
  <c r="W5150" i="3" a="1"/>
  <c r="W5150" i="3" s="1"/>
  <c r="W5151" i="3" a="1"/>
  <c r="W5151" i="3" s="1"/>
  <c r="W5152" i="3" a="1"/>
  <c r="W5152" i="3" s="1"/>
  <c r="W5153" i="3" a="1"/>
  <c r="W5153" i="3" s="1"/>
  <c r="W5154" i="3" a="1"/>
  <c r="W5154" i="3" s="1"/>
  <c r="W5155" i="3" a="1"/>
  <c r="W5155" i="3" s="1"/>
  <c r="W5156" i="3" a="1"/>
  <c r="W5156" i="3" s="1"/>
  <c r="W5157" i="3" a="1"/>
  <c r="W5157" i="3" s="1"/>
  <c r="W5158" i="3" a="1"/>
  <c r="W5158" i="3" s="1"/>
  <c r="W5159" i="3" a="1"/>
  <c r="W5159" i="3" s="1"/>
  <c r="W5160" i="3" a="1"/>
  <c r="W5160" i="3" s="1"/>
  <c r="W5161" i="3" a="1"/>
  <c r="W5161" i="3" s="1"/>
  <c r="W5162" i="3" a="1"/>
  <c r="W5162" i="3" s="1"/>
  <c r="W5163" i="3" a="1"/>
  <c r="W5163" i="3" s="1"/>
  <c r="W5164" i="3" a="1"/>
  <c r="W5164" i="3" s="1"/>
  <c r="W5165" i="3" a="1"/>
  <c r="W5165" i="3" s="1"/>
  <c r="W5166" i="3" a="1"/>
  <c r="W5166" i="3" s="1"/>
  <c r="W5167" i="3" a="1"/>
  <c r="W5167" i="3" s="1"/>
  <c r="W5168" i="3" a="1"/>
  <c r="W5168" i="3" s="1"/>
  <c r="W5169" i="3" a="1"/>
  <c r="W5169" i="3" s="1"/>
  <c r="W5170" i="3" a="1"/>
  <c r="W5170" i="3" s="1"/>
  <c r="W5171" i="3" a="1"/>
  <c r="W5171" i="3" s="1"/>
  <c r="W5172" i="3" a="1"/>
  <c r="W5172" i="3" s="1"/>
  <c r="W5173" i="3" a="1"/>
  <c r="W5173" i="3" s="1"/>
  <c r="W5174" i="3" a="1"/>
  <c r="W5174" i="3" s="1"/>
  <c r="W5175" i="3" a="1"/>
  <c r="W5175" i="3" s="1"/>
  <c r="W5176" i="3" a="1"/>
  <c r="W5176" i="3" s="1"/>
  <c r="W5177" i="3" a="1"/>
  <c r="W5177" i="3" s="1"/>
  <c r="W5178" i="3" a="1"/>
  <c r="W5178" i="3" s="1"/>
  <c r="W5179" i="3" a="1"/>
  <c r="W5179" i="3" s="1"/>
  <c r="W5180" i="3" a="1"/>
  <c r="W5180" i="3" s="1"/>
  <c r="W5181" i="3" a="1"/>
  <c r="W5181" i="3" s="1"/>
  <c r="W5182" i="3" a="1"/>
  <c r="W5182" i="3" s="1"/>
  <c r="W5183" i="3" a="1"/>
  <c r="W5183" i="3" s="1"/>
  <c r="W5184" i="3" a="1"/>
  <c r="W5184" i="3" s="1"/>
  <c r="W5185" i="3" a="1"/>
  <c r="W5185" i="3" s="1"/>
  <c r="W5186" i="3" a="1"/>
  <c r="W5186" i="3" s="1"/>
  <c r="W5187" i="3" a="1"/>
  <c r="W5187" i="3" s="1"/>
  <c r="W5188" i="3" a="1"/>
  <c r="W5188" i="3" s="1"/>
  <c r="W5189" i="3" a="1"/>
  <c r="W5189" i="3" s="1"/>
  <c r="W5190" i="3" a="1"/>
  <c r="W5190" i="3" s="1"/>
  <c r="W5191" i="3" a="1"/>
  <c r="W5191" i="3" s="1"/>
  <c r="W5192" i="3" a="1"/>
  <c r="W5192" i="3" s="1"/>
  <c r="W5193" i="3" a="1"/>
  <c r="W5193" i="3" s="1"/>
  <c r="W5194" i="3" a="1"/>
  <c r="W5194" i="3" s="1"/>
  <c r="W5195" i="3" a="1"/>
  <c r="W5195" i="3" s="1"/>
  <c r="W5196" i="3" a="1"/>
  <c r="W5196" i="3" s="1"/>
  <c r="W5197" i="3" a="1"/>
  <c r="W5197" i="3" s="1"/>
  <c r="W5198" i="3" a="1"/>
  <c r="W5198" i="3" s="1"/>
  <c r="W5199" i="3" a="1"/>
  <c r="W5199" i="3" s="1"/>
  <c r="W5200" i="3" a="1"/>
  <c r="W5200" i="3" s="1"/>
  <c r="W5201" i="3" a="1"/>
  <c r="W5201" i="3" s="1"/>
  <c r="W5202" i="3" a="1"/>
  <c r="W5202" i="3" s="1"/>
  <c r="W5203" i="3" a="1"/>
  <c r="W5203" i="3" s="1"/>
  <c r="W5204" i="3" a="1"/>
  <c r="W5204" i="3" s="1"/>
  <c r="W5205" i="3" a="1"/>
  <c r="W5205" i="3" s="1"/>
  <c r="W5206" i="3" a="1"/>
  <c r="W5206" i="3" s="1"/>
  <c r="W5207" i="3" a="1"/>
  <c r="W5207" i="3" s="1"/>
  <c r="W5208" i="3" a="1"/>
  <c r="W5208" i="3" s="1"/>
  <c r="W5209" i="3" a="1"/>
  <c r="W5209" i="3" s="1"/>
  <c r="W5210" i="3" a="1"/>
  <c r="W5210" i="3" s="1"/>
  <c r="W5211" i="3" a="1"/>
  <c r="W5211" i="3" s="1"/>
  <c r="W5212" i="3" a="1"/>
  <c r="W5212" i="3" s="1"/>
  <c r="W5213" i="3" a="1"/>
  <c r="W5213" i="3" s="1"/>
  <c r="W5214" i="3" a="1"/>
  <c r="W5214" i="3" s="1"/>
  <c r="W5215" i="3" a="1"/>
  <c r="W5215" i="3" s="1"/>
  <c r="W5216" i="3" a="1"/>
  <c r="W5216" i="3" s="1"/>
  <c r="W5217" i="3" a="1"/>
  <c r="W5217" i="3" s="1"/>
  <c r="W5218" i="3" a="1"/>
  <c r="W5218" i="3" s="1"/>
  <c r="W5219" i="3" a="1"/>
  <c r="W5219" i="3" s="1"/>
  <c r="W5220" i="3" a="1"/>
  <c r="W5220" i="3" s="1"/>
  <c r="W5221" i="3" a="1"/>
  <c r="W5221" i="3" s="1"/>
  <c r="W5222" i="3" a="1"/>
  <c r="W5222" i="3" s="1"/>
  <c r="W5223" i="3" a="1"/>
  <c r="W5223" i="3" s="1"/>
  <c r="W5224" i="3" a="1"/>
  <c r="W5224" i="3" s="1"/>
  <c r="W5225" i="3" a="1"/>
  <c r="W5225" i="3" s="1"/>
  <c r="W5226" i="3" a="1"/>
  <c r="W5226" i="3" s="1"/>
  <c r="W5227" i="3" a="1"/>
  <c r="W5227" i="3" s="1"/>
  <c r="W5228" i="3" a="1"/>
  <c r="W5228" i="3" s="1"/>
  <c r="W5229" i="3" a="1"/>
  <c r="W5229" i="3" s="1"/>
  <c r="W5230" i="3" a="1"/>
  <c r="W5230" i="3" s="1"/>
  <c r="W5231" i="3" a="1"/>
  <c r="W5231" i="3" s="1"/>
  <c r="W5232" i="3" a="1"/>
  <c r="W5232" i="3" s="1"/>
  <c r="W5233" i="3" a="1"/>
  <c r="W5233" i="3" s="1"/>
  <c r="W5234" i="3" a="1"/>
  <c r="W5234" i="3" s="1"/>
  <c r="W5235" i="3" a="1"/>
  <c r="W5235" i="3" s="1"/>
  <c r="W5236" i="3" a="1"/>
  <c r="W5236" i="3" s="1"/>
  <c r="W5237" i="3" a="1"/>
  <c r="W5237" i="3" s="1"/>
  <c r="W5238" i="3" a="1"/>
  <c r="W5238" i="3" s="1"/>
  <c r="W5239" i="3" a="1"/>
  <c r="W5239" i="3" s="1"/>
  <c r="W5240" i="3" a="1"/>
  <c r="W5240" i="3" s="1"/>
  <c r="W5241" i="3" a="1"/>
  <c r="W5241" i="3" s="1"/>
  <c r="W5242" i="3" a="1"/>
  <c r="W5242" i="3" s="1"/>
  <c r="W5243" i="3" a="1"/>
  <c r="W5243" i="3" s="1"/>
  <c r="W5244" i="3" a="1"/>
  <c r="W5244" i="3" s="1"/>
  <c r="W5245" i="3" a="1"/>
  <c r="W5245" i="3" s="1"/>
  <c r="W5246" i="3" a="1"/>
  <c r="W5246" i="3" s="1"/>
  <c r="W5247" i="3" a="1"/>
  <c r="W5247" i="3" s="1"/>
  <c r="W5248" i="3" a="1"/>
  <c r="W5248" i="3" s="1"/>
  <c r="W5249" i="3" a="1"/>
  <c r="W5249" i="3" s="1"/>
  <c r="W5250" i="3" a="1"/>
  <c r="W5250" i="3" s="1"/>
  <c r="W5251" i="3" a="1"/>
  <c r="W5251" i="3" s="1"/>
  <c r="W5252" i="3" a="1"/>
  <c r="W5252" i="3" s="1"/>
  <c r="W5253" i="3" a="1"/>
  <c r="W5253" i="3" s="1"/>
  <c r="W5254" i="3" a="1"/>
  <c r="W5254" i="3" s="1"/>
  <c r="W5255" i="3" a="1"/>
  <c r="W5255" i="3" s="1"/>
  <c r="W5256" i="3" a="1"/>
  <c r="W5256" i="3" s="1"/>
  <c r="W5257" i="3" a="1"/>
  <c r="W5257" i="3" s="1"/>
  <c r="W5258" i="3" a="1"/>
  <c r="W5258" i="3" s="1"/>
  <c r="W5259" i="3" a="1"/>
  <c r="W5259" i="3" s="1"/>
  <c r="W5260" i="3" a="1"/>
  <c r="W5260" i="3" s="1"/>
  <c r="W5261" i="3" a="1"/>
  <c r="W5261" i="3" s="1"/>
  <c r="W5262" i="3" a="1"/>
  <c r="W5262" i="3" s="1"/>
  <c r="W5263" i="3" a="1"/>
  <c r="W5263" i="3" s="1"/>
  <c r="W5264" i="3" a="1"/>
  <c r="W5264" i="3" s="1"/>
  <c r="W5265" i="3" a="1"/>
  <c r="W5265" i="3" s="1"/>
  <c r="W5266" i="3" a="1"/>
  <c r="W5266" i="3" s="1"/>
  <c r="W5267" i="3" a="1"/>
  <c r="W5267" i="3" s="1"/>
  <c r="W5268" i="3" a="1"/>
  <c r="W5268" i="3" s="1"/>
  <c r="W5269" i="3" a="1"/>
  <c r="W5269" i="3" s="1"/>
  <c r="W5270" i="3" a="1"/>
  <c r="W5270" i="3" s="1"/>
  <c r="W5271" i="3" a="1"/>
  <c r="W5271" i="3" s="1"/>
  <c r="W5272" i="3" a="1"/>
  <c r="W5272" i="3" s="1"/>
  <c r="W5273" i="3" a="1"/>
  <c r="W5273" i="3" s="1"/>
  <c r="W5274" i="3" a="1"/>
  <c r="W5274" i="3" s="1"/>
  <c r="W5275" i="3" a="1"/>
  <c r="W5275" i="3" s="1"/>
  <c r="W5276" i="3" a="1"/>
  <c r="W5276" i="3" s="1"/>
  <c r="W5277" i="3" a="1"/>
  <c r="W5277" i="3" s="1"/>
  <c r="W5278" i="3" a="1"/>
  <c r="W5278" i="3" s="1"/>
  <c r="W5279" i="3" a="1"/>
  <c r="W5279" i="3" s="1"/>
  <c r="W5280" i="3" a="1"/>
  <c r="W5280" i="3" s="1"/>
  <c r="W5281" i="3" a="1"/>
  <c r="W5281" i="3" s="1"/>
  <c r="W5282" i="3" a="1"/>
  <c r="W5282" i="3" s="1"/>
  <c r="W5283" i="3" a="1"/>
  <c r="W5283" i="3" s="1"/>
  <c r="W5284" i="3" a="1"/>
  <c r="W5284" i="3" s="1"/>
  <c r="W5285" i="3" a="1"/>
  <c r="W5285" i="3" s="1"/>
  <c r="W5286" i="3" a="1"/>
  <c r="W5286" i="3" s="1"/>
  <c r="W5287" i="3" a="1"/>
  <c r="W5287" i="3" s="1"/>
  <c r="W5288" i="3" a="1"/>
  <c r="W5288" i="3" s="1"/>
  <c r="W5289" i="3" a="1"/>
  <c r="W5289" i="3" s="1"/>
  <c r="W5290" i="3" a="1"/>
  <c r="W5290" i="3" s="1"/>
  <c r="W5291" i="3" a="1"/>
  <c r="W5291" i="3" s="1"/>
  <c r="W5292" i="3" a="1"/>
  <c r="W5292" i="3" s="1"/>
  <c r="W5293" i="3" a="1"/>
  <c r="W5293" i="3" s="1"/>
  <c r="W5294" i="3" a="1"/>
  <c r="W5294" i="3" s="1"/>
  <c r="W5295" i="3" a="1"/>
  <c r="W5295" i="3" s="1"/>
  <c r="W5296" i="3" a="1"/>
  <c r="W5296" i="3" s="1"/>
  <c r="W5297" i="3" a="1"/>
  <c r="W5297" i="3" s="1"/>
  <c r="W5298" i="3" a="1"/>
  <c r="W5298" i="3" s="1"/>
  <c r="W5299" i="3" a="1"/>
  <c r="W5299" i="3" s="1"/>
  <c r="W5300" i="3" a="1"/>
  <c r="W5300" i="3" s="1"/>
  <c r="W5301" i="3" a="1"/>
  <c r="W5301" i="3" s="1"/>
  <c r="W5302" i="3" a="1"/>
  <c r="W5302" i="3" s="1"/>
  <c r="W5303" i="3" a="1"/>
  <c r="W5303" i="3" s="1"/>
  <c r="W5304" i="3" a="1"/>
  <c r="W5304" i="3" s="1"/>
  <c r="W5305" i="3" a="1"/>
  <c r="W5305" i="3" s="1"/>
  <c r="W5306" i="3" a="1"/>
  <c r="W5306" i="3" s="1"/>
  <c r="W5307" i="3" a="1"/>
  <c r="W5307" i="3" s="1"/>
  <c r="W5308" i="3" a="1"/>
  <c r="W5308" i="3" s="1"/>
  <c r="W5309" i="3" a="1"/>
  <c r="W5309" i="3" s="1"/>
  <c r="W5310" i="3" a="1"/>
  <c r="W5310" i="3" s="1"/>
  <c r="W5311" i="3" a="1"/>
  <c r="W5311" i="3" s="1"/>
  <c r="W5312" i="3" a="1"/>
  <c r="W5312" i="3" s="1"/>
  <c r="W5313" i="3" a="1"/>
  <c r="W5313" i="3" s="1"/>
  <c r="W5314" i="3" a="1"/>
  <c r="W5314" i="3" s="1"/>
  <c r="W5315" i="3" a="1"/>
  <c r="W5315" i="3" s="1"/>
  <c r="W5316" i="3" a="1"/>
  <c r="W5316" i="3" s="1"/>
  <c r="W5317" i="3" a="1"/>
  <c r="W5317" i="3" s="1"/>
  <c r="W5318" i="3" a="1"/>
  <c r="W5318" i="3" s="1"/>
  <c r="W5319" i="3" a="1"/>
  <c r="W5319" i="3" s="1"/>
  <c r="W5320" i="3" a="1"/>
  <c r="W5320" i="3" s="1"/>
  <c r="W5321" i="3" a="1"/>
  <c r="W5321" i="3" s="1"/>
  <c r="W5322" i="3" a="1"/>
  <c r="W5322" i="3" s="1"/>
  <c r="W5323" i="3" a="1"/>
  <c r="W5323" i="3" s="1"/>
  <c r="W5324" i="3" a="1"/>
  <c r="W5324" i="3" s="1"/>
  <c r="W5325" i="3" a="1"/>
  <c r="W5325" i="3" s="1"/>
  <c r="W5326" i="3" a="1"/>
  <c r="W5326" i="3" s="1"/>
  <c r="W5327" i="3" a="1"/>
  <c r="W5327" i="3" s="1"/>
  <c r="W5328" i="3" a="1"/>
  <c r="W5328" i="3" s="1"/>
  <c r="W5329" i="3" a="1"/>
  <c r="W5329" i="3" s="1"/>
  <c r="W5330" i="3" a="1"/>
  <c r="W5330" i="3" s="1"/>
  <c r="W5331" i="3" a="1"/>
  <c r="W5331" i="3" s="1"/>
  <c r="W5332" i="3" a="1"/>
  <c r="W5332" i="3" s="1"/>
  <c r="W5333" i="3" a="1"/>
  <c r="W5333" i="3" s="1"/>
  <c r="W5334" i="3" a="1"/>
  <c r="W5334" i="3" s="1"/>
  <c r="W5335" i="3" a="1"/>
  <c r="W5335" i="3" s="1"/>
  <c r="W5336" i="3" a="1"/>
  <c r="W5336" i="3" s="1"/>
  <c r="W5337" i="3" a="1"/>
  <c r="W5337" i="3" s="1"/>
  <c r="W5338" i="3" a="1"/>
  <c r="W5338" i="3" s="1"/>
  <c r="W5339" i="3" a="1"/>
  <c r="W5339" i="3" s="1"/>
  <c r="W5340" i="3" a="1"/>
  <c r="W5340" i="3" s="1"/>
  <c r="W5341" i="3" a="1"/>
  <c r="W5341" i="3" s="1"/>
  <c r="W5342" i="3" a="1"/>
  <c r="W5342" i="3" s="1"/>
  <c r="W5343" i="3" a="1"/>
  <c r="W5343" i="3" s="1"/>
  <c r="W5344" i="3" a="1"/>
  <c r="W5344" i="3" s="1"/>
  <c r="W5345" i="3" a="1"/>
  <c r="W5345" i="3" s="1"/>
  <c r="W5346" i="3" a="1"/>
  <c r="W5346" i="3" s="1"/>
  <c r="W5347" i="3" a="1"/>
  <c r="W5347" i="3" s="1"/>
  <c r="W5348" i="3" a="1"/>
  <c r="W5348" i="3" s="1"/>
  <c r="W5349" i="3" a="1"/>
  <c r="W5349" i="3" s="1"/>
  <c r="W5350" i="3" a="1"/>
  <c r="W5350" i="3" s="1"/>
  <c r="W5351" i="3" a="1"/>
  <c r="W5351" i="3" s="1"/>
  <c r="W5352" i="3" a="1"/>
  <c r="W5352" i="3" s="1"/>
  <c r="W5353" i="3" a="1"/>
  <c r="W5353" i="3" s="1"/>
  <c r="W5354" i="3" a="1"/>
  <c r="W5354" i="3" s="1"/>
  <c r="W5355" i="3" a="1"/>
  <c r="W5355" i="3" s="1"/>
  <c r="W5356" i="3" a="1"/>
  <c r="W5356" i="3" s="1"/>
  <c r="W5357" i="3" a="1"/>
  <c r="W5357" i="3" s="1"/>
  <c r="W5358" i="3" a="1"/>
  <c r="W5358" i="3" s="1"/>
  <c r="W5359" i="3" a="1"/>
  <c r="W5359" i="3" s="1"/>
  <c r="W5360" i="3" a="1"/>
  <c r="W5360" i="3" s="1"/>
  <c r="W5361" i="3" a="1"/>
  <c r="W5361" i="3" s="1"/>
  <c r="W5362" i="3" a="1"/>
  <c r="W5362" i="3" s="1"/>
  <c r="W5363" i="3" a="1"/>
  <c r="W5363" i="3" s="1"/>
  <c r="W5364" i="3" a="1"/>
  <c r="W5364" i="3" s="1"/>
  <c r="W5365" i="3" a="1"/>
  <c r="W5365" i="3" s="1"/>
  <c r="W5366" i="3" a="1"/>
  <c r="W5366" i="3" s="1"/>
  <c r="W5367" i="3" a="1"/>
  <c r="W5367" i="3" s="1"/>
  <c r="W5368" i="3" a="1"/>
  <c r="W5368" i="3" s="1"/>
  <c r="W5369" i="3" a="1"/>
  <c r="W5369" i="3" s="1"/>
  <c r="W5370" i="3" a="1"/>
  <c r="W5370" i="3" s="1"/>
  <c r="W5371" i="3" a="1"/>
  <c r="W5371" i="3" s="1"/>
  <c r="W5372" i="3" a="1"/>
  <c r="W5372" i="3" s="1"/>
  <c r="W5373" i="3" a="1"/>
  <c r="W5373" i="3" s="1"/>
  <c r="W5374" i="3" a="1"/>
  <c r="W5374" i="3" s="1"/>
  <c r="W5375" i="3" a="1"/>
  <c r="W5375" i="3" s="1"/>
  <c r="W5376" i="3" a="1"/>
  <c r="W5376" i="3" s="1"/>
  <c r="W5377" i="3" a="1"/>
  <c r="W5377" i="3" s="1"/>
  <c r="W5378" i="3" a="1"/>
  <c r="W5378" i="3" s="1"/>
  <c r="W5379" i="3" a="1"/>
  <c r="W5379" i="3" s="1"/>
  <c r="W5380" i="3" a="1"/>
  <c r="W5380" i="3" s="1"/>
  <c r="W5381" i="3" a="1"/>
  <c r="W5381" i="3" s="1"/>
  <c r="W5382" i="3" a="1"/>
  <c r="W5382" i="3" s="1"/>
  <c r="W5383" i="3" a="1"/>
  <c r="W5383" i="3" s="1"/>
  <c r="W5384" i="3" a="1"/>
  <c r="W5384" i="3" s="1"/>
  <c r="W5385" i="3" a="1"/>
  <c r="W5385" i="3" s="1"/>
  <c r="W5386" i="3" a="1"/>
  <c r="W5386" i="3" s="1"/>
  <c r="W5387" i="3" a="1"/>
  <c r="W5387" i="3" s="1"/>
  <c r="W5388" i="3" a="1"/>
  <c r="W5388" i="3" s="1"/>
  <c r="W5389" i="3" a="1"/>
  <c r="W5389" i="3" s="1"/>
  <c r="W5390" i="3" a="1"/>
  <c r="W5390" i="3" s="1"/>
  <c r="W5391" i="3" a="1"/>
  <c r="W5391" i="3" s="1"/>
  <c r="W5392" i="3" a="1"/>
  <c r="W5392" i="3" s="1"/>
  <c r="W5393" i="3" a="1"/>
  <c r="W5393" i="3" s="1"/>
  <c r="W5394" i="3" a="1"/>
  <c r="W5394" i="3" s="1"/>
  <c r="W5395" i="3" a="1"/>
  <c r="W5395" i="3" s="1"/>
  <c r="W5396" i="3" a="1"/>
  <c r="W5396" i="3" s="1"/>
  <c r="W5397" i="3" a="1"/>
  <c r="W5397" i="3" s="1"/>
  <c r="W5398" i="3" a="1"/>
  <c r="W5398" i="3" s="1"/>
  <c r="W5399" i="3" a="1"/>
  <c r="W5399" i="3" s="1"/>
  <c r="W5400" i="3" a="1"/>
  <c r="W5400" i="3" s="1"/>
  <c r="W5401" i="3" a="1"/>
  <c r="W5401" i="3" s="1"/>
  <c r="W5402" i="3" a="1"/>
  <c r="W5402" i="3" s="1"/>
  <c r="W5403" i="3" a="1"/>
  <c r="W5403" i="3" s="1"/>
  <c r="W5404" i="3" a="1"/>
  <c r="W5404" i="3" s="1"/>
  <c r="W5405" i="3" a="1"/>
  <c r="W5405" i="3" s="1"/>
  <c r="W5406" i="3" a="1"/>
  <c r="W5406" i="3" s="1"/>
  <c r="W5407" i="3" a="1"/>
  <c r="W5407" i="3" s="1"/>
  <c r="W5408" i="3" a="1"/>
  <c r="W5408" i="3" s="1"/>
  <c r="W5409" i="3" a="1"/>
  <c r="W5409" i="3" s="1"/>
  <c r="W5410" i="3" a="1"/>
  <c r="W5410" i="3" s="1"/>
  <c r="W5411" i="3" a="1"/>
  <c r="W5411" i="3" s="1"/>
  <c r="W5412" i="3" a="1"/>
  <c r="W5412" i="3" s="1"/>
  <c r="W5413" i="3" a="1"/>
  <c r="W5413" i="3" s="1"/>
  <c r="W5414" i="3" a="1"/>
  <c r="W5414" i="3" s="1"/>
  <c r="W5415" i="3" a="1"/>
  <c r="W5415" i="3" s="1"/>
  <c r="W5416" i="3" a="1"/>
  <c r="W5416" i="3" s="1"/>
  <c r="W5417" i="3" a="1"/>
  <c r="W5417" i="3" s="1"/>
  <c r="W5418" i="3" a="1"/>
  <c r="W5418" i="3" s="1"/>
  <c r="W5419" i="3" a="1"/>
  <c r="W5419" i="3" s="1"/>
  <c r="W5420" i="3" a="1"/>
  <c r="W5420" i="3" s="1"/>
  <c r="W5421" i="3" a="1"/>
  <c r="W5421" i="3" s="1"/>
  <c r="W5422" i="3" a="1"/>
  <c r="W5422" i="3" s="1"/>
  <c r="W5423" i="3" a="1"/>
  <c r="W5423" i="3" s="1"/>
  <c r="W5424" i="3" a="1"/>
  <c r="W5424" i="3" s="1"/>
  <c r="W5425" i="3" a="1"/>
  <c r="W5425" i="3" s="1"/>
  <c r="W5426" i="3" a="1"/>
  <c r="W5426" i="3" s="1"/>
  <c r="W5427" i="3" a="1"/>
  <c r="W5427" i="3" s="1"/>
  <c r="W5428" i="3" a="1"/>
  <c r="W5428" i="3" s="1"/>
  <c r="W5429" i="3" a="1"/>
  <c r="W5429" i="3" s="1"/>
  <c r="W5430" i="3" a="1"/>
  <c r="W5430" i="3" s="1"/>
  <c r="W5431" i="3" a="1"/>
  <c r="W5431" i="3" s="1"/>
  <c r="W5432" i="3" a="1"/>
  <c r="W5432" i="3" s="1"/>
  <c r="W5433" i="3" a="1"/>
  <c r="W5433" i="3" s="1"/>
  <c r="W5434" i="3" a="1"/>
  <c r="W5434" i="3" s="1"/>
  <c r="W5435" i="3" a="1"/>
  <c r="W5435" i="3" s="1"/>
  <c r="W5436" i="3" a="1"/>
  <c r="W5436" i="3" s="1"/>
  <c r="W5437" i="3" a="1"/>
  <c r="W5437" i="3" s="1"/>
  <c r="W5438" i="3" a="1"/>
  <c r="W5438" i="3" s="1"/>
  <c r="W5439" i="3" a="1"/>
  <c r="W5439" i="3" s="1"/>
  <c r="W5440" i="3" a="1"/>
  <c r="W5440" i="3" s="1"/>
  <c r="W5441" i="3" a="1"/>
  <c r="W5441" i="3" s="1"/>
  <c r="W5442" i="3" a="1"/>
  <c r="W5442" i="3" s="1"/>
  <c r="W5443" i="3" a="1"/>
  <c r="W5443" i="3" s="1"/>
  <c r="W5444" i="3" a="1"/>
  <c r="W5444" i="3" s="1"/>
  <c r="W5445" i="3" a="1"/>
  <c r="W5445" i="3" s="1"/>
  <c r="W5446" i="3" a="1"/>
  <c r="W5446" i="3" s="1"/>
  <c r="W5447" i="3" a="1"/>
  <c r="W5447" i="3" s="1"/>
  <c r="W5448" i="3" a="1"/>
  <c r="W5448" i="3" s="1"/>
  <c r="W5449" i="3" a="1"/>
  <c r="W5449" i="3" s="1"/>
  <c r="W5450" i="3" a="1"/>
  <c r="W5450" i="3" s="1"/>
  <c r="W5451" i="3" a="1"/>
  <c r="W5451" i="3" s="1"/>
  <c r="W5452" i="3" a="1"/>
  <c r="W5452" i="3" s="1"/>
  <c r="W5453" i="3" a="1"/>
  <c r="W5453" i="3" s="1"/>
  <c r="W5454" i="3" a="1"/>
  <c r="W5454" i="3" s="1"/>
  <c r="W5455" i="3" a="1"/>
  <c r="W5455" i="3" s="1"/>
  <c r="W5456" i="3" a="1"/>
  <c r="W5456" i="3" s="1"/>
  <c r="W5457" i="3" a="1"/>
  <c r="W5457" i="3" s="1"/>
  <c r="W5458" i="3" a="1"/>
  <c r="W5458" i="3" s="1"/>
  <c r="W5459" i="3" a="1"/>
  <c r="W5459" i="3" s="1"/>
  <c r="W5460" i="3" a="1"/>
  <c r="W5460" i="3" s="1"/>
  <c r="W5461" i="3" a="1"/>
  <c r="W5461" i="3" s="1"/>
  <c r="W5462" i="3" a="1"/>
  <c r="W5462" i="3" s="1"/>
  <c r="W5463" i="3" a="1"/>
  <c r="W5463" i="3" s="1"/>
  <c r="W5464" i="3" a="1"/>
  <c r="W5464" i="3" s="1"/>
  <c r="W5465" i="3" a="1"/>
  <c r="W5465" i="3" s="1"/>
  <c r="W5466" i="3" a="1"/>
  <c r="W5466" i="3" s="1"/>
  <c r="W5467" i="3" a="1"/>
  <c r="W5467" i="3" s="1"/>
  <c r="W5468" i="3" a="1"/>
  <c r="W5468" i="3" s="1"/>
  <c r="W5469" i="3" a="1"/>
  <c r="W5469" i="3" s="1"/>
  <c r="W5470" i="3" a="1"/>
  <c r="W5470" i="3" s="1"/>
  <c r="W5471" i="3" a="1"/>
  <c r="W5471" i="3" s="1"/>
  <c r="W5472" i="3" a="1"/>
  <c r="W5472" i="3" s="1"/>
  <c r="W5473" i="3" a="1"/>
  <c r="W5473" i="3" s="1"/>
  <c r="W5474" i="3" a="1"/>
  <c r="W5474" i="3" s="1"/>
  <c r="W5475" i="3" a="1"/>
  <c r="W5475" i="3" s="1"/>
  <c r="W5476" i="3" a="1"/>
  <c r="W5476" i="3" s="1"/>
  <c r="W5477" i="3" a="1"/>
  <c r="W5477" i="3" s="1"/>
  <c r="W5478" i="3" a="1"/>
  <c r="W5478" i="3" s="1"/>
  <c r="W5479" i="3" a="1"/>
  <c r="W5479" i="3" s="1"/>
  <c r="W5480" i="3" a="1"/>
  <c r="W5480" i="3" s="1"/>
  <c r="W5481" i="3" a="1"/>
  <c r="W5481" i="3" s="1"/>
  <c r="W5482" i="3" a="1"/>
  <c r="W5482" i="3" s="1"/>
  <c r="W5483" i="3" a="1"/>
  <c r="W5483" i="3" s="1"/>
  <c r="W5484" i="3" a="1"/>
  <c r="W5484" i="3" s="1"/>
  <c r="W5485" i="3" a="1"/>
  <c r="W5485" i="3" s="1"/>
  <c r="W5486" i="3" a="1"/>
  <c r="W5486" i="3" s="1"/>
  <c r="W5487" i="3" a="1"/>
  <c r="W5487" i="3" s="1"/>
  <c r="W5488" i="3" a="1"/>
  <c r="W5488" i="3" s="1"/>
  <c r="W5489" i="3" a="1"/>
  <c r="W5489" i="3" s="1"/>
  <c r="W5490" i="3" a="1"/>
  <c r="W5490" i="3" s="1"/>
  <c r="W5491" i="3" a="1"/>
  <c r="W5491" i="3" s="1"/>
  <c r="W5492" i="3" a="1"/>
  <c r="W5492" i="3" s="1"/>
  <c r="W5493" i="3" a="1"/>
  <c r="W5493" i="3" s="1"/>
  <c r="W5494" i="3" a="1"/>
  <c r="W5494" i="3" s="1"/>
  <c r="W5495" i="3" a="1"/>
  <c r="W5495" i="3" s="1"/>
  <c r="W5496" i="3" a="1"/>
  <c r="W5496" i="3" s="1"/>
  <c r="W5497" i="3" a="1"/>
  <c r="W5497" i="3" s="1"/>
  <c r="W5498" i="3" a="1"/>
  <c r="W5498" i="3" s="1"/>
  <c r="W5499" i="3" a="1"/>
  <c r="W5499" i="3" s="1"/>
  <c r="W5500" i="3" a="1"/>
  <c r="W5500" i="3" s="1"/>
  <c r="W5501" i="3" a="1"/>
  <c r="W5501" i="3" s="1"/>
  <c r="W5502" i="3" a="1"/>
  <c r="W5502" i="3" s="1"/>
  <c r="W5503" i="3" a="1"/>
  <c r="W5503" i="3" s="1"/>
  <c r="W5504" i="3" a="1"/>
  <c r="W5504" i="3" s="1"/>
  <c r="W5505" i="3" a="1"/>
  <c r="W5505" i="3" s="1"/>
  <c r="W5506" i="3" a="1"/>
  <c r="W5506" i="3" s="1"/>
  <c r="W5507" i="3" a="1"/>
  <c r="W5507" i="3" s="1"/>
  <c r="W5508" i="3" a="1"/>
  <c r="W5508" i="3" s="1"/>
  <c r="W5509" i="3" a="1"/>
  <c r="W5509" i="3" s="1"/>
  <c r="W5510" i="3" a="1"/>
  <c r="W5510" i="3" s="1"/>
  <c r="W5511" i="3" a="1"/>
  <c r="W5511" i="3" s="1"/>
  <c r="W5512" i="3" a="1"/>
  <c r="W5512" i="3" s="1"/>
  <c r="W5513" i="3" a="1"/>
  <c r="W5513" i="3" s="1"/>
  <c r="W5514" i="3" a="1"/>
  <c r="W5514" i="3" s="1"/>
  <c r="W5515" i="3" a="1"/>
  <c r="W5515" i="3" s="1"/>
  <c r="W5516" i="3" a="1"/>
  <c r="W5516" i="3" s="1"/>
  <c r="W5517" i="3" a="1"/>
  <c r="W5517" i="3" s="1"/>
  <c r="W5518" i="3" a="1"/>
  <c r="W5518" i="3" s="1"/>
  <c r="W5519" i="3" a="1"/>
  <c r="W5519" i="3" s="1"/>
  <c r="W5520" i="3" a="1"/>
  <c r="W5520" i="3" s="1"/>
  <c r="W5521" i="3" a="1"/>
  <c r="W5521" i="3" s="1"/>
  <c r="W5522" i="3" a="1"/>
  <c r="W5522" i="3" s="1"/>
  <c r="W5523" i="3" a="1"/>
  <c r="W5523" i="3" s="1"/>
  <c r="W5524" i="3" a="1"/>
  <c r="W5524" i="3" s="1"/>
  <c r="W5525" i="3" a="1"/>
  <c r="W5525" i="3" s="1"/>
  <c r="W5526" i="3" a="1"/>
  <c r="W5526" i="3" s="1"/>
  <c r="W5527" i="3" a="1"/>
  <c r="W5527" i="3" s="1"/>
  <c r="W5528" i="3" a="1"/>
  <c r="W5528" i="3" s="1"/>
  <c r="W5529" i="3" a="1"/>
  <c r="W5529" i="3" s="1"/>
  <c r="W5530" i="3" a="1"/>
  <c r="W5530" i="3" s="1"/>
  <c r="W5531" i="3" a="1"/>
  <c r="W5531" i="3" s="1"/>
  <c r="W5532" i="3" a="1"/>
  <c r="W5532" i="3" s="1"/>
  <c r="W5533" i="3" a="1"/>
  <c r="W5533" i="3" s="1"/>
  <c r="W5534" i="3" a="1"/>
  <c r="W5534" i="3" s="1"/>
  <c r="W5535" i="3" a="1"/>
  <c r="W5535" i="3" s="1"/>
  <c r="W5536" i="3" a="1"/>
  <c r="W5536" i="3" s="1"/>
  <c r="W5537" i="3" a="1"/>
  <c r="W5537" i="3" s="1"/>
  <c r="W5538" i="3" a="1"/>
  <c r="W5538" i="3" s="1"/>
  <c r="W5539" i="3" a="1"/>
  <c r="W5539" i="3" s="1"/>
  <c r="W5540" i="3" a="1"/>
  <c r="W5540" i="3" s="1"/>
  <c r="W5541" i="3" a="1"/>
  <c r="W5541" i="3" s="1"/>
  <c r="W5542" i="3" a="1"/>
  <c r="W5542" i="3" s="1"/>
  <c r="W5543" i="3" a="1"/>
  <c r="W5543" i="3" s="1"/>
  <c r="W5544" i="3" a="1"/>
  <c r="W5544" i="3" s="1"/>
  <c r="W5545" i="3" a="1"/>
  <c r="W5545" i="3" s="1"/>
  <c r="W5546" i="3" a="1"/>
  <c r="W5546" i="3" s="1"/>
  <c r="W5547" i="3" a="1"/>
  <c r="W5547" i="3" s="1"/>
  <c r="W5548" i="3" a="1"/>
  <c r="W5548" i="3" s="1"/>
  <c r="W5549" i="3" a="1"/>
  <c r="W5549" i="3" s="1"/>
  <c r="W5550" i="3" a="1"/>
  <c r="W5550" i="3" s="1"/>
  <c r="W5551" i="3" a="1"/>
  <c r="W5551" i="3" s="1"/>
  <c r="W5552" i="3" a="1"/>
  <c r="W5552" i="3" s="1"/>
  <c r="W5553" i="3" a="1"/>
  <c r="W5553" i="3" s="1"/>
  <c r="W5554" i="3" a="1"/>
  <c r="W5554" i="3" s="1"/>
  <c r="W5555" i="3" a="1"/>
  <c r="W5555" i="3" s="1"/>
  <c r="W5556" i="3" a="1"/>
  <c r="W5556" i="3" s="1"/>
  <c r="W5557" i="3" a="1"/>
  <c r="W5557" i="3" s="1"/>
  <c r="W5558" i="3" a="1"/>
  <c r="W5558" i="3" s="1"/>
  <c r="W5559" i="3" a="1"/>
  <c r="W5559" i="3" s="1"/>
  <c r="W5560" i="3" a="1"/>
  <c r="W5560" i="3" s="1"/>
  <c r="W5561" i="3" a="1"/>
  <c r="W5561" i="3" s="1"/>
  <c r="W5562" i="3" a="1"/>
  <c r="W5562" i="3" s="1"/>
  <c r="W5563" i="3" a="1"/>
  <c r="W5563" i="3" s="1"/>
  <c r="W5564" i="3" a="1"/>
  <c r="W5564" i="3" s="1"/>
  <c r="W5565" i="3" a="1"/>
  <c r="W5565" i="3" s="1"/>
  <c r="W5566" i="3" a="1"/>
  <c r="W5566" i="3" s="1"/>
  <c r="W5567" i="3" a="1"/>
  <c r="W5567" i="3" s="1"/>
  <c r="W5568" i="3" a="1"/>
  <c r="W5568" i="3" s="1"/>
  <c r="W5569" i="3" a="1"/>
  <c r="W5569" i="3" s="1"/>
  <c r="W5570" i="3" a="1"/>
  <c r="W5570" i="3" s="1"/>
  <c r="W5571" i="3" a="1"/>
  <c r="W5571" i="3" s="1"/>
  <c r="W5572" i="3" a="1"/>
  <c r="W5572" i="3" s="1"/>
  <c r="W5573" i="3" a="1"/>
  <c r="W5573" i="3" s="1"/>
  <c r="W5574" i="3" a="1"/>
  <c r="W5574" i="3" s="1"/>
  <c r="W5575" i="3" a="1"/>
  <c r="W5575" i="3" s="1"/>
  <c r="W5576" i="3" a="1"/>
  <c r="W5576" i="3" s="1"/>
  <c r="W5577" i="3" a="1"/>
  <c r="W5577" i="3" s="1"/>
  <c r="W5578" i="3" a="1"/>
  <c r="W5578" i="3" s="1"/>
  <c r="W5579" i="3" a="1"/>
  <c r="W5579" i="3" s="1"/>
  <c r="W5580" i="3" a="1"/>
  <c r="W5580" i="3" s="1"/>
  <c r="W5581" i="3" a="1"/>
  <c r="W5581" i="3" s="1"/>
  <c r="W5582" i="3" a="1"/>
  <c r="W5582" i="3" s="1"/>
  <c r="W5583" i="3" a="1"/>
  <c r="W5583" i="3" s="1"/>
  <c r="W5584" i="3" a="1"/>
  <c r="W5584" i="3" s="1"/>
  <c r="W5585" i="3" a="1"/>
  <c r="W5585" i="3" s="1"/>
  <c r="W5586" i="3" a="1"/>
  <c r="W5586" i="3" s="1"/>
  <c r="W5587" i="3" a="1"/>
  <c r="W5587" i="3" s="1"/>
  <c r="W5588" i="3" a="1"/>
  <c r="W5588" i="3" s="1"/>
  <c r="W5589" i="3" a="1"/>
  <c r="W5589" i="3" s="1"/>
  <c r="W5590" i="3" a="1"/>
  <c r="W5590" i="3" s="1"/>
  <c r="W5591" i="3" a="1"/>
  <c r="W5591" i="3" s="1"/>
  <c r="W5592" i="3" a="1"/>
  <c r="W5592" i="3" s="1"/>
  <c r="W5593" i="3" a="1"/>
  <c r="W5593" i="3" s="1"/>
  <c r="W5594" i="3" a="1"/>
  <c r="W5594" i="3" s="1"/>
  <c r="W5595" i="3" a="1"/>
  <c r="W5595" i="3" s="1"/>
  <c r="W5596" i="3" a="1"/>
  <c r="W5596" i="3" s="1"/>
  <c r="W5597" i="3" a="1"/>
  <c r="W5597" i="3" s="1"/>
  <c r="W5598" i="3" a="1"/>
  <c r="W5598" i="3" s="1"/>
  <c r="W5599" i="3" a="1"/>
  <c r="W5599" i="3" s="1"/>
  <c r="W5600" i="3" a="1"/>
  <c r="W5600" i="3" s="1"/>
  <c r="W5601" i="3" a="1"/>
  <c r="W5601" i="3" s="1"/>
  <c r="W5602" i="3" a="1"/>
  <c r="W5602" i="3" s="1"/>
  <c r="W5603" i="3" a="1"/>
  <c r="W5603" i="3" s="1"/>
  <c r="W5604" i="3" a="1"/>
  <c r="W5604" i="3" s="1"/>
  <c r="W5605" i="3" a="1"/>
  <c r="W5605" i="3" s="1"/>
  <c r="W5606" i="3" a="1"/>
  <c r="W5606" i="3" s="1"/>
  <c r="W5607" i="3" a="1"/>
  <c r="W5607" i="3" s="1"/>
  <c r="W5608" i="3" a="1"/>
  <c r="W5608" i="3" s="1"/>
  <c r="W5609" i="3" a="1"/>
  <c r="W5609" i="3" s="1"/>
  <c r="W5610" i="3" a="1"/>
  <c r="W5610" i="3" s="1"/>
  <c r="W5611" i="3" a="1"/>
  <c r="W5611" i="3" s="1"/>
  <c r="W5612" i="3" a="1"/>
  <c r="W5612" i="3" s="1"/>
  <c r="W5613" i="3" a="1"/>
  <c r="W5613" i="3" s="1"/>
  <c r="W5614" i="3" a="1"/>
  <c r="W5614" i="3" s="1"/>
  <c r="W5615" i="3" a="1"/>
  <c r="W5615" i="3" s="1"/>
  <c r="W5616" i="3" a="1"/>
  <c r="W5616" i="3" s="1"/>
  <c r="W5617" i="3" a="1"/>
  <c r="W5617" i="3" s="1"/>
  <c r="W5618" i="3" a="1"/>
  <c r="W5618" i="3" s="1"/>
  <c r="W5619" i="3" a="1"/>
  <c r="W5619" i="3" s="1"/>
  <c r="W5620" i="3" a="1"/>
  <c r="W5620" i="3" s="1"/>
  <c r="W5621" i="3" a="1"/>
  <c r="W5621" i="3" s="1"/>
  <c r="W5622" i="3" a="1"/>
  <c r="W5622" i="3" s="1"/>
  <c r="W5623" i="3" a="1"/>
  <c r="W5623" i="3" s="1"/>
  <c r="W5624" i="3" a="1"/>
  <c r="W5624" i="3" s="1"/>
  <c r="W5625" i="3" a="1"/>
  <c r="W5625" i="3" s="1"/>
  <c r="W5626" i="3" a="1"/>
  <c r="W5626" i="3" s="1"/>
  <c r="W5627" i="3" a="1"/>
  <c r="W5627" i="3" s="1"/>
  <c r="W5628" i="3" a="1"/>
  <c r="W5628" i="3" s="1"/>
  <c r="W5629" i="3" a="1"/>
  <c r="W5629" i="3" s="1"/>
  <c r="W5630" i="3" a="1"/>
  <c r="W5630" i="3" s="1"/>
  <c r="W5631" i="3" a="1"/>
  <c r="W5631" i="3" s="1"/>
  <c r="W5632" i="3" a="1"/>
  <c r="W5632" i="3" s="1"/>
  <c r="W5633" i="3" a="1"/>
  <c r="W5633" i="3" s="1"/>
  <c r="W5634" i="3" a="1"/>
  <c r="W5634" i="3" s="1"/>
  <c r="W5635" i="3" a="1"/>
  <c r="W5635" i="3" s="1"/>
  <c r="W5636" i="3" a="1"/>
  <c r="W5636" i="3" s="1"/>
  <c r="W5637" i="3" a="1"/>
  <c r="W5637" i="3" s="1"/>
  <c r="W5638" i="3" a="1"/>
  <c r="W5638" i="3" s="1"/>
  <c r="W5639" i="3" a="1"/>
  <c r="W5639" i="3" s="1"/>
  <c r="W5640" i="3" a="1"/>
  <c r="W5640" i="3" s="1"/>
  <c r="W5641" i="3" a="1"/>
  <c r="W5641" i="3" s="1"/>
  <c r="W5642" i="3" a="1"/>
  <c r="W5642" i="3" s="1"/>
  <c r="W5643" i="3" a="1"/>
  <c r="W5643" i="3" s="1"/>
  <c r="W5644" i="3" a="1"/>
  <c r="W5644" i="3" s="1"/>
  <c r="W5645" i="3" a="1"/>
  <c r="W5645" i="3" s="1"/>
  <c r="W5646" i="3" a="1"/>
  <c r="W5646" i="3" s="1"/>
  <c r="W5647" i="3" a="1"/>
  <c r="W5647" i="3" s="1"/>
  <c r="W5648" i="3" a="1"/>
  <c r="W5648" i="3" s="1"/>
  <c r="W5649" i="3" a="1"/>
  <c r="W5649" i="3" s="1"/>
  <c r="W5650" i="3" a="1"/>
  <c r="W5650" i="3" s="1"/>
  <c r="W5651" i="3" a="1"/>
  <c r="W5651" i="3" s="1"/>
  <c r="W5652" i="3" a="1"/>
  <c r="W5652" i="3" s="1"/>
  <c r="W5653" i="3" a="1"/>
  <c r="W5653" i="3" s="1"/>
  <c r="W5654" i="3" a="1"/>
  <c r="W5654" i="3" s="1"/>
  <c r="W5655" i="3" a="1"/>
  <c r="W5655" i="3" s="1"/>
  <c r="W5656" i="3" a="1"/>
  <c r="W5656" i="3" s="1"/>
  <c r="W5657" i="3" a="1"/>
  <c r="W5657" i="3" s="1"/>
  <c r="W5658" i="3" a="1"/>
  <c r="W5658" i="3" s="1"/>
  <c r="W5659" i="3" a="1"/>
  <c r="W5659" i="3" s="1"/>
  <c r="W5660" i="3" a="1"/>
  <c r="W5660" i="3" s="1"/>
  <c r="W5661" i="3" a="1"/>
  <c r="W5661" i="3" s="1"/>
  <c r="W5662" i="3" a="1"/>
  <c r="W5662" i="3" s="1"/>
  <c r="W5663" i="3" a="1"/>
  <c r="W5663" i="3" s="1"/>
  <c r="W5664" i="3" a="1"/>
  <c r="W5664" i="3" s="1"/>
  <c r="W5665" i="3" a="1"/>
  <c r="W5665" i="3" s="1"/>
  <c r="W5666" i="3" a="1"/>
  <c r="W5666" i="3" s="1"/>
  <c r="W5667" i="3" a="1"/>
  <c r="W5667" i="3" s="1"/>
  <c r="W5668" i="3" a="1"/>
  <c r="W5668" i="3" s="1"/>
  <c r="W5669" i="3" a="1"/>
  <c r="W5669" i="3" s="1"/>
  <c r="W5670" i="3" a="1"/>
  <c r="W5670" i="3" s="1"/>
  <c r="W5671" i="3" a="1"/>
  <c r="W5671" i="3" s="1"/>
  <c r="W5672" i="3" a="1"/>
  <c r="W5672" i="3" s="1"/>
  <c r="W5673" i="3" a="1"/>
  <c r="W5673" i="3" s="1"/>
  <c r="W5674" i="3" a="1"/>
  <c r="W5674" i="3" s="1"/>
  <c r="W5675" i="3" a="1"/>
  <c r="W5675" i="3" s="1"/>
  <c r="W5676" i="3" a="1"/>
  <c r="W5676" i="3" s="1"/>
  <c r="W5677" i="3" a="1"/>
  <c r="W5677" i="3" s="1"/>
  <c r="W5678" i="3" a="1"/>
  <c r="W5678" i="3" s="1"/>
  <c r="W5679" i="3" a="1"/>
  <c r="W5679" i="3" s="1"/>
  <c r="W5680" i="3" a="1"/>
  <c r="W5680" i="3" s="1"/>
  <c r="W5681" i="3" a="1"/>
  <c r="W5681" i="3" s="1"/>
  <c r="W5682" i="3" a="1"/>
  <c r="W5682" i="3" s="1"/>
  <c r="W5683" i="3" a="1"/>
  <c r="W5683" i="3" s="1"/>
  <c r="W5684" i="3" a="1"/>
  <c r="W5684" i="3" s="1"/>
  <c r="W5685" i="3" a="1"/>
  <c r="W5685" i="3" s="1"/>
  <c r="W5686" i="3" a="1"/>
  <c r="W5686" i="3" s="1"/>
  <c r="W5687" i="3" a="1"/>
  <c r="W5687" i="3" s="1"/>
  <c r="W5688" i="3" a="1"/>
  <c r="W5688" i="3" s="1"/>
  <c r="W5689" i="3" a="1"/>
  <c r="W5689" i="3" s="1"/>
  <c r="W5690" i="3" a="1"/>
  <c r="W5690" i="3" s="1"/>
  <c r="W5691" i="3" a="1"/>
  <c r="W5691" i="3" s="1"/>
  <c r="W5692" i="3" a="1"/>
  <c r="W5692" i="3" s="1"/>
  <c r="W5693" i="3" a="1"/>
  <c r="W5693" i="3" s="1"/>
  <c r="W5694" i="3" a="1"/>
  <c r="W5694" i="3" s="1"/>
  <c r="W5695" i="3" a="1"/>
  <c r="W5695" i="3" s="1"/>
  <c r="W5696" i="3" a="1"/>
  <c r="W5696" i="3" s="1"/>
  <c r="W5697" i="3" a="1"/>
  <c r="W5697" i="3" s="1"/>
  <c r="W5698" i="3" a="1"/>
  <c r="W5698" i="3" s="1"/>
  <c r="W5699" i="3" a="1"/>
  <c r="W5699" i="3" s="1"/>
  <c r="W5700" i="3" a="1"/>
  <c r="W5700" i="3" s="1"/>
  <c r="W5701" i="3" a="1"/>
  <c r="W5701" i="3" s="1"/>
  <c r="W5702" i="3" a="1"/>
  <c r="W5702" i="3" s="1"/>
  <c r="W5703" i="3" a="1"/>
  <c r="W5703" i="3" s="1"/>
  <c r="W5704" i="3" a="1"/>
  <c r="W5704" i="3" s="1"/>
  <c r="W5705" i="3" a="1"/>
  <c r="W5705" i="3" s="1"/>
  <c r="W5706" i="3" a="1"/>
  <c r="W5706" i="3" s="1"/>
  <c r="W5707" i="3" a="1"/>
  <c r="W5707" i="3" s="1"/>
  <c r="W5708" i="3" a="1"/>
  <c r="W5708" i="3" s="1"/>
  <c r="W5709" i="3" a="1"/>
  <c r="W5709" i="3" s="1"/>
  <c r="W5710" i="3" a="1"/>
  <c r="W5710" i="3" s="1"/>
  <c r="W5711" i="3" a="1"/>
  <c r="W5711" i="3" s="1"/>
  <c r="W5712" i="3" a="1"/>
  <c r="W5712" i="3" s="1"/>
  <c r="W5713" i="3" a="1"/>
  <c r="W5713" i="3" s="1"/>
  <c r="W5714" i="3" a="1"/>
  <c r="W5714" i="3" s="1"/>
  <c r="W5715" i="3" a="1"/>
  <c r="W5715" i="3" s="1"/>
  <c r="W5716" i="3" a="1"/>
  <c r="W5716" i="3" s="1"/>
  <c r="W5717" i="3" a="1"/>
  <c r="W5717" i="3" s="1"/>
  <c r="W5718" i="3" a="1"/>
  <c r="W5718" i="3" s="1"/>
  <c r="W5719" i="3" a="1"/>
  <c r="W5719" i="3" s="1"/>
  <c r="W5720" i="3" a="1"/>
  <c r="W5720" i="3" s="1"/>
  <c r="W5721" i="3" a="1"/>
  <c r="W5721" i="3" s="1"/>
  <c r="W5722" i="3" a="1"/>
  <c r="W5722" i="3" s="1"/>
  <c r="W5723" i="3" a="1"/>
  <c r="W5723" i="3" s="1"/>
  <c r="W5724" i="3" a="1"/>
  <c r="W5724" i="3" s="1"/>
  <c r="W5725" i="3" a="1"/>
  <c r="W5725" i="3" s="1"/>
  <c r="W5726" i="3" a="1"/>
  <c r="W5726" i="3" s="1"/>
  <c r="W5727" i="3" a="1"/>
  <c r="W5727" i="3" s="1"/>
  <c r="W5728" i="3" a="1"/>
  <c r="W5728" i="3" s="1"/>
  <c r="W5729" i="3" a="1"/>
  <c r="W5729" i="3" s="1"/>
  <c r="W5730" i="3" a="1"/>
  <c r="W5730" i="3" s="1"/>
  <c r="W5731" i="3" a="1"/>
  <c r="W5731" i="3" s="1"/>
  <c r="W5732" i="3" a="1"/>
  <c r="W5732" i="3" s="1"/>
  <c r="W5733" i="3" a="1"/>
  <c r="W5733" i="3" s="1"/>
  <c r="W5734" i="3" a="1"/>
  <c r="W5734" i="3" s="1"/>
  <c r="W5735" i="3" a="1"/>
  <c r="W5735" i="3" s="1"/>
  <c r="W5736" i="3" a="1"/>
  <c r="W5736" i="3" s="1"/>
  <c r="W5737" i="3" a="1"/>
  <c r="W5737" i="3" s="1"/>
  <c r="W5738" i="3" a="1"/>
  <c r="W5738" i="3" s="1"/>
  <c r="W5739" i="3" a="1"/>
  <c r="W5739" i="3" s="1"/>
  <c r="W5740" i="3" a="1"/>
  <c r="W5740" i="3" s="1"/>
  <c r="W5741" i="3" a="1"/>
  <c r="W5741" i="3" s="1"/>
  <c r="W5742" i="3" a="1"/>
  <c r="W5742" i="3" s="1"/>
  <c r="W5743" i="3" a="1"/>
  <c r="W5743" i="3" s="1"/>
  <c r="W5744" i="3" a="1"/>
  <c r="W5744" i="3" s="1"/>
  <c r="W5745" i="3" a="1"/>
  <c r="W5745" i="3" s="1"/>
  <c r="W5746" i="3" a="1"/>
  <c r="W5746" i="3" s="1"/>
  <c r="W5747" i="3" a="1"/>
  <c r="W5747" i="3" s="1"/>
  <c r="W5748" i="3" a="1"/>
  <c r="W5748" i="3" s="1"/>
  <c r="W5749" i="3" a="1"/>
  <c r="W5749" i="3" s="1"/>
  <c r="W5750" i="3" a="1"/>
  <c r="W5750" i="3" s="1"/>
  <c r="W5751" i="3" a="1"/>
  <c r="W5751" i="3" s="1"/>
  <c r="W5752" i="3" a="1"/>
  <c r="W5752" i="3" s="1"/>
  <c r="W5753" i="3" a="1"/>
  <c r="W5753" i="3" s="1"/>
  <c r="W5754" i="3" a="1"/>
  <c r="W5754" i="3" s="1"/>
  <c r="W5755" i="3" a="1"/>
  <c r="W5755" i="3" s="1"/>
  <c r="W5756" i="3" a="1"/>
  <c r="W5756" i="3" s="1"/>
  <c r="W5757" i="3" a="1"/>
  <c r="W5757" i="3" s="1"/>
  <c r="W5758" i="3" a="1"/>
  <c r="W5758" i="3" s="1"/>
  <c r="W5759" i="3" a="1"/>
  <c r="W5759" i="3" s="1"/>
  <c r="W5760" i="3" a="1"/>
  <c r="W5760" i="3" s="1"/>
  <c r="W5761" i="3" a="1"/>
  <c r="W5761" i="3" s="1"/>
  <c r="W5762" i="3" a="1"/>
  <c r="W5762" i="3" s="1"/>
  <c r="W5763" i="3" a="1"/>
  <c r="W5763" i="3" s="1"/>
  <c r="W5764" i="3" a="1"/>
  <c r="W5764" i="3" s="1"/>
  <c r="W5765" i="3" a="1"/>
  <c r="W5765" i="3" s="1"/>
  <c r="W5766" i="3" a="1"/>
  <c r="W5766" i="3" s="1"/>
  <c r="W5767" i="3" a="1"/>
  <c r="W5767" i="3" s="1"/>
  <c r="W5768" i="3" a="1"/>
  <c r="W5768" i="3" s="1"/>
  <c r="W5769" i="3" a="1"/>
  <c r="W5769" i="3" s="1"/>
  <c r="W5770" i="3" a="1"/>
  <c r="W5770" i="3" s="1"/>
  <c r="W5771" i="3" a="1"/>
  <c r="W5771" i="3" s="1"/>
  <c r="W5772" i="3" a="1"/>
  <c r="W5772" i="3" s="1"/>
  <c r="W5773" i="3" a="1"/>
  <c r="W5773" i="3" s="1"/>
  <c r="W5774" i="3" a="1"/>
  <c r="W5774" i="3" s="1"/>
  <c r="W5775" i="3" a="1"/>
  <c r="W5775" i="3" s="1"/>
  <c r="W5776" i="3" a="1"/>
  <c r="W5776" i="3" s="1"/>
  <c r="W5777" i="3" a="1"/>
  <c r="W5777" i="3" s="1"/>
  <c r="W5778" i="3" a="1"/>
  <c r="W5778" i="3" s="1"/>
  <c r="W5779" i="3" a="1"/>
  <c r="W5779" i="3" s="1"/>
  <c r="W5780" i="3" a="1"/>
  <c r="W5780" i="3" s="1"/>
  <c r="W5781" i="3" a="1"/>
  <c r="W5781" i="3" s="1"/>
  <c r="W5782" i="3" a="1"/>
  <c r="W5782" i="3" s="1"/>
  <c r="W5783" i="3" a="1"/>
  <c r="W5783" i="3" s="1"/>
  <c r="W5784" i="3" a="1"/>
  <c r="W5784" i="3" s="1"/>
  <c r="W5785" i="3" a="1"/>
  <c r="W5785" i="3" s="1"/>
  <c r="W5786" i="3" a="1"/>
  <c r="W5786" i="3" s="1"/>
  <c r="W5787" i="3" a="1"/>
  <c r="W5787" i="3" s="1"/>
  <c r="W5788" i="3" a="1"/>
  <c r="W5788" i="3" s="1"/>
  <c r="W5789" i="3" a="1"/>
  <c r="W5789" i="3" s="1"/>
  <c r="W5790" i="3" a="1"/>
  <c r="W5790" i="3" s="1"/>
  <c r="W5791" i="3" a="1"/>
  <c r="W5791" i="3" s="1"/>
  <c r="W5792" i="3" a="1"/>
  <c r="W5792" i="3" s="1"/>
  <c r="W5793" i="3" a="1"/>
  <c r="W5793" i="3" s="1"/>
  <c r="W5794" i="3" a="1"/>
  <c r="W5794" i="3" s="1"/>
  <c r="W5795" i="3" a="1"/>
  <c r="W5795" i="3" s="1"/>
  <c r="W5796" i="3" a="1"/>
  <c r="W5796" i="3" s="1"/>
  <c r="W5797" i="3" a="1"/>
  <c r="W5797" i="3" s="1"/>
  <c r="W5798" i="3" a="1"/>
  <c r="W5798" i="3" s="1"/>
  <c r="W5799" i="3" a="1"/>
  <c r="W5799" i="3" s="1"/>
  <c r="W5800" i="3" a="1"/>
  <c r="W5800" i="3" s="1"/>
  <c r="W5801" i="3" a="1"/>
  <c r="W5801" i="3" s="1"/>
  <c r="W5802" i="3" a="1"/>
  <c r="W5802" i="3" s="1"/>
  <c r="W5803" i="3" a="1"/>
  <c r="W5803" i="3" s="1"/>
  <c r="W5804" i="3" a="1"/>
  <c r="W5804" i="3" s="1"/>
  <c r="W5805" i="3" a="1"/>
  <c r="W5805" i="3" s="1"/>
  <c r="W5806" i="3" a="1"/>
  <c r="W5806" i="3" s="1"/>
  <c r="W5807" i="3" a="1"/>
  <c r="W5807" i="3" s="1"/>
  <c r="W5808" i="3" a="1"/>
  <c r="W5808" i="3" s="1"/>
  <c r="W5809" i="3" a="1"/>
  <c r="W5809" i="3" s="1"/>
  <c r="W5810" i="3" a="1"/>
  <c r="W5810" i="3" s="1"/>
  <c r="W5811" i="3" a="1"/>
  <c r="W5811" i="3" s="1"/>
  <c r="W5812" i="3" a="1"/>
  <c r="W5812" i="3" s="1"/>
  <c r="W5813" i="3" a="1"/>
  <c r="W5813" i="3" s="1"/>
  <c r="W5814" i="3" a="1"/>
  <c r="W5814" i="3" s="1"/>
  <c r="W5815" i="3" a="1"/>
  <c r="W5815" i="3" s="1"/>
  <c r="W5816" i="3" a="1"/>
  <c r="W5816" i="3" s="1"/>
  <c r="W5817" i="3" a="1"/>
  <c r="W5817" i="3" s="1"/>
  <c r="W5818" i="3" a="1"/>
  <c r="W5818" i="3" s="1"/>
  <c r="W5819" i="3" a="1"/>
  <c r="W5819" i="3" s="1"/>
  <c r="W5820" i="3" a="1"/>
  <c r="W5820" i="3" s="1"/>
  <c r="W5821" i="3" a="1"/>
  <c r="W5821" i="3" s="1"/>
  <c r="W5822" i="3" a="1"/>
  <c r="W5822" i="3" s="1"/>
  <c r="W5823" i="3" a="1"/>
  <c r="W5823" i="3" s="1"/>
  <c r="W5824" i="3" a="1"/>
  <c r="W5824" i="3" s="1"/>
  <c r="W5825" i="3" a="1"/>
  <c r="W5825" i="3" s="1"/>
  <c r="W5826" i="3" a="1"/>
  <c r="W5826" i="3" s="1"/>
  <c r="W5827" i="3" a="1"/>
  <c r="W5827" i="3" s="1"/>
  <c r="W5828" i="3" a="1"/>
  <c r="W5828" i="3" s="1"/>
  <c r="W5829" i="3" a="1"/>
  <c r="W5829" i="3" s="1"/>
  <c r="W5830" i="3" a="1"/>
  <c r="W5830" i="3" s="1"/>
  <c r="W5831" i="3" a="1"/>
  <c r="W5831" i="3" s="1"/>
  <c r="W5832" i="3" a="1"/>
  <c r="W5832" i="3" s="1"/>
  <c r="W5833" i="3" a="1"/>
  <c r="W5833" i="3" s="1"/>
  <c r="W5834" i="3" a="1"/>
  <c r="W5834" i="3" s="1"/>
  <c r="W5835" i="3" a="1"/>
  <c r="W5835" i="3" s="1"/>
  <c r="W5836" i="3" a="1"/>
  <c r="W5836" i="3" s="1"/>
  <c r="W5837" i="3" a="1"/>
  <c r="W5837" i="3" s="1"/>
  <c r="W5838" i="3" a="1"/>
  <c r="W5838" i="3" s="1"/>
  <c r="W5839" i="3" a="1"/>
  <c r="W5839" i="3" s="1"/>
  <c r="W5840" i="3" a="1"/>
  <c r="W5840" i="3" s="1"/>
  <c r="W5841" i="3" a="1"/>
  <c r="W5841" i="3" s="1"/>
  <c r="W5842" i="3" a="1"/>
  <c r="W5842" i="3" s="1"/>
  <c r="W5843" i="3" a="1"/>
  <c r="W5843" i="3" s="1"/>
  <c r="W5844" i="3" a="1"/>
  <c r="W5844" i="3" s="1"/>
  <c r="W5845" i="3" a="1"/>
  <c r="W5845" i="3" s="1"/>
  <c r="W5846" i="3" a="1"/>
  <c r="W5846" i="3" s="1"/>
  <c r="W5847" i="3" a="1"/>
  <c r="W5847" i="3" s="1"/>
  <c r="W5848" i="3" a="1"/>
  <c r="W5848" i="3" s="1"/>
  <c r="W5849" i="3" a="1"/>
  <c r="W5849" i="3" s="1"/>
  <c r="W5850" i="3" a="1"/>
  <c r="W5850" i="3" s="1"/>
  <c r="W5851" i="3" a="1"/>
  <c r="W5851" i="3" s="1"/>
  <c r="W5852" i="3" a="1"/>
  <c r="W5852" i="3" s="1"/>
  <c r="W5853" i="3" a="1"/>
  <c r="W5853" i="3" s="1"/>
  <c r="W5854" i="3" a="1"/>
  <c r="W5854" i="3" s="1"/>
  <c r="W5855" i="3" a="1"/>
  <c r="W5855" i="3" s="1"/>
  <c r="W5856" i="3" a="1"/>
  <c r="W5856" i="3" s="1"/>
  <c r="W5857" i="3" a="1"/>
  <c r="W5857" i="3" s="1"/>
  <c r="W5858" i="3" a="1"/>
  <c r="W5858" i="3" s="1"/>
  <c r="W5859" i="3" a="1"/>
  <c r="W5859" i="3" s="1"/>
  <c r="W5860" i="3" a="1"/>
  <c r="W5860" i="3" s="1"/>
  <c r="W5861" i="3" a="1"/>
  <c r="W5861" i="3" s="1"/>
  <c r="W5862" i="3" a="1"/>
  <c r="W5862" i="3" s="1"/>
  <c r="W5863" i="3" a="1"/>
  <c r="W5863" i="3" s="1"/>
  <c r="W5864" i="3" a="1"/>
  <c r="W5864" i="3" s="1"/>
  <c r="W5865" i="3" a="1"/>
  <c r="W5865" i="3" s="1"/>
  <c r="W5866" i="3" a="1"/>
  <c r="W5866" i="3" s="1"/>
  <c r="W5867" i="3" a="1"/>
  <c r="W5867" i="3" s="1"/>
  <c r="W5868" i="3" a="1"/>
  <c r="W5868" i="3" s="1"/>
  <c r="W5869" i="3" a="1"/>
  <c r="W5869" i="3" s="1"/>
  <c r="W5870" i="3" a="1"/>
  <c r="W5870" i="3" s="1"/>
  <c r="W5871" i="3" a="1"/>
  <c r="W5871" i="3" s="1"/>
  <c r="W5872" i="3" a="1"/>
  <c r="W5872" i="3" s="1"/>
  <c r="W5873" i="3" a="1"/>
  <c r="W5873" i="3" s="1"/>
  <c r="W5874" i="3" a="1"/>
  <c r="W5874" i="3" s="1"/>
  <c r="W5875" i="3" a="1"/>
  <c r="W5875" i="3" s="1"/>
  <c r="W5876" i="3" a="1"/>
  <c r="W5876" i="3" s="1"/>
  <c r="W5877" i="3" a="1"/>
  <c r="W5877" i="3" s="1"/>
  <c r="W5878" i="3" a="1"/>
  <c r="W5878" i="3" s="1"/>
  <c r="W5879" i="3" a="1"/>
  <c r="W5879" i="3" s="1"/>
  <c r="W5880" i="3" a="1"/>
  <c r="W5880" i="3" s="1"/>
  <c r="W5881" i="3" a="1"/>
  <c r="W5881" i="3" s="1"/>
  <c r="W5882" i="3" a="1"/>
  <c r="W5882" i="3" s="1"/>
  <c r="W5883" i="3" a="1"/>
  <c r="W5883" i="3" s="1"/>
  <c r="W5884" i="3" a="1"/>
  <c r="W5884" i="3" s="1"/>
  <c r="W5885" i="3" a="1"/>
  <c r="W5885" i="3" s="1"/>
  <c r="W5886" i="3" a="1"/>
  <c r="W5886" i="3" s="1"/>
  <c r="W5887" i="3" a="1"/>
  <c r="W5887" i="3" s="1"/>
  <c r="W5888" i="3" a="1"/>
  <c r="W5888" i="3" s="1"/>
  <c r="W5889" i="3" a="1"/>
  <c r="W5889" i="3" s="1"/>
  <c r="W5890" i="3" a="1"/>
  <c r="W5890" i="3" s="1"/>
  <c r="W5891" i="3" a="1"/>
  <c r="W5891" i="3" s="1"/>
  <c r="W5892" i="3" a="1"/>
  <c r="W5892" i="3" s="1"/>
  <c r="W5893" i="3" a="1"/>
  <c r="W5893" i="3" s="1"/>
  <c r="W5894" i="3" a="1"/>
  <c r="W5894" i="3" s="1"/>
  <c r="W5895" i="3" a="1"/>
  <c r="W5895" i="3" s="1"/>
  <c r="W5896" i="3" a="1"/>
  <c r="W5896" i="3" s="1"/>
  <c r="W5897" i="3" a="1"/>
  <c r="W5897" i="3" s="1"/>
  <c r="W5898" i="3" a="1"/>
  <c r="W5898" i="3" s="1"/>
  <c r="W5899" i="3" a="1"/>
  <c r="W5899" i="3" s="1"/>
  <c r="W5900" i="3" a="1"/>
  <c r="W5900" i="3" s="1"/>
  <c r="W5901" i="3" a="1"/>
  <c r="W5901" i="3" s="1"/>
  <c r="W5902" i="3" a="1"/>
  <c r="W5902" i="3" s="1"/>
  <c r="W5903" i="3" a="1"/>
  <c r="W5903" i="3" s="1"/>
  <c r="W5904" i="3" a="1"/>
  <c r="W5904" i="3" s="1"/>
  <c r="W5905" i="3" a="1"/>
  <c r="W5905" i="3" s="1"/>
  <c r="W5906" i="3" a="1"/>
  <c r="W5906" i="3" s="1"/>
  <c r="W5907" i="3" a="1"/>
  <c r="W5907" i="3" s="1"/>
  <c r="W5908" i="3" a="1"/>
  <c r="W5908" i="3" s="1"/>
  <c r="W5909" i="3" a="1"/>
  <c r="W5909" i="3" s="1"/>
  <c r="W5910" i="3" a="1"/>
  <c r="W5910" i="3" s="1"/>
  <c r="W5911" i="3" a="1"/>
  <c r="W5911" i="3" s="1"/>
  <c r="W5912" i="3" a="1"/>
  <c r="W5912" i="3" s="1"/>
  <c r="W5913" i="3" a="1"/>
  <c r="W5913" i="3" s="1"/>
  <c r="W5914" i="3" a="1"/>
  <c r="W5914" i="3" s="1"/>
  <c r="W5915" i="3" a="1"/>
  <c r="W5915" i="3" s="1"/>
  <c r="W5916" i="3" a="1"/>
  <c r="W5916" i="3" s="1"/>
  <c r="W5917" i="3" a="1"/>
  <c r="W5917" i="3" s="1"/>
  <c r="W5918" i="3" a="1"/>
  <c r="W5918" i="3" s="1"/>
  <c r="W5919" i="3" a="1"/>
  <c r="W5919" i="3" s="1"/>
  <c r="W5920" i="3" a="1"/>
  <c r="W5920" i="3" s="1"/>
  <c r="W5921" i="3" a="1"/>
  <c r="W5921" i="3" s="1"/>
  <c r="W5922" i="3" a="1"/>
  <c r="W5922" i="3" s="1"/>
  <c r="W5923" i="3" a="1"/>
  <c r="W5923" i="3" s="1"/>
  <c r="W5924" i="3" a="1"/>
  <c r="W5924" i="3" s="1"/>
  <c r="W5925" i="3" a="1"/>
  <c r="W5925" i="3" s="1"/>
  <c r="W5926" i="3" a="1"/>
  <c r="W5926" i="3" s="1"/>
  <c r="W5927" i="3" a="1"/>
  <c r="W5927" i="3" s="1"/>
  <c r="W5928" i="3" a="1"/>
  <c r="W5928" i="3" s="1"/>
  <c r="W5929" i="3" a="1"/>
  <c r="W5929" i="3" s="1"/>
  <c r="W5930" i="3" a="1"/>
  <c r="W5930" i="3" s="1"/>
  <c r="W5931" i="3" a="1"/>
  <c r="W5931" i="3" s="1"/>
  <c r="W5932" i="3" a="1"/>
  <c r="W5932" i="3" s="1"/>
  <c r="W5933" i="3" a="1"/>
  <c r="W5933" i="3" s="1"/>
  <c r="W5934" i="3" a="1"/>
  <c r="W5934" i="3" s="1"/>
  <c r="W5935" i="3" a="1"/>
  <c r="W5935" i="3" s="1"/>
  <c r="W5936" i="3" a="1"/>
  <c r="W5936" i="3" s="1"/>
  <c r="W5937" i="3" a="1"/>
  <c r="W5937" i="3" s="1"/>
  <c r="W5938" i="3" a="1"/>
  <c r="W5938" i="3" s="1"/>
  <c r="W5939" i="3" a="1"/>
  <c r="W5939" i="3" s="1"/>
  <c r="W5940" i="3" a="1"/>
  <c r="W5940" i="3" s="1"/>
  <c r="W5941" i="3" a="1"/>
  <c r="W5941" i="3" s="1"/>
  <c r="W5942" i="3" a="1"/>
  <c r="W5942" i="3" s="1"/>
  <c r="W5943" i="3" a="1"/>
  <c r="W5943" i="3" s="1"/>
  <c r="W5944" i="3" a="1"/>
  <c r="W5944" i="3" s="1"/>
  <c r="W5945" i="3" a="1"/>
  <c r="W5945" i="3" s="1"/>
  <c r="W5946" i="3" a="1"/>
  <c r="W5946" i="3" s="1"/>
  <c r="W5947" i="3" a="1"/>
  <c r="W5947" i="3" s="1"/>
  <c r="W5948" i="3" a="1"/>
  <c r="W5948" i="3" s="1"/>
  <c r="W5949" i="3" a="1"/>
  <c r="W5949" i="3" s="1"/>
  <c r="W5950" i="3" a="1"/>
  <c r="W5950" i="3" s="1"/>
  <c r="W5951" i="3" a="1"/>
  <c r="W5951" i="3" s="1"/>
  <c r="W5952" i="3" a="1"/>
  <c r="W5952" i="3" s="1"/>
  <c r="W5953" i="3" a="1"/>
  <c r="W5953" i="3" s="1"/>
  <c r="W5954" i="3" a="1"/>
  <c r="W5954" i="3" s="1"/>
  <c r="W5955" i="3" a="1"/>
  <c r="W5955" i="3" s="1"/>
  <c r="W5956" i="3" a="1"/>
  <c r="W5956" i="3" s="1"/>
  <c r="W5957" i="3" a="1"/>
  <c r="W5957" i="3" s="1"/>
  <c r="W5958" i="3" a="1"/>
  <c r="W5958" i="3" s="1"/>
  <c r="W5959" i="3" a="1"/>
  <c r="W5959" i="3" s="1"/>
  <c r="W5960" i="3" a="1"/>
  <c r="W5960" i="3" s="1"/>
  <c r="W5961" i="3" a="1"/>
  <c r="W5961" i="3" s="1"/>
  <c r="W5962" i="3" a="1"/>
  <c r="W5962" i="3" s="1"/>
  <c r="W5963" i="3" a="1"/>
  <c r="W5963" i="3" s="1"/>
  <c r="W5964" i="3" a="1"/>
  <c r="W5964" i="3" s="1"/>
  <c r="W5965" i="3" a="1"/>
  <c r="W5965" i="3" s="1"/>
  <c r="W5966" i="3" a="1"/>
  <c r="W5966" i="3" s="1"/>
  <c r="W5967" i="3" a="1"/>
  <c r="W5967" i="3" s="1"/>
  <c r="W5968" i="3" a="1"/>
  <c r="W5968" i="3" s="1"/>
  <c r="W5969" i="3" a="1"/>
  <c r="W5969" i="3" s="1"/>
  <c r="W5970" i="3" a="1"/>
  <c r="W5970" i="3" s="1"/>
  <c r="W5971" i="3" a="1"/>
  <c r="W5971" i="3" s="1"/>
  <c r="W5972" i="3" a="1"/>
  <c r="W5972" i="3" s="1"/>
  <c r="W5973" i="3" a="1"/>
  <c r="W5973" i="3" s="1"/>
  <c r="W5974" i="3" a="1"/>
  <c r="W5974" i="3" s="1"/>
  <c r="W5975" i="3" a="1"/>
  <c r="W5975" i="3" s="1"/>
  <c r="W5976" i="3" a="1"/>
  <c r="W5976" i="3" s="1"/>
  <c r="W5977" i="3" a="1"/>
  <c r="W5977" i="3" s="1"/>
  <c r="W5978" i="3" a="1"/>
  <c r="W5978" i="3" s="1"/>
  <c r="W5979" i="3" a="1"/>
  <c r="W5979" i="3" s="1"/>
  <c r="W5980" i="3" a="1"/>
  <c r="W5980" i="3" s="1"/>
  <c r="W5981" i="3" a="1"/>
  <c r="W5981" i="3" s="1"/>
  <c r="W5982" i="3" a="1"/>
  <c r="W5982" i="3" s="1"/>
  <c r="W5983" i="3" a="1"/>
  <c r="W5983" i="3" s="1"/>
  <c r="W5984" i="3" a="1"/>
  <c r="W5984" i="3" s="1"/>
  <c r="W5985" i="3" a="1"/>
  <c r="W5985" i="3" s="1"/>
  <c r="W5986" i="3" a="1"/>
  <c r="W5986" i="3" s="1"/>
  <c r="W5987" i="3" a="1"/>
  <c r="W5987" i="3" s="1"/>
  <c r="W5988" i="3" a="1"/>
  <c r="W5988" i="3" s="1"/>
  <c r="W5989" i="3" a="1"/>
  <c r="W5989" i="3" s="1"/>
  <c r="W5990" i="3" a="1"/>
  <c r="W5990" i="3" s="1"/>
  <c r="W5991" i="3" a="1"/>
  <c r="W5991" i="3" s="1"/>
  <c r="W5992" i="3" a="1"/>
  <c r="W5992" i="3" s="1"/>
  <c r="W5993" i="3" a="1"/>
  <c r="W5993" i="3" s="1"/>
  <c r="W5994" i="3" a="1"/>
  <c r="W5994" i="3" s="1"/>
  <c r="W5995" i="3" a="1"/>
  <c r="W5995" i="3" s="1"/>
  <c r="W5996" i="3" a="1"/>
  <c r="W5996" i="3" s="1"/>
  <c r="W5997" i="3" a="1"/>
  <c r="W5997" i="3" s="1"/>
  <c r="W5998" i="3" a="1"/>
  <c r="W5998" i="3" s="1"/>
  <c r="W5999" i="3" a="1"/>
  <c r="W5999" i="3" s="1"/>
  <c r="W6000" i="3" a="1"/>
  <c r="W6000" i="3" s="1"/>
  <c r="W6001" i="3" a="1"/>
  <c r="W6001" i="3" s="1"/>
  <c r="W6002" i="3" a="1"/>
  <c r="W6002" i="3" s="1"/>
  <c r="W6003" i="3" a="1"/>
  <c r="W6003" i="3" s="1"/>
  <c r="W6004" i="3" a="1"/>
  <c r="W6004" i="3" s="1"/>
  <c r="W6005" i="3" a="1"/>
  <c r="W6005" i="3" s="1"/>
  <c r="W6006" i="3" a="1"/>
  <c r="W6006" i="3" s="1"/>
  <c r="W6007" i="3" a="1"/>
  <c r="W6007" i="3" s="1"/>
  <c r="W6008" i="3" a="1"/>
  <c r="W6008" i="3" s="1"/>
  <c r="W6009" i="3" a="1"/>
  <c r="W6009" i="3" s="1"/>
  <c r="W6010" i="3" a="1"/>
  <c r="W6010" i="3" s="1"/>
  <c r="W6011" i="3" a="1"/>
  <c r="W6011" i="3" s="1"/>
  <c r="W6012" i="3" a="1"/>
  <c r="W6012" i="3" s="1"/>
  <c r="W6013" i="3" a="1"/>
  <c r="W6013" i="3" s="1"/>
  <c r="W6014" i="3" a="1"/>
  <c r="W6014" i="3" s="1"/>
  <c r="W6015" i="3" a="1"/>
  <c r="W6015" i="3" s="1"/>
  <c r="W6016" i="3" a="1"/>
  <c r="W6016" i="3" s="1"/>
  <c r="W6017" i="3" a="1"/>
  <c r="W6017" i="3" s="1"/>
  <c r="W6018" i="3" a="1"/>
  <c r="W6018" i="3" s="1"/>
  <c r="W6019" i="3" a="1"/>
  <c r="W6019" i="3" s="1"/>
  <c r="W6020" i="3" a="1"/>
  <c r="W6020" i="3" s="1"/>
  <c r="W6021" i="3" a="1"/>
  <c r="W6021" i="3" s="1"/>
  <c r="W6022" i="3" a="1"/>
  <c r="W6022" i="3" s="1"/>
  <c r="W6023" i="3" a="1"/>
  <c r="W6023" i="3" s="1"/>
  <c r="W6024" i="3" a="1"/>
  <c r="W6024" i="3" s="1"/>
  <c r="W6025" i="3" a="1"/>
  <c r="W6025" i="3" s="1"/>
  <c r="W6026" i="3" a="1"/>
  <c r="W6026" i="3" s="1"/>
  <c r="W6027" i="3" a="1"/>
  <c r="W6027" i="3" s="1"/>
  <c r="W6028" i="3" a="1"/>
  <c r="W6028" i="3" s="1"/>
  <c r="W6029" i="3" a="1"/>
  <c r="W6029" i="3" s="1"/>
  <c r="W6030" i="3" a="1"/>
  <c r="W6030" i="3" s="1"/>
  <c r="W6031" i="3" a="1"/>
  <c r="W6031" i="3" s="1"/>
  <c r="W6032" i="3" a="1"/>
  <c r="W6032" i="3" s="1"/>
  <c r="W6033" i="3" a="1"/>
  <c r="W6033" i="3" s="1"/>
  <c r="W6034" i="3" a="1"/>
  <c r="W6034" i="3" s="1"/>
  <c r="W6035" i="3" a="1"/>
  <c r="W6035" i="3" s="1"/>
  <c r="W6036" i="3" a="1"/>
  <c r="W6036" i="3" s="1"/>
  <c r="W6037" i="3" a="1"/>
  <c r="W6037" i="3" s="1"/>
  <c r="W6038" i="3" a="1"/>
  <c r="W6038" i="3" s="1"/>
  <c r="W6039" i="3" a="1"/>
  <c r="W6039" i="3" s="1"/>
  <c r="W6040" i="3" a="1"/>
  <c r="W6040" i="3" s="1"/>
  <c r="W6041" i="3" a="1"/>
  <c r="W6041" i="3" s="1"/>
  <c r="W6042" i="3" a="1"/>
  <c r="W6042" i="3" s="1"/>
  <c r="W6043" i="3" a="1"/>
  <c r="W6043" i="3" s="1"/>
  <c r="W6044" i="3" a="1"/>
  <c r="W6044" i="3" s="1"/>
  <c r="W6045" i="3" a="1"/>
  <c r="W6045" i="3" s="1"/>
  <c r="W6046" i="3" a="1"/>
  <c r="W6046" i="3" s="1"/>
  <c r="W6047" i="3" a="1"/>
  <c r="W6047" i="3" s="1"/>
  <c r="W6048" i="3" a="1"/>
  <c r="W6048" i="3" s="1"/>
  <c r="W6049" i="3" a="1"/>
  <c r="W6049" i="3" s="1"/>
  <c r="W6050" i="3" a="1"/>
  <c r="W6050" i="3" s="1"/>
  <c r="W6051" i="3" a="1"/>
  <c r="W6051" i="3" s="1"/>
  <c r="W6052" i="3" a="1"/>
  <c r="W6052" i="3" s="1"/>
  <c r="W6053" i="3" a="1"/>
  <c r="W6053" i="3" s="1"/>
  <c r="W6054" i="3" a="1"/>
  <c r="W6054" i="3" s="1"/>
  <c r="W6055" i="3" a="1"/>
  <c r="W6055" i="3" s="1"/>
  <c r="W6056" i="3" a="1"/>
  <c r="W6056" i="3" s="1"/>
  <c r="W6057" i="3" a="1"/>
  <c r="W6057" i="3" s="1"/>
  <c r="W6058" i="3" a="1"/>
  <c r="W6058" i="3" s="1"/>
  <c r="W6059" i="3" a="1"/>
  <c r="W6059" i="3" s="1"/>
  <c r="W6060" i="3" a="1"/>
  <c r="W6060" i="3" s="1"/>
  <c r="W6061" i="3" a="1"/>
  <c r="W6061" i="3" s="1"/>
  <c r="W6062" i="3" a="1"/>
  <c r="W6062" i="3" s="1"/>
  <c r="W6063" i="3" a="1"/>
  <c r="W6063" i="3" s="1"/>
  <c r="W6064" i="3" a="1"/>
  <c r="W6064" i="3" s="1"/>
  <c r="W6065" i="3" a="1"/>
  <c r="W6065" i="3" s="1"/>
  <c r="W6066" i="3" a="1"/>
  <c r="W6066" i="3" s="1"/>
  <c r="W6067" i="3" a="1"/>
  <c r="W6067" i="3" s="1"/>
  <c r="W6068" i="3" a="1"/>
  <c r="W6068" i="3" s="1"/>
  <c r="W6069" i="3" a="1"/>
  <c r="W6069" i="3" s="1"/>
  <c r="W6070" i="3" a="1"/>
  <c r="W6070" i="3" s="1"/>
  <c r="W6071" i="3" a="1"/>
  <c r="W6071" i="3" s="1"/>
  <c r="W6072" i="3" a="1"/>
  <c r="W6072" i="3" s="1"/>
  <c r="W6073" i="3" a="1"/>
  <c r="W6073" i="3" s="1"/>
  <c r="W6074" i="3" a="1"/>
  <c r="W6074" i="3" s="1"/>
  <c r="W6075" i="3" a="1"/>
  <c r="W6075" i="3" s="1"/>
  <c r="W6076" i="3" a="1"/>
  <c r="W6076" i="3" s="1"/>
  <c r="W6077" i="3" a="1"/>
  <c r="W6077" i="3" s="1"/>
  <c r="W6078" i="3" a="1"/>
  <c r="W6078" i="3" s="1"/>
  <c r="W6079" i="3" a="1"/>
  <c r="W6079" i="3" s="1"/>
  <c r="W6080" i="3" a="1"/>
  <c r="W6080" i="3" s="1"/>
  <c r="W6081" i="3" a="1"/>
  <c r="W6081" i="3" s="1"/>
  <c r="W6082" i="3" a="1"/>
  <c r="W6082" i="3" s="1"/>
  <c r="W6083" i="3" a="1"/>
  <c r="W6083" i="3" s="1"/>
  <c r="W6084" i="3" a="1"/>
  <c r="W6084" i="3" s="1"/>
  <c r="W6085" i="3" a="1"/>
  <c r="W6085" i="3" s="1"/>
  <c r="W6086" i="3" a="1"/>
  <c r="W6086" i="3" s="1"/>
  <c r="W6087" i="3" a="1"/>
  <c r="W6087" i="3" s="1"/>
  <c r="W6088" i="3" a="1"/>
  <c r="W6088" i="3" s="1"/>
  <c r="W6089" i="3" a="1"/>
  <c r="W6089" i="3" s="1"/>
  <c r="W6090" i="3" a="1"/>
  <c r="W6090" i="3" s="1"/>
  <c r="W6091" i="3" a="1"/>
  <c r="W6091" i="3" s="1"/>
  <c r="W6092" i="3" a="1"/>
  <c r="W6092" i="3" s="1"/>
  <c r="W6093" i="3" a="1"/>
  <c r="W6093" i="3" s="1"/>
  <c r="W6094" i="3" a="1"/>
  <c r="W6094" i="3" s="1"/>
  <c r="W6095" i="3" a="1"/>
  <c r="W6095" i="3" s="1"/>
  <c r="W6096" i="3" a="1"/>
  <c r="W6096" i="3" s="1"/>
  <c r="W6097" i="3" a="1"/>
  <c r="W6097" i="3" s="1"/>
  <c r="W6098" i="3" a="1"/>
  <c r="W6098" i="3" s="1"/>
  <c r="W6099" i="3" a="1"/>
  <c r="W6099" i="3" s="1"/>
  <c r="W6100" i="3" a="1"/>
  <c r="W6100" i="3" s="1"/>
  <c r="W6101" i="3" a="1"/>
  <c r="W6101" i="3" s="1"/>
  <c r="W6102" i="3" a="1"/>
  <c r="W6102" i="3" s="1"/>
  <c r="W6103" i="3" a="1"/>
  <c r="W6103" i="3" s="1"/>
  <c r="W6104" i="3" a="1"/>
  <c r="W6104" i="3" s="1"/>
  <c r="W6105" i="3" a="1"/>
  <c r="W6105" i="3" s="1"/>
  <c r="W6106" i="3" a="1"/>
  <c r="W6106" i="3" s="1"/>
  <c r="W6107" i="3" a="1"/>
  <c r="W6107" i="3" s="1"/>
  <c r="W6108" i="3" a="1"/>
  <c r="W6108" i="3" s="1"/>
  <c r="W6109" i="3" a="1"/>
  <c r="W6109" i="3" s="1"/>
  <c r="W6110" i="3" a="1"/>
  <c r="W6110" i="3" s="1"/>
  <c r="W6111" i="3" a="1"/>
  <c r="W6111" i="3" s="1"/>
  <c r="W6112" i="3" a="1"/>
  <c r="W6112" i="3" s="1"/>
  <c r="W6113" i="3" a="1"/>
  <c r="W6113" i="3" s="1"/>
  <c r="W6114" i="3" a="1"/>
  <c r="W6114" i="3" s="1"/>
  <c r="W6115" i="3" a="1"/>
  <c r="W6115" i="3" s="1"/>
  <c r="W6116" i="3" a="1"/>
  <c r="W6116" i="3" s="1"/>
  <c r="W6117" i="3" a="1"/>
  <c r="W6117" i="3" s="1"/>
  <c r="W6118" i="3" a="1"/>
  <c r="W6118" i="3" s="1"/>
  <c r="W6119" i="3" a="1"/>
  <c r="W6119" i="3" s="1"/>
  <c r="W6120" i="3" a="1"/>
  <c r="W6120" i="3" s="1"/>
  <c r="W6121" i="3" a="1"/>
  <c r="W6121" i="3" s="1"/>
  <c r="W6122" i="3" a="1"/>
  <c r="W6122" i="3" s="1"/>
  <c r="W6123" i="3" a="1"/>
  <c r="W6123" i="3" s="1"/>
  <c r="W6124" i="3" a="1"/>
  <c r="W6124" i="3" s="1"/>
  <c r="W6125" i="3" a="1"/>
  <c r="W6125" i="3" s="1"/>
  <c r="W6126" i="3" a="1"/>
  <c r="W6126" i="3" s="1"/>
  <c r="W6127" i="3" a="1"/>
  <c r="W6127" i="3" s="1"/>
  <c r="W6128" i="3" a="1"/>
  <c r="W6128" i="3" s="1"/>
  <c r="W6129" i="3" a="1"/>
  <c r="W6129" i="3" s="1"/>
  <c r="W6130" i="3" a="1"/>
  <c r="W6130" i="3" s="1"/>
  <c r="W6131" i="3" a="1"/>
  <c r="W6131" i="3" s="1"/>
  <c r="W6132" i="3" a="1"/>
  <c r="W6132" i="3" s="1"/>
  <c r="W6133" i="3" a="1"/>
  <c r="W6133" i="3" s="1"/>
  <c r="W6134" i="3" a="1"/>
  <c r="W6134" i="3" s="1"/>
  <c r="W6135" i="3" a="1"/>
  <c r="W6135" i="3" s="1"/>
  <c r="W6136" i="3" a="1"/>
  <c r="W6136" i="3" s="1"/>
  <c r="W6137" i="3" a="1"/>
  <c r="W6137" i="3" s="1"/>
  <c r="W6138" i="3" a="1"/>
  <c r="W6138" i="3" s="1"/>
  <c r="W6139" i="3" a="1"/>
  <c r="W6139" i="3" s="1"/>
  <c r="W6140" i="3" a="1"/>
  <c r="W6140" i="3" s="1"/>
  <c r="W6141" i="3" a="1"/>
  <c r="W6141" i="3" s="1"/>
  <c r="W6142" i="3" a="1"/>
  <c r="W6142" i="3" s="1"/>
  <c r="W6143" i="3" a="1"/>
  <c r="W6143" i="3" s="1"/>
  <c r="W6144" i="3" a="1"/>
  <c r="W6144" i="3" s="1"/>
  <c r="W6145" i="3" a="1"/>
  <c r="W6145" i="3" s="1"/>
  <c r="W6146" i="3" a="1"/>
  <c r="W6146" i="3" s="1"/>
  <c r="W6147" i="3" a="1"/>
  <c r="W6147" i="3" s="1"/>
  <c r="W6148" i="3" a="1"/>
  <c r="W6148" i="3" s="1"/>
  <c r="W6149" i="3" a="1"/>
  <c r="W6149" i="3" s="1"/>
  <c r="W6150" i="3" a="1"/>
  <c r="W6150" i="3" s="1"/>
  <c r="W6151" i="3" a="1"/>
  <c r="W6151" i="3" s="1"/>
  <c r="W6152" i="3" a="1"/>
  <c r="W6152" i="3" s="1"/>
  <c r="W6153" i="3" a="1"/>
  <c r="W6153" i="3" s="1"/>
  <c r="W6154" i="3" a="1"/>
  <c r="W6154" i="3" s="1"/>
  <c r="W6155" i="3" a="1"/>
  <c r="W6155" i="3" s="1"/>
  <c r="W6156" i="3" a="1"/>
  <c r="W6156" i="3" s="1"/>
  <c r="W6157" i="3" a="1"/>
  <c r="W6157" i="3" s="1"/>
  <c r="W6158" i="3" a="1"/>
  <c r="W6158" i="3" s="1"/>
  <c r="W6159" i="3" a="1"/>
  <c r="W6159" i="3" s="1"/>
  <c r="W6160" i="3" a="1"/>
  <c r="W6160" i="3" s="1"/>
  <c r="W6161" i="3" a="1"/>
  <c r="W6161" i="3" s="1"/>
  <c r="W6162" i="3" a="1"/>
  <c r="W6162" i="3" s="1"/>
  <c r="W6163" i="3" a="1"/>
  <c r="W6163" i="3" s="1"/>
  <c r="W6164" i="3" a="1"/>
  <c r="W6164" i="3" s="1"/>
  <c r="W6165" i="3" a="1"/>
  <c r="W6165" i="3" s="1"/>
  <c r="W6166" i="3" a="1"/>
  <c r="W6166" i="3" s="1"/>
  <c r="W6167" i="3" a="1"/>
  <c r="W6167" i="3" s="1"/>
  <c r="W6168" i="3" a="1"/>
  <c r="W6168" i="3" s="1"/>
  <c r="W6169" i="3" a="1"/>
  <c r="W6169" i="3" s="1"/>
  <c r="W6170" i="3" a="1"/>
  <c r="W6170" i="3" s="1"/>
  <c r="W6171" i="3" a="1"/>
  <c r="W6171" i="3" s="1"/>
  <c r="W6172" i="3" a="1"/>
  <c r="W6172" i="3" s="1"/>
  <c r="W6173" i="3" a="1"/>
  <c r="W6173" i="3" s="1"/>
  <c r="W6174" i="3" a="1"/>
  <c r="W6174" i="3" s="1"/>
  <c r="W6175" i="3" a="1"/>
  <c r="W6175" i="3" s="1"/>
  <c r="W6176" i="3" a="1"/>
  <c r="W6176" i="3" s="1"/>
  <c r="W6177" i="3" a="1"/>
  <c r="W6177" i="3" s="1"/>
  <c r="W6178" i="3" a="1"/>
  <c r="W6178" i="3" s="1"/>
  <c r="W6179" i="3" a="1"/>
  <c r="W6179" i="3" s="1"/>
  <c r="W6180" i="3" a="1"/>
  <c r="W6180" i="3" s="1"/>
  <c r="W6181" i="3" a="1"/>
  <c r="W6181" i="3" s="1"/>
  <c r="W6182" i="3" a="1"/>
  <c r="W6182" i="3" s="1"/>
  <c r="W6183" i="3" a="1"/>
  <c r="W6183" i="3" s="1"/>
  <c r="W6184" i="3" a="1"/>
  <c r="W6184" i="3" s="1"/>
  <c r="W6185" i="3" a="1"/>
  <c r="W6185" i="3" s="1"/>
  <c r="W6186" i="3" a="1"/>
  <c r="W6186" i="3" s="1"/>
  <c r="W6187" i="3" a="1"/>
  <c r="W6187" i="3" s="1"/>
  <c r="W6188" i="3" a="1"/>
  <c r="W6188" i="3" s="1"/>
  <c r="W6189" i="3" a="1"/>
  <c r="W6189" i="3" s="1"/>
  <c r="W6190" i="3" a="1"/>
  <c r="W6190" i="3" s="1"/>
  <c r="W6191" i="3" a="1"/>
  <c r="W6191" i="3" s="1"/>
  <c r="W6192" i="3" a="1"/>
  <c r="W6192" i="3" s="1"/>
  <c r="W6193" i="3" a="1"/>
  <c r="W6193" i="3" s="1"/>
  <c r="W6194" i="3" a="1"/>
  <c r="W6194" i="3" s="1"/>
  <c r="W6195" i="3" a="1"/>
  <c r="W6195" i="3" s="1"/>
  <c r="W6196" i="3" a="1"/>
  <c r="W6196" i="3" s="1"/>
  <c r="W6197" i="3" a="1"/>
  <c r="W6197" i="3" s="1"/>
  <c r="W6198" i="3" a="1"/>
  <c r="W6198" i="3" s="1"/>
  <c r="W6199" i="3" a="1"/>
  <c r="W6199" i="3" s="1"/>
  <c r="W6200" i="3" a="1"/>
  <c r="W6200" i="3" s="1"/>
  <c r="W6201" i="3" a="1"/>
  <c r="W6201" i="3" s="1"/>
  <c r="W6202" i="3" a="1"/>
  <c r="W6202" i="3" s="1"/>
  <c r="W6203" i="3" a="1"/>
  <c r="W6203" i="3" s="1"/>
  <c r="W6204" i="3" a="1"/>
  <c r="W6204" i="3" s="1"/>
  <c r="W6205" i="3" a="1"/>
  <c r="W6205" i="3" s="1"/>
  <c r="W6206" i="3" a="1"/>
  <c r="W6206" i="3" s="1"/>
  <c r="W6207" i="3" a="1"/>
  <c r="W6207" i="3" s="1"/>
  <c r="W6208" i="3" a="1"/>
  <c r="W6208" i="3" s="1"/>
  <c r="W6209" i="3" a="1"/>
  <c r="W6209" i="3" s="1"/>
  <c r="W6210" i="3" a="1"/>
  <c r="W6210" i="3" s="1"/>
  <c r="W6211" i="3" a="1"/>
  <c r="W6211" i="3" s="1"/>
  <c r="W6212" i="3" a="1"/>
  <c r="W6212" i="3" s="1"/>
  <c r="W6213" i="3" a="1"/>
  <c r="W6213" i="3" s="1"/>
  <c r="W6214" i="3" a="1"/>
  <c r="W6214" i="3" s="1"/>
  <c r="W6215" i="3" a="1"/>
  <c r="W6215" i="3" s="1"/>
  <c r="W6216" i="3" a="1"/>
  <c r="W6216" i="3" s="1"/>
  <c r="W6217" i="3" a="1"/>
  <c r="W6217" i="3" s="1"/>
  <c r="W6218" i="3" a="1"/>
  <c r="W6218" i="3" s="1"/>
  <c r="W6219" i="3" a="1"/>
  <c r="W6219" i="3" s="1"/>
  <c r="W6220" i="3" a="1"/>
  <c r="W6220" i="3" s="1"/>
  <c r="W6221" i="3" a="1"/>
  <c r="W6221" i="3" s="1"/>
  <c r="W6222" i="3" a="1"/>
  <c r="W6222" i="3" s="1"/>
  <c r="W6223" i="3" a="1"/>
  <c r="W6223" i="3" s="1"/>
  <c r="W6224" i="3" a="1"/>
  <c r="W6224" i="3" s="1"/>
  <c r="W6225" i="3" a="1"/>
  <c r="W6225" i="3" s="1"/>
  <c r="W6226" i="3" a="1"/>
  <c r="W6226" i="3" s="1"/>
  <c r="W6227" i="3" a="1"/>
  <c r="W6227" i="3" s="1"/>
  <c r="W6228" i="3" a="1"/>
  <c r="W6228" i="3" s="1"/>
  <c r="W6229" i="3" a="1"/>
  <c r="W6229" i="3" s="1"/>
  <c r="W6230" i="3" a="1"/>
  <c r="W6230" i="3" s="1"/>
  <c r="W6231" i="3" a="1"/>
  <c r="W6231" i="3" s="1"/>
  <c r="W6232" i="3" a="1"/>
  <c r="W6232" i="3" s="1"/>
  <c r="W6233" i="3" a="1"/>
  <c r="W6233" i="3" s="1"/>
  <c r="W6234" i="3" a="1"/>
  <c r="W6234" i="3" s="1"/>
  <c r="W6235" i="3" a="1"/>
  <c r="W6235" i="3" s="1"/>
  <c r="W6236" i="3" a="1"/>
  <c r="W6236" i="3" s="1"/>
  <c r="W6237" i="3" a="1"/>
  <c r="W6237" i="3" s="1"/>
  <c r="W6238" i="3" a="1"/>
  <c r="W6238" i="3" s="1"/>
  <c r="W6239" i="3" a="1"/>
  <c r="W6239" i="3" s="1"/>
  <c r="W6240" i="3" a="1"/>
  <c r="W6240" i="3" s="1"/>
  <c r="W6241" i="3" a="1"/>
  <c r="W6241" i="3" s="1"/>
  <c r="W6242" i="3" a="1"/>
  <c r="W6242" i="3" s="1"/>
  <c r="W6243" i="3" a="1"/>
  <c r="W6243" i="3" s="1"/>
  <c r="W6244" i="3" a="1"/>
  <c r="W6244" i="3" s="1"/>
  <c r="W6245" i="3" a="1"/>
  <c r="W6245" i="3" s="1"/>
  <c r="W6246" i="3" a="1"/>
  <c r="W6246" i="3" s="1"/>
  <c r="W6247" i="3" a="1"/>
  <c r="W6247" i="3" s="1"/>
  <c r="W6248" i="3" a="1"/>
  <c r="W6248" i="3" s="1"/>
  <c r="W6249" i="3" a="1"/>
  <c r="W6249" i="3" s="1"/>
  <c r="W6250" i="3" a="1"/>
  <c r="W6250" i="3" s="1"/>
  <c r="W6251" i="3" a="1"/>
  <c r="W6251" i="3" s="1"/>
  <c r="W6252" i="3" a="1"/>
  <c r="W6252" i="3" s="1"/>
  <c r="W6253" i="3" a="1"/>
  <c r="W6253" i="3" s="1"/>
  <c r="W6254" i="3" a="1"/>
  <c r="W6254" i="3" s="1"/>
  <c r="W6255" i="3" a="1"/>
  <c r="W6255" i="3" s="1"/>
  <c r="W6256" i="3" a="1"/>
  <c r="W6256" i="3" s="1"/>
  <c r="W6257" i="3" a="1"/>
  <c r="W6257" i="3" s="1"/>
  <c r="W6258" i="3" a="1"/>
  <c r="W6258" i="3" s="1"/>
  <c r="W6259" i="3" a="1"/>
  <c r="W6259" i="3" s="1"/>
  <c r="W6260" i="3" a="1"/>
  <c r="W6260" i="3" s="1"/>
  <c r="W6261" i="3" a="1"/>
  <c r="W6261" i="3" s="1"/>
  <c r="W6262" i="3" a="1"/>
  <c r="W6262" i="3" s="1"/>
  <c r="W6263" i="3" a="1"/>
  <c r="W6263" i="3" s="1"/>
  <c r="W6264" i="3" a="1"/>
  <c r="W6264" i="3" s="1"/>
  <c r="W6265" i="3" a="1"/>
  <c r="W6265" i="3" s="1"/>
  <c r="W6266" i="3" a="1"/>
  <c r="W6266" i="3" s="1"/>
  <c r="W6267" i="3" a="1"/>
  <c r="W6267" i="3" s="1"/>
  <c r="W6268" i="3" a="1"/>
  <c r="W6268" i="3" s="1"/>
  <c r="W6269" i="3" a="1"/>
  <c r="W6269" i="3" s="1"/>
  <c r="W6270" i="3" a="1"/>
  <c r="W6270" i="3" s="1"/>
  <c r="W6271" i="3" a="1"/>
  <c r="W6271" i="3" s="1"/>
  <c r="W6272" i="3" a="1"/>
  <c r="W6272" i="3" s="1"/>
  <c r="W6273" i="3" a="1"/>
  <c r="W6273" i="3" s="1"/>
  <c r="W6274" i="3" a="1"/>
  <c r="W6274" i="3" s="1"/>
  <c r="W6275" i="3" a="1"/>
  <c r="W6275" i="3" s="1"/>
  <c r="W6276" i="3" a="1"/>
  <c r="W6276" i="3" s="1"/>
  <c r="W6277" i="3" a="1"/>
  <c r="W6277" i="3" s="1"/>
  <c r="W6278" i="3" a="1"/>
  <c r="W6278" i="3" s="1"/>
  <c r="W6279" i="3" a="1"/>
  <c r="W6279" i="3" s="1"/>
  <c r="W6280" i="3" a="1"/>
  <c r="W6280" i="3" s="1"/>
  <c r="W6281" i="3" a="1"/>
  <c r="W6281" i="3" s="1"/>
  <c r="W6282" i="3" a="1"/>
  <c r="W6282" i="3" s="1"/>
  <c r="W6283" i="3" a="1"/>
  <c r="W6283" i="3" s="1"/>
  <c r="W6284" i="3" a="1"/>
  <c r="W6284" i="3" s="1"/>
  <c r="W6285" i="3" a="1"/>
  <c r="W6285" i="3" s="1"/>
  <c r="W6286" i="3" a="1"/>
  <c r="W6286" i="3" s="1"/>
  <c r="W6287" i="3" a="1"/>
  <c r="W6287" i="3" s="1"/>
  <c r="W6288" i="3" a="1"/>
  <c r="W6288" i="3" s="1"/>
  <c r="W6289" i="3" a="1"/>
  <c r="W6289" i="3" s="1"/>
  <c r="W6290" i="3" a="1"/>
  <c r="W6290" i="3" s="1"/>
  <c r="W6291" i="3" a="1"/>
  <c r="W6291" i="3" s="1"/>
  <c r="W6292" i="3" a="1"/>
  <c r="W6292" i="3" s="1"/>
  <c r="W6293" i="3" a="1"/>
  <c r="W6293" i="3" s="1"/>
  <c r="W6294" i="3" a="1"/>
  <c r="W6294" i="3" s="1"/>
  <c r="W6295" i="3" a="1"/>
  <c r="W6295" i="3" s="1"/>
  <c r="W6296" i="3" a="1"/>
  <c r="W6296" i="3" s="1"/>
  <c r="W6297" i="3" a="1"/>
  <c r="W6297" i="3" s="1"/>
  <c r="W6298" i="3" a="1"/>
  <c r="W6298" i="3" s="1"/>
  <c r="W6299" i="3" a="1"/>
  <c r="W6299" i="3" s="1"/>
  <c r="W6300" i="3" a="1"/>
  <c r="W6300" i="3" s="1"/>
  <c r="W6301" i="3" a="1"/>
  <c r="W6301" i="3" s="1"/>
  <c r="W6302" i="3" a="1"/>
  <c r="W6302" i="3" s="1"/>
  <c r="W6303" i="3" a="1"/>
  <c r="W6303" i="3" s="1"/>
  <c r="W6304" i="3" a="1"/>
  <c r="W6304" i="3" s="1"/>
  <c r="W6305" i="3" a="1"/>
  <c r="W6305" i="3" s="1"/>
  <c r="W6306" i="3" a="1"/>
  <c r="W6306" i="3" s="1"/>
  <c r="W6307" i="3" a="1"/>
  <c r="W6307" i="3" s="1"/>
  <c r="W6308" i="3" a="1"/>
  <c r="W6308" i="3" s="1"/>
  <c r="W6309" i="3" a="1"/>
  <c r="W6309" i="3" s="1"/>
  <c r="W6310" i="3" a="1"/>
  <c r="W6310" i="3" s="1"/>
  <c r="W6311" i="3" a="1"/>
  <c r="W6311" i="3" s="1"/>
  <c r="W6312" i="3" a="1"/>
  <c r="W6312" i="3" s="1"/>
  <c r="W6313" i="3" a="1"/>
  <c r="W6313" i="3" s="1"/>
  <c r="W6314" i="3" a="1"/>
  <c r="W6314" i="3" s="1"/>
  <c r="W6315" i="3" a="1"/>
  <c r="W6315" i="3" s="1"/>
  <c r="W6316" i="3" a="1"/>
  <c r="W6316" i="3" s="1"/>
  <c r="W6317" i="3" a="1"/>
  <c r="W6317" i="3" s="1"/>
  <c r="W6318" i="3" a="1"/>
  <c r="W6318" i="3" s="1"/>
  <c r="W6319" i="3" a="1"/>
  <c r="W6319" i="3" s="1"/>
  <c r="W6320" i="3" a="1"/>
  <c r="W6320" i="3" s="1"/>
  <c r="W6321" i="3" a="1"/>
  <c r="W6321" i="3" s="1"/>
  <c r="W6322" i="3" a="1"/>
  <c r="W6322" i="3" s="1"/>
  <c r="W6323" i="3" a="1"/>
  <c r="W6323" i="3" s="1"/>
  <c r="W6324" i="3" a="1"/>
  <c r="W6324" i="3" s="1"/>
  <c r="W6325" i="3" a="1"/>
  <c r="W6325" i="3" s="1"/>
  <c r="W6326" i="3" a="1"/>
  <c r="W6326" i="3" s="1"/>
  <c r="W6327" i="3" a="1"/>
  <c r="W6327" i="3" s="1"/>
  <c r="W6328" i="3" a="1"/>
  <c r="W6328" i="3" s="1"/>
  <c r="W6329" i="3" a="1"/>
  <c r="W6329" i="3" s="1"/>
  <c r="W6330" i="3" a="1"/>
  <c r="W6330" i="3" s="1"/>
  <c r="W6331" i="3" a="1"/>
  <c r="W6331" i="3" s="1"/>
  <c r="W6332" i="3" a="1"/>
  <c r="W6332" i="3" s="1"/>
  <c r="W6333" i="3" a="1"/>
  <c r="W6333" i="3" s="1"/>
  <c r="W6334" i="3" a="1"/>
  <c r="W6334" i="3" s="1"/>
  <c r="W6335" i="3" a="1"/>
  <c r="W6335" i="3" s="1"/>
  <c r="W6336" i="3" a="1"/>
  <c r="W6336" i="3" s="1"/>
  <c r="W6337" i="3" a="1"/>
  <c r="W6337" i="3" s="1"/>
  <c r="W6338" i="3" a="1"/>
  <c r="W6338" i="3" s="1"/>
  <c r="W6339" i="3" a="1"/>
  <c r="W6339" i="3" s="1"/>
  <c r="W6340" i="3" a="1"/>
  <c r="W6340" i="3" s="1"/>
  <c r="W6341" i="3" a="1"/>
  <c r="W6341" i="3" s="1"/>
  <c r="W6342" i="3" a="1"/>
  <c r="W6342" i="3" s="1"/>
  <c r="W6343" i="3" a="1"/>
  <c r="W6343" i="3" s="1"/>
  <c r="W6344" i="3" a="1"/>
  <c r="W6344" i="3" s="1"/>
  <c r="W6345" i="3" a="1"/>
  <c r="W6345" i="3" s="1"/>
  <c r="W6346" i="3" a="1"/>
  <c r="W6346" i="3" s="1"/>
  <c r="W6347" i="3" a="1"/>
  <c r="W6347" i="3" s="1"/>
  <c r="W6348" i="3" a="1"/>
  <c r="W6348" i="3" s="1"/>
  <c r="W6349" i="3" a="1"/>
  <c r="W6349" i="3" s="1"/>
  <c r="W6350" i="3" a="1"/>
  <c r="W6350" i="3" s="1"/>
  <c r="W6351" i="3" a="1"/>
  <c r="W6351" i="3" s="1"/>
  <c r="W6352" i="3" a="1"/>
  <c r="W6352" i="3" s="1"/>
  <c r="W6353" i="3" a="1"/>
  <c r="W6353" i="3" s="1"/>
  <c r="W6354" i="3" a="1"/>
  <c r="W6354" i="3" s="1"/>
  <c r="W6355" i="3" a="1"/>
  <c r="W6355" i="3" s="1"/>
  <c r="W6356" i="3" a="1"/>
  <c r="W6356" i="3" s="1"/>
  <c r="W6357" i="3" a="1"/>
  <c r="W6357" i="3" s="1"/>
  <c r="W6358" i="3" a="1"/>
  <c r="W6358" i="3" s="1"/>
  <c r="W6359" i="3" a="1"/>
  <c r="W6359" i="3" s="1"/>
  <c r="W6360" i="3" a="1"/>
  <c r="W6360" i="3" s="1"/>
  <c r="W6361" i="3" a="1"/>
  <c r="W6361" i="3" s="1"/>
  <c r="W6362" i="3" a="1"/>
  <c r="W6362" i="3" s="1"/>
  <c r="W6363" i="3" a="1"/>
  <c r="W6363" i="3" s="1"/>
  <c r="W6364" i="3" a="1"/>
  <c r="W6364" i="3" s="1"/>
  <c r="W6365" i="3" a="1"/>
  <c r="W6365" i="3" s="1"/>
  <c r="W6366" i="3" a="1"/>
  <c r="W6366" i="3" s="1"/>
  <c r="W6367" i="3" a="1"/>
  <c r="W6367" i="3" s="1"/>
  <c r="W6368" i="3" a="1"/>
  <c r="W6368" i="3" s="1"/>
  <c r="W6369" i="3" a="1"/>
  <c r="W6369" i="3" s="1"/>
  <c r="W6370" i="3" a="1"/>
  <c r="W6370" i="3" s="1"/>
  <c r="W6371" i="3" a="1"/>
  <c r="W6371" i="3" s="1"/>
  <c r="W6372" i="3" a="1"/>
  <c r="W6372" i="3" s="1"/>
  <c r="W6373" i="3" a="1"/>
  <c r="W6373" i="3" s="1"/>
  <c r="W6374" i="3" a="1"/>
  <c r="W6374" i="3" s="1"/>
  <c r="W6375" i="3" a="1"/>
  <c r="W6375" i="3" s="1"/>
  <c r="W6376" i="3" a="1"/>
  <c r="W6376" i="3" s="1"/>
  <c r="W6377" i="3" a="1"/>
  <c r="W6377" i="3" s="1"/>
  <c r="W6378" i="3" a="1"/>
  <c r="W6378" i="3" s="1"/>
  <c r="W6379" i="3" a="1"/>
  <c r="W6379" i="3" s="1"/>
  <c r="W6380" i="3" a="1"/>
  <c r="W6380" i="3" s="1"/>
  <c r="W6381" i="3" a="1"/>
  <c r="W6381" i="3" s="1"/>
  <c r="W6382" i="3" a="1"/>
  <c r="W6382" i="3" s="1"/>
  <c r="W6383" i="3" a="1"/>
  <c r="W6383" i="3" s="1"/>
  <c r="W6384" i="3" a="1"/>
  <c r="W6384" i="3" s="1"/>
  <c r="W6385" i="3" a="1"/>
  <c r="W6385" i="3" s="1"/>
  <c r="W6386" i="3" a="1"/>
  <c r="W6386" i="3" s="1"/>
  <c r="W6387" i="3" a="1"/>
  <c r="W6387" i="3" s="1"/>
  <c r="W6388" i="3" a="1"/>
  <c r="W6388" i="3" s="1"/>
  <c r="W6389" i="3" a="1"/>
  <c r="W6389" i="3" s="1"/>
  <c r="W6390" i="3" a="1"/>
  <c r="W6390" i="3" s="1"/>
  <c r="W6391" i="3" a="1"/>
  <c r="W6391" i="3" s="1"/>
  <c r="W6392" i="3" a="1"/>
  <c r="W6392" i="3" s="1"/>
  <c r="W6393" i="3" a="1"/>
  <c r="W6393" i="3" s="1"/>
  <c r="W6394" i="3" a="1"/>
  <c r="W6394" i="3" s="1"/>
  <c r="W6395" i="3" a="1"/>
  <c r="W6395" i="3" s="1"/>
  <c r="W6396" i="3" a="1"/>
  <c r="W6396" i="3" s="1"/>
  <c r="W6397" i="3" a="1"/>
  <c r="W6397" i="3" s="1"/>
  <c r="W6398" i="3" a="1"/>
  <c r="W6398" i="3" s="1"/>
  <c r="W6399" i="3" a="1"/>
  <c r="W6399" i="3" s="1"/>
  <c r="W6400" i="3" a="1"/>
  <c r="W6400" i="3" s="1"/>
  <c r="W6401" i="3" a="1"/>
  <c r="W6401" i="3" s="1"/>
  <c r="W6402" i="3" a="1"/>
  <c r="W6402" i="3" s="1"/>
  <c r="W6403" i="3" a="1"/>
  <c r="W6403" i="3" s="1"/>
  <c r="W6404" i="3" a="1"/>
  <c r="W6404" i="3" s="1"/>
  <c r="W6405" i="3" a="1"/>
  <c r="W6405" i="3" s="1"/>
  <c r="W6406" i="3" a="1"/>
  <c r="W6406" i="3" s="1"/>
  <c r="W6407" i="3" a="1"/>
  <c r="W6407" i="3" s="1"/>
  <c r="W6408" i="3" a="1"/>
  <c r="W6408" i="3" s="1"/>
  <c r="W6409" i="3" a="1"/>
  <c r="W6409" i="3" s="1"/>
  <c r="W6410" i="3" a="1"/>
  <c r="W6410" i="3" s="1"/>
  <c r="W6411" i="3" a="1"/>
  <c r="W6411" i="3" s="1"/>
  <c r="W6412" i="3" a="1"/>
  <c r="W6412" i="3" s="1"/>
  <c r="W6413" i="3" a="1"/>
  <c r="W6413" i="3" s="1"/>
  <c r="W6414" i="3" a="1"/>
  <c r="W6414" i="3" s="1"/>
  <c r="W6415" i="3" a="1"/>
  <c r="W6415" i="3" s="1"/>
  <c r="W6416" i="3" a="1"/>
  <c r="W6416" i="3" s="1"/>
  <c r="W6417" i="3" a="1"/>
  <c r="W6417" i="3" s="1"/>
  <c r="W6418" i="3" a="1"/>
  <c r="W6418" i="3" s="1"/>
  <c r="W6419" i="3" a="1"/>
  <c r="W6419" i="3" s="1"/>
  <c r="W6420" i="3" a="1"/>
  <c r="W6420" i="3" s="1"/>
  <c r="W6421" i="3" a="1"/>
  <c r="W6421" i="3" s="1"/>
  <c r="W6422" i="3" a="1"/>
  <c r="W6422" i="3" s="1"/>
  <c r="W6423" i="3" a="1"/>
  <c r="W6423" i="3" s="1"/>
  <c r="W6424" i="3" a="1"/>
  <c r="W6424" i="3" s="1"/>
  <c r="W6425" i="3" a="1"/>
  <c r="W6425" i="3" s="1"/>
  <c r="W6426" i="3" a="1"/>
  <c r="W6426" i="3" s="1"/>
  <c r="W6427" i="3" a="1"/>
  <c r="W6427" i="3" s="1"/>
  <c r="W6428" i="3" a="1"/>
  <c r="W6428" i="3" s="1"/>
  <c r="W6429" i="3" a="1"/>
  <c r="W6429" i="3" s="1"/>
  <c r="W6430" i="3" a="1"/>
  <c r="W6430" i="3" s="1"/>
  <c r="W6431" i="3" a="1"/>
  <c r="W6431" i="3" s="1"/>
  <c r="W6432" i="3" a="1"/>
  <c r="W6432" i="3" s="1"/>
  <c r="W6433" i="3" a="1"/>
  <c r="W6433" i="3" s="1"/>
  <c r="W6434" i="3" a="1"/>
  <c r="W6434" i="3" s="1"/>
  <c r="W6435" i="3" a="1"/>
  <c r="W6435" i="3" s="1"/>
  <c r="W6436" i="3" a="1"/>
  <c r="W6436" i="3" s="1"/>
  <c r="W6437" i="3" a="1"/>
  <c r="W6437" i="3" s="1"/>
  <c r="W6438" i="3" a="1"/>
  <c r="W6438" i="3" s="1"/>
  <c r="W6439" i="3" a="1"/>
  <c r="W6439" i="3" s="1"/>
  <c r="W6440" i="3" a="1"/>
  <c r="W6440" i="3" s="1"/>
  <c r="W6441" i="3" a="1"/>
  <c r="W6441" i="3" s="1"/>
  <c r="W6442" i="3" a="1"/>
  <c r="W6442" i="3" s="1"/>
  <c r="W6443" i="3" a="1"/>
  <c r="W6443" i="3" s="1"/>
  <c r="W6444" i="3" a="1"/>
  <c r="W6444" i="3" s="1"/>
  <c r="W6445" i="3" a="1"/>
  <c r="W6445" i="3" s="1"/>
  <c r="W6446" i="3" a="1"/>
  <c r="W6446" i="3" s="1"/>
  <c r="W6447" i="3" a="1"/>
  <c r="W6447" i="3" s="1"/>
  <c r="W6448" i="3" a="1"/>
  <c r="W6448" i="3" s="1"/>
  <c r="W6449" i="3" a="1"/>
  <c r="W6449" i="3" s="1"/>
  <c r="W6450" i="3" a="1"/>
  <c r="W6450" i="3" s="1"/>
  <c r="W6451" i="3" a="1"/>
  <c r="W6451" i="3" s="1"/>
  <c r="W6452" i="3" a="1"/>
  <c r="W6452" i="3" s="1"/>
  <c r="W6453" i="3" a="1"/>
  <c r="W6453" i="3" s="1"/>
  <c r="W6454" i="3" a="1"/>
  <c r="W6454" i="3" s="1"/>
  <c r="W6455" i="3" a="1"/>
  <c r="W6455" i="3" s="1"/>
  <c r="W6456" i="3" a="1"/>
  <c r="W6456" i="3" s="1"/>
  <c r="W6457" i="3" a="1"/>
  <c r="W6457" i="3" s="1"/>
  <c r="W6458" i="3" a="1"/>
  <c r="W6458" i="3" s="1"/>
  <c r="W6459" i="3" a="1"/>
  <c r="W6459" i="3" s="1"/>
  <c r="W6460" i="3" a="1"/>
  <c r="W6460" i="3" s="1"/>
  <c r="W6461" i="3" a="1"/>
  <c r="W6461" i="3" s="1"/>
  <c r="W6462" i="3" a="1"/>
  <c r="W6462" i="3" s="1"/>
  <c r="W6463" i="3" a="1"/>
  <c r="W6463" i="3" s="1"/>
  <c r="W6464" i="3" a="1"/>
  <c r="W6464" i="3" s="1"/>
  <c r="W6465" i="3" a="1"/>
  <c r="W6465" i="3" s="1"/>
  <c r="W6466" i="3" a="1"/>
  <c r="W6466" i="3" s="1"/>
  <c r="W6467" i="3" a="1"/>
  <c r="W6467" i="3" s="1"/>
  <c r="W6468" i="3" a="1"/>
  <c r="W6468" i="3" s="1"/>
  <c r="W6469" i="3" a="1"/>
  <c r="W6469" i="3" s="1"/>
  <c r="W6470" i="3" a="1"/>
  <c r="W6470" i="3" s="1"/>
  <c r="W6471" i="3" a="1"/>
  <c r="W6471" i="3" s="1"/>
  <c r="W6472" i="3" a="1"/>
  <c r="W6472" i="3" s="1"/>
  <c r="W6473" i="3" a="1"/>
  <c r="W6473" i="3" s="1"/>
  <c r="W6474" i="3" a="1"/>
  <c r="W6474" i="3" s="1"/>
  <c r="W6475" i="3" a="1"/>
  <c r="W6475" i="3" s="1"/>
  <c r="W6476" i="3" a="1"/>
  <c r="W6476" i="3" s="1"/>
  <c r="W6477" i="3" a="1"/>
  <c r="W6477" i="3" s="1"/>
  <c r="W6478" i="3" a="1"/>
  <c r="W6478" i="3" s="1"/>
  <c r="W6479" i="3" a="1"/>
  <c r="W6479" i="3" s="1"/>
  <c r="W6480" i="3" a="1"/>
  <c r="W6480" i="3" s="1"/>
  <c r="W6481" i="3" a="1"/>
  <c r="W6481" i="3" s="1"/>
  <c r="W6482" i="3" a="1"/>
  <c r="W6482" i="3" s="1"/>
  <c r="W6483" i="3" a="1"/>
  <c r="W6483" i="3" s="1"/>
  <c r="W6484" i="3" a="1"/>
  <c r="W6484" i="3" s="1"/>
  <c r="W6485" i="3" a="1"/>
  <c r="W6485" i="3" s="1"/>
  <c r="W6486" i="3" a="1"/>
  <c r="W6486" i="3" s="1"/>
  <c r="W6487" i="3" a="1"/>
  <c r="W6487" i="3" s="1"/>
  <c r="W6488" i="3" a="1"/>
  <c r="W6488" i="3" s="1"/>
  <c r="W6489" i="3" a="1"/>
  <c r="W6489" i="3" s="1"/>
  <c r="W6490" i="3" a="1"/>
  <c r="W6490" i="3" s="1"/>
  <c r="W6491" i="3" a="1"/>
  <c r="W6491" i="3" s="1"/>
  <c r="W6492" i="3" a="1"/>
  <c r="W6492" i="3" s="1"/>
  <c r="W6493" i="3" a="1"/>
  <c r="W6493" i="3" s="1"/>
  <c r="W6494" i="3" a="1"/>
  <c r="W6494" i="3" s="1"/>
  <c r="W6495" i="3" a="1"/>
  <c r="W6495" i="3" s="1"/>
  <c r="W6496" i="3" a="1"/>
  <c r="W6496" i="3" s="1"/>
  <c r="W6497" i="3" a="1"/>
  <c r="W6497" i="3" s="1"/>
  <c r="W6498" i="3" a="1"/>
  <c r="W6498" i="3" s="1"/>
  <c r="W6499" i="3" a="1"/>
  <c r="W6499" i="3" s="1"/>
  <c r="W6500" i="3" a="1"/>
  <c r="W6500" i="3" s="1"/>
  <c r="W6501" i="3" a="1"/>
  <c r="W6501" i="3" s="1"/>
  <c r="W6502" i="3" a="1"/>
  <c r="W6502" i="3" s="1"/>
  <c r="W6503" i="3" a="1"/>
  <c r="W6503" i="3" s="1"/>
  <c r="W6504" i="3" a="1"/>
  <c r="W6504" i="3" s="1"/>
  <c r="W6505" i="3" a="1"/>
  <c r="W6505" i="3" s="1"/>
  <c r="W6506" i="3" a="1"/>
  <c r="W6506" i="3" s="1"/>
  <c r="W6507" i="3" a="1"/>
  <c r="W6507" i="3" s="1"/>
  <c r="W6508" i="3" a="1"/>
  <c r="W6508" i="3" s="1"/>
  <c r="W6509" i="3" a="1"/>
  <c r="W6509" i="3" s="1"/>
  <c r="W6510" i="3" a="1"/>
  <c r="W6510" i="3" s="1"/>
  <c r="W6511" i="3" a="1"/>
  <c r="W6511" i="3" s="1"/>
  <c r="W6512" i="3" a="1"/>
  <c r="W6512" i="3" s="1"/>
  <c r="W6513" i="3" a="1"/>
  <c r="W6513" i="3" s="1"/>
  <c r="W6514" i="3" a="1"/>
  <c r="W6514" i="3" s="1"/>
  <c r="W6515" i="3" a="1"/>
  <c r="W6515" i="3" s="1"/>
  <c r="W6516" i="3" a="1"/>
  <c r="W6516" i="3" s="1"/>
  <c r="W6517" i="3" a="1"/>
  <c r="W6517" i="3" s="1"/>
  <c r="W6518" i="3" a="1"/>
  <c r="W6518" i="3" s="1"/>
  <c r="W6519" i="3" a="1"/>
  <c r="W6519" i="3" s="1"/>
  <c r="W6520" i="3" a="1"/>
  <c r="W6520" i="3" s="1"/>
  <c r="W6521" i="3" a="1"/>
  <c r="W6521" i="3" s="1"/>
  <c r="W6522" i="3" a="1"/>
  <c r="W6522" i="3" s="1"/>
  <c r="W6523" i="3" a="1"/>
  <c r="W6523" i="3" s="1"/>
  <c r="W6524" i="3" a="1"/>
  <c r="W6524" i="3" s="1"/>
  <c r="W6525" i="3" a="1"/>
  <c r="W6525" i="3" s="1"/>
  <c r="W6526" i="3" a="1"/>
  <c r="W6526" i="3" s="1"/>
  <c r="W6527" i="3" a="1"/>
  <c r="W6527" i="3" s="1"/>
  <c r="W6528" i="3" a="1"/>
  <c r="W6528" i="3" s="1"/>
  <c r="W6529" i="3" a="1"/>
  <c r="W6529" i="3" s="1"/>
  <c r="W6530" i="3" a="1"/>
  <c r="W6530" i="3" s="1"/>
  <c r="W6531" i="3" a="1"/>
  <c r="W6531" i="3" s="1"/>
  <c r="W6532" i="3" a="1"/>
  <c r="W6532" i="3" s="1"/>
  <c r="W6533" i="3" a="1"/>
  <c r="W6533" i="3" s="1"/>
  <c r="W6534" i="3" a="1"/>
  <c r="W6534" i="3" s="1"/>
  <c r="W6535" i="3" a="1"/>
  <c r="W6535" i="3" s="1"/>
  <c r="W6536" i="3" a="1"/>
  <c r="W6536" i="3" s="1"/>
  <c r="W6537" i="3" a="1"/>
  <c r="W6537" i="3" s="1"/>
  <c r="W6538" i="3" a="1"/>
  <c r="W6538" i="3" s="1"/>
  <c r="W6539" i="3" a="1"/>
  <c r="W6539" i="3" s="1"/>
  <c r="W6540" i="3" a="1"/>
  <c r="W6540" i="3" s="1"/>
  <c r="W6541" i="3" a="1"/>
  <c r="W6541" i="3" s="1"/>
  <c r="W6542" i="3" a="1"/>
  <c r="W6542" i="3" s="1"/>
  <c r="W6543" i="3" a="1"/>
  <c r="W6543" i="3" s="1"/>
  <c r="W6544" i="3" a="1"/>
  <c r="W6544" i="3" s="1"/>
  <c r="W6545" i="3" a="1"/>
  <c r="W6545" i="3" s="1"/>
  <c r="W6546" i="3" a="1"/>
  <c r="W6546" i="3" s="1"/>
  <c r="W6547" i="3" a="1"/>
  <c r="W6547" i="3" s="1"/>
  <c r="W6548" i="3" a="1"/>
  <c r="W6548" i="3" s="1"/>
  <c r="W6549" i="3" a="1"/>
  <c r="W6549" i="3" s="1"/>
  <c r="W6550" i="3" a="1"/>
  <c r="W6550" i="3" s="1"/>
  <c r="W6551" i="3" a="1"/>
  <c r="W6551" i="3" s="1"/>
  <c r="W6552" i="3" a="1"/>
  <c r="W6552" i="3" s="1"/>
  <c r="W6553" i="3" a="1"/>
  <c r="W6553" i="3" s="1"/>
  <c r="W6554" i="3" a="1"/>
  <c r="W6554" i="3" s="1"/>
  <c r="W6555" i="3" a="1"/>
  <c r="W6555" i="3" s="1"/>
  <c r="W6556" i="3" a="1"/>
  <c r="W6556" i="3" s="1"/>
  <c r="W6557" i="3" a="1"/>
  <c r="W6557" i="3" s="1"/>
  <c r="W6558" i="3" a="1"/>
  <c r="W6558" i="3" s="1"/>
  <c r="W6559" i="3" a="1"/>
  <c r="W6559" i="3" s="1"/>
  <c r="W6560" i="3" a="1"/>
  <c r="W6560" i="3" s="1"/>
  <c r="W6561" i="3" a="1"/>
  <c r="W6561" i="3" s="1"/>
  <c r="W6562" i="3" a="1"/>
  <c r="W6562" i="3" s="1"/>
  <c r="W6563" i="3" a="1"/>
  <c r="W6563" i="3" s="1"/>
  <c r="W6564" i="3" a="1"/>
  <c r="W6564" i="3" s="1"/>
  <c r="W6565" i="3" a="1"/>
  <c r="W6565" i="3" s="1"/>
  <c r="W6566" i="3" a="1"/>
  <c r="W6566" i="3" s="1"/>
  <c r="W6567" i="3" a="1"/>
  <c r="W6567" i="3" s="1"/>
  <c r="W6568" i="3" a="1"/>
  <c r="W6568" i="3" s="1"/>
  <c r="W6569" i="3" a="1"/>
  <c r="W6569" i="3" s="1"/>
  <c r="W6570" i="3" a="1"/>
  <c r="W6570" i="3" s="1"/>
  <c r="W6571" i="3" a="1"/>
  <c r="W6571" i="3" s="1"/>
  <c r="W6572" i="3" a="1"/>
  <c r="W6572" i="3" s="1"/>
  <c r="W6573" i="3" a="1"/>
  <c r="W6573" i="3" s="1"/>
  <c r="W6574" i="3" a="1"/>
  <c r="W6574" i="3" s="1"/>
  <c r="W6575" i="3" a="1"/>
  <c r="W6575" i="3" s="1"/>
  <c r="W6576" i="3" a="1"/>
  <c r="W6576" i="3" s="1"/>
  <c r="W6577" i="3" a="1"/>
  <c r="W6577" i="3" s="1"/>
  <c r="W6578" i="3" a="1"/>
  <c r="W6578" i="3" s="1"/>
  <c r="W6579" i="3" a="1"/>
  <c r="W6579" i="3" s="1"/>
  <c r="W6580" i="3" a="1"/>
  <c r="W6580" i="3" s="1"/>
  <c r="W6581" i="3" a="1"/>
  <c r="W6581" i="3" s="1"/>
  <c r="W6582" i="3" a="1"/>
  <c r="W6582" i="3" s="1"/>
  <c r="W6583" i="3" a="1"/>
  <c r="W6583" i="3" s="1"/>
  <c r="W6584" i="3" a="1"/>
  <c r="W6584" i="3" s="1"/>
  <c r="W6585" i="3" a="1"/>
  <c r="W6585" i="3" s="1"/>
  <c r="W6586" i="3" a="1"/>
  <c r="W6586" i="3" s="1"/>
  <c r="W6587" i="3" a="1"/>
  <c r="W6587" i="3" s="1"/>
  <c r="W6588" i="3" a="1"/>
  <c r="W6588" i="3" s="1"/>
  <c r="W6589" i="3" a="1"/>
  <c r="W6589" i="3" s="1"/>
  <c r="W6590" i="3" a="1"/>
  <c r="W6590" i="3" s="1"/>
  <c r="W6591" i="3" a="1"/>
  <c r="W6591" i="3" s="1"/>
  <c r="W6592" i="3" a="1"/>
  <c r="W6592" i="3" s="1"/>
  <c r="W6593" i="3" a="1"/>
  <c r="W6593" i="3" s="1"/>
  <c r="W6594" i="3" a="1"/>
  <c r="W6594" i="3" s="1"/>
  <c r="W6595" i="3" a="1"/>
  <c r="W6595" i="3" s="1"/>
  <c r="W6596" i="3" a="1"/>
  <c r="W6596" i="3" s="1"/>
  <c r="W6597" i="3" a="1"/>
  <c r="W6597" i="3" s="1"/>
  <c r="W6598" i="3" a="1"/>
  <c r="W6598" i="3" s="1"/>
  <c r="W6599" i="3" a="1"/>
  <c r="W6599" i="3" s="1"/>
  <c r="W6600" i="3" a="1"/>
  <c r="W6600" i="3" s="1"/>
  <c r="W6601" i="3" a="1"/>
  <c r="W6601" i="3" s="1"/>
  <c r="W6602" i="3" a="1"/>
  <c r="W6602" i="3" s="1"/>
  <c r="W6603" i="3" a="1"/>
  <c r="W6603" i="3" s="1"/>
  <c r="W6604" i="3" a="1"/>
  <c r="W6604" i="3" s="1"/>
  <c r="W6605" i="3" a="1"/>
  <c r="W6605" i="3" s="1"/>
  <c r="W6606" i="3" a="1"/>
  <c r="W6606" i="3" s="1"/>
  <c r="W6607" i="3" a="1"/>
  <c r="W6607" i="3" s="1"/>
  <c r="W6608" i="3" a="1"/>
  <c r="W6608" i="3" s="1"/>
  <c r="W6609" i="3" a="1"/>
  <c r="W6609" i="3" s="1"/>
  <c r="W6610" i="3" a="1"/>
  <c r="W6610" i="3" s="1"/>
  <c r="W6611" i="3" a="1"/>
  <c r="W6611" i="3" s="1"/>
  <c r="W6612" i="3" a="1"/>
  <c r="W6612" i="3" s="1"/>
  <c r="W6613" i="3" a="1"/>
  <c r="W6613" i="3" s="1"/>
  <c r="W6614" i="3" a="1"/>
  <c r="W6614" i="3" s="1"/>
  <c r="W6615" i="3" a="1"/>
  <c r="W6615" i="3" s="1"/>
  <c r="W6616" i="3" a="1"/>
  <c r="W6616" i="3" s="1"/>
  <c r="W6617" i="3" a="1"/>
  <c r="W6617" i="3" s="1"/>
  <c r="W6618" i="3" a="1"/>
  <c r="W6618" i="3" s="1"/>
  <c r="W6619" i="3" a="1"/>
  <c r="W6619" i="3" s="1"/>
  <c r="W6620" i="3" a="1"/>
  <c r="W6620" i="3" s="1"/>
  <c r="W6621" i="3" a="1"/>
  <c r="W6621" i="3" s="1"/>
  <c r="W6622" i="3" a="1"/>
  <c r="W6622" i="3" s="1"/>
  <c r="W6623" i="3" a="1"/>
  <c r="W6623" i="3" s="1"/>
  <c r="W6624" i="3" a="1"/>
  <c r="W6624" i="3" s="1"/>
  <c r="W6625" i="3" a="1"/>
  <c r="W6625" i="3" s="1"/>
  <c r="W6626" i="3" a="1"/>
  <c r="W6626" i="3" s="1"/>
  <c r="W6627" i="3" a="1"/>
  <c r="W6627" i="3" s="1"/>
  <c r="W6628" i="3" a="1"/>
  <c r="W6628" i="3" s="1"/>
  <c r="W6629" i="3" a="1"/>
  <c r="W6629" i="3" s="1"/>
  <c r="W6630" i="3" a="1"/>
  <c r="W6630" i="3" s="1"/>
  <c r="W6631" i="3" a="1"/>
  <c r="W6631" i="3" s="1"/>
  <c r="W6632" i="3" a="1"/>
  <c r="W6632" i="3" s="1"/>
  <c r="W6633" i="3" a="1"/>
  <c r="W6633" i="3" s="1"/>
  <c r="W6634" i="3" a="1"/>
  <c r="W6634" i="3" s="1"/>
  <c r="W6635" i="3" a="1"/>
  <c r="W6635" i="3" s="1"/>
  <c r="W6636" i="3" a="1"/>
  <c r="W6636" i="3" s="1"/>
  <c r="W6637" i="3" a="1"/>
  <c r="W6637" i="3" s="1"/>
  <c r="W6638" i="3" a="1"/>
  <c r="W6638" i="3" s="1"/>
  <c r="W6639" i="3" a="1"/>
  <c r="W6639" i="3" s="1"/>
  <c r="W6640" i="3" a="1"/>
  <c r="W6640" i="3" s="1"/>
  <c r="W6641" i="3" a="1"/>
  <c r="W6641" i="3" s="1"/>
  <c r="W6642" i="3" a="1"/>
  <c r="W6642" i="3" s="1"/>
  <c r="W6643" i="3" a="1"/>
  <c r="W6643" i="3" s="1"/>
  <c r="W6644" i="3" a="1"/>
  <c r="W6644" i="3" s="1"/>
  <c r="W6645" i="3" a="1"/>
  <c r="W6645" i="3" s="1"/>
  <c r="W6646" i="3" a="1"/>
  <c r="W6646" i="3" s="1"/>
  <c r="W6647" i="3" a="1"/>
  <c r="W6647" i="3" s="1"/>
  <c r="W6648" i="3" a="1"/>
  <c r="W6648" i="3" s="1"/>
  <c r="W6649" i="3" a="1"/>
  <c r="W6649" i="3" s="1"/>
  <c r="W6650" i="3" a="1"/>
  <c r="W6650" i="3" s="1"/>
  <c r="W6651" i="3" a="1"/>
  <c r="W6651" i="3" s="1"/>
  <c r="W6652" i="3" a="1"/>
  <c r="W6652" i="3" s="1"/>
  <c r="W6653" i="3" a="1"/>
  <c r="W6653" i="3" s="1"/>
  <c r="W6654" i="3" a="1"/>
  <c r="W6654" i="3" s="1"/>
  <c r="W6655" i="3" a="1"/>
  <c r="W6655" i="3" s="1"/>
  <c r="W6656" i="3" a="1"/>
  <c r="W6656" i="3" s="1"/>
  <c r="W6657" i="3" a="1"/>
  <c r="W6657" i="3" s="1"/>
  <c r="W6658" i="3" a="1"/>
  <c r="W6658" i="3" s="1"/>
  <c r="W6659" i="3" a="1"/>
  <c r="W6659" i="3" s="1"/>
  <c r="W6660" i="3" a="1"/>
  <c r="W6660" i="3" s="1"/>
  <c r="W6661" i="3" a="1"/>
  <c r="W6661" i="3" s="1"/>
  <c r="W6662" i="3" a="1"/>
  <c r="W6662" i="3" s="1"/>
  <c r="W6663" i="3" a="1"/>
  <c r="W6663" i="3" s="1"/>
  <c r="W6664" i="3" a="1"/>
  <c r="W6664" i="3" s="1"/>
  <c r="W6665" i="3" a="1"/>
  <c r="W6665" i="3" s="1"/>
  <c r="W6666" i="3" a="1"/>
  <c r="W6666" i="3" s="1"/>
  <c r="W6667" i="3" a="1"/>
  <c r="W6667" i="3" s="1"/>
  <c r="W6668" i="3" a="1"/>
  <c r="W6668" i="3" s="1"/>
  <c r="W6669" i="3" a="1"/>
  <c r="W6669" i="3" s="1"/>
  <c r="W6670" i="3" a="1"/>
  <c r="W6670" i="3" s="1"/>
  <c r="W6671" i="3" a="1"/>
  <c r="W6671" i="3" s="1"/>
  <c r="W6672" i="3" a="1"/>
  <c r="W6672" i="3" s="1"/>
  <c r="W6673" i="3" a="1"/>
  <c r="W6673" i="3" s="1"/>
  <c r="W6674" i="3" a="1"/>
  <c r="W6674" i="3" s="1"/>
  <c r="W6675" i="3" a="1"/>
  <c r="W6675" i="3" s="1"/>
  <c r="W6676" i="3" a="1"/>
  <c r="W6676" i="3" s="1"/>
  <c r="W6677" i="3" a="1"/>
  <c r="W6677" i="3" s="1"/>
  <c r="W6678" i="3" a="1"/>
  <c r="W6678" i="3" s="1"/>
  <c r="W6679" i="3" a="1"/>
  <c r="W6679" i="3" s="1"/>
  <c r="W6680" i="3" a="1"/>
  <c r="W6680" i="3" s="1"/>
  <c r="W6681" i="3" a="1"/>
  <c r="W6681" i="3" s="1"/>
  <c r="W6682" i="3" a="1"/>
  <c r="W6682" i="3" s="1"/>
  <c r="W6683" i="3" a="1"/>
  <c r="W6683" i="3" s="1"/>
  <c r="W6684" i="3" a="1"/>
  <c r="W6684" i="3" s="1"/>
  <c r="W6685" i="3" a="1"/>
  <c r="W6685" i="3" s="1"/>
  <c r="W6686" i="3" a="1"/>
  <c r="W6686" i="3" s="1"/>
  <c r="W6687" i="3" a="1"/>
  <c r="W6687" i="3" s="1"/>
  <c r="W6688" i="3" a="1"/>
  <c r="W6688" i="3" s="1"/>
  <c r="W6689" i="3" a="1"/>
  <c r="W6689" i="3" s="1"/>
  <c r="W6690" i="3" a="1"/>
  <c r="W6690" i="3" s="1"/>
  <c r="W6691" i="3" a="1"/>
  <c r="W6691" i="3" s="1"/>
  <c r="W6692" i="3" a="1"/>
  <c r="W6692" i="3" s="1"/>
  <c r="W6693" i="3" a="1"/>
  <c r="W6693" i="3" s="1"/>
  <c r="W6694" i="3" a="1"/>
  <c r="W6694" i="3" s="1"/>
  <c r="W6695" i="3" a="1"/>
  <c r="W6695" i="3" s="1"/>
  <c r="W6696" i="3" a="1"/>
  <c r="W6696" i="3" s="1"/>
  <c r="W6697" i="3" a="1"/>
  <c r="W6697" i="3" s="1"/>
  <c r="W6698" i="3" a="1"/>
  <c r="W6698" i="3" s="1"/>
  <c r="W6699" i="3" a="1"/>
  <c r="W6699" i="3" s="1"/>
  <c r="W6700" i="3" a="1"/>
  <c r="W6700" i="3" s="1"/>
  <c r="W6701" i="3" a="1"/>
  <c r="W6701" i="3" s="1"/>
  <c r="W6702" i="3" a="1"/>
  <c r="W6702" i="3" s="1"/>
  <c r="W6703" i="3" a="1"/>
  <c r="W6703" i="3" s="1"/>
  <c r="W6704" i="3" a="1"/>
  <c r="W6704" i="3" s="1"/>
  <c r="W6705" i="3" a="1"/>
  <c r="W6705" i="3" s="1"/>
  <c r="W6706" i="3" a="1"/>
  <c r="W6706" i="3" s="1"/>
  <c r="W6707" i="3" a="1"/>
  <c r="W6707" i="3" s="1"/>
  <c r="W6708" i="3" a="1"/>
  <c r="W6708" i="3" s="1"/>
  <c r="W6709" i="3" a="1"/>
  <c r="W6709" i="3" s="1"/>
  <c r="W6710" i="3" a="1"/>
  <c r="W6710" i="3" s="1"/>
  <c r="W6711" i="3" a="1"/>
  <c r="W6711" i="3" s="1"/>
  <c r="W6712" i="3" a="1"/>
  <c r="W6712" i="3" s="1"/>
  <c r="W6713" i="3" a="1"/>
  <c r="W6713" i="3" s="1"/>
  <c r="W6714" i="3" a="1"/>
  <c r="W6714" i="3" s="1"/>
  <c r="W6715" i="3" a="1"/>
  <c r="W6715" i="3" s="1"/>
  <c r="W6716" i="3" a="1"/>
  <c r="W6716" i="3" s="1"/>
  <c r="W6717" i="3" a="1"/>
  <c r="W6717" i="3" s="1"/>
  <c r="W6718" i="3" a="1"/>
  <c r="W6718" i="3" s="1"/>
  <c r="W6719" i="3" a="1"/>
  <c r="W6719" i="3" s="1"/>
  <c r="W6720" i="3" a="1"/>
  <c r="W6720" i="3" s="1"/>
  <c r="W6721" i="3" a="1"/>
  <c r="W6721" i="3" s="1"/>
  <c r="W6722" i="3" a="1"/>
  <c r="W6722" i="3" s="1"/>
  <c r="W6723" i="3" a="1"/>
  <c r="W6723" i="3" s="1"/>
  <c r="W6724" i="3" a="1"/>
  <c r="W6724" i="3" s="1"/>
  <c r="W6725" i="3" a="1"/>
  <c r="W6725" i="3" s="1"/>
  <c r="W6726" i="3" a="1"/>
  <c r="W6726" i="3" s="1"/>
  <c r="W6727" i="3" a="1"/>
  <c r="W6727" i="3" s="1"/>
  <c r="W6728" i="3" a="1"/>
  <c r="W6728" i="3" s="1"/>
  <c r="W6729" i="3" a="1"/>
  <c r="W6729" i="3" s="1"/>
  <c r="W6730" i="3" a="1"/>
  <c r="W6730" i="3" s="1"/>
  <c r="W6731" i="3" a="1"/>
  <c r="W6731" i="3" s="1"/>
  <c r="W6732" i="3" a="1"/>
  <c r="W6732" i="3" s="1"/>
  <c r="W6733" i="3" a="1"/>
  <c r="W6733" i="3" s="1"/>
  <c r="W6734" i="3" a="1"/>
  <c r="W6734" i="3" s="1"/>
  <c r="W6735" i="3" a="1"/>
  <c r="W6735" i="3" s="1"/>
  <c r="W6736" i="3" a="1"/>
  <c r="W6736" i="3" s="1"/>
  <c r="W6737" i="3" a="1"/>
  <c r="W6737" i="3" s="1"/>
  <c r="W6738" i="3" a="1"/>
  <c r="W6738" i="3" s="1"/>
  <c r="W6739" i="3" a="1"/>
  <c r="W6739" i="3" s="1"/>
  <c r="W6740" i="3" a="1"/>
  <c r="W6740" i="3" s="1"/>
  <c r="W6741" i="3" a="1"/>
  <c r="W6741" i="3" s="1"/>
  <c r="W6742" i="3" a="1"/>
  <c r="W6742" i="3" s="1"/>
  <c r="W6743" i="3" a="1"/>
  <c r="W6743" i="3" s="1"/>
  <c r="W6744" i="3" a="1"/>
  <c r="W6744" i="3" s="1"/>
  <c r="W6745" i="3" a="1"/>
  <c r="W6745" i="3" s="1"/>
  <c r="W6746" i="3" a="1"/>
  <c r="W6746" i="3" s="1"/>
  <c r="W6747" i="3" a="1"/>
  <c r="W6747" i="3" s="1"/>
  <c r="W6748" i="3" a="1"/>
  <c r="W6748" i="3" s="1"/>
  <c r="W6749" i="3" a="1"/>
  <c r="W6749" i="3" s="1"/>
  <c r="W6750" i="3" a="1"/>
  <c r="W6750" i="3" s="1"/>
  <c r="W6751" i="3" a="1"/>
  <c r="W6751" i="3" s="1"/>
  <c r="W6752" i="3" a="1"/>
  <c r="W6752" i="3" s="1"/>
  <c r="W6753" i="3" a="1"/>
  <c r="W6753" i="3" s="1"/>
  <c r="W6754" i="3" a="1"/>
  <c r="W6754" i="3" s="1"/>
  <c r="W6755" i="3" a="1"/>
  <c r="W6755" i="3" s="1"/>
  <c r="W6756" i="3" a="1"/>
  <c r="W6756" i="3" s="1"/>
  <c r="W6757" i="3" a="1"/>
  <c r="W6757" i="3" s="1"/>
  <c r="W6758" i="3" a="1"/>
  <c r="W6758" i="3" s="1"/>
  <c r="W6759" i="3" a="1"/>
  <c r="W6759" i="3" s="1"/>
  <c r="W6760" i="3" a="1"/>
  <c r="W6760" i="3" s="1"/>
  <c r="W6761" i="3" a="1"/>
  <c r="W6761" i="3" s="1"/>
  <c r="W6762" i="3" a="1"/>
  <c r="W6762" i="3" s="1"/>
  <c r="W6763" i="3" a="1"/>
  <c r="W6763" i="3" s="1"/>
  <c r="W6764" i="3" a="1"/>
  <c r="W6764" i="3" s="1"/>
  <c r="W6765" i="3" a="1"/>
  <c r="W6765" i="3" s="1"/>
  <c r="W6766" i="3" a="1"/>
  <c r="W6766" i="3" s="1"/>
  <c r="W6767" i="3" a="1"/>
  <c r="W6767" i="3" s="1"/>
  <c r="W6768" i="3" a="1"/>
  <c r="W6768" i="3" s="1"/>
  <c r="W6769" i="3" a="1"/>
  <c r="W6769" i="3" s="1"/>
  <c r="W6770" i="3" a="1"/>
  <c r="W6770" i="3" s="1"/>
  <c r="W6771" i="3" a="1"/>
  <c r="W6771" i="3" s="1"/>
  <c r="W6772" i="3" a="1"/>
  <c r="W6772" i="3" s="1"/>
  <c r="W6773" i="3" a="1"/>
  <c r="W6773" i="3" s="1"/>
  <c r="W6774" i="3" a="1"/>
  <c r="W6774" i="3" s="1"/>
  <c r="W6775" i="3" a="1"/>
  <c r="W6775" i="3" s="1"/>
  <c r="W6776" i="3" a="1"/>
  <c r="W6776" i="3" s="1"/>
  <c r="W6777" i="3" a="1"/>
  <c r="W6777" i="3" s="1"/>
  <c r="W6778" i="3" a="1"/>
  <c r="W6778" i="3" s="1"/>
  <c r="W6779" i="3" a="1"/>
  <c r="W6779" i="3" s="1"/>
  <c r="W6780" i="3" a="1"/>
  <c r="W6780" i="3" s="1"/>
  <c r="W6781" i="3" a="1"/>
  <c r="W6781" i="3" s="1"/>
  <c r="W6782" i="3" a="1"/>
  <c r="W6782" i="3" s="1"/>
  <c r="W6783" i="3" a="1"/>
  <c r="W6783" i="3" s="1"/>
  <c r="W6784" i="3" a="1"/>
  <c r="W6784" i="3" s="1"/>
  <c r="W6785" i="3" a="1"/>
  <c r="W6785" i="3" s="1"/>
  <c r="W6786" i="3" a="1"/>
  <c r="W6786" i="3" s="1"/>
  <c r="W6787" i="3" a="1"/>
  <c r="W6787" i="3" s="1"/>
  <c r="W6788" i="3" a="1"/>
  <c r="W6788" i="3" s="1"/>
  <c r="W6789" i="3" a="1"/>
  <c r="W6789" i="3" s="1"/>
  <c r="W6790" i="3" a="1"/>
  <c r="W6790" i="3" s="1"/>
  <c r="W6791" i="3" a="1"/>
  <c r="W6791" i="3" s="1"/>
  <c r="W6792" i="3" a="1"/>
  <c r="W6792" i="3" s="1"/>
  <c r="W6793" i="3" a="1"/>
  <c r="W6793" i="3" s="1"/>
  <c r="W6794" i="3" a="1"/>
  <c r="W6794" i="3" s="1"/>
  <c r="W6795" i="3" a="1"/>
  <c r="W6795" i="3" s="1"/>
  <c r="W6796" i="3" a="1"/>
  <c r="W6796" i="3" s="1"/>
  <c r="W6797" i="3" a="1"/>
  <c r="W6797" i="3" s="1"/>
  <c r="W6798" i="3" a="1"/>
  <c r="W6798" i="3" s="1"/>
  <c r="W6799" i="3" a="1"/>
  <c r="W6799" i="3" s="1"/>
  <c r="W6800" i="3" a="1"/>
  <c r="W6800" i="3" s="1"/>
  <c r="W6801" i="3" a="1"/>
  <c r="W6801" i="3" s="1"/>
  <c r="W6802" i="3" a="1"/>
  <c r="W6802" i="3" s="1"/>
  <c r="W6803" i="3" a="1"/>
  <c r="W6803" i="3" s="1"/>
  <c r="W6804" i="3" a="1"/>
  <c r="W6804" i="3" s="1"/>
  <c r="W6805" i="3" a="1"/>
  <c r="W6805" i="3" s="1"/>
  <c r="W6806" i="3" a="1"/>
  <c r="W6806" i="3" s="1"/>
  <c r="W6807" i="3" a="1"/>
  <c r="W6807" i="3" s="1"/>
  <c r="W6808" i="3" a="1"/>
  <c r="W6808" i="3" s="1"/>
  <c r="W6809" i="3" a="1"/>
  <c r="W6809" i="3" s="1"/>
  <c r="W6810" i="3" a="1"/>
  <c r="W6810" i="3" s="1"/>
  <c r="W6811" i="3" a="1"/>
  <c r="W6811" i="3" s="1"/>
  <c r="W6812" i="3" a="1"/>
  <c r="W6812" i="3" s="1"/>
  <c r="W6813" i="3" a="1"/>
  <c r="W6813" i="3" s="1"/>
  <c r="W6814" i="3" a="1"/>
  <c r="W6814" i="3" s="1"/>
  <c r="W6815" i="3" a="1"/>
  <c r="W6815" i="3" s="1"/>
  <c r="W6816" i="3" a="1"/>
  <c r="W6816" i="3" s="1"/>
  <c r="W6817" i="3" a="1"/>
  <c r="W6817" i="3" s="1"/>
  <c r="W6818" i="3" a="1"/>
  <c r="W6818" i="3" s="1"/>
  <c r="W6819" i="3" a="1"/>
  <c r="W6819" i="3" s="1"/>
  <c r="W6820" i="3" a="1"/>
  <c r="W6820" i="3" s="1"/>
  <c r="W6821" i="3" a="1"/>
  <c r="W6821" i="3" s="1"/>
  <c r="W6822" i="3" a="1"/>
  <c r="W6822" i="3" s="1"/>
  <c r="W6823" i="3" a="1"/>
  <c r="W6823" i="3" s="1"/>
  <c r="W6824" i="3" a="1"/>
  <c r="W6824" i="3" s="1"/>
  <c r="W6825" i="3" a="1"/>
  <c r="W6825" i="3" s="1"/>
  <c r="W6826" i="3" a="1"/>
  <c r="W6826" i="3" s="1"/>
  <c r="W6827" i="3" a="1"/>
  <c r="W6827" i="3" s="1"/>
  <c r="W6828" i="3" a="1"/>
  <c r="W6828" i="3" s="1"/>
  <c r="W6829" i="3" a="1"/>
  <c r="W6829" i="3" s="1"/>
  <c r="W6830" i="3" a="1"/>
  <c r="W6830" i="3" s="1"/>
  <c r="W6831" i="3" a="1"/>
  <c r="W6831" i="3" s="1"/>
  <c r="W6832" i="3" a="1"/>
  <c r="W6832" i="3" s="1"/>
  <c r="W6833" i="3" a="1"/>
  <c r="W6833" i="3" s="1"/>
  <c r="W6834" i="3" a="1"/>
  <c r="W6834" i="3" s="1"/>
  <c r="W6835" i="3" a="1"/>
  <c r="W6835" i="3" s="1"/>
  <c r="W6836" i="3" a="1"/>
  <c r="W6836" i="3" s="1"/>
  <c r="W6837" i="3" a="1"/>
  <c r="W6837" i="3" s="1"/>
  <c r="W6838" i="3" a="1"/>
  <c r="W6838" i="3" s="1"/>
  <c r="W6839" i="3" a="1"/>
  <c r="W6839" i="3" s="1"/>
  <c r="W6840" i="3" a="1"/>
  <c r="W6840" i="3" s="1"/>
  <c r="W6841" i="3" a="1"/>
  <c r="W6841" i="3" s="1"/>
  <c r="W6842" i="3" a="1"/>
  <c r="W6842" i="3" s="1"/>
  <c r="W6843" i="3" a="1"/>
  <c r="W6843" i="3" s="1"/>
  <c r="W6844" i="3" a="1"/>
  <c r="W6844" i="3" s="1"/>
  <c r="W6845" i="3" a="1"/>
  <c r="W6845" i="3" s="1"/>
  <c r="W6846" i="3" a="1"/>
  <c r="W6846" i="3" s="1"/>
  <c r="W6847" i="3" a="1"/>
  <c r="W6847" i="3" s="1"/>
  <c r="W6848" i="3" a="1"/>
  <c r="W6848" i="3" s="1"/>
  <c r="W6849" i="3" a="1"/>
  <c r="W6849" i="3" s="1"/>
  <c r="W6850" i="3" a="1"/>
  <c r="W6850" i="3" s="1"/>
  <c r="W6851" i="3" a="1"/>
  <c r="W6851" i="3" s="1"/>
  <c r="W6852" i="3" a="1"/>
  <c r="W6852" i="3" s="1"/>
  <c r="W6853" i="3" a="1"/>
  <c r="W6853" i="3" s="1"/>
  <c r="W6854" i="3" a="1"/>
  <c r="W6854" i="3" s="1"/>
  <c r="W6855" i="3" a="1"/>
  <c r="W6855" i="3" s="1"/>
  <c r="W6856" i="3" a="1"/>
  <c r="W6856" i="3" s="1"/>
  <c r="W6857" i="3" a="1"/>
  <c r="W6857" i="3" s="1"/>
  <c r="W6858" i="3" a="1"/>
  <c r="W6858" i="3" s="1"/>
  <c r="W6859" i="3" a="1"/>
  <c r="W6859" i="3" s="1"/>
  <c r="W6860" i="3" a="1"/>
  <c r="W6860" i="3" s="1"/>
  <c r="W6861" i="3" a="1"/>
  <c r="W6861" i="3" s="1"/>
  <c r="W6862" i="3" a="1"/>
  <c r="W6862" i="3" s="1"/>
  <c r="W6863" i="3" a="1"/>
  <c r="W6863" i="3" s="1"/>
  <c r="W6864" i="3" a="1"/>
  <c r="W6864" i="3" s="1"/>
  <c r="W6865" i="3" a="1"/>
  <c r="W6865" i="3" s="1"/>
  <c r="W6866" i="3" a="1"/>
  <c r="W6866" i="3" s="1"/>
  <c r="W6867" i="3" a="1"/>
  <c r="W6867" i="3" s="1"/>
  <c r="W6868" i="3" a="1"/>
  <c r="W6868" i="3" s="1"/>
  <c r="W6869" i="3" a="1"/>
  <c r="W6869" i="3" s="1"/>
  <c r="W6870" i="3" a="1"/>
  <c r="W6870" i="3" s="1"/>
  <c r="W6871" i="3" a="1"/>
  <c r="W6871" i="3" s="1"/>
  <c r="W6872" i="3" a="1"/>
  <c r="W6872" i="3" s="1"/>
  <c r="W6873" i="3" a="1"/>
  <c r="W6873" i="3" s="1"/>
  <c r="W6874" i="3" a="1"/>
  <c r="W6874" i="3" s="1"/>
  <c r="W6875" i="3" a="1"/>
  <c r="W6875" i="3" s="1"/>
  <c r="W6876" i="3" a="1"/>
  <c r="W6876" i="3" s="1"/>
  <c r="W6877" i="3" a="1"/>
  <c r="W6877" i="3" s="1"/>
  <c r="W6878" i="3" a="1"/>
  <c r="W6878" i="3" s="1"/>
  <c r="W6879" i="3" a="1"/>
  <c r="W6879" i="3" s="1"/>
  <c r="W6880" i="3" a="1"/>
  <c r="W6880" i="3" s="1"/>
  <c r="W6881" i="3" a="1"/>
  <c r="W6881" i="3" s="1"/>
  <c r="W6882" i="3" a="1"/>
  <c r="W6882" i="3" s="1"/>
  <c r="W6883" i="3" a="1"/>
  <c r="W6883" i="3" s="1"/>
  <c r="W6884" i="3" a="1"/>
  <c r="W6884" i="3" s="1"/>
  <c r="W6885" i="3" a="1"/>
  <c r="W6885" i="3" s="1"/>
  <c r="W6886" i="3" a="1"/>
  <c r="W6886" i="3" s="1"/>
  <c r="W6887" i="3" a="1"/>
  <c r="W6887" i="3" s="1"/>
  <c r="W6888" i="3" a="1"/>
  <c r="W6888" i="3" s="1"/>
  <c r="W6889" i="3" a="1"/>
  <c r="W6889" i="3" s="1"/>
  <c r="W6890" i="3" a="1"/>
  <c r="W6890" i="3" s="1"/>
  <c r="W6891" i="3" a="1"/>
  <c r="W6891" i="3" s="1"/>
  <c r="W6892" i="3" a="1"/>
  <c r="W6892" i="3" s="1"/>
  <c r="W6893" i="3" a="1"/>
  <c r="W6893" i="3" s="1"/>
  <c r="W6894" i="3" a="1"/>
  <c r="W6894" i="3" s="1"/>
  <c r="W6895" i="3" a="1"/>
  <c r="W6895" i="3" s="1"/>
  <c r="W6896" i="3" a="1"/>
  <c r="W6896" i="3" s="1"/>
  <c r="W6897" i="3" a="1"/>
  <c r="W6897" i="3" s="1"/>
  <c r="W6898" i="3" a="1"/>
  <c r="W6898" i="3" s="1"/>
  <c r="W6899" i="3" a="1"/>
  <c r="W6899" i="3" s="1"/>
  <c r="W6900" i="3" a="1"/>
  <c r="W6900" i="3" s="1"/>
  <c r="W6901" i="3" a="1"/>
  <c r="W6901" i="3" s="1"/>
  <c r="W6902" i="3" a="1"/>
  <c r="W6902" i="3" s="1"/>
  <c r="W6903" i="3" a="1"/>
  <c r="W6903" i="3" s="1"/>
  <c r="W6904" i="3" a="1"/>
  <c r="W6904" i="3" s="1"/>
  <c r="W6905" i="3" a="1"/>
  <c r="W6905" i="3" s="1"/>
  <c r="W6906" i="3" a="1"/>
  <c r="W6906" i="3" s="1"/>
  <c r="W6907" i="3" a="1"/>
  <c r="W6907" i="3" s="1"/>
  <c r="W6908" i="3" a="1"/>
  <c r="W6908" i="3" s="1"/>
  <c r="W6909" i="3" a="1"/>
  <c r="W6909" i="3" s="1"/>
  <c r="W6910" i="3" a="1"/>
  <c r="W6910" i="3" s="1"/>
  <c r="W6911" i="3" a="1"/>
  <c r="W6911" i="3" s="1"/>
  <c r="W6912" i="3" a="1"/>
  <c r="W6912" i="3" s="1"/>
  <c r="W6913" i="3" a="1"/>
  <c r="W6913" i="3" s="1"/>
  <c r="W6914" i="3" a="1"/>
  <c r="W6914" i="3" s="1"/>
  <c r="W6915" i="3" a="1"/>
  <c r="W6915" i="3" s="1"/>
  <c r="W6916" i="3" a="1"/>
  <c r="W6916" i="3" s="1"/>
  <c r="W6917" i="3" a="1"/>
  <c r="W6917" i="3" s="1"/>
  <c r="W6918" i="3" a="1"/>
  <c r="W6918" i="3" s="1"/>
  <c r="W6919" i="3" a="1"/>
  <c r="W6919" i="3" s="1"/>
  <c r="W6920" i="3" a="1"/>
  <c r="W6920" i="3" s="1"/>
  <c r="W6921" i="3" a="1"/>
  <c r="W6921" i="3" s="1"/>
  <c r="W6922" i="3" a="1"/>
  <c r="W6922" i="3" s="1"/>
  <c r="W6923" i="3" a="1"/>
  <c r="W6923" i="3" s="1"/>
  <c r="W6924" i="3" a="1"/>
  <c r="W6924" i="3" s="1"/>
  <c r="W6925" i="3" a="1"/>
  <c r="W6925" i="3" s="1"/>
  <c r="W6926" i="3" a="1"/>
  <c r="W6926" i="3" s="1"/>
  <c r="W6927" i="3" a="1"/>
  <c r="W6927" i="3" s="1"/>
  <c r="W6928" i="3" a="1"/>
  <c r="W6928" i="3" s="1"/>
  <c r="W6929" i="3" a="1"/>
  <c r="W6929" i="3" s="1"/>
  <c r="W6930" i="3" a="1"/>
  <c r="W6930" i="3" s="1"/>
  <c r="W6931" i="3" a="1"/>
  <c r="W6931" i="3" s="1"/>
  <c r="W6932" i="3" a="1"/>
  <c r="W6932" i="3" s="1"/>
  <c r="W6933" i="3" a="1"/>
  <c r="W6933" i="3" s="1"/>
  <c r="W6934" i="3" a="1"/>
  <c r="W6934" i="3" s="1"/>
  <c r="W6935" i="3" a="1"/>
  <c r="W6935" i="3" s="1"/>
  <c r="W6936" i="3" a="1"/>
  <c r="W6936" i="3" s="1"/>
  <c r="W6937" i="3" a="1"/>
  <c r="W6937" i="3" s="1"/>
  <c r="W6938" i="3" a="1"/>
  <c r="W6938" i="3" s="1"/>
  <c r="W6939" i="3" a="1"/>
  <c r="W6939" i="3" s="1"/>
  <c r="W6940" i="3" a="1"/>
  <c r="W6940" i="3" s="1"/>
  <c r="W6941" i="3" a="1"/>
  <c r="W6941" i="3" s="1"/>
  <c r="W6942" i="3" a="1"/>
  <c r="W6942" i="3" s="1"/>
  <c r="W6943" i="3" a="1"/>
  <c r="W6943" i="3" s="1"/>
  <c r="W6944" i="3" a="1"/>
  <c r="W6944" i="3" s="1"/>
  <c r="W6945" i="3" a="1"/>
  <c r="W6945" i="3" s="1"/>
  <c r="W6946" i="3" a="1"/>
  <c r="W6946" i="3" s="1"/>
  <c r="W6947" i="3" a="1"/>
  <c r="W6947" i="3" s="1"/>
  <c r="W6948" i="3" a="1"/>
  <c r="W6948" i="3" s="1"/>
  <c r="W6949" i="3" a="1"/>
  <c r="W6949" i="3" s="1"/>
  <c r="W6950" i="3" a="1"/>
  <c r="W6950" i="3" s="1"/>
  <c r="W6951" i="3" a="1"/>
  <c r="W6951" i="3" s="1"/>
  <c r="W6952" i="3" a="1"/>
  <c r="W6952" i="3" s="1"/>
  <c r="W6953" i="3" a="1"/>
  <c r="W6953" i="3" s="1"/>
  <c r="W6954" i="3" a="1"/>
  <c r="W6954" i="3" s="1"/>
  <c r="W6955" i="3" a="1"/>
  <c r="W6955" i="3" s="1"/>
  <c r="W6956" i="3" a="1"/>
  <c r="W6956" i="3" s="1"/>
  <c r="W6957" i="3" a="1"/>
  <c r="W6957" i="3" s="1"/>
  <c r="W6958" i="3" a="1"/>
  <c r="W6958" i="3" s="1"/>
  <c r="W6959" i="3" a="1"/>
  <c r="W6959" i="3" s="1"/>
  <c r="W6960" i="3" a="1"/>
  <c r="W6960" i="3" s="1"/>
  <c r="W6961" i="3" a="1"/>
  <c r="W6961" i="3" s="1"/>
  <c r="W6962" i="3" a="1"/>
  <c r="W6962" i="3" s="1"/>
  <c r="W6963" i="3" a="1"/>
  <c r="W6963" i="3" s="1"/>
  <c r="W6964" i="3" a="1"/>
  <c r="W6964" i="3" s="1"/>
  <c r="W6965" i="3" a="1"/>
  <c r="W6965" i="3" s="1"/>
  <c r="W6966" i="3" a="1"/>
  <c r="W6966" i="3" s="1"/>
  <c r="W6967" i="3" a="1"/>
  <c r="W6967" i="3" s="1"/>
  <c r="W6968" i="3" a="1"/>
  <c r="W6968" i="3" s="1"/>
  <c r="W6969" i="3" a="1"/>
  <c r="W6969" i="3" s="1"/>
  <c r="W6970" i="3" a="1"/>
  <c r="W6970" i="3" s="1"/>
  <c r="W6971" i="3" a="1"/>
  <c r="W6971" i="3" s="1"/>
  <c r="W6972" i="3" a="1"/>
  <c r="W6972" i="3" s="1"/>
  <c r="W6973" i="3" a="1"/>
  <c r="W6973" i="3" s="1"/>
  <c r="W6974" i="3" a="1"/>
  <c r="W6974" i="3" s="1"/>
  <c r="W6975" i="3" a="1"/>
  <c r="W6975" i="3" s="1"/>
  <c r="W6976" i="3" a="1"/>
  <c r="W6976" i="3" s="1"/>
  <c r="W6977" i="3" a="1"/>
  <c r="W6977" i="3" s="1"/>
  <c r="W6978" i="3" a="1"/>
  <c r="W6978" i="3" s="1"/>
  <c r="W6979" i="3" a="1"/>
  <c r="W6979" i="3" s="1"/>
  <c r="W6980" i="3" a="1"/>
  <c r="W6980" i="3" s="1"/>
  <c r="W6981" i="3" a="1"/>
  <c r="W6981" i="3" s="1"/>
  <c r="W6982" i="3" a="1"/>
  <c r="W6982" i="3" s="1"/>
  <c r="W6983" i="3" a="1"/>
  <c r="W6983" i="3" s="1"/>
  <c r="W6984" i="3" a="1"/>
  <c r="W6984" i="3" s="1"/>
  <c r="W6985" i="3" a="1"/>
  <c r="W6985" i="3" s="1"/>
  <c r="W6986" i="3" a="1"/>
  <c r="W6986" i="3" s="1"/>
  <c r="W6987" i="3" a="1"/>
  <c r="W6987" i="3" s="1"/>
  <c r="W6988" i="3" a="1"/>
  <c r="W6988" i="3" s="1"/>
  <c r="W6989" i="3" a="1"/>
  <c r="W6989" i="3" s="1"/>
  <c r="W6990" i="3" a="1"/>
  <c r="W6990" i="3" s="1"/>
  <c r="W6991" i="3" a="1"/>
  <c r="W6991" i="3" s="1"/>
  <c r="W6992" i="3" a="1"/>
  <c r="W6992" i="3" s="1"/>
  <c r="W6993" i="3" a="1"/>
  <c r="W6993" i="3" s="1"/>
  <c r="W6994" i="3" a="1"/>
  <c r="W6994" i="3" s="1"/>
  <c r="W6995" i="3" a="1"/>
  <c r="W6995" i="3" s="1"/>
  <c r="W6996" i="3" a="1"/>
  <c r="W6996" i="3" s="1"/>
  <c r="W6997" i="3" a="1"/>
  <c r="W6997" i="3" s="1"/>
  <c r="W6998" i="3" a="1"/>
  <c r="W6998" i="3" s="1"/>
  <c r="W6999" i="3" a="1"/>
  <c r="W6999" i="3" s="1"/>
  <c r="W7000" i="3" a="1"/>
  <c r="W7000" i="3" s="1"/>
  <c r="W7001" i="3" a="1"/>
  <c r="W7001" i="3" s="1"/>
  <c r="W7002" i="3" a="1"/>
  <c r="W7002" i="3" s="1"/>
  <c r="W7003" i="3" a="1"/>
  <c r="W7003" i="3" s="1"/>
  <c r="W7004" i="3" a="1"/>
  <c r="W7004" i="3" s="1"/>
  <c r="W7005" i="3" a="1"/>
  <c r="W7005" i="3" s="1"/>
  <c r="W7006" i="3" a="1"/>
  <c r="W7006" i="3" s="1"/>
  <c r="W7007" i="3" a="1"/>
  <c r="W7007" i="3" s="1"/>
  <c r="W7008" i="3" a="1"/>
  <c r="W7008" i="3" s="1"/>
  <c r="W7009" i="3" a="1"/>
  <c r="W7009" i="3" s="1"/>
  <c r="W7010" i="3" a="1"/>
  <c r="W7010" i="3" s="1"/>
  <c r="W7011" i="3" a="1"/>
  <c r="W7011" i="3" s="1"/>
  <c r="W7012" i="3" a="1"/>
  <c r="W7012" i="3" s="1"/>
  <c r="W7013" i="3" a="1"/>
  <c r="W7013" i="3" s="1"/>
  <c r="W7014" i="3" a="1"/>
  <c r="W7014" i="3" s="1"/>
  <c r="W7015" i="3" a="1"/>
  <c r="W7015" i="3" s="1"/>
  <c r="W7016" i="3" a="1"/>
  <c r="W7016" i="3" s="1"/>
  <c r="W7017" i="3" a="1"/>
  <c r="W7017" i="3" s="1"/>
  <c r="W7018" i="3" a="1"/>
  <c r="W7018" i="3" s="1"/>
  <c r="W7019" i="3" a="1"/>
  <c r="W7019" i="3" s="1"/>
  <c r="W7020" i="3" a="1"/>
  <c r="W7020" i="3" s="1"/>
  <c r="W7021" i="3" a="1"/>
  <c r="W7021" i="3" s="1"/>
  <c r="W7022" i="3" a="1"/>
  <c r="W7022" i="3" s="1"/>
  <c r="W7023" i="3" a="1"/>
  <c r="W7023" i="3" s="1"/>
  <c r="W7024" i="3" a="1"/>
  <c r="W7024" i="3" s="1"/>
  <c r="W7025" i="3" a="1"/>
  <c r="W7025" i="3" s="1"/>
  <c r="W7026" i="3" a="1"/>
  <c r="W7026" i="3" s="1"/>
  <c r="W7027" i="3" a="1"/>
  <c r="W7027" i="3" s="1"/>
  <c r="W7028" i="3" a="1"/>
  <c r="W7028" i="3" s="1"/>
  <c r="W7029" i="3" a="1"/>
  <c r="W7029" i="3" s="1"/>
  <c r="W7030" i="3" a="1"/>
  <c r="W7030" i="3" s="1"/>
  <c r="W7031" i="3" a="1"/>
  <c r="W7031" i="3" s="1"/>
  <c r="W7032" i="3" a="1"/>
  <c r="W7032" i="3" s="1"/>
  <c r="W7033" i="3" a="1"/>
  <c r="W7033" i="3" s="1"/>
  <c r="W7034" i="3" a="1"/>
  <c r="W7034" i="3" s="1"/>
  <c r="W7035" i="3" a="1"/>
  <c r="W7035" i="3" s="1"/>
  <c r="W7036" i="3" a="1"/>
  <c r="W7036" i="3" s="1"/>
  <c r="W7037" i="3" a="1"/>
  <c r="W7037" i="3" s="1"/>
  <c r="W7038" i="3" a="1"/>
  <c r="W7038" i="3" s="1"/>
  <c r="W7039" i="3" a="1"/>
  <c r="W7039" i="3" s="1"/>
  <c r="W7040" i="3" a="1"/>
  <c r="W7040" i="3" s="1"/>
  <c r="W7041" i="3" a="1"/>
  <c r="W7041" i="3" s="1"/>
  <c r="W7042" i="3" a="1"/>
  <c r="W7042" i="3" s="1"/>
  <c r="W7043" i="3" a="1"/>
  <c r="W7043" i="3" s="1"/>
  <c r="W7044" i="3" a="1"/>
  <c r="W7044" i="3" s="1"/>
  <c r="W7045" i="3" a="1"/>
  <c r="W7045" i="3" s="1"/>
  <c r="W7046" i="3" a="1"/>
  <c r="W7046" i="3" s="1"/>
  <c r="W7047" i="3" a="1"/>
  <c r="W7047" i="3" s="1"/>
  <c r="W7048" i="3" a="1"/>
  <c r="W7048" i="3" s="1"/>
  <c r="W7049" i="3" a="1"/>
  <c r="W7049" i="3" s="1"/>
  <c r="W7050" i="3" a="1"/>
  <c r="W7050" i="3" s="1"/>
  <c r="W7051" i="3" a="1"/>
  <c r="W7051" i="3" s="1"/>
  <c r="W7052" i="3" a="1"/>
  <c r="W7052" i="3" s="1"/>
  <c r="W7053" i="3" a="1"/>
  <c r="W7053" i="3" s="1"/>
  <c r="W7054" i="3" a="1"/>
  <c r="W7054" i="3" s="1"/>
  <c r="W7055" i="3" a="1"/>
  <c r="W7055" i="3" s="1"/>
  <c r="W7056" i="3" a="1"/>
  <c r="W7056" i="3" s="1"/>
  <c r="W7057" i="3" a="1"/>
  <c r="W7057" i="3" s="1"/>
  <c r="W7058" i="3" a="1"/>
  <c r="W7058" i="3" s="1"/>
  <c r="W7059" i="3" a="1"/>
  <c r="W7059" i="3" s="1"/>
  <c r="W7060" i="3" a="1"/>
  <c r="W7060" i="3" s="1"/>
  <c r="W7061" i="3" a="1"/>
  <c r="W7061" i="3" s="1"/>
  <c r="W7062" i="3" a="1"/>
  <c r="W7062" i="3" s="1"/>
  <c r="W7063" i="3" a="1"/>
  <c r="W7063" i="3" s="1"/>
  <c r="W7064" i="3" a="1"/>
  <c r="W7064" i="3" s="1"/>
  <c r="W7065" i="3" a="1"/>
  <c r="W7065" i="3" s="1"/>
  <c r="W7066" i="3" a="1"/>
  <c r="W7066" i="3" s="1"/>
  <c r="W7067" i="3" a="1"/>
  <c r="W7067" i="3" s="1"/>
  <c r="W7068" i="3" a="1"/>
  <c r="W7068" i="3" s="1"/>
  <c r="W7069" i="3" a="1"/>
  <c r="W7069" i="3" s="1"/>
  <c r="W7070" i="3" a="1"/>
  <c r="W7070" i="3" s="1"/>
  <c r="W7071" i="3" a="1"/>
  <c r="W7071" i="3" s="1"/>
  <c r="W7072" i="3" a="1"/>
  <c r="W7072" i="3" s="1"/>
  <c r="W7073" i="3" a="1"/>
  <c r="W7073" i="3" s="1"/>
  <c r="W7074" i="3" a="1"/>
  <c r="W7074" i="3" s="1"/>
  <c r="W7075" i="3" a="1"/>
  <c r="W7075" i="3" s="1"/>
  <c r="W7076" i="3" a="1"/>
  <c r="W7076" i="3" s="1"/>
  <c r="W7077" i="3" a="1"/>
  <c r="W7077" i="3" s="1"/>
  <c r="W7078" i="3" a="1"/>
  <c r="W7078" i="3" s="1"/>
  <c r="W7079" i="3" a="1"/>
  <c r="W7079" i="3" s="1"/>
  <c r="W7080" i="3" a="1"/>
  <c r="W7080" i="3" s="1"/>
  <c r="W7081" i="3" a="1"/>
  <c r="W7081" i="3" s="1"/>
  <c r="W7082" i="3" a="1"/>
  <c r="W7082" i="3" s="1"/>
  <c r="W7083" i="3" a="1"/>
  <c r="W7083" i="3" s="1"/>
  <c r="W7084" i="3" a="1"/>
  <c r="W7084" i="3" s="1"/>
  <c r="W7085" i="3" a="1"/>
  <c r="W7085" i="3" s="1"/>
  <c r="W7086" i="3" a="1"/>
  <c r="W7086" i="3" s="1"/>
  <c r="W7087" i="3" a="1"/>
  <c r="W7087" i="3" s="1"/>
  <c r="W7088" i="3" a="1"/>
  <c r="W7088" i="3" s="1"/>
  <c r="W7089" i="3" a="1"/>
  <c r="W7089" i="3" s="1"/>
  <c r="W7090" i="3" a="1"/>
  <c r="W7090" i="3" s="1"/>
  <c r="W7091" i="3" a="1"/>
  <c r="W7091" i="3" s="1"/>
  <c r="W7092" i="3" a="1"/>
  <c r="W7092" i="3" s="1"/>
  <c r="W7093" i="3" a="1"/>
  <c r="W7093" i="3" s="1"/>
  <c r="W7094" i="3" a="1"/>
  <c r="W7094" i="3" s="1"/>
  <c r="W7095" i="3" a="1"/>
  <c r="W7095" i="3" s="1"/>
  <c r="W7096" i="3" a="1"/>
  <c r="W7096" i="3" s="1"/>
  <c r="W7097" i="3" a="1"/>
  <c r="W7097" i="3" s="1"/>
  <c r="W7098" i="3" a="1"/>
  <c r="W7098" i="3" s="1"/>
  <c r="W7099" i="3" a="1"/>
  <c r="W7099" i="3" s="1"/>
  <c r="W7100" i="3" a="1"/>
  <c r="W7100" i="3" s="1"/>
  <c r="W7101" i="3" a="1"/>
  <c r="W7101" i="3" s="1"/>
  <c r="W7102" i="3" a="1"/>
  <c r="W7102" i="3" s="1"/>
  <c r="W7103" i="3" a="1"/>
  <c r="W7103" i="3" s="1"/>
  <c r="W7104" i="3" a="1"/>
  <c r="W7104" i="3" s="1"/>
  <c r="W7105" i="3" a="1"/>
  <c r="W7105" i="3" s="1"/>
  <c r="W7106" i="3" a="1"/>
  <c r="W7106" i="3" s="1"/>
  <c r="W7107" i="3" a="1"/>
  <c r="W7107" i="3" s="1"/>
  <c r="W7108" i="3" a="1"/>
  <c r="W7108" i="3" s="1"/>
  <c r="W7109" i="3" a="1"/>
  <c r="W7109" i="3" s="1"/>
  <c r="W7110" i="3" a="1"/>
  <c r="W7110" i="3" s="1"/>
  <c r="W7111" i="3" a="1"/>
  <c r="W7111" i="3" s="1"/>
  <c r="W7112" i="3" a="1"/>
  <c r="W7112" i="3" s="1"/>
  <c r="W7113" i="3" a="1"/>
  <c r="W7113" i="3" s="1"/>
  <c r="W7114" i="3" a="1"/>
  <c r="W7114" i="3" s="1"/>
  <c r="W7115" i="3" a="1"/>
  <c r="W7115" i="3" s="1"/>
  <c r="W7116" i="3" a="1"/>
  <c r="W7116" i="3" s="1"/>
  <c r="W7117" i="3" a="1"/>
  <c r="W7117" i="3" s="1"/>
  <c r="W7118" i="3" a="1"/>
  <c r="W7118" i="3" s="1"/>
  <c r="W7119" i="3" a="1"/>
  <c r="W7119" i="3" s="1"/>
  <c r="W7120" i="3" a="1"/>
  <c r="W7120" i="3" s="1"/>
  <c r="W7121" i="3" a="1"/>
  <c r="W7121" i="3" s="1"/>
  <c r="W7122" i="3" a="1"/>
  <c r="W7122" i="3" s="1"/>
  <c r="W7123" i="3" a="1"/>
  <c r="W7123" i="3" s="1"/>
  <c r="W7124" i="3" a="1"/>
  <c r="W7124" i="3" s="1"/>
  <c r="W7125" i="3" a="1"/>
  <c r="W7125" i="3" s="1"/>
  <c r="W7126" i="3" a="1"/>
  <c r="W7126" i="3" s="1"/>
  <c r="W7127" i="3" a="1"/>
  <c r="W7127" i="3" s="1"/>
  <c r="W7128" i="3" a="1"/>
  <c r="W7128" i="3" s="1"/>
  <c r="W7129" i="3" a="1"/>
  <c r="W7129" i="3" s="1"/>
  <c r="W7130" i="3" a="1"/>
  <c r="W7130" i="3" s="1"/>
  <c r="W7131" i="3" a="1"/>
  <c r="W7131" i="3" s="1"/>
  <c r="W7132" i="3" a="1"/>
  <c r="W7132" i="3" s="1"/>
  <c r="W7133" i="3" a="1"/>
  <c r="W7133" i="3" s="1"/>
  <c r="W7134" i="3" a="1"/>
  <c r="W7134" i="3" s="1"/>
  <c r="W7135" i="3" a="1"/>
  <c r="W7135" i="3" s="1"/>
  <c r="W7136" i="3" a="1"/>
  <c r="W7136" i="3" s="1"/>
  <c r="W7137" i="3" a="1"/>
  <c r="W7137" i="3" s="1"/>
  <c r="W7138" i="3" a="1"/>
  <c r="W7138" i="3" s="1"/>
  <c r="W7139" i="3" a="1"/>
  <c r="W7139" i="3" s="1"/>
  <c r="W7140" i="3" a="1"/>
  <c r="W7140" i="3" s="1"/>
  <c r="W7141" i="3" a="1"/>
  <c r="W7141" i="3" s="1"/>
  <c r="W7142" i="3" a="1"/>
  <c r="W7142" i="3" s="1"/>
  <c r="W7143" i="3" a="1"/>
  <c r="W7143" i="3" s="1"/>
  <c r="W7144" i="3" a="1"/>
  <c r="W7144" i="3" s="1"/>
  <c r="W7145" i="3" a="1"/>
  <c r="W7145" i="3" s="1"/>
  <c r="W7146" i="3" a="1"/>
  <c r="W7146" i="3" s="1"/>
  <c r="W7147" i="3" a="1"/>
  <c r="W7147" i="3" s="1"/>
  <c r="W7148" i="3" a="1"/>
  <c r="W7148" i="3" s="1"/>
  <c r="W7149" i="3" a="1"/>
  <c r="W7149" i="3" s="1"/>
  <c r="W7150" i="3" a="1"/>
  <c r="W7150" i="3" s="1"/>
  <c r="W7151" i="3" a="1"/>
  <c r="W7151" i="3" s="1"/>
  <c r="W7152" i="3" a="1"/>
  <c r="W7152" i="3" s="1"/>
  <c r="W7153" i="3" a="1"/>
  <c r="W7153" i="3" s="1"/>
  <c r="W7154" i="3" a="1"/>
  <c r="W7154" i="3" s="1"/>
  <c r="W7155" i="3" a="1"/>
  <c r="W7155" i="3" s="1"/>
  <c r="W7156" i="3" a="1"/>
  <c r="W7156" i="3" s="1"/>
  <c r="W7157" i="3" a="1"/>
  <c r="W7157" i="3" s="1"/>
  <c r="W7158" i="3" a="1"/>
  <c r="W7158" i="3" s="1"/>
  <c r="W7159" i="3" a="1"/>
  <c r="W7159" i="3" s="1"/>
  <c r="W7160" i="3" a="1"/>
  <c r="W7160" i="3" s="1"/>
  <c r="W7161" i="3" a="1"/>
  <c r="W7161" i="3" s="1"/>
  <c r="W7162" i="3" a="1"/>
  <c r="W7162" i="3" s="1"/>
  <c r="W7163" i="3" a="1"/>
  <c r="W7163" i="3" s="1"/>
  <c r="W7164" i="3" a="1"/>
  <c r="W7164" i="3" s="1"/>
  <c r="W7165" i="3" a="1"/>
  <c r="W7165" i="3" s="1"/>
  <c r="W7166" i="3" a="1"/>
  <c r="W7166" i="3" s="1"/>
  <c r="W7167" i="3" a="1"/>
  <c r="W7167" i="3" s="1"/>
  <c r="W7168" i="3" a="1"/>
  <c r="W7168" i="3" s="1"/>
  <c r="W7169" i="3" a="1"/>
  <c r="W7169" i="3" s="1"/>
  <c r="W7170" i="3" a="1"/>
  <c r="W7170" i="3" s="1"/>
  <c r="W7171" i="3" a="1"/>
  <c r="W7171" i="3" s="1"/>
  <c r="W7172" i="3" a="1"/>
  <c r="W7172" i="3" s="1"/>
  <c r="W7173" i="3" a="1"/>
  <c r="W7173" i="3" s="1"/>
  <c r="W7174" i="3" a="1"/>
  <c r="W7174" i="3" s="1"/>
  <c r="W7175" i="3" a="1"/>
  <c r="W7175" i="3" s="1"/>
  <c r="W7176" i="3" a="1"/>
  <c r="W7176" i="3" s="1"/>
  <c r="W7177" i="3" a="1"/>
  <c r="W7177" i="3" s="1"/>
  <c r="W7178" i="3" a="1"/>
  <c r="W7178" i="3" s="1"/>
  <c r="W7179" i="3" a="1"/>
  <c r="W7179" i="3" s="1"/>
  <c r="W7180" i="3" a="1"/>
  <c r="W7180" i="3" s="1"/>
  <c r="W7181" i="3" a="1"/>
  <c r="W7181" i="3" s="1"/>
  <c r="W7182" i="3" a="1"/>
  <c r="W7182" i="3" s="1"/>
  <c r="W7183" i="3" a="1"/>
  <c r="W7183" i="3" s="1"/>
  <c r="W7184" i="3" a="1"/>
  <c r="W7184" i="3" s="1"/>
  <c r="W7185" i="3" a="1"/>
  <c r="W7185" i="3" s="1"/>
  <c r="W7186" i="3" a="1"/>
  <c r="W7186" i="3" s="1"/>
  <c r="W7187" i="3" a="1"/>
  <c r="W7187" i="3" s="1"/>
  <c r="W7188" i="3" a="1"/>
  <c r="W7188" i="3" s="1"/>
  <c r="W7189" i="3" a="1"/>
  <c r="W7189" i="3" s="1"/>
  <c r="W7190" i="3" a="1"/>
  <c r="W7190" i="3" s="1"/>
  <c r="W7191" i="3" a="1"/>
  <c r="W7191" i="3" s="1"/>
  <c r="W7192" i="3" a="1"/>
  <c r="W7192" i="3" s="1"/>
  <c r="W7193" i="3" a="1"/>
  <c r="W7193" i="3" s="1"/>
  <c r="W7194" i="3" a="1"/>
  <c r="W7194" i="3" s="1"/>
  <c r="W7195" i="3" a="1"/>
  <c r="W7195" i="3" s="1"/>
  <c r="W7196" i="3" a="1"/>
  <c r="W7196" i="3" s="1"/>
  <c r="W7197" i="3" a="1"/>
  <c r="W7197" i="3" s="1"/>
  <c r="W7198" i="3" a="1"/>
  <c r="W7198" i="3" s="1"/>
  <c r="W7199" i="3" a="1"/>
  <c r="W7199" i="3" s="1"/>
  <c r="W7200" i="3" a="1"/>
  <c r="W7200" i="3" s="1"/>
  <c r="W7201" i="3" a="1"/>
  <c r="W7201" i="3" s="1"/>
  <c r="W7202" i="3" a="1"/>
  <c r="W7202" i="3" s="1"/>
  <c r="W7203" i="3" a="1"/>
  <c r="W7203" i="3" s="1"/>
  <c r="W7204" i="3" a="1"/>
  <c r="W7204" i="3" s="1"/>
  <c r="W7205" i="3" a="1"/>
  <c r="W7205" i="3" s="1"/>
  <c r="W7206" i="3" a="1"/>
  <c r="W7206" i="3" s="1"/>
  <c r="W7207" i="3" a="1"/>
  <c r="W7207" i="3" s="1"/>
  <c r="W7208" i="3" a="1"/>
  <c r="W7208" i="3" s="1"/>
  <c r="W7209" i="3" a="1"/>
  <c r="W7209" i="3" s="1"/>
  <c r="W7210" i="3" a="1"/>
  <c r="W7210" i="3" s="1"/>
  <c r="W7211" i="3" a="1"/>
  <c r="W7211" i="3" s="1"/>
  <c r="W7212" i="3" a="1"/>
  <c r="W7212" i="3" s="1"/>
  <c r="W7213" i="3" a="1"/>
  <c r="W7213" i="3" s="1"/>
  <c r="W7214" i="3" a="1"/>
  <c r="W7214" i="3" s="1"/>
  <c r="W7215" i="3" a="1"/>
  <c r="W7215" i="3" s="1"/>
  <c r="W7216" i="3" a="1"/>
  <c r="W7216" i="3" s="1"/>
  <c r="W7217" i="3" a="1"/>
  <c r="W7217" i="3" s="1"/>
  <c r="W7218" i="3" a="1"/>
  <c r="W7218" i="3" s="1"/>
  <c r="W7219" i="3" a="1"/>
  <c r="W7219" i="3" s="1"/>
  <c r="W7220" i="3" a="1"/>
  <c r="W7220" i="3" s="1"/>
  <c r="W7221" i="3" a="1"/>
  <c r="W7221" i="3" s="1"/>
  <c r="W7222" i="3" a="1"/>
  <c r="W7222" i="3" s="1"/>
  <c r="W7223" i="3" a="1"/>
  <c r="W7223" i="3" s="1"/>
  <c r="W7224" i="3" a="1"/>
  <c r="W7224" i="3" s="1"/>
  <c r="W7225" i="3" a="1"/>
  <c r="W7225" i="3" s="1"/>
  <c r="W7226" i="3" a="1"/>
  <c r="W7226" i="3" s="1"/>
  <c r="W7227" i="3" a="1"/>
  <c r="W7227" i="3" s="1"/>
  <c r="W7228" i="3" a="1"/>
  <c r="W7228" i="3" s="1"/>
  <c r="W7229" i="3" a="1"/>
  <c r="W7229" i="3" s="1"/>
  <c r="W7230" i="3" a="1"/>
  <c r="W7230" i="3" s="1"/>
  <c r="W7231" i="3" a="1"/>
  <c r="W7231" i="3" s="1"/>
  <c r="W7232" i="3" a="1"/>
  <c r="W7232" i="3" s="1"/>
  <c r="W7233" i="3" a="1"/>
  <c r="W7233" i="3" s="1"/>
  <c r="W7234" i="3" a="1"/>
  <c r="W7234" i="3" s="1"/>
  <c r="W7235" i="3" a="1"/>
  <c r="W7235" i="3" s="1"/>
  <c r="W7236" i="3" a="1"/>
  <c r="W7236" i="3" s="1"/>
  <c r="W7237" i="3" a="1"/>
  <c r="W7237" i="3" s="1"/>
  <c r="W7238" i="3" a="1"/>
  <c r="W7238" i="3" s="1"/>
  <c r="W7239" i="3" a="1"/>
  <c r="W7239" i="3" s="1"/>
  <c r="W7240" i="3" a="1"/>
  <c r="W7240" i="3" s="1"/>
  <c r="W7241" i="3" a="1"/>
  <c r="W7241" i="3" s="1"/>
  <c r="W7242" i="3" a="1"/>
  <c r="W7242" i="3" s="1"/>
  <c r="W7243" i="3" a="1"/>
  <c r="W7243" i="3" s="1"/>
  <c r="W7244" i="3" a="1"/>
  <c r="W7244" i="3" s="1"/>
  <c r="W7245" i="3" a="1"/>
  <c r="W7245" i="3" s="1"/>
  <c r="W7246" i="3" a="1"/>
  <c r="W7246" i="3" s="1"/>
  <c r="W7247" i="3" a="1"/>
  <c r="W7247" i="3" s="1"/>
  <c r="W7248" i="3" a="1"/>
  <c r="W7248" i="3" s="1"/>
  <c r="W7249" i="3" a="1"/>
  <c r="W7249" i="3" s="1"/>
  <c r="W7250" i="3" a="1"/>
  <c r="W7250" i="3" s="1"/>
  <c r="W7251" i="3" a="1"/>
  <c r="W7251" i="3" s="1"/>
  <c r="W7252" i="3" a="1"/>
  <c r="W7252" i="3" s="1"/>
  <c r="W7253" i="3" a="1"/>
  <c r="W7253" i="3" s="1"/>
  <c r="W7254" i="3" a="1"/>
  <c r="W7254" i="3" s="1"/>
  <c r="W7255" i="3" a="1"/>
  <c r="W7255" i="3" s="1"/>
  <c r="W7256" i="3" a="1"/>
  <c r="W7256" i="3" s="1"/>
  <c r="W7257" i="3" a="1"/>
  <c r="W7257" i="3" s="1"/>
  <c r="W7258" i="3" a="1"/>
  <c r="W7258" i="3" s="1"/>
  <c r="W7259" i="3" a="1"/>
  <c r="W7259" i="3" s="1"/>
  <c r="W7260" i="3" a="1"/>
  <c r="W7260" i="3" s="1"/>
  <c r="W7261" i="3" a="1"/>
  <c r="W7261" i="3" s="1"/>
  <c r="W7262" i="3" a="1"/>
  <c r="W7262" i="3" s="1"/>
  <c r="W7263" i="3" a="1"/>
  <c r="W7263" i="3" s="1"/>
  <c r="W7264" i="3" a="1"/>
  <c r="W7264" i="3" s="1"/>
  <c r="W7265" i="3" a="1"/>
  <c r="W7265" i="3" s="1"/>
  <c r="W7266" i="3" a="1"/>
  <c r="W7266" i="3" s="1"/>
  <c r="W7267" i="3" a="1"/>
  <c r="W7267" i="3" s="1"/>
  <c r="W7268" i="3" a="1"/>
  <c r="W7268" i="3" s="1"/>
  <c r="W7269" i="3" a="1"/>
  <c r="W7269" i="3" s="1"/>
  <c r="W7270" i="3" a="1"/>
  <c r="W7270" i="3" s="1"/>
  <c r="W7271" i="3" a="1"/>
  <c r="W7271" i="3" s="1"/>
  <c r="W7272" i="3" a="1"/>
  <c r="W7272" i="3" s="1"/>
  <c r="W7273" i="3" a="1"/>
  <c r="W7273" i="3" s="1"/>
  <c r="W7274" i="3" a="1"/>
  <c r="W7274" i="3" s="1"/>
  <c r="W7275" i="3" a="1"/>
  <c r="W7275" i="3" s="1"/>
  <c r="W7276" i="3" a="1"/>
  <c r="W7276" i="3" s="1"/>
  <c r="W7277" i="3" a="1"/>
  <c r="W7277" i="3" s="1"/>
  <c r="W7278" i="3" a="1"/>
  <c r="W7278" i="3" s="1"/>
  <c r="W7279" i="3" a="1"/>
  <c r="W7279" i="3" s="1"/>
  <c r="W7280" i="3" a="1"/>
  <c r="W7280" i="3" s="1"/>
  <c r="W7281" i="3" a="1"/>
  <c r="W7281" i="3" s="1"/>
  <c r="W7282" i="3" a="1"/>
  <c r="W7282" i="3" s="1"/>
  <c r="W7283" i="3" a="1"/>
  <c r="W7283" i="3" s="1"/>
  <c r="W7284" i="3" a="1"/>
  <c r="W7284" i="3" s="1"/>
  <c r="W7285" i="3" a="1"/>
  <c r="W7285" i="3" s="1"/>
  <c r="W7286" i="3" a="1"/>
  <c r="W7286" i="3" s="1"/>
  <c r="W7287" i="3" a="1"/>
  <c r="W7287" i="3" s="1"/>
  <c r="W7288" i="3" a="1"/>
  <c r="W7288" i="3" s="1"/>
  <c r="W7289" i="3" a="1"/>
  <c r="W7289" i="3" s="1"/>
  <c r="W7290" i="3" a="1"/>
  <c r="W7290" i="3" s="1"/>
  <c r="W7291" i="3" a="1"/>
  <c r="W7291" i="3" s="1"/>
  <c r="W7292" i="3" a="1"/>
  <c r="W7292" i="3" s="1"/>
  <c r="W7293" i="3" a="1"/>
  <c r="W7293" i="3" s="1"/>
  <c r="W7294" i="3" a="1"/>
  <c r="W7294" i="3" s="1"/>
  <c r="W7295" i="3" a="1"/>
  <c r="W7295" i="3" s="1"/>
  <c r="W7296" i="3" a="1"/>
  <c r="W7296" i="3" s="1"/>
  <c r="W7297" i="3" a="1"/>
  <c r="W7297" i="3" s="1"/>
  <c r="W7298" i="3" a="1"/>
  <c r="W7298" i="3" s="1"/>
  <c r="W7299" i="3" a="1"/>
  <c r="W7299" i="3" s="1"/>
  <c r="W7300" i="3" a="1"/>
  <c r="W7300" i="3" s="1"/>
  <c r="W7301" i="3" a="1"/>
  <c r="W7301" i="3" s="1"/>
  <c r="W7302" i="3" a="1"/>
  <c r="W7302" i="3" s="1"/>
  <c r="W7303" i="3" a="1"/>
  <c r="W7303" i="3" s="1"/>
  <c r="W7304" i="3" a="1"/>
  <c r="W7304" i="3" s="1"/>
  <c r="W7305" i="3" a="1"/>
  <c r="W7305" i="3" s="1"/>
  <c r="W7306" i="3" a="1"/>
  <c r="W7306" i="3" s="1"/>
  <c r="W7307" i="3" a="1"/>
  <c r="W7307" i="3" s="1"/>
  <c r="W7308" i="3" a="1"/>
  <c r="W7308" i="3" s="1"/>
  <c r="W7309" i="3" a="1"/>
  <c r="W7309" i="3" s="1"/>
  <c r="W7310" i="3" a="1"/>
  <c r="W7310" i="3" s="1"/>
  <c r="W7311" i="3" a="1"/>
  <c r="W7311" i="3" s="1"/>
  <c r="W7312" i="3" a="1"/>
  <c r="W7312" i="3" s="1"/>
  <c r="W7313" i="3" a="1"/>
  <c r="W7313" i="3" s="1"/>
  <c r="W7314" i="3" a="1"/>
  <c r="W7314" i="3" s="1"/>
  <c r="W7315" i="3" a="1"/>
  <c r="W7315" i="3" s="1"/>
  <c r="W7316" i="3" a="1"/>
  <c r="W7316" i="3" s="1"/>
  <c r="W7317" i="3" a="1"/>
  <c r="W7317" i="3" s="1"/>
  <c r="W7318" i="3" a="1"/>
  <c r="W7318" i="3" s="1"/>
  <c r="W7319" i="3" a="1"/>
  <c r="W7319" i="3" s="1"/>
  <c r="W7320" i="3" a="1"/>
  <c r="W7320" i="3" s="1"/>
  <c r="W7321" i="3" a="1"/>
  <c r="W7321" i="3" s="1"/>
  <c r="W7322" i="3" a="1"/>
  <c r="W7322" i="3" s="1"/>
  <c r="W7323" i="3" a="1"/>
  <c r="W7323" i="3" s="1"/>
  <c r="W7324" i="3" a="1"/>
  <c r="W7324" i="3" s="1"/>
  <c r="W7325" i="3" a="1"/>
  <c r="W7325" i="3" s="1"/>
  <c r="W7326" i="3" a="1"/>
  <c r="W7326" i="3" s="1"/>
  <c r="W7327" i="3" a="1"/>
  <c r="W7327" i="3" s="1"/>
  <c r="W7328" i="3" a="1"/>
  <c r="W7328" i="3" s="1"/>
  <c r="W7329" i="3" a="1"/>
  <c r="W7329" i="3" s="1"/>
  <c r="W7330" i="3" a="1"/>
  <c r="W7330" i="3" s="1"/>
  <c r="W7331" i="3" a="1"/>
  <c r="W7331" i="3" s="1"/>
  <c r="W7332" i="3" a="1"/>
  <c r="W7332" i="3" s="1"/>
  <c r="W7333" i="3" a="1"/>
  <c r="W7333" i="3" s="1"/>
  <c r="W7334" i="3" a="1"/>
  <c r="W7334" i="3" s="1"/>
  <c r="W7335" i="3" a="1"/>
  <c r="W7335" i="3" s="1"/>
  <c r="W7336" i="3" a="1"/>
  <c r="W7336" i="3" s="1"/>
  <c r="W7337" i="3" a="1"/>
  <c r="W7337" i="3" s="1"/>
  <c r="W7338" i="3" a="1"/>
  <c r="W7338" i="3" s="1"/>
  <c r="W7339" i="3" a="1"/>
  <c r="W7339" i="3" s="1"/>
  <c r="W7340" i="3" a="1"/>
  <c r="W7340" i="3" s="1"/>
  <c r="W7341" i="3" a="1"/>
  <c r="W7341" i="3" s="1"/>
  <c r="W7342" i="3" a="1"/>
  <c r="W7342" i="3" s="1"/>
  <c r="W7343" i="3" a="1"/>
  <c r="W7343" i="3" s="1"/>
  <c r="W7344" i="3" a="1"/>
  <c r="W7344" i="3" s="1"/>
  <c r="W7345" i="3" a="1"/>
  <c r="W7345" i="3" s="1"/>
  <c r="W7346" i="3" a="1"/>
  <c r="W7346" i="3" s="1"/>
  <c r="W7347" i="3" a="1"/>
  <c r="W7347" i="3" s="1"/>
  <c r="W7348" i="3" a="1"/>
  <c r="W7348" i="3" s="1"/>
  <c r="W7349" i="3" a="1"/>
  <c r="W7349" i="3" s="1"/>
  <c r="W7350" i="3" a="1"/>
  <c r="W7350" i="3" s="1"/>
  <c r="W7351" i="3" a="1"/>
  <c r="W7351" i="3" s="1"/>
  <c r="W7352" i="3" a="1"/>
  <c r="W7352" i="3" s="1"/>
  <c r="W7353" i="3" a="1"/>
  <c r="W7353" i="3" s="1"/>
  <c r="W7354" i="3" a="1"/>
  <c r="W7354" i="3" s="1"/>
  <c r="W7355" i="3" a="1"/>
  <c r="W7355" i="3" s="1"/>
  <c r="W7356" i="3" a="1"/>
  <c r="W7356" i="3" s="1"/>
  <c r="W7357" i="3" a="1"/>
  <c r="W7357" i="3" s="1"/>
  <c r="W7358" i="3" a="1"/>
  <c r="W7358" i="3" s="1"/>
  <c r="W7359" i="3" a="1"/>
  <c r="W7359" i="3" s="1"/>
  <c r="W7360" i="3" a="1"/>
  <c r="W7360" i="3" s="1"/>
  <c r="W7361" i="3" a="1"/>
  <c r="W7361" i="3" s="1"/>
  <c r="W7362" i="3" a="1"/>
  <c r="W7362" i="3" s="1"/>
  <c r="W7363" i="3" a="1"/>
  <c r="W7363" i="3" s="1"/>
  <c r="W7364" i="3" a="1"/>
  <c r="W7364" i="3" s="1"/>
  <c r="W7365" i="3" a="1"/>
  <c r="W7365" i="3" s="1"/>
  <c r="W7366" i="3" a="1"/>
  <c r="W7366" i="3" s="1"/>
  <c r="W7367" i="3" a="1"/>
  <c r="W7367" i="3" s="1"/>
  <c r="W7368" i="3" a="1"/>
  <c r="W7368" i="3" s="1"/>
  <c r="W7369" i="3" a="1"/>
  <c r="W7369" i="3" s="1"/>
  <c r="W7370" i="3" a="1"/>
  <c r="W7370" i="3" s="1"/>
  <c r="W7371" i="3" a="1"/>
  <c r="W7371" i="3" s="1"/>
  <c r="W7372" i="3" a="1"/>
  <c r="W7372" i="3" s="1"/>
  <c r="W7373" i="3" a="1"/>
  <c r="W7373" i="3" s="1"/>
  <c r="W7374" i="3" a="1"/>
  <c r="W7374" i="3" s="1"/>
  <c r="W7375" i="3" a="1"/>
  <c r="W7375" i="3" s="1"/>
  <c r="W7376" i="3" a="1"/>
  <c r="W7376" i="3" s="1"/>
  <c r="W7377" i="3" a="1"/>
  <c r="W7377" i="3" s="1"/>
  <c r="W7378" i="3" a="1"/>
  <c r="W7378" i="3" s="1"/>
  <c r="W7379" i="3" a="1"/>
  <c r="W7379" i="3" s="1"/>
  <c r="W7380" i="3" a="1"/>
  <c r="W7380" i="3" s="1"/>
  <c r="W7381" i="3" a="1"/>
  <c r="W7381" i="3" s="1"/>
  <c r="W7382" i="3" a="1"/>
  <c r="W7382" i="3" s="1"/>
  <c r="W7383" i="3" a="1"/>
  <c r="W7383" i="3" s="1"/>
  <c r="W7384" i="3" a="1"/>
  <c r="W7384" i="3" s="1"/>
  <c r="W7385" i="3" a="1"/>
  <c r="W7385" i="3" s="1"/>
  <c r="W7386" i="3" a="1"/>
  <c r="W7386" i="3" s="1"/>
  <c r="W7387" i="3" a="1"/>
  <c r="W7387" i="3" s="1"/>
  <c r="W7388" i="3" a="1"/>
  <c r="W7388" i="3" s="1"/>
  <c r="W7389" i="3" a="1"/>
  <c r="W7389" i="3" s="1"/>
  <c r="W7390" i="3" a="1"/>
  <c r="W7390" i="3" s="1"/>
  <c r="W7391" i="3" a="1"/>
  <c r="W7391" i="3" s="1"/>
  <c r="W7392" i="3" a="1"/>
  <c r="W7392" i="3" s="1"/>
  <c r="W7393" i="3" a="1"/>
  <c r="W7393" i="3" s="1"/>
  <c r="W7394" i="3" a="1"/>
  <c r="W7394" i="3" s="1"/>
  <c r="W7395" i="3" a="1"/>
  <c r="W7395" i="3" s="1"/>
  <c r="W7396" i="3" a="1"/>
  <c r="W7396" i="3" s="1"/>
  <c r="W7397" i="3" a="1"/>
  <c r="W7397" i="3" s="1"/>
  <c r="W7398" i="3" a="1"/>
  <c r="W7398" i="3" s="1"/>
  <c r="W7399" i="3" a="1"/>
  <c r="W7399" i="3" s="1"/>
  <c r="W7400" i="3" a="1"/>
  <c r="W7400" i="3" s="1"/>
  <c r="W7401" i="3" a="1"/>
  <c r="W7401" i="3" s="1"/>
  <c r="W7402" i="3" a="1"/>
  <c r="W7402" i="3" s="1"/>
  <c r="W7403" i="3" a="1"/>
  <c r="W7403" i="3" s="1"/>
  <c r="W7404" i="3" a="1"/>
  <c r="W7404" i="3" s="1"/>
  <c r="W7405" i="3" a="1"/>
  <c r="W7405" i="3" s="1"/>
  <c r="W7406" i="3" a="1"/>
  <c r="W7406" i="3" s="1"/>
  <c r="W7407" i="3" a="1"/>
  <c r="W7407" i="3" s="1"/>
  <c r="W7408" i="3" a="1"/>
  <c r="W7408" i="3" s="1"/>
  <c r="W7409" i="3" a="1"/>
  <c r="W7409" i="3" s="1"/>
  <c r="W7410" i="3" a="1"/>
  <c r="W7410" i="3" s="1"/>
  <c r="W7411" i="3" a="1"/>
  <c r="W7411" i="3" s="1"/>
  <c r="W7412" i="3" a="1"/>
  <c r="W7412" i="3" s="1"/>
  <c r="W7413" i="3" a="1"/>
  <c r="W7413" i="3" s="1"/>
  <c r="W7414" i="3" a="1"/>
  <c r="W7414" i="3" s="1"/>
  <c r="W7415" i="3" a="1"/>
  <c r="W7415" i="3" s="1"/>
  <c r="W7416" i="3" a="1"/>
  <c r="W7416" i="3" s="1"/>
  <c r="W7417" i="3" a="1"/>
  <c r="W7417" i="3" s="1"/>
  <c r="W7418" i="3" a="1"/>
  <c r="W7418" i="3" s="1"/>
  <c r="W7419" i="3" a="1"/>
  <c r="W7419" i="3" s="1"/>
  <c r="W7420" i="3" a="1"/>
  <c r="W7420" i="3" s="1"/>
  <c r="W7421" i="3" a="1"/>
  <c r="W7421" i="3" s="1"/>
  <c r="W7422" i="3" a="1"/>
  <c r="W7422" i="3" s="1"/>
  <c r="W7423" i="3" a="1"/>
  <c r="W7423" i="3" s="1"/>
  <c r="W7424" i="3" a="1"/>
  <c r="W7424" i="3" s="1"/>
  <c r="W7425" i="3" a="1"/>
  <c r="W7425" i="3" s="1"/>
  <c r="W7426" i="3" a="1"/>
  <c r="W7426" i="3" s="1"/>
  <c r="W7427" i="3" a="1"/>
  <c r="W7427" i="3" s="1"/>
  <c r="W7428" i="3" a="1"/>
  <c r="W7428" i="3" s="1"/>
  <c r="W7429" i="3" a="1"/>
  <c r="W7429" i="3" s="1"/>
  <c r="W7430" i="3" a="1"/>
  <c r="W7430" i="3" s="1"/>
  <c r="W7431" i="3" a="1"/>
  <c r="W7431" i="3" s="1"/>
  <c r="W7432" i="3" a="1"/>
  <c r="W7432" i="3" s="1"/>
  <c r="W7433" i="3" a="1"/>
  <c r="W7433" i="3" s="1"/>
  <c r="W7434" i="3" a="1"/>
  <c r="W7434" i="3" s="1"/>
  <c r="W7435" i="3" a="1"/>
  <c r="W7435" i="3" s="1"/>
  <c r="W7436" i="3" a="1"/>
  <c r="W7436" i="3" s="1"/>
  <c r="W7437" i="3" a="1"/>
  <c r="W7437" i="3" s="1"/>
  <c r="W7438" i="3" a="1"/>
  <c r="W7438" i="3" s="1"/>
  <c r="W7439" i="3" a="1"/>
  <c r="W7439" i="3" s="1"/>
  <c r="W7440" i="3" a="1"/>
  <c r="W7440" i="3" s="1"/>
  <c r="W7441" i="3" a="1"/>
  <c r="W7441" i="3" s="1"/>
  <c r="W7442" i="3" a="1"/>
  <c r="W7442" i="3" s="1"/>
  <c r="W7443" i="3" a="1"/>
  <c r="W7443" i="3" s="1"/>
  <c r="W7444" i="3" a="1"/>
  <c r="W7444" i="3" s="1"/>
  <c r="W7445" i="3" a="1"/>
  <c r="W7445" i="3" s="1"/>
  <c r="W7446" i="3" a="1"/>
  <c r="W7446" i="3" s="1"/>
  <c r="W7447" i="3" a="1"/>
  <c r="W7447" i="3" s="1"/>
  <c r="W7448" i="3" a="1"/>
  <c r="W7448" i="3" s="1"/>
  <c r="W7449" i="3" a="1"/>
  <c r="W7449" i="3" s="1"/>
  <c r="W7450" i="3" a="1"/>
  <c r="W7450" i="3" s="1"/>
  <c r="W7451" i="3" a="1"/>
  <c r="W7451" i="3" s="1"/>
  <c r="W7452" i="3" a="1"/>
  <c r="W7452" i="3" s="1"/>
  <c r="W7453" i="3" a="1"/>
  <c r="W7453" i="3" s="1"/>
  <c r="W7454" i="3" a="1"/>
  <c r="W7454" i="3" s="1"/>
  <c r="W7455" i="3" a="1"/>
  <c r="W7455" i="3" s="1"/>
  <c r="W7456" i="3" a="1"/>
  <c r="W7456" i="3" s="1"/>
  <c r="W7457" i="3" a="1"/>
  <c r="W7457" i="3" s="1"/>
  <c r="W7458" i="3" a="1"/>
  <c r="W7458" i="3" s="1"/>
  <c r="W7459" i="3" a="1"/>
  <c r="W7459" i="3" s="1"/>
  <c r="W7460" i="3" a="1"/>
  <c r="W7460" i="3" s="1"/>
  <c r="W7461" i="3" a="1"/>
  <c r="W7461" i="3" s="1"/>
  <c r="W7462" i="3" a="1"/>
  <c r="W7462" i="3" s="1"/>
  <c r="W7463" i="3" a="1"/>
  <c r="W7463" i="3" s="1"/>
  <c r="W7464" i="3" a="1"/>
  <c r="W7464" i="3" s="1"/>
  <c r="W7465" i="3" a="1"/>
  <c r="W7465" i="3" s="1"/>
  <c r="W7466" i="3" a="1"/>
  <c r="W7466" i="3" s="1"/>
  <c r="W7467" i="3" a="1"/>
  <c r="W7467" i="3" s="1"/>
  <c r="W7468" i="3" a="1"/>
  <c r="W7468" i="3" s="1"/>
  <c r="W7469" i="3" a="1"/>
  <c r="W7469" i="3" s="1"/>
  <c r="W7470" i="3" a="1"/>
  <c r="W7470" i="3" s="1"/>
  <c r="W7471" i="3" a="1"/>
  <c r="W7471" i="3" s="1"/>
  <c r="W7472" i="3" a="1"/>
  <c r="W7472" i="3" s="1"/>
  <c r="W7473" i="3" a="1"/>
  <c r="W7473" i="3" s="1"/>
  <c r="W7474" i="3" a="1"/>
  <c r="W7474" i="3" s="1"/>
  <c r="W7475" i="3" a="1"/>
  <c r="W7475" i="3" s="1"/>
  <c r="W7476" i="3" a="1"/>
  <c r="W7476" i="3" s="1"/>
  <c r="W7477" i="3" a="1"/>
  <c r="W7477" i="3" s="1"/>
  <c r="W7478" i="3" a="1"/>
  <c r="W7478" i="3" s="1"/>
  <c r="W7479" i="3" a="1"/>
  <c r="W7479" i="3" s="1"/>
  <c r="W7480" i="3" a="1"/>
  <c r="W7480" i="3" s="1"/>
  <c r="W7481" i="3" a="1"/>
  <c r="W7481" i="3" s="1"/>
  <c r="W7482" i="3" a="1"/>
  <c r="W7482" i="3" s="1"/>
  <c r="W7483" i="3" a="1"/>
  <c r="W7483" i="3" s="1"/>
  <c r="W7484" i="3" a="1"/>
  <c r="W7484" i="3" s="1"/>
  <c r="W7485" i="3" a="1"/>
  <c r="W7485" i="3" s="1"/>
  <c r="W7486" i="3" a="1"/>
  <c r="W7486" i="3" s="1"/>
  <c r="W7487" i="3" a="1"/>
  <c r="W7487" i="3" s="1"/>
  <c r="W7488" i="3" a="1"/>
  <c r="W7488" i="3" s="1"/>
  <c r="W7489" i="3" a="1"/>
  <c r="W7489" i="3" s="1"/>
  <c r="W7490" i="3" a="1"/>
  <c r="W7490" i="3" s="1"/>
  <c r="W7491" i="3" a="1"/>
  <c r="W7491" i="3" s="1"/>
  <c r="W7492" i="3" a="1"/>
  <c r="W7492" i="3" s="1"/>
  <c r="W7493" i="3" a="1"/>
  <c r="W7493" i="3" s="1"/>
  <c r="W7494" i="3" a="1"/>
  <c r="W7494" i="3" s="1"/>
  <c r="W7495" i="3" a="1"/>
  <c r="W7495" i="3" s="1"/>
  <c r="W7496" i="3" a="1"/>
  <c r="W7496" i="3" s="1"/>
  <c r="W7497" i="3" a="1"/>
  <c r="W7497" i="3" s="1"/>
  <c r="W7498" i="3" a="1"/>
  <c r="W7498" i="3" s="1"/>
  <c r="W7499" i="3" a="1"/>
  <c r="W7499" i="3" s="1"/>
  <c r="W7500" i="3" a="1"/>
  <c r="W7500" i="3" s="1"/>
  <c r="W7501" i="3" a="1"/>
  <c r="W7501" i="3" s="1"/>
  <c r="W7502" i="3" a="1"/>
  <c r="W7502" i="3" s="1"/>
  <c r="W7503" i="3" a="1"/>
  <c r="W7503" i="3" s="1"/>
  <c r="W7504" i="3" a="1"/>
  <c r="W7504" i="3" s="1"/>
  <c r="W7505" i="3" a="1"/>
  <c r="W7505" i="3" s="1"/>
  <c r="W7506" i="3" a="1"/>
  <c r="W7506" i="3" s="1"/>
  <c r="W7507" i="3" a="1"/>
  <c r="W7507" i="3" s="1"/>
  <c r="W7508" i="3" a="1"/>
  <c r="W7508" i="3" s="1"/>
  <c r="W7509" i="3" a="1"/>
  <c r="W7509" i="3" s="1"/>
  <c r="W7510" i="3" a="1"/>
  <c r="W7510" i="3" s="1"/>
  <c r="W7511" i="3" a="1"/>
  <c r="W7511" i="3" s="1"/>
  <c r="W7512" i="3" a="1"/>
  <c r="W7512" i="3" s="1"/>
  <c r="W7513" i="3" a="1"/>
  <c r="W7513" i="3" s="1"/>
  <c r="W7514" i="3" a="1"/>
  <c r="W7514" i="3" s="1"/>
  <c r="W7515" i="3" a="1"/>
  <c r="W7515" i="3" s="1"/>
  <c r="W7516" i="3" a="1"/>
  <c r="W7516" i="3" s="1"/>
  <c r="W7517" i="3" a="1"/>
  <c r="W7517" i="3" s="1"/>
  <c r="W7518" i="3" a="1"/>
  <c r="W7518" i="3" s="1"/>
  <c r="W7519" i="3" a="1"/>
  <c r="W7519" i="3" s="1"/>
  <c r="W7520" i="3" a="1"/>
  <c r="W7520" i="3" s="1"/>
  <c r="W7521" i="3" a="1"/>
  <c r="W7521" i="3" s="1"/>
  <c r="W7522" i="3" a="1"/>
  <c r="W7522" i="3" s="1"/>
  <c r="W7523" i="3" a="1"/>
  <c r="W7523" i="3" s="1"/>
  <c r="W7524" i="3" a="1"/>
  <c r="W7524" i="3" s="1"/>
  <c r="W7525" i="3" a="1"/>
  <c r="W7525" i="3" s="1"/>
  <c r="W7526" i="3" a="1"/>
  <c r="W7526" i="3" s="1"/>
  <c r="W7527" i="3" a="1"/>
  <c r="W7527" i="3" s="1"/>
  <c r="W7528" i="3" a="1"/>
  <c r="W7528" i="3" s="1"/>
  <c r="W7529" i="3" a="1"/>
  <c r="W7529" i="3" s="1"/>
  <c r="W7530" i="3" a="1"/>
  <c r="W7530" i="3" s="1"/>
  <c r="W7531" i="3" a="1"/>
  <c r="W7531" i="3" s="1"/>
  <c r="W7532" i="3" a="1"/>
  <c r="W7532" i="3" s="1"/>
  <c r="W7533" i="3" a="1"/>
  <c r="W7533" i="3" s="1"/>
  <c r="W7534" i="3" a="1"/>
  <c r="W7534" i="3" s="1"/>
  <c r="W7535" i="3" a="1"/>
  <c r="W7535" i="3" s="1"/>
  <c r="W7536" i="3" a="1"/>
  <c r="W7536" i="3" s="1"/>
  <c r="W7537" i="3" a="1"/>
  <c r="W7537" i="3" s="1"/>
  <c r="W7538" i="3" a="1"/>
  <c r="W7538" i="3" s="1"/>
  <c r="W7539" i="3" a="1"/>
  <c r="W7539" i="3" s="1"/>
  <c r="W7540" i="3" a="1"/>
  <c r="W7540" i="3" s="1"/>
  <c r="W7541" i="3" a="1"/>
  <c r="W7541" i="3" s="1"/>
  <c r="W7542" i="3" a="1"/>
  <c r="W7542" i="3" s="1"/>
  <c r="W7543" i="3" a="1"/>
  <c r="W7543" i="3" s="1"/>
  <c r="W7544" i="3" a="1"/>
  <c r="W7544" i="3" s="1"/>
  <c r="W7545" i="3" a="1"/>
  <c r="W7545" i="3" s="1"/>
  <c r="W7546" i="3" a="1"/>
  <c r="W7546" i="3" s="1"/>
  <c r="W7547" i="3" a="1"/>
  <c r="W7547" i="3" s="1"/>
  <c r="W7548" i="3" a="1"/>
  <c r="W7548" i="3" s="1"/>
  <c r="W7549" i="3" a="1"/>
  <c r="W7549" i="3" s="1"/>
  <c r="W7550" i="3" a="1"/>
  <c r="W7550" i="3" s="1"/>
  <c r="W7551" i="3" a="1"/>
  <c r="W7551" i="3" s="1"/>
  <c r="W7552" i="3" a="1"/>
  <c r="W7552" i="3" s="1"/>
  <c r="W7553" i="3" a="1"/>
  <c r="W7553" i="3" s="1"/>
  <c r="W7554" i="3" a="1"/>
  <c r="W7554" i="3" s="1"/>
  <c r="W7555" i="3" a="1"/>
  <c r="W7555" i="3" s="1"/>
  <c r="W7556" i="3" a="1"/>
  <c r="W7556" i="3" s="1"/>
  <c r="W7557" i="3" a="1"/>
  <c r="W7557" i="3" s="1"/>
  <c r="W7558" i="3" a="1"/>
  <c r="W7558" i="3" s="1"/>
  <c r="W7559" i="3" a="1"/>
  <c r="W7559" i="3" s="1"/>
  <c r="W7560" i="3" a="1"/>
  <c r="W7560" i="3" s="1"/>
  <c r="W7561" i="3" a="1"/>
  <c r="W7561" i="3" s="1"/>
  <c r="W7562" i="3" a="1"/>
  <c r="W7562" i="3" s="1"/>
  <c r="W7563" i="3" a="1"/>
  <c r="W7563" i="3" s="1"/>
  <c r="W7564" i="3" a="1"/>
  <c r="W7564" i="3" s="1"/>
  <c r="W7565" i="3" a="1"/>
  <c r="W7565" i="3" s="1"/>
  <c r="W7566" i="3" a="1"/>
  <c r="W7566" i="3" s="1"/>
  <c r="W7567" i="3" a="1"/>
  <c r="W7567" i="3" s="1"/>
  <c r="W7568" i="3" a="1"/>
  <c r="W7568" i="3" s="1"/>
  <c r="W7569" i="3" a="1"/>
  <c r="W7569" i="3" s="1"/>
  <c r="W7570" i="3" a="1"/>
  <c r="W7570" i="3" s="1"/>
  <c r="W7571" i="3" a="1"/>
  <c r="W7571" i="3" s="1"/>
  <c r="W7572" i="3" a="1"/>
  <c r="W7572" i="3" s="1"/>
  <c r="W7573" i="3" a="1"/>
  <c r="W7573" i="3" s="1"/>
  <c r="W7574" i="3" a="1"/>
  <c r="W7574" i="3" s="1"/>
  <c r="W7575" i="3" a="1"/>
  <c r="W7575" i="3" s="1"/>
  <c r="W7576" i="3" a="1"/>
  <c r="W7576" i="3" s="1"/>
  <c r="W7577" i="3" a="1"/>
  <c r="W7577" i="3" s="1"/>
  <c r="W7578" i="3" a="1"/>
  <c r="W7578" i="3" s="1"/>
  <c r="W7579" i="3" a="1"/>
  <c r="W7579" i="3" s="1"/>
  <c r="W7580" i="3" a="1"/>
  <c r="W7580" i="3" s="1"/>
  <c r="W7581" i="3" a="1"/>
  <c r="W7581" i="3" s="1"/>
  <c r="W7582" i="3" a="1"/>
  <c r="W7582" i="3" s="1"/>
  <c r="W7583" i="3" a="1"/>
  <c r="W7583" i="3" s="1"/>
  <c r="W7584" i="3" a="1"/>
  <c r="W7584" i="3" s="1"/>
  <c r="W7585" i="3" a="1"/>
  <c r="W7585" i="3" s="1"/>
  <c r="W7586" i="3" a="1"/>
  <c r="W7586" i="3" s="1"/>
  <c r="W7587" i="3" a="1"/>
  <c r="W7587" i="3" s="1"/>
  <c r="W7588" i="3" a="1"/>
  <c r="W7588" i="3" s="1"/>
  <c r="W7589" i="3" a="1"/>
  <c r="W7589" i="3" s="1"/>
  <c r="W7590" i="3" a="1"/>
  <c r="W7590" i="3" s="1"/>
  <c r="W7591" i="3" a="1"/>
  <c r="W7591" i="3" s="1"/>
  <c r="W7592" i="3" a="1"/>
  <c r="W7592" i="3" s="1"/>
  <c r="W7593" i="3" a="1"/>
  <c r="W7593" i="3" s="1"/>
  <c r="W7594" i="3" a="1"/>
  <c r="W7594" i="3" s="1"/>
  <c r="W7595" i="3" a="1"/>
  <c r="W7595" i="3" s="1"/>
  <c r="W7596" i="3" a="1"/>
  <c r="W7596" i="3" s="1"/>
  <c r="W7597" i="3" a="1"/>
  <c r="W7597" i="3" s="1"/>
  <c r="W7598" i="3" a="1"/>
  <c r="W7598" i="3" s="1"/>
  <c r="W7599" i="3" a="1"/>
  <c r="W7599" i="3" s="1"/>
  <c r="W7600" i="3" a="1"/>
  <c r="W7600" i="3" s="1"/>
  <c r="W7601" i="3" a="1"/>
  <c r="W7601" i="3" s="1"/>
  <c r="W7602" i="3" a="1"/>
  <c r="W7602" i="3" s="1"/>
  <c r="W7603" i="3" a="1"/>
  <c r="W7603" i="3" s="1"/>
  <c r="W7604" i="3" a="1"/>
  <c r="W7604" i="3" s="1"/>
  <c r="W7605" i="3" a="1"/>
  <c r="W7605" i="3" s="1"/>
  <c r="W7606" i="3" a="1"/>
  <c r="W7606" i="3" s="1"/>
  <c r="W7607" i="3" a="1"/>
  <c r="W7607" i="3" s="1"/>
  <c r="W7608" i="3" a="1"/>
  <c r="W7608" i="3" s="1"/>
  <c r="W7609" i="3" a="1"/>
  <c r="W7609" i="3" s="1"/>
  <c r="W7610" i="3" a="1"/>
  <c r="W7610" i="3" s="1"/>
  <c r="W7611" i="3" a="1"/>
  <c r="W7611" i="3" s="1"/>
  <c r="W7612" i="3" a="1"/>
  <c r="W7612" i="3" s="1"/>
  <c r="W7613" i="3" a="1"/>
  <c r="W7613" i="3" s="1"/>
  <c r="W7614" i="3" a="1"/>
  <c r="W7614" i="3" s="1"/>
  <c r="W7615" i="3" a="1"/>
  <c r="W7615" i="3" s="1"/>
  <c r="W7616" i="3" a="1"/>
  <c r="W7616" i="3" s="1"/>
  <c r="W7617" i="3" a="1"/>
  <c r="W7617" i="3" s="1"/>
  <c r="W7618" i="3" a="1"/>
  <c r="W7618" i="3" s="1"/>
  <c r="W7619" i="3" a="1"/>
  <c r="W7619" i="3" s="1"/>
  <c r="W7620" i="3" a="1"/>
  <c r="W7620" i="3" s="1"/>
  <c r="W7621" i="3" a="1"/>
  <c r="W7621" i="3" s="1"/>
  <c r="W7622" i="3" a="1"/>
  <c r="W7622" i="3" s="1"/>
  <c r="W7623" i="3" a="1"/>
  <c r="W7623" i="3" s="1"/>
  <c r="W7624" i="3" a="1"/>
  <c r="W7624" i="3" s="1"/>
  <c r="W7625" i="3" a="1"/>
  <c r="W7625" i="3" s="1"/>
  <c r="W7626" i="3" a="1"/>
  <c r="W7626" i="3" s="1"/>
  <c r="W7627" i="3" a="1"/>
  <c r="W7627" i="3" s="1"/>
  <c r="W7628" i="3" a="1"/>
  <c r="W7628" i="3" s="1"/>
  <c r="W7629" i="3" a="1"/>
  <c r="W7629" i="3" s="1"/>
  <c r="W7630" i="3" a="1"/>
  <c r="W7630" i="3" s="1"/>
  <c r="W7631" i="3" a="1"/>
  <c r="W7631" i="3" s="1"/>
  <c r="W7632" i="3" a="1"/>
  <c r="W7632" i="3" s="1"/>
  <c r="W7633" i="3" a="1"/>
  <c r="W7633" i="3" s="1"/>
  <c r="W7634" i="3" a="1"/>
  <c r="W7634" i="3" s="1"/>
  <c r="W7635" i="3" a="1"/>
  <c r="W7635" i="3" s="1"/>
  <c r="W7636" i="3" a="1"/>
  <c r="W7636" i="3" s="1"/>
  <c r="W7637" i="3" a="1"/>
  <c r="W7637" i="3" s="1"/>
  <c r="W7638" i="3" a="1"/>
  <c r="W7638" i="3" s="1"/>
  <c r="W7639" i="3" a="1"/>
  <c r="W7639" i="3" s="1"/>
  <c r="W7640" i="3" a="1"/>
  <c r="W7640" i="3" s="1"/>
  <c r="W7641" i="3" a="1"/>
  <c r="W7641" i="3" s="1"/>
  <c r="W7642" i="3" a="1"/>
  <c r="W7642" i="3" s="1"/>
  <c r="W7643" i="3" a="1"/>
  <c r="W7643" i="3" s="1"/>
  <c r="W7644" i="3" a="1"/>
  <c r="W7644" i="3" s="1"/>
  <c r="W7645" i="3" a="1"/>
  <c r="W7645" i="3" s="1"/>
  <c r="W7646" i="3" a="1"/>
  <c r="W7646" i="3" s="1"/>
  <c r="W7647" i="3" a="1"/>
  <c r="W7647" i="3" s="1"/>
  <c r="W7648" i="3" a="1"/>
  <c r="W7648" i="3" s="1"/>
  <c r="W7649" i="3" a="1"/>
  <c r="W7649" i="3" s="1"/>
  <c r="W7650" i="3" a="1"/>
  <c r="W7650" i="3" s="1"/>
  <c r="W7651" i="3" a="1"/>
  <c r="W7651" i="3" s="1"/>
  <c r="W7652" i="3" a="1"/>
  <c r="W7652" i="3" s="1"/>
  <c r="W7653" i="3" a="1"/>
  <c r="W7653" i="3" s="1"/>
  <c r="W7654" i="3" a="1"/>
  <c r="W7654" i="3" s="1"/>
  <c r="W7655" i="3" a="1"/>
  <c r="W7655" i="3" s="1"/>
  <c r="W7656" i="3" a="1"/>
  <c r="W7656" i="3" s="1"/>
  <c r="W7657" i="3" a="1"/>
  <c r="W7657" i="3" s="1"/>
  <c r="W7658" i="3" a="1"/>
  <c r="W7658" i="3" s="1"/>
  <c r="W7659" i="3" a="1"/>
  <c r="W7659" i="3" s="1"/>
  <c r="W7660" i="3" a="1"/>
  <c r="W7660" i="3" s="1"/>
  <c r="W7661" i="3" a="1"/>
  <c r="W7661" i="3" s="1"/>
  <c r="W7662" i="3" a="1"/>
  <c r="W7662" i="3" s="1"/>
  <c r="W7663" i="3" a="1"/>
  <c r="W7663" i="3" s="1"/>
  <c r="W7664" i="3" a="1"/>
  <c r="W7664" i="3" s="1"/>
  <c r="W7665" i="3" a="1"/>
  <c r="W7665" i="3" s="1"/>
  <c r="W7666" i="3" a="1"/>
  <c r="W7666" i="3" s="1"/>
  <c r="W7667" i="3" a="1"/>
  <c r="W7667" i="3" s="1"/>
  <c r="W7668" i="3" a="1"/>
  <c r="W7668" i="3" s="1"/>
  <c r="W7669" i="3" a="1"/>
  <c r="W7669" i="3" s="1"/>
  <c r="W7670" i="3" a="1"/>
  <c r="W7670" i="3" s="1"/>
  <c r="W7671" i="3" a="1"/>
  <c r="W7671" i="3" s="1"/>
  <c r="W7672" i="3" a="1"/>
  <c r="W7672" i="3" s="1"/>
  <c r="W7673" i="3" a="1"/>
  <c r="W7673" i="3" s="1"/>
  <c r="W7674" i="3" a="1"/>
  <c r="W7674" i="3" s="1"/>
  <c r="W7675" i="3" a="1"/>
  <c r="W7675" i="3" s="1"/>
  <c r="W7676" i="3" a="1"/>
  <c r="W7676" i="3" s="1"/>
  <c r="W7677" i="3" a="1"/>
  <c r="W7677" i="3" s="1"/>
  <c r="W7678" i="3" a="1"/>
  <c r="W7678" i="3" s="1"/>
  <c r="W7679" i="3" a="1"/>
  <c r="W7679" i="3" s="1"/>
  <c r="W7680" i="3" a="1"/>
  <c r="W7680" i="3" s="1"/>
  <c r="W7681" i="3" a="1"/>
  <c r="W7681" i="3" s="1"/>
  <c r="W7682" i="3" a="1"/>
  <c r="W7682" i="3" s="1"/>
  <c r="W7683" i="3" a="1"/>
  <c r="W7683" i="3" s="1"/>
  <c r="W7684" i="3" a="1"/>
  <c r="W7684" i="3" s="1"/>
  <c r="W7685" i="3" a="1"/>
  <c r="W7685" i="3" s="1"/>
  <c r="W7686" i="3" a="1"/>
  <c r="W7686" i="3" s="1"/>
  <c r="W7687" i="3" a="1"/>
  <c r="W7687" i="3" s="1"/>
  <c r="W7688" i="3" a="1"/>
  <c r="W7688" i="3" s="1"/>
  <c r="W7689" i="3" a="1"/>
  <c r="W7689" i="3" s="1"/>
  <c r="W7690" i="3" a="1"/>
  <c r="W7690" i="3" s="1"/>
  <c r="W7691" i="3" a="1"/>
  <c r="W7691" i="3" s="1"/>
  <c r="W7692" i="3" a="1"/>
  <c r="W7692" i="3" s="1"/>
  <c r="W7693" i="3" a="1"/>
  <c r="W7693" i="3" s="1"/>
  <c r="W7694" i="3" a="1"/>
  <c r="W7694" i="3" s="1"/>
  <c r="W7695" i="3" a="1"/>
  <c r="W7695" i="3" s="1"/>
  <c r="W7696" i="3" a="1"/>
  <c r="W7696" i="3" s="1"/>
  <c r="W7697" i="3" a="1"/>
  <c r="W7697" i="3" s="1"/>
  <c r="W7698" i="3" a="1"/>
  <c r="W7698" i="3" s="1"/>
  <c r="W7699" i="3" a="1"/>
  <c r="W7699" i="3" s="1"/>
  <c r="W7700" i="3" a="1"/>
  <c r="W7700" i="3" s="1"/>
  <c r="W7701" i="3" a="1"/>
  <c r="W7701" i="3" s="1"/>
  <c r="W7702" i="3" a="1"/>
  <c r="W7702" i="3" s="1"/>
  <c r="W7703" i="3" a="1"/>
  <c r="W7703" i="3" s="1"/>
  <c r="W7704" i="3" a="1"/>
  <c r="W7704" i="3" s="1"/>
  <c r="W7705" i="3" a="1"/>
  <c r="W7705" i="3" s="1"/>
  <c r="W7706" i="3" a="1"/>
  <c r="W7706" i="3" s="1"/>
  <c r="W7707" i="3" a="1"/>
  <c r="W7707" i="3" s="1"/>
  <c r="W7708" i="3" a="1"/>
  <c r="W7708" i="3" s="1"/>
  <c r="W7709" i="3" a="1"/>
  <c r="W7709" i="3" s="1"/>
  <c r="W7710" i="3" a="1"/>
  <c r="W7710" i="3" s="1"/>
  <c r="W7711" i="3" a="1"/>
  <c r="W7711" i="3" s="1"/>
  <c r="W7712" i="3" a="1"/>
  <c r="W7712" i="3" s="1"/>
  <c r="W7713" i="3" a="1"/>
  <c r="W7713" i="3" s="1"/>
  <c r="W7714" i="3" a="1"/>
  <c r="W7714" i="3" s="1"/>
  <c r="W7715" i="3" a="1"/>
  <c r="W7715" i="3" s="1"/>
  <c r="W7716" i="3" a="1"/>
  <c r="W7716" i="3" s="1"/>
  <c r="W7717" i="3" a="1"/>
  <c r="W7717" i="3" s="1"/>
  <c r="W7718" i="3" a="1"/>
  <c r="W7718" i="3" s="1"/>
  <c r="W7719" i="3" a="1"/>
  <c r="W7719" i="3" s="1"/>
  <c r="W7720" i="3" a="1"/>
  <c r="W7720" i="3" s="1"/>
  <c r="W7721" i="3" a="1"/>
  <c r="W7721" i="3" s="1"/>
  <c r="W7722" i="3" a="1"/>
  <c r="W7722" i="3" s="1"/>
  <c r="W7723" i="3" a="1"/>
  <c r="W7723" i="3" s="1"/>
  <c r="W7724" i="3" a="1"/>
  <c r="W7724" i="3" s="1"/>
  <c r="W7725" i="3" a="1"/>
  <c r="W7725" i="3" s="1"/>
  <c r="W7726" i="3" a="1"/>
  <c r="W7726" i="3" s="1"/>
  <c r="W7727" i="3" a="1"/>
  <c r="W7727" i="3" s="1"/>
  <c r="W7728" i="3" a="1"/>
  <c r="W7728" i="3" s="1"/>
  <c r="W7729" i="3" a="1"/>
  <c r="W7729" i="3" s="1"/>
  <c r="W7730" i="3" a="1"/>
  <c r="W7730" i="3" s="1"/>
  <c r="W7731" i="3" a="1"/>
  <c r="W7731" i="3" s="1"/>
  <c r="W7732" i="3" a="1"/>
  <c r="W7732" i="3" s="1"/>
  <c r="W7733" i="3" a="1"/>
  <c r="W7733" i="3" s="1"/>
  <c r="W7734" i="3" a="1"/>
  <c r="W7734" i="3" s="1"/>
  <c r="W7735" i="3" a="1"/>
  <c r="W7735" i="3" s="1"/>
  <c r="W7736" i="3" a="1"/>
  <c r="W7736" i="3" s="1"/>
  <c r="W7737" i="3" a="1"/>
  <c r="W7737" i="3" s="1"/>
  <c r="W7738" i="3" a="1"/>
  <c r="W7738" i="3" s="1"/>
  <c r="W7739" i="3" a="1"/>
  <c r="W7739" i="3" s="1"/>
  <c r="W7740" i="3" a="1"/>
  <c r="W7740" i="3" s="1"/>
  <c r="W7741" i="3" a="1"/>
  <c r="W7741" i="3" s="1"/>
  <c r="W7742" i="3" a="1"/>
  <c r="W7742" i="3" s="1"/>
  <c r="W7743" i="3" a="1"/>
  <c r="W7743" i="3" s="1"/>
  <c r="W7744" i="3" a="1"/>
  <c r="W7744" i="3" s="1"/>
  <c r="W7745" i="3" a="1"/>
  <c r="W7745" i="3" s="1"/>
  <c r="W7746" i="3" a="1"/>
  <c r="W7746" i="3" s="1"/>
  <c r="W7747" i="3" a="1"/>
  <c r="W7747" i="3" s="1"/>
  <c r="W7748" i="3" a="1"/>
  <c r="W7748" i="3" s="1"/>
  <c r="W7749" i="3" a="1"/>
  <c r="W7749" i="3" s="1"/>
  <c r="W7750" i="3" a="1"/>
  <c r="W7750" i="3" s="1"/>
  <c r="W7751" i="3" a="1"/>
  <c r="W7751" i="3" s="1"/>
  <c r="W7752" i="3" a="1"/>
  <c r="W7752" i="3" s="1"/>
  <c r="W7753" i="3" a="1"/>
  <c r="W7753" i="3" s="1"/>
  <c r="W7754" i="3" a="1"/>
  <c r="W7754" i="3" s="1"/>
  <c r="W7755" i="3" a="1"/>
  <c r="W7755" i="3" s="1"/>
  <c r="W7756" i="3" a="1"/>
  <c r="W7756" i="3" s="1"/>
  <c r="W7757" i="3" a="1"/>
  <c r="W7757" i="3" s="1"/>
  <c r="W7758" i="3" a="1"/>
  <c r="W7758" i="3" s="1"/>
  <c r="W7759" i="3" a="1"/>
  <c r="W7759" i="3" s="1"/>
  <c r="W7760" i="3" a="1"/>
  <c r="W7760" i="3" s="1"/>
  <c r="W7761" i="3" a="1"/>
  <c r="W7761" i="3" s="1"/>
  <c r="W7762" i="3" a="1"/>
  <c r="W7762" i="3" s="1"/>
  <c r="W7763" i="3" a="1"/>
  <c r="W7763" i="3" s="1"/>
  <c r="W7764" i="3" a="1"/>
  <c r="W7764" i="3" s="1"/>
  <c r="W7765" i="3" a="1"/>
  <c r="W7765" i="3" s="1"/>
  <c r="W7766" i="3" a="1"/>
  <c r="W7766" i="3" s="1"/>
  <c r="W7767" i="3" a="1"/>
  <c r="W7767" i="3" s="1"/>
  <c r="W7768" i="3" a="1"/>
  <c r="W7768" i="3" s="1"/>
  <c r="W7769" i="3" a="1"/>
  <c r="W7769" i="3" s="1"/>
  <c r="W7770" i="3" a="1"/>
  <c r="W7770" i="3" s="1"/>
  <c r="W7771" i="3" a="1"/>
  <c r="W7771" i="3" s="1"/>
  <c r="W7772" i="3" a="1"/>
  <c r="W7772" i="3" s="1"/>
  <c r="W7773" i="3" a="1"/>
  <c r="W7773" i="3" s="1"/>
  <c r="W7774" i="3" a="1"/>
  <c r="W7774" i="3" s="1"/>
  <c r="W7775" i="3" a="1"/>
  <c r="W7775" i="3" s="1"/>
  <c r="W7776" i="3" a="1"/>
  <c r="W7776" i="3" s="1"/>
  <c r="W7777" i="3" a="1"/>
  <c r="W7777" i="3" s="1"/>
  <c r="W7778" i="3" a="1"/>
  <c r="W7778" i="3" s="1"/>
  <c r="W7779" i="3" a="1"/>
  <c r="W7779" i="3" s="1"/>
  <c r="W7780" i="3" a="1"/>
  <c r="W7780" i="3" s="1"/>
  <c r="W7781" i="3" a="1"/>
  <c r="W7781" i="3" s="1"/>
  <c r="W7782" i="3" a="1"/>
  <c r="W7782" i="3" s="1"/>
  <c r="W7783" i="3" a="1"/>
  <c r="W7783" i="3" s="1"/>
  <c r="W7784" i="3" a="1"/>
  <c r="W7784" i="3" s="1"/>
  <c r="W7785" i="3" a="1"/>
  <c r="W7785" i="3" s="1"/>
  <c r="W7786" i="3" a="1"/>
  <c r="W7786" i="3" s="1"/>
  <c r="W7787" i="3" a="1"/>
  <c r="W7787" i="3" s="1"/>
  <c r="W7788" i="3" a="1"/>
  <c r="W7788" i="3" s="1"/>
  <c r="W7789" i="3" a="1"/>
  <c r="W7789" i="3" s="1"/>
  <c r="W7790" i="3" a="1"/>
  <c r="W7790" i="3" s="1"/>
  <c r="W7791" i="3" a="1"/>
  <c r="W7791" i="3" s="1"/>
  <c r="W7792" i="3" a="1"/>
  <c r="W7792" i="3" s="1"/>
  <c r="W7793" i="3" a="1"/>
  <c r="W7793" i="3" s="1"/>
  <c r="W7794" i="3" a="1"/>
  <c r="W7794" i="3" s="1"/>
  <c r="W7795" i="3" a="1"/>
  <c r="W7795" i="3" s="1"/>
  <c r="W7796" i="3" a="1"/>
  <c r="W7796" i="3" s="1"/>
  <c r="W7797" i="3" a="1"/>
  <c r="W7797" i="3" s="1"/>
  <c r="W7798" i="3" a="1"/>
  <c r="W7798" i="3" s="1"/>
  <c r="W7799" i="3" a="1"/>
  <c r="W7799" i="3" s="1"/>
  <c r="W7800" i="3" a="1"/>
  <c r="W7800" i="3" s="1"/>
  <c r="W7801" i="3" a="1"/>
  <c r="W7801" i="3" s="1"/>
  <c r="W7802" i="3" a="1"/>
  <c r="W7802" i="3" s="1"/>
  <c r="W7803" i="3" a="1"/>
  <c r="W7803" i="3" s="1"/>
  <c r="W7804" i="3" a="1"/>
  <c r="W7804" i="3" s="1"/>
  <c r="W7805" i="3" a="1"/>
  <c r="W7805" i="3" s="1"/>
  <c r="W7806" i="3" a="1"/>
  <c r="W7806" i="3" s="1"/>
  <c r="W7807" i="3" a="1"/>
  <c r="W7807" i="3" s="1"/>
  <c r="W7808" i="3" a="1"/>
  <c r="W7808" i="3" s="1"/>
  <c r="W7809" i="3" a="1"/>
  <c r="W7809" i="3" s="1"/>
  <c r="W7810" i="3" a="1"/>
  <c r="W7810" i="3" s="1"/>
  <c r="W7811" i="3" a="1"/>
  <c r="W7811" i="3" s="1"/>
  <c r="W7812" i="3" a="1"/>
  <c r="W7812" i="3" s="1"/>
  <c r="W7813" i="3" a="1"/>
  <c r="W7813" i="3" s="1"/>
  <c r="W7814" i="3" a="1"/>
  <c r="W7814" i="3" s="1"/>
  <c r="W7815" i="3" a="1"/>
  <c r="W7815" i="3" s="1"/>
  <c r="W7816" i="3" a="1"/>
  <c r="W7816" i="3" s="1"/>
  <c r="W7817" i="3" a="1"/>
  <c r="W7817" i="3" s="1"/>
  <c r="W7818" i="3" a="1"/>
  <c r="W7818" i="3" s="1"/>
  <c r="W7819" i="3" a="1"/>
  <c r="W7819" i="3" s="1"/>
  <c r="W7820" i="3" a="1"/>
  <c r="W7820" i="3" s="1"/>
  <c r="W7821" i="3" a="1"/>
  <c r="W7821" i="3" s="1"/>
  <c r="W7822" i="3" a="1"/>
  <c r="W7822" i="3" s="1"/>
  <c r="W7823" i="3" a="1"/>
  <c r="W7823" i="3" s="1"/>
  <c r="W7824" i="3" a="1"/>
  <c r="W7824" i="3" s="1"/>
  <c r="W7825" i="3" a="1"/>
  <c r="W7825" i="3" s="1"/>
  <c r="W7826" i="3" a="1"/>
  <c r="W7826" i="3" s="1"/>
  <c r="W7827" i="3" a="1"/>
  <c r="W7827" i="3" s="1"/>
  <c r="W7828" i="3" a="1"/>
  <c r="W7828" i="3" s="1"/>
  <c r="W7829" i="3" a="1"/>
  <c r="W7829" i="3" s="1"/>
  <c r="W7830" i="3" a="1"/>
  <c r="W7830" i="3" s="1"/>
  <c r="W7831" i="3" a="1"/>
  <c r="W7831" i="3" s="1"/>
  <c r="W7832" i="3" a="1"/>
  <c r="W7832" i="3" s="1"/>
  <c r="W7833" i="3" a="1"/>
  <c r="W7833" i="3" s="1"/>
  <c r="W7834" i="3" a="1"/>
  <c r="W7834" i="3" s="1"/>
  <c r="W7835" i="3" a="1"/>
  <c r="W7835" i="3" s="1"/>
  <c r="W7836" i="3" a="1"/>
  <c r="W7836" i="3" s="1"/>
  <c r="W7837" i="3" a="1"/>
  <c r="W7837" i="3" s="1"/>
  <c r="W7838" i="3" a="1"/>
  <c r="W7838" i="3" s="1"/>
  <c r="W7839" i="3" a="1"/>
  <c r="W7839" i="3" s="1"/>
  <c r="W7840" i="3" a="1"/>
  <c r="W7840" i="3" s="1"/>
  <c r="W7841" i="3" a="1"/>
  <c r="W7841" i="3" s="1"/>
  <c r="W7842" i="3" a="1"/>
  <c r="W7842" i="3" s="1"/>
  <c r="W7843" i="3" a="1"/>
  <c r="W7843" i="3" s="1"/>
  <c r="W7844" i="3" a="1"/>
  <c r="W7844" i="3" s="1"/>
  <c r="W7845" i="3" a="1"/>
  <c r="W7845" i="3" s="1"/>
  <c r="W7846" i="3" a="1"/>
  <c r="W7846" i="3" s="1"/>
  <c r="W7847" i="3" a="1"/>
  <c r="W7847" i="3" s="1"/>
  <c r="W7848" i="3" a="1"/>
  <c r="W7848" i="3" s="1"/>
  <c r="W7849" i="3" a="1"/>
  <c r="W7849" i="3" s="1"/>
  <c r="W7850" i="3" a="1"/>
  <c r="W7850" i="3" s="1"/>
  <c r="W7851" i="3" a="1"/>
  <c r="W7851" i="3" s="1"/>
  <c r="W7852" i="3" a="1"/>
  <c r="W7852" i="3" s="1"/>
  <c r="W7853" i="3" a="1"/>
  <c r="W7853" i="3" s="1"/>
  <c r="W7854" i="3" a="1"/>
  <c r="W7854" i="3" s="1"/>
  <c r="W7855" i="3" a="1"/>
  <c r="W7855" i="3" s="1"/>
  <c r="W7856" i="3" a="1"/>
  <c r="W7856" i="3" s="1"/>
  <c r="W7857" i="3" a="1"/>
  <c r="W7857" i="3" s="1"/>
  <c r="W7858" i="3" a="1"/>
  <c r="W7858" i="3" s="1"/>
  <c r="W7859" i="3" a="1"/>
  <c r="W7859" i="3" s="1"/>
  <c r="W7860" i="3" a="1"/>
  <c r="W7860" i="3" s="1"/>
  <c r="W7861" i="3" a="1"/>
  <c r="W7861" i="3" s="1"/>
  <c r="W7862" i="3" a="1"/>
  <c r="W7862" i="3" s="1"/>
  <c r="W7863" i="3" a="1"/>
  <c r="W7863" i="3" s="1"/>
  <c r="W7864" i="3" a="1"/>
  <c r="W7864" i="3" s="1"/>
  <c r="W7865" i="3" a="1"/>
  <c r="W7865" i="3" s="1"/>
  <c r="W7866" i="3" a="1"/>
  <c r="W7866" i="3" s="1"/>
  <c r="W7867" i="3" a="1"/>
  <c r="W7867" i="3" s="1"/>
  <c r="W7868" i="3" a="1"/>
  <c r="W7868" i="3" s="1"/>
  <c r="W7869" i="3" a="1"/>
  <c r="W7869" i="3" s="1"/>
  <c r="W7870" i="3" a="1"/>
  <c r="W7870" i="3" s="1"/>
  <c r="W7871" i="3" a="1"/>
  <c r="W7871" i="3" s="1"/>
  <c r="W7872" i="3" a="1"/>
  <c r="W7872" i="3" s="1"/>
  <c r="W7873" i="3" a="1"/>
  <c r="W7873" i="3" s="1"/>
  <c r="W7874" i="3" a="1"/>
  <c r="W7874" i="3" s="1"/>
  <c r="W7875" i="3" a="1"/>
  <c r="W7875" i="3" s="1"/>
  <c r="W7876" i="3" a="1"/>
  <c r="W7876" i="3" s="1"/>
  <c r="W7877" i="3" a="1"/>
  <c r="W7877" i="3" s="1"/>
  <c r="W7878" i="3" a="1"/>
  <c r="W7878" i="3" s="1"/>
  <c r="W7879" i="3" a="1"/>
  <c r="W7879" i="3" s="1"/>
  <c r="W7880" i="3" a="1"/>
  <c r="W7880" i="3" s="1"/>
  <c r="W7881" i="3" a="1"/>
  <c r="W7881" i="3" s="1"/>
  <c r="W7882" i="3" a="1"/>
  <c r="W7882" i="3" s="1"/>
  <c r="W7883" i="3" a="1"/>
  <c r="W7883" i="3" s="1"/>
  <c r="W7884" i="3" a="1"/>
  <c r="W7884" i="3" s="1"/>
  <c r="W7885" i="3" a="1"/>
  <c r="W7885" i="3" s="1"/>
  <c r="W7886" i="3" a="1"/>
  <c r="W7886" i="3" s="1"/>
  <c r="W7887" i="3" a="1"/>
  <c r="W7887" i="3" s="1"/>
  <c r="W7888" i="3" a="1"/>
  <c r="W7888" i="3" s="1"/>
  <c r="W7889" i="3" a="1"/>
  <c r="W7889" i="3" s="1"/>
  <c r="W7890" i="3" a="1"/>
  <c r="W7890" i="3" s="1"/>
  <c r="W7891" i="3" a="1"/>
  <c r="W7891" i="3" s="1"/>
  <c r="W7892" i="3" a="1"/>
  <c r="W7892" i="3" s="1"/>
  <c r="W7893" i="3" a="1"/>
  <c r="W7893" i="3" s="1"/>
  <c r="W7894" i="3" a="1"/>
  <c r="W7894" i="3" s="1"/>
  <c r="W7895" i="3" a="1"/>
  <c r="W7895" i="3" s="1"/>
  <c r="W7896" i="3" a="1"/>
  <c r="W7896" i="3" s="1"/>
  <c r="W7897" i="3" a="1"/>
  <c r="W7897" i="3" s="1"/>
  <c r="W7898" i="3" a="1"/>
  <c r="W7898" i="3" s="1"/>
  <c r="W7899" i="3" a="1"/>
  <c r="W7899" i="3" s="1"/>
  <c r="W7900" i="3" a="1"/>
  <c r="W7900" i="3" s="1"/>
  <c r="W7901" i="3" a="1"/>
  <c r="W7901" i="3" s="1"/>
  <c r="W7902" i="3" a="1"/>
  <c r="W7902" i="3" s="1"/>
  <c r="W7903" i="3" a="1"/>
  <c r="W7903" i="3" s="1"/>
  <c r="W7904" i="3" a="1"/>
  <c r="W7904" i="3" s="1"/>
  <c r="W7905" i="3" a="1"/>
  <c r="W7905" i="3" s="1"/>
  <c r="W7906" i="3" a="1"/>
  <c r="W7906" i="3" s="1"/>
  <c r="W7907" i="3" a="1"/>
  <c r="W7907" i="3" s="1"/>
  <c r="W7908" i="3" a="1"/>
  <c r="W7908" i="3" s="1"/>
  <c r="W7909" i="3" a="1"/>
  <c r="W7909" i="3" s="1"/>
  <c r="W7910" i="3" a="1"/>
  <c r="W7910" i="3" s="1"/>
  <c r="W7911" i="3" a="1"/>
  <c r="W7911" i="3" s="1"/>
  <c r="W7912" i="3" a="1"/>
  <c r="W7912" i="3" s="1"/>
  <c r="W7913" i="3" a="1"/>
  <c r="W7913" i="3" s="1"/>
  <c r="W7914" i="3" a="1"/>
  <c r="W7914" i="3" s="1"/>
  <c r="W7915" i="3" a="1"/>
  <c r="W7915" i="3" s="1"/>
  <c r="W7916" i="3" a="1"/>
  <c r="W7916" i="3" s="1"/>
  <c r="W7917" i="3" a="1"/>
  <c r="W7917" i="3" s="1"/>
  <c r="W7918" i="3" a="1"/>
  <c r="W7918" i="3" s="1"/>
  <c r="W7919" i="3" a="1"/>
  <c r="W7919" i="3" s="1"/>
  <c r="W7920" i="3" a="1"/>
  <c r="W7920" i="3" s="1"/>
  <c r="W7921" i="3" a="1"/>
  <c r="W7921" i="3" s="1"/>
  <c r="W7922" i="3" a="1"/>
  <c r="W7922" i="3" s="1"/>
  <c r="W7923" i="3" a="1"/>
  <c r="W7923" i="3" s="1"/>
  <c r="W7924" i="3" a="1"/>
  <c r="W7924" i="3" s="1"/>
  <c r="W7925" i="3" a="1"/>
  <c r="W7925" i="3" s="1"/>
  <c r="W7926" i="3" a="1"/>
  <c r="W7926" i="3" s="1"/>
  <c r="W7927" i="3" a="1"/>
  <c r="W7927" i="3" s="1"/>
  <c r="W7928" i="3" a="1"/>
  <c r="W7928" i="3" s="1"/>
  <c r="W7929" i="3" a="1"/>
  <c r="W7929" i="3" s="1"/>
  <c r="W7930" i="3" a="1"/>
  <c r="W7930" i="3" s="1"/>
  <c r="W7931" i="3" a="1"/>
  <c r="W7931" i="3" s="1"/>
  <c r="W7932" i="3" a="1"/>
  <c r="W7932" i="3" s="1"/>
  <c r="W7933" i="3" a="1"/>
  <c r="W7933" i="3" s="1"/>
  <c r="W7934" i="3" a="1"/>
  <c r="W7934" i="3" s="1"/>
  <c r="W7935" i="3" a="1"/>
  <c r="W7935" i="3" s="1"/>
  <c r="W7936" i="3" a="1"/>
  <c r="W7936" i="3" s="1"/>
  <c r="W7937" i="3" a="1"/>
  <c r="W7937" i="3" s="1"/>
  <c r="W7938" i="3" a="1"/>
  <c r="W7938" i="3" s="1"/>
  <c r="W7939" i="3" a="1"/>
  <c r="W7939" i="3" s="1"/>
  <c r="W7940" i="3" a="1"/>
  <c r="W7940" i="3" s="1"/>
  <c r="W7941" i="3" a="1"/>
  <c r="W7941" i="3" s="1"/>
  <c r="W7942" i="3" a="1"/>
  <c r="W7942" i="3" s="1"/>
  <c r="W7943" i="3" a="1"/>
  <c r="W7943" i="3" s="1"/>
  <c r="W7944" i="3" a="1"/>
  <c r="W7944" i="3" s="1"/>
  <c r="W7945" i="3" a="1"/>
  <c r="W7945" i="3" s="1"/>
  <c r="W7946" i="3" a="1"/>
  <c r="W7946" i="3" s="1"/>
  <c r="W7947" i="3" a="1"/>
  <c r="W7947" i="3" s="1"/>
  <c r="W7948" i="3" a="1"/>
  <c r="W7948" i="3" s="1"/>
  <c r="W7949" i="3" a="1"/>
  <c r="W7949" i="3" s="1"/>
  <c r="W7950" i="3" a="1"/>
  <c r="W7950" i="3" s="1"/>
  <c r="W7951" i="3" a="1"/>
  <c r="W7951" i="3" s="1"/>
  <c r="W7952" i="3" a="1"/>
  <c r="W7952" i="3" s="1"/>
  <c r="W7953" i="3" a="1"/>
  <c r="W7953" i="3" s="1"/>
  <c r="W7954" i="3" a="1"/>
  <c r="W7954" i="3" s="1"/>
  <c r="W7955" i="3" a="1"/>
  <c r="W7955" i="3" s="1"/>
  <c r="W7956" i="3" a="1"/>
  <c r="W7956" i="3" s="1"/>
  <c r="W7957" i="3" a="1"/>
  <c r="W7957" i="3" s="1"/>
  <c r="W7958" i="3" a="1"/>
  <c r="W7958" i="3" s="1"/>
  <c r="W7959" i="3" a="1"/>
  <c r="W7959" i="3" s="1"/>
  <c r="W7960" i="3" a="1"/>
  <c r="W7960" i="3" s="1"/>
  <c r="W7961" i="3" a="1"/>
  <c r="W7961" i="3" s="1"/>
  <c r="W7962" i="3" a="1"/>
  <c r="W7962" i="3" s="1"/>
  <c r="W7963" i="3" a="1"/>
  <c r="W7963" i="3" s="1"/>
  <c r="W7964" i="3" a="1"/>
  <c r="W7964" i="3" s="1"/>
  <c r="W7965" i="3" a="1"/>
  <c r="W7965" i="3" s="1"/>
  <c r="W7966" i="3" a="1"/>
  <c r="W7966" i="3" s="1"/>
  <c r="W7967" i="3" a="1"/>
  <c r="W7967" i="3" s="1"/>
  <c r="W7968" i="3" a="1"/>
  <c r="W7968" i="3" s="1"/>
  <c r="W7969" i="3" a="1"/>
  <c r="W7969" i="3" s="1"/>
  <c r="W7970" i="3" a="1"/>
  <c r="W7970" i="3" s="1"/>
  <c r="W7971" i="3" a="1"/>
  <c r="W7971" i="3" s="1"/>
  <c r="W7972" i="3" a="1"/>
  <c r="W7972" i="3" s="1"/>
  <c r="W7973" i="3" a="1"/>
  <c r="W7973" i="3" s="1"/>
  <c r="W7974" i="3" a="1"/>
  <c r="W7974" i="3" s="1"/>
  <c r="W7975" i="3" a="1"/>
  <c r="W7975" i="3" s="1"/>
  <c r="W7976" i="3" a="1"/>
  <c r="W7976" i="3" s="1"/>
  <c r="W7977" i="3" a="1"/>
  <c r="W7977" i="3" s="1"/>
  <c r="W7978" i="3" a="1"/>
  <c r="W7978" i="3" s="1"/>
  <c r="W7979" i="3" a="1"/>
  <c r="W7979" i="3" s="1"/>
  <c r="W7980" i="3" a="1"/>
  <c r="W7980" i="3" s="1"/>
  <c r="W7981" i="3" a="1"/>
  <c r="W7981" i="3" s="1"/>
  <c r="W7982" i="3" a="1"/>
  <c r="W7982" i="3" s="1"/>
  <c r="W7983" i="3" a="1"/>
  <c r="W7983" i="3" s="1"/>
  <c r="W7984" i="3" a="1"/>
  <c r="W7984" i="3" s="1"/>
  <c r="W7985" i="3" a="1"/>
  <c r="W7985" i="3" s="1"/>
  <c r="W7986" i="3" a="1"/>
  <c r="W7986" i="3" s="1"/>
  <c r="W7987" i="3" a="1"/>
  <c r="W7987" i="3" s="1"/>
  <c r="W7988" i="3" a="1"/>
  <c r="W7988" i="3" s="1"/>
  <c r="W7989" i="3" a="1"/>
  <c r="W7989" i="3" s="1"/>
  <c r="W7990" i="3" a="1"/>
  <c r="W7990" i="3" s="1"/>
  <c r="W7991" i="3" a="1"/>
  <c r="W7991" i="3" s="1"/>
  <c r="W7992" i="3" a="1"/>
  <c r="W7992" i="3" s="1"/>
  <c r="W7993" i="3" a="1"/>
  <c r="W7993" i="3" s="1"/>
  <c r="W7994" i="3" a="1"/>
  <c r="W7994" i="3" s="1"/>
  <c r="W7995" i="3" a="1"/>
  <c r="W7995" i="3" s="1"/>
  <c r="W7996" i="3" a="1"/>
  <c r="W7996" i="3" s="1"/>
  <c r="W7997" i="3" a="1"/>
  <c r="W7997" i="3" s="1"/>
  <c r="W7998" i="3" a="1"/>
  <c r="W7998" i="3" s="1"/>
  <c r="W7999" i="3" a="1"/>
  <c r="W7999" i="3" s="1"/>
  <c r="W8000" i="3" a="1"/>
  <c r="W8000" i="3" s="1"/>
  <c r="W8001" i="3" a="1"/>
  <c r="W8001" i="3" s="1"/>
  <c r="W8002" i="3" a="1"/>
  <c r="W8002" i="3" s="1"/>
  <c r="W8003" i="3" a="1"/>
  <c r="W8003" i="3" s="1"/>
  <c r="W8004" i="3" a="1"/>
  <c r="W8004" i="3" s="1"/>
  <c r="W8005" i="3" a="1"/>
  <c r="W8005" i="3" s="1"/>
  <c r="W8006" i="3" a="1"/>
  <c r="W8006" i="3" s="1"/>
  <c r="W8007" i="3" a="1"/>
  <c r="W8007" i="3" s="1"/>
  <c r="W8008" i="3" a="1"/>
  <c r="W8008" i="3" s="1"/>
  <c r="W8009" i="3" a="1"/>
  <c r="W8009" i="3" s="1"/>
  <c r="W8010" i="3" a="1"/>
  <c r="W8010" i="3" s="1"/>
  <c r="W8011" i="3" a="1"/>
  <c r="W8011" i="3" s="1"/>
  <c r="W8012" i="3" a="1"/>
  <c r="W8012" i="3" s="1"/>
  <c r="W8013" i="3" a="1"/>
  <c r="W8013" i="3" s="1"/>
  <c r="W8014" i="3" a="1"/>
  <c r="W8014" i="3" s="1"/>
  <c r="W8015" i="3" a="1"/>
  <c r="W8015" i="3" s="1"/>
  <c r="W8016" i="3" a="1"/>
  <c r="W8016" i="3" s="1"/>
  <c r="W8017" i="3" a="1"/>
  <c r="W8017" i="3" s="1"/>
  <c r="W8018" i="3" a="1"/>
  <c r="W8018" i="3" s="1"/>
  <c r="W8019" i="3" a="1"/>
  <c r="W8019" i="3" s="1"/>
  <c r="W8020" i="3" a="1"/>
  <c r="W8020" i="3" s="1"/>
  <c r="W8021" i="3" a="1"/>
  <c r="W8021" i="3" s="1"/>
  <c r="W8022" i="3" a="1"/>
  <c r="W8022" i="3" s="1"/>
  <c r="W8023" i="3" a="1"/>
  <c r="W8023" i="3" s="1"/>
  <c r="W8024" i="3" a="1"/>
  <c r="W8024" i="3" s="1"/>
  <c r="W8025" i="3" a="1"/>
  <c r="W8025" i="3" s="1"/>
  <c r="W8026" i="3" a="1"/>
  <c r="W8026" i="3" s="1"/>
  <c r="W8027" i="3" a="1"/>
  <c r="W8027" i="3" s="1"/>
  <c r="W8028" i="3" a="1"/>
  <c r="W8028" i="3" s="1"/>
  <c r="W8029" i="3" a="1"/>
  <c r="W8029" i="3" s="1"/>
  <c r="W8030" i="3" a="1"/>
  <c r="W8030" i="3" s="1"/>
  <c r="W8031" i="3" a="1"/>
  <c r="W8031" i="3" s="1"/>
  <c r="W8032" i="3" a="1"/>
  <c r="W8032" i="3" s="1"/>
  <c r="W8033" i="3" a="1"/>
  <c r="W8033" i="3" s="1"/>
  <c r="W8034" i="3" a="1"/>
  <c r="W8034" i="3" s="1"/>
  <c r="W8035" i="3" a="1"/>
  <c r="W8035" i="3" s="1"/>
  <c r="W8036" i="3" a="1"/>
  <c r="W8036" i="3" s="1"/>
  <c r="W8037" i="3" a="1"/>
  <c r="W8037" i="3" s="1"/>
  <c r="W8038" i="3" a="1"/>
  <c r="W8038" i="3" s="1"/>
  <c r="W8039" i="3" a="1"/>
  <c r="W8039" i="3" s="1"/>
  <c r="W8040" i="3" a="1"/>
  <c r="W8040" i="3" s="1"/>
  <c r="W8041" i="3" a="1"/>
  <c r="W8041" i="3" s="1"/>
  <c r="W8042" i="3" a="1"/>
  <c r="W8042" i="3" s="1"/>
  <c r="W8043" i="3" a="1"/>
  <c r="W8043" i="3" s="1"/>
  <c r="W8044" i="3" a="1"/>
  <c r="W8044" i="3" s="1"/>
  <c r="W8045" i="3" a="1"/>
  <c r="W8045" i="3" s="1"/>
  <c r="W8046" i="3" a="1"/>
  <c r="W8046" i="3" s="1"/>
  <c r="W8047" i="3" a="1"/>
  <c r="W8047" i="3" s="1"/>
  <c r="W8048" i="3" a="1"/>
  <c r="W8048" i="3" s="1"/>
  <c r="W8049" i="3" a="1"/>
  <c r="W8049" i="3" s="1"/>
  <c r="W8050" i="3" a="1"/>
  <c r="W8050" i="3" s="1"/>
  <c r="W8051" i="3" a="1"/>
  <c r="W8051" i="3" s="1"/>
  <c r="W8052" i="3" a="1"/>
  <c r="W8052" i="3" s="1"/>
  <c r="W8053" i="3" a="1"/>
  <c r="W8053" i="3" s="1"/>
  <c r="W8054" i="3" a="1"/>
  <c r="W8054" i="3" s="1"/>
  <c r="W8055" i="3" a="1"/>
  <c r="W8055" i="3" s="1"/>
  <c r="W8056" i="3" a="1"/>
  <c r="W8056" i="3" s="1"/>
  <c r="W8057" i="3" a="1"/>
  <c r="W8057" i="3" s="1"/>
  <c r="W8058" i="3" a="1"/>
  <c r="W8058" i="3" s="1"/>
  <c r="W8059" i="3" a="1"/>
  <c r="W8059" i="3" s="1"/>
  <c r="W8060" i="3" a="1"/>
  <c r="W8060" i="3" s="1"/>
  <c r="W8061" i="3" a="1"/>
  <c r="W8061" i="3" s="1"/>
  <c r="W8062" i="3" a="1"/>
  <c r="W8062" i="3" s="1"/>
  <c r="W8063" i="3" a="1"/>
  <c r="W8063" i="3" s="1"/>
  <c r="W8064" i="3" a="1"/>
  <c r="W8064" i="3" s="1"/>
  <c r="W8065" i="3" a="1"/>
  <c r="W8065" i="3" s="1"/>
  <c r="W8066" i="3" a="1"/>
  <c r="W8066" i="3" s="1"/>
  <c r="W8067" i="3" a="1"/>
  <c r="W8067" i="3" s="1"/>
  <c r="W8068" i="3" a="1"/>
  <c r="W8068" i="3" s="1"/>
  <c r="W8069" i="3" a="1"/>
  <c r="W8069" i="3" s="1"/>
  <c r="W8070" i="3" a="1"/>
  <c r="W8070" i="3" s="1"/>
  <c r="W8071" i="3" a="1"/>
  <c r="W8071" i="3" s="1"/>
  <c r="W8072" i="3" a="1"/>
  <c r="W8072" i="3" s="1"/>
  <c r="W8073" i="3" a="1"/>
  <c r="W8073" i="3" s="1"/>
  <c r="W8074" i="3" a="1"/>
  <c r="W8074" i="3" s="1"/>
  <c r="W8075" i="3" a="1"/>
  <c r="W8075" i="3" s="1"/>
  <c r="W8076" i="3" a="1"/>
  <c r="W8076" i="3" s="1"/>
  <c r="W8077" i="3" a="1"/>
  <c r="W8077" i="3" s="1"/>
  <c r="W8078" i="3" a="1"/>
  <c r="W8078" i="3" s="1"/>
  <c r="W8079" i="3" a="1"/>
  <c r="W8079" i="3" s="1"/>
  <c r="W8080" i="3" a="1"/>
  <c r="W8080" i="3" s="1"/>
  <c r="W8081" i="3" a="1"/>
  <c r="W8081" i="3" s="1"/>
  <c r="W8082" i="3" a="1"/>
  <c r="W8082" i="3" s="1"/>
  <c r="W8083" i="3" a="1"/>
  <c r="W8083" i="3" s="1"/>
  <c r="W8084" i="3" a="1"/>
  <c r="W8084" i="3" s="1"/>
  <c r="W8085" i="3" a="1"/>
  <c r="W8085" i="3" s="1"/>
  <c r="W8086" i="3" a="1"/>
  <c r="W8086" i="3" s="1"/>
  <c r="W8087" i="3" a="1"/>
  <c r="W8087" i="3" s="1"/>
  <c r="W8088" i="3" a="1"/>
  <c r="W8088" i="3" s="1"/>
  <c r="W8089" i="3" a="1"/>
  <c r="W8089" i="3" s="1"/>
  <c r="W8090" i="3" a="1"/>
  <c r="W8090" i="3" s="1"/>
  <c r="W8091" i="3" a="1"/>
  <c r="W8091" i="3" s="1"/>
  <c r="W8092" i="3" a="1"/>
  <c r="W8092" i="3" s="1"/>
  <c r="W8093" i="3" a="1"/>
  <c r="W8093" i="3" s="1"/>
  <c r="W8094" i="3" a="1"/>
  <c r="W8094" i="3" s="1"/>
  <c r="W8095" i="3" a="1"/>
  <c r="W8095" i="3" s="1"/>
  <c r="W8096" i="3" a="1"/>
  <c r="W8096" i="3" s="1"/>
  <c r="W8097" i="3" a="1"/>
  <c r="W8097" i="3" s="1"/>
  <c r="W8098" i="3" a="1"/>
  <c r="W8098" i="3" s="1"/>
  <c r="W8099" i="3" a="1"/>
  <c r="W8099" i="3" s="1"/>
  <c r="W8100" i="3" a="1"/>
  <c r="W8100" i="3" s="1"/>
  <c r="W8101" i="3" a="1"/>
  <c r="W8101" i="3" s="1"/>
  <c r="W8102" i="3" a="1"/>
  <c r="W8102" i="3" s="1"/>
  <c r="W8103" i="3" a="1"/>
  <c r="W8103" i="3" s="1"/>
  <c r="W8104" i="3" a="1"/>
  <c r="W8104" i="3" s="1"/>
  <c r="W8105" i="3" a="1"/>
  <c r="W8105" i="3" s="1"/>
  <c r="W8106" i="3" a="1"/>
  <c r="W8106" i="3" s="1"/>
  <c r="W8107" i="3" a="1"/>
  <c r="W8107" i="3" s="1"/>
  <c r="W8108" i="3" a="1"/>
  <c r="W8108" i="3" s="1"/>
  <c r="W8109" i="3" a="1"/>
  <c r="W8109" i="3" s="1"/>
  <c r="W8110" i="3" a="1"/>
  <c r="W8110" i="3" s="1"/>
  <c r="W8111" i="3" a="1"/>
  <c r="W8111" i="3" s="1"/>
  <c r="W8112" i="3" a="1"/>
  <c r="W8112" i="3" s="1"/>
  <c r="W8113" i="3" a="1"/>
  <c r="W8113" i="3" s="1"/>
  <c r="W8114" i="3" a="1"/>
  <c r="W8114" i="3" s="1"/>
  <c r="W8115" i="3" a="1"/>
  <c r="W8115" i="3" s="1"/>
  <c r="W8116" i="3" a="1"/>
  <c r="W8116" i="3" s="1"/>
  <c r="W8117" i="3" a="1"/>
  <c r="W8117" i="3" s="1"/>
  <c r="W8118" i="3" a="1"/>
  <c r="W8118" i="3" s="1"/>
  <c r="W8119" i="3" a="1"/>
  <c r="W8119" i="3" s="1"/>
  <c r="W8120" i="3" a="1"/>
  <c r="W8120" i="3" s="1"/>
  <c r="W8121" i="3" a="1"/>
  <c r="W8121" i="3" s="1"/>
  <c r="W8122" i="3" a="1"/>
  <c r="W8122" i="3" s="1"/>
  <c r="W8123" i="3" a="1"/>
  <c r="W8123" i="3" s="1"/>
  <c r="W8124" i="3" a="1"/>
  <c r="W8124" i="3" s="1"/>
  <c r="W8125" i="3" a="1"/>
  <c r="W8125" i="3" s="1"/>
  <c r="W8126" i="3" a="1"/>
  <c r="W8126" i="3" s="1"/>
  <c r="W8127" i="3" a="1"/>
  <c r="W8127" i="3" s="1"/>
  <c r="W8128" i="3" a="1"/>
  <c r="W8128" i="3" s="1"/>
  <c r="W8129" i="3" a="1"/>
  <c r="W8129" i="3" s="1"/>
  <c r="W8130" i="3" a="1"/>
  <c r="W8130" i="3" s="1"/>
  <c r="W8131" i="3" a="1"/>
  <c r="W8131" i="3" s="1"/>
  <c r="W8132" i="3" a="1"/>
  <c r="W8132" i="3" s="1"/>
  <c r="W8133" i="3" a="1"/>
  <c r="W8133" i="3" s="1"/>
  <c r="W8134" i="3" a="1"/>
  <c r="W8134" i="3" s="1"/>
  <c r="W8135" i="3" a="1"/>
  <c r="W8135" i="3" s="1"/>
  <c r="W8136" i="3" a="1"/>
  <c r="W8136" i="3" s="1"/>
  <c r="W8137" i="3" a="1"/>
  <c r="W8137" i="3" s="1"/>
  <c r="W8138" i="3" a="1"/>
  <c r="W8138" i="3" s="1"/>
  <c r="W8139" i="3" a="1"/>
  <c r="W8139" i="3" s="1"/>
  <c r="W8140" i="3" a="1"/>
  <c r="W8140" i="3" s="1"/>
  <c r="W8141" i="3" a="1"/>
  <c r="W8141" i="3" s="1"/>
  <c r="W8142" i="3" a="1"/>
  <c r="W8142" i="3" s="1"/>
  <c r="W8143" i="3" a="1"/>
  <c r="W8143" i="3" s="1"/>
  <c r="W8144" i="3" a="1"/>
  <c r="W8144" i="3" s="1"/>
  <c r="W8145" i="3" a="1"/>
  <c r="W8145" i="3" s="1"/>
  <c r="W8146" i="3" a="1"/>
  <c r="W8146" i="3" s="1"/>
  <c r="W8147" i="3" a="1"/>
  <c r="W8147" i="3" s="1"/>
  <c r="W8148" i="3" a="1"/>
  <c r="W8148" i="3" s="1"/>
  <c r="W8149" i="3" a="1"/>
  <c r="W8149" i="3" s="1"/>
  <c r="W8150" i="3" a="1"/>
  <c r="W8150" i="3" s="1"/>
  <c r="W8151" i="3" a="1"/>
  <c r="W8151" i="3" s="1"/>
  <c r="W8152" i="3" a="1"/>
  <c r="W8152" i="3" s="1"/>
  <c r="W8153" i="3" a="1"/>
  <c r="W8153" i="3" s="1"/>
  <c r="W8154" i="3" a="1"/>
  <c r="W8154" i="3" s="1"/>
  <c r="W8155" i="3" a="1"/>
  <c r="W8155" i="3" s="1"/>
  <c r="W8156" i="3" a="1"/>
  <c r="W8156" i="3" s="1"/>
  <c r="W8157" i="3" a="1"/>
  <c r="W8157" i="3" s="1"/>
  <c r="W8158" i="3" a="1"/>
  <c r="W8158" i="3" s="1"/>
  <c r="W8159" i="3" a="1"/>
  <c r="W8159" i="3" s="1"/>
  <c r="W8160" i="3" a="1"/>
  <c r="W8160" i="3" s="1"/>
  <c r="W8161" i="3" a="1"/>
  <c r="W8161" i="3" s="1"/>
  <c r="W8162" i="3" a="1"/>
  <c r="W8162" i="3" s="1"/>
  <c r="W8163" i="3" a="1"/>
  <c r="W8163" i="3" s="1"/>
  <c r="W8164" i="3" a="1"/>
  <c r="W8164" i="3" s="1"/>
  <c r="W8165" i="3" a="1"/>
  <c r="W8165" i="3" s="1"/>
  <c r="W8166" i="3" a="1"/>
  <c r="W8166" i="3" s="1"/>
  <c r="W8167" i="3" a="1"/>
  <c r="W8167" i="3" s="1"/>
  <c r="W8168" i="3" a="1"/>
  <c r="W8168" i="3" s="1"/>
  <c r="W8169" i="3" a="1"/>
  <c r="W8169" i="3" s="1"/>
  <c r="W8170" i="3" a="1"/>
  <c r="W8170" i="3" s="1"/>
  <c r="W8171" i="3" a="1"/>
  <c r="W8171" i="3" s="1"/>
  <c r="W8172" i="3" a="1"/>
  <c r="W8172" i="3" s="1"/>
  <c r="W8173" i="3" a="1"/>
  <c r="W8173" i="3" s="1"/>
  <c r="W8174" i="3" a="1"/>
  <c r="W8174" i="3" s="1"/>
  <c r="W8175" i="3" a="1"/>
  <c r="W8175" i="3" s="1"/>
  <c r="W8176" i="3" a="1"/>
  <c r="W8176" i="3" s="1"/>
  <c r="W8177" i="3" a="1"/>
  <c r="W8177" i="3" s="1"/>
  <c r="W8178" i="3" a="1"/>
  <c r="W8178" i="3" s="1"/>
  <c r="W8179" i="3" a="1"/>
  <c r="W8179" i="3" s="1"/>
  <c r="W8180" i="3" a="1"/>
  <c r="W8180" i="3" s="1"/>
  <c r="W8181" i="3" a="1"/>
  <c r="W8181" i="3" s="1"/>
  <c r="W8182" i="3" a="1"/>
  <c r="W8182" i="3" s="1"/>
  <c r="W8183" i="3" a="1"/>
  <c r="W8183" i="3" s="1"/>
  <c r="W8184" i="3" a="1"/>
  <c r="W8184" i="3" s="1"/>
  <c r="W8185" i="3" a="1"/>
  <c r="W8185" i="3" s="1"/>
  <c r="W8186" i="3" a="1"/>
  <c r="W8186" i="3" s="1"/>
  <c r="W8187" i="3" a="1"/>
  <c r="W8187" i="3" s="1"/>
  <c r="W8188" i="3" a="1"/>
  <c r="W8188" i="3" s="1"/>
  <c r="W8189" i="3" a="1"/>
  <c r="W8189" i="3" s="1"/>
  <c r="W8190" i="3" a="1"/>
  <c r="W8190" i="3" s="1"/>
  <c r="W8191" i="3" a="1"/>
  <c r="W8191" i="3" s="1"/>
  <c r="W8192" i="3" a="1"/>
  <c r="W8192" i="3" s="1"/>
  <c r="W8193" i="3" a="1"/>
  <c r="W8193" i="3" s="1"/>
  <c r="W8194" i="3" a="1"/>
  <c r="W8194" i="3" s="1"/>
  <c r="W8195" i="3" a="1"/>
  <c r="W8195" i="3" s="1"/>
  <c r="W8196" i="3" a="1"/>
  <c r="W8196" i="3" s="1"/>
  <c r="W8197" i="3" a="1"/>
  <c r="W8197" i="3" s="1"/>
  <c r="W8198" i="3" a="1"/>
  <c r="W8198" i="3" s="1"/>
  <c r="W8199" i="3" a="1"/>
  <c r="W8199" i="3" s="1"/>
  <c r="W8200" i="3" a="1"/>
  <c r="W8200" i="3" s="1"/>
  <c r="W8201" i="3" a="1"/>
  <c r="W8201" i="3" s="1"/>
  <c r="W8202" i="3" a="1"/>
  <c r="W8202" i="3" s="1"/>
  <c r="W8203" i="3" a="1"/>
  <c r="W8203" i="3" s="1"/>
  <c r="W8204" i="3" a="1"/>
  <c r="W8204" i="3" s="1"/>
  <c r="W8205" i="3" a="1"/>
  <c r="W8205" i="3" s="1"/>
  <c r="W8206" i="3" a="1"/>
  <c r="W8206" i="3" s="1"/>
  <c r="W8207" i="3" a="1"/>
  <c r="W8207" i="3" s="1"/>
  <c r="W8208" i="3" a="1"/>
  <c r="W8208" i="3" s="1"/>
  <c r="W8209" i="3" a="1"/>
  <c r="W8209" i="3" s="1"/>
  <c r="W8210" i="3" a="1"/>
  <c r="W8210" i="3" s="1"/>
  <c r="W8211" i="3" a="1"/>
  <c r="W8211" i="3" s="1"/>
  <c r="W8212" i="3" a="1"/>
  <c r="W8212" i="3" s="1"/>
  <c r="W8213" i="3" a="1"/>
  <c r="W8213" i="3" s="1"/>
  <c r="W8214" i="3" a="1"/>
  <c r="W8214" i="3" s="1"/>
  <c r="W8215" i="3" a="1"/>
  <c r="W8215" i="3" s="1"/>
  <c r="W8216" i="3" a="1"/>
  <c r="W8216" i="3" s="1"/>
  <c r="W8217" i="3" a="1"/>
  <c r="W8217" i="3" s="1"/>
  <c r="W8218" i="3" a="1"/>
  <c r="W8218" i="3" s="1"/>
  <c r="W8219" i="3" a="1"/>
  <c r="W8219" i="3" s="1"/>
  <c r="W8220" i="3" a="1"/>
  <c r="W8220" i="3" s="1"/>
  <c r="W8221" i="3" a="1"/>
  <c r="W8221" i="3" s="1"/>
  <c r="W8222" i="3" a="1"/>
  <c r="W8222" i="3" s="1"/>
  <c r="W8223" i="3" a="1"/>
  <c r="W8223" i="3" s="1"/>
  <c r="W8224" i="3" a="1"/>
  <c r="W8224" i="3" s="1"/>
  <c r="W8225" i="3" a="1"/>
  <c r="W8225" i="3" s="1"/>
  <c r="W8226" i="3" a="1"/>
  <c r="W8226" i="3" s="1"/>
  <c r="W8227" i="3" a="1"/>
  <c r="W8227" i="3" s="1"/>
  <c r="W8228" i="3" a="1"/>
  <c r="W8228" i="3" s="1"/>
  <c r="W8229" i="3" a="1"/>
  <c r="W8229" i="3" s="1"/>
  <c r="W8230" i="3" a="1"/>
  <c r="W8230" i="3" s="1"/>
  <c r="W8231" i="3" a="1"/>
  <c r="W8231" i="3" s="1"/>
  <c r="W8232" i="3" a="1"/>
  <c r="W8232" i="3" s="1"/>
  <c r="W8233" i="3" a="1"/>
  <c r="W8233" i="3" s="1"/>
  <c r="W8234" i="3" a="1"/>
  <c r="W8234" i="3" s="1"/>
  <c r="W8235" i="3" a="1"/>
  <c r="W8235" i="3" s="1"/>
  <c r="W8236" i="3" a="1"/>
  <c r="W8236" i="3" s="1"/>
  <c r="W8237" i="3" a="1"/>
  <c r="W8237" i="3" s="1"/>
  <c r="W8238" i="3" a="1"/>
  <c r="W8238" i="3" s="1"/>
  <c r="W8239" i="3" a="1"/>
  <c r="W8239" i="3" s="1"/>
  <c r="W8240" i="3" a="1"/>
  <c r="W8240" i="3" s="1"/>
  <c r="W8241" i="3" a="1"/>
  <c r="W8241" i="3" s="1"/>
  <c r="W8242" i="3" a="1"/>
  <c r="W8242" i="3" s="1"/>
  <c r="W8243" i="3" a="1"/>
  <c r="W8243" i="3" s="1"/>
  <c r="W8244" i="3" a="1"/>
  <c r="W8244" i="3" s="1"/>
  <c r="W8245" i="3" a="1"/>
  <c r="W8245" i="3" s="1"/>
  <c r="W8246" i="3" a="1"/>
  <c r="W8246" i="3" s="1"/>
  <c r="W8247" i="3" a="1"/>
  <c r="W8247" i="3" s="1"/>
  <c r="W8248" i="3" a="1"/>
  <c r="W8248" i="3" s="1"/>
  <c r="W8249" i="3" a="1"/>
  <c r="W8249" i="3" s="1"/>
  <c r="W8250" i="3" a="1"/>
  <c r="W8250" i="3" s="1"/>
  <c r="W8251" i="3" a="1"/>
  <c r="W8251" i="3" s="1"/>
  <c r="W8252" i="3" a="1"/>
  <c r="W8252" i="3" s="1"/>
  <c r="W8253" i="3" a="1"/>
  <c r="W8253" i="3" s="1"/>
  <c r="W8254" i="3" a="1"/>
  <c r="W8254" i="3" s="1"/>
  <c r="W8255" i="3" a="1"/>
  <c r="W8255" i="3" s="1"/>
  <c r="W8256" i="3" a="1"/>
  <c r="W8256" i="3" s="1"/>
  <c r="W8257" i="3" a="1"/>
  <c r="W8257" i="3" s="1"/>
  <c r="W8258" i="3" a="1"/>
  <c r="W8258" i="3" s="1"/>
  <c r="W8259" i="3" a="1"/>
  <c r="W8259" i="3" s="1"/>
  <c r="W8260" i="3" a="1"/>
  <c r="W8260" i="3" s="1"/>
  <c r="W8261" i="3" a="1"/>
  <c r="W8261" i="3" s="1"/>
  <c r="W8262" i="3" a="1"/>
  <c r="W8262" i="3" s="1"/>
  <c r="W8263" i="3" a="1"/>
  <c r="W8263" i="3" s="1"/>
  <c r="W8264" i="3" a="1"/>
  <c r="W8264" i="3" s="1"/>
  <c r="W8265" i="3" a="1"/>
  <c r="W8265" i="3" s="1"/>
  <c r="W8266" i="3" a="1"/>
  <c r="W8266" i="3" s="1"/>
  <c r="W8267" i="3" a="1"/>
  <c r="W8267" i="3" s="1"/>
  <c r="W8268" i="3" a="1"/>
  <c r="W8268" i="3" s="1"/>
  <c r="W8269" i="3" a="1"/>
  <c r="W8269" i="3" s="1"/>
  <c r="W8270" i="3" a="1"/>
  <c r="W8270" i="3" s="1"/>
  <c r="W8271" i="3" a="1"/>
  <c r="W8271" i="3" s="1"/>
  <c r="W8272" i="3" a="1"/>
  <c r="W8272" i="3" s="1"/>
  <c r="W8273" i="3" a="1"/>
  <c r="W8273" i="3" s="1"/>
  <c r="W8274" i="3" a="1"/>
  <c r="W8274" i="3" s="1"/>
  <c r="W8275" i="3" a="1"/>
  <c r="W8275" i="3" s="1"/>
  <c r="W8276" i="3" a="1"/>
  <c r="W8276" i="3" s="1"/>
  <c r="W8277" i="3" a="1"/>
  <c r="W8277" i="3" s="1"/>
  <c r="W8278" i="3" a="1"/>
  <c r="W8278" i="3" s="1"/>
  <c r="W8279" i="3" a="1"/>
  <c r="W8279" i="3" s="1"/>
  <c r="W8280" i="3" a="1"/>
  <c r="W8280" i="3" s="1"/>
  <c r="W8281" i="3" a="1"/>
  <c r="W8281" i="3" s="1"/>
  <c r="W8282" i="3" a="1"/>
  <c r="W8282" i="3" s="1"/>
  <c r="W8283" i="3" a="1"/>
  <c r="W8283" i="3" s="1"/>
  <c r="W8284" i="3" a="1"/>
  <c r="W8284" i="3" s="1"/>
  <c r="W8285" i="3" a="1"/>
  <c r="W8285" i="3" s="1"/>
  <c r="W8286" i="3" a="1"/>
  <c r="W8286" i="3" s="1"/>
  <c r="W8287" i="3" a="1"/>
  <c r="W8287" i="3" s="1"/>
  <c r="W8288" i="3" a="1"/>
  <c r="W8288" i="3" s="1"/>
  <c r="W8289" i="3" a="1"/>
  <c r="W8289" i="3" s="1"/>
  <c r="W8290" i="3" a="1"/>
  <c r="W8290" i="3" s="1"/>
  <c r="W8291" i="3" a="1"/>
  <c r="W8291" i="3" s="1"/>
  <c r="W8292" i="3" a="1"/>
  <c r="W8292" i="3" s="1"/>
  <c r="W8293" i="3" a="1"/>
  <c r="W8293" i="3" s="1"/>
  <c r="W8294" i="3" a="1"/>
  <c r="W8294" i="3" s="1"/>
  <c r="W8295" i="3" a="1"/>
  <c r="W8295" i="3" s="1"/>
  <c r="W8296" i="3" a="1"/>
  <c r="W8296" i="3" s="1"/>
  <c r="W8297" i="3" a="1"/>
  <c r="W8297" i="3" s="1"/>
  <c r="W8298" i="3" a="1"/>
  <c r="W8298" i="3" s="1"/>
  <c r="W8299" i="3" a="1"/>
  <c r="W8299" i="3" s="1"/>
  <c r="W8300" i="3" a="1"/>
  <c r="W8300" i="3" s="1"/>
  <c r="W8301" i="3" a="1"/>
  <c r="W8301" i="3" s="1"/>
  <c r="W8302" i="3" a="1"/>
  <c r="W8302" i="3" s="1"/>
  <c r="W8303" i="3" a="1"/>
  <c r="W8303" i="3" s="1"/>
  <c r="W8304" i="3" a="1"/>
  <c r="W8304" i="3" s="1"/>
  <c r="W8305" i="3" a="1"/>
  <c r="W8305" i="3" s="1"/>
  <c r="W8306" i="3" a="1"/>
  <c r="W8306" i="3" s="1"/>
  <c r="W8307" i="3" a="1"/>
  <c r="W8307" i="3" s="1"/>
  <c r="W8308" i="3" a="1"/>
  <c r="W8308" i="3" s="1"/>
  <c r="W8309" i="3" a="1"/>
  <c r="W8309" i="3" s="1"/>
  <c r="W8310" i="3" a="1"/>
  <c r="W8310" i="3" s="1"/>
  <c r="W8311" i="3" a="1"/>
  <c r="W8311" i="3" s="1"/>
  <c r="W8312" i="3" a="1"/>
  <c r="W8312" i="3" s="1"/>
  <c r="W8313" i="3" a="1"/>
  <c r="W8313" i="3" s="1"/>
  <c r="W8314" i="3" a="1"/>
  <c r="W8314" i="3" s="1"/>
  <c r="W8315" i="3" a="1"/>
  <c r="W8315" i="3" s="1"/>
  <c r="W8316" i="3" a="1"/>
  <c r="W8316" i="3" s="1"/>
  <c r="W8317" i="3" a="1"/>
  <c r="W8317" i="3" s="1"/>
  <c r="W8318" i="3" a="1"/>
  <c r="W8318" i="3" s="1"/>
  <c r="W8319" i="3" a="1"/>
  <c r="W8319" i="3" s="1"/>
  <c r="W8320" i="3" a="1"/>
  <c r="W8320" i="3" s="1"/>
  <c r="W8321" i="3" a="1"/>
  <c r="W8321" i="3" s="1"/>
  <c r="W8322" i="3" a="1"/>
  <c r="W8322" i="3" s="1"/>
  <c r="W8323" i="3" a="1"/>
  <c r="W8323" i="3" s="1"/>
  <c r="W8324" i="3" a="1"/>
  <c r="W8324" i="3" s="1"/>
  <c r="W8325" i="3" a="1"/>
  <c r="W8325" i="3" s="1"/>
  <c r="W8326" i="3" a="1"/>
  <c r="W8326" i="3" s="1"/>
  <c r="W8327" i="3" a="1"/>
  <c r="W8327" i="3" s="1"/>
  <c r="W8328" i="3" a="1"/>
  <c r="W8328" i="3" s="1"/>
  <c r="W8329" i="3" a="1"/>
  <c r="W8329" i="3" s="1"/>
  <c r="W8330" i="3" a="1"/>
  <c r="W8330" i="3" s="1"/>
  <c r="W8331" i="3" a="1"/>
  <c r="W8331" i="3" s="1"/>
  <c r="W8332" i="3" a="1"/>
  <c r="W8332" i="3" s="1"/>
  <c r="W8333" i="3" a="1"/>
  <c r="W8333" i="3" s="1"/>
  <c r="W8334" i="3" a="1"/>
  <c r="W8334" i="3" s="1"/>
  <c r="W8335" i="3" a="1"/>
  <c r="W8335" i="3" s="1"/>
  <c r="W8336" i="3" a="1"/>
  <c r="W8336" i="3" s="1"/>
  <c r="W8337" i="3" a="1"/>
  <c r="W8337" i="3" s="1"/>
  <c r="W8338" i="3" a="1"/>
  <c r="W8338" i="3" s="1"/>
  <c r="W8339" i="3" a="1"/>
  <c r="W8339" i="3" s="1"/>
  <c r="W8340" i="3" a="1"/>
  <c r="W8340" i="3" s="1"/>
  <c r="W8341" i="3" a="1"/>
  <c r="W8341" i="3" s="1"/>
  <c r="W8342" i="3" a="1"/>
  <c r="W8342" i="3" s="1"/>
  <c r="W8343" i="3" a="1"/>
  <c r="W8343" i="3" s="1"/>
  <c r="W8344" i="3" a="1"/>
  <c r="W8344" i="3" s="1"/>
  <c r="W8345" i="3" a="1"/>
  <c r="W8345" i="3" s="1"/>
  <c r="W8346" i="3" a="1"/>
  <c r="W8346" i="3" s="1"/>
  <c r="W8347" i="3" a="1"/>
  <c r="W8347" i="3" s="1"/>
  <c r="W8348" i="3" a="1"/>
  <c r="W8348" i="3" s="1"/>
  <c r="W8349" i="3" a="1"/>
  <c r="W8349" i="3" s="1"/>
  <c r="W8350" i="3" a="1"/>
  <c r="W8350" i="3" s="1"/>
  <c r="W8351" i="3" a="1"/>
  <c r="W8351" i="3" s="1"/>
  <c r="W8352" i="3" a="1"/>
  <c r="W8352" i="3" s="1"/>
  <c r="W8353" i="3" a="1"/>
  <c r="W8353" i="3" s="1"/>
  <c r="W8354" i="3" a="1"/>
  <c r="W8354" i="3" s="1"/>
  <c r="W8355" i="3" a="1"/>
  <c r="W8355" i="3" s="1"/>
  <c r="W8356" i="3" a="1"/>
  <c r="W8356" i="3" s="1"/>
  <c r="W8357" i="3" a="1"/>
  <c r="W8357" i="3" s="1"/>
  <c r="W8358" i="3" a="1"/>
  <c r="W8358" i="3" s="1"/>
  <c r="W8359" i="3" a="1"/>
  <c r="W8359" i="3" s="1"/>
  <c r="W8360" i="3" a="1"/>
  <c r="W8360" i="3" s="1"/>
  <c r="W8361" i="3" a="1"/>
  <c r="W8361" i="3" s="1"/>
  <c r="W8362" i="3" a="1"/>
  <c r="W8362" i="3" s="1"/>
  <c r="W8363" i="3" a="1"/>
  <c r="W8363" i="3" s="1"/>
  <c r="W8364" i="3" a="1"/>
  <c r="W8364" i="3" s="1"/>
  <c r="W8365" i="3" a="1"/>
  <c r="W8365" i="3" s="1"/>
  <c r="W8366" i="3" a="1"/>
  <c r="W8366" i="3" s="1"/>
  <c r="W8367" i="3" a="1"/>
  <c r="W8367" i="3" s="1"/>
  <c r="W8368" i="3" a="1"/>
  <c r="W8368" i="3" s="1"/>
  <c r="W8369" i="3" a="1"/>
  <c r="W8369" i="3" s="1"/>
  <c r="W8370" i="3" a="1"/>
  <c r="W8370" i="3" s="1"/>
  <c r="W8371" i="3" a="1"/>
  <c r="W8371" i="3" s="1"/>
  <c r="W8372" i="3" a="1"/>
  <c r="W8372" i="3" s="1"/>
  <c r="W8373" i="3" a="1"/>
  <c r="W8373" i="3" s="1"/>
  <c r="W8374" i="3" a="1"/>
  <c r="W8374" i="3" s="1"/>
  <c r="W8375" i="3" a="1"/>
  <c r="W8375" i="3" s="1"/>
  <c r="W8376" i="3" a="1"/>
  <c r="W8376" i="3" s="1"/>
  <c r="W8377" i="3" a="1"/>
  <c r="W8377" i="3" s="1"/>
  <c r="W8378" i="3" a="1"/>
  <c r="W8378" i="3" s="1"/>
  <c r="W8379" i="3" a="1"/>
  <c r="W8379" i="3" s="1"/>
  <c r="W8380" i="3" a="1"/>
  <c r="W8380" i="3" s="1"/>
  <c r="W8381" i="3" a="1"/>
  <c r="W8381" i="3" s="1"/>
  <c r="W8382" i="3" a="1"/>
  <c r="W8382" i="3" s="1"/>
  <c r="W8383" i="3" a="1"/>
  <c r="W8383" i="3" s="1"/>
  <c r="W8384" i="3" a="1"/>
  <c r="W8384" i="3" s="1"/>
  <c r="W8385" i="3" a="1"/>
  <c r="W8385" i="3" s="1"/>
  <c r="W8386" i="3" a="1"/>
  <c r="W8386" i="3" s="1"/>
  <c r="W8387" i="3" a="1"/>
  <c r="W8387" i="3" s="1"/>
  <c r="W8388" i="3" a="1"/>
  <c r="W8388" i="3" s="1"/>
  <c r="W8389" i="3" a="1"/>
  <c r="W8389" i="3" s="1"/>
  <c r="W8390" i="3" a="1"/>
  <c r="W8390" i="3" s="1"/>
  <c r="W8391" i="3" a="1"/>
  <c r="W8391" i="3" s="1"/>
  <c r="W8392" i="3" a="1"/>
  <c r="W8392" i="3" s="1"/>
  <c r="W8393" i="3" a="1"/>
  <c r="W8393" i="3" s="1"/>
  <c r="W8394" i="3" a="1"/>
  <c r="W8394" i="3" s="1"/>
  <c r="W8395" i="3" a="1"/>
  <c r="W8395" i="3" s="1"/>
  <c r="W8396" i="3" a="1"/>
  <c r="W8396" i="3" s="1"/>
  <c r="W8397" i="3" a="1"/>
  <c r="W8397" i="3" s="1"/>
  <c r="W8398" i="3" a="1"/>
  <c r="W8398" i="3" s="1"/>
  <c r="W8399" i="3" a="1"/>
  <c r="W8399" i="3" s="1"/>
  <c r="W8400" i="3" a="1"/>
  <c r="W8400" i="3" s="1"/>
  <c r="W8401" i="3" a="1"/>
  <c r="W8401" i="3" s="1"/>
  <c r="W8402" i="3" a="1"/>
  <c r="W8402" i="3" s="1"/>
  <c r="W8403" i="3" a="1"/>
  <c r="W8403" i="3" s="1"/>
  <c r="W8404" i="3" a="1"/>
  <c r="W8404" i="3" s="1"/>
  <c r="W8405" i="3" a="1"/>
  <c r="W8405" i="3" s="1"/>
  <c r="W8406" i="3" a="1"/>
  <c r="W8406" i="3" s="1"/>
  <c r="W8407" i="3" a="1"/>
  <c r="W8407" i="3" s="1"/>
  <c r="W8408" i="3" a="1"/>
  <c r="W8408" i="3" s="1"/>
  <c r="W8409" i="3" a="1"/>
  <c r="W8409" i="3" s="1"/>
  <c r="W8410" i="3" a="1"/>
  <c r="W8410" i="3" s="1"/>
  <c r="W8411" i="3" a="1"/>
  <c r="W8411" i="3" s="1"/>
  <c r="W8412" i="3" a="1"/>
  <c r="W8412" i="3" s="1"/>
  <c r="W8413" i="3" a="1"/>
  <c r="W8413" i="3" s="1"/>
  <c r="W8414" i="3" a="1"/>
  <c r="W8414" i="3" s="1"/>
  <c r="W8415" i="3" a="1"/>
  <c r="W8415" i="3" s="1"/>
  <c r="W8416" i="3" a="1"/>
  <c r="W8416" i="3" s="1"/>
  <c r="W8417" i="3" a="1"/>
  <c r="W8417" i="3" s="1"/>
  <c r="W8418" i="3" a="1"/>
  <c r="W8418" i="3" s="1"/>
  <c r="W8419" i="3" a="1"/>
  <c r="W8419" i="3" s="1"/>
  <c r="W8420" i="3" a="1"/>
  <c r="W8420" i="3" s="1"/>
  <c r="W8421" i="3" a="1"/>
  <c r="W8421" i="3" s="1"/>
  <c r="W8422" i="3" a="1"/>
  <c r="W8422" i="3" s="1"/>
  <c r="W8423" i="3" a="1"/>
  <c r="W8423" i="3" s="1"/>
  <c r="W8424" i="3" a="1"/>
  <c r="W8424" i="3" s="1"/>
  <c r="W8425" i="3" a="1"/>
  <c r="W8425" i="3" s="1"/>
  <c r="W8426" i="3" a="1"/>
  <c r="W8426" i="3" s="1"/>
  <c r="W8427" i="3" a="1"/>
  <c r="W8427" i="3" s="1"/>
  <c r="W8428" i="3" a="1"/>
  <c r="W8428" i="3" s="1"/>
  <c r="W8429" i="3" a="1"/>
  <c r="W8429" i="3" s="1"/>
  <c r="W8430" i="3" a="1"/>
  <c r="W8430" i="3" s="1"/>
  <c r="W8431" i="3" a="1"/>
  <c r="W8431" i="3" s="1"/>
  <c r="W8432" i="3" a="1"/>
  <c r="W8432" i="3" s="1"/>
  <c r="W8433" i="3" a="1"/>
  <c r="W8433" i="3" s="1"/>
  <c r="W8434" i="3" a="1"/>
  <c r="W8434" i="3" s="1"/>
  <c r="W8435" i="3" a="1"/>
  <c r="W8435" i="3" s="1"/>
  <c r="W8436" i="3" a="1"/>
  <c r="W8436" i="3" s="1"/>
  <c r="W8437" i="3" a="1"/>
  <c r="W8437" i="3" s="1"/>
  <c r="W8438" i="3" a="1"/>
  <c r="W8438" i="3" s="1"/>
  <c r="W8439" i="3" a="1"/>
  <c r="W8439" i="3" s="1"/>
  <c r="W8440" i="3" a="1"/>
  <c r="W8440" i="3" s="1"/>
  <c r="W8441" i="3" a="1"/>
  <c r="W8441" i="3" s="1"/>
  <c r="W8442" i="3" a="1"/>
  <c r="W8442" i="3" s="1"/>
  <c r="W8443" i="3" a="1"/>
  <c r="W8443" i="3" s="1"/>
  <c r="W8444" i="3" a="1"/>
  <c r="W8444" i="3" s="1"/>
  <c r="W8445" i="3" a="1"/>
  <c r="W8445" i="3" s="1"/>
  <c r="W8446" i="3" a="1"/>
  <c r="W8446" i="3" s="1"/>
  <c r="W8447" i="3" a="1"/>
  <c r="W8447" i="3" s="1"/>
  <c r="W8448" i="3" a="1"/>
  <c r="W8448" i="3" s="1"/>
  <c r="W8449" i="3" a="1"/>
  <c r="W8449" i="3" s="1"/>
  <c r="W8450" i="3" a="1"/>
  <c r="W8450" i="3" s="1"/>
  <c r="W8451" i="3" a="1"/>
  <c r="W8451" i="3" s="1"/>
  <c r="W8452" i="3" a="1"/>
  <c r="W8452" i="3" s="1"/>
  <c r="W8453" i="3" a="1"/>
  <c r="W8453" i="3" s="1"/>
  <c r="W8454" i="3" a="1"/>
  <c r="W8454" i="3" s="1"/>
  <c r="W8455" i="3" a="1"/>
  <c r="W8455" i="3" s="1"/>
  <c r="W8456" i="3" a="1"/>
  <c r="W8456" i="3" s="1"/>
  <c r="W8457" i="3" a="1"/>
  <c r="W8457" i="3" s="1"/>
  <c r="W8458" i="3" a="1"/>
  <c r="W8458" i="3" s="1"/>
  <c r="W8459" i="3" a="1"/>
  <c r="W8459" i="3" s="1"/>
  <c r="W8460" i="3" a="1"/>
  <c r="W8460" i="3" s="1"/>
  <c r="W8461" i="3" a="1"/>
  <c r="W8461" i="3" s="1"/>
  <c r="W8462" i="3" a="1"/>
  <c r="W8462" i="3" s="1"/>
  <c r="W8463" i="3" a="1"/>
  <c r="W8463" i="3" s="1"/>
  <c r="W8464" i="3" a="1"/>
  <c r="W8464" i="3" s="1"/>
  <c r="W8465" i="3" a="1"/>
  <c r="W8465" i="3" s="1"/>
  <c r="W8466" i="3" a="1"/>
  <c r="W8466" i="3" s="1"/>
  <c r="W8467" i="3" a="1"/>
  <c r="W8467" i="3" s="1"/>
  <c r="W8468" i="3" a="1"/>
  <c r="W8468" i="3" s="1"/>
  <c r="W8469" i="3" a="1"/>
  <c r="W8469" i="3" s="1"/>
  <c r="W8470" i="3" a="1"/>
  <c r="W8470" i="3" s="1"/>
  <c r="W8471" i="3" a="1"/>
  <c r="W8471" i="3" s="1"/>
  <c r="W8472" i="3" a="1"/>
  <c r="W8472" i="3" s="1"/>
  <c r="W8473" i="3" a="1"/>
  <c r="W8473" i="3" s="1"/>
  <c r="W8474" i="3" a="1"/>
  <c r="W8474" i="3" s="1"/>
  <c r="W8475" i="3" a="1"/>
  <c r="W8475" i="3" s="1"/>
  <c r="W8476" i="3" a="1"/>
  <c r="W8476" i="3" s="1"/>
  <c r="W8477" i="3" a="1"/>
  <c r="W8477" i="3" s="1"/>
  <c r="W8478" i="3" a="1"/>
  <c r="W8478" i="3" s="1"/>
  <c r="W8479" i="3" a="1"/>
  <c r="W8479" i="3" s="1"/>
  <c r="W8480" i="3" a="1"/>
  <c r="W8480" i="3" s="1"/>
  <c r="W8481" i="3" a="1"/>
  <c r="W8481" i="3" s="1"/>
  <c r="W8482" i="3" a="1"/>
  <c r="W8482" i="3" s="1"/>
  <c r="W8483" i="3" a="1"/>
  <c r="W8483" i="3" s="1"/>
  <c r="W8484" i="3" a="1"/>
  <c r="W8484" i="3" s="1"/>
  <c r="W8485" i="3" a="1"/>
  <c r="W8485" i="3" s="1"/>
  <c r="W8486" i="3" a="1"/>
  <c r="W8486" i="3" s="1"/>
  <c r="W8487" i="3" a="1"/>
  <c r="W8487" i="3" s="1"/>
  <c r="W8488" i="3" a="1"/>
  <c r="W8488" i="3" s="1"/>
  <c r="W8489" i="3" a="1"/>
  <c r="W8489" i="3" s="1"/>
  <c r="W8490" i="3" a="1"/>
  <c r="W8490" i="3" s="1"/>
  <c r="W8491" i="3" a="1"/>
  <c r="W8491" i="3" s="1"/>
  <c r="W8492" i="3" a="1"/>
  <c r="W8492" i="3" s="1"/>
  <c r="W8493" i="3" a="1"/>
  <c r="W8493" i="3" s="1"/>
  <c r="W8494" i="3" a="1"/>
  <c r="W8494" i="3" s="1"/>
  <c r="W8495" i="3" a="1"/>
  <c r="W8495" i="3" s="1"/>
  <c r="W8496" i="3" a="1"/>
  <c r="W8496" i="3" s="1"/>
  <c r="W8497" i="3" a="1"/>
  <c r="W8497" i="3" s="1"/>
  <c r="W8498" i="3" a="1"/>
  <c r="W8498" i="3" s="1"/>
  <c r="W8499" i="3" a="1"/>
  <c r="W8499" i="3" s="1"/>
  <c r="W8500" i="3" a="1"/>
  <c r="W8500" i="3" s="1"/>
  <c r="W8501" i="3" a="1"/>
  <c r="W8501" i="3" s="1"/>
  <c r="W8502" i="3" a="1"/>
  <c r="W8502" i="3" s="1"/>
  <c r="W8503" i="3" a="1"/>
  <c r="W8503" i="3" s="1"/>
  <c r="W8504" i="3" a="1"/>
  <c r="W8504" i="3" s="1"/>
  <c r="W8505" i="3" a="1"/>
  <c r="W8505" i="3" s="1"/>
  <c r="W8506" i="3" a="1"/>
  <c r="W8506" i="3" s="1"/>
  <c r="W8507" i="3" a="1"/>
  <c r="W8507" i="3" s="1"/>
  <c r="W8508" i="3" a="1"/>
  <c r="W8508" i="3" s="1"/>
  <c r="W8509" i="3" a="1"/>
  <c r="W8509" i="3" s="1"/>
  <c r="W8510" i="3" a="1"/>
  <c r="W8510" i="3" s="1"/>
  <c r="W8511" i="3" a="1"/>
  <c r="W8511" i="3" s="1"/>
  <c r="W8512" i="3" a="1"/>
  <c r="W8512" i="3" s="1"/>
  <c r="W8513" i="3" a="1"/>
  <c r="W8513" i="3" s="1"/>
  <c r="W8514" i="3" a="1"/>
  <c r="W8514" i="3" s="1"/>
  <c r="W8515" i="3" a="1"/>
  <c r="W8515" i="3" s="1"/>
  <c r="W8516" i="3" a="1"/>
  <c r="W8516" i="3" s="1"/>
  <c r="W8517" i="3" a="1"/>
  <c r="W8517" i="3" s="1"/>
  <c r="W8518" i="3" a="1"/>
  <c r="W8518" i="3" s="1"/>
  <c r="W8519" i="3" a="1"/>
  <c r="W8519" i="3" s="1"/>
  <c r="W8520" i="3" a="1"/>
  <c r="W8520" i="3" s="1"/>
  <c r="W8521" i="3" a="1"/>
  <c r="W8521" i="3" s="1"/>
  <c r="W8522" i="3" a="1"/>
  <c r="W8522" i="3" s="1"/>
  <c r="W8523" i="3" a="1"/>
  <c r="W8523" i="3" s="1"/>
  <c r="W8524" i="3" a="1"/>
  <c r="W8524" i="3" s="1"/>
  <c r="W8525" i="3" a="1"/>
  <c r="W8525" i="3" s="1"/>
  <c r="W8526" i="3" a="1"/>
  <c r="W8526" i="3" s="1"/>
  <c r="W8527" i="3" a="1"/>
  <c r="W8527" i="3" s="1"/>
  <c r="W8528" i="3" a="1"/>
  <c r="W8528" i="3" s="1"/>
  <c r="W8529" i="3" a="1"/>
  <c r="W8529" i="3" s="1"/>
  <c r="W8530" i="3" a="1"/>
  <c r="W8530" i="3" s="1"/>
  <c r="W8531" i="3" a="1"/>
  <c r="W8531" i="3" s="1"/>
  <c r="W8532" i="3" a="1"/>
  <c r="W8532" i="3" s="1"/>
  <c r="W8533" i="3" a="1"/>
  <c r="W8533" i="3" s="1"/>
  <c r="W8534" i="3" a="1"/>
  <c r="W8534" i="3" s="1"/>
  <c r="W8535" i="3" a="1"/>
  <c r="W8535" i="3" s="1"/>
  <c r="W8536" i="3" a="1"/>
  <c r="W8536" i="3" s="1"/>
  <c r="W8537" i="3" a="1"/>
  <c r="W8537" i="3" s="1"/>
  <c r="W8538" i="3" a="1"/>
  <c r="W8538" i="3" s="1"/>
  <c r="W8539" i="3" a="1"/>
  <c r="W8539" i="3" s="1"/>
  <c r="W8540" i="3" a="1"/>
  <c r="W8540" i="3" s="1"/>
  <c r="W8541" i="3" a="1"/>
  <c r="W8541" i="3" s="1"/>
  <c r="W8542" i="3" a="1"/>
  <c r="W8542" i="3" s="1"/>
  <c r="W8543" i="3" a="1"/>
  <c r="W8543" i="3" s="1"/>
  <c r="W8544" i="3" a="1"/>
  <c r="W8544" i="3" s="1"/>
  <c r="W8545" i="3" a="1"/>
  <c r="W8545" i="3" s="1"/>
  <c r="W8546" i="3" a="1"/>
  <c r="W8546" i="3" s="1"/>
  <c r="W8547" i="3" a="1"/>
  <c r="W8547" i="3" s="1"/>
  <c r="W8548" i="3" a="1"/>
  <c r="W8548" i="3" s="1"/>
  <c r="W8549" i="3" a="1"/>
  <c r="W8549" i="3" s="1"/>
  <c r="W8550" i="3" a="1"/>
  <c r="W8550" i="3" s="1"/>
  <c r="W8551" i="3" a="1"/>
  <c r="W8551" i="3" s="1"/>
  <c r="W8552" i="3" a="1"/>
  <c r="W8552" i="3" s="1"/>
  <c r="W8553" i="3" a="1"/>
  <c r="W8553" i="3" s="1"/>
  <c r="W8554" i="3" a="1"/>
  <c r="W8554" i="3" s="1"/>
  <c r="W8555" i="3" a="1"/>
  <c r="W8555" i="3" s="1"/>
  <c r="W8556" i="3" a="1"/>
  <c r="W8556" i="3" s="1"/>
  <c r="W8557" i="3" a="1"/>
  <c r="W8557" i="3" s="1"/>
  <c r="W8558" i="3" a="1"/>
  <c r="W8558" i="3" s="1"/>
  <c r="W8559" i="3" a="1"/>
  <c r="W8559" i="3" s="1"/>
  <c r="W8560" i="3" a="1"/>
  <c r="W8560" i="3" s="1"/>
  <c r="W8561" i="3" a="1"/>
  <c r="W8561" i="3" s="1"/>
  <c r="W8562" i="3" a="1"/>
  <c r="W8562" i="3" s="1"/>
  <c r="W8563" i="3" a="1"/>
  <c r="W8563" i="3" s="1"/>
  <c r="W8564" i="3" a="1"/>
  <c r="W8564" i="3" s="1"/>
  <c r="W8565" i="3" a="1"/>
  <c r="W8565" i="3" s="1"/>
  <c r="W8566" i="3" a="1"/>
  <c r="W8566" i="3" s="1"/>
  <c r="W8567" i="3" a="1"/>
  <c r="W8567" i="3" s="1"/>
  <c r="W8568" i="3" a="1"/>
  <c r="W8568" i="3" s="1"/>
  <c r="W8569" i="3" a="1"/>
  <c r="W8569" i="3" s="1"/>
  <c r="W8570" i="3" a="1"/>
  <c r="W8570" i="3" s="1"/>
  <c r="W8571" i="3" a="1"/>
  <c r="W8571" i="3" s="1"/>
  <c r="W8572" i="3" a="1"/>
  <c r="W8572" i="3" s="1"/>
  <c r="W8573" i="3" a="1"/>
  <c r="W8573" i="3" s="1"/>
  <c r="W8574" i="3" a="1"/>
  <c r="W8574" i="3" s="1"/>
  <c r="W8575" i="3" a="1"/>
  <c r="W8575" i="3" s="1"/>
  <c r="W8576" i="3" a="1"/>
  <c r="W8576" i="3" s="1"/>
  <c r="W8577" i="3" a="1"/>
  <c r="W8577" i="3" s="1"/>
  <c r="W8578" i="3" a="1"/>
  <c r="W8578" i="3" s="1"/>
  <c r="W8579" i="3" a="1"/>
  <c r="W8579" i="3" s="1"/>
  <c r="W8580" i="3" a="1"/>
  <c r="W8580" i="3" s="1"/>
  <c r="W8581" i="3" a="1"/>
  <c r="W8581" i="3" s="1"/>
  <c r="W8582" i="3" a="1"/>
  <c r="W8582" i="3" s="1"/>
  <c r="W8583" i="3" a="1"/>
  <c r="W8583" i="3" s="1"/>
  <c r="W8584" i="3" a="1"/>
  <c r="W8584" i="3" s="1"/>
  <c r="W8585" i="3" a="1"/>
  <c r="W8585" i="3" s="1"/>
  <c r="W8586" i="3" a="1"/>
  <c r="W8586" i="3" s="1"/>
  <c r="W8587" i="3" a="1"/>
  <c r="W8587" i="3" s="1"/>
  <c r="W8588" i="3" a="1"/>
  <c r="W8588" i="3" s="1"/>
  <c r="W8589" i="3" a="1"/>
  <c r="W8589" i="3" s="1"/>
  <c r="W8590" i="3" a="1"/>
  <c r="W8590" i="3" s="1"/>
  <c r="W8591" i="3" a="1"/>
  <c r="W8591" i="3" s="1"/>
  <c r="W8592" i="3" a="1"/>
  <c r="W8592" i="3" s="1"/>
  <c r="W8593" i="3" a="1"/>
  <c r="W8593" i="3" s="1"/>
  <c r="W8594" i="3" a="1"/>
  <c r="W8594" i="3" s="1"/>
  <c r="W8595" i="3" a="1"/>
  <c r="W8595" i="3" s="1"/>
  <c r="W8596" i="3" a="1"/>
  <c r="W8596" i="3" s="1"/>
  <c r="W8597" i="3" a="1"/>
  <c r="W8597" i="3" s="1"/>
  <c r="W8598" i="3" a="1"/>
  <c r="W8598" i="3" s="1"/>
  <c r="W8599" i="3" a="1"/>
  <c r="W8599" i="3" s="1"/>
  <c r="W8600" i="3" a="1"/>
  <c r="W8600" i="3" s="1"/>
  <c r="W8601" i="3" a="1"/>
  <c r="W8601" i="3" s="1"/>
  <c r="W8602" i="3" a="1"/>
  <c r="W8602" i="3" s="1"/>
  <c r="W8603" i="3" a="1"/>
  <c r="W8603" i="3" s="1"/>
  <c r="W8604" i="3" a="1"/>
  <c r="W8604" i="3" s="1"/>
  <c r="W8605" i="3" a="1"/>
  <c r="W8605" i="3" s="1"/>
  <c r="W8606" i="3" a="1"/>
  <c r="W8606" i="3" s="1"/>
  <c r="W8607" i="3" a="1"/>
  <c r="W8607" i="3" s="1"/>
  <c r="W8608" i="3" a="1"/>
  <c r="W8608" i="3" s="1"/>
  <c r="W8609" i="3" a="1"/>
  <c r="W8609" i="3" s="1"/>
  <c r="W8610" i="3" a="1"/>
  <c r="W8610" i="3" s="1"/>
  <c r="W8611" i="3" a="1"/>
  <c r="W8611" i="3" s="1"/>
  <c r="W8612" i="3" a="1"/>
  <c r="W8612" i="3" s="1"/>
  <c r="W8613" i="3" a="1"/>
  <c r="W8613" i="3" s="1"/>
  <c r="W8614" i="3" a="1"/>
  <c r="W8614" i="3" s="1"/>
  <c r="W8615" i="3" a="1"/>
  <c r="W8615" i="3" s="1"/>
  <c r="W8616" i="3" a="1"/>
  <c r="W8616" i="3" s="1"/>
  <c r="W8617" i="3" a="1"/>
  <c r="W8617" i="3" s="1"/>
  <c r="W8618" i="3" a="1"/>
  <c r="W8618" i="3" s="1"/>
  <c r="W8619" i="3" a="1"/>
  <c r="W8619" i="3" s="1"/>
  <c r="W8620" i="3" a="1"/>
  <c r="W8620" i="3" s="1"/>
  <c r="W8621" i="3" a="1"/>
  <c r="W8621" i="3" s="1"/>
  <c r="W8622" i="3" a="1"/>
  <c r="W8622" i="3" s="1"/>
  <c r="W8623" i="3" a="1"/>
  <c r="W8623" i="3" s="1"/>
  <c r="W8624" i="3" a="1"/>
  <c r="W8624" i="3" s="1"/>
  <c r="W8625" i="3" a="1"/>
  <c r="W8625" i="3" s="1"/>
  <c r="W8626" i="3" a="1"/>
  <c r="W8626" i="3" s="1"/>
  <c r="W8627" i="3" a="1"/>
  <c r="W8627" i="3" s="1"/>
  <c r="W8628" i="3" a="1"/>
  <c r="W8628" i="3" s="1"/>
  <c r="W8629" i="3" a="1"/>
  <c r="W8629" i="3" s="1"/>
  <c r="W8630" i="3" a="1"/>
  <c r="W8630" i="3" s="1"/>
  <c r="W8631" i="3" a="1"/>
  <c r="W8631" i="3" s="1"/>
  <c r="W8632" i="3" a="1"/>
  <c r="W8632" i="3" s="1"/>
  <c r="W8633" i="3" a="1"/>
  <c r="W8633" i="3" s="1"/>
  <c r="W8634" i="3" a="1"/>
  <c r="W8634" i="3" s="1"/>
  <c r="W8635" i="3" a="1"/>
  <c r="W8635" i="3" s="1"/>
  <c r="W8636" i="3" a="1"/>
  <c r="W8636" i="3" s="1"/>
  <c r="W8637" i="3" a="1"/>
  <c r="W8637" i="3" s="1"/>
  <c r="W8638" i="3" a="1"/>
  <c r="W8638" i="3" s="1"/>
  <c r="W8639" i="3" a="1"/>
  <c r="W8639" i="3" s="1"/>
  <c r="W8640" i="3" a="1"/>
  <c r="W8640" i="3" s="1"/>
  <c r="W8641" i="3" a="1"/>
  <c r="W8641" i="3" s="1"/>
  <c r="W8642" i="3" a="1"/>
  <c r="W8642" i="3" s="1"/>
  <c r="W8643" i="3" a="1"/>
  <c r="W8643" i="3" s="1"/>
  <c r="W8644" i="3" a="1"/>
  <c r="W8644" i="3" s="1"/>
  <c r="W8645" i="3" a="1"/>
  <c r="W8645" i="3" s="1"/>
  <c r="W8646" i="3" a="1"/>
  <c r="W8646" i="3" s="1"/>
  <c r="W8647" i="3" a="1"/>
  <c r="W8647" i="3" s="1"/>
  <c r="W8648" i="3" a="1"/>
  <c r="W8648" i="3" s="1"/>
  <c r="W8649" i="3" a="1"/>
  <c r="W8649" i="3" s="1"/>
  <c r="W8650" i="3" a="1"/>
  <c r="W8650" i="3" s="1"/>
  <c r="W8651" i="3" a="1"/>
  <c r="W8651" i="3" s="1"/>
  <c r="W8652" i="3" a="1"/>
  <c r="W8652" i="3" s="1"/>
  <c r="W8653" i="3" a="1"/>
  <c r="W8653" i="3" s="1"/>
  <c r="W8654" i="3" a="1"/>
  <c r="W8654" i="3" s="1"/>
  <c r="W8655" i="3" a="1"/>
  <c r="W8655" i="3" s="1"/>
  <c r="W8656" i="3" a="1"/>
  <c r="W8656" i="3" s="1"/>
  <c r="W8657" i="3" a="1"/>
  <c r="W8657" i="3" s="1"/>
  <c r="W8658" i="3" a="1"/>
  <c r="W8658" i="3" s="1"/>
  <c r="W8659" i="3" a="1"/>
  <c r="W8659" i="3" s="1"/>
  <c r="W8660" i="3" a="1"/>
  <c r="W8660" i="3" s="1"/>
  <c r="W8661" i="3" a="1"/>
  <c r="W8661" i="3" s="1"/>
  <c r="W8662" i="3" a="1"/>
  <c r="W8662" i="3" s="1"/>
  <c r="W8663" i="3" a="1"/>
  <c r="W8663" i="3" s="1"/>
  <c r="W8664" i="3" a="1"/>
  <c r="W8664" i="3" s="1"/>
  <c r="W8665" i="3" a="1"/>
  <c r="W8665" i="3" s="1"/>
  <c r="W8666" i="3" a="1"/>
  <c r="W8666" i="3" s="1"/>
  <c r="W8667" i="3" a="1"/>
  <c r="W8667" i="3" s="1"/>
  <c r="W8668" i="3" a="1"/>
  <c r="W8668" i="3" s="1"/>
  <c r="W8669" i="3" a="1"/>
  <c r="W8669" i="3" s="1"/>
  <c r="W8670" i="3" a="1"/>
  <c r="W8670" i="3" s="1"/>
  <c r="W8671" i="3" a="1"/>
  <c r="W8671" i="3" s="1"/>
  <c r="W8672" i="3" a="1"/>
  <c r="W8672" i="3" s="1"/>
  <c r="W8673" i="3" a="1"/>
  <c r="W8673" i="3" s="1"/>
  <c r="W8674" i="3" a="1"/>
  <c r="W8674" i="3" s="1"/>
  <c r="W8675" i="3" a="1"/>
  <c r="W8675" i="3" s="1"/>
  <c r="W8676" i="3" a="1"/>
  <c r="W8676" i="3" s="1"/>
  <c r="W8677" i="3" a="1"/>
  <c r="W8677" i="3" s="1"/>
  <c r="W8678" i="3" a="1"/>
  <c r="W8678" i="3" s="1"/>
  <c r="W8679" i="3" a="1"/>
  <c r="W8679" i="3" s="1"/>
  <c r="W8680" i="3" a="1"/>
  <c r="W8680" i="3" s="1"/>
  <c r="W8681" i="3" a="1"/>
  <c r="W8681" i="3" s="1"/>
  <c r="W8682" i="3" a="1"/>
  <c r="W8682" i="3" s="1"/>
  <c r="W8683" i="3" a="1"/>
  <c r="W8683" i="3" s="1"/>
  <c r="W8684" i="3" a="1"/>
  <c r="W8684" i="3" s="1"/>
  <c r="W8685" i="3" a="1"/>
  <c r="W8685" i="3" s="1"/>
  <c r="W8686" i="3" a="1"/>
  <c r="W8686" i="3" s="1"/>
  <c r="W8687" i="3" a="1"/>
  <c r="W8687" i="3" s="1"/>
  <c r="W8688" i="3" a="1"/>
  <c r="W8688" i="3" s="1"/>
  <c r="W8689" i="3" a="1"/>
  <c r="W8689" i="3" s="1"/>
  <c r="W8690" i="3" a="1"/>
  <c r="W8690" i="3" s="1"/>
  <c r="W8691" i="3" a="1"/>
  <c r="W8691" i="3" s="1"/>
  <c r="W8692" i="3" a="1"/>
  <c r="W8692" i="3" s="1"/>
  <c r="W8693" i="3" a="1"/>
  <c r="W8693" i="3" s="1"/>
  <c r="W8694" i="3" a="1"/>
  <c r="W8694" i="3" s="1"/>
  <c r="W8695" i="3" a="1"/>
  <c r="W8695" i="3" s="1"/>
  <c r="W8696" i="3" a="1"/>
  <c r="W8696" i="3" s="1"/>
  <c r="W8697" i="3" a="1"/>
  <c r="W8697" i="3" s="1"/>
  <c r="W8698" i="3" a="1"/>
  <c r="W8698" i="3" s="1"/>
  <c r="W8699" i="3" a="1"/>
  <c r="W8699" i="3" s="1"/>
  <c r="W8700" i="3" a="1"/>
  <c r="W8700" i="3" s="1"/>
  <c r="W8701" i="3" a="1"/>
  <c r="W8701" i="3" s="1"/>
  <c r="W8702" i="3" a="1"/>
  <c r="W8702" i="3" s="1"/>
  <c r="W8703" i="3" a="1"/>
  <c r="W8703" i="3" s="1"/>
  <c r="W8704" i="3" a="1"/>
  <c r="W8704" i="3" s="1"/>
  <c r="W8705" i="3" a="1"/>
  <c r="W8705" i="3" s="1"/>
  <c r="W8706" i="3" a="1"/>
  <c r="W8706" i="3" s="1"/>
  <c r="W8707" i="3" a="1"/>
  <c r="W8707" i="3" s="1"/>
  <c r="W8708" i="3" a="1"/>
  <c r="W8708" i="3" s="1"/>
  <c r="W8709" i="3" a="1"/>
  <c r="W8709" i="3" s="1"/>
  <c r="W8710" i="3" a="1"/>
  <c r="W8710" i="3" s="1"/>
  <c r="W8711" i="3" a="1"/>
  <c r="W8711" i="3" s="1"/>
  <c r="W8712" i="3" a="1"/>
  <c r="W8712" i="3" s="1"/>
  <c r="W8713" i="3" a="1"/>
  <c r="W8713" i="3" s="1"/>
  <c r="W8714" i="3" a="1"/>
  <c r="W8714" i="3" s="1"/>
  <c r="W8715" i="3" a="1"/>
  <c r="W8715" i="3" s="1"/>
  <c r="W8716" i="3" a="1"/>
  <c r="W8716" i="3" s="1"/>
  <c r="W8717" i="3" a="1"/>
  <c r="W8717" i="3" s="1"/>
  <c r="W8718" i="3" a="1"/>
  <c r="W8718" i="3" s="1"/>
  <c r="W8719" i="3" a="1"/>
  <c r="W8719" i="3" s="1"/>
  <c r="W8720" i="3" a="1"/>
  <c r="W8720" i="3" s="1"/>
  <c r="W8721" i="3" a="1"/>
  <c r="W8721" i="3" s="1"/>
  <c r="W8722" i="3" a="1"/>
  <c r="W8722" i="3" s="1"/>
  <c r="W8723" i="3" a="1"/>
  <c r="W8723" i="3" s="1"/>
  <c r="W8724" i="3" a="1"/>
  <c r="W8724" i="3" s="1"/>
  <c r="W8725" i="3" a="1"/>
  <c r="W8725" i="3" s="1"/>
  <c r="W8726" i="3" a="1"/>
  <c r="W8726" i="3" s="1"/>
  <c r="W8727" i="3" a="1"/>
  <c r="W8727" i="3" s="1"/>
  <c r="W8728" i="3" a="1"/>
  <c r="W8728" i="3" s="1"/>
  <c r="W8729" i="3" a="1"/>
  <c r="W8729" i="3" s="1"/>
  <c r="W8730" i="3" a="1"/>
  <c r="W8730" i="3" s="1"/>
  <c r="W8731" i="3" a="1"/>
  <c r="W8731" i="3" s="1"/>
  <c r="W8732" i="3" a="1"/>
  <c r="W8732" i="3" s="1"/>
  <c r="W8733" i="3" a="1"/>
  <c r="W8733" i="3" s="1"/>
  <c r="W8734" i="3" a="1"/>
  <c r="W8734" i="3" s="1"/>
  <c r="W8735" i="3" a="1"/>
  <c r="W8735" i="3" s="1"/>
  <c r="W8736" i="3" a="1"/>
  <c r="W8736" i="3" s="1"/>
  <c r="W8737" i="3" a="1"/>
  <c r="W8737" i="3" s="1"/>
  <c r="W8738" i="3" a="1"/>
  <c r="W8738" i="3" s="1"/>
  <c r="W8739" i="3" a="1"/>
  <c r="W8739" i="3" s="1"/>
  <c r="W8740" i="3" a="1"/>
  <c r="W8740" i="3" s="1"/>
  <c r="W8741" i="3" a="1"/>
  <c r="W8741" i="3" s="1"/>
  <c r="W8742" i="3" a="1"/>
  <c r="W8742" i="3" s="1"/>
  <c r="W8743" i="3" a="1"/>
  <c r="W8743" i="3" s="1"/>
  <c r="W8744" i="3" a="1"/>
  <c r="W8744" i="3" s="1"/>
  <c r="W8745" i="3" a="1"/>
  <c r="W8745" i="3" s="1"/>
  <c r="W8746" i="3" a="1"/>
  <c r="W8746" i="3" s="1"/>
  <c r="W8747" i="3" a="1"/>
  <c r="W8747" i="3" s="1"/>
  <c r="W8748" i="3" a="1"/>
  <c r="W8748" i="3" s="1"/>
  <c r="W8749" i="3" a="1"/>
  <c r="W8749" i="3" s="1"/>
  <c r="W8750" i="3" a="1"/>
  <c r="W8750" i="3" s="1"/>
  <c r="W8751" i="3" a="1"/>
  <c r="W8751" i="3" s="1"/>
  <c r="W8752" i="3" a="1"/>
  <c r="W8752" i="3" s="1"/>
  <c r="W8753" i="3" a="1"/>
  <c r="W8753" i="3" s="1"/>
  <c r="W8754" i="3" a="1"/>
  <c r="W8754" i="3" s="1"/>
  <c r="W8755" i="3" a="1"/>
  <c r="W8755" i="3" s="1"/>
  <c r="W8756" i="3" a="1"/>
  <c r="W8756" i="3" s="1"/>
  <c r="W8757" i="3" a="1"/>
  <c r="W8757" i="3" s="1"/>
  <c r="W8758" i="3" a="1"/>
  <c r="W8758" i="3" s="1"/>
  <c r="W8759" i="3" a="1"/>
  <c r="W8759" i="3" s="1"/>
  <c r="W8760" i="3" a="1"/>
  <c r="W8760" i="3" s="1"/>
  <c r="W8761" i="3" a="1"/>
  <c r="W8761" i="3" s="1"/>
  <c r="W8762" i="3" a="1"/>
  <c r="W8762" i="3" s="1"/>
  <c r="W8763" i="3" a="1"/>
  <c r="W8763" i="3" s="1"/>
  <c r="W8764" i="3" a="1"/>
  <c r="W8764" i="3" s="1"/>
  <c r="W8765" i="3" a="1"/>
  <c r="W8765" i="3" s="1"/>
  <c r="W8766" i="3" a="1"/>
  <c r="W8766" i="3" s="1"/>
  <c r="W8767" i="3" a="1"/>
  <c r="W8767" i="3" s="1"/>
  <c r="W8768" i="3" a="1"/>
  <c r="W8768" i="3" s="1"/>
  <c r="W8769" i="3" a="1"/>
  <c r="W8769" i="3" s="1"/>
  <c r="W8770" i="3" a="1"/>
  <c r="W8770" i="3" s="1"/>
  <c r="W8771" i="3" a="1"/>
  <c r="W8771" i="3" s="1"/>
  <c r="W8772" i="3" a="1"/>
  <c r="W8772" i="3" s="1"/>
  <c r="W8773" i="3" a="1"/>
  <c r="W8773" i="3" s="1"/>
  <c r="W8774" i="3" a="1"/>
  <c r="W8774" i="3" s="1"/>
  <c r="W8775" i="3" a="1"/>
  <c r="W8775" i="3" s="1"/>
  <c r="W8776" i="3" a="1"/>
  <c r="W8776" i="3" s="1"/>
  <c r="W8777" i="3" a="1"/>
  <c r="W8777" i="3" s="1"/>
  <c r="W8778" i="3" a="1"/>
  <c r="W8778" i="3" s="1"/>
  <c r="W8779" i="3" a="1"/>
  <c r="W8779" i="3" s="1"/>
  <c r="W8780" i="3" a="1"/>
  <c r="W8780" i="3" s="1"/>
  <c r="W8781" i="3" a="1"/>
  <c r="W8781" i="3" s="1"/>
  <c r="W8782" i="3" a="1"/>
  <c r="W8782" i="3" s="1"/>
  <c r="W8783" i="3" a="1"/>
  <c r="W8783" i="3" s="1"/>
  <c r="W8784" i="3" a="1"/>
  <c r="W8784" i="3" s="1"/>
  <c r="W8785" i="3" a="1"/>
  <c r="W8785" i="3" s="1"/>
  <c r="W8786" i="3" a="1"/>
  <c r="W8786" i="3" s="1"/>
  <c r="W8787" i="3" a="1"/>
  <c r="W8787" i="3" s="1"/>
  <c r="W8788" i="3" a="1"/>
  <c r="W8788" i="3" s="1"/>
  <c r="W8789" i="3" a="1"/>
  <c r="W8789" i="3" s="1"/>
  <c r="W8790" i="3" a="1"/>
  <c r="W8790" i="3" s="1"/>
  <c r="W8791" i="3" a="1"/>
  <c r="W8791" i="3" s="1"/>
  <c r="W8792" i="3" a="1"/>
  <c r="W8792" i="3" s="1"/>
  <c r="W8793" i="3" a="1"/>
  <c r="W8793" i="3" s="1"/>
  <c r="W8794" i="3" a="1"/>
  <c r="W8794" i="3" s="1"/>
  <c r="W8795" i="3" a="1"/>
  <c r="W8795" i="3" s="1"/>
  <c r="W8796" i="3" a="1"/>
  <c r="W8796" i="3" s="1"/>
  <c r="W8797" i="3" a="1"/>
  <c r="W8797" i="3" s="1"/>
  <c r="W8798" i="3" a="1"/>
  <c r="W8798" i="3" s="1"/>
  <c r="W8799" i="3" a="1"/>
  <c r="W8799" i="3" s="1"/>
  <c r="W8800" i="3" a="1"/>
  <c r="W8800" i="3" s="1"/>
  <c r="W8801" i="3" a="1"/>
  <c r="W8801" i="3" s="1"/>
  <c r="W8802" i="3" a="1"/>
  <c r="W8802" i="3" s="1"/>
  <c r="W8803" i="3" a="1"/>
  <c r="W8803" i="3" s="1"/>
  <c r="W8804" i="3" a="1"/>
  <c r="W8804" i="3" s="1"/>
  <c r="W8805" i="3" a="1"/>
  <c r="W8805" i="3" s="1"/>
  <c r="W8806" i="3" a="1"/>
  <c r="W8806" i="3" s="1"/>
  <c r="W8807" i="3" a="1"/>
  <c r="W8807" i="3" s="1"/>
  <c r="W8808" i="3" a="1"/>
  <c r="W8808" i="3" s="1"/>
  <c r="W8809" i="3" a="1"/>
  <c r="W8809" i="3" s="1"/>
  <c r="W8810" i="3" a="1"/>
  <c r="W8810" i="3" s="1"/>
  <c r="W8811" i="3" a="1"/>
  <c r="W8811" i="3" s="1"/>
  <c r="W8812" i="3" a="1"/>
  <c r="W8812" i="3" s="1"/>
  <c r="W8813" i="3" a="1"/>
  <c r="W8813" i="3" s="1"/>
  <c r="W8814" i="3" a="1"/>
  <c r="W8814" i="3" s="1"/>
  <c r="W8815" i="3" a="1"/>
  <c r="W8815" i="3" s="1"/>
  <c r="W8816" i="3" a="1"/>
  <c r="W8816" i="3" s="1"/>
  <c r="W8817" i="3" a="1"/>
  <c r="W8817" i="3" s="1"/>
  <c r="W8818" i="3" a="1"/>
  <c r="W8818" i="3" s="1"/>
  <c r="W8819" i="3" a="1"/>
  <c r="W8819" i="3" s="1"/>
  <c r="W8820" i="3" a="1"/>
  <c r="W8820" i="3" s="1"/>
  <c r="W8821" i="3" a="1"/>
  <c r="W8821" i="3" s="1"/>
  <c r="W8822" i="3" a="1"/>
  <c r="W8822" i="3" s="1"/>
  <c r="W8823" i="3" a="1"/>
  <c r="W8823" i="3" s="1"/>
  <c r="W8824" i="3" a="1"/>
  <c r="W8824" i="3" s="1"/>
  <c r="W8825" i="3" a="1"/>
  <c r="W8825" i="3" s="1"/>
  <c r="W8826" i="3" a="1"/>
  <c r="W8826" i="3" s="1"/>
  <c r="W8827" i="3" a="1"/>
  <c r="W8827" i="3" s="1"/>
  <c r="W8828" i="3" a="1"/>
  <c r="W8828" i="3" s="1"/>
  <c r="W8829" i="3" a="1"/>
  <c r="W8829" i="3" s="1"/>
  <c r="W8830" i="3" a="1"/>
  <c r="W8830" i="3" s="1"/>
  <c r="W8831" i="3" a="1"/>
  <c r="W8831" i="3" s="1"/>
  <c r="W8832" i="3" a="1"/>
  <c r="W8832" i="3" s="1"/>
  <c r="W8833" i="3" a="1"/>
  <c r="W8833" i="3" s="1"/>
  <c r="W8834" i="3" a="1"/>
  <c r="W8834" i="3" s="1"/>
  <c r="W8835" i="3" a="1"/>
  <c r="W8835" i="3" s="1"/>
  <c r="W8836" i="3" a="1"/>
  <c r="W8836" i="3" s="1"/>
  <c r="W8837" i="3" a="1"/>
  <c r="W8837" i="3" s="1"/>
  <c r="W8838" i="3" a="1"/>
  <c r="W8838" i="3" s="1"/>
  <c r="W8839" i="3" a="1"/>
  <c r="W8839" i="3" s="1"/>
  <c r="W8840" i="3" a="1"/>
  <c r="W8840" i="3" s="1"/>
  <c r="W8841" i="3" a="1"/>
  <c r="W8841" i="3" s="1"/>
  <c r="W8842" i="3" a="1"/>
  <c r="W8842" i="3" s="1"/>
  <c r="W8843" i="3" a="1"/>
  <c r="W8843" i="3" s="1"/>
  <c r="W8844" i="3" a="1"/>
  <c r="W8844" i="3" s="1"/>
  <c r="W8845" i="3" a="1"/>
  <c r="W8845" i="3" s="1"/>
  <c r="W8846" i="3" a="1"/>
  <c r="W8846" i="3" s="1"/>
  <c r="W8847" i="3" a="1"/>
  <c r="W8847" i="3" s="1"/>
  <c r="W8848" i="3" a="1"/>
  <c r="W8848" i="3" s="1"/>
  <c r="W8849" i="3" a="1"/>
  <c r="W8849" i="3" s="1"/>
  <c r="W8850" i="3" a="1"/>
  <c r="W8850" i="3" s="1"/>
  <c r="W8851" i="3" a="1"/>
  <c r="W8851" i="3" s="1"/>
  <c r="W8852" i="3" a="1"/>
  <c r="W8852" i="3" s="1"/>
  <c r="W8853" i="3" a="1"/>
  <c r="W8853" i="3" s="1"/>
  <c r="W8854" i="3" a="1"/>
  <c r="W8854" i="3" s="1"/>
  <c r="W8855" i="3" a="1"/>
  <c r="W8855" i="3" s="1"/>
  <c r="W8856" i="3" a="1"/>
  <c r="W8856" i="3" s="1"/>
  <c r="W8857" i="3" a="1"/>
  <c r="W8857" i="3" s="1"/>
  <c r="W8858" i="3" a="1"/>
  <c r="W8858" i="3" s="1"/>
  <c r="W8859" i="3" a="1"/>
  <c r="W8859" i="3" s="1"/>
  <c r="W8860" i="3" a="1"/>
  <c r="W8860" i="3" s="1"/>
  <c r="W8861" i="3" a="1"/>
  <c r="W8861" i="3" s="1"/>
  <c r="W8862" i="3" a="1"/>
  <c r="W8862" i="3" s="1"/>
  <c r="W8863" i="3" a="1"/>
  <c r="W8863" i="3" s="1"/>
  <c r="W8864" i="3" a="1"/>
  <c r="W8864" i="3" s="1"/>
  <c r="W8865" i="3" a="1"/>
  <c r="W8865" i="3" s="1"/>
  <c r="W8866" i="3" a="1"/>
  <c r="W8866" i="3" s="1"/>
  <c r="W8867" i="3" a="1"/>
  <c r="W8867" i="3" s="1"/>
  <c r="W8868" i="3" a="1"/>
  <c r="W8868" i="3" s="1"/>
  <c r="W8869" i="3" a="1"/>
  <c r="W8869" i="3" s="1"/>
  <c r="W8870" i="3" a="1"/>
  <c r="W8870" i="3" s="1"/>
  <c r="W8871" i="3" a="1"/>
  <c r="W8871" i="3" s="1"/>
  <c r="W8872" i="3" a="1"/>
  <c r="W8872" i="3" s="1"/>
  <c r="W8873" i="3" a="1"/>
  <c r="W8873" i="3" s="1"/>
  <c r="W8874" i="3" a="1"/>
  <c r="W8874" i="3" s="1"/>
  <c r="W8875" i="3" a="1"/>
  <c r="W8875" i="3" s="1"/>
  <c r="W8876" i="3" a="1"/>
  <c r="W8876" i="3" s="1"/>
  <c r="W8877" i="3" a="1"/>
  <c r="W8877" i="3" s="1"/>
  <c r="W8878" i="3" a="1"/>
  <c r="W8878" i="3" s="1"/>
  <c r="W8879" i="3" a="1"/>
  <c r="W8879" i="3" s="1"/>
  <c r="W8880" i="3" a="1"/>
  <c r="W8880" i="3" s="1"/>
  <c r="W8881" i="3" a="1"/>
  <c r="W8881" i="3" s="1"/>
  <c r="W8882" i="3" a="1"/>
  <c r="W8882" i="3" s="1"/>
  <c r="W8883" i="3" a="1"/>
  <c r="W8883" i="3" s="1"/>
  <c r="W8884" i="3" a="1"/>
  <c r="W8884" i="3" s="1"/>
  <c r="W8885" i="3" a="1"/>
  <c r="W8885" i="3" s="1"/>
  <c r="W8886" i="3" a="1"/>
  <c r="W8886" i="3" s="1"/>
  <c r="W8887" i="3" a="1"/>
  <c r="W8887" i="3" s="1"/>
  <c r="W8888" i="3" a="1"/>
  <c r="W8888" i="3" s="1"/>
  <c r="W8889" i="3" a="1"/>
  <c r="W8889" i="3" s="1"/>
  <c r="W8890" i="3" a="1"/>
  <c r="W8890" i="3" s="1"/>
  <c r="W8891" i="3" a="1"/>
  <c r="W8891" i="3" s="1"/>
  <c r="W8892" i="3" a="1"/>
  <c r="W8892" i="3" s="1"/>
  <c r="W8893" i="3" a="1"/>
  <c r="W8893" i="3" s="1"/>
  <c r="W8894" i="3" a="1"/>
  <c r="W8894" i="3" s="1"/>
  <c r="W8895" i="3" a="1"/>
  <c r="W8895" i="3" s="1"/>
  <c r="W8896" i="3" a="1"/>
  <c r="W8896" i="3" s="1"/>
  <c r="W8897" i="3" a="1"/>
  <c r="W8897" i="3" s="1"/>
  <c r="W8898" i="3" a="1"/>
  <c r="W8898" i="3" s="1"/>
  <c r="W8899" i="3" a="1"/>
  <c r="W8899" i="3" s="1"/>
  <c r="W8900" i="3" a="1"/>
  <c r="W8900" i="3" s="1"/>
  <c r="W8901" i="3" a="1"/>
  <c r="W8901" i="3" s="1"/>
  <c r="W8902" i="3" a="1"/>
  <c r="W8902" i="3" s="1"/>
  <c r="W8903" i="3" a="1"/>
  <c r="W8903" i="3" s="1"/>
  <c r="W8904" i="3" a="1"/>
  <c r="W8904" i="3" s="1"/>
  <c r="W8905" i="3" a="1"/>
  <c r="W8905" i="3" s="1"/>
  <c r="W8906" i="3" a="1"/>
  <c r="W8906" i="3" s="1"/>
  <c r="W8907" i="3" a="1"/>
  <c r="W8907" i="3" s="1"/>
  <c r="W8908" i="3" a="1"/>
  <c r="W8908" i="3" s="1"/>
  <c r="W8909" i="3" a="1"/>
  <c r="W8909" i="3" s="1"/>
  <c r="W8910" i="3" a="1"/>
  <c r="W8910" i="3" s="1"/>
  <c r="W8911" i="3" a="1"/>
  <c r="W8911" i="3" s="1"/>
  <c r="W8912" i="3" a="1"/>
  <c r="W8912" i="3" s="1"/>
  <c r="W8913" i="3" a="1"/>
  <c r="W8913" i="3" s="1"/>
  <c r="W8914" i="3" a="1"/>
  <c r="W8914" i="3" s="1"/>
  <c r="W8915" i="3" a="1"/>
  <c r="W8915" i="3" s="1"/>
  <c r="W8916" i="3" a="1"/>
  <c r="W8916" i="3" s="1"/>
  <c r="W8917" i="3" a="1"/>
  <c r="W8917" i="3" s="1"/>
  <c r="W8918" i="3" a="1"/>
  <c r="W8918" i="3" s="1"/>
  <c r="W8919" i="3" a="1"/>
  <c r="W8919" i="3" s="1"/>
  <c r="W8920" i="3" a="1"/>
  <c r="W8920" i="3" s="1"/>
  <c r="W8921" i="3" a="1"/>
  <c r="W8921" i="3" s="1"/>
  <c r="W8922" i="3" a="1"/>
  <c r="W8922" i="3" s="1"/>
  <c r="W8923" i="3" a="1"/>
  <c r="W8923" i="3" s="1"/>
  <c r="W8924" i="3" a="1"/>
  <c r="W8924" i="3" s="1"/>
  <c r="W8925" i="3" a="1"/>
  <c r="W8925" i="3" s="1"/>
  <c r="W8926" i="3" a="1"/>
  <c r="W8926" i="3" s="1"/>
  <c r="W8927" i="3" a="1"/>
  <c r="W8927" i="3" s="1"/>
  <c r="W8928" i="3" a="1"/>
  <c r="W8928" i="3" s="1"/>
  <c r="W8929" i="3" a="1"/>
  <c r="W8929" i="3" s="1"/>
  <c r="W8930" i="3" a="1"/>
  <c r="W8930" i="3" s="1"/>
  <c r="W8931" i="3" a="1"/>
  <c r="W8931" i="3" s="1"/>
  <c r="W8932" i="3" a="1"/>
  <c r="W8932" i="3" s="1"/>
  <c r="W8933" i="3" a="1"/>
  <c r="W8933" i="3" s="1"/>
  <c r="W8934" i="3" a="1"/>
  <c r="W8934" i="3" s="1"/>
  <c r="W8935" i="3" a="1"/>
  <c r="W8935" i="3" s="1"/>
  <c r="W8936" i="3" a="1"/>
  <c r="W8936" i="3" s="1"/>
  <c r="W8937" i="3" a="1"/>
  <c r="W8937" i="3" s="1"/>
  <c r="W8938" i="3" a="1"/>
  <c r="W8938" i="3" s="1"/>
  <c r="W8939" i="3" a="1"/>
  <c r="W8939" i="3" s="1"/>
  <c r="W8940" i="3" a="1"/>
  <c r="W8940" i="3" s="1"/>
  <c r="W8941" i="3" a="1"/>
  <c r="W8941" i="3" s="1"/>
  <c r="W8942" i="3" a="1"/>
  <c r="W8942" i="3" s="1"/>
  <c r="W8943" i="3" a="1"/>
  <c r="W8943" i="3" s="1"/>
  <c r="W8944" i="3" a="1"/>
  <c r="W8944" i="3" s="1"/>
  <c r="W8945" i="3" a="1"/>
  <c r="W8945" i="3" s="1"/>
  <c r="W8946" i="3" a="1"/>
  <c r="W8946" i="3" s="1"/>
  <c r="W8947" i="3" a="1"/>
  <c r="W8947" i="3" s="1"/>
  <c r="W8948" i="3" a="1"/>
  <c r="W8948" i="3" s="1"/>
  <c r="W8949" i="3" a="1"/>
  <c r="W8949" i="3" s="1"/>
  <c r="W8950" i="3" a="1"/>
  <c r="W8950" i="3" s="1"/>
  <c r="W8951" i="3" a="1"/>
  <c r="W8951" i="3" s="1"/>
  <c r="W8952" i="3" a="1"/>
  <c r="W8952" i="3" s="1"/>
  <c r="W8953" i="3" a="1"/>
  <c r="W8953" i="3" s="1"/>
  <c r="W8954" i="3" a="1"/>
  <c r="W8954" i="3" s="1"/>
  <c r="W8955" i="3" a="1"/>
  <c r="W8955" i="3" s="1"/>
  <c r="W8956" i="3" a="1"/>
  <c r="W8956" i="3" s="1"/>
  <c r="W8957" i="3" a="1"/>
  <c r="W8957" i="3" s="1"/>
  <c r="W8958" i="3" a="1"/>
  <c r="W8958" i="3" s="1"/>
  <c r="W8959" i="3" a="1"/>
  <c r="W8959" i="3" s="1"/>
  <c r="W8960" i="3" a="1"/>
  <c r="W8960" i="3" s="1"/>
  <c r="W8961" i="3" a="1"/>
  <c r="W8961" i="3" s="1"/>
  <c r="W8962" i="3" a="1"/>
  <c r="W8962" i="3" s="1"/>
  <c r="W8963" i="3" a="1"/>
  <c r="W8963" i="3" s="1"/>
  <c r="W8964" i="3" a="1"/>
  <c r="W8964" i="3" s="1"/>
  <c r="W8965" i="3" a="1"/>
  <c r="W8965" i="3" s="1"/>
  <c r="W8966" i="3" a="1"/>
  <c r="W8966" i="3" s="1"/>
  <c r="W8967" i="3" a="1"/>
  <c r="W8967" i="3" s="1"/>
  <c r="W8968" i="3" a="1"/>
  <c r="W8968" i="3" s="1"/>
  <c r="W8969" i="3" a="1"/>
  <c r="W8969" i="3" s="1"/>
  <c r="W8970" i="3" a="1"/>
  <c r="W8970" i="3" s="1"/>
  <c r="W8971" i="3" a="1"/>
  <c r="W8971" i="3" s="1"/>
  <c r="W8972" i="3" a="1"/>
  <c r="W8972" i="3" s="1"/>
  <c r="W8973" i="3" a="1"/>
  <c r="W8973" i="3" s="1"/>
  <c r="W8974" i="3" a="1"/>
  <c r="W8974" i="3" s="1"/>
  <c r="W8975" i="3" a="1"/>
  <c r="W8975" i="3" s="1"/>
  <c r="W8976" i="3" a="1"/>
  <c r="W8976" i="3" s="1"/>
  <c r="W8977" i="3" a="1"/>
  <c r="W8977" i="3" s="1"/>
  <c r="W8978" i="3" a="1"/>
  <c r="W8978" i="3" s="1"/>
  <c r="W8979" i="3" a="1"/>
  <c r="W8979" i="3" s="1"/>
  <c r="W8980" i="3" a="1"/>
  <c r="W8980" i="3" s="1"/>
  <c r="W8981" i="3" a="1"/>
  <c r="W8981" i="3" s="1"/>
  <c r="W8982" i="3" a="1"/>
  <c r="W8982" i="3" s="1"/>
  <c r="W8983" i="3" a="1"/>
  <c r="W8983" i="3" s="1"/>
  <c r="W8984" i="3" a="1"/>
  <c r="W8984" i="3" s="1"/>
  <c r="W8985" i="3" a="1"/>
  <c r="W8985" i="3" s="1"/>
  <c r="W8986" i="3" a="1"/>
  <c r="W8986" i="3" s="1"/>
  <c r="W8987" i="3" a="1"/>
  <c r="W8987" i="3" s="1"/>
  <c r="W8988" i="3" a="1"/>
  <c r="W8988" i="3" s="1"/>
  <c r="W8989" i="3" a="1"/>
  <c r="W8989" i="3" s="1"/>
  <c r="W8990" i="3" a="1"/>
  <c r="W8990" i="3" s="1"/>
  <c r="W8991" i="3" a="1"/>
  <c r="W8991" i="3" s="1"/>
  <c r="W8992" i="3" a="1"/>
  <c r="W8992" i="3" s="1"/>
  <c r="W8993" i="3" a="1"/>
  <c r="W8993" i="3" s="1"/>
  <c r="W8994" i="3" a="1"/>
  <c r="W8994" i="3" s="1"/>
  <c r="W8995" i="3" a="1"/>
  <c r="W8995" i="3" s="1"/>
  <c r="W8996" i="3" a="1"/>
  <c r="W8996" i="3" s="1"/>
  <c r="W8997" i="3" a="1"/>
  <c r="W8997" i="3" s="1"/>
  <c r="W8998" i="3" a="1"/>
  <c r="W8998" i="3" s="1"/>
  <c r="W8999" i="3" a="1"/>
  <c r="W8999" i="3" s="1"/>
  <c r="W9000" i="3" a="1"/>
  <c r="W9000" i="3" s="1"/>
  <c r="W9001" i="3" a="1"/>
  <c r="W9001" i="3" s="1"/>
  <c r="W9002" i="3" a="1"/>
  <c r="W9002" i="3" s="1"/>
  <c r="W9003" i="3" a="1"/>
  <c r="W9003" i="3" s="1"/>
  <c r="W9004" i="3" a="1"/>
  <c r="W9004" i="3" s="1"/>
  <c r="W9005" i="3" a="1"/>
  <c r="W9005" i="3" s="1"/>
  <c r="W9006" i="3" a="1"/>
  <c r="W9006" i="3" s="1"/>
  <c r="W9007" i="3" a="1"/>
  <c r="W9007" i="3" s="1"/>
  <c r="W9008" i="3" a="1"/>
  <c r="W9008" i="3" s="1"/>
  <c r="W9009" i="3" a="1"/>
  <c r="W9009" i="3" s="1"/>
  <c r="W9010" i="3" a="1"/>
  <c r="W9010" i="3" s="1"/>
  <c r="W9011" i="3" a="1"/>
  <c r="W9011" i="3" s="1"/>
  <c r="W9012" i="3" a="1"/>
  <c r="W9012" i="3" s="1"/>
  <c r="W9013" i="3" a="1"/>
  <c r="W9013" i="3" s="1"/>
  <c r="W9014" i="3" a="1"/>
  <c r="W9014" i="3" s="1"/>
  <c r="W9015" i="3" a="1"/>
  <c r="W9015" i="3" s="1"/>
  <c r="W9016" i="3" a="1"/>
  <c r="W9016" i="3" s="1"/>
  <c r="W9017" i="3" a="1"/>
  <c r="W9017" i="3" s="1"/>
  <c r="W9018" i="3" a="1"/>
  <c r="W9018" i="3" s="1"/>
  <c r="W9019" i="3" a="1"/>
  <c r="W9019" i="3" s="1"/>
  <c r="W9020" i="3" a="1"/>
  <c r="W9020" i="3" s="1"/>
  <c r="W9021" i="3" a="1"/>
  <c r="W9021" i="3" s="1"/>
  <c r="W9022" i="3" a="1"/>
  <c r="W9022" i="3" s="1"/>
  <c r="W9023" i="3" a="1"/>
  <c r="W9023" i="3" s="1"/>
  <c r="W9024" i="3" a="1"/>
  <c r="W9024" i="3" s="1"/>
  <c r="W9025" i="3" a="1"/>
  <c r="W9025" i="3" s="1"/>
  <c r="W9026" i="3" a="1"/>
  <c r="W9026" i="3" s="1"/>
  <c r="W9027" i="3" a="1"/>
  <c r="W9027" i="3" s="1"/>
  <c r="W9028" i="3" a="1"/>
  <c r="W9028" i="3" s="1"/>
  <c r="W9029" i="3" a="1"/>
  <c r="W9029" i="3" s="1"/>
  <c r="W9030" i="3" a="1"/>
  <c r="W9030" i="3" s="1"/>
  <c r="W9031" i="3" a="1"/>
  <c r="W9031" i="3" s="1"/>
  <c r="W9032" i="3" a="1"/>
  <c r="W9032" i="3" s="1"/>
  <c r="W9033" i="3" a="1"/>
  <c r="W9033" i="3" s="1"/>
  <c r="W9034" i="3" a="1"/>
  <c r="W9034" i="3" s="1"/>
  <c r="W9035" i="3" a="1"/>
  <c r="W9035" i="3" s="1"/>
  <c r="W9036" i="3" a="1"/>
  <c r="W9036" i="3" s="1"/>
  <c r="W9037" i="3" a="1"/>
  <c r="W9037" i="3" s="1"/>
  <c r="W9038" i="3" a="1"/>
  <c r="W9038" i="3" s="1"/>
  <c r="W9039" i="3" a="1"/>
  <c r="W9039" i="3" s="1"/>
  <c r="W9040" i="3" a="1"/>
  <c r="W9040" i="3" s="1"/>
  <c r="W9041" i="3" a="1"/>
  <c r="W9041" i="3" s="1"/>
  <c r="W9042" i="3" a="1"/>
  <c r="W9042" i="3" s="1"/>
  <c r="W9043" i="3" a="1"/>
  <c r="W9043" i="3" s="1"/>
  <c r="W9044" i="3" a="1"/>
  <c r="W9044" i="3" s="1"/>
  <c r="W9045" i="3" a="1"/>
  <c r="W9045" i="3" s="1"/>
  <c r="W9046" i="3" a="1"/>
  <c r="W9046" i="3" s="1"/>
  <c r="W9047" i="3" a="1"/>
  <c r="W9047" i="3" s="1"/>
  <c r="W9048" i="3" a="1"/>
  <c r="W9048" i="3" s="1"/>
  <c r="W9049" i="3" a="1"/>
  <c r="W9049" i="3" s="1"/>
  <c r="W9050" i="3" a="1"/>
  <c r="W9050" i="3" s="1"/>
  <c r="W9051" i="3" a="1"/>
  <c r="W9051" i="3" s="1"/>
  <c r="W9052" i="3" a="1"/>
  <c r="W9052" i="3" s="1"/>
  <c r="W9053" i="3" a="1"/>
  <c r="W9053" i="3" s="1"/>
  <c r="W9054" i="3" a="1"/>
  <c r="W9054" i="3" s="1"/>
  <c r="W9055" i="3" a="1"/>
  <c r="W9055" i="3" s="1"/>
  <c r="W9056" i="3" a="1"/>
  <c r="W9056" i="3" s="1"/>
  <c r="W9057" i="3" a="1"/>
  <c r="W9057" i="3" s="1"/>
  <c r="W9058" i="3" a="1"/>
  <c r="W9058" i="3" s="1"/>
  <c r="W9059" i="3" a="1"/>
  <c r="W9059" i="3" s="1"/>
  <c r="W9060" i="3" a="1"/>
  <c r="W9060" i="3" s="1"/>
  <c r="W9061" i="3" a="1"/>
  <c r="W9061" i="3" s="1"/>
  <c r="W9062" i="3" a="1"/>
  <c r="W9062" i="3" s="1"/>
  <c r="W9063" i="3" a="1"/>
  <c r="W9063" i="3" s="1"/>
  <c r="W9064" i="3" a="1"/>
  <c r="W9064" i="3" s="1"/>
  <c r="W9065" i="3" a="1"/>
  <c r="W9065" i="3" s="1"/>
  <c r="W9066" i="3" a="1"/>
  <c r="W9066" i="3" s="1"/>
  <c r="W9067" i="3" a="1"/>
  <c r="W9067" i="3" s="1"/>
  <c r="W9068" i="3" a="1"/>
  <c r="W9068" i="3" s="1"/>
  <c r="W9069" i="3" a="1"/>
  <c r="W9069" i="3" s="1"/>
  <c r="W9070" i="3" a="1"/>
  <c r="W9070" i="3" s="1"/>
  <c r="W9071" i="3" a="1"/>
  <c r="W9071" i="3" s="1"/>
  <c r="W9072" i="3" a="1"/>
  <c r="W9072" i="3" s="1"/>
  <c r="W9073" i="3" a="1"/>
  <c r="W9073" i="3" s="1"/>
  <c r="W9074" i="3" a="1"/>
  <c r="W9074" i="3" s="1"/>
  <c r="W9075" i="3" a="1"/>
  <c r="W9075" i="3" s="1"/>
  <c r="W9076" i="3" a="1"/>
  <c r="W9076" i="3" s="1"/>
  <c r="W9077" i="3" a="1"/>
  <c r="W9077" i="3" s="1"/>
  <c r="W9078" i="3" a="1"/>
  <c r="W9078" i="3" s="1"/>
  <c r="W9079" i="3" a="1"/>
  <c r="W9079" i="3" s="1"/>
  <c r="W9080" i="3" a="1"/>
  <c r="W9080" i="3" s="1"/>
  <c r="W9081" i="3" a="1"/>
  <c r="W9081" i="3" s="1"/>
  <c r="W9082" i="3" a="1"/>
  <c r="W9082" i="3" s="1"/>
  <c r="W9083" i="3" a="1"/>
  <c r="W9083" i="3" s="1"/>
  <c r="W9084" i="3" a="1"/>
  <c r="W9084" i="3" s="1"/>
  <c r="W9085" i="3" a="1"/>
  <c r="W9085" i="3" s="1"/>
  <c r="W9086" i="3" a="1"/>
  <c r="W9086" i="3" s="1"/>
  <c r="W9087" i="3" a="1"/>
  <c r="W9087" i="3" s="1"/>
  <c r="W9088" i="3" a="1"/>
  <c r="W9088" i="3" s="1"/>
  <c r="W9089" i="3" a="1"/>
  <c r="W9089" i="3" s="1"/>
  <c r="W9090" i="3" a="1"/>
  <c r="W9090" i="3" s="1"/>
  <c r="W9091" i="3" a="1"/>
  <c r="W9091" i="3" s="1"/>
  <c r="W9092" i="3" a="1"/>
  <c r="W9092" i="3" s="1"/>
  <c r="W9093" i="3" a="1"/>
  <c r="W9093" i="3" s="1"/>
  <c r="W9094" i="3" a="1"/>
  <c r="W9094" i="3" s="1"/>
  <c r="W9095" i="3" a="1"/>
  <c r="W9095" i="3" s="1"/>
  <c r="W9096" i="3" a="1"/>
  <c r="W9096" i="3" s="1"/>
  <c r="W9097" i="3" a="1"/>
  <c r="W9097" i="3" s="1"/>
  <c r="W9098" i="3" a="1"/>
  <c r="W9098" i="3" s="1"/>
  <c r="W9099" i="3" a="1"/>
  <c r="W9099" i="3" s="1"/>
  <c r="W9100" i="3" a="1"/>
  <c r="W9100" i="3" s="1"/>
  <c r="W9101" i="3" a="1"/>
  <c r="W9101" i="3" s="1"/>
  <c r="W9102" i="3" a="1"/>
  <c r="W9102" i="3" s="1"/>
  <c r="W9103" i="3" a="1"/>
  <c r="W9103" i="3" s="1"/>
  <c r="W9104" i="3" a="1"/>
  <c r="W9104" i="3" s="1"/>
  <c r="W9105" i="3" a="1"/>
  <c r="W9105" i="3" s="1"/>
  <c r="W9106" i="3" a="1"/>
  <c r="W9106" i="3" s="1"/>
  <c r="W9107" i="3" a="1"/>
  <c r="W9107" i="3" s="1"/>
  <c r="W9108" i="3" a="1"/>
  <c r="W9108" i="3" s="1"/>
  <c r="W9109" i="3" a="1"/>
  <c r="W9109" i="3" s="1"/>
  <c r="W9110" i="3" a="1"/>
  <c r="W9110" i="3" s="1"/>
  <c r="W9111" i="3" a="1"/>
  <c r="W9111" i="3" s="1"/>
  <c r="W9112" i="3" a="1"/>
  <c r="W9112" i="3" s="1"/>
  <c r="W9113" i="3" a="1"/>
  <c r="W9113" i="3" s="1"/>
  <c r="W9114" i="3" a="1"/>
  <c r="W9114" i="3" s="1"/>
  <c r="W9115" i="3" a="1"/>
  <c r="W9115" i="3" s="1"/>
  <c r="W9116" i="3" a="1"/>
  <c r="W9116" i="3" s="1"/>
  <c r="W9117" i="3" a="1"/>
  <c r="W9117" i="3" s="1"/>
  <c r="W9118" i="3" a="1"/>
  <c r="W9118" i="3" s="1"/>
  <c r="W9119" i="3" a="1"/>
  <c r="W9119" i="3" s="1"/>
  <c r="W9120" i="3" a="1"/>
  <c r="W9120" i="3" s="1"/>
  <c r="W9121" i="3" a="1"/>
  <c r="W9121" i="3" s="1"/>
  <c r="W9122" i="3" a="1"/>
  <c r="W9122" i="3" s="1"/>
  <c r="W9123" i="3" a="1"/>
  <c r="W9123" i="3" s="1"/>
  <c r="W9124" i="3" a="1"/>
  <c r="W9124" i="3" s="1"/>
  <c r="W9125" i="3" a="1"/>
  <c r="W9125" i="3" s="1"/>
  <c r="W9126" i="3" a="1"/>
  <c r="W9126" i="3" s="1"/>
  <c r="W9127" i="3" a="1"/>
  <c r="W9127" i="3" s="1"/>
  <c r="W9128" i="3" a="1"/>
  <c r="W9128" i="3" s="1"/>
  <c r="W9129" i="3" a="1"/>
  <c r="W9129" i="3" s="1"/>
  <c r="W9130" i="3" a="1"/>
  <c r="W9130" i="3" s="1"/>
  <c r="W9131" i="3" a="1"/>
  <c r="W9131" i="3" s="1"/>
  <c r="W9132" i="3" a="1"/>
  <c r="W9132" i="3" s="1"/>
  <c r="W9133" i="3" a="1"/>
  <c r="W9133" i="3" s="1"/>
  <c r="W9134" i="3" a="1"/>
  <c r="W9134" i="3" s="1"/>
  <c r="W9135" i="3" a="1"/>
  <c r="W9135" i="3" s="1"/>
  <c r="W9136" i="3" a="1"/>
  <c r="W9136" i="3" s="1"/>
  <c r="W9137" i="3" a="1"/>
  <c r="W9137" i="3" s="1"/>
  <c r="W9138" i="3" a="1"/>
  <c r="W9138" i="3" s="1"/>
  <c r="W9139" i="3" a="1"/>
  <c r="W9139" i="3" s="1"/>
  <c r="W9140" i="3" a="1"/>
  <c r="W9140" i="3" s="1"/>
  <c r="W9141" i="3" a="1"/>
  <c r="W9141" i="3" s="1"/>
  <c r="W9142" i="3" a="1"/>
  <c r="W9142" i="3" s="1"/>
  <c r="W9143" i="3" a="1"/>
  <c r="W9143" i="3" s="1"/>
  <c r="W9144" i="3" a="1"/>
  <c r="W9144" i="3" s="1"/>
  <c r="W9145" i="3" a="1"/>
  <c r="W9145" i="3" s="1"/>
  <c r="W9146" i="3" a="1"/>
  <c r="W9146" i="3" s="1"/>
  <c r="W9147" i="3" a="1"/>
  <c r="W9147" i="3" s="1"/>
  <c r="W9148" i="3" a="1"/>
  <c r="W9148" i="3" s="1"/>
  <c r="W9149" i="3" a="1"/>
  <c r="W9149" i="3" s="1"/>
  <c r="W9150" i="3" a="1"/>
  <c r="W9150" i="3" s="1"/>
  <c r="W9151" i="3" a="1"/>
  <c r="W9151" i="3" s="1"/>
  <c r="W9152" i="3" a="1"/>
  <c r="W9152" i="3" s="1"/>
  <c r="W9153" i="3" a="1"/>
  <c r="W9153" i="3" s="1"/>
  <c r="W9154" i="3" a="1"/>
  <c r="W9154" i="3" s="1"/>
  <c r="W9155" i="3" a="1"/>
  <c r="W9155" i="3" s="1"/>
  <c r="W9156" i="3" a="1"/>
  <c r="W9156" i="3" s="1"/>
  <c r="W9157" i="3" a="1"/>
  <c r="W9157" i="3" s="1"/>
  <c r="W9158" i="3" a="1"/>
  <c r="W9158" i="3" s="1"/>
  <c r="W9159" i="3" a="1"/>
  <c r="W9159" i="3" s="1"/>
  <c r="W9160" i="3" a="1"/>
  <c r="W9160" i="3" s="1"/>
  <c r="W9161" i="3" a="1"/>
  <c r="W9161" i="3" s="1"/>
  <c r="W9162" i="3" a="1"/>
  <c r="W9162" i="3" s="1"/>
  <c r="W9163" i="3" a="1"/>
  <c r="W9163" i="3" s="1"/>
  <c r="W9164" i="3" a="1"/>
  <c r="W9164" i="3" s="1"/>
  <c r="W9165" i="3" a="1"/>
  <c r="W9165" i="3" s="1"/>
  <c r="W9166" i="3" a="1"/>
  <c r="W9166" i="3" s="1"/>
  <c r="W9167" i="3" a="1"/>
  <c r="W9167" i="3" s="1"/>
  <c r="W9168" i="3" a="1"/>
  <c r="W9168" i="3" s="1"/>
  <c r="W9169" i="3" a="1"/>
  <c r="W9169" i="3" s="1"/>
  <c r="W9170" i="3" a="1"/>
  <c r="W9170" i="3" s="1"/>
  <c r="W9171" i="3" a="1"/>
  <c r="W9171" i="3" s="1"/>
  <c r="W9172" i="3" a="1"/>
  <c r="W9172" i="3" s="1"/>
  <c r="W9173" i="3" a="1"/>
  <c r="W9173" i="3" s="1"/>
  <c r="W9174" i="3" a="1"/>
  <c r="W9174" i="3" s="1"/>
  <c r="W9175" i="3" a="1"/>
  <c r="W9175" i="3" s="1"/>
  <c r="W9176" i="3" a="1"/>
  <c r="W9176" i="3" s="1"/>
  <c r="W9177" i="3" a="1"/>
  <c r="W9177" i="3" s="1"/>
  <c r="W9178" i="3" a="1"/>
  <c r="W9178" i="3" s="1"/>
  <c r="W9179" i="3" a="1"/>
  <c r="W9179" i="3" s="1"/>
  <c r="W9180" i="3" a="1"/>
  <c r="W9180" i="3" s="1"/>
  <c r="W9181" i="3" a="1"/>
  <c r="W9181" i="3" s="1"/>
  <c r="W9182" i="3" a="1"/>
  <c r="W9182" i="3" s="1"/>
  <c r="W9183" i="3" a="1"/>
  <c r="W9183" i="3" s="1"/>
  <c r="W9184" i="3" a="1"/>
  <c r="W9184" i="3" s="1"/>
  <c r="W9185" i="3" a="1"/>
  <c r="W9185" i="3" s="1"/>
  <c r="W9186" i="3" a="1"/>
  <c r="W9186" i="3" s="1"/>
  <c r="W9187" i="3" a="1"/>
  <c r="W9187" i="3" s="1"/>
  <c r="W9188" i="3" a="1"/>
  <c r="W9188" i="3" s="1"/>
  <c r="W9189" i="3" a="1"/>
  <c r="W9189" i="3" s="1"/>
  <c r="W9190" i="3" a="1"/>
  <c r="W9190" i="3" s="1"/>
  <c r="W9191" i="3" a="1"/>
  <c r="W9191" i="3" s="1"/>
  <c r="W9192" i="3" a="1"/>
  <c r="W9192" i="3" s="1"/>
  <c r="W9193" i="3" a="1"/>
  <c r="W9193" i="3" s="1"/>
  <c r="W9194" i="3" a="1"/>
  <c r="W9194" i="3" s="1"/>
  <c r="W9195" i="3" a="1"/>
  <c r="W9195" i="3" s="1"/>
  <c r="W9196" i="3" a="1"/>
  <c r="W9196" i="3" s="1"/>
  <c r="W9197" i="3" a="1"/>
  <c r="W9197" i="3" s="1"/>
  <c r="W9198" i="3" a="1"/>
  <c r="W9198" i="3" s="1"/>
  <c r="W9199" i="3" a="1"/>
  <c r="W9199" i="3" s="1"/>
  <c r="W9200" i="3" a="1"/>
  <c r="W9200" i="3" s="1"/>
  <c r="W9201" i="3" a="1"/>
  <c r="W9201" i="3" s="1"/>
  <c r="W9202" i="3" a="1"/>
  <c r="W9202" i="3" s="1"/>
  <c r="W9203" i="3" a="1"/>
  <c r="W9203" i="3" s="1"/>
  <c r="W9204" i="3" a="1"/>
  <c r="W9204" i="3" s="1"/>
  <c r="W9205" i="3" a="1"/>
  <c r="W9205" i="3" s="1"/>
  <c r="W9206" i="3" a="1"/>
  <c r="W9206" i="3" s="1"/>
  <c r="W9207" i="3" a="1"/>
  <c r="W9207" i="3" s="1"/>
  <c r="W9208" i="3" a="1"/>
  <c r="W9208" i="3" s="1"/>
  <c r="W9209" i="3" a="1"/>
  <c r="W9209" i="3" s="1"/>
  <c r="W9210" i="3" a="1"/>
  <c r="W9210" i="3" s="1"/>
  <c r="W9211" i="3" a="1"/>
  <c r="W9211" i="3" s="1"/>
  <c r="W9212" i="3" a="1"/>
  <c r="W9212" i="3" s="1"/>
  <c r="W9213" i="3" a="1"/>
  <c r="W9213" i="3" s="1"/>
  <c r="W9214" i="3" a="1"/>
  <c r="W9214" i="3" s="1"/>
  <c r="W9215" i="3" a="1"/>
  <c r="W9215" i="3" s="1"/>
  <c r="W9216" i="3" a="1"/>
  <c r="W9216" i="3" s="1"/>
  <c r="W9217" i="3" a="1"/>
  <c r="W9217" i="3" s="1"/>
  <c r="W9218" i="3" a="1"/>
  <c r="W9218" i="3" s="1"/>
  <c r="W9219" i="3" a="1"/>
  <c r="W9219" i="3" s="1"/>
  <c r="W9220" i="3" a="1"/>
  <c r="W9220" i="3" s="1"/>
  <c r="W9221" i="3" a="1"/>
  <c r="W9221" i="3" s="1"/>
  <c r="W9222" i="3" a="1"/>
  <c r="W9222" i="3" s="1"/>
  <c r="W9223" i="3" a="1"/>
  <c r="W9223" i="3" s="1"/>
  <c r="W9224" i="3" a="1"/>
  <c r="W9224" i="3" s="1"/>
  <c r="W9225" i="3" a="1"/>
  <c r="W9225" i="3" s="1"/>
  <c r="W9226" i="3" a="1"/>
  <c r="W9226" i="3" s="1"/>
  <c r="W9227" i="3" a="1"/>
  <c r="W9227" i="3" s="1"/>
  <c r="W9228" i="3" a="1"/>
  <c r="W9228" i="3" s="1"/>
  <c r="W9229" i="3" a="1"/>
  <c r="W9229" i="3" s="1"/>
  <c r="W9230" i="3" a="1"/>
  <c r="W9230" i="3" s="1"/>
  <c r="W9231" i="3" a="1"/>
  <c r="W9231" i="3" s="1"/>
  <c r="W9232" i="3" a="1"/>
  <c r="W9232" i="3" s="1"/>
  <c r="W9233" i="3" a="1"/>
  <c r="W9233" i="3" s="1"/>
  <c r="W9234" i="3" a="1"/>
  <c r="W9234" i="3" s="1"/>
  <c r="W9235" i="3" a="1"/>
  <c r="W9235" i="3" s="1"/>
  <c r="W9236" i="3" a="1"/>
  <c r="W9236" i="3" s="1"/>
  <c r="W9237" i="3" a="1"/>
  <c r="W9237" i="3" s="1"/>
  <c r="W9238" i="3" a="1"/>
  <c r="W9238" i="3" s="1"/>
  <c r="W9239" i="3" a="1"/>
  <c r="W9239" i="3" s="1"/>
  <c r="W9240" i="3" a="1"/>
  <c r="W9240" i="3" s="1"/>
  <c r="W9241" i="3" a="1"/>
  <c r="W9241" i="3" s="1"/>
  <c r="W9242" i="3" a="1"/>
  <c r="W9242" i="3" s="1"/>
  <c r="W9243" i="3" a="1"/>
  <c r="W9243" i="3" s="1"/>
  <c r="W9244" i="3" a="1"/>
  <c r="W9244" i="3" s="1"/>
  <c r="W9245" i="3" a="1"/>
  <c r="W9245" i="3" s="1"/>
  <c r="W9246" i="3" a="1"/>
  <c r="W9246" i="3" s="1"/>
  <c r="W9247" i="3" a="1"/>
  <c r="W9247" i="3" s="1"/>
  <c r="W9248" i="3" a="1"/>
  <c r="W9248" i="3" s="1"/>
  <c r="W9249" i="3" a="1"/>
  <c r="W9249" i="3" s="1"/>
  <c r="W9250" i="3" a="1"/>
  <c r="W9250" i="3" s="1"/>
  <c r="W9251" i="3" a="1"/>
  <c r="W9251" i="3" s="1"/>
  <c r="W9252" i="3" a="1"/>
  <c r="W9252" i="3" s="1"/>
  <c r="W9253" i="3" a="1"/>
  <c r="W9253" i="3" s="1"/>
  <c r="W9254" i="3" a="1"/>
  <c r="W9254" i="3" s="1"/>
  <c r="W9255" i="3" a="1"/>
  <c r="W9255" i="3" s="1"/>
  <c r="W9256" i="3" a="1"/>
  <c r="W9256" i="3" s="1"/>
  <c r="W9257" i="3" a="1"/>
  <c r="W9257" i="3" s="1"/>
  <c r="W9258" i="3" a="1"/>
  <c r="W9258" i="3" s="1"/>
  <c r="W9259" i="3" a="1"/>
  <c r="W9259" i="3" s="1"/>
  <c r="W9260" i="3" a="1"/>
  <c r="W9260" i="3" s="1"/>
  <c r="W9261" i="3" a="1"/>
  <c r="W9261" i="3" s="1"/>
  <c r="W9262" i="3" a="1"/>
  <c r="W9262" i="3" s="1"/>
  <c r="W9263" i="3" a="1"/>
  <c r="W9263" i="3" s="1"/>
  <c r="W9264" i="3" a="1"/>
  <c r="W9264" i="3" s="1"/>
  <c r="W9265" i="3" a="1"/>
  <c r="W9265" i="3" s="1"/>
  <c r="W9266" i="3" a="1"/>
  <c r="W9266" i="3" s="1"/>
  <c r="W9267" i="3" a="1"/>
  <c r="W9267" i="3" s="1"/>
  <c r="W9268" i="3" a="1"/>
  <c r="W9268" i="3" s="1"/>
  <c r="W9269" i="3" a="1"/>
  <c r="W9269" i="3" s="1"/>
  <c r="W9270" i="3" a="1"/>
  <c r="W9270" i="3" s="1"/>
  <c r="W9271" i="3" a="1"/>
  <c r="W9271" i="3" s="1"/>
  <c r="W9272" i="3" a="1"/>
  <c r="W9272" i="3" s="1"/>
  <c r="W9273" i="3" a="1"/>
  <c r="W9273" i="3" s="1"/>
  <c r="W9274" i="3" a="1"/>
  <c r="W9274" i="3" s="1"/>
  <c r="W9275" i="3" a="1"/>
  <c r="W9275" i="3" s="1"/>
  <c r="W9276" i="3" a="1"/>
  <c r="W9276" i="3" s="1"/>
  <c r="W9277" i="3" a="1"/>
  <c r="W9277" i="3" s="1"/>
  <c r="W9278" i="3" a="1"/>
  <c r="W9278" i="3" s="1"/>
  <c r="W9279" i="3" a="1"/>
  <c r="W9279" i="3" s="1"/>
  <c r="W9280" i="3" a="1"/>
  <c r="W9280" i="3" s="1"/>
  <c r="W9281" i="3" a="1"/>
  <c r="W9281" i="3" s="1"/>
  <c r="W9282" i="3" a="1"/>
  <c r="W9282" i="3" s="1"/>
  <c r="W9283" i="3" a="1"/>
  <c r="W9283" i="3" s="1"/>
  <c r="W9284" i="3" a="1"/>
  <c r="W9284" i="3" s="1"/>
  <c r="W9285" i="3" a="1"/>
  <c r="W9285" i="3" s="1"/>
  <c r="W9286" i="3" a="1"/>
  <c r="W9286" i="3" s="1"/>
  <c r="W9287" i="3" a="1"/>
  <c r="W9287" i="3" s="1"/>
  <c r="W9288" i="3" a="1"/>
  <c r="W9288" i="3" s="1"/>
  <c r="W9289" i="3" a="1"/>
  <c r="W9289" i="3" s="1"/>
  <c r="W9290" i="3" a="1"/>
  <c r="W9290" i="3" s="1"/>
  <c r="W9291" i="3" a="1"/>
  <c r="W9291" i="3" s="1"/>
  <c r="W9292" i="3" a="1"/>
  <c r="W9292" i="3" s="1"/>
  <c r="W9293" i="3" a="1"/>
  <c r="W9293" i="3" s="1"/>
  <c r="W9294" i="3" a="1"/>
  <c r="W9294" i="3" s="1"/>
  <c r="W9295" i="3" a="1"/>
  <c r="W9295" i="3" s="1"/>
  <c r="W9296" i="3" a="1"/>
  <c r="W9296" i="3" s="1"/>
  <c r="W9297" i="3" a="1"/>
  <c r="W9297" i="3" s="1"/>
  <c r="W9298" i="3" a="1"/>
  <c r="W9298" i="3" s="1"/>
  <c r="W9299" i="3" a="1"/>
  <c r="W9299" i="3" s="1"/>
  <c r="W9300" i="3" a="1"/>
  <c r="W9300" i="3" s="1"/>
  <c r="W9301" i="3" a="1"/>
  <c r="W9301" i="3" s="1"/>
  <c r="W9302" i="3" a="1"/>
  <c r="W9302" i="3" s="1"/>
  <c r="W9303" i="3" a="1"/>
  <c r="W9303" i="3" s="1"/>
  <c r="W9304" i="3" a="1"/>
  <c r="W9304" i="3" s="1"/>
  <c r="W9305" i="3" a="1"/>
  <c r="W9305" i="3" s="1"/>
  <c r="W9306" i="3" a="1"/>
  <c r="W9306" i="3" s="1"/>
  <c r="W9307" i="3" a="1"/>
  <c r="W9307" i="3" s="1"/>
  <c r="W9308" i="3" a="1"/>
  <c r="W9308" i="3" s="1"/>
  <c r="W9309" i="3" a="1"/>
  <c r="W9309" i="3" s="1"/>
  <c r="W9310" i="3" a="1"/>
  <c r="W9310" i="3" s="1"/>
  <c r="W9311" i="3" a="1"/>
  <c r="W9311" i="3" s="1"/>
  <c r="W9312" i="3" a="1"/>
  <c r="W9312" i="3" s="1"/>
  <c r="W9313" i="3" a="1"/>
  <c r="W9313" i="3" s="1"/>
  <c r="W9314" i="3" a="1"/>
  <c r="W9314" i="3" s="1"/>
  <c r="W9315" i="3" a="1"/>
  <c r="W9315" i="3" s="1"/>
  <c r="W9316" i="3" a="1"/>
  <c r="W9316" i="3" s="1"/>
  <c r="W9317" i="3" a="1"/>
  <c r="W9317" i="3" s="1"/>
  <c r="W9318" i="3" a="1"/>
  <c r="W9318" i="3" s="1"/>
  <c r="W9319" i="3" a="1"/>
  <c r="W9319" i="3" s="1"/>
  <c r="W9320" i="3" a="1"/>
  <c r="W9320" i="3" s="1"/>
  <c r="W9321" i="3" a="1"/>
  <c r="W9321" i="3" s="1"/>
  <c r="W9322" i="3" a="1"/>
  <c r="W9322" i="3" s="1"/>
  <c r="W9323" i="3" a="1"/>
  <c r="W9323" i="3" s="1"/>
  <c r="W9324" i="3" a="1"/>
  <c r="W9324" i="3" s="1"/>
  <c r="W9325" i="3" a="1"/>
  <c r="W9325" i="3" s="1"/>
  <c r="W9326" i="3" a="1"/>
  <c r="W9326" i="3" s="1"/>
  <c r="W9327" i="3" a="1"/>
  <c r="W9327" i="3" s="1"/>
  <c r="W9328" i="3" a="1"/>
  <c r="W9328" i="3" s="1"/>
  <c r="W9329" i="3" a="1"/>
  <c r="W9329" i="3" s="1"/>
  <c r="W9330" i="3" a="1"/>
  <c r="W9330" i="3" s="1"/>
  <c r="W9331" i="3" a="1"/>
  <c r="W9331" i="3" s="1"/>
  <c r="W9332" i="3" a="1"/>
  <c r="W9332" i="3" s="1"/>
  <c r="W9333" i="3" a="1"/>
  <c r="W9333" i="3" s="1"/>
  <c r="W9334" i="3" a="1"/>
  <c r="W9334" i="3" s="1"/>
  <c r="W9335" i="3" a="1"/>
  <c r="W9335" i="3" s="1"/>
  <c r="W9336" i="3" a="1"/>
  <c r="W9336" i="3" s="1"/>
  <c r="W9337" i="3" a="1"/>
  <c r="W9337" i="3" s="1"/>
  <c r="W9338" i="3" a="1"/>
  <c r="W9338" i="3" s="1"/>
  <c r="W9339" i="3" a="1"/>
  <c r="W9339" i="3" s="1"/>
  <c r="W9340" i="3" a="1"/>
  <c r="W9340" i="3" s="1"/>
  <c r="W9341" i="3" a="1"/>
  <c r="W9341" i="3" s="1"/>
  <c r="W9342" i="3" a="1"/>
  <c r="W9342" i="3" s="1"/>
  <c r="W9343" i="3" a="1"/>
  <c r="W9343" i="3" s="1"/>
  <c r="W9344" i="3" a="1"/>
  <c r="W9344" i="3" s="1"/>
  <c r="W9345" i="3" a="1"/>
  <c r="W9345" i="3" s="1"/>
  <c r="W9346" i="3" a="1"/>
  <c r="W9346" i="3" s="1"/>
  <c r="W9347" i="3" a="1"/>
  <c r="W9347" i="3" s="1"/>
  <c r="W9348" i="3" a="1"/>
  <c r="W9348" i="3" s="1"/>
  <c r="W9349" i="3" a="1"/>
  <c r="W9349" i="3" s="1"/>
  <c r="W9350" i="3" a="1"/>
  <c r="W9350" i="3" s="1"/>
  <c r="W9351" i="3" a="1"/>
  <c r="W9351" i="3" s="1"/>
  <c r="W9352" i="3" a="1"/>
  <c r="W9352" i="3" s="1"/>
  <c r="W9353" i="3" a="1"/>
  <c r="W9353" i="3" s="1"/>
  <c r="W9354" i="3" a="1"/>
  <c r="W9354" i="3" s="1"/>
  <c r="W9355" i="3" a="1"/>
  <c r="W9355" i="3" s="1"/>
  <c r="W9356" i="3" a="1"/>
  <c r="W9356" i="3" s="1"/>
  <c r="W9357" i="3" a="1"/>
  <c r="W9357" i="3" s="1"/>
  <c r="W9358" i="3" a="1"/>
  <c r="W9358" i="3" s="1"/>
  <c r="W9359" i="3" a="1"/>
  <c r="W9359" i="3" s="1"/>
  <c r="W9360" i="3" a="1"/>
  <c r="W9360" i="3" s="1"/>
  <c r="W9361" i="3" a="1"/>
  <c r="W9361" i="3" s="1"/>
  <c r="W9362" i="3" a="1"/>
  <c r="W9362" i="3" s="1"/>
  <c r="W9363" i="3" a="1"/>
  <c r="W9363" i="3" s="1"/>
  <c r="W9364" i="3" a="1"/>
  <c r="W9364" i="3" s="1"/>
  <c r="W9365" i="3" a="1"/>
  <c r="W9365" i="3" s="1"/>
  <c r="W9366" i="3" a="1"/>
  <c r="W9366" i="3" s="1"/>
  <c r="W9367" i="3" a="1"/>
  <c r="W9367" i="3" s="1"/>
  <c r="W9368" i="3" a="1"/>
  <c r="W9368" i="3" s="1"/>
  <c r="W9369" i="3" a="1"/>
  <c r="W9369" i="3" s="1"/>
  <c r="W9370" i="3" a="1"/>
  <c r="W9370" i="3" s="1"/>
  <c r="W9371" i="3" a="1"/>
  <c r="W9371" i="3" s="1"/>
  <c r="W9372" i="3" a="1"/>
  <c r="W9372" i="3" s="1"/>
  <c r="W9373" i="3" a="1"/>
  <c r="W9373" i="3" s="1"/>
  <c r="W9374" i="3" a="1"/>
  <c r="W9374" i="3" s="1"/>
  <c r="W9375" i="3" a="1"/>
  <c r="W9375" i="3" s="1"/>
  <c r="W9376" i="3" a="1"/>
  <c r="W9376" i="3" s="1"/>
  <c r="W9377" i="3" a="1"/>
  <c r="W9377" i="3" s="1"/>
  <c r="W9378" i="3" a="1"/>
  <c r="W9378" i="3" s="1"/>
  <c r="W9379" i="3" a="1"/>
  <c r="W9379" i="3" s="1"/>
  <c r="W9380" i="3" a="1"/>
  <c r="W9380" i="3" s="1"/>
  <c r="W9381" i="3" a="1"/>
  <c r="W9381" i="3" s="1"/>
  <c r="W9382" i="3" a="1"/>
  <c r="W9382" i="3" s="1"/>
  <c r="W9383" i="3" a="1"/>
  <c r="W9383" i="3" s="1"/>
  <c r="W9384" i="3" a="1"/>
  <c r="W9384" i="3" s="1"/>
  <c r="W9385" i="3" a="1"/>
  <c r="W9385" i="3" s="1"/>
  <c r="W9386" i="3" a="1"/>
  <c r="W9386" i="3" s="1"/>
  <c r="W9387" i="3" a="1"/>
  <c r="W9387" i="3" s="1"/>
  <c r="W9388" i="3" a="1"/>
  <c r="W9388" i="3" s="1"/>
  <c r="W9389" i="3" a="1"/>
  <c r="W9389" i="3" s="1"/>
  <c r="W9390" i="3" a="1"/>
  <c r="W9390" i="3" s="1"/>
  <c r="W9391" i="3" a="1"/>
  <c r="W9391" i="3" s="1"/>
  <c r="W9392" i="3" a="1"/>
  <c r="W9392" i="3" s="1"/>
  <c r="W9393" i="3" a="1"/>
  <c r="W9393" i="3" s="1"/>
  <c r="W9394" i="3" a="1"/>
  <c r="W9394" i="3" s="1"/>
  <c r="W9395" i="3" a="1"/>
  <c r="W9395" i="3" s="1"/>
  <c r="W9396" i="3" a="1"/>
  <c r="W9396" i="3" s="1"/>
  <c r="W9397" i="3" a="1"/>
  <c r="W9397" i="3" s="1"/>
  <c r="W9398" i="3" a="1"/>
  <c r="W9398" i="3" s="1"/>
  <c r="W9399" i="3" a="1"/>
  <c r="W9399" i="3" s="1"/>
  <c r="W9400" i="3" a="1"/>
  <c r="W9400" i="3" s="1"/>
  <c r="W9401" i="3" a="1"/>
  <c r="W9401" i="3" s="1"/>
  <c r="W9402" i="3" a="1"/>
  <c r="W9402" i="3" s="1"/>
  <c r="W9403" i="3" a="1"/>
  <c r="W9403" i="3" s="1"/>
  <c r="W9404" i="3" a="1"/>
  <c r="W9404" i="3" s="1"/>
  <c r="W9405" i="3" a="1"/>
  <c r="W9405" i="3" s="1"/>
  <c r="W9406" i="3" a="1"/>
  <c r="W9406" i="3" s="1"/>
  <c r="W9407" i="3" a="1"/>
  <c r="W9407" i="3" s="1"/>
  <c r="W9408" i="3" a="1"/>
  <c r="W9408" i="3" s="1"/>
  <c r="W9409" i="3" a="1"/>
  <c r="W9409" i="3" s="1"/>
  <c r="W9410" i="3" a="1"/>
  <c r="W9410" i="3" s="1"/>
  <c r="W9411" i="3" a="1"/>
  <c r="W9411" i="3" s="1"/>
  <c r="W9412" i="3" a="1"/>
  <c r="W9412" i="3" s="1"/>
  <c r="W9413" i="3" a="1"/>
  <c r="W9413" i="3" s="1"/>
  <c r="W9414" i="3" a="1"/>
  <c r="W9414" i="3" s="1"/>
  <c r="W9415" i="3" a="1"/>
  <c r="W9415" i="3" s="1"/>
  <c r="W9416" i="3" a="1"/>
  <c r="W9416" i="3" s="1"/>
  <c r="W9417" i="3" a="1"/>
  <c r="W9417" i="3" s="1"/>
  <c r="W9418" i="3" a="1"/>
  <c r="W9418" i="3" s="1"/>
  <c r="W9419" i="3" a="1"/>
  <c r="W9419" i="3" s="1"/>
  <c r="W9420" i="3" a="1"/>
  <c r="W9420" i="3" s="1"/>
  <c r="W9421" i="3" a="1"/>
  <c r="W9421" i="3" s="1"/>
  <c r="W9422" i="3" a="1"/>
  <c r="W9422" i="3" s="1"/>
  <c r="W9423" i="3" a="1"/>
  <c r="W9423" i="3" s="1"/>
  <c r="W9424" i="3" a="1"/>
  <c r="W9424" i="3" s="1"/>
  <c r="W9425" i="3" a="1"/>
  <c r="W9425" i="3" s="1"/>
  <c r="W9426" i="3" a="1"/>
  <c r="W9426" i="3" s="1"/>
  <c r="W9427" i="3" a="1"/>
  <c r="W9427" i="3" s="1"/>
  <c r="W9428" i="3" a="1"/>
  <c r="W9428" i="3" s="1"/>
  <c r="W9429" i="3" a="1"/>
  <c r="W9429" i="3" s="1"/>
  <c r="W9430" i="3" a="1"/>
  <c r="W9430" i="3" s="1"/>
  <c r="W9431" i="3" a="1"/>
  <c r="W9431" i="3" s="1"/>
  <c r="W9432" i="3" a="1"/>
  <c r="W9432" i="3" s="1"/>
  <c r="W9433" i="3" a="1"/>
  <c r="W9433" i="3" s="1"/>
  <c r="W9434" i="3" a="1"/>
  <c r="W9434" i="3" s="1"/>
  <c r="W9435" i="3" a="1"/>
  <c r="W9435" i="3" s="1"/>
  <c r="W9436" i="3" a="1"/>
  <c r="W9436" i="3" s="1"/>
  <c r="W9437" i="3" a="1"/>
  <c r="W9437" i="3" s="1"/>
  <c r="W9438" i="3" a="1"/>
  <c r="W9438" i="3" s="1"/>
  <c r="W9439" i="3" a="1"/>
  <c r="W9439" i="3" s="1"/>
  <c r="W9440" i="3" a="1"/>
  <c r="W9440" i="3" s="1"/>
  <c r="W9441" i="3" a="1"/>
  <c r="W9441" i="3" s="1"/>
  <c r="W9442" i="3" a="1"/>
  <c r="W9442" i="3" s="1"/>
  <c r="W9443" i="3" a="1"/>
  <c r="W9443" i="3" s="1"/>
  <c r="W9444" i="3" a="1"/>
  <c r="W9444" i="3" s="1"/>
  <c r="W9445" i="3" a="1"/>
  <c r="W9445" i="3" s="1"/>
  <c r="W9446" i="3" a="1"/>
  <c r="W9446" i="3" s="1"/>
  <c r="W9447" i="3" a="1"/>
  <c r="W9447" i="3" s="1"/>
  <c r="W9448" i="3" a="1"/>
  <c r="W9448" i="3" s="1"/>
  <c r="W9449" i="3" a="1"/>
  <c r="W9449" i="3" s="1"/>
  <c r="W9450" i="3" a="1"/>
  <c r="W9450" i="3" s="1"/>
  <c r="W9451" i="3" a="1"/>
  <c r="W9451" i="3" s="1"/>
  <c r="W9452" i="3" a="1"/>
  <c r="W9452" i="3" s="1"/>
  <c r="W9453" i="3" a="1"/>
  <c r="W9453" i="3" s="1"/>
  <c r="W9454" i="3" a="1"/>
  <c r="W9454" i="3" s="1"/>
  <c r="W9455" i="3" a="1"/>
  <c r="W9455" i="3" s="1"/>
  <c r="W9456" i="3" a="1"/>
  <c r="W9456" i="3" s="1"/>
  <c r="W9457" i="3" a="1"/>
  <c r="W9457" i="3" s="1"/>
  <c r="W9458" i="3" a="1"/>
  <c r="W9458" i="3" s="1"/>
  <c r="W9459" i="3" a="1"/>
  <c r="W9459" i="3" s="1"/>
  <c r="W9460" i="3" a="1"/>
  <c r="W9460" i="3" s="1"/>
  <c r="W9461" i="3" a="1"/>
  <c r="W9461" i="3" s="1"/>
  <c r="W9462" i="3" a="1"/>
  <c r="W9462" i="3" s="1"/>
  <c r="W9463" i="3" a="1"/>
  <c r="W9463" i="3" s="1"/>
  <c r="W9464" i="3" a="1"/>
  <c r="W9464" i="3" s="1"/>
  <c r="W9465" i="3" a="1"/>
  <c r="W9465" i="3" s="1"/>
  <c r="W9466" i="3" a="1"/>
  <c r="W9466" i="3" s="1"/>
  <c r="W9467" i="3" a="1"/>
  <c r="W9467" i="3" s="1"/>
  <c r="W9468" i="3" a="1"/>
  <c r="W9468" i="3" s="1"/>
  <c r="W9469" i="3" a="1"/>
  <c r="W9469" i="3" s="1"/>
  <c r="W9470" i="3" a="1"/>
  <c r="W9470" i="3" s="1"/>
  <c r="W9471" i="3" a="1"/>
  <c r="W9471" i="3" s="1"/>
  <c r="W9472" i="3" a="1"/>
  <c r="W9472" i="3" s="1"/>
  <c r="W9473" i="3" a="1"/>
  <c r="W9473" i="3" s="1"/>
  <c r="W9474" i="3" a="1"/>
  <c r="W9474" i="3" s="1"/>
  <c r="W9475" i="3" a="1"/>
  <c r="W9475" i="3" s="1"/>
  <c r="W9476" i="3" a="1"/>
  <c r="W9476" i="3" s="1"/>
  <c r="W9477" i="3" a="1"/>
  <c r="W9477" i="3" s="1"/>
  <c r="W9478" i="3" a="1"/>
  <c r="W9478" i="3" s="1"/>
  <c r="W9479" i="3" a="1"/>
  <c r="W9479" i="3" s="1"/>
  <c r="W9480" i="3" a="1"/>
  <c r="W9480" i="3" s="1"/>
  <c r="W9481" i="3" a="1"/>
  <c r="W9481" i="3" s="1"/>
  <c r="W9482" i="3" a="1"/>
  <c r="W9482" i="3" s="1"/>
  <c r="W9483" i="3" a="1"/>
  <c r="W9483" i="3" s="1"/>
  <c r="W9484" i="3" a="1"/>
  <c r="W9484" i="3" s="1"/>
  <c r="W9485" i="3" a="1"/>
  <c r="W9485" i="3" s="1"/>
  <c r="W9486" i="3" a="1"/>
  <c r="W9486" i="3" s="1"/>
  <c r="W9487" i="3" a="1"/>
  <c r="W9487" i="3" s="1"/>
  <c r="W9488" i="3" a="1"/>
  <c r="W9488" i="3" s="1"/>
  <c r="W9489" i="3" a="1"/>
  <c r="W9489" i="3" s="1"/>
  <c r="W9490" i="3" a="1"/>
  <c r="W9490" i="3" s="1"/>
  <c r="W9491" i="3" a="1"/>
  <c r="W9491" i="3" s="1"/>
  <c r="W9492" i="3" a="1"/>
  <c r="W9492" i="3" s="1"/>
  <c r="W9493" i="3" a="1"/>
  <c r="W9493" i="3" s="1"/>
  <c r="W9494" i="3" a="1"/>
  <c r="W9494" i="3" s="1"/>
  <c r="W9495" i="3" a="1"/>
  <c r="W9495" i="3" s="1"/>
  <c r="W9496" i="3" a="1"/>
  <c r="W9496" i="3" s="1"/>
  <c r="W9497" i="3" a="1"/>
  <c r="W9497" i="3" s="1"/>
  <c r="W9498" i="3" a="1"/>
  <c r="W9498" i="3" s="1"/>
  <c r="W9499" i="3" a="1"/>
  <c r="W9499" i="3" s="1"/>
  <c r="W9500" i="3" a="1"/>
  <c r="W9500" i="3" s="1"/>
  <c r="W9501" i="3" a="1"/>
  <c r="W9501" i="3" s="1"/>
  <c r="W9502" i="3" a="1"/>
  <c r="W9502" i="3" s="1"/>
  <c r="W9503" i="3" a="1"/>
  <c r="W9503" i="3" s="1"/>
  <c r="W9504" i="3" a="1"/>
  <c r="W9504" i="3" s="1"/>
  <c r="W9505" i="3" a="1"/>
  <c r="W9505" i="3" s="1"/>
  <c r="W9506" i="3" a="1"/>
  <c r="W9506" i="3" s="1"/>
  <c r="W9507" i="3" a="1"/>
  <c r="W9507" i="3" s="1"/>
  <c r="W9508" i="3" a="1"/>
  <c r="W9508" i="3" s="1"/>
  <c r="W9509" i="3" a="1"/>
  <c r="W9509" i="3" s="1"/>
  <c r="W9510" i="3" a="1"/>
  <c r="W9510" i="3" s="1"/>
  <c r="W9511" i="3" a="1"/>
  <c r="W9511" i="3" s="1"/>
  <c r="W9512" i="3" a="1"/>
  <c r="W9512" i="3" s="1"/>
  <c r="W9513" i="3" a="1"/>
  <c r="W9513" i="3" s="1"/>
  <c r="W9514" i="3" a="1"/>
  <c r="W9514" i="3" s="1"/>
  <c r="W9515" i="3" a="1"/>
  <c r="W9515" i="3" s="1"/>
  <c r="W9516" i="3" a="1"/>
  <c r="W9516" i="3" s="1"/>
  <c r="W9517" i="3" a="1"/>
  <c r="W9517" i="3" s="1"/>
  <c r="W9518" i="3" a="1"/>
  <c r="W9518" i="3" s="1"/>
  <c r="W9519" i="3" a="1"/>
  <c r="W9519" i="3" s="1"/>
  <c r="W9520" i="3" a="1"/>
  <c r="W9520" i="3" s="1"/>
  <c r="W9521" i="3" a="1"/>
  <c r="W9521" i="3" s="1"/>
  <c r="W9522" i="3" a="1"/>
  <c r="W9522" i="3" s="1"/>
  <c r="W9523" i="3" a="1"/>
  <c r="W9523" i="3" s="1"/>
  <c r="W9524" i="3" a="1"/>
  <c r="W9524" i="3" s="1"/>
  <c r="W9525" i="3" a="1"/>
  <c r="W9525" i="3" s="1"/>
  <c r="W9526" i="3" a="1"/>
  <c r="W9526" i="3" s="1"/>
  <c r="W9527" i="3" a="1"/>
  <c r="W9527" i="3" s="1"/>
  <c r="W9528" i="3" a="1"/>
  <c r="W9528" i="3" s="1"/>
  <c r="W9529" i="3" a="1"/>
  <c r="W9529" i="3" s="1"/>
  <c r="W9530" i="3" a="1"/>
  <c r="W9530" i="3" s="1"/>
  <c r="W9531" i="3" a="1"/>
  <c r="W9531" i="3" s="1"/>
  <c r="W9532" i="3" a="1"/>
  <c r="W9532" i="3" s="1"/>
  <c r="W9533" i="3" a="1"/>
  <c r="W9533" i="3" s="1"/>
  <c r="W9534" i="3" a="1"/>
  <c r="W9534" i="3" s="1"/>
  <c r="W9535" i="3" a="1"/>
  <c r="W9535" i="3" s="1"/>
  <c r="W9536" i="3" a="1"/>
  <c r="W9536" i="3" s="1"/>
  <c r="W9537" i="3" a="1"/>
  <c r="W9537" i="3" s="1"/>
  <c r="W9538" i="3" a="1"/>
  <c r="W9538" i="3" s="1"/>
  <c r="W9539" i="3" a="1"/>
  <c r="W9539" i="3" s="1"/>
  <c r="W9540" i="3" a="1"/>
  <c r="W9540" i="3" s="1"/>
  <c r="W9541" i="3" a="1"/>
  <c r="W9541" i="3" s="1"/>
  <c r="W9542" i="3" a="1"/>
  <c r="W9542" i="3" s="1"/>
  <c r="W9543" i="3" a="1"/>
  <c r="W9543" i="3" s="1"/>
  <c r="W9544" i="3" a="1"/>
  <c r="W9544" i="3" s="1"/>
  <c r="W9545" i="3" a="1"/>
  <c r="W9545" i="3" s="1"/>
  <c r="W9546" i="3" a="1"/>
  <c r="W9546" i="3" s="1"/>
  <c r="W9547" i="3" a="1"/>
  <c r="W9547" i="3" s="1"/>
  <c r="W9548" i="3" a="1"/>
  <c r="W9548" i="3" s="1"/>
  <c r="W9549" i="3" a="1"/>
  <c r="W9549" i="3" s="1"/>
  <c r="W9550" i="3" a="1"/>
  <c r="W9550" i="3" s="1"/>
  <c r="W9551" i="3" a="1"/>
  <c r="W9551" i="3" s="1"/>
  <c r="W9552" i="3" a="1"/>
  <c r="W9552" i="3" s="1"/>
  <c r="W9553" i="3" a="1"/>
  <c r="W9553" i="3" s="1"/>
  <c r="W9554" i="3" a="1"/>
  <c r="W9554" i="3" s="1"/>
  <c r="W9555" i="3" a="1"/>
  <c r="W9555" i="3" s="1"/>
  <c r="W9556" i="3" a="1"/>
  <c r="W9556" i="3" s="1"/>
  <c r="W9557" i="3" a="1"/>
  <c r="W9557" i="3" s="1"/>
  <c r="W9558" i="3" a="1"/>
  <c r="W9558" i="3" s="1"/>
  <c r="W9559" i="3" a="1"/>
  <c r="W9559" i="3" s="1"/>
  <c r="W9560" i="3" a="1"/>
  <c r="W9560" i="3" s="1"/>
  <c r="W9561" i="3" a="1"/>
  <c r="W9561" i="3" s="1"/>
  <c r="W9562" i="3" a="1"/>
  <c r="W9562" i="3" s="1"/>
  <c r="W9563" i="3" a="1"/>
  <c r="W9563" i="3" s="1"/>
  <c r="W9564" i="3" a="1"/>
  <c r="W9564" i="3" s="1"/>
  <c r="W9565" i="3" a="1"/>
  <c r="W9565" i="3" s="1"/>
  <c r="W9566" i="3" a="1"/>
  <c r="W9566" i="3" s="1"/>
  <c r="W9567" i="3" a="1"/>
  <c r="W9567" i="3" s="1"/>
  <c r="W9568" i="3" a="1"/>
  <c r="W9568" i="3" s="1"/>
  <c r="W9569" i="3" a="1"/>
  <c r="W9569" i="3" s="1"/>
  <c r="W9570" i="3" a="1"/>
  <c r="W9570" i="3" s="1"/>
  <c r="W9571" i="3" a="1"/>
  <c r="W9571" i="3" s="1"/>
  <c r="W9572" i="3" a="1"/>
  <c r="W9572" i="3" s="1"/>
  <c r="W9573" i="3" a="1"/>
  <c r="W9573" i="3" s="1"/>
  <c r="W9574" i="3" a="1"/>
  <c r="W9574" i="3" s="1"/>
  <c r="W9575" i="3" a="1"/>
  <c r="W9575" i="3" s="1"/>
  <c r="W9576" i="3" a="1"/>
  <c r="W9576" i="3" s="1"/>
  <c r="W9577" i="3" a="1"/>
  <c r="W9577" i="3" s="1"/>
  <c r="W9578" i="3" a="1"/>
  <c r="W9578" i="3" s="1"/>
  <c r="W9579" i="3" a="1"/>
  <c r="W9579" i="3" s="1"/>
  <c r="W9580" i="3" a="1"/>
  <c r="W9580" i="3" s="1"/>
  <c r="W9581" i="3" a="1"/>
  <c r="W9581" i="3" s="1"/>
  <c r="W9582" i="3" a="1"/>
  <c r="W9582" i="3" s="1"/>
  <c r="W9583" i="3" a="1"/>
  <c r="W9583" i="3" s="1"/>
  <c r="W9584" i="3" a="1"/>
  <c r="W9584" i="3" s="1"/>
  <c r="W9585" i="3" a="1"/>
  <c r="W9585" i="3" s="1"/>
  <c r="W9586" i="3" a="1"/>
  <c r="W9586" i="3" s="1"/>
  <c r="W9587" i="3" a="1"/>
  <c r="W9587" i="3" s="1"/>
  <c r="W9588" i="3" a="1"/>
  <c r="W9588" i="3" s="1"/>
  <c r="W9589" i="3" a="1"/>
  <c r="W9589" i="3" s="1"/>
  <c r="W9590" i="3" a="1"/>
  <c r="W9590" i="3" s="1"/>
  <c r="W9591" i="3" a="1"/>
  <c r="W9591" i="3" s="1"/>
  <c r="W9592" i="3" a="1"/>
  <c r="W9592" i="3" s="1"/>
  <c r="W9593" i="3" a="1"/>
  <c r="W9593" i="3" s="1"/>
  <c r="W9594" i="3" a="1"/>
  <c r="W9594" i="3" s="1"/>
  <c r="W9595" i="3" a="1"/>
  <c r="W9595" i="3" s="1"/>
  <c r="W9596" i="3" a="1"/>
  <c r="W9596" i="3" s="1"/>
  <c r="W9597" i="3" a="1"/>
  <c r="W9597" i="3" s="1"/>
  <c r="W9598" i="3" a="1"/>
  <c r="W9598" i="3" s="1"/>
  <c r="W9599" i="3" a="1"/>
  <c r="W9599" i="3" s="1"/>
  <c r="W9600" i="3" a="1"/>
  <c r="W9600" i="3" s="1"/>
  <c r="W9601" i="3" a="1"/>
  <c r="W9601" i="3" s="1"/>
  <c r="W9602" i="3" a="1"/>
  <c r="W9602" i="3" s="1"/>
  <c r="W9603" i="3" a="1"/>
  <c r="W9603" i="3" s="1"/>
  <c r="W9604" i="3" a="1"/>
  <c r="W9604" i="3" s="1"/>
  <c r="W9605" i="3" a="1"/>
  <c r="W9605" i="3" s="1"/>
  <c r="W9606" i="3" a="1"/>
  <c r="W9606" i="3" s="1"/>
  <c r="W9607" i="3" a="1"/>
  <c r="W9607" i="3" s="1"/>
  <c r="W9608" i="3" a="1"/>
  <c r="W9608" i="3" s="1"/>
  <c r="W9609" i="3" a="1"/>
  <c r="W9609" i="3" s="1"/>
  <c r="W9610" i="3" a="1"/>
  <c r="W9610" i="3" s="1"/>
  <c r="W9611" i="3" a="1"/>
  <c r="W9611" i="3" s="1"/>
  <c r="W9612" i="3" a="1"/>
  <c r="W9612" i="3" s="1"/>
  <c r="W9613" i="3" a="1"/>
  <c r="W9613" i="3" s="1"/>
  <c r="W9614" i="3" a="1"/>
  <c r="W9614" i="3" s="1"/>
  <c r="W9615" i="3" a="1"/>
  <c r="W9615" i="3" s="1"/>
  <c r="W9616" i="3" a="1"/>
  <c r="W9616" i="3" s="1"/>
  <c r="W9617" i="3" a="1"/>
  <c r="W9617" i="3" s="1"/>
  <c r="W9618" i="3" a="1"/>
  <c r="W9618" i="3" s="1"/>
  <c r="W9619" i="3" a="1"/>
  <c r="W9619" i="3" s="1"/>
  <c r="W9620" i="3" a="1"/>
  <c r="W9620" i="3" s="1"/>
  <c r="W9621" i="3" a="1"/>
  <c r="W9621" i="3" s="1"/>
  <c r="W9622" i="3" a="1"/>
  <c r="W9622" i="3" s="1"/>
  <c r="W9623" i="3" a="1"/>
  <c r="W9623" i="3" s="1"/>
  <c r="W9624" i="3" a="1"/>
  <c r="W9624" i="3" s="1"/>
  <c r="W9625" i="3" a="1"/>
  <c r="W9625" i="3" s="1"/>
  <c r="W9626" i="3" a="1"/>
  <c r="W9626" i="3" s="1"/>
  <c r="W9627" i="3" a="1"/>
  <c r="W9627" i="3" s="1"/>
  <c r="W9628" i="3" a="1"/>
  <c r="W9628" i="3" s="1"/>
  <c r="W9629" i="3" a="1"/>
  <c r="W9629" i="3" s="1"/>
  <c r="W9630" i="3" a="1"/>
  <c r="W9630" i="3" s="1"/>
  <c r="W9631" i="3" a="1"/>
  <c r="W9631" i="3" s="1"/>
  <c r="W9632" i="3" a="1"/>
  <c r="W9632" i="3" s="1"/>
  <c r="W9633" i="3" a="1"/>
  <c r="W9633" i="3" s="1"/>
  <c r="W9634" i="3" a="1"/>
  <c r="W9634" i="3" s="1"/>
  <c r="W9635" i="3" a="1"/>
  <c r="W9635" i="3" s="1"/>
  <c r="W9636" i="3" a="1"/>
  <c r="W9636" i="3" s="1"/>
  <c r="W9637" i="3" a="1"/>
  <c r="W9637" i="3" s="1"/>
  <c r="W9638" i="3" a="1"/>
  <c r="W9638" i="3" s="1"/>
  <c r="W9639" i="3" a="1"/>
  <c r="W9639" i="3" s="1"/>
  <c r="W9640" i="3" a="1"/>
  <c r="W9640" i="3" s="1"/>
  <c r="W9641" i="3" a="1"/>
  <c r="W9641" i="3" s="1"/>
  <c r="W9642" i="3" a="1"/>
  <c r="W9642" i="3" s="1"/>
  <c r="W9643" i="3" a="1"/>
  <c r="W9643" i="3" s="1"/>
  <c r="W9644" i="3" a="1"/>
  <c r="W9644" i="3" s="1"/>
  <c r="W9645" i="3" a="1"/>
  <c r="W9645" i="3" s="1"/>
  <c r="W9646" i="3" a="1"/>
  <c r="W9646" i="3" s="1"/>
  <c r="W9647" i="3" a="1"/>
  <c r="W9647" i="3" s="1"/>
  <c r="W9648" i="3" a="1"/>
  <c r="W9648" i="3" s="1"/>
  <c r="W9649" i="3" a="1"/>
  <c r="W9649" i="3" s="1"/>
  <c r="W9650" i="3" a="1"/>
  <c r="W9650" i="3" s="1"/>
  <c r="W9651" i="3" a="1"/>
  <c r="W9651" i="3" s="1"/>
  <c r="W9652" i="3" a="1"/>
  <c r="W9652" i="3" s="1"/>
  <c r="W9653" i="3" a="1"/>
  <c r="W9653" i="3" s="1"/>
  <c r="W9654" i="3" a="1"/>
  <c r="W9654" i="3" s="1"/>
  <c r="W9655" i="3" a="1"/>
  <c r="W9655" i="3" s="1"/>
  <c r="W9656" i="3" a="1"/>
  <c r="W9656" i="3" s="1"/>
  <c r="W9657" i="3" a="1"/>
  <c r="W9657" i="3" s="1"/>
  <c r="W9658" i="3" a="1"/>
  <c r="W9658" i="3" s="1"/>
  <c r="W9659" i="3" a="1"/>
  <c r="W9659" i="3" s="1"/>
  <c r="W9660" i="3" a="1"/>
  <c r="W9660" i="3" s="1"/>
  <c r="W9661" i="3" a="1"/>
  <c r="W9661" i="3" s="1"/>
  <c r="W9662" i="3" a="1"/>
  <c r="W9662" i="3" s="1"/>
  <c r="W9663" i="3" a="1"/>
  <c r="W9663" i="3" s="1"/>
  <c r="W9664" i="3" a="1"/>
  <c r="W9664" i="3" s="1"/>
  <c r="W9665" i="3" a="1"/>
  <c r="W9665" i="3" s="1"/>
  <c r="W9666" i="3" a="1"/>
  <c r="W9666" i="3" s="1"/>
  <c r="W9667" i="3" a="1"/>
  <c r="W9667" i="3" s="1"/>
  <c r="W9668" i="3" a="1"/>
  <c r="W9668" i="3" s="1"/>
  <c r="W9669" i="3" a="1"/>
  <c r="W9669" i="3" s="1"/>
  <c r="W9670" i="3" a="1"/>
  <c r="W9670" i="3" s="1"/>
  <c r="W9671" i="3" a="1"/>
  <c r="W9671" i="3" s="1"/>
  <c r="W9672" i="3" a="1"/>
  <c r="W9672" i="3" s="1"/>
  <c r="W9673" i="3" a="1"/>
  <c r="W9673" i="3" s="1"/>
  <c r="W9674" i="3" a="1"/>
  <c r="W9674" i="3" s="1"/>
  <c r="W9675" i="3" a="1"/>
  <c r="W9675" i="3" s="1"/>
  <c r="W9676" i="3" a="1"/>
  <c r="W9676" i="3" s="1"/>
  <c r="W9677" i="3" a="1"/>
  <c r="W9677" i="3" s="1"/>
  <c r="W9678" i="3" a="1"/>
  <c r="W9678" i="3" s="1"/>
  <c r="W9679" i="3" a="1"/>
  <c r="W9679" i="3" s="1"/>
  <c r="W9680" i="3" a="1"/>
  <c r="W9680" i="3" s="1"/>
  <c r="W9681" i="3" a="1"/>
  <c r="W9681" i="3" s="1"/>
  <c r="W9682" i="3" a="1"/>
  <c r="W9682" i="3" s="1"/>
  <c r="W9683" i="3" a="1"/>
  <c r="W9683" i="3" s="1"/>
  <c r="W9684" i="3" a="1"/>
  <c r="W9684" i="3" s="1"/>
  <c r="W9685" i="3" a="1"/>
  <c r="W9685" i="3" s="1"/>
  <c r="W9686" i="3" a="1"/>
  <c r="W9686" i="3" s="1"/>
  <c r="W9687" i="3" a="1"/>
  <c r="W9687" i="3" s="1"/>
  <c r="W9688" i="3" a="1"/>
  <c r="W9688" i="3" s="1"/>
  <c r="W9689" i="3" a="1"/>
  <c r="W9689" i="3" s="1"/>
  <c r="W9690" i="3" a="1"/>
  <c r="W9690" i="3" s="1"/>
  <c r="W9691" i="3" a="1"/>
  <c r="W9691" i="3" s="1"/>
  <c r="W9692" i="3" a="1"/>
  <c r="W9692" i="3" s="1"/>
  <c r="W9693" i="3" a="1"/>
  <c r="W9693" i="3" s="1"/>
  <c r="W9694" i="3" a="1"/>
  <c r="W9694" i="3" s="1"/>
  <c r="W9695" i="3" a="1"/>
  <c r="W9695" i="3" s="1"/>
  <c r="W9696" i="3" a="1"/>
  <c r="W9696" i="3" s="1"/>
  <c r="W9697" i="3" a="1"/>
  <c r="W9697" i="3" s="1"/>
  <c r="W9698" i="3" a="1"/>
  <c r="W9698" i="3" s="1"/>
  <c r="W9699" i="3" a="1"/>
  <c r="W9699" i="3" s="1"/>
  <c r="W9700" i="3" a="1"/>
  <c r="W9700" i="3" s="1"/>
  <c r="W9701" i="3" a="1"/>
  <c r="W9701" i="3" s="1"/>
  <c r="W9702" i="3" a="1"/>
  <c r="W9702" i="3" s="1"/>
  <c r="W9703" i="3" a="1"/>
  <c r="W9703" i="3" s="1"/>
  <c r="W9704" i="3" a="1"/>
  <c r="W9704" i="3" s="1"/>
  <c r="W9705" i="3" a="1"/>
  <c r="W9705" i="3" s="1"/>
  <c r="W9706" i="3" a="1"/>
  <c r="W9706" i="3" s="1"/>
  <c r="W9707" i="3" a="1"/>
  <c r="W9707" i="3" s="1"/>
  <c r="W9708" i="3" a="1"/>
  <c r="W9708" i="3" s="1"/>
  <c r="W9709" i="3" a="1"/>
  <c r="W9709" i="3" s="1"/>
  <c r="W9710" i="3" a="1"/>
  <c r="W9710" i="3" s="1"/>
  <c r="W9711" i="3" a="1"/>
  <c r="W9711" i="3" s="1"/>
  <c r="W9712" i="3" a="1"/>
  <c r="W9712" i="3" s="1"/>
  <c r="W9713" i="3" a="1"/>
  <c r="W9713" i="3" s="1"/>
  <c r="W9714" i="3" a="1"/>
  <c r="W9714" i="3" s="1"/>
  <c r="W9715" i="3" a="1"/>
  <c r="W9715" i="3" s="1"/>
  <c r="W9716" i="3" a="1"/>
  <c r="W9716" i="3" s="1"/>
  <c r="W9717" i="3" a="1"/>
  <c r="W9717" i="3" s="1"/>
  <c r="W9718" i="3" a="1"/>
  <c r="W9718" i="3" s="1"/>
  <c r="W9719" i="3" a="1"/>
  <c r="W9719" i="3" s="1"/>
  <c r="W9720" i="3" a="1"/>
  <c r="W9720" i="3" s="1"/>
  <c r="W9721" i="3" a="1"/>
  <c r="W9721" i="3" s="1"/>
  <c r="W9722" i="3" a="1"/>
  <c r="W9722" i="3" s="1"/>
  <c r="W9723" i="3" a="1"/>
  <c r="W9723" i="3" s="1"/>
  <c r="W9724" i="3" a="1"/>
  <c r="W9724" i="3" s="1"/>
  <c r="W9725" i="3" a="1"/>
  <c r="W9725" i="3" s="1"/>
  <c r="W9726" i="3" a="1"/>
  <c r="W9726" i="3" s="1"/>
  <c r="W9727" i="3" a="1"/>
  <c r="W9727" i="3" s="1"/>
  <c r="W9728" i="3" a="1"/>
  <c r="W9728" i="3" s="1"/>
  <c r="W9729" i="3" a="1"/>
  <c r="W9729" i="3" s="1"/>
  <c r="W9730" i="3" a="1"/>
  <c r="W9730" i="3" s="1"/>
  <c r="W9731" i="3" a="1"/>
  <c r="W9731" i="3" s="1"/>
  <c r="W9732" i="3" a="1"/>
  <c r="W9732" i="3" s="1"/>
  <c r="W9733" i="3" a="1"/>
  <c r="W9733" i="3" s="1"/>
  <c r="W9734" i="3" a="1"/>
  <c r="W9734" i="3" s="1"/>
  <c r="W9735" i="3" a="1"/>
  <c r="W9735" i="3" s="1"/>
  <c r="W9736" i="3" a="1"/>
  <c r="W9736" i="3" s="1"/>
  <c r="W9737" i="3" a="1"/>
  <c r="W9737" i="3" s="1"/>
  <c r="W9738" i="3" a="1"/>
  <c r="W9738" i="3" s="1"/>
  <c r="W9739" i="3" a="1"/>
  <c r="W9739" i="3" s="1"/>
  <c r="W9740" i="3" a="1"/>
  <c r="W9740" i="3" s="1"/>
  <c r="W9741" i="3" a="1"/>
  <c r="W9741" i="3" s="1"/>
  <c r="W9742" i="3" a="1"/>
  <c r="W9742" i="3" s="1"/>
  <c r="W9743" i="3" a="1"/>
  <c r="W9743" i="3" s="1"/>
  <c r="W9744" i="3" a="1"/>
  <c r="W9744" i="3" s="1"/>
  <c r="W9745" i="3" a="1"/>
  <c r="W9745" i="3" s="1"/>
  <c r="W9746" i="3" a="1"/>
  <c r="W9746" i="3" s="1"/>
  <c r="W9747" i="3" a="1"/>
  <c r="W9747" i="3" s="1"/>
  <c r="W9748" i="3" a="1"/>
  <c r="W9748" i="3" s="1"/>
  <c r="W9749" i="3" a="1"/>
  <c r="W9749" i="3" s="1"/>
  <c r="W9750" i="3" a="1"/>
  <c r="W9750" i="3" s="1"/>
  <c r="W9751" i="3" a="1"/>
  <c r="W9751" i="3" s="1"/>
  <c r="W9752" i="3" a="1"/>
  <c r="W9752" i="3" s="1"/>
  <c r="W9753" i="3" a="1"/>
  <c r="W9753" i="3" s="1"/>
  <c r="W9754" i="3" a="1"/>
  <c r="W9754" i="3" s="1"/>
  <c r="W9755" i="3" a="1"/>
  <c r="W9755" i="3" s="1"/>
  <c r="W9756" i="3" a="1"/>
  <c r="W9756" i="3" s="1"/>
  <c r="W9757" i="3" a="1"/>
  <c r="W9757" i="3" s="1"/>
  <c r="W9758" i="3" a="1"/>
  <c r="W9758" i="3" s="1"/>
  <c r="W9759" i="3" a="1"/>
  <c r="W9759" i="3" s="1"/>
  <c r="W9760" i="3" a="1"/>
  <c r="W9760" i="3" s="1"/>
  <c r="W9761" i="3" a="1"/>
  <c r="W9761" i="3" s="1"/>
  <c r="W9762" i="3" a="1"/>
  <c r="W9762" i="3" s="1"/>
  <c r="W9763" i="3" a="1"/>
  <c r="W9763" i="3" s="1"/>
  <c r="W9764" i="3" a="1"/>
  <c r="W9764" i="3" s="1"/>
  <c r="W9765" i="3" a="1"/>
  <c r="W9765" i="3" s="1"/>
  <c r="W9766" i="3" a="1"/>
  <c r="W9766" i="3" s="1"/>
  <c r="W9767" i="3" a="1"/>
  <c r="W9767" i="3" s="1"/>
  <c r="W9768" i="3" a="1"/>
  <c r="W9768" i="3" s="1"/>
  <c r="W9769" i="3" a="1"/>
  <c r="W9769" i="3" s="1"/>
  <c r="W9770" i="3" a="1"/>
  <c r="W9770" i="3" s="1"/>
  <c r="W9771" i="3" a="1"/>
  <c r="W9771" i="3" s="1"/>
  <c r="W9772" i="3" a="1"/>
  <c r="W9772" i="3" s="1"/>
  <c r="W9773" i="3" a="1"/>
  <c r="W9773" i="3" s="1"/>
  <c r="W9774" i="3" a="1"/>
  <c r="W9774" i="3" s="1"/>
  <c r="W9775" i="3" a="1"/>
  <c r="W9775" i="3" s="1"/>
  <c r="W9776" i="3" a="1"/>
  <c r="W9776" i="3" s="1"/>
  <c r="W9777" i="3" a="1"/>
  <c r="W9777" i="3" s="1"/>
  <c r="W9778" i="3" a="1"/>
  <c r="W9778" i="3" s="1"/>
  <c r="W9779" i="3" a="1"/>
  <c r="W9779" i="3" s="1"/>
  <c r="W9780" i="3" a="1"/>
  <c r="W9780" i="3" s="1"/>
  <c r="W9781" i="3" a="1"/>
  <c r="W9781" i="3" s="1"/>
  <c r="W9782" i="3" a="1"/>
  <c r="W9782" i="3" s="1"/>
  <c r="W9783" i="3" a="1"/>
  <c r="W9783" i="3" s="1"/>
  <c r="W9784" i="3" a="1"/>
  <c r="W9784" i="3" s="1"/>
  <c r="W9785" i="3" a="1"/>
  <c r="W9785" i="3" s="1"/>
  <c r="W9786" i="3" a="1"/>
  <c r="W9786" i="3" s="1"/>
  <c r="W9787" i="3" a="1"/>
  <c r="W9787" i="3" s="1"/>
  <c r="W9788" i="3" a="1"/>
  <c r="W9788" i="3" s="1"/>
  <c r="W9789" i="3" a="1"/>
  <c r="W9789" i="3" s="1"/>
  <c r="W9790" i="3" a="1"/>
  <c r="W9790" i="3" s="1"/>
  <c r="W9791" i="3" a="1"/>
  <c r="W9791" i="3" s="1"/>
  <c r="W9792" i="3" a="1"/>
  <c r="W9792" i="3" s="1"/>
  <c r="W9793" i="3" a="1"/>
  <c r="W9793" i="3" s="1"/>
  <c r="W9794" i="3" a="1"/>
  <c r="W9794" i="3" s="1"/>
  <c r="W9795" i="3" a="1"/>
  <c r="W9795" i="3" s="1"/>
  <c r="W9796" i="3" a="1"/>
  <c r="W9796" i="3" s="1"/>
  <c r="W9797" i="3" a="1"/>
  <c r="W9797" i="3" s="1"/>
  <c r="W9798" i="3" a="1"/>
  <c r="W9798" i="3" s="1"/>
  <c r="W9799" i="3" a="1"/>
  <c r="W9799" i="3" s="1"/>
  <c r="W9800" i="3" a="1"/>
  <c r="W9800" i="3" s="1"/>
  <c r="W9801" i="3" a="1"/>
  <c r="W9801" i="3" s="1"/>
  <c r="W9802" i="3" a="1"/>
  <c r="W9802" i="3" s="1"/>
  <c r="W9803" i="3" a="1"/>
  <c r="W9803" i="3" s="1"/>
  <c r="W9804" i="3" a="1"/>
  <c r="W9804" i="3" s="1"/>
  <c r="W9805" i="3" a="1"/>
  <c r="W9805" i="3" s="1"/>
  <c r="W9806" i="3" a="1"/>
  <c r="W9806" i="3" s="1"/>
  <c r="W9807" i="3" a="1"/>
  <c r="W9807" i="3" s="1"/>
  <c r="W9808" i="3" a="1"/>
  <c r="W9808" i="3" s="1"/>
  <c r="W9809" i="3" a="1"/>
  <c r="W9809" i="3" s="1"/>
  <c r="W9810" i="3" a="1"/>
  <c r="W9810" i="3" s="1"/>
  <c r="W9811" i="3" a="1"/>
  <c r="W9811" i="3" s="1"/>
  <c r="W9812" i="3" a="1"/>
  <c r="W9812" i="3" s="1"/>
  <c r="W9813" i="3" a="1"/>
  <c r="W9813" i="3" s="1"/>
  <c r="W9814" i="3" a="1"/>
  <c r="W9814" i="3" s="1"/>
  <c r="W9815" i="3" a="1"/>
  <c r="W9815" i="3" s="1"/>
  <c r="W9816" i="3" a="1"/>
  <c r="W9816" i="3" s="1"/>
  <c r="W9817" i="3" a="1"/>
  <c r="W9817" i="3" s="1"/>
  <c r="W9818" i="3" a="1"/>
  <c r="W9818" i="3" s="1"/>
  <c r="W9819" i="3" a="1"/>
  <c r="W9819" i="3" s="1"/>
  <c r="W9820" i="3" a="1"/>
  <c r="W9820" i="3" s="1"/>
  <c r="W9821" i="3" a="1"/>
  <c r="W9821" i="3" s="1"/>
  <c r="W9822" i="3" a="1"/>
  <c r="W9822" i="3" s="1"/>
  <c r="W9823" i="3" a="1"/>
  <c r="W9823" i="3" s="1"/>
  <c r="W9824" i="3" a="1"/>
  <c r="W9824" i="3" s="1"/>
  <c r="W9825" i="3" a="1"/>
  <c r="W9825" i="3" s="1"/>
  <c r="W9826" i="3" a="1"/>
  <c r="W9826" i="3" s="1"/>
  <c r="W9827" i="3" a="1"/>
  <c r="W9827" i="3" s="1"/>
  <c r="W9828" i="3" a="1"/>
  <c r="W9828" i="3" s="1"/>
  <c r="W9829" i="3" a="1"/>
  <c r="W9829" i="3" s="1"/>
  <c r="W9830" i="3" a="1"/>
  <c r="W9830" i="3" s="1"/>
  <c r="W9831" i="3" a="1"/>
  <c r="W9831" i="3" s="1"/>
  <c r="W9832" i="3" a="1"/>
  <c r="W9832" i="3" s="1"/>
  <c r="W9833" i="3" a="1"/>
  <c r="W9833" i="3" s="1"/>
  <c r="W9834" i="3" a="1"/>
  <c r="W9834" i="3" s="1"/>
  <c r="W9835" i="3" a="1"/>
  <c r="W9835" i="3" s="1"/>
  <c r="W9836" i="3" a="1"/>
  <c r="W9836" i="3" s="1"/>
  <c r="W9837" i="3" a="1"/>
  <c r="W9837" i="3" s="1"/>
  <c r="W9838" i="3" a="1"/>
  <c r="W9838" i="3" s="1"/>
  <c r="W9839" i="3" a="1"/>
  <c r="W9839" i="3" s="1"/>
  <c r="W9840" i="3" a="1"/>
  <c r="W9840" i="3" s="1"/>
  <c r="W9841" i="3" a="1"/>
  <c r="W9841" i="3" s="1"/>
  <c r="W9842" i="3" a="1"/>
  <c r="W9842" i="3" s="1"/>
  <c r="W9843" i="3" a="1"/>
  <c r="W9843" i="3" s="1"/>
  <c r="W9844" i="3" a="1"/>
  <c r="W9844" i="3" s="1"/>
  <c r="W9845" i="3" a="1"/>
  <c r="W9845" i="3" s="1"/>
  <c r="W9846" i="3" a="1"/>
  <c r="W9846" i="3" s="1"/>
  <c r="W9847" i="3" a="1"/>
  <c r="W9847" i="3" s="1"/>
  <c r="W9848" i="3" a="1"/>
  <c r="W9848" i="3" s="1"/>
  <c r="W9849" i="3" a="1"/>
  <c r="W9849" i="3" s="1"/>
  <c r="W9850" i="3" a="1"/>
  <c r="W9850" i="3" s="1"/>
  <c r="W9851" i="3" a="1"/>
  <c r="W9851" i="3" s="1"/>
  <c r="W9852" i="3" a="1"/>
  <c r="W9852" i="3" s="1"/>
  <c r="W9853" i="3" a="1"/>
  <c r="W9853" i="3" s="1"/>
  <c r="W9854" i="3" a="1"/>
  <c r="W9854" i="3" s="1"/>
  <c r="W9855" i="3" a="1"/>
  <c r="W9855" i="3" s="1"/>
  <c r="W9856" i="3" a="1"/>
  <c r="W9856" i="3" s="1"/>
  <c r="W9857" i="3" a="1"/>
  <c r="W9857" i="3" s="1"/>
  <c r="W9858" i="3" a="1"/>
  <c r="W9858" i="3" s="1"/>
  <c r="W9859" i="3" a="1"/>
  <c r="W9859" i="3" s="1"/>
  <c r="W9860" i="3" a="1"/>
  <c r="W9860" i="3" s="1"/>
  <c r="W9861" i="3" a="1"/>
  <c r="W9861" i="3" s="1"/>
  <c r="W9862" i="3" a="1"/>
  <c r="W9862" i="3" s="1"/>
  <c r="W9863" i="3" a="1"/>
  <c r="W9863" i="3" s="1"/>
  <c r="W9864" i="3" a="1"/>
  <c r="W9864" i="3" s="1"/>
  <c r="W9865" i="3" a="1"/>
  <c r="W9865" i="3" s="1"/>
  <c r="W9866" i="3" a="1"/>
  <c r="W9866" i="3" s="1"/>
  <c r="W9867" i="3" a="1"/>
  <c r="W9867" i="3" s="1"/>
  <c r="W9868" i="3" a="1"/>
  <c r="W9868" i="3" s="1"/>
  <c r="W9869" i="3" a="1"/>
  <c r="W9869" i="3" s="1"/>
  <c r="W9870" i="3" a="1"/>
  <c r="W9870" i="3" s="1"/>
  <c r="W9871" i="3" a="1"/>
  <c r="W9871" i="3" s="1"/>
  <c r="W9872" i="3" a="1"/>
  <c r="W9872" i="3" s="1"/>
  <c r="W9873" i="3" a="1"/>
  <c r="W9873" i="3" s="1"/>
  <c r="W9874" i="3" a="1"/>
  <c r="W9874" i="3" s="1"/>
  <c r="W9875" i="3" a="1"/>
  <c r="W9875" i="3" s="1"/>
  <c r="W9876" i="3" a="1"/>
  <c r="W9876" i="3" s="1"/>
  <c r="W9877" i="3" a="1"/>
  <c r="W9877" i="3" s="1"/>
  <c r="W9878" i="3" a="1"/>
  <c r="W9878" i="3" s="1"/>
  <c r="W9879" i="3" a="1"/>
  <c r="W9879" i="3" s="1"/>
  <c r="W9880" i="3" a="1"/>
  <c r="W9880" i="3" s="1"/>
  <c r="W9881" i="3" a="1"/>
  <c r="W9881" i="3" s="1"/>
  <c r="W9882" i="3" a="1"/>
  <c r="W9882" i="3" s="1"/>
  <c r="W9883" i="3" a="1"/>
  <c r="W9883" i="3" s="1"/>
  <c r="W9884" i="3" a="1"/>
  <c r="W9884" i="3" s="1"/>
  <c r="W9885" i="3" a="1"/>
  <c r="W9885" i="3" s="1"/>
  <c r="W9886" i="3" a="1"/>
  <c r="W9886" i="3" s="1"/>
  <c r="W9887" i="3" a="1"/>
  <c r="W9887" i="3" s="1"/>
  <c r="W9888" i="3" a="1"/>
  <c r="W9888" i="3" s="1"/>
  <c r="W9889" i="3" a="1"/>
  <c r="W9889" i="3" s="1"/>
  <c r="W9890" i="3" a="1"/>
  <c r="W9890" i="3" s="1"/>
  <c r="W9891" i="3" a="1"/>
  <c r="W9891" i="3" s="1"/>
  <c r="W9892" i="3" a="1"/>
  <c r="W9892" i="3" s="1"/>
  <c r="W9893" i="3" a="1"/>
  <c r="W9893" i="3" s="1"/>
  <c r="W9894" i="3" a="1"/>
  <c r="W9894" i="3" s="1"/>
  <c r="W9895" i="3" a="1"/>
  <c r="W9895" i="3" s="1"/>
  <c r="W9896" i="3" a="1"/>
  <c r="W9896" i="3" s="1"/>
  <c r="W9897" i="3" a="1"/>
  <c r="W9897" i="3" s="1"/>
  <c r="W9898" i="3" a="1"/>
  <c r="W9898" i="3" s="1"/>
  <c r="W9899" i="3" a="1"/>
  <c r="W9899" i="3" s="1"/>
  <c r="W9900" i="3" a="1"/>
  <c r="W9900" i="3" s="1"/>
  <c r="W9901" i="3" a="1"/>
  <c r="W9901" i="3" s="1"/>
  <c r="W9902" i="3" a="1"/>
  <c r="W9902" i="3" s="1"/>
  <c r="W9903" i="3" a="1"/>
  <c r="W9903" i="3" s="1"/>
  <c r="W9904" i="3" a="1"/>
  <c r="W9904" i="3" s="1"/>
  <c r="W9905" i="3" a="1"/>
  <c r="W9905" i="3" s="1"/>
  <c r="W9906" i="3" a="1"/>
  <c r="W9906" i="3" s="1"/>
  <c r="W9907" i="3" a="1"/>
  <c r="W9907" i="3" s="1"/>
  <c r="W9908" i="3" a="1"/>
  <c r="W9908" i="3" s="1"/>
  <c r="W9909" i="3" a="1"/>
  <c r="W9909" i="3" s="1"/>
  <c r="W9910" i="3" a="1"/>
  <c r="W9910" i="3" s="1"/>
  <c r="W9911" i="3" a="1"/>
  <c r="W9911" i="3" s="1"/>
  <c r="W9912" i="3" a="1"/>
  <c r="W9912" i="3" s="1"/>
  <c r="W9913" i="3" a="1"/>
  <c r="W9913" i="3" s="1"/>
  <c r="W9914" i="3" a="1"/>
  <c r="W9914" i="3" s="1"/>
  <c r="W9915" i="3" a="1"/>
  <c r="W9915" i="3" s="1"/>
  <c r="W9916" i="3" a="1"/>
  <c r="W9916" i="3" s="1"/>
  <c r="W9917" i="3" a="1"/>
  <c r="W9917" i="3" s="1"/>
  <c r="W9918" i="3" a="1"/>
  <c r="W9918" i="3" s="1"/>
  <c r="W9919" i="3" a="1"/>
  <c r="W9919" i="3" s="1"/>
  <c r="W9920" i="3" a="1"/>
  <c r="W9920" i="3" s="1"/>
  <c r="W9921" i="3" a="1"/>
  <c r="W9921" i="3" s="1"/>
  <c r="W9922" i="3" a="1"/>
  <c r="W9922" i="3" s="1"/>
  <c r="W9923" i="3" a="1"/>
  <c r="W9923" i="3" s="1"/>
  <c r="W9924" i="3" a="1"/>
  <c r="W9924" i="3" s="1"/>
  <c r="W9925" i="3" a="1"/>
  <c r="W9925" i="3" s="1"/>
  <c r="W9926" i="3" a="1"/>
  <c r="W9926" i="3" s="1"/>
  <c r="W9927" i="3" a="1"/>
  <c r="W9927" i="3" s="1"/>
  <c r="W9928" i="3" a="1"/>
  <c r="W9928" i="3" s="1"/>
  <c r="W9929" i="3" a="1"/>
  <c r="W9929" i="3" s="1"/>
  <c r="W9930" i="3" a="1"/>
  <c r="W9930" i="3" s="1"/>
  <c r="W9931" i="3" a="1"/>
  <c r="W9931" i="3" s="1"/>
  <c r="W9932" i="3" a="1"/>
  <c r="W9932" i="3" s="1"/>
  <c r="W9933" i="3" a="1"/>
  <c r="W9933" i="3" s="1"/>
  <c r="W9934" i="3" a="1"/>
  <c r="W9934" i="3" s="1"/>
  <c r="W9935" i="3" a="1"/>
  <c r="W9935" i="3" s="1"/>
  <c r="W9936" i="3" a="1"/>
  <c r="W9936" i="3" s="1"/>
  <c r="W9937" i="3" a="1"/>
  <c r="W9937" i="3" s="1"/>
  <c r="W9938" i="3" a="1"/>
  <c r="W9938" i="3" s="1"/>
  <c r="W9939" i="3" a="1"/>
  <c r="W9939" i="3" s="1"/>
  <c r="W9940" i="3" a="1"/>
  <c r="W9940" i="3" s="1"/>
  <c r="W9941" i="3" a="1"/>
  <c r="W9941" i="3" s="1"/>
  <c r="W9942" i="3" a="1"/>
  <c r="W9942" i="3" s="1"/>
  <c r="W9943" i="3" a="1"/>
  <c r="W9943" i="3" s="1"/>
  <c r="W9944" i="3" a="1"/>
  <c r="W9944" i="3" s="1"/>
  <c r="W9945" i="3" a="1"/>
  <c r="W9945" i="3" s="1"/>
  <c r="W9946" i="3" a="1"/>
  <c r="W9946" i="3" s="1"/>
  <c r="W9947" i="3" a="1"/>
  <c r="W9947" i="3" s="1"/>
  <c r="W9948" i="3" a="1"/>
  <c r="W9948" i="3" s="1"/>
  <c r="W9949" i="3" a="1"/>
  <c r="W9949" i="3" s="1"/>
  <c r="W9950" i="3" a="1"/>
  <c r="W9950" i="3" s="1"/>
  <c r="W9951" i="3" a="1"/>
  <c r="W9951" i="3" s="1"/>
  <c r="W9952" i="3" a="1"/>
  <c r="W9952" i="3" s="1"/>
  <c r="W9953" i="3" a="1"/>
  <c r="W9953" i="3" s="1"/>
  <c r="W9954" i="3" a="1"/>
  <c r="W9954" i="3" s="1"/>
  <c r="W9955" i="3" a="1"/>
  <c r="W9955" i="3" s="1"/>
  <c r="W9956" i="3" a="1"/>
  <c r="W9956" i="3" s="1"/>
  <c r="W9957" i="3" a="1"/>
  <c r="W9957" i="3" s="1"/>
  <c r="W9958" i="3" a="1"/>
  <c r="W9958" i="3" s="1"/>
  <c r="W9959" i="3" a="1"/>
  <c r="W9959" i="3" s="1"/>
  <c r="W9960" i="3" a="1"/>
  <c r="W9960" i="3" s="1"/>
  <c r="W9961" i="3" a="1"/>
  <c r="W9961" i="3" s="1"/>
  <c r="W9962" i="3" a="1"/>
  <c r="W9962" i="3" s="1"/>
  <c r="W9963" i="3" a="1"/>
  <c r="W9963" i="3" s="1"/>
  <c r="W9964" i="3" a="1"/>
  <c r="W9964" i="3" s="1"/>
  <c r="W9965" i="3" a="1"/>
  <c r="W9965" i="3" s="1"/>
  <c r="W9966" i="3" a="1"/>
  <c r="W9966" i="3" s="1"/>
  <c r="W9967" i="3" a="1"/>
  <c r="W9967" i="3" s="1"/>
  <c r="W9968" i="3" a="1"/>
  <c r="W9968" i="3" s="1"/>
  <c r="W9969" i="3" a="1"/>
  <c r="W9969" i="3" s="1"/>
  <c r="W9970" i="3" a="1"/>
  <c r="W9970" i="3" s="1"/>
  <c r="W9971" i="3" a="1"/>
  <c r="W9971" i="3" s="1"/>
  <c r="W9972" i="3" a="1"/>
  <c r="W9972" i="3" s="1"/>
  <c r="W9973" i="3" a="1"/>
  <c r="W9973" i="3" s="1"/>
  <c r="W9974" i="3" a="1"/>
  <c r="W9974" i="3" s="1"/>
  <c r="W9975" i="3" a="1"/>
  <c r="W9975" i="3" s="1"/>
  <c r="W9976" i="3" a="1"/>
  <c r="W9976" i="3" s="1"/>
  <c r="W9977" i="3" a="1"/>
  <c r="W9977" i="3" s="1"/>
  <c r="W9978" i="3" a="1"/>
  <c r="W9978" i="3" s="1"/>
  <c r="W9979" i="3" a="1"/>
  <c r="W9979" i="3" s="1"/>
  <c r="W9980" i="3" a="1"/>
  <c r="W9980" i="3" s="1"/>
  <c r="W9981" i="3" a="1"/>
  <c r="W9981" i="3" s="1"/>
  <c r="W9982" i="3" a="1"/>
  <c r="W9982" i="3" s="1"/>
  <c r="W9983" i="3" a="1"/>
  <c r="W9983" i="3" s="1"/>
  <c r="W9984" i="3" a="1"/>
  <c r="W9984" i="3" s="1"/>
  <c r="W9985" i="3" a="1"/>
  <c r="W9985" i="3" s="1"/>
  <c r="W9986" i="3" a="1"/>
  <c r="W9986" i="3" s="1"/>
  <c r="W9987" i="3" a="1"/>
  <c r="W9987" i="3" s="1"/>
  <c r="W9988" i="3" a="1"/>
  <c r="W9988" i="3" s="1"/>
  <c r="W9989" i="3" a="1"/>
  <c r="W9989" i="3" s="1"/>
  <c r="W9990" i="3" a="1"/>
  <c r="W9990" i="3" s="1"/>
  <c r="W9991" i="3" a="1"/>
  <c r="W9991" i="3" s="1"/>
  <c r="W9992" i="3" a="1"/>
  <c r="W9992" i="3" s="1"/>
  <c r="W9993" i="3" a="1"/>
  <c r="W9993" i="3" s="1"/>
  <c r="W9994" i="3" a="1"/>
  <c r="W9994" i="3" s="1"/>
  <c r="W9995" i="3" a="1"/>
  <c r="W9995" i="3" s="1"/>
  <c r="W9996" i="3" a="1"/>
  <c r="W9996" i="3" s="1"/>
  <c r="W9997" i="3" a="1"/>
  <c r="W9997" i="3" s="1"/>
  <c r="W9998" i="3" a="1"/>
  <c r="W9998" i="3" s="1"/>
  <c r="W9999" i="3" a="1"/>
  <c r="W9999" i="3" s="1"/>
  <c r="W10000" i="3" a="1"/>
  <c r="W10000" i="3" s="1"/>
  <c r="W10001" i="3" a="1"/>
  <c r="W10001" i="3" s="1"/>
  <c r="W10002" i="3" a="1"/>
  <c r="W10002" i="3" s="1"/>
  <c r="W10003" i="3" a="1"/>
  <c r="W10003" i="3" s="1"/>
  <c r="W10004" i="3" a="1"/>
  <c r="W10004" i="3" s="1"/>
  <c r="W10005" i="3" a="1"/>
  <c r="W10005" i="3" s="1"/>
  <c r="W10006" i="3" a="1"/>
  <c r="W10006" i="3" s="1"/>
  <c r="W10007" i="3" a="1"/>
  <c r="W10007" i="3" s="1"/>
  <c r="W10008" i="3" a="1"/>
  <c r="W10008" i="3" s="1"/>
  <c r="W10009" i="3" a="1"/>
  <c r="W10009" i="3" s="1"/>
  <c r="W10010" i="3" a="1"/>
  <c r="W10010" i="3" s="1"/>
  <c r="W10011" i="3" a="1"/>
  <c r="W10011" i="3" s="1"/>
  <c r="W10012" i="3" a="1"/>
  <c r="W10012" i="3" s="1"/>
  <c r="W10013" i="3" a="1"/>
  <c r="W10013" i="3" s="1"/>
  <c r="W10014" i="3" a="1"/>
  <c r="W10014" i="3" s="1"/>
  <c r="W10015" i="3" a="1"/>
  <c r="W10015" i="3" s="1"/>
  <c r="W10016" i="3" a="1"/>
  <c r="W10016" i="3" s="1"/>
  <c r="W10017" i="3" a="1"/>
  <c r="W10017" i="3" s="1"/>
  <c r="W10018" i="3" a="1"/>
  <c r="W10018" i="3" s="1"/>
  <c r="W10019" i="3" a="1"/>
  <c r="W10019" i="3" s="1"/>
  <c r="W10020" i="3" a="1"/>
  <c r="W10020" i="3" s="1"/>
  <c r="W10021" i="3" a="1"/>
  <c r="W10021" i="3" s="1"/>
  <c r="W10022" i="3" a="1"/>
  <c r="W10022" i="3" s="1"/>
  <c r="W10023" i="3" a="1"/>
  <c r="W10023" i="3" s="1"/>
  <c r="W10024" i="3" a="1"/>
  <c r="W10024" i="3" s="1"/>
  <c r="W10025" i="3" a="1"/>
  <c r="W10025" i="3" s="1"/>
  <c r="W10026" i="3" a="1"/>
  <c r="W10026" i="3" s="1"/>
  <c r="W10027" i="3" a="1"/>
  <c r="W10027" i="3" s="1"/>
  <c r="W10028" i="3" a="1"/>
  <c r="W10028" i="3" s="1"/>
  <c r="W10029" i="3" a="1"/>
  <c r="W10029" i="3" s="1"/>
  <c r="W10030" i="3" a="1"/>
  <c r="W10030" i="3" s="1"/>
  <c r="W10031" i="3" a="1"/>
  <c r="W10031" i="3" s="1"/>
  <c r="W10032" i="3" a="1"/>
  <c r="W10032" i="3" s="1"/>
  <c r="W10033" i="3" a="1"/>
  <c r="W10033" i="3" s="1"/>
  <c r="W10034" i="3" a="1"/>
  <c r="W10034" i="3" s="1"/>
  <c r="W10035" i="3" a="1"/>
  <c r="W10035" i="3" s="1"/>
  <c r="W10036" i="3" a="1"/>
  <c r="W10036" i="3" s="1"/>
  <c r="W10037" i="3" a="1"/>
  <c r="W10037" i="3" s="1"/>
  <c r="W10038" i="3" a="1"/>
  <c r="W10038" i="3" s="1"/>
  <c r="W10039" i="3" a="1"/>
  <c r="W10039" i="3" s="1"/>
  <c r="W10040" i="3" a="1"/>
  <c r="W10040" i="3" s="1"/>
  <c r="W10041" i="3" a="1"/>
  <c r="W10041" i="3" s="1"/>
  <c r="W10042" i="3" a="1"/>
  <c r="W10042" i="3" s="1"/>
  <c r="W10043" i="3" a="1"/>
  <c r="W10043" i="3" s="1"/>
  <c r="W10044" i="3" a="1"/>
  <c r="W10044" i="3" s="1"/>
  <c r="W10045" i="3" a="1"/>
  <c r="W10045" i="3" s="1"/>
  <c r="W10046" i="3" a="1"/>
  <c r="W10046" i="3" s="1"/>
  <c r="W10047" i="3" a="1"/>
  <c r="W10047" i="3" s="1"/>
  <c r="W10048" i="3" a="1"/>
  <c r="W10048" i="3" s="1"/>
  <c r="W10049" i="3" a="1"/>
  <c r="W10049" i="3" s="1"/>
  <c r="W10050" i="3" a="1"/>
  <c r="W10050" i="3" s="1"/>
  <c r="W10051" i="3" a="1"/>
  <c r="W10051" i="3" s="1"/>
  <c r="W10052" i="3" a="1"/>
  <c r="W10052" i="3" s="1"/>
  <c r="W10053" i="3" a="1"/>
  <c r="W10053" i="3" s="1"/>
  <c r="W10054" i="3" a="1"/>
  <c r="W10054" i="3" s="1"/>
  <c r="W10055" i="3" a="1"/>
  <c r="W10055" i="3" s="1"/>
  <c r="W10056" i="3" a="1"/>
  <c r="W10056" i="3" s="1"/>
  <c r="W10057" i="3" a="1"/>
  <c r="W10057" i="3" s="1"/>
  <c r="W10058" i="3" a="1"/>
  <c r="W10058" i="3" s="1"/>
  <c r="W10059" i="3" a="1"/>
  <c r="W10059" i="3" s="1"/>
  <c r="W10060" i="3" a="1"/>
  <c r="W10060" i="3" s="1"/>
  <c r="W10061" i="3" a="1"/>
  <c r="W10061" i="3" s="1"/>
  <c r="W10062" i="3" a="1"/>
  <c r="W10062" i="3" s="1"/>
  <c r="W10063" i="3" a="1"/>
  <c r="W10063" i="3" s="1"/>
  <c r="W10064" i="3" a="1"/>
  <c r="W10064" i="3" s="1"/>
  <c r="W10065" i="3" a="1"/>
  <c r="W10065" i="3" s="1"/>
  <c r="W10066" i="3" a="1"/>
  <c r="W10066" i="3" s="1"/>
  <c r="W10067" i="3" a="1"/>
  <c r="W10067" i="3" s="1"/>
  <c r="W10068" i="3" a="1"/>
  <c r="W10068" i="3" s="1"/>
  <c r="W10069" i="3" a="1"/>
  <c r="W10069" i="3" s="1"/>
  <c r="W10070" i="3" a="1"/>
  <c r="W10070" i="3" s="1"/>
  <c r="W10071" i="3" a="1"/>
  <c r="W10071" i="3" s="1"/>
  <c r="W10072" i="3" a="1"/>
  <c r="W10072" i="3" s="1"/>
  <c r="W10073" i="3" a="1"/>
  <c r="W10073" i="3" s="1"/>
  <c r="W10074" i="3" a="1"/>
  <c r="W10074" i="3" s="1"/>
  <c r="W10075" i="3" a="1"/>
  <c r="W10075" i="3" s="1"/>
  <c r="W10076" i="3" a="1"/>
  <c r="W10076" i="3" s="1"/>
  <c r="W10077" i="3" a="1"/>
  <c r="W10077" i="3" s="1"/>
  <c r="W10078" i="3" a="1"/>
  <c r="W10078" i="3" s="1"/>
  <c r="W10079" i="3" a="1"/>
  <c r="W10079" i="3" s="1"/>
  <c r="W10080" i="3" a="1"/>
  <c r="W10080" i="3" s="1"/>
  <c r="W10081" i="3" a="1"/>
  <c r="W10081" i="3" s="1"/>
  <c r="W10082" i="3" a="1"/>
  <c r="W10082" i="3" s="1"/>
  <c r="W10083" i="3" a="1"/>
  <c r="W10083" i="3" s="1"/>
  <c r="W10084" i="3" a="1"/>
  <c r="W10084" i="3" s="1"/>
  <c r="W10085" i="3" a="1"/>
  <c r="W10085" i="3" s="1"/>
  <c r="W10086" i="3" a="1"/>
  <c r="W10086" i="3" s="1"/>
  <c r="W10087" i="3" a="1"/>
  <c r="W10087" i="3" s="1"/>
  <c r="W10088" i="3" a="1"/>
  <c r="W10088" i="3" s="1"/>
  <c r="W10089" i="3" a="1"/>
  <c r="W10089" i="3" s="1"/>
  <c r="W10090" i="3" a="1"/>
  <c r="W10090" i="3" s="1"/>
  <c r="W10091" i="3" a="1"/>
  <c r="W10091" i="3" s="1"/>
  <c r="W10092" i="3" a="1"/>
  <c r="W10092" i="3" s="1"/>
  <c r="W10093" i="3" a="1"/>
  <c r="W10093" i="3" s="1"/>
  <c r="W10094" i="3" a="1"/>
  <c r="W10094" i="3" s="1"/>
  <c r="W10095" i="3" a="1"/>
  <c r="W10095" i="3" s="1"/>
  <c r="W10096" i="3" a="1"/>
  <c r="W10096" i="3" s="1"/>
  <c r="W10097" i="3" a="1"/>
  <c r="W10097" i="3" s="1"/>
  <c r="W10098" i="3" a="1"/>
  <c r="W10098" i="3" s="1"/>
  <c r="W10099" i="3" a="1"/>
  <c r="W10099" i="3" s="1"/>
  <c r="W10100" i="3" a="1"/>
  <c r="W10100" i="3" s="1"/>
  <c r="W10101" i="3" a="1"/>
  <c r="W10101" i="3" s="1"/>
  <c r="W10102" i="3" a="1"/>
  <c r="W10102" i="3" s="1"/>
  <c r="W10103" i="3" a="1"/>
  <c r="W10103" i="3" s="1"/>
  <c r="W10104" i="3" a="1"/>
  <c r="W10104" i="3" s="1"/>
  <c r="W10105" i="3" a="1"/>
  <c r="W10105" i="3" s="1"/>
  <c r="W10106" i="3" a="1"/>
  <c r="W10106" i="3" s="1"/>
  <c r="W10107" i="3" a="1"/>
  <c r="W10107" i="3" s="1"/>
  <c r="W10108" i="3" a="1"/>
  <c r="W10108" i="3" s="1"/>
  <c r="W10109" i="3" a="1"/>
  <c r="W10109" i="3" s="1"/>
  <c r="W10110" i="3" a="1"/>
  <c r="W10110" i="3" s="1"/>
  <c r="W10111" i="3" a="1"/>
  <c r="W10111" i="3" s="1"/>
  <c r="W10112" i="3" a="1"/>
  <c r="W10112" i="3" s="1"/>
  <c r="W10113" i="3" a="1"/>
  <c r="W10113" i="3" s="1"/>
  <c r="W10114" i="3" a="1"/>
  <c r="W10114" i="3" s="1"/>
  <c r="W10115" i="3" a="1"/>
  <c r="W10115" i="3" s="1"/>
  <c r="W10116" i="3" a="1"/>
  <c r="W10116" i="3" s="1"/>
  <c r="W10117" i="3" a="1"/>
  <c r="W10117" i="3" s="1"/>
  <c r="W10118" i="3" a="1"/>
  <c r="W10118" i="3" s="1"/>
  <c r="W10119" i="3" a="1"/>
  <c r="W10119" i="3" s="1"/>
  <c r="W10120" i="3" a="1"/>
  <c r="W10120" i="3" s="1"/>
  <c r="W10121" i="3" a="1"/>
  <c r="W10121" i="3" s="1"/>
  <c r="W10122" i="3" a="1"/>
  <c r="W10122" i="3" s="1"/>
  <c r="W10123" i="3" a="1"/>
  <c r="W10123" i="3" s="1"/>
  <c r="W10124" i="3" a="1"/>
  <c r="W10124" i="3" s="1"/>
  <c r="W10125" i="3" a="1"/>
  <c r="W10125" i="3" s="1"/>
  <c r="W10126" i="3" a="1"/>
  <c r="W10126" i="3" s="1"/>
  <c r="W10127" i="3" a="1"/>
  <c r="W10127" i="3" s="1"/>
  <c r="W10128" i="3" a="1"/>
  <c r="W10128" i="3" s="1"/>
  <c r="W10129" i="3" a="1"/>
  <c r="W10129" i="3" s="1"/>
  <c r="W10130" i="3" a="1"/>
  <c r="W10130" i="3" s="1"/>
  <c r="W10131" i="3" a="1"/>
  <c r="W10131" i="3" s="1"/>
  <c r="W10132" i="3" a="1"/>
  <c r="W10132" i="3" s="1"/>
  <c r="W10133" i="3" a="1"/>
  <c r="W10133" i="3" s="1"/>
  <c r="W10134" i="3" a="1"/>
  <c r="W10134" i="3" s="1"/>
  <c r="W10135" i="3" a="1"/>
  <c r="W10135" i="3" s="1"/>
  <c r="W10136" i="3" a="1"/>
  <c r="W10136" i="3" s="1"/>
  <c r="W10137" i="3" a="1"/>
  <c r="W10137" i="3" s="1"/>
  <c r="W10138" i="3" a="1"/>
  <c r="W10138" i="3" s="1"/>
  <c r="W10139" i="3" a="1"/>
  <c r="W10139" i="3" s="1"/>
  <c r="W10140" i="3" a="1"/>
  <c r="W10140" i="3" s="1"/>
  <c r="W10141" i="3" a="1"/>
  <c r="W10141" i="3" s="1"/>
  <c r="W10142" i="3" a="1"/>
  <c r="W10142" i="3" s="1"/>
  <c r="W10143" i="3" a="1"/>
  <c r="W10143" i="3" s="1"/>
  <c r="W10144" i="3" a="1"/>
  <c r="W10144" i="3" s="1"/>
  <c r="W10145" i="3" a="1"/>
  <c r="W10145" i="3" s="1"/>
  <c r="W10146" i="3" a="1"/>
  <c r="W10146" i="3" s="1"/>
  <c r="W10147" i="3" a="1"/>
  <c r="W10147" i="3" s="1"/>
  <c r="W10148" i="3" a="1"/>
  <c r="W10148" i="3" s="1"/>
  <c r="W10149" i="3" a="1"/>
  <c r="W10149" i="3" s="1"/>
  <c r="W10150" i="3" a="1"/>
  <c r="W10150" i="3" s="1"/>
  <c r="W10151" i="3" a="1"/>
  <c r="W10151" i="3" s="1"/>
  <c r="W10152" i="3" a="1"/>
  <c r="W10152" i="3" s="1"/>
  <c r="W10153" i="3" a="1"/>
  <c r="W10153" i="3" s="1"/>
  <c r="W10154" i="3" a="1"/>
  <c r="W10154" i="3" s="1"/>
  <c r="W10155" i="3" a="1"/>
  <c r="W10155" i="3" s="1"/>
  <c r="W10156" i="3" a="1"/>
  <c r="W10156" i="3" s="1"/>
  <c r="W10157" i="3" a="1"/>
  <c r="W10157" i="3" s="1"/>
  <c r="W10158" i="3" a="1"/>
  <c r="W10158" i="3" s="1"/>
  <c r="W10159" i="3" a="1"/>
  <c r="W10159" i="3" s="1"/>
  <c r="W10160" i="3" a="1"/>
  <c r="W10160" i="3" s="1"/>
  <c r="W10161" i="3" a="1"/>
  <c r="W10161" i="3" s="1"/>
  <c r="W10162" i="3" a="1"/>
  <c r="W10162" i="3" s="1"/>
  <c r="W10163" i="3" a="1"/>
  <c r="W10163" i="3" s="1"/>
  <c r="W10164" i="3" a="1"/>
  <c r="W10164" i="3" s="1"/>
  <c r="W10165" i="3" a="1"/>
  <c r="W10165" i="3" s="1"/>
  <c r="W10166" i="3" a="1"/>
  <c r="W10166" i="3" s="1"/>
  <c r="W10167" i="3" a="1"/>
  <c r="W10167" i="3" s="1"/>
  <c r="W10168" i="3" a="1"/>
  <c r="W10168" i="3" s="1"/>
  <c r="W10169" i="3" a="1"/>
  <c r="W10169" i="3" s="1"/>
  <c r="W10170" i="3" a="1"/>
  <c r="W10170" i="3" s="1"/>
  <c r="W10171" i="3" a="1"/>
  <c r="W10171" i="3" s="1"/>
  <c r="W10172" i="3" a="1"/>
  <c r="W10172" i="3" s="1"/>
  <c r="W10173" i="3" a="1"/>
  <c r="W10173" i="3" s="1"/>
  <c r="W10174" i="3" a="1"/>
  <c r="W10174" i="3" s="1"/>
  <c r="W10175" i="3" a="1"/>
  <c r="W10175" i="3" s="1"/>
  <c r="W10176" i="3" a="1"/>
  <c r="W10176" i="3" s="1"/>
  <c r="W10177" i="3" a="1"/>
  <c r="W10177" i="3" s="1"/>
  <c r="W10178" i="3" a="1"/>
  <c r="W10178" i="3" s="1"/>
  <c r="W10179" i="3" a="1"/>
  <c r="W10179" i="3" s="1"/>
  <c r="W10180" i="3" a="1"/>
  <c r="W10180" i="3" s="1"/>
  <c r="W10181" i="3" a="1"/>
  <c r="W10181" i="3" s="1"/>
  <c r="W10182" i="3" a="1"/>
  <c r="W10182" i="3" s="1"/>
  <c r="W10183" i="3" a="1"/>
  <c r="W10183" i="3" s="1"/>
  <c r="W10184" i="3" a="1"/>
  <c r="W10184" i="3" s="1"/>
  <c r="W10185" i="3" a="1"/>
  <c r="W10185" i="3" s="1"/>
  <c r="W10186" i="3" a="1"/>
  <c r="W10186" i="3" s="1"/>
  <c r="W10187" i="3" a="1"/>
  <c r="W10187" i="3" s="1"/>
  <c r="W10188" i="3" a="1"/>
  <c r="W10188" i="3" s="1"/>
  <c r="W10189" i="3" a="1"/>
  <c r="W10189" i="3" s="1"/>
  <c r="W10190" i="3" a="1"/>
  <c r="W10190" i="3" s="1"/>
  <c r="W10191" i="3" a="1"/>
  <c r="W10191" i="3" s="1"/>
  <c r="W10192" i="3" a="1"/>
  <c r="W10192" i="3" s="1"/>
  <c r="W10193" i="3" a="1"/>
  <c r="W10193" i="3" s="1"/>
  <c r="W10194" i="3" a="1"/>
  <c r="W10194" i="3" s="1"/>
  <c r="W10195" i="3" a="1"/>
  <c r="W10195" i="3" s="1"/>
  <c r="W10196" i="3" a="1"/>
  <c r="W10196" i="3" s="1"/>
  <c r="W10197" i="3" a="1"/>
  <c r="W10197" i="3" s="1"/>
  <c r="W10198" i="3" a="1"/>
  <c r="W10198" i="3" s="1"/>
  <c r="W10199" i="3" a="1"/>
  <c r="W10199" i="3" s="1"/>
  <c r="W10200" i="3" a="1"/>
  <c r="W10200" i="3" s="1"/>
  <c r="W10201" i="3" a="1"/>
  <c r="W10201" i="3" s="1"/>
  <c r="W10202" i="3" a="1"/>
  <c r="W10202" i="3" s="1"/>
  <c r="W10203" i="3" a="1"/>
  <c r="W10203" i="3" s="1"/>
  <c r="W10204" i="3" a="1"/>
  <c r="W10204" i="3" s="1"/>
  <c r="W10205" i="3" a="1"/>
  <c r="W10205" i="3" s="1"/>
  <c r="W10206" i="3" a="1"/>
  <c r="W10206" i="3" s="1"/>
  <c r="W10207" i="3" a="1"/>
  <c r="W10207" i="3" s="1"/>
  <c r="W10208" i="3" a="1"/>
  <c r="W10208" i="3" s="1"/>
  <c r="W10209" i="3" a="1"/>
  <c r="W10209" i="3" s="1"/>
  <c r="W10210" i="3" a="1"/>
  <c r="W10210" i="3" s="1"/>
  <c r="W10211" i="3" a="1"/>
  <c r="W10211" i="3" s="1"/>
  <c r="W10212" i="3" a="1"/>
  <c r="W10212" i="3" s="1"/>
  <c r="W10213" i="3" a="1"/>
  <c r="W10213" i="3" s="1"/>
  <c r="W10214" i="3" a="1"/>
  <c r="W10214" i="3" s="1"/>
  <c r="W10215" i="3" a="1"/>
  <c r="W10215" i="3" s="1"/>
  <c r="W10216" i="3" a="1"/>
  <c r="W10216" i="3" s="1"/>
  <c r="W10217" i="3" a="1"/>
  <c r="W10217" i="3" s="1"/>
  <c r="W10218" i="3" a="1"/>
  <c r="W10218" i="3" s="1"/>
  <c r="W10219" i="3" a="1"/>
  <c r="W10219" i="3" s="1"/>
  <c r="W10220" i="3" a="1"/>
  <c r="W10220" i="3" s="1"/>
  <c r="W10221" i="3" a="1"/>
  <c r="W10221" i="3" s="1"/>
  <c r="W10222" i="3" a="1"/>
  <c r="W10222" i="3" s="1"/>
  <c r="W10223" i="3" a="1"/>
  <c r="W10223" i="3" s="1"/>
  <c r="W10224" i="3" a="1"/>
  <c r="W10224" i="3" s="1"/>
  <c r="W10225" i="3" a="1"/>
  <c r="W10225" i="3" s="1"/>
  <c r="W10226" i="3" a="1"/>
  <c r="W10226" i="3" s="1"/>
  <c r="W10227" i="3" a="1"/>
  <c r="W10227" i="3" s="1"/>
  <c r="W10228" i="3" a="1"/>
  <c r="W10228" i="3" s="1"/>
  <c r="W10229" i="3" a="1"/>
  <c r="W10229" i="3" s="1"/>
  <c r="W10230" i="3" a="1"/>
  <c r="W10230" i="3" s="1"/>
  <c r="W10231" i="3" a="1"/>
  <c r="W10231" i="3" s="1"/>
  <c r="W10232" i="3" a="1"/>
  <c r="W10232" i="3" s="1"/>
  <c r="W10233" i="3" a="1"/>
  <c r="W10233" i="3" s="1"/>
  <c r="W10234" i="3" a="1"/>
  <c r="W10234" i="3" s="1"/>
  <c r="W10235" i="3" a="1"/>
  <c r="W10235" i="3" s="1"/>
  <c r="W10236" i="3" a="1"/>
  <c r="W10236" i="3" s="1"/>
  <c r="W10237" i="3" a="1"/>
  <c r="W10237" i="3" s="1"/>
  <c r="W10238" i="3" a="1"/>
  <c r="W10238" i="3" s="1"/>
  <c r="W10239" i="3" a="1"/>
  <c r="W10239" i="3" s="1"/>
  <c r="W10240" i="3" a="1"/>
  <c r="W10240" i="3" s="1"/>
  <c r="W10241" i="3" a="1"/>
  <c r="W10241" i="3" s="1"/>
  <c r="W10242" i="3" a="1"/>
  <c r="W10242" i="3" s="1"/>
  <c r="W10243" i="3" a="1"/>
  <c r="W10243" i="3" s="1"/>
  <c r="W10244" i="3" a="1"/>
  <c r="W10244" i="3" s="1"/>
  <c r="W10245" i="3" a="1"/>
  <c r="W10245" i="3" s="1"/>
  <c r="W10246" i="3" a="1"/>
  <c r="W10246" i="3" s="1"/>
  <c r="W10247" i="3" a="1"/>
  <c r="W10247" i="3" s="1"/>
  <c r="W10248" i="3" a="1"/>
  <c r="W10248" i="3" s="1"/>
  <c r="W10249" i="3" a="1"/>
  <c r="W10249" i="3" s="1"/>
  <c r="W10250" i="3" a="1"/>
  <c r="W10250" i="3" s="1"/>
  <c r="W10251" i="3" a="1"/>
  <c r="W10251" i="3" s="1"/>
  <c r="W10252" i="3" a="1"/>
  <c r="W10252" i="3" s="1"/>
  <c r="W10253" i="3" a="1"/>
  <c r="W10253" i="3" s="1"/>
  <c r="W10254" i="3" a="1"/>
  <c r="W10254" i="3" s="1"/>
  <c r="W10255" i="3" a="1"/>
  <c r="W10255" i="3" s="1"/>
  <c r="W10256" i="3" a="1"/>
  <c r="W10256" i="3" s="1"/>
  <c r="W10257" i="3" a="1"/>
  <c r="W10257" i="3" s="1"/>
  <c r="W10258" i="3" a="1"/>
  <c r="W10258" i="3" s="1"/>
  <c r="W10259" i="3" a="1"/>
  <c r="W10259" i="3" s="1"/>
  <c r="W10260" i="3" a="1"/>
  <c r="W10260" i="3" s="1"/>
  <c r="W10261" i="3" a="1"/>
  <c r="W10261" i="3" s="1"/>
  <c r="W10262" i="3" a="1"/>
  <c r="W10262" i="3" s="1"/>
  <c r="W10263" i="3" a="1"/>
  <c r="W10263" i="3" s="1"/>
  <c r="W10264" i="3" a="1"/>
  <c r="W10264" i="3" s="1"/>
  <c r="W10265" i="3" a="1"/>
  <c r="W10265" i="3" s="1"/>
  <c r="W10266" i="3" a="1"/>
  <c r="W10266" i="3" s="1"/>
  <c r="W10267" i="3" a="1"/>
  <c r="W10267" i="3" s="1"/>
  <c r="W10268" i="3" a="1"/>
  <c r="W10268" i="3" s="1"/>
  <c r="W10269" i="3" a="1"/>
  <c r="W10269" i="3" s="1"/>
  <c r="W10270" i="3" a="1"/>
  <c r="W10270" i="3" s="1"/>
  <c r="W10271" i="3" a="1"/>
  <c r="W10271" i="3" s="1"/>
  <c r="W10272" i="3" a="1"/>
  <c r="W10272" i="3" s="1"/>
  <c r="W10273" i="3" a="1"/>
  <c r="W10273" i="3" s="1"/>
  <c r="W10274" i="3" a="1"/>
  <c r="W10274" i="3" s="1"/>
  <c r="W10275" i="3" a="1"/>
  <c r="W10275" i="3" s="1"/>
  <c r="W10276" i="3" a="1"/>
  <c r="W10276" i="3" s="1"/>
  <c r="W10277" i="3" a="1"/>
  <c r="W10277" i="3" s="1"/>
  <c r="W10278" i="3" a="1"/>
  <c r="W10278" i="3" s="1"/>
  <c r="W10279" i="3" a="1"/>
  <c r="W10279" i="3" s="1"/>
  <c r="W10280" i="3" a="1"/>
  <c r="W10280" i="3" s="1"/>
  <c r="W10281" i="3" a="1"/>
  <c r="W10281" i="3" s="1"/>
  <c r="W10282" i="3" a="1"/>
  <c r="W10282" i="3" s="1"/>
  <c r="W10283" i="3" a="1"/>
  <c r="W10283" i="3" s="1"/>
  <c r="W10284" i="3" a="1"/>
  <c r="W10284" i="3" s="1"/>
  <c r="W10285" i="3" a="1"/>
  <c r="W10285" i="3" s="1"/>
  <c r="W10286" i="3" a="1"/>
  <c r="W10286" i="3" s="1"/>
  <c r="W10287" i="3" a="1"/>
  <c r="W10287" i="3" s="1"/>
  <c r="W10288" i="3" a="1"/>
  <c r="W10288" i="3" s="1"/>
  <c r="W10289" i="3" a="1"/>
  <c r="W10289" i="3" s="1"/>
  <c r="W10290" i="3" a="1"/>
  <c r="W10290" i="3" s="1"/>
  <c r="W10291" i="3" a="1"/>
  <c r="W10291" i="3" s="1"/>
  <c r="W10292" i="3" a="1"/>
  <c r="W10292" i="3" s="1"/>
  <c r="W10293" i="3" a="1"/>
  <c r="W10293" i="3" s="1"/>
  <c r="W10294" i="3" a="1"/>
  <c r="W10294" i="3" s="1"/>
  <c r="W10295" i="3" a="1"/>
  <c r="W10295" i="3" s="1"/>
  <c r="W10296" i="3" a="1"/>
  <c r="W10296" i="3" s="1"/>
  <c r="W10297" i="3" a="1"/>
  <c r="W10297" i="3" s="1"/>
  <c r="W10298" i="3" a="1"/>
  <c r="W10298" i="3" s="1"/>
  <c r="W10299" i="3" a="1"/>
  <c r="W10299" i="3" s="1"/>
  <c r="W10300" i="3" a="1"/>
  <c r="W10300" i="3" s="1"/>
  <c r="W10301" i="3" a="1"/>
  <c r="W10301" i="3" s="1"/>
  <c r="W10302" i="3" a="1"/>
  <c r="W10302" i="3" s="1"/>
  <c r="W10303" i="3" a="1"/>
  <c r="W10303" i="3" s="1"/>
  <c r="W10304" i="3" a="1"/>
  <c r="W10304" i="3" s="1"/>
  <c r="W10305" i="3" a="1"/>
  <c r="W10305" i="3" s="1"/>
  <c r="W10306" i="3" a="1"/>
  <c r="W10306" i="3" s="1"/>
  <c r="W10307" i="3" a="1"/>
  <c r="W10307" i="3" s="1"/>
  <c r="W10308" i="3" a="1"/>
  <c r="W10308" i="3" s="1"/>
  <c r="W10309" i="3" a="1"/>
  <c r="W10309" i="3" s="1"/>
  <c r="W10310" i="3" a="1"/>
  <c r="W10310" i="3" s="1"/>
  <c r="W10311" i="3" a="1"/>
  <c r="W10311" i="3" s="1"/>
  <c r="W10312" i="3" a="1"/>
  <c r="W10312" i="3" s="1"/>
  <c r="W10313" i="3" a="1"/>
  <c r="W10313" i="3" s="1"/>
  <c r="W10314" i="3" a="1"/>
  <c r="W10314" i="3" s="1"/>
  <c r="W10315" i="3" a="1"/>
  <c r="W10315" i="3" s="1"/>
  <c r="W10316" i="3" a="1"/>
  <c r="W10316" i="3" s="1"/>
  <c r="W10317" i="3" a="1"/>
  <c r="W10317" i="3" s="1"/>
  <c r="W10318" i="3" a="1"/>
  <c r="W10318" i="3" s="1"/>
  <c r="W10319" i="3" a="1"/>
  <c r="W10319" i="3" s="1"/>
  <c r="W10320" i="3" a="1"/>
  <c r="W10320" i="3" s="1"/>
  <c r="W10321" i="3" a="1"/>
  <c r="W10321" i="3" s="1"/>
  <c r="W10322" i="3" a="1"/>
  <c r="W10322" i="3" s="1"/>
  <c r="W10323" i="3" a="1"/>
  <c r="W10323" i="3" s="1"/>
  <c r="W10324" i="3" a="1"/>
  <c r="W10324" i="3" s="1"/>
  <c r="W10325" i="3" a="1"/>
  <c r="W10325" i="3" s="1"/>
  <c r="W10326" i="3" a="1"/>
  <c r="W10326" i="3" s="1"/>
  <c r="W10327" i="3" a="1"/>
  <c r="W10327" i="3" s="1"/>
  <c r="W10328" i="3" a="1"/>
  <c r="W10328" i="3" s="1"/>
  <c r="W10329" i="3" a="1"/>
  <c r="W10329" i="3" s="1"/>
  <c r="W10330" i="3" a="1"/>
  <c r="W10330" i="3" s="1"/>
  <c r="W10331" i="3" a="1"/>
  <c r="W10331" i="3" s="1"/>
  <c r="W10332" i="3" a="1"/>
  <c r="W10332" i="3" s="1"/>
  <c r="W10333" i="3" a="1"/>
  <c r="W10333" i="3" s="1"/>
  <c r="W10334" i="3" a="1"/>
  <c r="W10334" i="3" s="1"/>
  <c r="W10335" i="3" a="1"/>
  <c r="W10335" i="3" s="1"/>
  <c r="W10336" i="3" a="1"/>
  <c r="W10336" i="3" s="1"/>
  <c r="W10337" i="3" a="1"/>
  <c r="W10337" i="3" s="1"/>
  <c r="W10338" i="3" a="1"/>
  <c r="W10338" i="3" s="1"/>
  <c r="W10339" i="3" a="1"/>
  <c r="W10339" i="3" s="1"/>
  <c r="W10340" i="3" a="1"/>
  <c r="W10340" i="3" s="1"/>
  <c r="W10341" i="3" a="1"/>
  <c r="W10341" i="3" s="1"/>
  <c r="W10342" i="3" a="1"/>
  <c r="W10342" i="3" s="1"/>
  <c r="W10343" i="3" a="1"/>
  <c r="W10343" i="3" s="1"/>
  <c r="W10344" i="3" a="1"/>
  <c r="W10344" i="3" s="1"/>
  <c r="W10345" i="3" a="1"/>
  <c r="W10345" i="3" s="1"/>
  <c r="W10346" i="3" a="1"/>
  <c r="W10346" i="3" s="1"/>
  <c r="W10347" i="3" a="1"/>
  <c r="W10347" i="3" s="1"/>
  <c r="W10348" i="3" a="1"/>
  <c r="W10348" i="3" s="1"/>
  <c r="W10349" i="3" a="1"/>
  <c r="W10349" i="3" s="1"/>
  <c r="W10350" i="3" a="1"/>
  <c r="W10350" i="3" s="1"/>
  <c r="W10351" i="3" a="1"/>
  <c r="W10351" i="3" s="1"/>
  <c r="W10352" i="3" a="1"/>
  <c r="W10352" i="3" s="1"/>
  <c r="W10353" i="3" a="1"/>
  <c r="W10353" i="3" s="1"/>
  <c r="W10354" i="3" a="1"/>
  <c r="W10354" i="3" s="1"/>
  <c r="W10355" i="3" a="1"/>
  <c r="W10355" i="3" s="1"/>
  <c r="W10356" i="3" a="1"/>
  <c r="W10356" i="3" s="1"/>
  <c r="W10357" i="3" a="1"/>
  <c r="W10357" i="3" s="1"/>
  <c r="W10358" i="3" a="1"/>
  <c r="W10358" i="3" s="1"/>
  <c r="W10359" i="3" a="1"/>
  <c r="W10359" i="3" s="1"/>
  <c r="W10360" i="3" a="1"/>
  <c r="W10360" i="3" s="1"/>
  <c r="W10361" i="3" a="1"/>
  <c r="W10361" i="3" s="1"/>
  <c r="W10362" i="3" a="1"/>
  <c r="W10362" i="3" s="1"/>
  <c r="W10363" i="3" a="1"/>
  <c r="W10363" i="3" s="1"/>
  <c r="W10364" i="3" a="1"/>
  <c r="W10364" i="3" s="1"/>
  <c r="W10365" i="3" a="1"/>
  <c r="W10365" i="3" s="1"/>
  <c r="W10366" i="3" a="1"/>
  <c r="W10366" i="3" s="1"/>
  <c r="W10367" i="3" a="1"/>
  <c r="W10367" i="3" s="1"/>
  <c r="W10368" i="3" a="1"/>
  <c r="W10368" i="3" s="1"/>
  <c r="W10369" i="3" a="1"/>
  <c r="W10369" i="3" s="1"/>
  <c r="W10370" i="3" a="1"/>
  <c r="W10370" i="3" s="1"/>
  <c r="W10371" i="3" a="1"/>
  <c r="W10371" i="3" s="1"/>
  <c r="W10372" i="3" a="1"/>
  <c r="W10372" i="3" s="1"/>
  <c r="W10373" i="3" a="1"/>
  <c r="W10373" i="3" s="1"/>
  <c r="W10374" i="3" a="1"/>
  <c r="W10374" i="3" s="1"/>
  <c r="W10375" i="3" a="1"/>
  <c r="W10375" i="3" s="1"/>
  <c r="W10376" i="3" a="1"/>
  <c r="W10376" i="3" s="1"/>
  <c r="W10377" i="3" a="1"/>
  <c r="W10377" i="3" s="1"/>
  <c r="W10378" i="3" a="1"/>
  <c r="W10378" i="3" s="1"/>
  <c r="W10379" i="3" a="1"/>
  <c r="W10379" i="3" s="1"/>
  <c r="W10380" i="3" a="1"/>
  <c r="W10380" i="3" s="1"/>
  <c r="W10381" i="3" a="1"/>
  <c r="W10381" i="3" s="1"/>
  <c r="W10382" i="3" a="1"/>
  <c r="W10382" i="3" s="1"/>
  <c r="W10383" i="3" a="1"/>
  <c r="W10383" i="3" s="1"/>
  <c r="W10384" i="3" a="1"/>
  <c r="W10384" i="3" s="1"/>
  <c r="W10385" i="3" a="1"/>
  <c r="W10385" i="3" s="1"/>
  <c r="W10386" i="3" a="1"/>
  <c r="W10386" i="3" s="1"/>
  <c r="W10387" i="3" a="1"/>
  <c r="W10387" i="3" s="1"/>
  <c r="W10388" i="3" a="1"/>
  <c r="W10388" i="3" s="1"/>
  <c r="W10389" i="3" a="1"/>
  <c r="W10389" i="3" s="1"/>
  <c r="W10390" i="3" a="1"/>
  <c r="W10390" i="3" s="1"/>
  <c r="W10391" i="3" a="1"/>
  <c r="W10391" i="3" s="1"/>
  <c r="W10392" i="3" a="1"/>
  <c r="W10392" i="3" s="1"/>
  <c r="W10393" i="3" a="1"/>
  <c r="W10393" i="3" s="1"/>
  <c r="W10394" i="3" a="1"/>
  <c r="W10394" i="3" s="1"/>
  <c r="W10395" i="3" a="1"/>
  <c r="W10395" i="3" s="1"/>
  <c r="W10396" i="3" a="1"/>
  <c r="W10396" i="3" s="1"/>
  <c r="W10397" i="3" a="1"/>
  <c r="W10397" i="3" s="1"/>
  <c r="W10398" i="3" a="1"/>
  <c r="W10398" i="3" s="1"/>
  <c r="W10399" i="3" a="1"/>
  <c r="W10399" i="3" s="1"/>
  <c r="W10400" i="3" a="1"/>
  <c r="W10400" i="3" s="1"/>
  <c r="W10401" i="3" a="1"/>
  <c r="W10401" i="3" s="1"/>
  <c r="W10402" i="3" a="1"/>
  <c r="W10402" i="3" s="1"/>
  <c r="W10403" i="3" a="1"/>
  <c r="W10403" i="3" s="1"/>
  <c r="W10404" i="3" a="1"/>
  <c r="W10404" i="3" s="1"/>
  <c r="W10405" i="3" a="1"/>
  <c r="W10405" i="3" s="1"/>
  <c r="W10406" i="3" a="1"/>
  <c r="W10406" i="3" s="1"/>
  <c r="W10407" i="3" a="1"/>
  <c r="W10407" i="3" s="1"/>
  <c r="W10408" i="3" a="1"/>
  <c r="W10408" i="3" s="1"/>
  <c r="W10409" i="3" a="1"/>
  <c r="W10409" i="3" s="1"/>
  <c r="W10410" i="3" a="1"/>
  <c r="W10410" i="3" s="1"/>
  <c r="W10411" i="3" a="1"/>
  <c r="W10411" i="3" s="1"/>
  <c r="W10412" i="3" a="1"/>
  <c r="W10412" i="3" s="1"/>
  <c r="W10413" i="3" a="1"/>
  <c r="W10413" i="3" s="1"/>
  <c r="W10414" i="3" a="1"/>
  <c r="W10414" i="3" s="1"/>
  <c r="W10415" i="3" a="1"/>
  <c r="W10415" i="3" s="1"/>
  <c r="W10416" i="3" a="1"/>
  <c r="W10416" i="3" s="1"/>
  <c r="W10417" i="3" a="1"/>
  <c r="W10417" i="3" s="1"/>
  <c r="W10418" i="3" a="1"/>
  <c r="W10418" i="3" s="1"/>
  <c r="W10419" i="3" a="1"/>
  <c r="W10419" i="3" s="1"/>
  <c r="W10420" i="3" a="1"/>
  <c r="W10420" i="3" s="1"/>
  <c r="W10421" i="3" a="1"/>
  <c r="W10421" i="3" s="1"/>
  <c r="W10422" i="3" a="1"/>
  <c r="W10422" i="3" s="1"/>
  <c r="W10423" i="3" a="1"/>
  <c r="W10423" i="3" s="1"/>
  <c r="W10424" i="3" a="1"/>
  <c r="W10424" i="3" s="1"/>
  <c r="W10425" i="3" a="1"/>
  <c r="W10425" i="3" s="1"/>
  <c r="W10426" i="3" a="1"/>
  <c r="W10426" i="3" s="1"/>
  <c r="W10427" i="3" a="1"/>
  <c r="W10427" i="3" s="1"/>
  <c r="W10428" i="3" a="1"/>
  <c r="W10428" i="3" s="1"/>
  <c r="W10429" i="3" a="1"/>
  <c r="W10429" i="3" s="1"/>
  <c r="W10430" i="3" a="1"/>
  <c r="W10430" i="3" s="1"/>
  <c r="W10431" i="3" a="1"/>
  <c r="W10431" i="3" s="1"/>
  <c r="W10432" i="3" a="1"/>
  <c r="W10432" i="3" s="1"/>
  <c r="W10433" i="3" a="1"/>
  <c r="W10433" i="3" s="1"/>
  <c r="W10434" i="3" a="1"/>
  <c r="W10434" i="3" s="1"/>
  <c r="W10435" i="3" a="1"/>
  <c r="W10435" i="3" s="1"/>
  <c r="W10436" i="3" a="1"/>
  <c r="W10436" i="3" s="1"/>
  <c r="W10437" i="3" a="1"/>
  <c r="W10437" i="3" s="1"/>
  <c r="W10438" i="3" a="1"/>
  <c r="W10438" i="3" s="1"/>
  <c r="W10439" i="3" a="1"/>
  <c r="W10439" i="3" s="1"/>
  <c r="W10440" i="3" a="1"/>
  <c r="W10440" i="3" s="1"/>
  <c r="W10441" i="3" a="1"/>
  <c r="W10441" i="3" s="1"/>
  <c r="W10442" i="3" a="1"/>
  <c r="W10442" i="3" s="1"/>
  <c r="W10443" i="3" a="1"/>
  <c r="W10443" i="3" s="1"/>
  <c r="W10444" i="3" a="1"/>
  <c r="W10444" i="3" s="1"/>
  <c r="W10445" i="3" a="1"/>
  <c r="W10445" i="3" s="1"/>
  <c r="W10446" i="3" a="1"/>
  <c r="W10446" i="3" s="1"/>
  <c r="W10447" i="3" a="1"/>
  <c r="W10447" i="3" s="1"/>
  <c r="W10448" i="3" a="1"/>
  <c r="W10448" i="3" s="1"/>
  <c r="W10449" i="3" a="1"/>
  <c r="W10449" i="3" s="1"/>
  <c r="W10450" i="3" a="1"/>
  <c r="W10450" i="3" s="1"/>
  <c r="W10451" i="3" a="1"/>
  <c r="W10451" i="3" s="1"/>
  <c r="W10452" i="3" a="1"/>
  <c r="W10452" i="3" s="1"/>
  <c r="W10453" i="3" a="1"/>
  <c r="W10453" i="3" s="1"/>
  <c r="W10454" i="3" a="1"/>
  <c r="W10454" i="3" s="1"/>
  <c r="W10455" i="3" a="1"/>
  <c r="W10455" i="3" s="1"/>
  <c r="W10456" i="3" a="1"/>
  <c r="W10456" i="3" s="1"/>
  <c r="W10457" i="3" a="1"/>
  <c r="W10457" i="3" s="1"/>
  <c r="W10458" i="3" a="1"/>
  <c r="W10458" i="3" s="1"/>
  <c r="W10459" i="3" a="1"/>
  <c r="W10459" i="3" s="1"/>
  <c r="W10460" i="3" a="1"/>
  <c r="W10460" i="3" s="1"/>
  <c r="W10461" i="3" a="1"/>
  <c r="W10461" i="3" s="1"/>
  <c r="W10462" i="3" a="1"/>
  <c r="W10462" i="3" s="1"/>
  <c r="W10463" i="3" a="1"/>
  <c r="W10463" i="3" s="1"/>
  <c r="W10464" i="3" a="1"/>
  <c r="W10464" i="3" s="1"/>
  <c r="W10465" i="3" a="1"/>
  <c r="W10465" i="3" s="1"/>
  <c r="W10466" i="3" a="1"/>
  <c r="W10466" i="3" s="1"/>
  <c r="W10467" i="3" a="1"/>
  <c r="W10467" i="3" s="1"/>
  <c r="W10468" i="3" a="1"/>
  <c r="W10468" i="3" s="1"/>
  <c r="W10469" i="3" a="1"/>
  <c r="W10469" i="3" s="1"/>
  <c r="W10470" i="3" a="1"/>
  <c r="W10470" i="3" s="1"/>
  <c r="W10471" i="3" a="1"/>
  <c r="W10471" i="3" s="1"/>
  <c r="W10472" i="3" a="1"/>
  <c r="W10472" i="3" s="1"/>
  <c r="W10473" i="3" a="1"/>
  <c r="W10473" i="3" s="1"/>
  <c r="W10474" i="3" a="1"/>
  <c r="W10474" i="3" s="1"/>
  <c r="W10475" i="3" a="1"/>
  <c r="W10475" i="3" s="1"/>
  <c r="W10476" i="3" a="1"/>
  <c r="W10476" i="3" s="1"/>
  <c r="W10477" i="3" a="1"/>
  <c r="W10477" i="3" s="1"/>
  <c r="W10478" i="3" a="1"/>
  <c r="W10478" i="3" s="1"/>
  <c r="W10479" i="3" a="1"/>
  <c r="W10479" i="3" s="1"/>
  <c r="W10480" i="3" a="1"/>
  <c r="W10480" i="3" s="1"/>
  <c r="W10481" i="3" a="1"/>
  <c r="W10481" i="3" s="1"/>
  <c r="W10482" i="3" a="1"/>
  <c r="W10482" i="3" s="1"/>
  <c r="W10483" i="3" a="1"/>
  <c r="W10483" i="3" s="1"/>
  <c r="W10484" i="3" a="1"/>
  <c r="W10484" i="3" s="1"/>
  <c r="W10485" i="3" a="1"/>
  <c r="W10485" i="3" s="1"/>
  <c r="W10486" i="3" a="1"/>
  <c r="W10486" i="3" s="1"/>
  <c r="W10487" i="3" a="1"/>
  <c r="W10487" i="3" s="1"/>
  <c r="W10488" i="3" a="1"/>
  <c r="W10488" i="3" s="1"/>
  <c r="W10489" i="3" a="1"/>
  <c r="W10489" i="3" s="1"/>
  <c r="W10490" i="3" a="1"/>
  <c r="W10490" i="3" s="1"/>
  <c r="W10491" i="3" a="1"/>
  <c r="W10491" i="3" s="1"/>
  <c r="W10492" i="3" a="1"/>
  <c r="W10492" i="3" s="1"/>
  <c r="W10493" i="3" a="1"/>
  <c r="W10493" i="3" s="1"/>
  <c r="W10494" i="3" a="1"/>
  <c r="W10494" i="3" s="1"/>
  <c r="W10495" i="3" a="1"/>
  <c r="W10495" i="3" s="1"/>
  <c r="W10496" i="3" a="1"/>
  <c r="W10496" i="3" s="1"/>
  <c r="W10497" i="3" a="1"/>
  <c r="W10497" i="3" s="1"/>
  <c r="W10498" i="3" a="1"/>
  <c r="W10498" i="3" s="1"/>
  <c r="W10499" i="3" a="1"/>
  <c r="W10499" i="3" s="1"/>
  <c r="W10500" i="3" a="1"/>
  <c r="W10500" i="3" s="1"/>
  <c r="W10501" i="3" a="1"/>
  <c r="W10501" i="3" s="1"/>
  <c r="W10502" i="3" a="1"/>
  <c r="W10502" i="3" s="1"/>
  <c r="W10503" i="3" a="1"/>
  <c r="W10503" i="3" s="1"/>
  <c r="W10504" i="3" a="1"/>
  <c r="W10504" i="3" s="1"/>
  <c r="W10505" i="3" a="1"/>
  <c r="W10505" i="3" s="1"/>
  <c r="W10506" i="3" a="1"/>
  <c r="W10506" i="3" s="1"/>
  <c r="W10507" i="3" a="1"/>
  <c r="W10507" i="3" s="1"/>
  <c r="W10508" i="3" a="1"/>
  <c r="W10508" i="3" s="1"/>
  <c r="W10509" i="3" a="1"/>
  <c r="W10509" i="3" s="1"/>
  <c r="W10510" i="3" a="1"/>
  <c r="W10510" i="3" s="1"/>
  <c r="W10511" i="3" a="1"/>
  <c r="W10511" i="3" s="1"/>
  <c r="W10512" i="3" a="1"/>
  <c r="W10512" i="3" s="1"/>
  <c r="W10513" i="3" a="1"/>
  <c r="W10513" i="3" s="1"/>
  <c r="W10514" i="3" a="1"/>
  <c r="W10514" i="3" s="1"/>
  <c r="W10515" i="3" a="1"/>
  <c r="W10515" i="3" s="1"/>
  <c r="W10516" i="3" a="1"/>
  <c r="W10516" i="3" s="1"/>
  <c r="W10517" i="3" a="1"/>
  <c r="W10517" i="3" s="1"/>
  <c r="W10518" i="3" a="1"/>
  <c r="W10518" i="3" s="1"/>
  <c r="W10519" i="3" a="1"/>
  <c r="W10519" i="3" s="1"/>
  <c r="W10520" i="3" a="1"/>
  <c r="W10520" i="3" s="1"/>
  <c r="W10521" i="3" a="1"/>
  <c r="W10521" i="3" s="1"/>
  <c r="W10522" i="3" a="1"/>
  <c r="W10522" i="3" s="1"/>
  <c r="W10523" i="3" a="1"/>
  <c r="W10523" i="3" s="1"/>
  <c r="W10524" i="3" a="1"/>
  <c r="W10524" i="3" s="1"/>
  <c r="W10525" i="3" a="1"/>
  <c r="W10525" i="3" s="1"/>
  <c r="W10526" i="3" a="1"/>
  <c r="W10526" i="3" s="1"/>
  <c r="W10527" i="3" a="1"/>
  <c r="W10527" i="3" s="1"/>
  <c r="W10528" i="3" a="1"/>
  <c r="W10528" i="3" s="1"/>
  <c r="W10529" i="3" a="1"/>
  <c r="W10529" i="3" s="1"/>
  <c r="W10530" i="3" a="1"/>
  <c r="W10530" i="3" s="1"/>
  <c r="W10531" i="3" a="1"/>
  <c r="W10531" i="3" s="1"/>
  <c r="W10532" i="3" a="1"/>
  <c r="W10532" i="3" s="1"/>
  <c r="W10533" i="3" a="1"/>
  <c r="W10533" i="3" s="1"/>
  <c r="W10534" i="3" a="1"/>
  <c r="W10534" i="3" s="1"/>
  <c r="W10535" i="3" a="1"/>
  <c r="W10535" i="3" s="1"/>
  <c r="W10536" i="3" a="1"/>
  <c r="W10536" i="3" s="1"/>
  <c r="W10537" i="3" a="1"/>
  <c r="W10537" i="3" s="1"/>
  <c r="W10538" i="3" a="1"/>
  <c r="W10538" i="3" s="1"/>
  <c r="W10539" i="3" a="1"/>
  <c r="W10539" i="3" s="1"/>
  <c r="W10540" i="3" a="1"/>
  <c r="W10540" i="3" s="1"/>
  <c r="W10541" i="3" a="1"/>
  <c r="W10541" i="3" s="1"/>
  <c r="W10542" i="3" a="1"/>
  <c r="W10542" i="3" s="1"/>
  <c r="W10543" i="3" a="1"/>
  <c r="W10543" i="3" s="1"/>
  <c r="W10544" i="3" a="1"/>
  <c r="W10544" i="3" s="1"/>
  <c r="W10545" i="3" a="1"/>
  <c r="W10545" i="3" s="1"/>
  <c r="W10546" i="3" a="1"/>
  <c r="W10546" i="3" s="1"/>
  <c r="W10547" i="3" a="1"/>
  <c r="W10547" i="3" s="1"/>
  <c r="W10548" i="3" a="1"/>
  <c r="W10548" i="3" s="1"/>
  <c r="W10549" i="3" a="1"/>
  <c r="W10549" i="3" s="1"/>
  <c r="W10550" i="3" a="1"/>
  <c r="W10550" i="3" s="1"/>
  <c r="W10551" i="3" a="1"/>
  <c r="W10551" i="3" s="1"/>
  <c r="W10552" i="3" a="1"/>
  <c r="W10552" i="3" s="1"/>
  <c r="W10553" i="3" a="1"/>
  <c r="W10553" i="3" s="1"/>
  <c r="W10554" i="3" a="1"/>
  <c r="W10554" i="3" s="1"/>
  <c r="W10555" i="3" a="1"/>
  <c r="W10555" i="3" s="1"/>
  <c r="W10556" i="3" a="1"/>
  <c r="W10556" i="3" s="1"/>
  <c r="W10557" i="3" a="1"/>
  <c r="W10557" i="3" s="1"/>
  <c r="W10558" i="3" a="1"/>
  <c r="W10558" i="3" s="1"/>
  <c r="W10559" i="3" a="1"/>
  <c r="W10559" i="3" s="1"/>
  <c r="W10560" i="3" a="1"/>
  <c r="W10560" i="3" s="1"/>
  <c r="W10561" i="3" a="1"/>
  <c r="W10561" i="3" s="1"/>
  <c r="W10562" i="3" a="1"/>
  <c r="W10562" i="3" s="1"/>
  <c r="W10563" i="3" a="1"/>
  <c r="W10563" i="3" s="1"/>
  <c r="W10564" i="3" a="1"/>
  <c r="W10564" i="3" s="1"/>
  <c r="W10565" i="3" a="1"/>
  <c r="W10565" i="3" s="1"/>
  <c r="W10566" i="3" a="1"/>
  <c r="W10566" i="3" s="1"/>
  <c r="W10567" i="3" a="1"/>
  <c r="W10567" i="3" s="1"/>
  <c r="W10568" i="3" a="1"/>
  <c r="W10568" i="3" s="1"/>
  <c r="W10569" i="3" a="1"/>
  <c r="W10569" i="3" s="1"/>
  <c r="W10570" i="3" a="1"/>
  <c r="W10570" i="3" s="1"/>
  <c r="W10571" i="3" a="1"/>
  <c r="W10571" i="3" s="1"/>
  <c r="W10572" i="3" a="1"/>
  <c r="W10572" i="3" s="1"/>
  <c r="W10573" i="3" a="1"/>
  <c r="W10573" i="3" s="1"/>
  <c r="W10574" i="3" a="1"/>
  <c r="W10574" i="3" s="1"/>
  <c r="W10575" i="3" a="1"/>
  <c r="W10575" i="3" s="1"/>
  <c r="W10576" i="3" a="1"/>
  <c r="W10576" i="3" s="1"/>
  <c r="W10577" i="3" a="1"/>
  <c r="W10577" i="3" s="1"/>
  <c r="W10578" i="3" a="1"/>
  <c r="W10578" i="3" s="1"/>
  <c r="W10579" i="3" a="1"/>
  <c r="W10579" i="3" s="1"/>
  <c r="W10580" i="3" a="1"/>
  <c r="W10580" i="3" s="1"/>
  <c r="W10581" i="3" a="1"/>
  <c r="W10581" i="3" s="1"/>
  <c r="W10582" i="3" a="1"/>
  <c r="W10582" i="3" s="1"/>
  <c r="W10583" i="3" a="1"/>
  <c r="W10583" i="3" s="1"/>
  <c r="W10584" i="3" a="1"/>
  <c r="W10584" i="3" s="1"/>
  <c r="W10585" i="3" a="1"/>
  <c r="W10585" i="3" s="1"/>
  <c r="W10586" i="3" a="1"/>
  <c r="W10586" i="3" s="1"/>
  <c r="W10587" i="3" a="1"/>
  <c r="W10587" i="3" s="1"/>
  <c r="W10588" i="3" a="1"/>
  <c r="W10588" i="3" s="1"/>
  <c r="W10589" i="3" a="1"/>
  <c r="W10589" i="3" s="1"/>
  <c r="W10590" i="3" a="1"/>
  <c r="W10590" i="3" s="1"/>
  <c r="W10591" i="3" a="1"/>
  <c r="W10591" i="3" s="1"/>
  <c r="W10592" i="3" a="1"/>
  <c r="W10592" i="3" s="1"/>
  <c r="W10593" i="3" a="1"/>
  <c r="W10593" i="3" s="1"/>
  <c r="W10594" i="3" a="1"/>
  <c r="W10594" i="3" s="1"/>
  <c r="W10595" i="3" a="1"/>
  <c r="W10595" i="3" s="1"/>
  <c r="W10596" i="3" a="1"/>
  <c r="W10596" i="3" s="1"/>
  <c r="W10597" i="3" a="1"/>
  <c r="W10597" i="3" s="1"/>
  <c r="W10598" i="3" a="1"/>
  <c r="W10598" i="3" s="1"/>
  <c r="W10599" i="3" a="1"/>
  <c r="W10599" i="3" s="1"/>
  <c r="W10600" i="3" a="1"/>
  <c r="W10600" i="3" s="1"/>
  <c r="W10601" i="3" a="1"/>
  <c r="W10601" i="3" s="1"/>
  <c r="W10602" i="3" a="1"/>
  <c r="W10602" i="3" s="1"/>
  <c r="W10603" i="3" a="1"/>
  <c r="W10603" i="3" s="1"/>
  <c r="W10604" i="3" a="1"/>
  <c r="W10604" i="3" s="1"/>
  <c r="W10605" i="3" a="1"/>
  <c r="W10605" i="3" s="1"/>
  <c r="W10606" i="3" a="1"/>
  <c r="W10606" i="3" s="1"/>
  <c r="W10607" i="3" a="1"/>
  <c r="W10607" i="3" s="1"/>
  <c r="W10608" i="3" a="1"/>
  <c r="W10608" i="3" s="1"/>
  <c r="W10609" i="3" a="1"/>
  <c r="W10609" i="3" s="1"/>
  <c r="W10610" i="3" a="1"/>
  <c r="W10610" i="3" s="1"/>
  <c r="W10611" i="3" a="1"/>
  <c r="W10611" i="3" s="1"/>
  <c r="W10612" i="3" a="1"/>
  <c r="W10612" i="3" s="1"/>
  <c r="W10613" i="3" a="1"/>
  <c r="W10613" i="3" s="1"/>
  <c r="W10614" i="3" a="1"/>
  <c r="W10614" i="3" s="1"/>
  <c r="W10615" i="3" a="1"/>
  <c r="W10615" i="3" s="1"/>
  <c r="W10616" i="3" a="1"/>
  <c r="W10616" i="3" s="1"/>
  <c r="W10617" i="3" a="1"/>
  <c r="W10617" i="3" s="1"/>
  <c r="W10618" i="3" a="1"/>
  <c r="W10618" i="3" s="1"/>
  <c r="W10619" i="3" a="1"/>
  <c r="W10619" i="3" s="1"/>
  <c r="W10620" i="3" a="1"/>
  <c r="W10620" i="3" s="1"/>
  <c r="W10621" i="3" a="1"/>
  <c r="W10621" i="3" s="1"/>
  <c r="W10622" i="3" a="1"/>
  <c r="W10622" i="3" s="1"/>
  <c r="W10623" i="3" a="1"/>
  <c r="W10623" i="3" s="1"/>
  <c r="W10624" i="3" a="1"/>
  <c r="W10624" i="3" s="1"/>
  <c r="W10625" i="3" a="1"/>
  <c r="W10625" i="3" s="1"/>
  <c r="W10626" i="3" a="1"/>
  <c r="W10626" i="3" s="1"/>
  <c r="W10627" i="3" a="1"/>
  <c r="W10627" i="3" s="1"/>
  <c r="W10628" i="3" a="1"/>
  <c r="W10628" i="3" s="1"/>
  <c r="W10629" i="3" a="1"/>
  <c r="W10629" i="3" s="1"/>
  <c r="W10630" i="3" a="1"/>
  <c r="W10630" i="3" s="1"/>
  <c r="W10631" i="3" a="1"/>
  <c r="W10631" i="3" s="1"/>
  <c r="W10632" i="3" a="1"/>
  <c r="W10632" i="3" s="1"/>
  <c r="W10633" i="3" a="1"/>
  <c r="W10633" i="3" s="1"/>
  <c r="W10634" i="3" a="1"/>
  <c r="W10634" i="3" s="1"/>
  <c r="W10635" i="3" a="1"/>
  <c r="W10635" i="3" s="1"/>
  <c r="W10636" i="3" a="1"/>
  <c r="W10636" i="3" s="1"/>
  <c r="W10637" i="3" a="1"/>
  <c r="W10637" i="3" s="1"/>
  <c r="W10638" i="3" a="1"/>
  <c r="W10638" i="3" s="1"/>
  <c r="W10639" i="3" a="1"/>
  <c r="W10639" i="3" s="1"/>
  <c r="W10640" i="3" a="1"/>
  <c r="W10640" i="3" s="1"/>
  <c r="W10641" i="3" a="1"/>
  <c r="W10641" i="3" s="1"/>
  <c r="W10642" i="3" a="1"/>
  <c r="W10642" i="3" s="1"/>
  <c r="W10643" i="3" a="1"/>
  <c r="W10643" i="3" s="1"/>
  <c r="W10644" i="3" a="1"/>
  <c r="W10644" i="3" s="1"/>
  <c r="W10645" i="3" a="1"/>
  <c r="W10645" i="3" s="1"/>
  <c r="W10646" i="3" a="1"/>
  <c r="W10646" i="3" s="1"/>
  <c r="W10647" i="3" a="1"/>
  <c r="W10647" i="3" s="1"/>
  <c r="W10648" i="3" a="1"/>
  <c r="W10648" i="3" s="1"/>
  <c r="W10649" i="3" a="1"/>
  <c r="W10649" i="3" s="1"/>
  <c r="W10650" i="3" a="1"/>
  <c r="W10650" i="3" s="1"/>
  <c r="W10651" i="3" a="1"/>
  <c r="W10651" i="3" s="1"/>
  <c r="W10652" i="3" a="1"/>
  <c r="W10652" i="3" s="1"/>
  <c r="W10653" i="3" a="1"/>
  <c r="W10653" i="3" s="1"/>
  <c r="W10654" i="3" a="1"/>
  <c r="W10654" i="3" s="1"/>
  <c r="W10655" i="3" a="1"/>
  <c r="W10655" i="3" s="1"/>
  <c r="W10656" i="3" a="1"/>
  <c r="W10656" i="3" s="1"/>
  <c r="W10657" i="3" a="1"/>
  <c r="W10657" i="3" s="1"/>
  <c r="W10658" i="3" a="1"/>
  <c r="W10658" i="3" s="1"/>
  <c r="W10659" i="3" a="1"/>
  <c r="W10659" i="3" s="1"/>
  <c r="W10660" i="3" a="1"/>
  <c r="W10660" i="3" s="1"/>
  <c r="W10661" i="3" a="1"/>
  <c r="W10661" i="3" s="1"/>
  <c r="W10662" i="3" a="1"/>
  <c r="W10662" i="3" s="1"/>
  <c r="W10663" i="3" a="1"/>
  <c r="W10663" i="3" s="1"/>
  <c r="W10664" i="3" a="1"/>
  <c r="W10664" i="3" s="1"/>
  <c r="W10665" i="3" a="1"/>
  <c r="W10665" i="3" s="1"/>
  <c r="W10666" i="3" a="1"/>
  <c r="W10666" i="3" s="1"/>
  <c r="W10667" i="3" a="1"/>
  <c r="W10667" i="3" s="1"/>
  <c r="W10668" i="3" a="1"/>
  <c r="W10668" i="3" s="1"/>
  <c r="W10669" i="3" a="1"/>
  <c r="W10669" i="3" s="1"/>
  <c r="W10670" i="3" a="1"/>
  <c r="W10670" i="3" s="1"/>
  <c r="W10671" i="3" a="1"/>
  <c r="W10671" i="3" s="1"/>
  <c r="W10672" i="3" a="1"/>
  <c r="W10672" i="3" s="1"/>
  <c r="W10673" i="3" a="1"/>
  <c r="W10673" i="3" s="1"/>
  <c r="W10674" i="3" a="1"/>
  <c r="W10674" i="3" s="1"/>
  <c r="W10675" i="3" a="1"/>
  <c r="W10675" i="3" s="1"/>
  <c r="W10676" i="3" a="1"/>
  <c r="W10676" i="3" s="1"/>
  <c r="W10677" i="3" a="1"/>
  <c r="W10677" i="3" s="1"/>
  <c r="W10678" i="3" a="1"/>
  <c r="W10678" i="3" s="1"/>
  <c r="W10679" i="3" a="1"/>
  <c r="W10679" i="3" s="1"/>
  <c r="W10680" i="3" a="1"/>
  <c r="W10680" i="3" s="1"/>
  <c r="W10681" i="3" a="1"/>
  <c r="W10681" i="3" s="1"/>
  <c r="W10682" i="3" a="1"/>
  <c r="W10682" i="3" s="1"/>
  <c r="W10683" i="3" a="1"/>
  <c r="W10683" i="3" s="1"/>
  <c r="W10684" i="3" a="1"/>
  <c r="W10684" i="3" s="1"/>
  <c r="W10685" i="3" a="1"/>
  <c r="W10685" i="3" s="1"/>
  <c r="W10686" i="3" a="1"/>
  <c r="W10686" i="3" s="1"/>
  <c r="W10687" i="3" a="1"/>
  <c r="W10687" i="3" s="1"/>
  <c r="W10688" i="3" a="1"/>
  <c r="W10688" i="3" s="1"/>
  <c r="W10689" i="3" a="1"/>
  <c r="W10689" i="3" s="1"/>
  <c r="W10690" i="3" a="1"/>
  <c r="W10690" i="3" s="1"/>
  <c r="W10691" i="3" a="1"/>
  <c r="W10691" i="3" s="1"/>
  <c r="W10692" i="3" a="1"/>
  <c r="W10692" i="3" s="1"/>
  <c r="W10693" i="3" a="1"/>
  <c r="W10693" i="3" s="1"/>
  <c r="W10694" i="3" a="1"/>
  <c r="W10694" i="3" s="1"/>
  <c r="W10695" i="3" a="1"/>
  <c r="W10695" i="3" s="1"/>
  <c r="W10696" i="3" a="1"/>
  <c r="W10696" i="3" s="1"/>
  <c r="W10697" i="3" a="1"/>
  <c r="W10697" i="3" s="1"/>
  <c r="W10698" i="3" a="1"/>
  <c r="W10698" i="3" s="1"/>
  <c r="W10699" i="3" a="1"/>
  <c r="W10699" i="3" s="1"/>
  <c r="W10700" i="3" a="1"/>
  <c r="W10700" i="3" s="1"/>
  <c r="W10701" i="3" a="1"/>
  <c r="W10701" i="3" s="1"/>
  <c r="W10702" i="3" a="1"/>
  <c r="W10702" i="3" s="1"/>
  <c r="W10703" i="3" a="1"/>
  <c r="W10703" i="3" s="1"/>
  <c r="W10704" i="3" a="1"/>
  <c r="W10704" i="3" s="1"/>
  <c r="W10705" i="3" a="1"/>
  <c r="W10705" i="3" s="1"/>
  <c r="W10706" i="3" a="1"/>
  <c r="W10706" i="3" s="1"/>
  <c r="W10707" i="3" a="1"/>
  <c r="W10707" i="3" s="1"/>
  <c r="W10708" i="3" a="1"/>
  <c r="W10708" i="3" s="1"/>
  <c r="W10709" i="3" a="1"/>
  <c r="W10709" i="3" s="1"/>
  <c r="W10710" i="3" a="1"/>
  <c r="W10710" i="3" s="1"/>
  <c r="W10711" i="3" a="1"/>
  <c r="W10711" i="3" s="1"/>
  <c r="W10712" i="3" a="1"/>
  <c r="W10712" i="3" s="1"/>
  <c r="W10713" i="3" a="1"/>
  <c r="W10713" i="3" s="1"/>
  <c r="W10714" i="3" a="1"/>
  <c r="W10714" i="3" s="1"/>
  <c r="W10715" i="3" a="1"/>
  <c r="W10715" i="3" s="1"/>
  <c r="W10716" i="3" a="1"/>
  <c r="W10716" i="3" s="1"/>
  <c r="W10717" i="3" a="1"/>
  <c r="W10717" i="3" s="1"/>
  <c r="W10718" i="3" a="1"/>
  <c r="W10718" i="3" s="1"/>
  <c r="W10719" i="3" a="1"/>
  <c r="W10719" i="3" s="1"/>
  <c r="W10720" i="3" a="1"/>
  <c r="W10720" i="3" s="1"/>
  <c r="W10721" i="3" a="1"/>
  <c r="W10721" i="3" s="1"/>
  <c r="W10722" i="3" a="1"/>
  <c r="W10722" i="3" s="1"/>
  <c r="W10723" i="3" a="1"/>
  <c r="W10723" i="3" s="1"/>
  <c r="W10724" i="3" a="1"/>
  <c r="W10724" i="3" s="1"/>
  <c r="W10725" i="3" a="1"/>
  <c r="W10725" i="3" s="1"/>
  <c r="W10726" i="3" a="1"/>
  <c r="W10726" i="3" s="1"/>
  <c r="W10727" i="3" a="1"/>
  <c r="W10727" i="3" s="1"/>
  <c r="W10728" i="3" a="1"/>
  <c r="W10728" i="3" s="1"/>
  <c r="W10729" i="3" a="1"/>
  <c r="W10729" i="3" s="1"/>
  <c r="W10730" i="3" a="1"/>
  <c r="W10730" i="3" s="1"/>
  <c r="W10731" i="3" a="1"/>
  <c r="W10731" i="3" s="1"/>
  <c r="W10732" i="3" a="1"/>
  <c r="W10732" i="3" s="1"/>
  <c r="W10733" i="3" a="1"/>
  <c r="W10733" i="3" s="1"/>
  <c r="W10734" i="3" a="1"/>
  <c r="W10734" i="3" s="1"/>
  <c r="W10735" i="3" a="1"/>
  <c r="W10735" i="3" s="1"/>
  <c r="W10736" i="3" a="1"/>
  <c r="W10736" i="3" s="1"/>
  <c r="W10737" i="3" a="1"/>
  <c r="W10737" i="3" s="1"/>
  <c r="W10738" i="3" a="1"/>
  <c r="W10738" i="3" s="1"/>
  <c r="W10739" i="3" a="1"/>
  <c r="W10739" i="3" s="1"/>
  <c r="W10740" i="3" a="1"/>
  <c r="W10740" i="3" s="1"/>
  <c r="W10741" i="3" a="1"/>
  <c r="W10741" i="3" s="1"/>
  <c r="W10742" i="3" a="1"/>
  <c r="W10742" i="3" s="1"/>
  <c r="W10743" i="3" a="1"/>
  <c r="W10743" i="3" s="1"/>
  <c r="W10744" i="3" a="1"/>
  <c r="W10744" i="3" s="1"/>
  <c r="W10745" i="3" a="1"/>
  <c r="W10745" i="3" s="1"/>
  <c r="W10746" i="3" a="1"/>
  <c r="W10746" i="3" s="1"/>
  <c r="W10747" i="3" a="1"/>
  <c r="W10747" i="3" s="1"/>
  <c r="W10748" i="3" a="1"/>
  <c r="W10748" i="3" s="1"/>
  <c r="W10749" i="3" a="1"/>
  <c r="W10749" i="3" s="1"/>
  <c r="W10750" i="3" a="1"/>
  <c r="W10750" i="3" s="1"/>
  <c r="W10751" i="3" a="1"/>
  <c r="W10751" i="3" s="1"/>
  <c r="W10752" i="3" a="1"/>
  <c r="W10752" i="3" s="1"/>
  <c r="W10753" i="3" a="1"/>
  <c r="W10753" i="3" s="1"/>
  <c r="W10754" i="3" a="1"/>
  <c r="W10754" i="3" s="1"/>
  <c r="W10755" i="3" a="1"/>
  <c r="W10755" i="3" s="1"/>
  <c r="W10756" i="3" a="1"/>
  <c r="W10756" i="3" s="1"/>
  <c r="W10757" i="3" a="1"/>
  <c r="W10757" i="3" s="1"/>
  <c r="W10758" i="3" a="1"/>
  <c r="W10758" i="3" s="1"/>
  <c r="W10759" i="3" a="1"/>
  <c r="W10759" i="3" s="1"/>
  <c r="W10760" i="3" a="1"/>
  <c r="W10760" i="3" s="1"/>
  <c r="W10761" i="3" a="1"/>
  <c r="W10761" i="3" s="1"/>
  <c r="W10762" i="3" a="1"/>
  <c r="W10762" i="3" s="1"/>
  <c r="W10763" i="3" a="1"/>
  <c r="W10763" i="3" s="1"/>
  <c r="W10764" i="3" a="1"/>
  <c r="W10764" i="3" s="1"/>
  <c r="W10765" i="3" a="1"/>
  <c r="W10765" i="3" s="1"/>
  <c r="W10766" i="3" a="1"/>
  <c r="W10766" i="3" s="1"/>
  <c r="W10767" i="3" a="1"/>
  <c r="W10767" i="3" s="1"/>
  <c r="W10768" i="3" a="1"/>
  <c r="W10768" i="3" s="1"/>
  <c r="W10769" i="3" a="1"/>
  <c r="W10769" i="3" s="1"/>
  <c r="W10770" i="3" a="1"/>
  <c r="W10770" i="3" s="1"/>
  <c r="W10771" i="3" a="1"/>
  <c r="W10771" i="3" s="1"/>
  <c r="W10772" i="3" a="1"/>
  <c r="W10772" i="3" s="1"/>
  <c r="W10773" i="3" a="1"/>
  <c r="W10773" i="3" s="1"/>
  <c r="W10774" i="3" a="1"/>
  <c r="W10774" i="3" s="1"/>
  <c r="W10775" i="3" a="1"/>
  <c r="W10775" i="3" s="1"/>
  <c r="W10776" i="3" a="1"/>
  <c r="W10776" i="3" s="1"/>
  <c r="W10777" i="3" a="1"/>
  <c r="W10777" i="3" s="1"/>
  <c r="W10778" i="3" a="1"/>
  <c r="W10778" i="3" s="1"/>
  <c r="W10779" i="3" a="1"/>
  <c r="W10779" i="3" s="1"/>
  <c r="W10780" i="3" a="1"/>
  <c r="W10780" i="3" s="1"/>
  <c r="W10781" i="3" a="1"/>
  <c r="W10781" i="3" s="1"/>
  <c r="W10782" i="3" a="1"/>
  <c r="W10782" i="3" s="1"/>
  <c r="W10783" i="3" a="1"/>
  <c r="W10783" i="3" s="1"/>
  <c r="W10784" i="3" a="1"/>
  <c r="W10784" i="3" s="1"/>
  <c r="W10785" i="3" a="1"/>
  <c r="W10785" i="3" s="1"/>
  <c r="W10786" i="3" a="1"/>
  <c r="W10786" i="3" s="1"/>
  <c r="W10787" i="3" a="1"/>
  <c r="W10787" i="3" s="1"/>
  <c r="W10788" i="3" a="1"/>
  <c r="W10788" i="3" s="1"/>
  <c r="W10789" i="3" a="1"/>
  <c r="W10789" i="3" s="1"/>
  <c r="W10790" i="3" a="1"/>
  <c r="W10790" i="3" s="1"/>
  <c r="W10791" i="3" a="1"/>
  <c r="W10791" i="3" s="1"/>
  <c r="W10792" i="3" a="1"/>
  <c r="W10792" i="3" s="1"/>
  <c r="W10793" i="3" a="1"/>
  <c r="W10793" i="3" s="1"/>
  <c r="W10794" i="3" a="1"/>
  <c r="W10794" i="3" s="1"/>
  <c r="W10795" i="3" a="1"/>
  <c r="W10795" i="3" s="1"/>
  <c r="W10796" i="3" a="1"/>
  <c r="W10796" i="3" s="1"/>
  <c r="W10797" i="3" a="1"/>
  <c r="W10797" i="3" s="1"/>
  <c r="W10798" i="3" a="1"/>
  <c r="W10798" i="3" s="1"/>
  <c r="W10799" i="3" a="1"/>
  <c r="W10799" i="3" s="1"/>
  <c r="W10800" i="3" a="1"/>
  <c r="W10800" i="3" s="1"/>
  <c r="W10801" i="3" a="1"/>
  <c r="W10801" i="3" s="1"/>
  <c r="W10802" i="3" a="1"/>
  <c r="W10802" i="3" s="1"/>
  <c r="W10803" i="3" a="1"/>
  <c r="W10803" i="3" s="1"/>
  <c r="W10804" i="3" a="1"/>
  <c r="W10804" i="3" s="1"/>
  <c r="W10805" i="3" a="1"/>
  <c r="W10805" i="3" s="1"/>
  <c r="W10806" i="3" a="1"/>
  <c r="W10806" i="3" s="1"/>
  <c r="W10807" i="3" a="1"/>
  <c r="W10807" i="3" s="1"/>
  <c r="W10808" i="3" a="1"/>
  <c r="W10808" i="3" s="1"/>
  <c r="W10809" i="3" a="1"/>
  <c r="W10809" i="3" s="1"/>
  <c r="W10810" i="3" a="1"/>
  <c r="W10810" i="3" s="1"/>
  <c r="W10811" i="3" a="1"/>
  <c r="W10811" i="3" s="1"/>
  <c r="W10812" i="3" a="1"/>
  <c r="W10812" i="3" s="1"/>
  <c r="W10813" i="3" a="1"/>
  <c r="W10813" i="3" s="1"/>
  <c r="W10814" i="3" a="1"/>
  <c r="W10814" i="3" s="1"/>
  <c r="W10815" i="3" a="1"/>
  <c r="W10815" i="3" s="1"/>
  <c r="W10816" i="3" a="1"/>
  <c r="W10816" i="3" s="1"/>
  <c r="W10817" i="3" a="1"/>
  <c r="W10817" i="3" s="1"/>
  <c r="W10818" i="3" a="1"/>
  <c r="W10818" i="3" s="1"/>
  <c r="W10819" i="3" a="1"/>
  <c r="W10819" i="3" s="1"/>
  <c r="W10820" i="3" a="1"/>
  <c r="W10820" i="3" s="1"/>
  <c r="W10821" i="3" a="1"/>
  <c r="W10821" i="3" s="1"/>
  <c r="W10822" i="3" a="1"/>
  <c r="W10822" i="3" s="1"/>
  <c r="W10823" i="3" a="1"/>
  <c r="W10823" i="3" s="1"/>
  <c r="W10824" i="3" a="1"/>
  <c r="W10824" i="3" s="1"/>
  <c r="W10825" i="3" a="1"/>
  <c r="W10825" i="3" s="1"/>
  <c r="W10826" i="3" a="1"/>
  <c r="W10826" i="3" s="1"/>
  <c r="W10827" i="3" a="1"/>
  <c r="W10827" i="3" s="1"/>
  <c r="W10828" i="3" a="1"/>
  <c r="W10828" i="3" s="1"/>
  <c r="W10829" i="3" a="1"/>
  <c r="W10829" i="3" s="1"/>
  <c r="W10830" i="3" a="1"/>
  <c r="W10830" i="3" s="1"/>
  <c r="W10831" i="3" a="1"/>
  <c r="W10831" i="3" s="1"/>
  <c r="W10832" i="3" a="1"/>
  <c r="W10832" i="3" s="1"/>
  <c r="W10833" i="3" a="1"/>
  <c r="W10833" i="3" s="1"/>
  <c r="W10834" i="3" a="1"/>
  <c r="W10834" i="3" s="1"/>
  <c r="W10835" i="3" a="1"/>
  <c r="W10835" i="3" s="1"/>
  <c r="W10836" i="3" a="1"/>
  <c r="W10836" i="3" s="1"/>
  <c r="W10837" i="3" a="1"/>
  <c r="W10837" i="3" s="1"/>
  <c r="W10838" i="3" a="1"/>
  <c r="W10838" i="3" s="1"/>
  <c r="W10839" i="3" a="1"/>
  <c r="W10839" i="3" s="1"/>
  <c r="W10840" i="3" a="1"/>
  <c r="W10840" i="3" s="1"/>
  <c r="W10841" i="3" a="1"/>
  <c r="W10841" i="3" s="1"/>
  <c r="W10842" i="3" a="1"/>
  <c r="W10842" i="3" s="1"/>
  <c r="W10843" i="3" a="1"/>
  <c r="W10843" i="3" s="1"/>
  <c r="W10844" i="3" a="1"/>
  <c r="W10844" i="3" s="1"/>
  <c r="W10845" i="3" a="1"/>
  <c r="W10845" i="3" s="1"/>
  <c r="W10846" i="3" a="1"/>
  <c r="W10846" i="3" s="1"/>
  <c r="W10847" i="3" a="1"/>
  <c r="W10847" i="3" s="1"/>
  <c r="W10848" i="3" a="1"/>
  <c r="W10848" i="3" s="1"/>
  <c r="W10849" i="3" a="1"/>
  <c r="W10849" i="3" s="1"/>
  <c r="W10850" i="3" a="1"/>
  <c r="W10850" i="3" s="1"/>
  <c r="W10851" i="3" a="1"/>
  <c r="W10851" i="3" s="1"/>
  <c r="W10852" i="3" a="1"/>
  <c r="W10852" i="3" s="1"/>
  <c r="W10853" i="3" a="1"/>
  <c r="W10853" i="3" s="1"/>
  <c r="W10854" i="3" a="1"/>
  <c r="W10854" i="3" s="1"/>
  <c r="W10855" i="3" a="1"/>
  <c r="W10855" i="3" s="1"/>
  <c r="W10856" i="3" a="1"/>
  <c r="W10856" i="3" s="1"/>
  <c r="W10857" i="3" a="1"/>
  <c r="W10857" i="3" s="1"/>
  <c r="W10858" i="3" a="1"/>
  <c r="W10858" i="3" s="1"/>
  <c r="W10859" i="3" a="1"/>
  <c r="W10859" i="3" s="1"/>
  <c r="W10860" i="3" a="1"/>
  <c r="W10860" i="3" s="1"/>
  <c r="W10861" i="3" a="1"/>
  <c r="W10861" i="3" s="1"/>
  <c r="W10862" i="3" a="1"/>
  <c r="W10862" i="3" s="1"/>
  <c r="W10863" i="3" a="1"/>
  <c r="W10863" i="3" s="1"/>
  <c r="W10864" i="3" a="1"/>
  <c r="W10864" i="3" s="1"/>
  <c r="W10865" i="3" a="1"/>
  <c r="W10865" i="3" s="1"/>
  <c r="W10866" i="3" a="1"/>
  <c r="W10866" i="3" s="1"/>
  <c r="W10867" i="3" a="1"/>
  <c r="W10867" i="3" s="1"/>
  <c r="W10868" i="3" a="1"/>
  <c r="W10868" i="3" s="1"/>
  <c r="W10869" i="3" a="1"/>
  <c r="W10869" i="3" s="1"/>
  <c r="W10870" i="3" a="1"/>
  <c r="W10870" i="3" s="1"/>
  <c r="W10871" i="3" a="1"/>
  <c r="W10871" i="3" s="1"/>
  <c r="W10872" i="3" a="1"/>
  <c r="W10872" i="3" s="1"/>
  <c r="W10873" i="3" a="1"/>
  <c r="W10873" i="3" s="1"/>
  <c r="W10874" i="3" a="1"/>
  <c r="W10874" i="3" s="1"/>
  <c r="W10875" i="3" a="1"/>
  <c r="W10875" i="3" s="1"/>
  <c r="W10876" i="3" a="1"/>
  <c r="W10876" i="3" s="1"/>
  <c r="W10877" i="3" a="1"/>
  <c r="W10877" i="3" s="1"/>
  <c r="W10878" i="3" a="1"/>
  <c r="W10878" i="3" s="1"/>
  <c r="W10879" i="3" a="1"/>
  <c r="W10879" i="3" s="1"/>
  <c r="W10880" i="3" a="1"/>
  <c r="W10880" i="3" s="1"/>
  <c r="W10881" i="3" a="1"/>
  <c r="W10881" i="3" s="1"/>
  <c r="W10882" i="3" a="1"/>
  <c r="W10882" i="3" s="1"/>
  <c r="W10883" i="3" a="1"/>
  <c r="W10883" i="3" s="1"/>
  <c r="W10884" i="3" a="1"/>
  <c r="W10884" i="3" s="1"/>
  <c r="W10885" i="3" a="1"/>
  <c r="W10885" i="3" s="1"/>
  <c r="W10886" i="3" a="1"/>
  <c r="W10886" i="3" s="1"/>
  <c r="W10887" i="3" a="1"/>
  <c r="W10887" i="3" s="1"/>
  <c r="W10888" i="3" a="1"/>
  <c r="W10888" i="3" s="1"/>
  <c r="W10889" i="3" a="1"/>
  <c r="W10889" i="3" s="1"/>
  <c r="W10890" i="3" a="1"/>
  <c r="W10890" i="3" s="1"/>
  <c r="W10891" i="3" a="1"/>
  <c r="W10891" i="3" s="1"/>
  <c r="W10892" i="3" a="1"/>
  <c r="W10892" i="3" s="1"/>
  <c r="W10893" i="3" a="1"/>
  <c r="W10893" i="3" s="1"/>
  <c r="W10894" i="3" a="1"/>
  <c r="W10894" i="3" s="1"/>
  <c r="W10895" i="3" a="1"/>
  <c r="W10895" i="3" s="1"/>
  <c r="W10896" i="3" a="1"/>
  <c r="W10896" i="3" s="1"/>
  <c r="W10897" i="3" a="1"/>
  <c r="W10897" i="3" s="1"/>
  <c r="W10898" i="3" a="1"/>
  <c r="W10898" i="3" s="1"/>
  <c r="W10899" i="3" a="1"/>
  <c r="W10899" i="3" s="1"/>
  <c r="W10900" i="3" a="1"/>
  <c r="W10900" i="3" s="1"/>
  <c r="W10901" i="3" a="1"/>
  <c r="W10901" i="3" s="1"/>
  <c r="W10902" i="3" a="1"/>
  <c r="W10902" i="3" s="1"/>
  <c r="W10903" i="3" a="1"/>
  <c r="W10903" i="3" s="1"/>
  <c r="W10904" i="3" a="1"/>
  <c r="W10904" i="3" s="1"/>
  <c r="W10905" i="3" a="1"/>
  <c r="W10905" i="3" s="1"/>
  <c r="W10906" i="3" a="1"/>
  <c r="W10906" i="3" s="1"/>
  <c r="W10907" i="3" a="1"/>
  <c r="W10907" i="3" s="1"/>
  <c r="W10908" i="3" a="1"/>
  <c r="W10908" i="3" s="1"/>
  <c r="W10909" i="3" a="1"/>
  <c r="W10909" i="3" s="1"/>
  <c r="W10910" i="3" a="1"/>
  <c r="W10910" i="3" s="1"/>
  <c r="W10911" i="3" a="1"/>
  <c r="W10911" i="3" s="1"/>
  <c r="W10912" i="3" a="1"/>
  <c r="W10912" i="3" s="1"/>
  <c r="W10913" i="3" a="1"/>
  <c r="W10913" i="3" s="1"/>
  <c r="W10914" i="3" a="1"/>
  <c r="W10914" i="3" s="1"/>
  <c r="W10915" i="3" a="1"/>
  <c r="W10915" i="3" s="1"/>
  <c r="W10916" i="3" a="1"/>
  <c r="W10916" i="3" s="1"/>
  <c r="W10917" i="3" a="1"/>
  <c r="W10917" i="3" s="1"/>
  <c r="W10918" i="3" a="1"/>
  <c r="W10918" i="3" s="1"/>
  <c r="W10919" i="3" a="1"/>
  <c r="W10919" i="3" s="1"/>
  <c r="W10920" i="3" a="1"/>
  <c r="W10920" i="3" s="1"/>
  <c r="W10921" i="3" a="1"/>
  <c r="W10921" i="3" s="1"/>
  <c r="W10922" i="3" a="1"/>
  <c r="W10922" i="3" s="1"/>
  <c r="W10923" i="3" a="1"/>
  <c r="W10923" i="3" s="1"/>
  <c r="W10924" i="3" a="1"/>
  <c r="W10924" i="3" s="1"/>
  <c r="W10925" i="3" a="1"/>
  <c r="W10925" i="3" s="1"/>
  <c r="W10926" i="3" a="1"/>
  <c r="W10926" i="3" s="1"/>
  <c r="W10927" i="3" a="1"/>
  <c r="W10927" i="3" s="1"/>
  <c r="W10928" i="3" a="1"/>
  <c r="W10928" i="3" s="1"/>
  <c r="W10929" i="3" a="1"/>
  <c r="W10929" i="3" s="1"/>
  <c r="W10930" i="3" a="1"/>
  <c r="W10930" i="3" s="1"/>
  <c r="W10931" i="3" a="1"/>
  <c r="W10931" i="3" s="1"/>
  <c r="W10932" i="3" a="1"/>
  <c r="W10932" i="3" s="1"/>
  <c r="W10933" i="3" a="1"/>
  <c r="W10933" i="3" s="1"/>
  <c r="W10934" i="3" a="1"/>
  <c r="W10934" i="3" s="1"/>
  <c r="W10935" i="3" a="1"/>
  <c r="W10935" i="3" s="1"/>
  <c r="W10936" i="3" a="1"/>
  <c r="W10936" i="3" s="1"/>
  <c r="W10937" i="3" a="1"/>
  <c r="W10937" i="3" s="1"/>
  <c r="W10938" i="3" a="1"/>
  <c r="W10938" i="3" s="1"/>
  <c r="W10939" i="3" a="1"/>
  <c r="W10939" i="3" s="1"/>
  <c r="W10940" i="3" a="1"/>
  <c r="W10940" i="3" s="1"/>
  <c r="W10941" i="3" a="1"/>
  <c r="W10941" i="3" s="1"/>
  <c r="W10942" i="3" a="1"/>
  <c r="W10942" i="3" s="1"/>
  <c r="W10943" i="3" a="1"/>
  <c r="W10943" i="3" s="1"/>
  <c r="W10944" i="3" a="1"/>
  <c r="W10944" i="3" s="1"/>
  <c r="W10945" i="3" a="1"/>
  <c r="W10945" i="3" s="1"/>
  <c r="W10946" i="3" a="1"/>
  <c r="W10946" i="3" s="1"/>
  <c r="W10947" i="3" a="1"/>
  <c r="W10947" i="3" s="1"/>
  <c r="W10948" i="3" a="1"/>
  <c r="W10948" i="3" s="1"/>
  <c r="W10949" i="3" a="1"/>
  <c r="W10949" i="3" s="1"/>
  <c r="W10950" i="3" a="1"/>
  <c r="W10950" i="3" s="1"/>
  <c r="W10951" i="3" a="1"/>
  <c r="W10951" i="3" s="1"/>
  <c r="W10952" i="3" a="1"/>
  <c r="W10952" i="3" s="1"/>
  <c r="W10953" i="3" a="1"/>
  <c r="W10953" i="3" s="1"/>
  <c r="W10954" i="3" a="1"/>
  <c r="W10954" i="3" s="1"/>
  <c r="W10955" i="3" a="1"/>
  <c r="W10955" i="3" s="1"/>
  <c r="W10956" i="3" a="1"/>
  <c r="W10956" i="3" s="1"/>
  <c r="W10957" i="3" a="1"/>
  <c r="W10957" i="3" s="1"/>
  <c r="W10958" i="3" a="1"/>
  <c r="W10958" i="3" s="1"/>
  <c r="W10959" i="3" a="1"/>
  <c r="W10959" i="3" s="1"/>
  <c r="W10960" i="3" a="1"/>
  <c r="W10960" i="3" s="1"/>
  <c r="W10961" i="3" a="1"/>
  <c r="W10961" i="3" s="1"/>
  <c r="W10962" i="3" a="1"/>
  <c r="W10962" i="3" s="1"/>
  <c r="W10963" i="3" a="1"/>
  <c r="W10963" i="3" s="1"/>
  <c r="W10964" i="3" a="1"/>
  <c r="W10964" i="3" s="1"/>
  <c r="W10965" i="3" a="1"/>
  <c r="W10965" i="3" s="1"/>
  <c r="W10966" i="3" a="1"/>
  <c r="W10966" i="3" s="1"/>
  <c r="W10967" i="3" a="1"/>
  <c r="W10967" i="3" s="1"/>
  <c r="W10968" i="3" a="1"/>
  <c r="W10968" i="3" s="1"/>
  <c r="W10969" i="3" a="1"/>
  <c r="W10969" i="3" s="1"/>
  <c r="W10970" i="3" a="1"/>
  <c r="W10970" i="3" s="1"/>
  <c r="W10971" i="3" a="1"/>
  <c r="W10971" i="3" s="1"/>
  <c r="W10972" i="3" a="1"/>
  <c r="W10972" i="3" s="1"/>
  <c r="W10973" i="3" a="1"/>
  <c r="W10973" i="3" s="1"/>
  <c r="W10974" i="3" a="1"/>
  <c r="W10974" i="3" s="1"/>
  <c r="W10975" i="3" a="1"/>
  <c r="W10975" i="3" s="1"/>
  <c r="W10976" i="3" a="1"/>
  <c r="W10976" i="3" s="1"/>
  <c r="W10977" i="3" a="1"/>
  <c r="W10977" i="3" s="1"/>
  <c r="W10978" i="3" a="1"/>
  <c r="W10978" i="3" s="1"/>
  <c r="W10979" i="3" a="1"/>
  <c r="W10979" i="3" s="1"/>
  <c r="W10980" i="3" a="1"/>
  <c r="W10980" i="3" s="1"/>
  <c r="W10981" i="3" a="1"/>
  <c r="W10981" i="3" s="1"/>
  <c r="W10982" i="3" a="1"/>
  <c r="W10982" i="3" s="1"/>
  <c r="W10983" i="3" a="1"/>
  <c r="W10983" i="3" s="1"/>
  <c r="W10984" i="3" a="1"/>
  <c r="W10984" i="3" s="1"/>
  <c r="W10985" i="3" a="1"/>
  <c r="W10985" i="3" s="1"/>
  <c r="W10986" i="3" a="1"/>
  <c r="W10986" i="3" s="1"/>
  <c r="W10987" i="3" a="1"/>
  <c r="W10987" i="3" s="1"/>
  <c r="W10988" i="3" a="1"/>
  <c r="W10988" i="3" s="1"/>
  <c r="W10989" i="3" a="1"/>
  <c r="W10989" i="3" s="1"/>
  <c r="W10990" i="3" a="1"/>
  <c r="W10990" i="3" s="1"/>
  <c r="W10991" i="3" a="1"/>
  <c r="W10991" i="3" s="1"/>
  <c r="W10992" i="3" a="1"/>
  <c r="W10992" i="3" s="1"/>
  <c r="W10993" i="3" a="1"/>
  <c r="W10993" i="3" s="1"/>
  <c r="W10994" i="3" a="1"/>
  <c r="W10994" i="3" s="1"/>
  <c r="W10995" i="3" a="1"/>
  <c r="W10995" i="3" s="1"/>
  <c r="W10996" i="3" a="1"/>
  <c r="W10996" i="3" s="1"/>
  <c r="W10997" i="3" a="1"/>
  <c r="W10997" i="3" s="1"/>
  <c r="W10998" i="3" a="1"/>
  <c r="W10998" i="3" s="1"/>
  <c r="W10999" i="3" a="1"/>
  <c r="W10999" i="3" s="1"/>
  <c r="W11000" i="3" a="1"/>
  <c r="W11000" i="3" s="1"/>
  <c r="W11001" i="3" a="1"/>
  <c r="W11001" i="3" s="1"/>
  <c r="W11002" i="3" a="1"/>
  <c r="W11002" i="3" s="1"/>
  <c r="W11003" i="3" a="1"/>
  <c r="W11003" i="3" s="1"/>
  <c r="W11004" i="3" a="1"/>
  <c r="W11004" i="3" s="1"/>
  <c r="W11005" i="3" a="1"/>
  <c r="W11005" i="3" s="1"/>
  <c r="W11006" i="3" a="1"/>
  <c r="W11006" i="3" s="1"/>
  <c r="W11007" i="3" a="1"/>
  <c r="W11007" i="3" s="1"/>
  <c r="W11008" i="3" a="1"/>
  <c r="W11008" i="3" s="1"/>
  <c r="W11009" i="3" a="1"/>
  <c r="W11009" i="3" s="1"/>
  <c r="W11010" i="3" a="1"/>
  <c r="W11010" i="3" s="1"/>
  <c r="W11011" i="3" a="1"/>
  <c r="W11011" i="3" s="1"/>
  <c r="W11012" i="3" a="1"/>
  <c r="W11012" i="3" s="1"/>
  <c r="W11013" i="3" a="1"/>
  <c r="W11013" i="3" s="1"/>
  <c r="W11014" i="3" a="1"/>
  <c r="W11014" i="3" s="1"/>
  <c r="W11015" i="3" a="1"/>
  <c r="W11015" i="3" s="1"/>
  <c r="W11016" i="3" a="1"/>
  <c r="W11016" i="3" s="1"/>
  <c r="W11017" i="3" a="1"/>
  <c r="W11017" i="3" s="1"/>
  <c r="W11018" i="3" a="1"/>
  <c r="W11018" i="3" s="1"/>
  <c r="W11019" i="3" a="1"/>
  <c r="W11019" i="3" s="1"/>
  <c r="W11020" i="3" a="1"/>
  <c r="W11020" i="3" s="1"/>
  <c r="W11021" i="3" a="1"/>
  <c r="W11021" i="3" s="1"/>
  <c r="W11022" i="3" a="1"/>
  <c r="W11022" i="3" s="1"/>
  <c r="W11023" i="3" a="1"/>
  <c r="W11023" i="3" s="1"/>
  <c r="W11024" i="3" a="1"/>
  <c r="W11024" i="3" s="1"/>
  <c r="W11025" i="3" a="1"/>
  <c r="W11025" i="3" s="1"/>
  <c r="W11026" i="3" a="1"/>
  <c r="W11026" i="3" s="1"/>
  <c r="W11027" i="3" a="1"/>
  <c r="W11027" i="3" s="1"/>
  <c r="W11028" i="3" a="1"/>
  <c r="W11028" i="3" s="1"/>
  <c r="W11029" i="3" a="1"/>
  <c r="W11029" i="3" s="1"/>
  <c r="W11030" i="3" a="1"/>
  <c r="W11030" i="3" s="1"/>
  <c r="W11031" i="3" a="1"/>
  <c r="W11031" i="3" s="1"/>
  <c r="W11032" i="3" a="1"/>
  <c r="W11032" i="3" s="1"/>
  <c r="W11033" i="3" a="1"/>
  <c r="W11033" i="3" s="1"/>
  <c r="W11034" i="3" a="1"/>
  <c r="W11034" i="3" s="1"/>
  <c r="W11035" i="3" a="1"/>
  <c r="W11035" i="3" s="1"/>
  <c r="W11036" i="3" a="1"/>
  <c r="W11036" i="3" s="1"/>
  <c r="W11037" i="3" a="1"/>
  <c r="W11037" i="3" s="1"/>
  <c r="W11038" i="3" a="1"/>
  <c r="W11038" i="3" s="1"/>
  <c r="W11039" i="3" a="1"/>
  <c r="W11039" i="3" s="1"/>
  <c r="W11040" i="3" a="1"/>
  <c r="W11040" i="3" s="1"/>
  <c r="W11041" i="3" a="1"/>
  <c r="W11041" i="3" s="1"/>
  <c r="W11042" i="3" a="1"/>
  <c r="W11042" i="3" s="1"/>
  <c r="W11043" i="3" a="1"/>
  <c r="W11043" i="3" s="1"/>
  <c r="W11044" i="3" a="1"/>
  <c r="W11044" i="3" s="1"/>
  <c r="W11045" i="3" a="1"/>
  <c r="W11045" i="3" s="1"/>
  <c r="W11046" i="3" a="1"/>
  <c r="W11046" i="3" s="1"/>
  <c r="W11047" i="3" a="1"/>
  <c r="W11047" i="3" s="1"/>
  <c r="W11048" i="3" a="1"/>
  <c r="W11048" i="3" s="1"/>
  <c r="W11049" i="3" a="1"/>
  <c r="W11049" i="3" s="1"/>
  <c r="W11050" i="3" a="1"/>
  <c r="W11050" i="3" s="1"/>
  <c r="W11051" i="3" a="1"/>
  <c r="W11051" i="3" s="1"/>
  <c r="W11052" i="3" a="1"/>
  <c r="W11052" i="3" s="1"/>
  <c r="W11053" i="3" a="1"/>
  <c r="W11053" i="3" s="1"/>
  <c r="W11054" i="3" a="1"/>
  <c r="W11054" i="3" s="1"/>
  <c r="W11055" i="3" a="1"/>
  <c r="W11055" i="3" s="1"/>
  <c r="W11056" i="3" a="1"/>
  <c r="W11056" i="3" s="1"/>
  <c r="W11057" i="3" a="1"/>
  <c r="W11057" i="3" s="1"/>
  <c r="W11058" i="3" a="1"/>
  <c r="W11058" i="3" s="1"/>
  <c r="W11059" i="3" a="1"/>
  <c r="W11059" i="3" s="1"/>
  <c r="W11060" i="3" a="1"/>
  <c r="W11060" i="3" s="1"/>
  <c r="W11061" i="3" a="1"/>
  <c r="W11061" i="3" s="1"/>
  <c r="W11062" i="3" a="1"/>
  <c r="W11062" i="3" s="1"/>
  <c r="W11063" i="3" a="1"/>
  <c r="W11063" i="3" s="1"/>
  <c r="W11064" i="3" a="1"/>
  <c r="W11064" i="3" s="1"/>
  <c r="W11065" i="3" a="1"/>
  <c r="W11065" i="3" s="1"/>
  <c r="W11066" i="3" a="1"/>
  <c r="W11066" i="3" s="1"/>
  <c r="W11067" i="3" a="1"/>
  <c r="W11067" i="3" s="1"/>
  <c r="W11068" i="3" a="1"/>
  <c r="W11068" i="3" s="1"/>
  <c r="W11069" i="3" a="1"/>
  <c r="W11069" i="3" s="1"/>
  <c r="W11070" i="3" a="1"/>
  <c r="W11070" i="3" s="1"/>
  <c r="W11071" i="3" a="1"/>
  <c r="W11071" i="3" s="1"/>
  <c r="W11072" i="3" a="1"/>
  <c r="W11072" i="3" s="1"/>
  <c r="W11073" i="3" a="1"/>
  <c r="W11073" i="3" s="1"/>
  <c r="W11074" i="3" a="1"/>
  <c r="W11074" i="3" s="1"/>
  <c r="W11075" i="3" a="1"/>
  <c r="W11075" i="3" s="1"/>
  <c r="W11076" i="3" a="1"/>
  <c r="W11076" i="3" s="1"/>
  <c r="W11077" i="3" a="1"/>
  <c r="W11077" i="3" s="1"/>
  <c r="W11078" i="3" a="1"/>
  <c r="W11078" i="3" s="1"/>
  <c r="W11079" i="3" a="1"/>
  <c r="W11079" i="3" s="1"/>
  <c r="W11080" i="3" a="1"/>
  <c r="W11080" i="3" s="1"/>
  <c r="W11081" i="3" a="1"/>
  <c r="W11081" i="3" s="1"/>
  <c r="W11082" i="3" a="1"/>
  <c r="W11082" i="3" s="1"/>
  <c r="W11083" i="3" a="1"/>
  <c r="W11083" i="3" s="1"/>
  <c r="W11084" i="3" a="1"/>
  <c r="W11084" i="3" s="1"/>
  <c r="W11085" i="3" a="1"/>
  <c r="W11085" i="3" s="1"/>
  <c r="W11086" i="3" a="1"/>
  <c r="W11086" i="3" s="1"/>
  <c r="W11087" i="3" a="1"/>
  <c r="W11087" i="3" s="1"/>
  <c r="W11088" i="3" a="1"/>
  <c r="W11088" i="3" s="1"/>
  <c r="W11089" i="3" a="1"/>
  <c r="W11089" i="3" s="1"/>
  <c r="W11090" i="3" a="1"/>
  <c r="W11090" i="3" s="1"/>
  <c r="W11091" i="3" a="1"/>
  <c r="W11091" i="3" s="1"/>
  <c r="W11092" i="3" a="1"/>
  <c r="W11092" i="3" s="1"/>
  <c r="W11093" i="3" a="1"/>
  <c r="W11093" i="3" s="1"/>
  <c r="W11094" i="3" a="1"/>
  <c r="W11094" i="3" s="1"/>
  <c r="W11095" i="3" a="1"/>
  <c r="W11095" i="3" s="1"/>
  <c r="W11096" i="3" a="1"/>
  <c r="W11096" i="3" s="1"/>
  <c r="W11097" i="3" a="1"/>
  <c r="W11097" i="3" s="1"/>
  <c r="W11098" i="3" a="1"/>
  <c r="W11098" i="3" s="1"/>
  <c r="W11099" i="3" a="1"/>
  <c r="W11099" i="3" s="1"/>
  <c r="W11100" i="3" a="1"/>
  <c r="W11100" i="3" s="1"/>
  <c r="W11101" i="3" a="1"/>
  <c r="W11101" i="3" s="1"/>
  <c r="W11102" i="3" a="1"/>
  <c r="W11102" i="3" s="1"/>
  <c r="W11103" i="3" a="1"/>
  <c r="W11103" i="3" s="1"/>
  <c r="W11104" i="3" a="1"/>
  <c r="W11104" i="3" s="1"/>
  <c r="W11105" i="3" a="1"/>
  <c r="W11105" i="3" s="1"/>
  <c r="W11106" i="3" a="1"/>
  <c r="W11106" i="3" s="1"/>
  <c r="W11107" i="3" a="1"/>
  <c r="W11107" i="3" s="1"/>
  <c r="W11108" i="3" a="1"/>
  <c r="W11108" i="3" s="1"/>
  <c r="W11109" i="3" a="1"/>
  <c r="W11109" i="3" s="1"/>
  <c r="W11110" i="3" a="1"/>
  <c r="W11110" i="3" s="1"/>
  <c r="W11111" i="3" a="1"/>
  <c r="W11111" i="3" s="1"/>
  <c r="W11112" i="3" a="1"/>
  <c r="W11112" i="3" s="1"/>
  <c r="W11113" i="3" a="1"/>
  <c r="W11113" i="3" s="1"/>
  <c r="W11114" i="3" a="1"/>
  <c r="W11114" i="3" s="1"/>
  <c r="W11115" i="3" a="1"/>
  <c r="W11115" i="3" s="1"/>
  <c r="W11116" i="3" a="1"/>
  <c r="W11116" i="3" s="1"/>
  <c r="W11117" i="3" a="1"/>
  <c r="W11117" i="3" s="1"/>
  <c r="W11118" i="3" a="1"/>
  <c r="W11118" i="3" s="1"/>
  <c r="W11119" i="3" a="1"/>
  <c r="W11119" i="3" s="1"/>
  <c r="W11120" i="3" a="1"/>
  <c r="W11120" i="3" s="1"/>
  <c r="W11121" i="3" a="1"/>
  <c r="W11121" i="3" s="1"/>
  <c r="W11122" i="3" a="1"/>
  <c r="W11122" i="3" s="1"/>
  <c r="W11123" i="3" a="1"/>
  <c r="W11123" i="3" s="1"/>
  <c r="W11124" i="3" a="1"/>
  <c r="W11124" i="3" s="1"/>
  <c r="W11125" i="3" a="1"/>
  <c r="W11125" i="3" s="1"/>
  <c r="W11126" i="3" a="1"/>
  <c r="W11126" i="3" s="1"/>
  <c r="W11127" i="3" a="1"/>
  <c r="W11127" i="3" s="1"/>
  <c r="W11128" i="3" a="1"/>
  <c r="W11128" i="3" s="1"/>
  <c r="W11129" i="3" a="1"/>
  <c r="W11129" i="3" s="1"/>
  <c r="W11130" i="3" a="1"/>
  <c r="W11130" i="3" s="1"/>
  <c r="W11131" i="3" a="1"/>
  <c r="W11131" i="3" s="1"/>
  <c r="W11132" i="3" a="1"/>
  <c r="W11132" i="3" s="1"/>
  <c r="W11133" i="3" a="1"/>
  <c r="W11133" i="3" s="1"/>
  <c r="W11134" i="3" a="1"/>
  <c r="W11134" i="3" s="1"/>
  <c r="W11135" i="3" a="1"/>
  <c r="W11135" i="3" s="1"/>
  <c r="W11136" i="3" a="1"/>
  <c r="W11136" i="3" s="1"/>
  <c r="W11137" i="3" a="1"/>
  <c r="W11137" i="3" s="1"/>
  <c r="W11138" i="3" a="1"/>
  <c r="W11138" i="3" s="1"/>
  <c r="W11139" i="3" a="1"/>
  <c r="W11139" i="3" s="1"/>
  <c r="W11140" i="3" a="1"/>
  <c r="W11140" i="3" s="1"/>
  <c r="W11141" i="3" a="1"/>
  <c r="W11141" i="3" s="1"/>
  <c r="W11142" i="3" a="1"/>
  <c r="W11142" i="3" s="1"/>
  <c r="W11143" i="3" a="1"/>
  <c r="W11143" i="3" s="1"/>
  <c r="W11144" i="3" a="1"/>
  <c r="W11144" i="3" s="1"/>
  <c r="W11145" i="3" a="1"/>
  <c r="W11145" i="3" s="1"/>
  <c r="W11146" i="3" a="1"/>
  <c r="W11146" i="3" s="1"/>
  <c r="W11147" i="3" a="1"/>
  <c r="W11147" i="3" s="1"/>
  <c r="W11148" i="3" a="1"/>
  <c r="W11148" i="3" s="1"/>
  <c r="W11149" i="3" a="1"/>
  <c r="W11149" i="3" s="1"/>
  <c r="W11150" i="3" a="1"/>
  <c r="W11150" i="3" s="1"/>
  <c r="W11151" i="3" a="1"/>
  <c r="W11151" i="3" s="1"/>
  <c r="W11152" i="3" a="1"/>
  <c r="W11152" i="3" s="1"/>
  <c r="W11153" i="3" a="1"/>
  <c r="W11153" i="3" s="1"/>
  <c r="W11154" i="3" a="1"/>
  <c r="W11154" i="3" s="1"/>
  <c r="W11155" i="3" a="1"/>
  <c r="W11155" i="3" s="1"/>
  <c r="W11156" i="3" a="1"/>
  <c r="W11156" i="3" s="1"/>
  <c r="W11157" i="3" a="1"/>
  <c r="W11157" i="3" s="1"/>
  <c r="W11158" i="3" a="1"/>
  <c r="W11158" i="3" s="1"/>
  <c r="W11159" i="3" a="1"/>
  <c r="W11159" i="3" s="1"/>
  <c r="W11160" i="3" a="1"/>
  <c r="W11160" i="3" s="1"/>
  <c r="W11161" i="3" a="1"/>
  <c r="W11161" i="3" s="1"/>
  <c r="W11162" i="3" a="1"/>
  <c r="W11162" i="3" s="1"/>
  <c r="W11163" i="3" a="1"/>
  <c r="W11163" i="3" s="1"/>
  <c r="W11164" i="3" a="1"/>
  <c r="W11164" i="3" s="1"/>
  <c r="W11165" i="3" a="1"/>
  <c r="W11165" i="3" s="1"/>
  <c r="W11166" i="3" a="1"/>
  <c r="W11166" i="3" s="1"/>
  <c r="W11167" i="3" a="1"/>
  <c r="W11167" i="3" s="1"/>
  <c r="W11168" i="3" a="1"/>
  <c r="W11168" i="3" s="1"/>
  <c r="W11169" i="3" a="1"/>
  <c r="W11169" i="3" s="1"/>
  <c r="W11170" i="3" a="1"/>
  <c r="W11170" i="3" s="1"/>
  <c r="W11171" i="3" a="1"/>
  <c r="W11171" i="3" s="1"/>
  <c r="W11172" i="3" a="1"/>
  <c r="W11172" i="3" s="1"/>
  <c r="W11173" i="3" a="1"/>
  <c r="W11173" i="3" s="1"/>
  <c r="W11174" i="3" a="1"/>
  <c r="W11174" i="3" s="1"/>
  <c r="W11175" i="3" a="1"/>
  <c r="W11175" i="3" s="1"/>
  <c r="W11176" i="3" a="1"/>
  <c r="W11176" i="3" s="1"/>
  <c r="W11177" i="3" a="1"/>
  <c r="W11177" i="3" s="1"/>
  <c r="W11178" i="3" a="1"/>
  <c r="W11178" i="3" s="1"/>
  <c r="W11179" i="3" a="1"/>
  <c r="W11179" i="3" s="1"/>
  <c r="W11180" i="3" a="1"/>
  <c r="W11180" i="3" s="1"/>
  <c r="W11181" i="3" a="1"/>
  <c r="W11181" i="3" s="1"/>
  <c r="W11182" i="3" a="1"/>
  <c r="W11182" i="3" s="1"/>
  <c r="W11183" i="3" a="1"/>
  <c r="W11183" i="3" s="1"/>
  <c r="W11184" i="3" a="1"/>
  <c r="W11184" i="3" s="1"/>
  <c r="W11185" i="3" a="1"/>
  <c r="W11185" i="3" s="1"/>
  <c r="W11186" i="3" a="1"/>
  <c r="W11186" i="3" s="1"/>
  <c r="W11187" i="3" a="1"/>
  <c r="W11187" i="3" s="1"/>
  <c r="W11188" i="3" a="1"/>
  <c r="W11188" i="3" s="1"/>
  <c r="W11189" i="3" a="1"/>
  <c r="W11189" i="3" s="1"/>
  <c r="W11190" i="3" a="1"/>
  <c r="W11190" i="3" s="1"/>
  <c r="W11191" i="3" a="1"/>
  <c r="W11191" i="3" s="1"/>
  <c r="W11192" i="3" a="1"/>
  <c r="W11192" i="3" s="1"/>
  <c r="W11193" i="3" a="1"/>
  <c r="W11193" i="3" s="1"/>
  <c r="W11194" i="3" a="1"/>
  <c r="W11194" i="3" s="1"/>
  <c r="W11195" i="3" a="1"/>
  <c r="W11195" i="3" s="1"/>
  <c r="W11196" i="3" a="1"/>
  <c r="W11196" i="3" s="1"/>
  <c r="W11197" i="3" a="1"/>
  <c r="W11197" i="3" s="1"/>
  <c r="W11198" i="3" a="1"/>
  <c r="W11198" i="3" s="1"/>
  <c r="W11199" i="3" a="1"/>
  <c r="W11199" i="3" s="1"/>
  <c r="W11200" i="3" a="1"/>
  <c r="W11200" i="3" s="1"/>
  <c r="W11201" i="3" a="1"/>
  <c r="W11201" i="3" s="1"/>
  <c r="W11202" i="3" a="1"/>
  <c r="W11202" i="3" s="1"/>
  <c r="W11203" i="3" a="1"/>
  <c r="W11203" i="3" s="1"/>
  <c r="W11204" i="3" a="1"/>
  <c r="W11204" i="3" s="1"/>
  <c r="W11205" i="3" a="1"/>
  <c r="W11205" i="3" s="1"/>
  <c r="W11206" i="3" a="1"/>
  <c r="W11206" i="3" s="1"/>
  <c r="W11207" i="3" a="1"/>
  <c r="W11207" i="3" s="1"/>
  <c r="W11208" i="3" a="1"/>
  <c r="W11208" i="3" s="1"/>
  <c r="W11209" i="3" a="1"/>
  <c r="W11209" i="3" s="1"/>
  <c r="W11210" i="3" a="1"/>
  <c r="W11210" i="3" s="1"/>
  <c r="W11211" i="3" a="1"/>
  <c r="W11211" i="3" s="1"/>
  <c r="W11212" i="3" a="1"/>
  <c r="W11212" i="3" s="1"/>
  <c r="W11213" i="3" a="1"/>
  <c r="W11213" i="3" s="1"/>
  <c r="W11214" i="3" a="1"/>
  <c r="W11214" i="3" s="1"/>
  <c r="W11215" i="3" a="1"/>
  <c r="W11215" i="3" s="1"/>
  <c r="W11216" i="3" a="1"/>
  <c r="W11216" i="3" s="1"/>
  <c r="W11217" i="3" a="1"/>
  <c r="W11217" i="3" s="1"/>
  <c r="W11218" i="3" a="1"/>
  <c r="W11218" i="3" s="1"/>
  <c r="W11219" i="3" a="1"/>
  <c r="W11219" i="3" s="1"/>
  <c r="W11220" i="3" a="1"/>
  <c r="W11220" i="3" s="1"/>
  <c r="W11221" i="3" a="1"/>
  <c r="W11221" i="3" s="1"/>
  <c r="W11222" i="3" a="1"/>
  <c r="W11222" i="3" s="1"/>
  <c r="W11223" i="3" a="1"/>
  <c r="W11223" i="3" s="1"/>
  <c r="W11224" i="3" a="1"/>
  <c r="W11224" i="3" s="1"/>
  <c r="W11225" i="3" a="1"/>
  <c r="W11225" i="3" s="1"/>
  <c r="W11226" i="3" a="1"/>
  <c r="W11226" i="3" s="1"/>
  <c r="W11227" i="3" a="1"/>
  <c r="W11227" i="3" s="1"/>
  <c r="W11228" i="3" a="1"/>
  <c r="W11228" i="3" s="1"/>
  <c r="W11229" i="3" a="1"/>
  <c r="W11229" i="3" s="1"/>
  <c r="W11230" i="3" a="1"/>
  <c r="W11230" i="3" s="1"/>
  <c r="W11231" i="3" a="1"/>
  <c r="W11231" i="3" s="1"/>
  <c r="W11232" i="3" a="1"/>
  <c r="W11232" i="3" s="1"/>
  <c r="W11233" i="3" a="1"/>
  <c r="W11233" i="3" s="1"/>
  <c r="W11234" i="3" a="1"/>
  <c r="W11234" i="3" s="1"/>
  <c r="W11235" i="3" a="1"/>
  <c r="W11235" i="3" s="1"/>
  <c r="W11236" i="3" a="1"/>
  <c r="W11236" i="3" s="1"/>
  <c r="W11237" i="3" a="1"/>
  <c r="W11237" i="3" s="1"/>
  <c r="W11238" i="3" a="1"/>
  <c r="W11238" i="3" s="1"/>
  <c r="W11239" i="3" a="1"/>
  <c r="W11239" i="3" s="1"/>
  <c r="W11240" i="3" a="1"/>
  <c r="W11240" i="3" s="1"/>
  <c r="W11241" i="3" a="1"/>
  <c r="W11241" i="3" s="1"/>
  <c r="W11242" i="3" a="1"/>
  <c r="W11242" i="3" s="1"/>
  <c r="W11243" i="3" a="1"/>
  <c r="W11243" i="3" s="1"/>
  <c r="W11244" i="3" a="1"/>
  <c r="W11244" i="3" s="1"/>
  <c r="W11245" i="3" a="1"/>
  <c r="W11245" i="3" s="1"/>
  <c r="W11246" i="3" a="1"/>
  <c r="W11246" i="3" s="1"/>
  <c r="W11247" i="3" a="1"/>
  <c r="W11247" i="3" s="1"/>
  <c r="W11248" i="3" a="1"/>
  <c r="W11248" i="3" s="1"/>
  <c r="W11249" i="3" a="1"/>
  <c r="W11249" i="3" s="1"/>
  <c r="W11250" i="3" a="1"/>
  <c r="W11250" i="3" s="1"/>
  <c r="W11251" i="3" a="1"/>
  <c r="W11251" i="3" s="1"/>
  <c r="W11252" i="3" a="1"/>
  <c r="W11252" i="3" s="1"/>
  <c r="W11253" i="3" a="1"/>
  <c r="W11253" i="3" s="1"/>
  <c r="W11254" i="3" a="1"/>
  <c r="W11254" i="3" s="1"/>
  <c r="W11255" i="3" a="1"/>
  <c r="W11255" i="3" s="1"/>
  <c r="W11256" i="3" a="1"/>
  <c r="W11256" i="3" s="1"/>
  <c r="W11257" i="3" a="1"/>
  <c r="W11257" i="3" s="1"/>
  <c r="W11258" i="3" a="1"/>
  <c r="W11258" i="3" s="1"/>
  <c r="W11259" i="3" a="1"/>
  <c r="W11259" i="3" s="1"/>
  <c r="W11260" i="3" a="1"/>
  <c r="W11260" i="3" s="1"/>
  <c r="W11261" i="3" a="1"/>
  <c r="W11261" i="3" s="1"/>
  <c r="W11262" i="3" a="1"/>
  <c r="W11262" i="3" s="1"/>
  <c r="W11263" i="3" a="1"/>
  <c r="W11263" i="3" s="1"/>
  <c r="W11264" i="3" a="1"/>
  <c r="W11264" i="3" s="1"/>
  <c r="W11265" i="3" a="1"/>
  <c r="W11265" i="3" s="1"/>
  <c r="W11266" i="3" a="1"/>
  <c r="W11266" i="3" s="1"/>
  <c r="W11267" i="3" a="1"/>
  <c r="W11267" i="3" s="1"/>
  <c r="W11268" i="3" a="1"/>
  <c r="W11268" i="3" s="1"/>
  <c r="W11269" i="3" a="1"/>
  <c r="W11269" i="3" s="1"/>
  <c r="W11270" i="3" a="1"/>
  <c r="W11270" i="3" s="1"/>
  <c r="W11271" i="3" a="1"/>
  <c r="W11271" i="3" s="1"/>
  <c r="W11272" i="3" a="1"/>
  <c r="W11272" i="3" s="1"/>
  <c r="W11273" i="3" a="1"/>
  <c r="W11273" i="3" s="1"/>
  <c r="W11274" i="3" a="1"/>
  <c r="W11274" i="3" s="1"/>
  <c r="W11275" i="3" a="1"/>
  <c r="W11275" i="3" s="1"/>
  <c r="W11276" i="3" a="1"/>
  <c r="W11276" i="3" s="1"/>
  <c r="W11277" i="3" a="1"/>
  <c r="W11277" i="3" s="1"/>
  <c r="W11278" i="3" a="1"/>
  <c r="W11278" i="3" s="1"/>
  <c r="W11279" i="3" a="1"/>
  <c r="W11279" i="3" s="1"/>
  <c r="W11280" i="3" a="1"/>
  <c r="W11280" i="3" s="1"/>
  <c r="W11281" i="3" a="1"/>
  <c r="W11281" i="3" s="1"/>
  <c r="W11282" i="3" a="1"/>
  <c r="W11282" i="3" s="1"/>
  <c r="W11283" i="3" a="1"/>
  <c r="W11283" i="3" s="1"/>
  <c r="W11284" i="3" a="1"/>
  <c r="W11284" i="3" s="1"/>
  <c r="W11285" i="3" a="1"/>
  <c r="W11285" i="3" s="1"/>
  <c r="W11286" i="3" a="1"/>
  <c r="W11286" i="3" s="1"/>
  <c r="W11287" i="3" a="1"/>
  <c r="W11287" i="3" s="1"/>
  <c r="W11288" i="3" a="1"/>
  <c r="W11288" i="3" s="1"/>
  <c r="W11289" i="3" a="1"/>
  <c r="W11289" i="3" s="1"/>
  <c r="W11290" i="3" a="1"/>
  <c r="W11290" i="3" s="1"/>
  <c r="W11291" i="3" a="1"/>
  <c r="W11291" i="3" s="1"/>
  <c r="W11292" i="3" a="1"/>
  <c r="W11292" i="3" s="1"/>
  <c r="W11293" i="3" a="1"/>
  <c r="W11293" i="3" s="1"/>
  <c r="W11294" i="3" a="1"/>
  <c r="W11294" i="3" s="1"/>
  <c r="W11295" i="3" a="1"/>
  <c r="W11295" i="3" s="1"/>
  <c r="W11296" i="3" a="1"/>
  <c r="W11296" i="3" s="1"/>
  <c r="W11297" i="3" a="1"/>
  <c r="W11297" i="3" s="1"/>
  <c r="W11298" i="3" a="1"/>
  <c r="W11298" i="3" s="1"/>
  <c r="W11299" i="3" a="1"/>
  <c r="W11299" i="3" s="1"/>
  <c r="W11300" i="3" a="1"/>
  <c r="W11300" i="3" s="1"/>
  <c r="W11301" i="3" a="1"/>
  <c r="W11301" i="3" s="1"/>
  <c r="W11302" i="3" a="1"/>
  <c r="W11302" i="3" s="1"/>
  <c r="W11303" i="3" a="1"/>
  <c r="W11303" i="3" s="1"/>
  <c r="W11304" i="3" a="1"/>
  <c r="W11304" i="3" s="1"/>
  <c r="W11305" i="3" a="1"/>
  <c r="W11305" i="3" s="1"/>
  <c r="W11306" i="3" a="1"/>
  <c r="W11306" i="3" s="1"/>
  <c r="W11307" i="3" a="1"/>
  <c r="W11307" i="3" s="1"/>
  <c r="W11308" i="3" a="1"/>
  <c r="W11308" i="3" s="1"/>
  <c r="W11309" i="3" a="1"/>
  <c r="W11309" i="3" s="1"/>
  <c r="W11310" i="3" a="1"/>
  <c r="W11310" i="3" s="1"/>
  <c r="W11311" i="3" a="1"/>
  <c r="W11311" i="3" s="1"/>
  <c r="W11312" i="3" a="1"/>
  <c r="W11312" i="3" s="1"/>
  <c r="W11313" i="3" a="1"/>
  <c r="W11313" i="3" s="1"/>
  <c r="W11314" i="3" a="1"/>
  <c r="W11314" i="3" s="1"/>
  <c r="W11315" i="3" a="1"/>
  <c r="W11315" i="3" s="1"/>
  <c r="W11316" i="3" a="1"/>
  <c r="W11316" i="3" s="1"/>
  <c r="W11317" i="3" a="1"/>
  <c r="W11317" i="3" s="1"/>
  <c r="W11318" i="3" a="1"/>
  <c r="W11318" i="3" s="1"/>
  <c r="W11319" i="3" a="1"/>
  <c r="W11319" i="3" s="1"/>
  <c r="W11320" i="3" a="1"/>
  <c r="W11320" i="3" s="1"/>
  <c r="W11321" i="3" a="1"/>
  <c r="W11321" i="3" s="1"/>
  <c r="W11322" i="3" a="1"/>
  <c r="W11322" i="3" s="1"/>
  <c r="W11323" i="3" a="1"/>
  <c r="W11323" i="3" s="1"/>
  <c r="W11324" i="3" a="1"/>
  <c r="W11324" i="3" s="1"/>
  <c r="W11325" i="3" a="1"/>
  <c r="W11325" i="3" s="1"/>
  <c r="W11326" i="3" a="1"/>
  <c r="W11326" i="3" s="1"/>
  <c r="W11327" i="3" a="1"/>
  <c r="W11327" i="3" s="1"/>
  <c r="W11328" i="3" a="1"/>
  <c r="W11328" i="3" s="1"/>
  <c r="W11329" i="3" a="1"/>
  <c r="W11329" i="3" s="1"/>
  <c r="W11330" i="3" a="1"/>
  <c r="W11330" i="3" s="1"/>
  <c r="W11331" i="3" a="1"/>
  <c r="W11331" i="3" s="1"/>
  <c r="W11332" i="3" a="1"/>
  <c r="W11332" i="3" s="1"/>
  <c r="W11333" i="3" a="1"/>
  <c r="W11333" i="3" s="1"/>
  <c r="W11334" i="3" a="1"/>
  <c r="W11334" i="3" s="1"/>
  <c r="W11335" i="3" a="1"/>
  <c r="W11335" i="3" s="1"/>
  <c r="W11336" i="3" a="1"/>
  <c r="W11336" i="3" s="1"/>
  <c r="W11337" i="3" a="1"/>
  <c r="W11337" i="3" s="1"/>
  <c r="W11338" i="3" a="1"/>
  <c r="W11338" i="3" s="1"/>
  <c r="W11339" i="3" a="1"/>
  <c r="W11339" i="3" s="1"/>
  <c r="W11340" i="3" a="1"/>
  <c r="W11340" i="3" s="1"/>
  <c r="W11341" i="3" a="1"/>
  <c r="W11341" i="3" s="1"/>
  <c r="W11342" i="3" a="1"/>
  <c r="W11342" i="3" s="1"/>
  <c r="W11343" i="3" a="1"/>
  <c r="W11343" i="3" s="1"/>
  <c r="W11344" i="3" a="1"/>
  <c r="W11344" i="3" s="1"/>
  <c r="W11345" i="3" a="1"/>
  <c r="W11345" i="3" s="1"/>
  <c r="W11346" i="3" a="1"/>
  <c r="W11346" i="3" s="1"/>
  <c r="W11347" i="3" a="1"/>
  <c r="W11347" i="3" s="1"/>
  <c r="W11348" i="3" a="1"/>
  <c r="W11348" i="3" s="1"/>
  <c r="W11349" i="3" a="1"/>
  <c r="W11349" i="3" s="1"/>
  <c r="W11350" i="3" a="1"/>
  <c r="W11350" i="3" s="1"/>
  <c r="W11351" i="3" a="1"/>
  <c r="W11351" i="3" s="1"/>
  <c r="W11352" i="3" a="1"/>
  <c r="W11352" i="3" s="1"/>
  <c r="W11353" i="3" a="1"/>
  <c r="W11353" i="3" s="1"/>
  <c r="W11354" i="3" a="1"/>
  <c r="W11354" i="3" s="1"/>
  <c r="W11355" i="3" a="1"/>
  <c r="W11355" i="3" s="1"/>
  <c r="W11356" i="3" a="1"/>
  <c r="W11356" i="3" s="1"/>
  <c r="W11357" i="3" a="1"/>
  <c r="W11357" i="3" s="1"/>
  <c r="W11358" i="3" a="1"/>
  <c r="W11358" i="3" s="1"/>
  <c r="W11359" i="3" a="1"/>
  <c r="W11359" i="3" s="1"/>
  <c r="W11360" i="3" a="1"/>
  <c r="W11360" i="3" s="1"/>
  <c r="W11361" i="3" a="1"/>
  <c r="W11361" i="3" s="1"/>
  <c r="W11362" i="3" a="1"/>
  <c r="W11362" i="3" s="1"/>
  <c r="W11363" i="3" a="1"/>
  <c r="W11363" i="3" s="1"/>
  <c r="W11364" i="3" a="1"/>
  <c r="W11364" i="3" s="1"/>
  <c r="W11365" i="3" a="1"/>
  <c r="W11365" i="3" s="1"/>
  <c r="W11366" i="3" a="1"/>
  <c r="W11366" i="3" s="1"/>
  <c r="W11367" i="3" a="1"/>
  <c r="W11367" i="3" s="1"/>
  <c r="W11368" i="3" a="1"/>
  <c r="W11368" i="3" s="1"/>
  <c r="W11369" i="3" a="1"/>
  <c r="W11369" i="3" s="1"/>
  <c r="W11370" i="3" a="1"/>
  <c r="W11370" i="3" s="1"/>
  <c r="W11371" i="3" a="1"/>
  <c r="W11371" i="3" s="1"/>
  <c r="W11372" i="3" a="1"/>
  <c r="W11372" i="3" s="1"/>
  <c r="W11373" i="3" a="1"/>
  <c r="W11373" i="3" s="1"/>
  <c r="W11374" i="3" a="1"/>
  <c r="W11374" i="3" s="1"/>
  <c r="W11375" i="3" a="1"/>
  <c r="W11375" i="3" s="1"/>
  <c r="W11376" i="3" a="1"/>
  <c r="W11376" i="3" s="1"/>
  <c r="W11377" i="3" a="1"/>
  <c r="W11377" i="3" s="1"/>
  <c r="W11378" i="3" a="1"/>
  <c r="W11378" i="3" s="1"/>
  <c r="W11379" i="3" a="1"/>
  <c r="W11379" i="3" s="1"/>
  <c r="W11380" i="3" a="1"/>
  <c r="W11380" i="3" s="1"/>
  <c r="W11381" i="3" a="1"/>
  <c r="W11381" i="3" s="1"/>
  <c r="W11382" i="3" a="1"/>
  <c r="W11382" i="3" s="1"/>
  <c r="W11383" i="3" a="1"/>
  <c r="W11383" i="3" s="1"/>
  <c r="W11384" i="3" a="1"/>
  <c r="W11384" i="3" s="1"/>
  <c r="W11385" i="3" a="1"/>
  <c r="W11385" i="3" s="1"/>
  <c r="W11386" i="3" a="1"/>
  <c r="W11386" i="3" s="1"/>
  <c r="W11387" i="3" a="1"/>
  <c r="W11387" i="3" s="1"/>
  <c r="W11388" i="3" a="1"/>
  <c r="W11388" i="3" s="1"/>
  <c r="W11389" i="3" a="1"/>
  <c r="W11389" i="3" s="1"/>
  <c r="W11390" i="3" a="1"/>
  <c r="W11390" i="3" s="1"/>
  <c r="W11391" i="3" a="1"/>
  <c r="W11391" i="3" s="1"/>
  <c r="W11392" i="3" a="1"/>
  <c r="W11392" i="3" s="1"/>
  <c r="W11393" i="3" a="1"/>
  <c r="W11393" i="3" s="1"/>
  <c r="W11394" i="3" a="1"/>
  <c r="W11394" i="3" s="1"/>
  <c r="W11395" i="3" a="1"/>
  <c r="W11395" i="3" s="1"/>
  <c r="W11396" i="3" a="1"/>
  <c r="W11396" i="3" s="1"/>
  <c r="W11397" i="3" a="1"/>
  <c r="W11397" i="3" s="1"/>
  <c r="W11398" i="3" a="1"/>
  <c r="W11398" i="3" s="1"/>
  <c r="W11399" i="3" a="1"/>
  <c r="W11399" i="3" s="1"/>
  <c r="W11400" i="3" a="1"/>
  <c r="W11400" i="3" s="1"/>
  <c r="W11401" i="3" a="1"/>
  <c r="W11401" i="3" s="1"/>
  <c r="W11402" i="3" a="1"/>
  <c r="W11402" i="3" s="1"/>
  <c r="W11403" i="3" a="1"/>
  <c r="W11403" i="3" s="1"/>
  <c r="W11404" i="3" a="1"/>
  <c r="W11404" i="3" s="1"/>
  <c r="W11405" i="3" a="1"/>
  <c r="W11405" i="3" s="1"/>
  <c r="W11406" i="3" a="1"/>
  <c r="W11406" i="3" s="1"/>
  <c r="W11407" i="3" a="1"/>
  <c r="W11407" i="3" s="1"/>
  <c r="W11408" i="3" a="1"/>
  <c r="W11408" i="3" s="1"/>
  <c r="W11409" i="3" a="1"/>
  <c r="W11409" i="3" s="1"/>
  <c r="W11410" i="3" a="1"/>
  <c r="W11410" i="3" s="1"/>
  <c r="W11411" i="3" a="1"/>
  <c r="W11411" i="3" s="1"/>
  <c r="W11412" i="3" a="1"/>
  <c r="W11412" i="3" s="1"/>
  <c r="W11413" i="3" a="1"/>
  <c r="W11413" i="3" s="1"/>
  <c r="W11414" i="3" a="1"/>
  <c r="W11414" i="3" s="1"/>
  <c r="W11415" i="3" a="1"/>
  <c r="W11415" i="3" s="1"/>
  <c r="W11416" i="3" a="1"/>
  <c r="W11416" i="3" s="1"/>
  <c r="W11417" i="3" a="1"/>
  <c r="W11417" i="3" s="1"/>
  <c r="W11418" i="3" a="1"/>
  <c r="W11418" i="3" s="1"/>
  <c r="W11419" i="3" a="1"/>
  <c r="W11419" i="3" s="1"/>
  <c r="W11420" i="3" a="1"/>
  <c r="W11420" i="3" s="1"/>
  <c r="W11421" i="3" a="1"/>
  <c r="W11421" i="3" s="1"/>
  <c r="W11422" i="3" a="1"/>
  <c r="W11422" i="3" s="1"/>
  <c r="W11423" i="3" a="1"/>
  <c r="W11423" i="3" s="1"/>
  <c r="W11424" i="3" a="1"/>
  <c r="W11424" i="3" s="1"/>
  <c r="W11425" i="3" a="1"/>
  <c r="W11425" i="3" s="1"/>
  <c r="W11426" i="3" a="1"/>
  <c r="W11426" i="3" s="1"/>
  <c r="W11427" i="3" a="1"/>
  <c r="W11427" i="3" s="1"/>
  <c r="W11428" i="3" a="1"/>
  <c r="W11428" i="3" s="1"/>
  <c r="W11429" i="3" a="1"/>
  <c r="W11429" i="3" s="1"/>
  <c r="W11430" i="3" a="1"/>
  <c r="W11430" i="3" s="1"/>
  <c r="W11431" i="3" a="1"/>
  <c r="W11431" i="3" s="1"/>
  <c r="W11432" i="3" a="1"/>
  <c r="W11432" i="3" s="1"/>
  <c r="W11433" i="3" a="1"/>
  <c r="W11433" i="3" s="1"/>
  <c r="W11434" i="3" a="1"/>
  <c r="W11434" i="3" s="1"/>
  <c r="W11435" i="3" a="1"/>
  <c r="W11435" i="3" s="1"/>
  <c r="W11436" i="3" a="1"/>
  <c r="W11436" i="3" s="1"/>
  <c r="W11437" i="3" a="1"/>
  <c r="W11437" i="3" s="1"/>
  <c r="W11438" i="3" a="1"/>
  <c r="W11438" i="3" s="1"/>
  <c r="W11439" i="3" a="1"/>
  <c r="W11439" i="3" s="1"/>
  <c r="W11440" i="3" a="1"/>
  <c r="W11440" i="3" s="1"/>
  <c r="W11441" i="3" a="1"/>
  <c r="W11441" i="3" s="1"/>
  <c r="W11442" i="3" a="1"/>
  <c r="W11442" i="3" s="1"/>
  <c r="W11443" i="3" a="1"/>
  <c r="W11443" i="3" s="1"/>
  <c r="W11444" i="3" a="1"/>
  <c r="W11444" i="3" s="1"/>
  <c r="W11445" i="3" a="1"/>
  <c r="W11445" i="3" s="1"/>
  <c r="W11446" i="3" a="1"/>
  <c r="W11446" i="3" s="1"/>
  <c r="W11447" i="3" a="1"/>
  <c r="W11447" i="3" s="1"/>
  <c r="W11448" i="3" a="1"/>
  <c r="W11448" i="3" s="1"/>
  <c r="W11449" i="3" a="1"/>
  <c r="W11449" i="3" s="1"/>
  <c r="W11450" i="3" a="1"/>
  <c r="W11450" i="3" s="1"/>
  <c r="W11451" i="3" a="1"/>
  <c r="W11451" i="3" s="1"/>
  <c r="W11452" i="3" a="1"/>
  <c r="W11452" i="3" s="1"/>
  <c r="W11453" i="3" a="1"/>
  <c r="W11453" i="3" s="1"/>
  <c r="W11454" i="3" a="1"/>
  <c r="W11454" i="3" s="1"/>
  <c r="W11455" i="3" a="1"/>
  <c r="W11455" i="3" s="1"/>
  <c r="W11456" i="3" a="1"/>
  <c r="W11456" i="3" s="1"/>
  <c r="W11457" i="3" a="1"/>
  <c r="W11457" i="3" s="1"/>
  <c r="W11458" i="3" a="1"/>
  <c r="W11458" i="3" s="1"/>
  <c r="W11459" i="3" a="1"/>
  <c r="W11459" i="3" s="1"/>
  <c r="W11460" i="3" a="1"/>
  <c r="W11460" i="3" s="1"/>
  <c r="W11461" i="3" a="1"/>
  <c r="W11461" i="3" s="1"/>
  <c r="W11462" i="3" a="1"/>
  <c r="W11462" i="3" s="1"/>
  <c r="W11463" i="3" a="1"/>
  <c r="W11463" i="3" s="1"/>
  <c r="W11464" i="3" a="1"/>
  <c r="W11464" i="3" s="1"/>
  <c r="W11465" i="3" a="1"/>
  <c r="W11465" i="3" s="1"/>
  <c r="W11466" i="3" a="1"/>
  <c r="W11466" i="3" s="1"/>
  <c r="W11467" i="3" a="1"/>
  <c r="W11467" i="3" s="1"/>
  <c r="W11468" i="3" a="1"/>
  <c r="W11468" i="3" s="1"/>
  <c r="W11469" i="3" a="1"/>
  <c r="W11469" i="3" s="1"/>
  <c r="W11470" i="3" a="1"/>
  <c r="W11470" i="3" s="1"/>
  <c r="W11471" i="3" a="1"/>
  <c r="W11471" i="3" s="1"/>
  <c r="W11472" i="3" a="1"/>
  <c r="W11472" i="3" s="1"/>
  <c r="W11473" i="3" a="1"/>
  <c r="W11473" i="3" s="1"/>
  <c r="W11474" i="3" a="1"/>
  <c r="W11474" i="3" s="1"/>
  <c r="W11475" i="3" a="1"/>
  <c r="W11475" i="3" s="1"/>
  <c r="W11476" i="3" a="1"/>
  <c r="W11476" i="3" s="1"/>
  <c r="W11477" i="3" a="1"/>
  <c r="W11477" i="3" s="1"/>
  <c r="W11478" i="3" a="1"/>
  <c r="W11478" i="3" s="1"/>
  <c r="W11479" i="3" a="1"/>
  <c r="W11479" i="3" s="1"/>
  <c r="W11480" i="3" a="1"/>
  <c r="W11480" i="3" s="1"/>
  <c r="W11481" i="3" a="1"/>
  <c r="W11481" i="3" s="1"/>
  <c r="W11482" i="3" a="1"/>
  <c r="W11482" i="3" s="1"/>
  <c r="W11483" i="3" a="1"/>
  <c r="W11483" i="3" s="1"/>
  <c r="W11484" i="3" a="1"/>
  <c r="W11484" i="3" s="1"/>
  <c r="W11485" i="3" a="1"/>
  <c r="W11485" i="3" s="1"/>
  <c r="W11486" i="3" a="1"/>
  <c r="W11486" i="3" s="1"/>
  <c r="W11487" i="3" a="1"/>
  <c r="W11487" i="3" s="1"/>
  <c r="W11488" i="3" a="1"/>
  <c r="W11488" i="3" s="1"/>
  <c r="W11489" i="3" a="1"/>
  <c r="W11489" i="3" s="1"/>
  <c r="W11490" i="3" a="1"/>
  <c r="W11490" i="3" s="1"/>
  <c r="W11491" i="3" a="1"/>
  <c r="W11491" i="3" s="1"/>
  <c r="W11492" i="3" a="1"/>
  <c r="W11492" i="3" s="1"/>
  <c r="W11493" i="3" a="1"/>
  <c r="W11493" i="3" s="1"/>
  <c r="W11494" i="3" a="1"/>
  <c r="W11494" i="3" s="1"/>
  <c r="W11495" i="3" a="1"/>
  <c r="W11495" i="3" s="1"/>
  <c r="W11496" i="3" a="1"/>
  <c r="W11496" i="3" s="1"/>
  <c r="W11497" i="3" a="1"/>
  <c r="W11497" i="3" s="1"/>
  <c r="W11498" i="3" a="1"/>
  <c r="W11498" i="3" s="1"/>
  <c r="W11499" i="3" a="1"/>
  <c r="W11499" i="3" s="1"/>
  <c r="W11500" i="3" a="1"/>
  <c r="W11500" i="3" s="1"/>
  <c r="W11501" i="3" a="1"/>
  <c r="W11501" i="3" s="1"/>
  <c r="W11502" i="3" a="1"/>
  <c r="W11502" i="3" s="1"/>
  <c r="W11503" i="3" a="1"/>
  <c r="W11503" i="3" s="1"/>
  <c r="W11504" i="3" a="1"/>
  <c r="W11504" i="3" s="1"/>
  <c r="W11505" i="3" a="1"/>
  <c r="W11505" i="3" s="1"/>
  <c r="W11506" i="3" a="1"/>
  <c r="W11506" i="3" s="1"/>
  <c r="W11507" i="3" a="1"/>
  <c r="W11507" i="3" s="1"/>
  <c r="W11508" i="3" a="1"/>
  <c r="W11508" i="3" s="1"/>
  <c r="W11509" i="3" a="1"/>
  <c r="W11509" i="3" s="1"/>
  <c r="W11510" i="3" a="1"/>
  <c r="W11510" i="3" s="1"/>
  <c r="W11511" i="3" a="1"/>
  <c r="W11511" i="3" s="1"/>
  <c r="W11512" i="3" a="1"/>
  <c r="W11512" i="3" s="1"/>
  <c r="W11513" i="3" a="1"/>
  <c r="W11513" i="3" s="1"/>
  <c r="W11514" i="3" a="1"/>
  <c r="W11514" i="3" s="1"/>
  <c r="W11515" i="3" a="1"/>
  <c r="W11515" i="3" s="1"/>
  <c r="W11516" i="3" a="1"/>
  <c r="W11516" i="3" s="1"/>
  <c r="W11517" i="3" a="1"/>
  <c r="W11517" i="3" s="1"/>
  <c r="W11518" i="3" a="1"/>
  <c r="W11518" i="3" s="1"/>
  <c r="W11519" i="3" a="1"/>
  <c r="W11519" i="3" s="1"/>
  <c r="W11520" i="3" a="1"/>
  <c r="W11520" i="3" s="1"/>
  <c r="W11521" i="3" a="1"/>
  <c r="W11521" i="3" s="1"/>
  <c r="W11522" i="3" a="1"/>
  <c r="W11522" i="3" s="1"/>
  <c r="W11523" i="3" a="1"/>
  <c r="W11523" i="3" s="1"/>
  <c r="W11524" i="3" a="1"/>
  <c r="W11524" i="3" s="1"/>
  <c r="W11525" i="3" a="1"/>
  <c r="W11525" i="3" s="1"/>
  <c r="W11526" i="3" a="1"/>
  <c r="W11526" i="3" s="1"/>
  <c r="W11527" i="3" a="1"/>
  <c r="W11527" i="3" s="1"/>
  <c r="W11528" i="3" a="1"/>
  <c r="W11528" i="3" s="1"/>
  <c r="W11529" i="3" a="1"/>
  <c r="W11529" i="3" s="1"/>
  <c r="W11530" i="3" a="1"/>
  <c r="W11530" i="3" s="1"/>
  <c r="W11531" i="3" a="1"/>
  <c r="W11531" i="3" s="1"/>
  <c r="W11532" i="3" a="1"/>
  <c r="W11532" i="3" s="1"/>
  <c r="W11533" i="3" a="1"/>
  <c r="W11533" i="3" s="1"/>
  <c r="W11534" i="3" a="1"/>
  <c r="W11534" i="3" s="1"/>
  <c r="W11535" i="3" a="1"/>
  <c r="W11535" i="3" s="1"/>
  <c r="W11536" i="3" a="1"/>
  <c r="W11536" i="3" s="1"/>
  <c r="W11537" i="3" a="1"/>
  <c r="W11537" i="3" s="1"/>
  <c r="W11538" i="3" a="1"/>
  <c r="W11538" i="3" s="1"/>
  <c r="W11539" i="3" a="1"/>
  <c r="W11539" i="3" s="1"/>
  <c r="W11540" i="3" a="1"/>
  <c r="W11540" i="3" s="1"/>
  <c r="W11541" i="3" a="1"/>
  <c r="W11541" i="3" s="1"/>
  <c r="W11542" i="3" a="1"/>
  <c r="W11542" i="3" s="1"/>
  <c r="W11543" i="3" a="1"/>
  <c r="W11543" i="3" s="1"/>
  <c r="W11544" i="3" a="1"/>
  <c r="W11544" i="3" s="1"/>
  <c r="W11545" i="3" a="1"/>
  <c r="W11545" i="3" s="1"/>
  <c r="W11546" i="3" a="1"/>
  <c r="W11546" i="3" s="1"/>
  <c r="W11547" i="3" a="1"/>
  <c r="W11547" i="3" s="1"/>
  <c r="W11548" i="3" a="1"/>
  <c r="W11548" i="3" s="1"/>
  <c r="W11549" i="3" a="1"/>
  <c r="W11549" i="3" s="1"/>
  <c r="W11550" i="3" a="1"/>
  <c r="W11550" i="3" s="1"/>
  <c r="W11551" i="3" a="1"/>
  <c r="W11551" i="3" s="1"/>
  <c r="W11552" i="3" a="1"/>
  <c r="W11552" i="3" s="1"/>
  <c r="W11553" i="3" a="1"/>
  <c r="W11553" i="3" s="1"/>
  <c r="W11554" i="3" a="1"/>
  <c r="W11554" i="3" s="1"/>
  <c r="W11555" i="3" a="1"/>
  <c r="W11555" i="3" s="1"/>
  <c r="W11556" i="3" a="1"/>
  <c r="W11556" i="3" s="1"/>
  <c r="W11557" i="3" a="1"/>
  <c r="W11557" i="3" s="1"/>
  <c r="W11558" i="3" a="1"/>
  <c r="W11558" i="3" s="1"/>
  <c r="W11559" i="3" a="1"/>
  <c r="W11559" i="3" s="1"/>
  <c r="W11560" i="3" a="1"/>
  <c r="W11560" i="3" s="1"/>
  <c r="W11561" i="3" a="1"/>
  <c r="W11561" i="3" s="1"/>
  <c r="W11562" i="3" a="1"/>
  <c r="W11562" i="3" s="1"/>
  <c r="W11563" i="3" a="1"/>
  <c r="W11563" i="3" s="1"/>
  <c r="W11564" i="3" a="1"/>
  <c r="W11564" i="3" s="1"/>
  <c r="W11565" i="3" a="1"/>
  <c r="W11565" i="3" s="1"/>
  <c r="W11566" i="3" a="1"/>
  <c r="W11566" i="3" s="1"/>
  <c r="W11567" i="3" a="1"/>
  <c r="W11567" i="3" s="1"/>
  <c r="W11568" i="3" a="1"/>
  <c r="W11568" i="3" s="1"/>
  <c r="W11569" i="3" a="1"/>
  <c r="W11569" i="3" s="1"/>
  <c r="W11570" i="3" a="1"/>
  <c r="W11570" i="3" s="1"/>
  <c r="W11571" i="3" a="1"/>
  <c r="W11571" i="3" s="1"/>
  <c r="W11572" i="3" a="1"/>
  <c r="W11572" i="3" s="1"/>
  <c r="W11573" i="3" a="1"/>
  <c r="W11573" i="3" s="1"/>
  <c r="W11574" i="3" a="1"/>
  <c r="W11574" i="3" s="1"/>
  <c r="W11575" i="3" a="1"/>
  <c r="W11575" i="3" s="1"/>
  <c r="W11576" i="3" a="1"/>
  <c r="W11576" i="3" s="1"/>
  <c r="W11577" i="3" a="1"/>
  <c r="W11577" i="3" s="1"/>
  <c r="W11578" i="3" a="1"/>
  <c r="W11578" i="3" s="1"/>
  <c r="W11579" i="3" a="1"/>
  <c r="W11579" i="3" s="1"/>
  <c r="W11580" i="3" a="1"/>
  <c r="W11580" i="3" s="1"/>
  <c r="W11581" i="3" a="1"/>
  <c r="W11581" i="3" s="1"/>
  <c r="W11582" i="3" a="1"/>
  <c r="W11582" i="3" s="1"/>
  <c r="W11583" i="3" a="1"/>
  <c r="W11583" i="3" s="1"/>
  <c r="W11584" i="3" a="1"/>
  <c r="W11584" i="3" s="1"/>
  <c r="W11585" i="3" a="1"/>
  <c r="W11585" i="3" s="1"/>
  <c r="W11586" i="3" a="1"/>
  <c r="W11586" i="3" s="1"/>
  <c r="W11587" i="3" a="1"/>
  <c r="W11587" i="3" s="1"/>
  <c r="W11588" i="3" a="1"/>
  <c r="W11588" i="3" s="1"/>
  <c r="W11589" i="3" a="1"/>
  <c r="W11589" i="3" s="1"/>
  <c r="W11590" i="3" a="1"/>
  <c r="W11590" i="3" s="1"/>
  <c r="W11591" i="3" a="1"/>
  <c r="W11591" i="3" s="1"/>
  <c r="W11592" i="3" a="1"/>
  <c r="W11592" i="3" s="1"/>
  <c r="W11593" i="3" a="1"/>
  <c r="W11593" i="3" s="1"/>
  <c r="W11594" i="3" a="1"/>
  <c r="W11594" i="3" s="1"/>
  <c r="W11595" i="3" a="1"/>
  <c r="W11595" i="3" s="1"/>
  <c r="W11596" i="3" a="1"/>
  <c r="W11596" i="3" s="1"/>
  <c r="W11597" i="3" a="1"/>
  <c r="W11597" i="3" s="1"/>
  <c r="W11598" i="3" a="1"/>
  <c r="W11598" i="3" s="1"/>
  <c r="W11599" i="3" a="1"/>
  <c r="W11599" i="3" s="1"/>
  <c r="W11600" i="3" a="1"/>
  <c r="W11600" i="3" s="1"/>
  <c r="W11601" i="3" a="1"/>
  <c r="W11601" i="3" s="1"/>
  <c r="W11602" i="3" a="1"/>
  <c r="W11602" i="3" s="1"/>
  <c r="W11603" i="3" a="1"/>
  <c r="W11603" i="3" s="1"/>
  <c r="W11604" i="3" a="1"/>
  <c r="W11604" i="3" s="1"/>
  <c r="W11605" i="3" a="1"/>
  <c r="W11605" i="3" s="1"/>
  <c r="W11606" i="3" a="1"/>
  <c r="W11606" i="3" s="1"/>
  <c r="W11607" i="3" a="1"/>
  <c r="W11607" i="3" s="1"/>
  <c r="W11608" i="3" a="1"/>
  <c r="W11608" i="3" s="1"/>
  <c r="W11609" i="3" a="1"/>
  <c r="W11609" i="3" s="1"/>
  <c r="W11610" i="3" a="1"/>
  <c r="W11610" i="3" s="1"/>
  <c r="W11611" i="3" a="1"/>
  <c r="W11611" i="3" s="1"/>
  <c r="W11612" i="3" a="1"/>
  <c r="W11612" i="3" s="1"/>
  <c r="W11613" i="3" a="1"/>
  <c r="W11613" i="3" s="1"/>
  <c r="W11614" i="3" a="1"/>
  <c r="W11614" i="3" s="1"/>
  <c r="W11615" i="3" a="1"/>
  <c r="W11615" i="3" s="1"/>
  <c r="W11616" i="3" a="1"/>
  <c r="W11616" i="3" s="1"/>
  <c r="W11617" i="3" a="1"/>
  <c r="W11617" i="3" s="1"/>
  <c r="W11618" i="3" a="1"/>
  <c r="W11618" i="3" s="1"/>
  <c r="W11619" i="3" a="1"/>
  <c r="W11619" i="3" s="1"/>
  <c r="W11620" i="3" a="1"/>
  <c r="W11620" i="3" s="1"/>
  <c r="W11621" i="3" a="1"/>
  <c r="W11621" i="3" s="1"/>
  <c r="W11622" i="3" a="1"/>
  <c r="W11622" i="3" s="1"/>
  <c r="W11623" i="3" a="1"/>
  <c r="W11623" i="3" s="1"/>
  <c r="W11624" i="3" a="1"/>
  <c r="W11624" i="3" s="1"/>
  <c r="W11625" i="3" a="1"/>
  <c r="W11625" i="3" s="1"/>
  <c r="W11626" i="3" a="1"/>
  <c r="W11626" i="3" s="1"/>
  <c r="W11627" i="3" a="1"/>
  <c r="W11627" i="3" s="1"/>
  <c r="W11628" i="3" a="1"/>
  <c r="W11628" i="3" s="1"/>
  <c r="W11629" i="3" a="1"/>
  <c r="W11629" i="3" s="1"/>
  <c r="W11630" i="3" a="1"/>
  <c r="W11630" i="3" s="1"/>
  <c r="W11631" i="3" a="1"/>
  <c r="W11631" i="3" s="1"/>
  <c r="W11632" i="3" a="1"/>
  <c r="W11632" i="3" s="1"/>
  <c r="W11633" i="3" a="1"/>
  <c r="W11633" i="3" s="1"/>
  <c r="W11634" i="3" a="1"/>
  <c r="W11634" i="3" s="1"/>
  <c r="W11635" i="3" a="1"/>
  <c r="W11635" i="3" s="1"/>
  <c r="W11636" i="3" a="1"/>
  <c r="W11636" i="3" s="1"/>
  <c r="W11637" i="3" a="1"/>
  <c r="W11637" i="3" s="1"/>
  <c r="W11638" i="3" a="1"/>
  <c r="W11638" i="3" s="1"/>
  <c r="W11639" i="3" a="1"/>
  <c r="W11639" i="3" s="1"/>
  <c r="W11640" i="3" a="1"/>
  <c r="W11640" i="3" s="1"/>
  <c r="W11641" i="3" a="1"/>
  <c r="W11641" i="3" s="1"/>
  <c r="W11642" i="3" a="1"/>
  <c r="W11642" i="3" s="1"/>
  <c r="W11643" i="3" a="1"/>
  <c r="W11643" i="3" s="1"/>
  <c r="W11644" i="3" a="1"/>
  <c r="W11644" i="3" s="1"/>
  <c r="W11645" i="3" a="1"/>
  <c r="W11645" i="3" s="1"/>
  <c r="W11646" i="3" a="1"/>
  <c r="W11646" i="3" s="1"/>
  <c r="W11647" i="3" a="1"/>
  <c r="W11647" i="3" s="1"/>
  <c r="W11648" i="3" a="1"/>
  <c r="W11648" i="3" s="1"/>
  <c r="W11649" i="3" a="1"/>
  <c r="W11649" i="3" s="1"/>
  <c r="W11650" i="3" a="1"/>
  <c r="W11650" i="3" s="1"/>
  <c r="W11651" i="3" a="1"/>
  <c r="W11651" i="3" s="1"/>
  <c r="W11652" i="3" a="1"/>
  <c r="W11652" i="3" s="1"/>
  <c r="W11653" i="3" a="1"/>
  <c r="W11653" i="3" s="1"/>
  <c r="W11654" i="3" a="1"/>
  <c r="W11654" i="3" s="1"/>
  <c r="W11655" i="3" a="1"/>
  <c r="W11655" i="3" s="1"/>
  <c r="W11656" i="3" a="1"/>
  <c r="W11656" i="3" s="1"/>
  <c r="W11657" i="3" a="1"/>
  <c r="W11657" i="3" s="1"/>
  <c r="W11658" i="3" a="1"/>
  <c r="W11658" i="3" s="1"/>
  <c r="W11659" i="3" a="1"/>
  <c r="W11659" i="3" s="1"/>
  <c r="W11660" i="3" a="1"/>
  <c r="W11660" i="3" s="1"/>
  <c r="W11661" i="3" a="1"/>
  <c r="W11661" i="3" s="1"/>
  <c r="W11662" i="3" a="1"/>
  <c r="W11662" i="3" s="1"/>
  <c r="W11663" i="3" a="1"/>
  <c r="W11663" i="3" s="1"/>
  <c r="W11664" i="3" a="1"/>
  <c r="W11664" i="3" s="1"/>
  <c r="W11665" i="3" a="1"/>
  <c r="W11665" i="3" s="1"/>
  <c r="W11666" i="3" a="1"/>
  <c r="W11666" i="3" s="1"/>
  <c r="W11667" i="3" a="1"/>
  <c r="W11667" i="3" s="1"/>
  <c r="W11668" i="3" a="1"/>
  <c r="W11668" i="3" s="1"/>
  <c r="W11669" i="3" a="1"/>
  <c r="W11669" i="3" s="1"/>
  <c r="W11670" i="3" a="1"/>
  <c r="W11670" i="3" s="1"/>
  <c r="W11671" i="3" a="1"/>
  <c r="W11671" i="3" s="1"/>
  <c r="W11672" i="3" a="1"/>
  <c r="W11672" i="3" s="1"/>
  <c r="W11673" i="3" a="1"/>
  <c r="W11673" i="3" s="1"/>
  <c r="W11674" i="3" a="1"/>
  <c r="W11674" i="3" s="1"/>
  <c r="W11675" i="3" a="1"/>
  <c r="W11675" i="3" s="1"/>
  <c r="W11676" i="3" a="1"/>
  <c r="W11676" i="3" s="1"/>
  <c r="W11677" i="3" a="1"/>
  <c r="W11677" i="3" s="1"/>
  <c r="W11678" i="3" a="1"/>
  <c r="W11678" i="3" s="1"/>
  <c r="W11679" i="3" a="1"/>
  <c r="W11679" i="3" s="1"/>
  <c r="W11680" i="3" a="1"/>
  <c r="W11680" i="3" s="1"/>
  <c r="W11681" i="3" a="1"/>
  <c r="W11681" i="3" s="1"/>
  <c r="W11682" i="3" a="1"/>
  <c r="W11682" i="3" s="1"/>
  <c r="W11683" i="3" a="1"/>
  <c r="W11683" i="3" s="1"/>
  <c r="W11684" i="3" a="1"/>
  <c r="W11684" i="3" s="1"/>
  <c r="W11685" i="3" a="1"/>
  <c r="W11685" i="3" s="1"/>
  <c r="W11686" i="3" a="1"/>
  <c r="W11686" i="3" s="1"/>
  <c r="W11687" i="3" a="1"/>
  <c r="W11687" i="3" s="1"/>
  <c r="W11688" i="3" a="1"/>
  <c r="W11688" i="3" s="1"/>
  <c r="W11689" i="3" a="1"/>
  <c r="W11689" i="3" s="1"/>
  <c r="W11690" i="3" a="1"/>
  <c r="W11690" i="3" s="1"/>
  <c r="W11691" i="3" a="1"/>
  <c r="W11691" i="3" s="1"/>
  <c r="W11692" i="3" a="1"/>
  <c r="W11692" i="3" s="1"/>
  <c r="W11693" i="3" a="1"/>
  <c r="W11693" i="3" s="1"/>
  <c r="W11694" i="3" a="1"/>
  <c r="W11694" i="3" s="1"/>
  <c r="W11695" i="3" a="1"/>
  <c r="W11695" i="3" s="1"/>
  <c r="W11696" i="3" a="1"/>
  <c r="W11696" i="3" s="1"/>
  <c r="W11697" i="3" a="1"/>
  <c r="W11697" i="3" s="1"/>
  <c r="W11698" i="3" a="1"/>
  <c r="W11698" i="3" s="1"/>
  <c r="W11699" i="3" a="1"/>
  <c r="W11699" i="3" s="1"/>
  <c r="W11700" i="3" a="1"/>
  <c r="W11700" i="3" s="1"/>
  <c r="W11701" i="3" a="1"/>
  <c r="W11701" i="3" s="1"/>
  <c r="W11702" i="3" a="1"/>
  <c r="W11702" i="3" s="1"/>
  <c r="W11703" i="3" a="1"/>
  <c r="W11703" i="3" s="1"/>
  <c r="W11704" i="3" a="1"/>
  <c r="W11704" i="3" s="1"/>
  <c r="W11705" i="3" a="1"/>
  <c r="W11705" i="3" s="1"/>
  <c r="W11706" i="3" a="1"/>
  <c r="W11706" i="3" s="1"/>
  <c r="W11707" i="3" a="1"/>
  <c r="W11707" i="3" s="1"/>
  <c r="W11708" i="3" a="1"/>
  <c r="W11708" i="3" s="1"/>
  <c r="W11709" i="3" a="1"/>
  <c r="W11709" i="3" s="1"/>
  <c r="W11710" i="3" a="1"/>
  <c r="W11710" i="3" s="1"/>
  <c r="W11711" i="3" a="1"/>
  <c r="W11711" i="3" s="1"/>
  <c r="W11712" i="3" a="1"/>
  <c r="W11712" i="3" s="1"/>
  <c r="W11713" i="3" a="1"/>
  <c r="W11713" i="3" s="1"/>
  <c r="W11714" i="3" a="1"/>
  <c r="W11714" i="3" s="1"/>
  <c r="W11715" i="3" a="1"/>
  <c r="W11715" i="3" s="1"/>
  <c r="W11716" i="3" a="1"/>
  <c r="W11716" i="3" s="1"/>
  <c r="W11717" i="3" a="1"/>
  <c r="W11717" i="3" s="1"/>
  <c r="W11718" i="3" a="1"/>
  <c r="W11718" i="3" s="1"/>
  <c r="W11719" i="3" a="1"/>
  <c r="W11719" i="3" s="1"/>
  <c r="W11720" i="3" a="1"/>
  <c r="W11720" i="3" s="1"/>
  <c r="W11721" i="3" a="1"/>
  <c r="W11721" i="3" s="1"/>
  <c r="W11722" i="3" a="1"/>
  <c r="W11722" i="3" s="1"/>
  <c r="W11723" i="3" a="1"/>
  <c r="W11723" i="3" s="1"/>
  <c r="W11724" i="3" a="1"/>
  <c r="W11724" i="3" s="1"/>
  <c r="W11725" i="3" a="1"/>
  <c r="W11725" i="3" s="1"/>
  <c r="W11726" i="3" a="1"/>
  <c r="W11726" i="3" s="1"/>
  <c r="W11727" i="3" a="1"/>
  <c r="W11727" i="3" s="1"/>
  <c r="W11728" i="3" a="1"/>
  <c r="W11728" i="3" s="1"/>
  <c r="W11729" i="3" a="1"/>
  <c r="W11729" i="3" s="1"/>
  <c r="W11730" i="3" a="1"/>
  <c r="W11730" i="3" s="1"/>
  <c r="W11731" i="3" a="1"/>
  <c r="W11731" i="3" s="1"/>
  <c r="W11732" i="3" a="1"/>
  <c r="W11732" i="3" s="1"/>
  <c r="W11733" i="3" a="1"/>
  <c r="W11733" i="3" s="1"/>
  <c r="W11734" i="3" a="1"/>
  <c r="W11734" i="3" s="1"/>
  <c r="W11735" i="3" a="1"/>
  <c r="W11735" i="3" s="1"/>
  <c r="W11736" i="3" a="1"/>
  <c r="W11736" i="3" s="1"/>
  <c r="W11737" i="3" a="1"/>
  <c r="W11737" i="3" s="1"/>
  <c r="W11738" i="3" a="1"/>
  <c r="W11738" i="3" s="1"/>
  <c r="W11739" i="3" a="1"/>
  <c r="W11739" i="3" s="1"/>
  <c r="W11740" i="3" a="1"/>
  <c r="W11740" i="3" s="1"/>
  <c r="W11741" i="3" a="1"/>
  <c r="W11741" i="3" s="1"/>
  <c r="W11742" i="3" a="1"/>
  <c r="W11742" i="3" s="1"/>
  <c r="W11743" i="3" a="1"/>
  <c r="W11743" i="3" s="1"/>
  <c r="W11744" i="3" a="1"/>
  <c r="W11744" i="3" s="1"/>
  <c r="W11745" i="3" a="1"/>
  <c r="W11745" i="3" s="1"/>
  <c r="W11746" i="3" a="1"/>
  <c r="W11746" i="3" s="1"/>
  <c r="W11747" i="3" a="1"/>
  <c r="W11747" i="3" s="1"/>
  <c r="W11748" i="3" a="1"/>
  <c r="W11748" i="3" s="1"/>
  <c r="W11749" i="3" a="1"/>
  <c r="W11749" i="3" s="1"/>
  <c r="W11750" i="3" a="1"/>
  <c r="W11750" i="3" s="1"/>
  <c r="W11751" i="3" a="1"/>
  <c r="W11751" i="3" s="1"/>
  <c r="W11752" i="3" a="1"/>
  <c r="W11752" i="3" s="1"/>
  <c r="W11753" i="3" a="1"/>
  <c r="W11753" i="3" s="1"/>
  <c r="W11754" i="3" a="1"/>
  <c r="W11754" i="3" s="1"/>
  <c r="W11755" i="3" a="1"/>
  <c r="W11755" i="3" s="1"/>
  <c r="W11756" i="3" a="1"/>
  <c r="W11756" i="3" s="1"/>
  <c r="W11757" i="3" a="1"/>
  <c r="W11757" i="3" s="1"/>
  <c r="W11758" i="3" a="1"/>
  <c r="W11758" i="3" s="1"/>
  <c r="W11759" i="3" a="1"/>
  <c r="W11759" i="3" s="1"/>
  <c r="W11760" i="3" a="1"/>
  <c r="W11760" i="3" s="1"/>
  <c r="W11761" i="3" a="1"/>
  <c r="W11761" i="3" s="1"/>
  <c r="W11762" i="3" a="1"/>
  <c r="W11762" i="3" s="1"/>
  <c r="W11763" i="3" a="1"/>
  <c r="W11763" i="3" s="1"/>
  <c r="W11764" i="3" a="1"/>
  <c r="W11764" i="3" s="1"/>
  <c r="W11765" i="3" a="1"/>
  <c r="W11765" i="3" s="1"/>
  <c r="W11766" i="3" a="1"/>
  <c r="W11766" i="3" s="1"/>
  <c r="W11767" i="3" a="1"/>
  <c r="W11767" i="3" s="1"/>
  <c r="W11768" i="3" a="1"/>
  <c r="W11768" i="3" s="1"/>
  <c r="W11769" i="3" a="1"/>
  <c r="W11769" i="3" s="1"/>
  <c r="W11770" i="3" a="1"/>
  <c r="W11770" i="3" s="1"/>
  <c r="W11771" i="3" a="1"/>
  <c r="W11771" i="3" s="1"/>
  <c r="W11772" i="3" a="1"/>
  <c r="W11772" i="3" s="1"/>
  <c r="W11773" i="3" a="1"/>
  <c r="W11773" i="3" s="1"/>
  <c r="W11774" i="3" a="1"/>
  <c r="W11774" i="3" s="1"/>
  <c r="W11775" i="3" a="1"/>
  <c r="W11775" i="3" s="1"/>
  <c r="W11776" i="3" a="1"/>
  <c r="W11776" i="3" s="1"/>
  <c r="W11777" i="3" a="1"/>
  <c r="W11777" i="3" s="1"/>
  <c r="W11778" i="3" a="1"/>
  <c r="W11778" i="3" s="1"/>
  <c r="W11779" i="3" a="1"/>
  <c r="W11779" i="3" s="1"/>
  <c r="W11780" i="3" a="1"/>
  <c r="W11780" i="3" s="1"/>
  <c r="W11781" i="3" a="1"/>
  <c r="W11781" i="3" s="1"/>
  <c r="W11782" i="3" a="1"/>
  <c r="W11782" i="3" s="1"/>
  <c r="W11783" i="3" a="1"/>
  <c r="W11783" i="3" s="1"/>
  <c r="W11784" i="3" a="1"/>
  <c r="W11784" i="3" s="1"/>
  <c r="W11785" i="3" a="1"/>
  <c r="W11785" i="3" s="1"/>
  <c r="W11786" i="3" a="1"/>
  <c r="W11786" i="3" s="1"/>
  <c r="W11787" i="3" a="1"/>
  <c r="W11787" i="3" s="1"/>
  <c r="W11788" i="3" a="1"/>
  <c r="W11788" i="3" s="1"/>
  <c r="W11789" i="3" a="1"/>
  <c r="W11789" i="3" s="1"/>
  <c r="W11790" i="3" a="1"/>
  <c r="W11790" i="3" s="1"/>
  <c r="W11791" i="3" a="1"/>
  <c r="W11791" i="3" s="1"/>
  <c r="W11792" i="3" a="1"/>
  <c r="W11792" i="3" s="1"/>
  <c r="W11793" i="3" a="1"/>
  <c r="W11793" i="3" s="1"/>
  <c r="W11794" i="3" a="1"/>
  <c r="W11794" i="3" s="1"/>
  <c r="W11795" i="3" a="1"/>
  <c r="W11795" i="3" s="1"/>
  <c r="W11796" i="3" a="1"/>
  <c r="W11796" i="3" s="1"/>
  <c r="W11797" i="3" a="1"/>
  <c r="W11797" i="3" s="1"/>
  <c r="W11798" i="3" a="1"/>
  <c r="W11798" i="3" s="1"/>
  <c r="W11799" i="3" a="1"/>
  <c r="W11799" i="3" s="1"/>
  <c r="W11800" i="3" a="1"/>
  <c r="W11800" i="3" s="1"/>
  <c r="W11801" i="3" a="1"/>
  <c r="W11801" i="3" s="1"/>
  <c r="W11802" i="3" a="1"/>
  <c r="W11802" i="3" s="1"/>
  <c r="W11803" i="3" a="1"/>
  <c r="W11803" i="3" s="1"/>
  <c r="W11804" i="3" a="1"/>
  <c r="W11804" i="3" s="1"/>
  <c r="W11805" i="3" a="1"/>
  <c r="W11805" i="3" s="1"/>
  <c r="W11806" i="3" a="1"/>
  <c r="W11806" i="3" s="1"/>
  <c r="W11807" i="3" a="1"/>
  <c r="W11807" i="3" s="1"/>
  <c r="W11808" i="3" a="1"/>
  <c r="W11808" i="3" s="1"/>
  <c r="W11809" i="3" a="1"/>
  <c r="W11809" i="3" s="1"/>
  <c r="W11810" i="3" a="1"/>
  <c r="W11810" i="3" s="1"/>
  <c r="W11811" i="3" a="1"/>
  <c r="W11811" i="3" s="1"/>
  <c r="W11812" i="3" a="1"/>
  <c r="W11812" i="3" s="1"/>
  <c r="W11813" i="3" a="1"/>
  <c r="W11813" i="3" s="1"/>
  <c r="W11814" i="3" a="1"/>
  <c r="W11814" i="3" s="1"/>
  <c r="W11815" i="3" a="1"/>
  <c r="W11815" i="3" s="1"/>
  <c r="W11816" i="3" a="1"/>
  <c r="W11816" i="3" s="1"/>
  <c r="W11817" i="3" a="1"/>
  <c r="W11817" i="3" s="1"/>
  <c r="W11818" i="3" a="1"/>
  <c r="W11818" i="3" s="1"/>
  <c r="W11819" i="3" a="1"/>
  <c r="W11819" i="3" s="1"/>
  <c r="W11820" i="3" a="1"/>
  <c r="W11820" i="3" s="1"/>
  <c r="W11821" i="3" a="1"/>
  <c r="W11821" i="3" s="1"/>
  <c r="W11822" i="3" a="1"/>
  <c r="W11822" i="3" s="1"/>
  <c r="W11823" i="3" a="1"/>
  <c r="W11823" i="3" s="1"/>
  <c r="W11824" i="3" a="1"/>
  <c r="W11824" i="3" s="1"/>
  <c r="W11825" i="3" a="1"/>
  <c r="W11825" i="3" s="1"/>
  <c r="W11826" i="3" a="1"/>
  <c r="W11826" i="3" s="1"/>
  <c r="W11827" i="3" a="1"/>
  <c r="W11827" i="3" s="1"/>
  <c r="W11828" i="3" a="1"/>
  <c r="W11828" i="3" s="1"/>
  <c r="W11829" i="3" a="1"/>
  <c r="W11829" i="3" s="1"/>
  <c r="W11830" i="3" a="1"/>
  <c r="W11830" i="3" s="1"/>
  <c r="W11831" i="3" a="1"/>
  <c r="W11831" i="3" s="1"/>
  <c r="W11832" i="3" a="1"/>
  <c r="W11832" i="3" s="1"/>
  <c r="W11833" i="3" a="1"/>
  <c r="W11833" i="3" s="1"/>
  <c r="W11834" i="3" a="1"/>
  <c r="W11834" i="3" s="1"/>
  <c r="W11835" i="3" a="1"/>
  <c r="W11835" i="3" s="1"/>
  <c r="W11836" i="3" a="1"/>
  <c r="W11836" i="3" s="1"/>
  <c r="W11837" i="3" a="1"/>
  <c r="W11837" i="3" s="1"/>
  <c r="W11838" i="3" a="1"/>
  <c r="W11838" i="3" s="1"/>
  <c r="W11839" i="3" a="1"/>
  <c r="W11839" i="3" s="1"/>
  <c r="W11840" i="3" a="1"/>
  <c r="W11840" i="3" s="1"/>
  <c r="W11841" i="3" a="1"/>
  <c r="W11841" i="3" s="1"/>
  <c r="W11842" i="3" a="1"/>
  <c r="W11842" i="3" s="1"/>
  <c r="W11843" i="3" a="1"/>
  <c r="W11843" i="3" s="1"/>
  <c r="W11844" i="3" a="1"/>
  <c r="W11844" i="3" s="1"/>
  <c r="W11845" i="3" a="1"/>
  <c r="W11845" i="3" s="1"/>
  <c r="W11846" i="3" a="1"/>
  <c r="W11846" i="3" s="1"/>
  <c r="W11847" i="3" a="1"/>
  <c r="W11847" i="3" s="1"/>
  <c r="W11848" i="3" a="1"/>
  <c r="W11848" i="3" s="1"/>
  <c r="W11849" i="3" a="1"/>
  <c r="W11849" i="3" s="1"/>
  <c r="W11850" i="3" a="1"/>
  <c r="W11850" i="3" s="1"/>
  <c r="W11851" i="3" a="1"/>
  <c r="W11851" i="3" s="1"/>
  <c r="W11852" i="3" a="1"/>
  <c r="W11852" i="3" s="1"/>
  <c r="W11853" i="3" a="1"/>
  <c r="W11853" i="3" s="1"/>
  <c r="W11854" i="3" a="1"/>
  <c r="W11854" i="3" s="1"/>
  <c r="W11855" i="3" a="1"/>
  <c r="W11855" i="3" s="1"/>
  <c r="W11856" i="3" a="1"/>
  <c r="W11856" i="3" s="1"/>
  <c r="W11857" i="3" a="1"/>
  <c r="W11857" i="3" s="1"/>
  <c r="W11858" i="3" a="1"/>
  <c r="W11858" i="3" s="1"/>
  <c r="W11859" i="3" a="1"/>
  <c r="W11859" i="3" s="1"/>
  <c r="W11860" i="3" a="1"/>
  <c r="W11860" i="3" s="1"/>
  <c r="W11861" i="3" a="1"/>
  <c r="W11861" i="3" s="1"/>
  <c r="W11862" i="3" a="1"/>
  <c r="W11862" i="3" s="1"/>
  <c r="W11863" i="3" a="1"/>
  <c r="W11863" i="3" s="1"/>
  <c r="W11864" i="3" a="1"/>
  <c r="W11864" i="3" s="1"/>
  <c r="W11865" i="3" a="1"/>
  <c r="W11865" i="3" s="1"/>
  <c r="W11866" i="3" a="1"/>
  <c r="W11866" i="3" s="1"/>
  <c r="W11867" i="3" a="1"/>
  <c r="W11867" i="3" s="1"/>
  <c r="W11868" i="3" a="1"/>
  <c r="W11868" i="3" s="1"/>
  <c r="W11869" i="3" a="1"/>
  <c r="W11869" i="3" s="1"/>
  <c r="W11870" i="3" a="1"/>
  <c r="W11870" i="3" s="1"/>
  <c r="W11871" i="3" a="1"/>
  <c r="W11871" i="3" s="1"/>
  <c r="W11872" i="3" a="1"/>
  <c r="W11872" i="3" s="1"/>
  <c r="W11873" i="3" a="1"/>
  <c r="W11873" i="3" s="1"/>
  <c r="W11874" i="3" a="1"/>
  <c r="W11874" i="3" s="1"/>
  <c r="W11875" i="3" a="1"/>
  <c r="W11875" i="3" s="1"/>
  <c r="W11876" i="3" a="1"/>
  <c r="W11876" i="3" s="1"/>
  <c r="W11877" i="3" a="1"/>
  <c r="W11877" i="3" s="1"/>
  <c r="W11878" i="3" a="1"/>
  <c r="W11878" i="3" s="1"/>
  <c r="W11879" i="3" a="1"/>
  <c r="W11879" i="3" s="1"/>
  <c r="W11880" i="3" a="1"/>
  <c r="W11880" i="3" s="1"/>
  <c r="W11881" i="3" a="1"/>
  <c r="W11881" i="3" s="1"/>
  <c r="W11882" i="3" a="1"/>
  <c r="W11882" i="3" s="1"/>
  <c r="W11883" i="3" a="1"/>
  <c r="W11883" i="3" s="1"/>
  <c r="W11884" i="3" a="1"/>
  <c r="W11884" i="3" s="1"/>
  <c r="W11885" i="3" a="1"/>
  <c r="W11885" i="3" s="1"/>
  <c r="W11886" i="3" a="1"/>
  <c r="W11886" i="3" s="1"/>
  <c r="W11887" i="3" a="1"/>
  <c r="W11887" i="3" s="1"/>
  <c r="W11888" i="3" a="1"/>
  <c r="W11888" i="3" s="1"/>
  <c r="W11889" i="3" a="1"/>
  <c r="W11889" i="3" s="1"/>
  <c r="W11890" i="3" a="1"/>
  <c r="W11890" i="3" s="1"/>
  <c r="W11891" i="3" a="1"/>
  <c r="W11891" i="3" s="1"/>
  <c r="W11892" i="3" a="1"/>
  <c r="W11892" i="3" s="1"/>
  <c r="W11893" i="3" a="1"/>
  <c r="W11893" i="3" s="1"/>
  <c r="W11894" i="3" a="1"/>
  <c r="W11894" i="3" s="1"/>
  <c r="W11895" i="3" a="1"/>
  <c r="W11895" i="3" s="1"/>
  <c r="W11896" i="3" a="1"/>
  <c r="W11896" i="3" s="1"/>
  <c r="W11897" i="3" a="1"/>
  <c r="W11897" i="3" s="1"/>
  <c r="W11898" i="3" a="1"/>
  <c r="W11898" i="3" s="1"/>
  <c r="W11899" i="3" a="1"/>
  <c r="W11899" i="3" s="1"/>
  <c r="W11900" i="3" a="1"/>
  <c r="W11900" i="3" s="1"/>
  <c r="W11901" i="3" a="1"/>
  <c r="W11901" i="3" s="1"/>
  <c r="W11902" i="3" a="1"/>
  <c r="W11902" i="3" s="1"/>
  <c r="W11903" i="3" a="1"/>
  <c r="W11903" i="3" s="1"/>
  <c r="W11904" i="3" a="1"/>
  <c r="W11904" i="3" s="1"/>
  <c r="W11905" i="3" a="1"/>
  <c r="W11905" i="3" s="1"/>
  <c r="W11906" i="3" a="1"/>
  <c r="W11906" i="3" s="1"/>
  <c r="W11907" i="3" a="1"/>
  <c r="W11907" i="3" s="1"/>
  <c r="W11908" i="3" a="1"/>
  <c r="W11908" i="3" s="1"/>
  <c r="W11909" i="3" a="1"/>
  <c r="W11909" i="3" s="1"/>
  <c r="W11910" i="3" a="1"/>
  <c r="W11910" i="3" s="1"/>
  <c r="W11911" i="3" a="1"/>
  <c r="W11911" i="3" s="1"/>
  <c r="W11912" i="3" a="1"/>
  <c r="W11912" i="3" s="1"/>
  <c r="W11913" i="3" a="1"/>
  <c r="W11913" i="3" s="1"/>
  <c r="W11914" i="3" a="1"/>
  <c r="W11914" i="3" s="1"/>
  <c r="W11915" i="3" a="1"/>
  <c r="W11915" i="3" s="1"/>
  <c r="W11916" i="3" a="1"/>
  <c r="W11916" i="3" s="1"/>
  <c r="W11917" i="3" a="1"/>
  <c r="W11917" i="3" s="1"/>
  <c r="W11918" i="3" a="1"/>
  <c r="W11918" i="3" s="1"/>
  <c r="W11919" i="3" a="1"/>
  <c r="W11919" i="3" s="1"/>
  <c r="W11920" i="3" a="1"/>
  <c r="W11920" i="3" s="1"/>
  <c r="W11921" i="3" a="1"/>
  <c r="W11921" i="3" s="1"/>
  <c r="W11922" i="3" a="1"/>
  <c r="W11922" i="3" s="1"/>
  <c r="W11923" i="3" a="1"/>
  <c r="W11923" i="3" s="1"/>
  <c r="W11924" i="3" a="1"/>
  <c r="W11924" i="3" s="1"/>
  <c r="W11925" i="3" a="1"/>
  <c r="W11925" i="3" s="1"/>
  <c r="W11926" i="3" a="1"/>
  <c r="W11926" i="3" s="1"/>
  <c r="W11927" i="3" a="1"/>
  <c r="W11927" i="3" s="1"/>
  <c r="W11928" i="3" a="1"/>
  <c r="W11928" i="3" s="1"/>
  <c r="W11929" i="3" a="1"/>
  <c r="W11929" i="3" s="1"/>
  <c r="W11930" i="3" a="1"/>
  <c r="W11930" i="3" s="1"/>
  <c r="W11931" i="3" a="1"/>
  <c r="W11931" i="3" s="1"/>
  <c r="W11932" i="3" a="1"/>
  <c r="W11932" i="3" s="1"/>
  <c r="W11933" i="3" a="1"/>
  <c r="W11933" i="3" s="1"/>
  <c r="W11934" i="3" a="1"/>
  <c r="W11934" i="3" s="1"/>
  <c r="W11935" i="3" a="1"/>
  <c r="W11935" i="3" s="1"/>
  <c r="W11936" i="3" a="1"/>
  <c r="W11936" i="3" s="1"/>
  <c r="W11937" i="3" a="1"/>
  <c r="W11937" i="3" s="1"/>
  <c r="W11938" i="3" a="1"/>
  <c r="W11938" i="3" s="1"/>
  <c r="W11939" i="3" a="1"/>
  <c r="W11939" i="3" s="1"/>
  <c r="W11940" i="3" a="1"/>
  <c r="W11940" i="3" s="1"/>
  <c r="W11941" i="3" a="1"/>
  <c r="W11941" i="3" s="1"/>
  <c r="W11942" i="3" a="1"/>
  <c r="W11942" i="3" s="1"/>
  <c r="W11943" i="3" a="1"/>
  <c r="W11943" i="3" s="1"/>
  <c r="W11944" i="3" a="1"/>
  <c r="W11944" i="3" s="1"/>
  <c r="W11945" i="3" a="1"/>
  <c r="W11945" i="3" s="1"/>
  <c r="W11946" i="3" a="1"/>
  <c r="W11946" i="3" s="1"/>
  <c r="W11947" i="3" a="1"/>
  <c r="W11947" i="3" s="1"/>
  <c r="W11948" i="3" a="1"/>
  <c r="W11948" i="3" s="1"/>
  <c r="W11949" i="3" a="1"/>
  <c r="W11949" i="3" s="1"/>
  <c r="W11950" i="3" a="1"/>
  <c r="W11950" i="3" s="1"/>
  <c r="W11951" i="3" a="1"/>
  <c r="W11951" i="3" s="1"/>
  <c r="W11952" i="3" a="1"/>
  <c r="W11952" i="3" s="1"/>
  <c r="W11953" i="3" a="1"/>
  <c r="W11953" i="3" s="1"/>
  <c r="W11954" i="3" a="1"/>
  <c r="W11954" i="3" s="1"/>
  <c r="W11955" i="3" a="1"/>
  <c r="W11955" i="3" s="1"/>
  <c r="W11956" i="3" a="1"/>
  <c r="W11956" i="3" s="1"/>
  <c r="W11957" i="3" a="1"/>
  <c r="W11957" i="3" s="1"/>
  <c r="W11958" i="3" a="1"/>
  <c r="W11958" i="3" s="1"/>
  <c r="W11959" i="3" a="1"/>
  <c r="W11959" i="3" s="1"/>
  <c r="W11960" i="3" a="1"/>
  <c r="W11960" i="3" s="1"/>
  <c r="W11961" i="3" a="1"/>
  <c r="W11961" i="3" s="1"/>
  <c r="W11962" i="3" a="1"/>
  <c r="W11962" i="3" s="1"/>
  <c r="W11963" i="3" a="1"/>
  <c r="W11963" i="3" s="1"/>
  <c r="W11964" i="3" a="1"/>
  <c r="W11964" i="3" s="1"/>
  <c r="W11965" i="3" a="1"/>
  <c r="W11965" i="3" s="1"/>
  <c r="W11966" i="3" a="1"/>
  <c r="W11966" i="3" s="1"/>
  <c r="W11967" i="3" a="1"/>
  <c r="W11967" i="3" s="1"/>
  <c r="W11968" i="3" a="1"/>
  <c r="W11968" i="3" s="1"/>
  <c r="W11969" i="3" a="1"/>
  <c r="W11969" i="3" s="1"/>
  <c r="W11970" i="3" a="1"/>
  <c r="W11970" i="3" s="1"/>
  <c r="W11971" i="3" a="1"/>
  <c r="W11971" i="3" s="1"/>
  <c r="W11972" i="3" a="1"/>
  <c r="W11972" i="3" s="1"/>
  <c r="W11973" i="3" a="1"/>
  <c r="W11973" i="3" s="1"/>
  <c r="W11974" i="3" a="1"/>
  <c r="W11974" i="3" s="1"/>
  <c r="W11975" i="3" a="1"/>
  <c r="W11975" i="3" s="1"/>
  <c r="W11976" i="3" a="1"/>
  <c r="W11976" i="3" s="1"/>
  <c r="W11977" i="3" a="1"/>
  <c r="W11977" i="3" s="1"/>
  <c r="W11978" i="3" a="1"/>
  <c r="W11978" i="3" s="1"/>
  <c r="W11979" i="3" a="1"/>
  <c r="W11979" i="3" s="1"/>
  <c r="W11980" i="3" a="1"/>
  <c r="W11980" i="3" s="1"/>
  <c r="W11981" i="3" a="1"/>
  <c r="W11981" i="3" s="1"/>
  <c r="W11982" i="3" a="1"/>
  <c r="W11982" i="3" s="1"/>
  <c r="W11983" i="3" a="1"/>
  <c r="W11983" i="3" s="1"/>
  <c r="W11984" i="3" a="1"/>
  <c r="W11984" i="3" s="1"/>
  <c r="W11985" i="3" a="1"/>
  <c r="W11985" i="3" s="1"/>
  <c r="W11986" i="3" a="1"/>
  <c r="W11986" i="3" s="1"/>
  <c r="W11987" i="3" a="1"/>
  <c r="W11987" i="3" s="1"/>
  <c r="W11988" i="3" a="1"/>
  <c r="W11988" i="3" s="1"/>
  <c r="W11989" i="3" a="1"/>
  <c r="W11989" i="3" s="1"/>
  <c r="W11990" i="3" a="1"/>
  <c r="W11990" i="3" s="1"/>
  <c r="W11991" i="3" a="1"/>
  <c r="W11991" i="3" s="1"/>
  <c r="W11992" i="3" a="1"/>
  <c r="W11992" i="3" s="1"/>
  <c r="W11993" i="3" a="1"/>
  <c r="W11993" i="3" s="1"/>
  <c r="W11994" i="3" a="1"/>
  <c r="W11994" i="3" s="1"/>
  <c r="W11995" i="3" a="1"/>
  <c r="W11995" i="3" s="1"/>
  <c r="W11996" i="3" a="1"/>
  <c r="W11996" i="3" s="1"/>
  <c r="W11997" i="3" a="1"/>
  <c r="W11997" i="3" s="1"/>
  <c r="W11998" i="3" a="1"/>
  <c r="W11998" i="3" s="1"/>
  <c r="W11999" i="3" a="1"/>
  <c r="W11999" i="3" s="1"/>
  <c r="W12000" i="3" a="1"/>
  <c r="W12000" i="3" s="1"/>
  <c r="W12001" i="3" a="1"/>
  <c r="W12001" i="3" s="1"/>
  <c r="W12002" i="3" a="1"/>
  <c r="W12002" i="3" s="1"/>
  <c r="W12003" i="3" a="1"/>
  <c r="W12003" i="3" s="1"/>
  <c r="W12004" i="3" a="1"/>
  <c r="W12004" i="3" s="1"/>
  <c r="X4" i="3" l="1"/>
  <c r="X5" i="3"/>
  <c r="D26" i="1"/>
  <c r="C26" i="1"/>
  <c r="C30" i="1"/>
  <c r="E35" i="1" l="1"/>
  <c r="C29" i="1"/>
  <c r="E38" i="1"/>
  <c r="E36" i="1"/>
  <c r="C25" i="1"/>
  <c r="E39" i="1" l="1"/>
  <c r="D29" i="1"/>
  <c r="D28" i="1"/>
  <c r="D27" i="1"/>
  <c r="D25" i="1"/>
  <c r="D24" i="1"/>
  <c r="C28" i="1"/>
  <c r="C27" i="1"/>
  <c r="C24" i="1"/>
  <c r="E37" i="1"/>
  <c r="E40" i="1" l="1"/>
  <c r="D31" i="1"/>
  <c r="C3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B9A3E6F2-4996-4DC7-ADB7-BD47ECA09D8B}">
      <text>
        <r>
          <rPr>
            <sz val="11"/>
            <color indexed="81"/>
            <rFont val="Calibri"/>
            <family val="2"/>
            <scheme val="minor"/>
          </rPr>
          <t>Enter a street address</t>
        </r>
        <r>
          <rPr>
            <b/>
            <sz val="11"/>
            <color indexed="81"/>
            <rFont val="Calibri"/>
            <family val="2"/>
            <scheme val="minor"/>
          </rPr>
          <t xml:space="preserve"> </t>
        </r>
        <r>
          <rPr>
            <b/>
            <u/>
            <sz val="11"/>
            <color indexed="81"/>
            <rFont val="Calibri"/>
            <family val="2"/>
            <scheme val="minor"/>
          </rPr>
          <t>or</t>
        </r>
        <r>
          <rPr>
            <b/>
            <sz val="11"/>
            <color indexed="81"/>
            <rFont val="Calibri"/>
            <family val="2"/>
            <scheme val="minor"/>
          </rPr>
          <t xml:space="preserve"> </t>
        </r>
        <r>
          <rPr>
            <sz val="11"/>
            <color indexed="81"/>
            <rFont val="Calibri"/>
            <family val="2"/>
            <scheme val="minor"/>
          </rPr>
          <t>another meaningful, non-address locational identifier (e.g., block, intersection, or GPS coordinates) for each service line. 
DDW encourages water systems to use street addresses as their locational identifier where possible, especially for lead and galvanized requiring replacement service lines, and for service lines with lead goosenecks or fittings.</t>
        </r>
      </text>
    </comment>
    <comment ref="H7" authorId="0" shapeId="0" xr:uid="{AA926485-FFF0-4FBB-AB32-E991ECB75AF4}">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I7" authorId="0" shapeId="0" xr:uid="{CB766F47-2EF9-4F19-A88D-A66DF46961E3}">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 ref="O7" authorId="0" shapeId="0" xr:uid="{E5CDCA0B-B1DE-4BFE-B8A9-8C429CBB95B1}">
      <text>
        <r>
          <rPr>
            <sz val="11"/>
            <color indexed="81"/>
            <rFont val="Calibri"/>
            <family val="2"/>
            <scheme val="minor"/>
          </rPr>
          <t xml:space="preserve">If upstream (system-owned portion material) is lead or was previously lead before replaced, label customer-owned portion as </t>
        </r>
        <r>
          <rPr>
            <b/>
            <sz val="11"/>
            <color indexed="81"/>
            <rFont val="Calibri"/>
            <family val="2"/>
            <scheme val="minor"/>
          </rPr>
          <t xml:space="preserve">"galvanized requiring reaplcement." </t>
        </r>
        <r>
          <rPr>
            <b/>
            <sz val="9"/>
            <color indexed="81"/>
            <rFont val="Tahoma"/>
            <family val="2"/>
          </rPr>
          <t xml:space="preserve">
</t>
        </r>
        <r>
          <rPr>
            <sz val="11"/>
            <color indexed="81"/>
            <rFont val="Calibri"/>
            <family val="2"/>
            <scheme val="minor"/>
          </rPr>
          <t>Text will turn red if incorrectly classified.</t>
        </r>
      </text>
    </comment>
    <comment ref="P7" authorId="0" shapeId="0" xr:uid="{128A5E9E-9547-4726-B631-5E09174A9D3C}">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Q7" authorId="0" shapeId="0" xr:uid="{397B5FC9-740B-4A8B-898D-FF308ECB9A67}">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<sst xmlns="http://schemas.openxmlformats.org/spreadsheetml/2006/main" count="1048" uniqueCount="228">
  <si>
    <t>Inventory Summary</t>
  </si>
  <si>
    <t>Detailed Inventory</t>
  </si>
  <si>
    <t>System-Owned Portion</t>
  </si>
  <si>
    <t>Customer-Owned Portion</t>
  </si>
  <si>
    <t>Lead</t>
  </si>
  <si>
    <t>Galvanized Requiring Replacement</t>
  </si>
  <si>
    <t>Non-Lead</t>
  </si>
  <si>
    <t>Lead Status Unknown</t>
  </si>
  <si>
    <t>N/A</t>
  </si>
  <si>
    <t>Name:</t>
  </si>
  <si>
    <t>Title:</t>
  </si>
  <si>
    <t>Telephone:</t>
  </si>
  <si>
    <t>Email:</t>
  </si>
  <si>
    <t>Enter Date Last Updated:</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</si>
  <si>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</si>
  <si>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</si>
  <si>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</si>
  <si>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t xml:space="preserve">Select "Yes" or "No" or "Don't Know" </t>
  </si>
  <si>
    <t>Part 2.  Inventory Format</t>
  </si>
  <si>
    <t>Service Line Material Classification</t>
  </si>
  <si>
    <t>Definition</t>
  </si>
  <si>
    <t>Galvanized Requiring Replacement (GRR)</t>
  </si>
  <si>
    <t>All portions of the service line are known NOT to be lead or GRR through an evidence-based record, method, or technique.</t>
  </si>
  <si>
    <t>TOTAL</t>
  </si>
  <si>
    <t>Notes</t>
  </si>
  <si>
    <t>Date Last Updated:</t>
  </si>
  <si>
    <t>Location Information</t>
  </si>
  <si>
    <t>If Non-Lead,
Was Material Ever Previously Lead?</t>
  </si>
  <si>
    <t>Service Line Installation Date</t>
  </si>
  <si>
    <t>Basis of Material Classification</t>
  </si>
  <si>
    <t>Was the Service Line Material Field Verified?</t>
  </si>
  <si>
    <t>Building Type Connected to Service Line</t>
  </si>
  <si>
    <t xml:space="preserve"> Current LCR Sampling Site?</t>
  </si>
  <si>
    <t>Street Address</t>
  </si>
  <si>
    <t>Describe the Field Verification Method</t>
  </si>
  <si>
    <t>Enter the Date of Field Verification</t>
  </si>
  <si>
    <t>No</t>
  </si>
  <si>
    <t>Non-Lead - Plastic</t>
  </si>
  <si>
    <t>Yes</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</si>
  <si>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</si>
  <si>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</si>
  <si>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</si>
  <si>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</si>
  <si>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</si>
  <si>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</si>
  <si>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</si>
  <si>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</si>
  <si>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</si>
  <si>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</si>
  <si>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</si>
  <si>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Field inspection only with no records</t>
  </si>
  <si>
    <t>Yes - Day Care</t>
  </si>
  <si>
    <t>Water Quality Sampling - Sequential</t>
  </si>
  <si>
    <t>Customer self-identification</t>
  </si>
  <si>
    <t>Non-Lead - Other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</si>
  <si>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</si>
  <si>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</si>
  <si>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</si>
  <si>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</si>
  <si>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</si>
  <si>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</si>
  <si>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</si>
  <si>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Yes - School</t>
  </si>
  <si>
    <t>Multiple Family Residence</t>
  </si>
  <si>
    <t>Known</t>
  </si>
  <si>
    <t>CCTV Inspection at Curb Box - Internal</t>
  </si>
  <si>
    <t>Building</t>
  </si>
  <si>
    <t>Yes - Other</t>
  </si>
  <si>
    <t>CCTV inspection at Curb Box - External</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</si>
  <si>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</si>
  <si>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</si>
  <si>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</si>
  <si>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</si>
  <si>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</si>
  <si>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</si>
  <si>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The service line is not made of lead, but a portion is galvanized and the system is unable to demonstrate that the galvanized line was never downstream of a lead service line.</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</si>
  <si>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</si>
  <si>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Select Ownership Type</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</si>
  <si>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</si>
  <si>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</si>
  <si>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</si>
  <si>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</si>
  <si>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</si>
  <si>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</si>
  <si>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</si>
  <si>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</si>
  <si>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</si>
  <si>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</si>
  <si>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</si>
  <si>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</si>
  <si>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</si>
  <si>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4. Do you have lead goosenecks, pigtails or connectors in your system?</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</si>
  <si>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</si>
  <si>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</si>
  <si>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</si>
  <si>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</si>
  <si>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</si>
  <si>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</si>
  <si>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State review of customer notification of service line material</t>
  </si>
  <si>
    <t>Select "Yes", "No", or "N/A"</t>
  </si>
  <si>
    <t>Sensitive subpopulations</t>
  </si>
  <si>
    <t>Yes - Multifamily Home</t>
  </si>
  <si>
    <t>Number of Water System Owned Service Lines</t>
  </si>
  <si>
    <t xml:space="preserve">Number of Customer Owned Service Lines </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</si>
  <si>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</si>
  <si>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3. When were lead service lines banned in your system? Reference the state or local ordinance that banned the use of lead in your system.</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</si>
  <si>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</si>
  <si>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t>Statistical analysis or predictive models</t>
  </si>
  <si>
    <t>Field inspection</t>
  </si>
  <si>
    <t>Water sampling</t>
  </si>
  <si>
    <t>Table 3.1. Inventory Summary by Ownership</t>
  </si>
  <si>
    <t>Table 3.2. Inventory Summary Total</t>
  </si>
  <si>
    <t xml:space="preserve">Non-Lead - Other  </t>
  </si>
  <si>
    <t>Lead Gooseneck/Fitting</t>
  </si>
  <si>
    <t>3. How did you prioritize locations for service line materials investigations? For example, did you consider environmental justice and/or sensitive populations, did you use predictive modeling, and/or did you target areas with high number of unknowns?</t>
  </si>
  <si>
    <t>If "Other", please explain:</t>
  </si>
  <si>
    <t xml:space="preserve">          Water Quality Sampling - Flushed</t>
  </si>
  <si>
    <t xml:space="preserve">          Other</t>
  </si>
  <si>
    <t xml:space="preserve">          Water Quality Sampling - Targeted</t>
  </si>
  <si>
    <t xml:space="preserve">          Customer Self-Identification</t>
  </si>
  <si>
    <t xml:space="preserve">          Water Quality Sampling - Other</t>
  </si>
  <si>
    <t>Part 3:  Service Line Investigations</t>
  </si>
  <si>
    <t xml:space="preserve">    If "Yes", please describe:</t>
  </si>
  <si>
    <t>Select "Yes" or "No"</t>
  </si>
  <si>
    <t xml:space="preserve">          Service line repair or replacement</t>
  </si>
  <si>
    <t xml:space="preserve">          Backflow prevention device inspection</t>
  </si>
  <si>
    <t xml:space="preserve">          Water meter repair or replacement</t>
  </si>
  <si>
    <t xml:space="preserve">          Water main repair or replacement</t>
  </si>
  <si>
    <t xml:space="preserve">          Water meter reading</t>
  </si>
  <si>
    <t xml:space="preserve">1. During which normal operating activities are you collecting information on service line material? Check all that apply. </t>
  </si>
  <si>
    <t>Part 2: Identifying Service Line Material During Normal Operations</t>
  </si>
  <si>
    <t>Type of Record</t>
  </si>
  <si>
    <t xml:space="preserve">Part 1: Historical Records Review </t>
  </si>
  <si>
    <t>Inventory Methodology</t>
  </si>
  <si>
    <t>If "Other", please describe:</t>
  </si>
  <si>
    <t xml:space="preserve">          Hard copy information available in water system office</t>
  </si>
  <si>
    <t xml:space="preserve">          Information on water utility mailings or newsletter</t>
  </si>
  <si>
    <t xml:space="preserve">          Printed tabular data</t>
  </si>
  <si>
    <t xml:space="preserve">          Printed service line map</t>
  </si>
  <si>
    <t xml:space="preserve">          Online spreadsheet</t>
  </si>
  <si>
    <t xml:space="preserve">          Static online map</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</si>
  <si>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</si>
  <si>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</si>
  <si>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If "No", explain. Remember that location identifiers are required for service lines that are lead and galvanized requiring replacement.</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</si>
  <si>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</si>
  <si>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Other</t>
  </si>
  <si>
    <t xml:space="preserve">            GPS Coordinates</t>
  </si>
  <si>
    <t xml:space="preserve">            Landmark</t>
  </si>
  <si>
    <t xml:space="preserve">            Intersection</t>
  </si>
  <si>
    <t xml:space="preserve">            Block</t>
  </si>
  <si>
    <t xml:space="preserve">            Street</t>
  </si>
  <si>
    <t xml:space="preserve">            Address</t>
  </si>
  <si>
    <t>1. Select the location identifiers that you use for your service line inventory. Check all that apply.</t>
  </si>
  <si>
    <t>Public Accessibility Documentation</t>
  </si>
  <si>
    <t>Describe the Records Reviewed for Your Inventory</t>
  </si>
  <si>
    <t>Basis of Material Classification - System-Owned</t>
  </si>
  <si>
    <t xml:space="preserve">          Interpolation</t>
  </si>
  <si>
    <t xml:space="preserve">          Interviews</t>
  </si>
  <si>
    <t xml:space="preserve">2. If "Predictive Modeling" or "Interpolation," please briefly describe the model and inputs used. </t>
  </si>
  <si>
    <t>Title/Affiliation:</t>
  </si>
  <si>
    <t>Person Who Prepared Inventory (if different from above)</t>
  </si>
  <si>
    <t>System Contact Person</t>
  </si>
  <si>
    <t>Zip Code:</t>
  </si>
  <si>
    <t>State:</t>
  </si>
  <si>
    <t>City or Town:</t>
  </si>
  <si>
    <t>Street or P.O. Box:</t>
  </si>
  <si>
    <t>Mailing Address</t>
  </si>
  <si>
    <t xml:space="preserve">                CWS                    NTNCWS</t>
  </si>
  <si>
    <t>PWS Type:</t>
  </si>
  <si>
    <t>Number of Service Connections:</t>
  </si>
  <si>
    <t>Population Served (number of people):</t>
  </si>
  <si>
    <t>PWSID:</t>
  </si>
  <si>
    <t>Water System Name:</t>
  </si>
  <si>
    <t>Facility Information</t>
  </si>
  <si>
    <t>PWS Information</t>
  </si>
  <si>
    <t xml:space="preserve">1. Identify the service line investigation methods your system used to prepare the inventory (check all that apply). </t>
  </si>
  <si>
    <t>If "Other" or "Emerging Methods," please explain:</t>
  </si>
  <si>
    <t xml:space="preserve">          Visual Inspection</t>
  </si>
  <si>
    <t xml:space="preserve">          Emerging Methods</t>
  </si>
  <si>
    <t xml:space="preserve">          Pipe Diameter</t>
  </si>
  <si>
    <t xml:space="preserve">          Pipe Dating</t>
  </si>
  <si>
    <t xml:space="preserve">          Water Quality Sampling - Sequential</t>
  </si>
  <si>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</si>
  <si>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 xml:space="preserve">Lead Connector Present? </t>
  </si>
  <si>
    <t>The service line material is not known to be lead, GRR, or non-lead line. For the entire service line or a portion of it (in cases of split ownership), there is no evidence to support material classification.</t>
  </si>
  <si>
    <r>
      <t xml:space="preserve">1. Construction Records and Plumbing Codes
</t>
    </r>
    <r>
      <rPr>
        <i/>
        <sz val="11"/>
        <color theme="1"/>
        <rFont val="Calibri"/>
        <family val="2"/>
        <scheme val="minor"/>
      </rPr>
      <t>Examples: Local ordinance adopting an international plumbing code. Permits for replacing lead service lines.</t>
    </r>
  </si>
  <si>
    <r>
      <t xml:space="preserve">2. Water System Records
</t>
    </r>
    <r>
      <rPr>
        <i/>
        <sz val="11"/>
        <color theme="1"/>
        <rFont val="Calibri"/>
        <family val="2"/>
        <scheme val="minor"/>
      </rPr>
      <t>Examples: Capital improvement plans. Standard operating procedures. Engineering standards.</t>
    </r>
  </si>
  <si>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</si>
  <si>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4. Other Records</t>
  </si>
  <si>
    <t>Total Number of Service Lines</t>
  </si>
  <si>
    <t>Service Line Size (inches)</t>
  </si>
  <si>
    <t>Installation date is after state or local lead ban</t>
  </si>
  <si>
    <t>Other Locational Identifier</t>
  </si>
  <si>
    <t>Historical records</t>
  </si>
  <si>
    <r>
      <rPr>
        <b/>
        <sz val="11"/>
        <color theme="1"/>
        <rFont val="Calibri"/>
        <family val="2"/>
        <scheme val="minor"/>
      </rPr>
      <t xml:space="preserve">Purpose of this worksheet:  </t>
    </r>
    <r>
      <rPr>
        <sz val="11"/>
        <color theme="1"/>
        <rFont val="Calibri"/>
        <family val="2"/>
        <scheme val="minor"/>
      </rPr>
      <t>For water systems to document basic system information.</t>
    </r>
  </si>
  <si>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</si>
  <si>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r>
      <rPr>
        <b/>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</si>
  <si>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Any portion of the service line is known to be made of lead.</t>
  </si>
  <si>
    <t>Total</t>
  </si>
  <si>
    <t xml:space="preserve">          Predictive Models or Statistical Analysis</t>
  </si>
  <si>
    <t>2. Did you develop or revise standard operating procedures to collect service line material information during normal operation?</t>
  </si>
  <si>
    <t>A short section of piping, typically not exceeding two feet, which can be bent and used for connections between rigid service piping.</t>
  </si>
  <si>
    <t>Non-lead - Copper</t>
  </si>
  <si>
    <t>Non-lead - Other</t>
  </si>
  <si>
    <t>Non-lead - Plastic</t>
  </si>
  <si>
    <t>Non-lead</t>
  </si>
  <si>
    <t xml:space="preserve">Lead </t>
  </si>
  <si>
    <t>Entire Service Line Classification</t>
  </si>
  <si>
    <t>If Material Anything Other than "Lead" in Column E,
Was Material Ever Previously Lead?</t>
  </si>
  <si>
    <t xml:space="preserve">Non-lead </t>
  </si>
  <si>
    <t>Customer-Owned Service Line Material Classification</t>
  </si>
  <si>
    <t>Test Box (Use Dropdown for columns G, H, and I and column J will autopopulate)</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</si>
  <si>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</si>
  <si>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No, Was Present in the Past</t>
  </si>
  <si>
    <t>Don't Know</t>
  </si>
  <si>
    <t>Error Count:</t>
  </si>
  <si>
    <t>Rows Missing Information:</t>
  </si>
  <si>
    <t>Interpolation</t>
  </si>
  <si>
    <t>Missing Information</t>
  </si>
  <si>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Calibri"/>
        <family val="2"/>
        <scheme val="minor"/>
      </rPr>
      <t>red</t>
    </r>
    <r>
      <rPr>
        <sz val="11"/>
        <rFont val="Calibri"/>
        <family val="2"/>
        <scheme val="minor"/>
      </rPr>
      <t xml:space="preserve"> triangle in the upper corner for additional instructions.</t>
    </r>
  </si>
  <si>
    <t>Service line diameter 4 inches or greater</t>
  </si>
  <si>
    <t>Other (Explain in Notes)</t>
  </si>
  <si>
    <t xml:space="preserve">Unique Service Line ID </t>
  </si>
  <si>
    <t>Unique ID</t>
  </si>
  <si>
    <t>Not Valid</t>
  </si>
  <si>
    <t>If Material Anything Other than "Lead" in Column E,Was Material Ever Previously Lead?</t>
  </si>
  <si>
    <r>
      <t xml:space="preserve">Entire Service Line
Material Classification </t>
    </r>
    <r>
      <rPr>
        <b/>
        <u/>
        <sz val="12"/>
        <rFont val="Calibri"/>
        <family val="2"/>
        <scheme val="minor"/>
      </rPr>
      <t xml:space="preserve">(if error or"Missing Information" appears, ensure all required columns are filled correctly. See instructions) </t>
    </r>
  </si>
  <si>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
Note that water systems may submit their completed LCRR initial inventories before October 16, 2024. Pursuant to 40 CFR 141.85(e), water systems must provide public notification to customers served by lead, galvanized requiring replacement, and/or lead status unknown service lines within 30 days after DDW’s approval of the completed inventory. DDW will notify water systems by email when their inventory submission is approved.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</si>
</sst>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theme="1"/>
      <name val="Calibri"/>
      <family val="2"/>
      <scheme val="minor"/>
    </font>
    <font>
      <sz val="11"/>
      <color rgb="FF0070C0"/>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i/>
      <sz val="12"/>
      <name val="Calibri"/>
      <family val="2"/>
      <scheme val="minor"/>
    </font>
    <font>
      <sz val="12"/>
      <name val="Calibri"/>
      <family val="2"/>
      <scheme val="minor"/>
    </font>
    <font>
      <b/>
      <sz val="20"/>
      <color theme="0"/>
      <name val="Calibri"/>
      <family val="2"/>
      <scheme val="minor"/>
    </font>
    <font>
      <b/>
      <sz val="20"/>
      <name val="Calibri"/>
      <family val="2"/>
      <scheme val="minor"/>
    </font>
    <font>
      <sz val="12"/>
      <color theme="1"/>
      <name val="Calibri"/>
      <family val="2"/>
      <scheme val="minor"/>
    </font>
    <font>
      <b/>
      <sz val="12"/>
      <name val="Calibri"/>
      <family val="2"/>
      <scheme val="minor"/>
    </font>
    <font>
      <b/>
      <u/>
      <sz val="12"/>
      <name val="Calibri"/>
      <family val="2"/>
      <scheme val="minor"/>
    </font>
    <font>
      <sz val="11"/>
      <color indexed="81"/>
      <name val="Calibri"/>
      <family val="2"/>
      <scheme val="minor"/>
    </font>
    <font>
      <b/>
      <sz val="11"/>
      <color indexed="81"/>
      <name val="Calibri"/>
      <family val="2"/>
      <scheme val="minor"/>
    </font>
    <font>
      <b/>
      <u/>
      <sz val="11"/>
      <color indexed="81"/>
      <name val="Calibri"/>
      <family val="2"/>
      <scheme val="minor"/>
    </font>
    <font>
      <b/>
      <sz val="9"/>
      <color indexed="81"/>
      <name val="Tahoma"/>
      <family val="2"/>
    </font>
    <font>
      <u/>
      <sz val="11"/>
      <color theme="1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F0F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hair">
        <color indexed="64"/>
      </left>
      <right style="thin">
        <color indexed="64"/>
      </right>
      <top/>
      <bottom style="hair">
        <color auto="1"/>
      </bottom>
      <diagonal/>
    </border>
    <border>
      <left/>
      <right/>
      <top style="thin">
        <color indexed="64"/>
      </top>
      <bottom style="hair">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11" fillId="5" borderId="19">
      <alignment horizontal="center" vertical="center" wrapText="1"/>
    </xf>
    <xf numFmtId="43" fontId="23" fillId="0" borderId="0" applyFont="0" applyFill="0" applyBorder="0" applyAlignment="0" applyProtection="0"/>
    <xf numFmtId="0" fontId="39" fillId="0" borderId="0" applyNumberFormat="0" applyFill="0" applyBorder="0" applyAlignment="0" applyProtection="0"/>
  </cellStyleXfs>
  <cellXfs count="343">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xf numFmtId="0" fontId="9" fillId="2" borderId="0" xfId="0" applyFont="1" applyFill="1" applyAlignment="1">
      <alignment vertical="center"/>
    </xf>
    <xf numFmtId="0" fontId="3" fillId="2" borderId="0" xfId="0" applyFont="1" applyFill="1"/>
    <xf numFmtId="0" fontId="1" fillId="0" borderId="0" xfId="0" applyFont="1"/>
    <xf numFmtId="0" fontId="13"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1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22" xfId="0" applyFont="1" applyBorder="1"/>
    <xf numFmtId="0" fontId="0" fillId="2" borderId="0" xfId="0" applyFill="1" applyAlignment="1">
      <alignment horizontal="left" vertical="center" wrapText="1"/>
    </xf>
    <xf numFmtId="0" fontId="13" fillId="2" borderId="0" xfId="0" applyFont="1" applyFill="1" applyAlignment="1">
      <alignment horizontal="left" vertical="center"/>
    </xf>
    <xf numFmtId="0" fontId="13" fillId="2" borderId="9" xfId="0" applyFont="1" applyFill="1" applyBorder="1" applyAlignment="1">
      <alignment horizontal="left" vertical="center"/>
    </xf>
    <xf numFmtId="0" fontId="11" fillId="6" borderId="0" xfId="0" applyFont="1" applyFill="1"/>
    <xf numFmtId="0" fontId="0" fillId="6" borderId="0" xfId="0" applyFill="1"/>
    <xf numFmtId="0" fontId="11"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6" fillId="0" borderId="0" xfId="0" applyFont="1" applyAlignment="1">
      <alignment vertical="center"/>
    </xf>
    <xf numFmtId="0" fontId="9" fillId="0" borderId="0" xfId="0" applyFont="1"/>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5" fillId="9" borderId="26" xfId="0" applyFont="1" applyFill="1" applyBorder="1" applyAlignment="1" applyProtection="1">
      <alignment horizontal="center" vertical="center" wrapText="1" readingOrder="1"/>
      <protection locked="0"/>
    </xf>
    <xf numFmtId="0" fontId="5" fillId="9" borderId="29" xfId="0" applyFont="1" applyFill="1" applyBorder="1" applyAlignment="1" applyProtection="1">
      <alignment horizontal="center" vertical="center" wrapText="1" readingOrder="1"/>
      <protection locked="0"/>
    </xf>
    <xf numFmtId="0" fontId="5" fillId="9" borderId="30"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0" fillId="0" borderId="0" xfId="0" applyProtection="1">
      <protection locked="0"/>
    </xf>
    <xf numFmtId="0" fontId="7" fillId="0" borderId="0" xfId="0" applyFont="1"/>
    <xf numFmtId="0" fontId="18" fillId="0" borderId="0" xfId="0" applyFont="1"/>
    <xf numFmtId="0" fontId="19" fillId="0" borderId="0" xfId="0" applyFont="1" applyAlignment="1">
      <alignment wrapText="1"/>
    </xf>
    <xf numFmtId="0" fontId="7" fillId="0" borderId="0" xfId="0" applyFont="1" applyAlignment="1">
      <alignment wrapText="1"/>
    </xf>
    <xf numFmtId="0" fontId="0" fillId="0" borderId="0" xfId="0" applyAlignment="1">
      <alignment wrapText="1"/>
    </xf>
    <xf numFmtId="0" fontId="20" fillId="0" borderId="0" xfId="0" applyFont="1"/>
    <xf numFmtId="0" fontId="5" fillId="9" borderId="25" xfId="0" applyFont="1" applyFill="1" applyBorder="1" applyAlignment="1" applyProtection="1">
      <alignment horizontal="center" vertical="center" wrapText="1" readingOrder="1"/>
      <protection locked="0"/>
    </xf>
    <xf numFmtId="0" fontId="5" fillId="9" borderId="28" xfId="0" applyFont="1" applyFill="1" applyBorder="1" applyAlignment="1" applyProtection="1">
      <alignment horizontal="center" vertical="center" wrapText="1" readingOrder="1"/>
      <protection locked="0"/>
    </xf>
    <xf numFmtId="0" fontId="5" fillId="11" borderId="35" xfId="0" applyFont="1" applyFill="1" applyBorder="1" applyAlignment="1" applyProtection="1">
      <alignment horizontal="center" vertical="center" wrapText="1" readingOrder="1"/>
      <protection locked="0"/>
    </xf>
    <xf numFmtId="0" fontId="5" fillId="0" borderId="0" xfId="0" applyFont="1" applyAlignment="1">
      <alignment horizontal="left" vertical="center" wrapText="1"/>
    </xf>
    <xf numFmtId="0" fontId="10" fillId="0" borderId="0" xfId="0" applyFont="1"/>
    <xf numFmtId="0" fontId="14" fillId="0" borderId="0" xfId="0" applyFont="1" applyAlignment="1">
      <alignment vertical="center"/>
    </xf>
    <xf numFmtId="0" fontId="14" fillId="7" borderId="14" xfId="0" applyFont="1" applyFill="1" applyBorder="1" applyAlignment="1">
      <alignment vertical="center"/>
    </xf>
    <xf numFmtId="0" fontId="14"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43" xfId="0" applyFont="1" applyBorder="1" applyAlignment="1">
      <alignment horizontal="left" vertical="center" wrapText="1" indent="1"/>
    </xf>
    <xf numFmtId="0" fontId="2" fillId="0" borderId="44" xfId="0" applyFont="1" applyBorder="1" applyAlignment="1">
      <alignment horizontal="left" vertical="center" wrapText="1" inden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6" fillId="0" borderId="0" xfId="0" applyFont="1"/>
    <xf numFmtId="0" fontId="0" fillId="2" borderId="15" xfId="0" applyFill="1" applyBorder="1" applyAlignment="1">
      <alignment vertical="center" wrapText="1"/>
    </xf>
    <xf numFmtId="0" fontId="9" fillId="2" borderId="15"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3"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6" fillId="0" borderId="0" xfId="0" applyFont="1" applyAlignment="1">
      <alignment vertical="top"/>
    </xf>
    <xf numFmtId="0" fontId="0" fillId="2" borderId="9" xfId="0" applyFill="1" applyBorder="1" applyAlignment="1">
      <alignment horizontal="left" vertical="top" wrapText="1"/>
    </xf>
    <xf numFmtId="0" fontId="13"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11" fillId="8" borderId="1" xfId="0" applyFont="1" applyFill="1" applyBorder="1" applyAlignment="1">
      <alignment horizontal="center" vertical="center"/>
    </xf>
    <xf numFmtId="0" fontId="24" fillId="0" borderId="0" xfId="0" applyFont="1"/>
    <xf numFmtId="0" fontId="0" fillId="2" borderId="46" xfId="0" applyFill="1" applyBorder="1"/>
    <xf numFmtId="0" fontId="0" fillId="0" borderId="0" xfId="0" applyAlignment="1">
      <alignment horizontal="left" vertical="center" wrapText="1" inden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5" xfId="0" applyFill="1" applyBorder="1" applyAlignment="1">
      <alignment horizontal="left" vertical="center" wrapText="1"/>
    </xf>
    <xf numFmtId="0" fontId="13" fillId="3" borderId="7" xfId="0" applyFont="1" applyFill="1" applyBorder="1" applyAlignment="1" applyProtection="1">
      <alignment horizontal="left" vertical="top" wrapText="1"/>
      <protection locked="0"/>
    </xf>
    <xf numFmtId="0" fontId="5" fillId="11" borderId="29" xfId="0" applyFont="1" applyFill="1" applyBorder="1" applyAlignment="1" applyProtection="1">
      <alignment horizontal="center" vertical="center" wrapText="1" readingOrder="1"/>
      <protection locked="0"/>
    </xf>
    <xf numFmtId="0" fontId="9" fillId="2" borderId="0" xfId="0" applyFont="1" applyFill="1" applyAlignment="1">
      <alignment horizontal="left" vertical="center" wrapText="1"/>
    </xf>
    <xf numFmtId="0" fontId="9" fillId="2" borderId="0" xfId="0" applyFont="1" applyFill="1"/>
    <xf numFmtId="0" fontId="2" fillId="2" borderId="15" xfId="0" applyFont="1"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8" fillId="3" borderId="1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9" fillId="2" borderId="7" xfId="0" applyFont="1" applyFill="1" applyBorder="1" applyAlignment="1">
      <alignment vertical="center" wrapText="1"/>
    </xf>
    <xf numFmtId="0" fontId="9" fillId="2" borderId="6" xfId="0" applyFont="1" applyFill="1" applyBorder="1" applyAlignment="1">
      <alignment vertical="center" wrapText="1"/>
    </xf>
    <xf numFmtId="0" fontId="9" fillId="3" borderId="4" xfId="0" applyFont="1" applyFill="1" applyBorder="1" applyAlignment="1" applyProtection="1">
      <alignment vertical="center" wrapText="1"/>
      <protection locked="0"/>
    </xf>
    <xf numFmtId="0" fontId="2" fillId="0" borderId="0" xfId="0" applyFont="1" applyAlignment="1">
      <alignment vertical="center"/>
    </xf>
    <xf numFmtId="0" fontId="10" fillId="0" borderId="0" xfId="0" applyFont="1" applyAlignment="1">
      <alignment vertical="center"/>
    </xf>
    <xf numFmtId="0" fontId="8" fillId="2" borderId="0" xfId="0" applyFont="1" applyFill="1" applyAlignment="1">
      <alignment vertical="center"/>
    </xf>
    <xf numFmtId="0" fontId="0" fillId="2" borderId="6" xfId="0" applyFill="1" applyBorder="1" applyAlignment="1">
      <alignment vertical="center"/>
    </xf>
    <xf numFmtId="0" fontId="0" fillId="0" borderId="6" xfId="0" applyBorder="1" applyAlignment="1">
      <alignment vertical="center"/>
    </xf>
    <xf numFmtId="0" fontId="0" fillId="2" borderId="16" xfId="0" applyFill="1" applyBorder="1" applyAlignment="1">
      <alignment vertical="center" wrapText="1"/>
    </xf>
    <xf numFmtId="0" fontId="0" fillId="2" borderId="16" xfId="0" applyFill="1" applyBorder="1" applyAlignment="1">
      <alignment vertical="center"/>
    </xf>
    <xf numFmtId="0" fontId="25" fillId="0" borderId="0" xfId="0" applyFont="1" applyAlignment="1">
      <alignment vertical="top" wrapText="1"/>
    </xf>
    <xf numFmtId="0" fontId="26" fillId="0" borderId="0" xfId="0" applyFont="1" applyAlignment="1">
      <alignment vertical="top" wrapText="1"/>
    </xf>
    <xf numFmtId="0" fontId="27" fillId="2" borderId="0" xfId="0" applyFont="1" applyFill="1" applyAlignment="1">
      <alignment vertical="top" wrapText="1"/>
    </xf>
    <xf numFmtId="0" fontId="0" fillId="2" borderId="13" xfId="0" applyFill="1" applyBorder="1"/>
    <xf numFmtId="0" fontId="5" fillId="9" borderId="35" xfId="0" applyFont="1" applyFill="1" applyBorder="1" applyAlignment="1" applyProtection="1">
      <alignment horizontal="center" vertical="center" wrapText="1" readingOrder="1"/>
      <protection locked="0"/>
    </xf>
    <xf numFmtId="0" fontId="0" fillId="3" borderId="9" xfId="0" applyFill="1" applyBorder="1"/>
    <xf numFmtId="0" fontId="0" fillId="4" borderId="0" xfId="0" applyFill="1"/>
    <xf numFmtId="0" fontId="0" fillId="4" borderId="50" xfId="0" applyFill="1" applyBorder="1"/>
    <xf numFmtId="0" fontId="0" fillId="4" borderId="13" xfId="0" applyFill="1" applyBorder="1"/>
    <xf numFmtId="0" fontId="0" fillId="4" borderId="9" xfId="0" applyFill="1" applyBorder="1"/>
    <xf numFmtId="0" fontId="9" fillId="13" borderId="15" xfId="0" applyFont="1" applyFill="1" applyBorder="1"/>
    <xf numFmtId="0" fontId="9" fillId="13" borderId="0" xfId="0" applyFont="1" applyFill="1"/>
    <xf numFmtId="0" fontId="9" fillId="13" borderId="14" xfId="0" applyFont="1" applyFill="1" applyBorder="1"/>
    <xf numFmtId="0" fontId="9" fillId="13" borderId="50" xfId="0" applyFont="1" applyFill="1" applyBorder="1"/>
    <xf numFmtId="0" fontId="0" fillId="14" borderId="0" xfId="0" applyFill="1"/>
    <xf numFmtId="0" fontId="0" fillId="14" borderId="50" xfId="0" applyFill="1" applyBorder="1"/>
    <xf numFmtId="0" fontId="0" fillId="14" borderId="51" xfId="0" applyFill="1" applyBorder="1"/>
    <xf numFmtId="0" fontId="2" fillId="0" borderId="24" xfId="0" applyFont="1" applyBorder="1" applyAlignment="1">
      <alignment horizontal="center" vertical="center" wrapText="1"/>
    </xf>
    <xf numFmtId="0" fontId="0" fillId="13" borderId="0" xfId="0" applyFill="1"/>
    <xf numFmtId="0" fontId="0" fillId="13" borderId="13" xfId="0" applyFill="1" applyBorder="1"/>
    <xf numFmtId="0" fontId="0" fillId="13" borderId="11" xfId="0" applyFill="1" applyBorder="1"/>
    <xf numFmtId="0" fontId="0" fillId="13" borderId="14" xfId="0" applyFill="1" applyBorder="1"/>
    <xf numFmtId="0" fontId="0" fillId="13" borderId="9" xfId="0" applyFill="1" applyBorder="1"/>
    <xf numFmtId="0" fontId="0" fillId="13" borderId="8" xfId="0" applyFill="1" applyBorder="1"/>
    <xf numFmtId="0" fontId="0" fillId="13" borderId="12" xfId="0" applyFill="1" applyBorder="1"/>
    <xf numFmtId="0" fontId="0" fillId="13" borderId="15" xfId="0" applyFill="1" applyBorder="1"/>
    <xf numFmtId="0" fontId="0" fillId="13" borderId="7" xfId="0" applyFill="1" applyBorder="1"/>
    <xf numFmtId="0" fontId="0" fillId="14" borderId="13" xfId="0" applyFill="1" applyBorder="1"/>
    <xf numFmtId="0" fontId="9" fillId="4" borderId="0" xfId="0" applyFont="1" applyFill="1"/>
    <xf numFmtId="0" fontId="0" fillId="0" borderId="15" xfId="0" applyBorder="1" applyAlignment="1">
      <alignment vertical="center"/>
    </xf>
    <xf numFmtId="0" fontId="2" fillId="15" borderId="0" xfId="0" applyFont="1" applyFill="1"/>
    <xf numFmtId="0" fontId="0" fillId="15" borderId="0" xfId="0" applyFill="1"/>
    <xf numFmtId="0" fontId="2" fillId="15" borderId="1" xfId="0" applyFont="1" applyFill="1" applyBorder="1" applyAlignment="1">
      <alignment horizontal="center" vertical="center" wrapText="1"/>
    </xf>
    <xf numFmtId="0" fontId="0" fillId="15" borderId="1" xfId="0" applyFill="1" applyBorder="1"/>
    <xf numFmtId="0" fontId="28" fillId="2" borderId="0" xfId="0" applyFont="1" applyFill="1" applyAlignment="1">
      <alignment vertical="top" wrapText="1"/>
    </xf>
    <xf numFmtId="0" fontId="29" fillId="2" borderId="0" xfId="0" applyFont="1" applyFill="1" applyAlignment="1">
      <alignment vertical="top" wrapText="1"/>
    </xf>
    <xf numFmtId="0" fontId="29" fillId="0" borderId="0" xfId="0" applyFont="1" applyAlignment="1">
      <alignment vertical="top" wrapText="1"/>
    </xf>
    <xf numFmtId="0" fontId="9" fillId="0" borderId="16" xfId="0" applyFont="1" applyBorder="1"/>
    <xf numFmtId="0" fontId="9" fillId="11" borderId="0" xfId="0" applyFont="1" applyFill="1"/>
    <xf numFmtId="0" fontId="9" fillId="11" borderId="16" xfId="0" applyFont="1" applyFill="1" applyBorder="1" applyAlignment="1">
      <alignment horizontal="left" vertical="center"/>
    </xf>
    <xf numFmtId="0" fontId="2" fillId="2" borderId="0" xfId="0" applyFont="1" applyFill="1" applyAlignment="1">
      <alignment horizontal="right"/>
    </xf>
    <xf numFmtId="0" fontId="2" fillId="2" borderId="0" xfId="0" applyFont="1" applyFill="1" applyAlignment="1">
      <alignment horizontal="left"/>
    </xf>
    <xf numFmtId="0" fontId="29" fillId="2" borderId="0" xfId="0" applyFont="1" applyFill="1" applyAlignment="1">
      <alignment vertical="top"/>
    </xf>
    <xf numFmtId="0" fontId="5" fillId="9" borderId="32" xfId="0" applyFont="1" applyFill="1" applyBorder="1" applyAlignment="1" applyProtection="1">
      <alignment horizontal="center" vertical="center" wrapText="1" readingOrder="1"/>
      <protection locked="0"/>
    </xf>
    <xf numFmtId="0" fontId="5" fillId="9" borderId="33" xfId="0" applyFont="1" applyFill="1" applyBorder="1" applyAlignment="1" applyProtection="1">
      <alignment horizontal="center" vertical="center" wrapText="1" readingOrder="1"/>
      <protection locked="0"/>
    </xf>
    <xf numFmtId="0" fontId="5" fillId="9" borderId="42" xfId="0" applyFont="1" applyFill="1" applyBorder="1" applyAlignment="1" applyProtection="1">
      <alignment horizontal="center" vertical="center" wrapText="1" readingOrder="1"/>
      <protection locked="0"/>
    </xf>
    <xf numFmtId="0" fontId="5" fillId="9" borderId="27" xfId="0" applyFont="1" applyFill="1" applyBorder="1" applyAlignment="1" applyProtection="1">
      <alignment horizontal="center" vertical="center" wrapText="1" readingOrder="1"/>
      <protection locked="0"/>
    </xf>
    <xf numFmtId="0" fontId="5" fillId="9" borderId="41" xfId="0" applyFont="1" applyFill="1" applyBorder="1" applyAlignment="1" applyProtection="1">
      <alignment horizontal="center" vertical="center" wrapText="1" readingOrder="1"/>
      <protection locked="0"/>
    </xf>
    <xf numFmtId="0" fontId="5" fillId="9" borderId="34" xfId="0" applyFont="1" applyFill="1" applyBorder="1" applyAlignment="1" applyProtection="1">
      <alignment horizontal="center" vertical="center" wrapText="1" readingOrder="1"/>
      <protection locked="0"/>
    </xf>
    <xf numFmtId="0" fontId="9" fillId="2" borderId="0" xfId="0" applyFont="1" applyFill="1" applyAlignment="1">
      <alignment wrapText="1"/>
    </xf>
    <xf numFmtId="0" fontId="9" fillId="0" borderId="0" xfId="0" applyFont="1" applyAlignment="1">
      <alignment wrapText="1"/>
    </xf>
    <xf numFmtId="0" fontId="32" fillId="2" borderId="0" xfId="0" applyFont="1" applyFill="1" applyAlignment="1" applyProtection="1">
      <alignment horizontal="center" vertical="center" wrapText="1" readingOrder="1"/>
      <protection locked="0"/>
    </xf>
    <xf numFmtId="0" fontId="14" fillId="7" borderId="38" xfId="1" applyFont="1" applyFill="1" applyBorder="1">
      <alignment horizontal="center" vertical="center" wrapText="1"/>
    </xf>
    <xf numFmtId="0" fontId="14" fillId="7" borderId="39" xfId="1" applyFont="1" applyFill="1" applyBorder="1">
      <alignment horizontal="center" vertical="center" wrapText="1"/>
    </xf>
    <xf numFmtId="0" fontId="33" fillId="11" borderId="6" xfId="1" applyFont="1" applyFill="1" applyBorder="1">
      <alignment horizontal="center" vertical="center" wrapText="1"/>
    </xf>
    <xf numFmtId="0" fontId="14" fillId="7" borderId="36" xfId="1" applyFont="1" applyFill="1" applyBorder="1">
      <alignment horizontal="center" vertical="center" wrapText="1"/>
    </xf>
    <xf numFmtId="0" fontId="33" fillId="11" borderId="37" xfId="1" applyFont="1" applyFill="1" applyBorder="1">
      <alignment horizontal="center" vertical="center" wrapText="1"/>
    </xf>
    <xf numFmtId="0" fontId="14" fillId="7" borderId="37" xfId="1" applyFont="1" applyFill="1" applyBorder="1">
      <alignment horizontal="center" vertical="center" wrapText="1"/>
    </xf>
    <xf numFmtId="0" fontId="14" fillId="7" borderId="40" xfId="1" applyFont="1" applyFill="1" applyBorder="1">
      <alignment horizontal="center" vertical="center" wrapText="1"/>
    </xf>
    <xf numFmtId="0" fontId="14" fillId="7" borderId="52" xfId="1" applyFont="1" applyFill="1" applyBorder="1">
      <alignment horizontal="center" vertical="center" wrapText="1"/>
    </xf>
    <xf numFmtId="0" fontId="14" fillId="7" borderId="48" xfId="1" applyFont="1" applyFill="1" applyBorder="1">
      <alignment horizontal="center" vertical="center" wrapText="1"/>
    </xf>
    <xf numFmtId="0" fontId="33" fillId="11" borderId="6" xfId="0" applyFont="1" applyFill="1" applyBorder="1" applyAlignment="1">
      <alignment horizontal="center" vertical="center" wrapText="1"/>
    </xf>
    <xf numFmtId="0" fontId="33" fillId="11" borderId="53" xfId="1" applyFont="1" applyFill="1" applyBorder="1">
      <alignment horizontal="center" vertical="center" wrapText="1"/>
    </xf>
    <xf numFmtId="14" fontId="5" fillId="9" borderId="25" xfId="0" applyNumberFormat="1" applyFont="1" applyFill="1" applyBorder="1" applyAlignment="1" applyProtection="1">
      <alignment horizontal="center" vertical="center" wrapText="1" readingOrder="1"/>
      <protection locked="0"/>
    </xf>
    <xf numFmtId="14" fontId="9" fillId="2" borderId="0" xfId="0" applyNumberFormat="1" applyFont="1" applyFill="1"/>
    <xf numFmtId="14" fontId="29" fillId="2" borderId="0" xfId="0" applyNumberFormat="1" applyFont="1" applyFill="1" applyAlignment="1">
      <alignment vertical="top" wrapText="1"/>
    </xf>
    <xf numFmtId="14" fontId="14" fillId="7" borderId="40" xfId="1" applyNumberFormat="1" applyFont="1" applyFill="1" applyBorder="1">
      <alignment horizontal="center" vertical="center" wrapText="1"/>
    </xf>
    <xf numFmtId="14" fontId="5" fillId="9" borderId="29" xfId="0" applyNumberFormat="1" applyFont="1" applyFill="1" applyBorder="1" applyAlignment="1" applyProtection="1">
      <alignment horizontal="center" vertical="center" wrapText="1" readingOrder="1"/>
      <protection locked="0"/>
    </xf>
    <xf numFmtId="14" fontId="9" fillId="0" borderId="0" xfId="0" applyNumberFormat="1" applyFont="1"/>
    <xf numFmtId="14" fontId="9" fillId="2" borderId="0" xfId="0" applyNumberFormat="1" applyFont="1" applyFill="1" applyAlignment="1">
      <alignment horizontal="center"/>
    </xf>
    <xf numFmtId="14" fontId="5" fillId="9" borderId="28" xfId="0" applyNumberFormat="1" applyFont="1" applyFill="1" applyBorder="1" applyAlignment="1" applyProtection="1">
      <alignment horizontal="center" vertical="center" wrapText="1" readingOrder="1"/>
      <protection locked="0"/>
    </xf>
    <xf numFmtId="12" fontId="5" fillId="9" borderId="31" xfId="0" applyNumberFormat="1" applyFont="1" applyFill="1" applyBorder="1" applyAlignment="1" applyProtection="1">
      <alignment horizontal="center" vertical="center" wrapText="1" readingOrder="1"/>
      <protection locked="0"/>
    </xf>
    <xf numFmtId="0" fontId="0" fillId="3" borderId="50" xfId="0" applyFill="1" applyBorder="1"/>
    <xf numFmtId="0" fontId="0" fillId="3" borderId="49" xfId="0" applyFill="1" applyBorder="1"/>
    <xf numFmtId="0" fontId="0" fillId="3" borderId="24" xfId="0" applyFill="1" applyBorder="1"/>
    <xf numFmtId="0" fontId="10" fillId="14" borderId="0" xfId="0" applyFont="1" applyFill="1"/>
    <xf numFmtId="0" fontId="10" fillId="13" borderId="0" xfId="0" applyFont="1" applyFill="1"/>
    <xf numFmtId="0" fontId="10" fillId="4" borderId="0" xfId="0" applyFont="1" applyFill="1"/>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10" fillId="3" borderId="0" xfId="0" applyFont="1" applyFill="1"/>
    <xf numFmtId="1" fontId="0" fillId="0" borderId="0" xfId="0" applyNumberFormat="1" applyAlignment="1">
      <alignment horizontal="center"/>
    </xf>
    <xf numFmtId="1" fontId="2" fillId="0" borderId="56" xfId="0" applyNumberFormat="1" applyFont="1" applyBorder="1" applyAlignment="1">
      <alignment horizontal="center" vertical="center" wrapText="1"/>
    </xf>
    <xf numFmtId="0" fontId="8" fillId="13" borderId="54" xfId="0" applyFont="1" applyFill="1" applyBorder="1"/>
    <xf numFmtId="0" fontId="8" fillId="13" borderId="55" xfId="0" applyFont="1" applyFill="1" applyBorder="1"/>
    <xf numFmtId="1" fontId="8" fillId="0" borderId="56" xfId="0" applyNumberFormat="1" applyFont="1" applyBorder="1" applyAlignment="1">
      <alignment horizontal="center"/>
    </xf>
    <xf numFmtId="49" fontId="5" fillId="9" borderId="26" xfId="0" applyNumberFormat="1" applyFont="1" applyFill="1" applyBorder="1" applyAlignment="1" applyProtection="1">
      <alignment horizontal="center" vertical="center" wrapText="1" readingOrder="1"/>
      <protection locked="0"/>
    </xf>
    <xf numFmtId="49" fontId="5" fillId="9" borderId="29" xfId="0" applyNumberFormat="1" applyFont="1" applyFill="1" applyBorder="1" applyAlignment="1" applyProtection="1">
      <alignment horizontal="center" vertical="center" wrapText="1" readingOrder="1"/>
      <protection locked="0"/>
    </xf>
    <xf numFmtId="14" fontId="13" fillId="9" borderId="29" xfId="0" applyNumberFormat="1" applyFont="1" applyFill="1" applyBorder="1" applyAlignment="1" applyProtection="1">
      <alignment horizontal="center" vertical="center" wrapText="1" readingOrder="1"/>
      <protection locked="0"/>
    </xf>
    <xf numFmtId="14" fontId="13" fillId="9" borderId="28" xfId="0" applyNumberFormat="1" applyFont="1" applyFill="1" applyBorder="1" applyAlignment="1" applyProtection="1">
      <alignment horizontal="center" vertical="center" wrapText="1" readingOrder="1"/>
      <protection locked="0"/>
    </xf>
    <xf numFmtId="37" fontId="8" fillId="3" borderId="12" xfId="2" applyNumberFormat="1" applyFont="1" applyFill="1" applyBorder="1" applyAlignment="1" applyProtection="1">
      <alignment horizontal="center" vertical="center" wrapText="1"/>
      <protection locked="0"/>
    </xf>
    <xf numFmtId="3" fontId="8" fillId="3" borderId="4" xfId="0" applyNumberFormat="1" applyFont="1" applyFill="1" applyBorder="1" applyAlignment="1" applyProtection="1">
      <alignment horizontal="center" vertical="center" wrapText="1"/>
      <protection locked="0"/>
    </xf>
    <xf numFmtId="0" fontId="0" fillId="2" borderId="14" xfId="0" applyFill="1" applyBorder="1" applyAlignment="1" applyProtection="1">
      <alignment horizontal="left" vertical="top" wrapText="1"/>
      <protection locked="0"/>
    </xf>
    <xf numFmtId="0" fontId="0" fillId="0" borderId="0" xfId="0" applyAlignment="1" applyProtection="1">
      <alignment vertical="top"/>
      <protection locked="0"/>
    </xf>
    <xf numFmtId="0" fontId="0" fillId="2" borderId="0" xfId="0" applyFill="1" applyAlignment="1" applyProtection="1">
      <alignment horizontal="left" vertical="top" wrapText="1"/>
      <protection locked="0"/>
    </xf>
    <xf numFmtId="0" fontId="0" fillId="2" borderId="14"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9" borderId="4" xfId="0" applyFill="1" applyBorder="1" applyAlignment="1">
      <alignment horizontal="center" vertical="center" wrapText="1"/>
    </xf>
    <xf numFmtId="0" fontId="0" fillId="2" borderId="14"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indent="1"/>
      <protection locked="0"/>
    </xf>
    <xf numFmtId="0" fontId="9" fillId="2" borderId="14" xfId="0" applyFont="1" applyFill="1" applyBorder="1" applyAlignment="1" applyProtection="1">
      <alignment horizontal="left" vertical="center" wrapText="1" indent="1"/>
      <protection locked="0"/>
    </xf>
    <xf numFmtId="0" fontId="0" fillId="2" borderId="14" xfId="0" applyFill="1" applyBorder="1" applyAlignment="1" applyProtection="1">
      <alignment horizontal="left" vertical="center" indent="1"/>
      <protection locked="0"/>
    </xf>
    <xf numFmtId="0" fontId="0" fillId="9" borderId="1" xfId="0" applyFill="1" applyBorder="1" applyAlignment="1">
      <alignment horizontal="center" vertical="center" wrapText="1"/>
    </xf>
    <xf numFmtId="0" fontId="0" fillId="9" borderId="43" xfId="0" applyFill="1" applyBorder="1" applyAlignment="1">
      <alignment horizontal="center" vertical="center"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11" fillId="7" borderId="8" xfId="0" applyFont="1" applyFill="1" applyBorder="1" applyAlignment="1">
      <alignment horizontal="left"/>
    </xf>
    <xf numFmtId="0" fontId="11" fillId="7" borderId="9" xfId="0" applyFont="1" applyFill="1" applyBorder="1" applyAlignment="1">
      <alignment horizontal="left"/>
    </xf>
    <xf numFmtId="0" fontId="11" fillId="7"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39" fillId="3" borderId="11" xfId="3"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11" fillId="7" borderId="2" xfId="0" applyFont="1" applyFill="1" applyBorder="1" applyAlignment="1">
      <alignment horizontal="left"/>
    </xf>
    <xf numFmtId="0" fontId="11" fillId="7" borderId="10" xfId="0" applyFont="1" applyFill="1" applyBorder="1" applyAlignment="1">
      <alignment horizontal="left"/>
    </xf>
    <xf numFmtId="0" fontId="11" fillId="7" borderId="3" xfId="0" applyFont="1" applyFill="1" applyBorder="1" applyAlignment="1">
      <alignment horizontal="left"/>
    </xf>
    <xf numFmtId="0" fontId="12" fillId="8" borderId="8" xfId="0" applyFont="1" applyFill="1" applyBorder="1" applyAlignment="1">
      <alignment horizontal="center"/>
    </xf>
    <xf numFmtId="0" fontId="12" fillId="8" borderId="9" xfId="0" applyFont="1" applyFill="1" applyBorder="1" applyAlignment="1">
      <alignment horizontal="center"/>
    </xf>
    <xf numFmtId="0" fontId="12" fillId="8" borderId="7" xfId="0" applyFont="1" applyFill="1" applyBorder="1" applyAlignment="1">
      <alignment horizontal="center"/>
    </xf>
    <xf numFmtId="0" fontId="0" fillId="12" borderId="0" xfId="0" applyFill="1" applyAlignment="1">
      <alignment horizontal="left"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7" xfId="0" applyFont="1" applyFill="1" applyBorder="1" applyAlignment="1">
      <alignment horizontal="left" vertical="center" wrapText="1"/>
    </xf>
    <xf numFmtId="0" fontId="8" fillId="3" borderId="11"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8" fillId="9" borderId="11" xfId="0" applyFont="1" applyFill="1" applyBorder="1" applyAlignment="1" applyProtection="1">
      <alignment horizontal="left" vertical="center" wrapText="1"/>
      <protection locked="0"/>
    </xf>
    <xf numFmtId="0" fontId="8" fillId="9" borderId="13" xfId="0" applyFont="1" applyFill="1" applyBorder="1" applyAlignment="1" applyProtection="1">
      <alignment horizontal="left" vertical="center" wrapText="1"/>
      <protection locked="0"/>
    </xf>
    <xf numFmtId="0" fontId="8" fillId="9"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9" fillId="0" borderId="6" xfId="0" applyFont="1" applyBorder="1" applyAlignment="1">
      <alignment horizontal="left" vertical="center" wrapText="1"/>
    </xf>
    <xf numFmtId="0" fontId="2" fillId="2" borderId="0" xfId="0" applyFont="1" applyFill="1" applyAlignment="1">
      <alignment horizontal="left" vertical="top" wrapText="1"/>
    </xf>
    <xf numFmtId="0" fontId="14" fillId="7" borderId="14" xfId="0" applyFont="1" applyFill="1" applyBorder="1" applyAlignment="1">
      <alignment horizontal="left" vertical="center"/>
    </xf>
    <xf numFmtId="0" fontId="14" fillId="7" borderId="0" xfId="0" applyFont="1" applyFill="1" applyAlignment="1">
      <alignment horizontal="left" vertical="center"/>
    </xf>
    <xf numFmtId="0" fontId="14" fillId="7" borderId="15" xfId="0" applyFont="1" applyFill="1" applyBorder="1" applyAlignment="1">
      <alignment horizontal="left" vertical="center"/>
    </xf>
    <xf numFmtId="164" fontId="2" fillId="9" borderId="20" xfId="0" applyNumberFormat="1" applyFont="1" applyFill="1" applyBorder="1" applyAlignment="1" applyProtection="1">
      <alignment horizontal="left" vertical="center" wrapText="1"/>
      <protection locked="0"/>
    </xf>
    <xf numFmtId="164" fontId="2" fillId="9" borderId="47"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0" fillId="9" borderId="2" xfId="0" applyFill="1" applyBorder="1" applyAlignment="1" applyProtection="1">
      <alignment horizontal="left" vertical="center" wrapText="1"/>
      <protection locked="0"/>
    </xf>
    <xf numFmtId="0" fontId="0" fillId="9" borderId="3" xfId="0" applyFill="1" applyBorder="1" applyAlignment="1" applyProtection="1">
      <alignment horizontal="left" vertical="center" wrapText="1"/>
      <protection locked="0"/>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0" fillId="4" borderId="0" xfId="0" applyFill="1" applyAlignment="1">
      <alignment horizontal="left"/>
    </xf>
    <xf numFmtId="0" fontId="14" fillId="7" borderId="8" xfId="0" applyFont="1" applyFill="1" applyBorder="1" applyAlignment="1">
      <alignment horizontal="left" vertical="center"/>
    </xf>
    <xf numFmtId="0" fontId="14" fillId="7" borderId="9" xfId="0" applyFont="1" applyFill="1" applyBorder="1" applyAlignment="1">
      <alignment horizontal="left" vertical="center"/>
    </xf>
    <xf numFmtId="0" fontId="14" fillId="7" borderId="7" xfId="0" applyFont="1" applyFill="1" applyBorder="1" applyAlignment="1">
      <alignment horizontal="left" vertical="center"/>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9" fillId="2" borderId="1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164" fontId="9" fillId="2" borderId="0" xfId="0" applyNumberFormat="1" applyFont="1" applyFill="1" applyAlignment="1">
      <alignment horizontal="left"/>
    </xf>
    <xf numFmtId="0" fontId="31" fillId="16" borderId="2" xfId="0" applyFont="1" applyFill="1" applyBorder="1" applyAlignment="1">
      <alignment horizontal="center" vertical="center"/>
    </xf>
    <xf numFmtId="0" fontId="31" fillId="16" borderId="10" xfId="0" applyFont="1" applyFill="1" applyBorder="1" applyAlignment="1">
      <alignment horizontal="center" vertical="center"/>
    </xf>
    <xf numFmtId="0" fontId="31" fillId="16" borderId="3" xfId="0" applyFont="1" applyFill="1" applyBorder="1" applyAlignment="1">
      <alignment horizontal="center" vertical="center"/>
    </xf>
    <xf numFmtId="0" fontId="12" fillId="8" borderId="0" xfId="0" applyFont="1" applyFill="1" applyAlignment="1">
      <alignment horizontal="center"/>
    </xf>
    <xf numFmtId="0" fontId="30" fillId="8" borderId="8" xfId="0" applyFont="1" applyFill="1" applyBorder="1" applyAlignment="1">
      <alignment horizontal="center" vertical="center"/>
    </xf>
    <xf numFmtId="0" fontId="30" fillId="8" borderId="9" xfId="0" applyFont="1" applyFill="1" applyBorder="1" applyAlignment="1">
      <alignment horizontal="center" vertical="center"/>
    </xf>
    <xf numFmtId="0" fontId="30" fillId="8" borderId="7" xfId="0" applyFont="1" applyFill="1" applyBorder="1" applyAlignment="1">
      <alignment horizontal="center" vertical="center"/>
    </xf>
    <xf numFmtId="0" fontId="9" fillId="4" borderId="0" xfId="0" applyFont="1" applyFill="1" applyAlignment="1">
      <alignment horizontal="left" vertical="top" wrapText="1"/>
    </xf>
    <xf numFmtId="14" fontId="8" fillId="3" borderId="10" xfId="0" applyNumberFormat="1" applyFont="1" applyFill="1" applyBorder="1" applyAlignment="1" applyProtection="1">
      <alignment horizontal="left" vertical="center" wrapText="1"/>
      <protection locked="0"/>
    </xf>
    <xf numFmtId="14" fontId="8" fillId="3" borderId="3" xfId="0" applyNumberFormat="1" applyFont="1" applyFill="1" applyBorder="1" applyAlignment="1" applyProtection="1">
      <alignment horizontal="left" vertical="center" wrapText="1"/>
      <protection locked="0"/>
    </xf>
    <xf numFmtId="0" fontId="31" fillId="4" borderId="2" xfId="0" applyFont="1" applyFill="1" applyBorder="1" applyAlignment="1">
      <alignment horizontal="center" vertical="center"/>
    </xf>
    <xf numFmtId="0" fontId="31" fillId="4" borderId="10" xfId="0" applyFont="1" applyFill="1" applyBorder="1" applyAlignment="1">
      <alignment horizontal="center" vertical="center"/>
    </xf>
    <xf numFmtId="0" fontId="31" fillId="4" borderId="3" xfId="0" applyFont="1" applyFill="1" applyBorder="1" applyAlignment="1">
      <alignment horizontal="center" vertical="center"/>
    </xf>
    <xf numFmtId="0" fontId="2" fillId="0" borderId="2" xfId="0" applyFont="1" applyBorder="1" applyAlignment="1">
      <alignment horizontal="left"/>
    </xf>
    <xf numFmtId="0" fontId="2" fillId="0" borderId="10" xfId="0" applyFont="1" applyBorder="1" applyAlignment="1">
      <alignment horizontal="left"/>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3" fontId="0" fillId="9" borderId="44" xfId="0" applyNumberFormat="1" applyFill="1" applyBorder="1" applyAlignment="1">
      <alignment horizontal="center" vertical="center"/>
    </xf>
    <xf numFmtId="3" fontId="0" fillId="9" borderId="45" xfId="0" applyNumberFormat="1" applyFill="1"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4" fillId="7" borderId="23" xfId="0" applyFont="1" applyFill="1" applyBorder="1" applyAlignment="1">
      <alignment horizontal="left" vertical="center"/>
    </xf>
    <xf numFmtId="0" fontId="14"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lignment horizontal="center" vertical="center"/>
    </xf>
    <xf numFmtId="3" fontId="0" fillId="10" borderId="3" xfId="0" applyNumberForma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22" fillId="2" borderId="11" xfId="0" applyFont="1"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9" fillId="4" borderId="0" xfId="0" applyFont="1" applyFill="1" applyAlignment="1">
      <alignment horizontal="left" vertical="center" wrapText="1"/>
    </xf>
    <xf numFmtId="0" fontId="9" fillId="2" borderId="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 xfId="0" applyFont="1" applyFill="1" applyBorder="1" applyAlignment="1">
      <alignment horizontal="left" vertical="center"/>
    </xf>
    <xf numFmtId="0" fontId="9" fillId="2" borderId="10" xfId="0" applyFont="1" applyFill="1" applyBorder="1" applyAlignment="1">
      <alignment horizontal="left" vertical="center"/>
    </xf>
    <xf numFmtId="0" fontId="0" fillId="2" borderId="14" xfId="0" applyFill="1" applyBorder="1" applyAlignment="1">
      <alignment horizontal="left" vertical="top" wrapText="1"/>
    </xf>
    <xf numFmtId="0" fontId="21" fillId="2" borderId="0" xfId="0" applyFont="1" applyFill="1" applyAlignment="1">
      <alignment horizontal="left" vertical="top" wrapText="1"/>
    </xf>
    <xf numFmtId="0" fontId="21" fillId="2" borderId="15" xfId="0" applyFont="1" applyFill="1" applyBorder="1" applyAlignment="1">
      <alignment horizontal="left" vertical="top" wrapText="1"/>
    </xf>
    <xf numFmtId="0" fontId="5" fillId="0" borderId="1" xfId="0" applyFont="1" applyBorder="1" applyAlignment="1">
      <alignment horizontal="left" vertical="center" wrapText="1"/>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5" fillId="9" borderId="10"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13" fillId="9" borderId="9" xfId="0"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top"/>
      <protection locked="0"/>
    </xf>
    <xf numFmtId="0" fontId="13" fillId="9" borderId="3" xfId="0" applyFont="1" applyFill="1" applyBorder="1" applyAlignment="1" applyProtection="1">
      <alignment horizontal="left" vertical="top"/>
      <protection locked="0"/>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12" fillId="8" borderId="6" xfId="0" applyFont="1" applyFill="1" applyBorder="1" applyAlignment="1">
      <alignment horizontal="center"/>
    </xf>
    <xf numFmtId="0" fontId="9" fillId="12" borderId="0" xfId="0" applyFont="1" applyFill="1" applyAlignment="1">
      <alignment horizontal="left"/>
    </xf>
    <xf numFmtId="0" fontId="0" fillId="2" borderId="7" xfId="0" applyFill="1" applyBorder="1" applyAlignment="1">
      <alignment horizontal="left" vertical="center" wrapText="1"/>
    </xf>
    <xf numFmtId="164" fontId="2" fillId="9" borderId="4" xfId="0" applyNumberFormat="1" applyFont="1" applyFill="1" applyBorder="1" applyAlignment="1" applyProtection="1">
      <alignment horizontal="left" wrapText="1"/>
      <protection locked="0"/>
    </xf>
    <xf numFmtId="0" fontId="9" fillId="11" borderId="16" xfId="0" applyFont="1" applyFill="1" applyBorder="1" applyAlignment="1" applyProtection="1">
      <alignment horizontal="left" vertical="center"/>
    </xf>
  </cellXfs>
  <cellStyles count="4">
    <cellStyle name="Comma" xfId="2" builtinId="3"/>
    <cellStyle name="Header" xfId="1" xr:uid="{8A7E63A1-FB44-4B53-97F1-0D904394CD31}"/>
    <cellStyle name="Hyperlink" xfId="3" builtinId="8"/>
    <cellStyle name="Normal" xfId="0" builtinId="0"/>
  </cellStyles>
  <dxfs count="27">
    <dxf>
      <font>
        <b/>
        <i val="0"/>
        <color rgb="FFFF0000"/>
      </font>
      <fill>
        <patternFill patternType="none">
          <bgColor auto="1"/>
        </patternFill>
      </fill>
    </dxf>
    <dxf>
      <font>
        <b/>
        <i val="0"/>
        <color rgb="FFFF0000"/>
      </font>
      <fill>
        <patternFill patternType="solid">
          <bgColor rgb="FF97D4E4"/>
        </patternFill>
      </fill>
    </dxf>
    <dxf>
      <font>
        <b/>
        <i val="0"/>
        <color rgb="FFFF0000"/>
      </font>
      <fill>
        <patternFill>
          <bgColor rgb="FF97D4E4"/>
        </patternFill>
      </fill>
    </dxf>
    <dxf>
      <font>
        <b/>
        <i val="0"/>
        <color rgb="FFFF0000"/>
      </font>
      <fill>
        <patternFill>
          <fgColor rgb="FF87CEEB"/>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numFmt numFmtId="1" formatCode="0"/>
      <fill>
        <patternFill patternType="none">
          <fgColor rgb="FF000000"/>
          <bgColor auto="1"/>
        </patternFill>
      </fill>
      <alignment horizontal="center" textRotation="0"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border diagonalUp="0" diagonalDown="0">
        <left style="medium">
          <color indexed="64"/>
        </left>
        <right/>
        <top/>
        <bottom/>
        <vertical/>
        <horizontal/>
      </border>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bottom style="medium">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top/>
        <bottom/>
        <vertical/>
        <horizontal/>
      </border>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87CEEB"/>
      <color rgb="FF97D4EA"/>
      <color rgb="FF162E51"/>
      <color rgb="FFD9E8F6"/>
      <color rgb="FFF8F8F8"/>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107950</xdr:rowOff>
        </xdr:from>
        <xdr:to>
          <xdr:col>4</xdr:col>
          <xdr:colOff>1327150</xdr:colOff>
          <xdr:row>9</xdr:row>
          <xdr:rowOff>298450</xdr:rowOff>
        </xdr:to>
        <xdr:sp macro="" textlink="">
          <xdr:nvSpPr>
            <xdr:cNvPr id="64513" name="Check Box 1" descr="Check box for filling out information" hidden="1">
              <a:extLst>
                <a:ext uri="{63B3BB69-23CF-44E3-9099-C40C66FF867C}">
                  <a14:compatExt spid="_x0000_s64513"/>
                </a:ext>
                <a:ext uri="{FF2B5EF4-FFF2-40B4-BE49-F238E27FC236}">
                  <a16:creationId xmlns:a16="http://schemas.microsoft.com/office/drawing/2014/main" id="{00000000-0008-0000-00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107950</xdr:rowOff>
        </xdr:from>
        <xdr:to>
          <xdr:col>4</xdr:col>
          <xdr:colOff>488950</xdr:colOff>
          <xdr:row>9</xdr:row>
          <xdr:rowOff>298450</xdr:rowOff>
        </xdr:to>
        <xdr:sp macro="" textlink="">
          <xdr:nvSpPr>
            <xdr:cNvPr id="64514" name="Check Box 2" descr="Check box for filling out information" hidden="1">
              <a:extLst>
                <a:ext uri="{63B3BB69-23CF-44E3-9099-C40C66FF867C}">
                  <a14:compatExt spid="_x0000_s64514"/>
                </a:ext>
                <a:ext uri="{FF2B5EF4-FFF2-40B4-BE49-F238E27FC236}">
                  <a16:creationId xmlns:a16="http://schemas.microsoft.com/office/drawing/2014/main" id="{00000000-0008-0000-00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1104900</xdr:colOff>
          <xdr:row>9</xdr:row>
          <xdr:rowOff>107950</xdr:rowOff>
        </xdr:from>
        <xdr:to>
          <xdr:col>4</xdr:col>
          <xdr:colOff>1327150</xdr:colOff>
          <xdr:row>9</xdr:row>
          <xdr:rowOff>298450</xdr:rowOff>
        </xdr:to>
        <xdr:sp macro="" textlink="">
          <xdr:nvSpPr>
            <xdr:cNvPr id="64515" name="Check Box 3" descr="Check box for filling out information" hidden="1">
              <a:extLst>
                <a:ext uri="{63B3BB69-23CF-44E3-9099-C40C66FF867C}">
                  <a14:compatExt spid="_x0000_s64515"/>
                </a:ext>
                <a:ext uri="{FF2B5EF4-FFF2-40B4-BE49-F238E27FC236}">
                  <a16:creationId xmlns:a16="http://schemas.microsoft.com/office/drawing/2014/main" id="{00000000-0008-0000-00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107950</xdr:rowOff>
        </xdr:from>
        <xdr:to>
          <xdr:col>4</xdr:col>
          <xdr:colOff>488950</xdr:colOff>
          <xdr:row>9</xdr:row>
          <xdr:rowOff>298450</xdr:rowOff>
        </xdr:to>
        <xdr:sp macro="" textlink="">
          <xdr:nvSpPr>
            <xdr:cNvPr id="64516" name="Check Box 4" descr="Check box for filling out information" hidden="1">
              <a:extLst>
                <a:ext uri="{63B3BB69-23CF-44E3-9099-C40C66FF867C}">
                  <a14:compatExt spid="_x0000_s64516"/>
                </a:ext>
                <a:ext uri="{FF2B5EF4-FFF2-40B4-BE49-F238E27FC236}">
                  <a16:creationId xmlns:a16="http://schemas.microsoft.com/office/drawing/2014/main" id="{00000000-0008-0000-00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88900</xdr:colOff>
          <xdr:row>32</xdr:row>
          <xdr:rowOff>0</xdr:rowOff>
        </xdr:from>
        <xdr:to>
          <xdr:col>1</xdr:col>
          <xdr:colOff>304800</xdr:colOff>
          <xdr:row>33</xdr:row>
          <xdr:rowOff>12700</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1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1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1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1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29</xdr:row>
          <xdr:rowOff>0</xdr:rowOff>
        </xdr:from>
        <xdr:to>
          <xdr:col>2</xdr:col>
          <xdr:colOff>304800</xdr:colOff>
          <xdr:row>30</xdr:row>
          <xdr:rowOff>12700</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1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1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29</xdr:row>
          <xdr:rowOff>0</xdr:rowOff>
        </xdr:from>
        <xdr:to>
          <xdr:col>1</xdr:col>
          <xdr:colOff>304800</xdr:colOff>
          <xdr:row>30</xdr:row>
          <xdr:rowOff>12700</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1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30</xdr:row>
          <xdr:rowOff>0</xdr:rowOff>
        </xdr:from>
        <xdr:to>
          <xdr:col>1</xdr:col>
          <xdr:colOff>304800</xdr:colOff>
          <xdr:row>31</xdr:row>
          <xdr:rowOff>12700</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1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31</xdr:row>
          <xdr:rowOff>0</xdr:rowOff>
        </xdr:from>
        <xdr:to>
          <xdr:col>1</xdr:col>
          <xdr:colOff>304800</xdr:colOff>
          <xdr:row>32</xdr:row>
          <xdr:rowOff>12700</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100-00000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16</xdr:row>
          <xdr:rowOff>0</xdr:rowOff>
        </xdr:from>
        <xdr:to>
          <xdr:col>1</xdr:col>
          <xdr:colOff>304800</xdr:colOff>
          <xdr:row>17</xdr:row>
          <xdr:rowOff>12700</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1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18</xdr:row>
          <xdr:rowOff>0</xdr:rowOff>
        </xdr:from>
        <xdr:to>
          <xdr:col>1</xdr:col>
          <xdr:colOff>304800</xdr:colOff>
          <xdr:row>19</xdr:row>
          <xdr:rowOff>12700</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1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16</xdr:row>
          <xdr:rowOff>0</xdr:rowOff>
        </xdr:from>
        <xdr:to>
          <xdr:col>2</xdr:col>
          <xdr:colOff>304800</xdr:colOff>
          <xdr:row>17</xdr:row>
          <xdr:rowOff>12700</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100-00001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17</xdr:row>
          <xdr:rowOff>0</xdr:rowOff>
        </xdr:from>
        <xdr:to>
          <xdr:col>2</xdr:col>
          <xdr:colOff>304800</xdr:colOff>
          <xdr:row>18</xdr:row>
          <xdr:rowOff>12700</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1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18</xdr:row>
          <xdr:rowOff>0</xdr:rowOff>
        </xdr:from>
        <xdr:to>
          <xdr:col>2</xdr:col>
          <xdr:colOff>304800</xdr:colOff>
          <xdr:row>19</xdr:row>
          <xdr:rowOff>12700</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1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100-00001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100-00001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1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1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30</xdr:row>
          <xdr:rowOff>0</xdr:rowOff>
        </xdr:from>
        <xdr:to>
          <xdr:col>1</xdr:col>
          <xdr:colOff>304800</xdr:colOff>
          <xdr:row>31</xdr:row>
          <xdr:rowOff>12700</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1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31</xdr:row>
          <xdr:rowOff>0</xdr:rowOff>
        </xdr:from>
        <xdr:to>
          <xdr:col>1</xdr:col>
          <xdr:colOff>304800</xdr:colOff>
          <xdr:row>32</xdr:row>
          <xdr:rowOff>12700</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1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32</xdr:row>
          <xdr:rowOff>0</xdr:rowOff>
        </xdr:from>
        <xdr:to>
          <xdr:col>1</xdr:col>
          <xdr:colOff>304800</xdr:colOff>
          <xdr:row>33</xdr:row>
          <xdr:rowOff>12700</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1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1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1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1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1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1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1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1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100-00002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100-00002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100-00002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100-00002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100-00003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1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1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1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100-00003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1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1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100-00003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100-00003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100-00003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100-00004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100-00004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100-00004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100-00004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100-00004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100-00004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100-00004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100-00005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100-00005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100-00005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100-00005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100-00005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100-00005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100-00005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100-00005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100-00005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1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100-00005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100-00005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1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100-00005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1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100-00006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1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100-00006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1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100-00006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100-00006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100-00006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100-00006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100-00006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100-00006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100-00006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16</xdr:row>
          <xdr:rowOff>0</xdr:rowOff>
        </xdr:from>
        <xdr:to>
          <xdr:col>1</xdr:col>
          <xdr:colOff>304800</xdr:colOff>
          <xdr:row>17</xdr:row>
          <xdr:rowOff>12700</xdr:rowOff>
        </xdr:to>
        <xdr:sp macro="" textlink="">
          <xdr:nvSpPr>
            <xdr:cNvPr id="62571" name="Check Box 107" descr="Check box for filling out information" hidden="1">
              <a:extLst>
                <a:ext uri="{63B3BB69-23CF-44E3-9099-C40C66FF867C}">
                  <a14:compatExt spid="_x0000_s62571"/>
                </a:ext>
                <a:ext uri="{FF2B5EF4-FFF2-40B4-BE49-F238E27FC236}">
                  <a16:creationId xmlns:a16="http://schemas.microsoft.com/office/drawing/2014/main" id="{00000000-0008-0000-0100-00006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17</xdr:row>
          <xdr:rowOff>0</xdr:rowOff>
        </xdr:from>
        <xdr:to>
          <xdr:col>1</xdr:col>
          <xdr:colOff>304800</xdr:colOff>
          <xdr:row>18</xdr:row>
          <xdr:rowOff>12700</xdr:rowOff>
        </xdr:to>
        <xdr:sp macro="" textlink="">
          <xdr:nvSpPr>
            <xdr:cNvPr id="62572" name="Check Box 108" descr="Check box for filling out information" hidden="1">
              <a:extLst>
                <a:ext uri="{63B3BB69-23CF-44E3-9099-C40C66FF867C}">
                  <a14:compatExt spid="_x0000_s62572"/>
                </a:ext>
                <a:ext uri="{FF2B5EF4-FFF2-40B4-BE49-F238E27FC236}">
                  <a16:creationId xmlns:a16="http://schemas.microsoft.com/office/drawing/2014/main" id="{00000000-0008-0000-0100-00006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18</xdr:row>
          <xdr:rowOff>0</xdr:rowOff>
        </xdr:from>
        <xdr:to>
          <xdr:col>1</xdr:col>
          <xdr:colOff>304800</xdr:colOff>
          <xdr:row>19</xdr:row>
          <xdr:rowOff>12700</xdr:rowOff>
        </xdr:to>
        <xdr:sp macro="" textlink="">
          <xdr:nvSpPr>
            <xdr:cNvPr id="62573" name="Check Box 109" descr="Check box for filling out information" hidden="1">
              <a:extLst>
                <a:ext uri="{63B3BB69-23CF-44E3-9099-C40C66FF867C}">
                  <a14:compatExt spid="_x0000_s62573"/>
                </a:ext>
                <a:ext uri="{FF2B5EF4-FFF2-40B4-BE49-F238E27FC236}">
                  <a16:creationId xmlns:a16="http://schemas.microsoft.com/office/drawing/2014/main" id="{00000000-0008-0000-0100-00006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16</xdr:row>
          <xdr:rowOff>0</xdr:rowOff>
        </xdr:from>
        <xdr:to>
          <xdr:col>2</xdr:col>
          <xdr:colOff>304800</xdr:colOff>
          <xdr:row>17</xdr:row>
          <xdr:rowOff>12700</xdr:rowOff>
        </xdr:to>
        <xdr:sp macro="" textlink="">
          <xdr:nvSpPr>
            <xdr:cNvPr id="62574" name="Check Box 110" descr="Check box for filling out information" hidden="1">
              <a:extLst>
                <a:ext uri="{63B3BB69-23CF-44E3-9099-C40C66FF867C}">
                  <a14:compatExt spid="_x0000_s62574"/>
                </a:ext>
                <a:ext uri="{FF2B5EF4-FFF2-40B4-BE49-F238E27FC236}">
                  <a16:creationId xmlns:a16="http://schemas.microsoft.com/office/drawing/2014/main" id="{00000000-0008-0000-0100-00006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17</xdr:row>
          <xdr:rowOff>0</xdr:rowOff>
        </xdr:from>
        <xdr:to>
          <xdr:col>2</xdr:col>
          <xdr:colOff>304800</xdr:colOff>
          <xdr:row>18</xdr:row>
          <xdr:rowOff>12700</xdr:rowOff>
        </xdr:to>
        <xdr:sp macro="" textlink="">
          <xdr:nvSpPr>
            <xdr:cNvPr id="62575" name="Check Box 111" descr="Check box for filling out information" hidden="1">
              <a:extLst>
                <a:ext uri="{63B3BB69-23CF-44E3-9099-C40C66FF867C}">
                  <a14:compatExt spid="_x0000_s62575"/>
                </a:ext>
                <a:ext uri="{FF2B5EF4-FFF2-40B4-BE49-F238E27FC236}">
                  <a16:creationId xmlns:a16="http://schemas.microsoft.com/office/drawing/2014/main" id="{00000000-0008-0000-0100-00006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18</xdr:row>
          <xdr:rowOff>0</xdr:rowOff>
        </xdr:from>
        <xdr:to>
          <xdr:col>2</xdr:col>
          <xdr:colOff>304800</xdr:colOff>
          <xdr:row>19</xdr:row>
          <xdr:rowOff>12700</xdr:rowOff>
        </xdr:to>
        <xdr:sp macro="" textlink="">
          <xdr:nvSpPr>
            <xdr:cNvPr id="62576" name="Check Box 112" descr="Check box for filling out information" hidden="1">
              <a:extLst>
                <a:ext uri="{63B3BB69-23CF-44E3-9099-C40C66FF867C}">
                  <a14:compatExt spid="_x0000_s62576"/>
                </a:ext>
                <a:ext uri="{FF2B5EF4-FFF2-40B4-BE49-F238E27FC236}">
                  <a16:creationId xmlns:a16="http://schemas.microsoft.com/office/drawing/2014/main" id="{00000000-0008-0000-0100-00007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165100</xdr:colOff>
          <xdr:row>26</xdr:row>
          <xdr:rowOff>12700</xdr:rowOff>
        </xdr:from>
        <xdr:to>
          <xdr:col>1</xdr:col>
          <xdr:colOff>381000</xdr:colOff>
          <xdr:row>27</xdr:row>
          <xdr:rowOff>31750</xdr:rowOff>
        </xdr:to>
        <xdr:sp macro="" textlink="">
          <xdr:nvSpPr>
            <xdr:cNvPr id="63489" name="Check Box 1" descr="Check box for filling out information"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26</xdr:row>
          <xdr:rowOff>374650</xdr:rowOff>
        </xdr:from>
        <xdr:to>
          <xdr:col>1</xdr:col>
          <xdr:colOff>381000</xdr:colOff>
          <xdr:row>28</xdr:row>
          <xdr:rowOff>31750</xdr:rowOff>
        </xdr:to>
        <xdr:sp macro="" textlink="">
          <xdr:nvSpPr>
            <xdr:cNvPr id="63490" name="Check Box 2" descr="Check box for filling out information" hidden="1">
              <a:extLst>
                <a:ext uri="{63B3BB69-23CF-44E3-9099-C40C66FF867C}">
                  <a14:compatExt spid="_x0000_s63490"/>
                </a:ext>
                <a:ext uri="{FF2B5EF4-FFF2-40B4-BE49-F238E27FC236}">
                  <a16:creationId xmlns:a16="http://schemas.microsoft.com/office/drawing/2014/main" id="{00000000-0008-0000-0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20</xdr:row>
          <xdr:rowOff>0</xdr:rowOff>
        </xdr:from>
        <xdr:to>
          <xdr:col>1</xdr:col>
          <xdr:colOff>381000</xdr:colOff>
          <xdr:row>21</xdr:row>
          <xdr:rowOff>12700</xdr:rowOff>
        </xdr:to>
        <xdr:sp macro="" textlink="">
          <xdr:nvSpPr>
            <xdr:cNvPr id="63491" name="Check Box 3" descr="Check box for filling out information" hidden="1">
              <a:extLst>
                <a:ext uri="{63B3BB69-23CF-44E3-9099-C40C66FF867C}">
                  <a14:compatExt spid="_x0000_s63491"/>
                </a:ext>
                <a:ext uri="{FF2B5EF4-FFF2-40B4-BE49-F238E27FC236}">
                  <a16:creationId xmlns:a16="http://schemas.microsoft.com/office/drawing/2014/main" id="{00000000-0008-0000-0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21</xdr:row>
          <xdr:rowOff>0</xdr:rowOff>
        </xdr:from>
        <xdr:to>
          <xdr:col>1</xdr:col>
          <xdr:colOff>381000</xdr:colOff>
          <xdr:row>22</xdr:row>
          <xdr:rowOff>12700</xdr:rowOff>
        </xdr:to>
        <xdr:sp macro="" textlink="">
          <xdr:nvSpPr>
            <xdr:cNvPr id="63492" name="Check Box 4" descr="Check box for filling out information" hidden="1">
              <a:extLst>
                <a:ext uri="{63B3BB69-23CF-44E3-9099-C40C66FF867C}">
                  <a14:compatExt spid="_x0000_s63492"/>
                </a:ext>
                <a:ext uri="{FF2B5EF4-FFF2-40B4-BE49-F238E27FC236}">
                  <a16:creationId xmlns:a16="http://schemas.microsoft.com/office/drawing/2014/main" id="{00000000-0008-0000-0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23</xdr:row>
          <xdr:rowOff>0</xdr:rowOff>
        </xdr:from>
        <xdr:to>
          <xdr:col>1</xdr:col>
          <xdr:colOff>381000</xdr:colOff>
          <xdr:row>24</xdr:row>
          <xdr:rowOff>12700</xdr:rowOff>
        </xdr:to>
        <xdr:sp macro="" textlink="">
          <xdr:nvSpPr>
            <xdr:cNvPr id="63493" name="Check Box 5" descr="Check box for filling out information" hidden="1">
              <a:extLst>
                <a:ext uri="{63B3BB69-23CF-44E3-9099-C40C66FF867C}">
                  <a14:compatExt spid="_x0000_s63493"/>
                </a:ext>
                <a:ext uri="{FF2B5EF4-FFF2-40B4-BE49-F238E27FC236}">
                  <a16:creationId xmlns:a16="http://schemas.microsoft.com/office/drawing/2014/main" id="{00000000-0008-0000-0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24</xdr:row>
          <xdr:rowOff>0</xdr:rowOff>
        </xdr:from>
        <xdr:to>
          <xdr:col>1</xdr:col>
          <xdr:colOff>381000</xdr:colOff>
          <xdr:row>25</xdr:row>
          <xdr:rowOff>12700</xdr:rowOff>
        </xdr:to>
        <xdr:sp macro="" textlink="">
          <xdr:nvSpPr>
            <xdr:cNvPr id="63494" name="Check Box 6" descr="Check box for filling out information" hidden="1">
              <a:extLst>
                <a:ext uri="{63B3BB69-23CF-44E3-9099-C40C66FF867C}">
                  <a14:compatExt spid="_x0000_s63494"/>
                </a:ext>
                <a:ext uri="{FF2B5EF4-FFF2-40B4-BE49-F238E27FC236}">
                  <a16:creationId xmlns:a16="http://schemas.microsoft.com/office/drawing/2014/main" id="{00000000-0008-0000-0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25</xdr:row>
          <xdr:rowOff>0</xdr:rowOff>
        </xdr:from>
        <xdr:to>
          <xdr:col>1</xdr:col>
          <xdr:colOff>381000</xdr:colOff>
          <xdr:row>26</xdr:row>
          <xdr:rowOff>12700</xdr:rowOff>
        </xdr:to>
        <xdr:sp macro="" textlink="">
          <xdr:nvSpPr>
            <xdr:cNvPr id="63495" name="Check Box 7" descr="Check box for filling out information" hidden="1">
              <a:extLst>
                <a:ext uri="{63B3BB69-23CF-44E3-9099-C40C66FF867C}">
                  <a14:compatExt spid="_x0000_s63495"/>
                </a:ext>
                <a:ext uri="{FF2B5EF4-FFF2-40B4-BE49-F238E27FC236}">
                  <a16:creationId xmlns:a16="http://schemas.microsoft.com/office/drawing/2014/main" id="{00000000-0008-0000-0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7</xdr:row>
          <xdr:rowOff>0</xdr:rowOff>
        </xdr:from>
        <xdr:to>
          <xdr:col>1</xdr:col>
          <xdr:colOff>381000</xdr:colOff>
          <xdr:row>8</xdr:row>
          <xdr:rowOff>12700</xdr:rowOff>
        </xdr:to>
        <xdr:sp macro="" textlink="">
          <xdr:nvSpPr>
            <xdr:cNvPr id="63496" name="Check Box 8" descr="Check box for filling out information" hidden="1">
              <a:extLst>
                <a:ext uri="{63B3BB69-23CF-44E3-9099-C40C66FF867C}">
                  <a14:compatExt spid="_x0000_s63496"/>
                </a:ext>
                <a:ext uri="{FF2B5EF4-FFF2-40B4-BE49-F238E27FC236}">
                  <a16:creationId xmlns:a16="http://schemas.microsoft.com/office/drawing/2014/main" id="{00000000-0008-0000-04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8</xdr:row>
          <xdr:rowOff>0</xdr:rowOff>
        </xdr:from>
        <xdr:to>
          <xdr:col>1</xdr:col>
          <xdr:colOff>381000</xdr:colOff>
          <xdr:row>9</xdr:row>
          <xdr:rowOff>12700</xdr:rowOff>
        </xdr:to>
        <xdr:sp macro="" textlink="">
          <xdr:nvSpPr>
            <xdr:cNvPr id="63497" name="Check Box 9" descr="Check box for filling out information" hidden="1">
              <a:extLst>
                <a:ext uri="{63B3BB69-23CF-44E3-9099-C40C66FF867C}">
                  <a14:compatExt spid="_x0000_s63497"/>
                </a:ext>
                <a:ext uri="{FF2B5EF4-FFF2-40B4-BE49-F238E27FC236}">
                  <a16:creationId xmlns:a16="http://schemas.microsoft.com/office/drawing/2014/main" id="{00000000-0008-0000-04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10</xdr:row>
          <xdr:rowOff>0</xdr:rowOff>
        </xdr:from>
        <xdr:to>
          <xdr:col>1</xdr:col>
          <xdr:colOff>381000</xdr:colOff>
          <xdr:row>11</xdr:row>
          <xdr:rowOff>12700</xdr:rowOff>
        </xdr:to>
        <xdr:sp macro="" textlink="">
          <xdr:nvSpPr>
            <xdr:cNvPr id="63498" name="Check Box 10" descr="Check box for filling out information" hidden="1">
              <a:extLst>
                <a:ext uri="{63B3BB69-23CF-44E3-9099-C40C66FF867C}">
                  <a14:compatExt spid="_x0000_s63498"/>
                </a:ext>
                <a:ext uri="{FF2B5EF4-FFF2-40B4-BE49-F238E27FC236}">
                  <a16:creationId xmlns:a16="http://schemas.microsoft.com/office/drawing/2014/main" id="{00000000-0008-0000-04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11</xdr:row>
          <xdr:rowOff>0</xdr:rowOff>
        </xdr:from>
        <xdr:to>
          <xdr:col>1</xdr:col>
          <xdr:colOff>381000</xdr:colOff>
          <xdr:row>12</xdr:row>
          <xdr:rowOff>12700</xdr:rowOff>
        </xdr:to>
        <xdr:sp macro="" textlink="">
          <xdr:nvSpPr>
            <xdr:cNvPr id="63499" name="Check Box 11" descr="Check box for filling out information" hidden="1">
              <a:extLst>
                <a:ext uri="{63B3BB69-23CF-44E3-9099-C40C66FF867C}">
                  <a14:compatExt spid="_x0000_s63499"/>
                </a:ext>
                <a:ext uri="{FF2B5EF4-FFF2-40B4-BE49-F238E27FC236}">
                  <a16:creationId xmlns:a16="http://schemas.microsoft.com/office/drawing/2014/main" id="{00000000-0008-0000-04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13</xdr:row>
          <xdr:rowOff>0</xdr:rowOff>
        </xdr:from>
        <xdr:to>
          <xdr:col>1</xdr:col>
          <xdr:colOff>381000</xdr:colOff>
          <xdr:row>14</xdr:row>
          <xdr:rowOff>12700</xdr:rowOff>
        </xdr:to>
        <xdr:sp macro="" textlink="">
          <xdr:nvSpPr>
            <xdr:cNvPr id="63500" name="Check Box 12" descr="Check box for filling out information" hidden="1">
              <a:extLst>
                <a:ext uri="{63B3BB69-23CF-44E3-9099-C40C66FF867C}">
                  <a14:compatExt spid="_x0000_s63500"/>
                </a:ext>
                <a:ext uri="{FF2B5EF4-FFF2-40B4-BE49-F238E27FC236}">
                  <a16:creationId xmlns:a16="http://schemas.microsoft.com/office/drawing/2014/main" id="{00000000-0008-0000-04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9</xdr:row>
          <xdr:rowOff>0</xdr:rowOff>
        </xdr:from>
        <xdr:to>
          <xdr:col>1</xdr:col>
          <xdr:colOff>381000</xdr:colOff>
          <xdr:row>10</xdr:row>
          <xdr:rowOff>12700</xdr:rowOff>
        </xdr:to>
        <xdr:sp macro="" textlink="">
          <xdr:nvSpPr>
            <xdr:cNvPr id="63501" name="Check Box 13" descr="Check box for filling out information" hidden="1">
              <a:extLst>
                <a:ext uri="{63B3BB69-23CF-44E3-9099-C40C66FF867C}">
                  <a14:compatExt spid="_x0000_s63501"/>
                </a:ext>
                <a:ext uri="{FF2B5EF4-FFF2-40B4-BE49-F238E27FC236}">
                  <a16:creationId xmlns:a16="http://schemas.microsoft.com/office/drawing/2014/main" id="{00000000-0008-0000-04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12</xdr:row>
          <xdr:rowOff>0</xdr:rowOff>
        </xdr:from>
        <xdr:to>
          <xdr:col>1</xdr:col>
          <xdr:colOff>381000</xdr:colOff>
          <xdr:row>13</xdr:row>
          <xdr:rowOff>12700</xdr:rowOff>
        </xdr:to>
        <xdr:sp macro="" textlink="">
          <xdr:nvSpPr>
            <xdr:cNvPr id="63502" name="Check Box 14" descr="Check box for filling out information" hidden="1">
              <a:extLst>
                <a:ext uri="{63B3BB69-23CF-44E3-9099-C40C66FF867C}">
                  <a14:compatExt spid="_x0000_s63502"/>
                </a:ext>
                <a:ext uri="{FF2B5EF4-FFF2-40B4-BE49-F238E27FC236}">
                  <a16:creationId xmlns:a16="http://schemas.microsoft.com/office/drawing/2014/main" id="{00000000-0008-0000-04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21</xdr:row>
          <xdr:rowOff>0</xdr:rowOff>
        </xdr:from>
        <xdr:to>
          <xdr:col>1</xdr:col>
          <xdr:colOff>381000</xdr:colOff>
          <xdr:row>22</xdr:row>
          <xdr:rowOff>12700</xdr:rowOff>
        </xdr:to>
        <xdr:sp macro="" textlink="">
          <xdr:nvSpPr>
            <xdr:cNvPr id="63503" name="Check Box 15" descr="Check box for filling out information" hidden="1">
              <a:extLst>
                <a:ext uri="{63B3BB69-23CF-44E3-9099-C40C66FF867C}">
                  <a14:compatExt spid="_x0000_s63503"/>
                </a:ext>
                <a:ext uri="{FF2B5EF4-FFF2-40B4-BE49-F238E27FC236}">
                  <a16:creationId xmlns:a16="http://schemas.microsoft.com/office/drawing/2014/main" id="{00000000-0008-0000-04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22</xdr:row>
          <xdr:rowOff>0</xdr:rowOff>
        </xdr:from>
        <xdr:to>
          <xdr:col>1</xdr:col>
          <xdr:colOff>381000</xdr:colOff>
          <xdr:row>23</xdr:row>
          <xdr:rowOff>12700</xdr:rowOff>
        </xdr:to>
        <xdr:sp macro="" textlink="">
          <xdr:nvSpPr>
            <xdr:cNvPr id="63504" name="Check Box 16" descr="Check box for filling out information" hidden="1">
              <a:extLst>
                <a:ext uri="{63B3BB69-23CF-44E3-9099-C40C66FF867C}">
                  <a14:compatExt spid="_x0000_s63504"/>
                </a:ext>
                <a:ext uri="{FF2B5EF4-FFF2-40B4-BE49-F238E27FC236}">
                  <a16:creationId xmlns:a16="http://schemas.microsoft.com/office/drawing/2014/main" id="{00000000-0008-0000-04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xdr:col>
      <xdr:colOff>34925</xdr:colOff>
      <xdr:row>5</xdr:row>
      <xdr:rowOff>85725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150350" y="1562100"/>
          <a:ext cx="7733333" cy="4196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DW/DDW-Public/LCRR/EPA%20LSL%20Guide/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6" dataDxfId="24" headerRowBorderDxfId="25" tableBorderDxfId="23">
  <autoFilter ref="B2:E34" xr:uid="{DAFF6621-77C9-4C30-A8D9-2EE531D7005E}"/>
  <tableColumns count="4">
    <tableColumn id="1" xr3:uid="{6D1B7E33-7421-45B0-80A1-FC1C4F23D971}" name="System-Owned Portion" dataDxfId="22"/>
    <tableColumn id="3" xr3:uid="{91CA4E8A-D23A-4048-B391-DFFEC422AC4E}" name="If Material Anything Other than &quot;Lead&quot; in Column E,_x000a_Was Material Ever Previously Lead?" dataDxfId="21"/>
    <tableColumn id="4" xr3:uid="{0EE9E29C-BF28-4CF1-B11F-2DAF768B58EE}" name="Customer-Owned Portion" dataDxfId="20"/>
    <tableColumn id="5" xr3:uid="{16ABF239-7A26-4DE4-A933-BCFA3F9432E2}" name="Entire Service Line Classification" dataDxfId="1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E170" totalsRowShown="0" headerRowDxfId="18" dataDxfId="16" headerRowBorderDxfId="17" tableBorderDxfId="15">
  <autoFilter ref="A2:E170" xr:uid="{DAFF6621-77C9-4C30-A8D9-2EE531D7005E}"/>
  <tableColumns count="5">
    <tableColumn id="1" xr3:uid="{74E5441A-284E-4987-ABCD-165BE953254B}" name="System-Owned Portion" dataDxfId="14"/>
    <tableColumn id="3" xr3:uid="{6E59AFF6-DAE4-407D-A4C7-266631ACFC67}" name="If Material Anything Other than &quot;Lead&quot; in Column E,Was Material Ever Previously Lead?" dataDxfId="13"/>
    <tableColumn id="4" xr3:uid="{0F7D5A7B-B99D-452C-A4BD-D8DFDBEC62DA}" name="Customer-Owned Portion" dataDxfId="12"/>
    <tableColumn id="5" xr3:uid="{AA5970A4-CF54-4CBE-B7B3-F872A84C4698}" name="Entire Service Line Classification" dataDxfId="11"/>
    <tableColumn id="2" xr3:uid="{8F7C3FBB-7913-4E16-A06B-D8CB973B8CF7}" name="Unique ID" dataDxfId="1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7.xml"/><Relationship Id="rId21" Type="http://schemas.openxmlformats.org/officeDocument/2006/relationships/ctrlProp" Target="../ctrlProps/ctrlProp22.xml"/><Relationship Id="rId42" Type="http://schemas.openxmlformats.org/officeDocument/2006/relationships/ctrlProp" Target="../ctrlProps/ctrlProp43.xml"/><Relationship Id="rId47" Type="http://schemas.openxmlformats.org/officeDocument/2006/relationships/ctrlProp" Target="../ctrlProps/ctrlProp48.xml"/><Relationship Id="rId63" Type="http://schemas.openxmlformats.org/officeDocument/2006/relationships/ctrlProp" Target="../ctrlProps/ctrlProp64.xml"/><Relationship Id="rId68" Type="http://schemas.openxmlformats.org/officeDocument/2006/relationships/ctrlProp" Target="../ctrlProps/ctrlProp69.xml"/><Relationship Id="rId84" Type="http://schemas.openxmlformats.org/officeDocument/2006/relationships/ctrlProp" Target="../ctrlProps/ctrlProp85.xml"/><Relationship Id="rId16" Type="http://schemas.openxmlformats.org/officeDocument/2006/relationships/ctrlProp" Target="../ctrlProps/ctrlProp17.xml"/><Relationship Id="rId11" Type="http://schemas.openxmlformats.org/officeDocument/2006/relationships/ctrlProp" Target="../ctrlProps/ctrlProp12.xml"/><Relationship Id="rId32" Type="http://schemas.openxmlformats.org/officeDocument/2006/relationships/ctrlProp" Target="../ctrlProps/ctrlProp33.xml"/><Relationship Id="rId37" Type="http://schemas.openxmlformats.org/officeDocument/2006/relationships/ctrlProp" Target="../ctrlProps/ctrlProp38.xml"/><Relationship Id="rId53" Type="http://schemas.openxmlformats.org/officeDocument/2006/relationships/ctrlProp" Target="../ctrlProps/ctrlProp54.xml"/><Relationship Id="rId58" Type="http://schemas.openxmlformats.org/officeDocument/2006/relationships/ctrlProp" Target="../ctrlProps/ctrlProp59.xml"/><Relationship Id="rId74" Type="http://schemas.openxmlformats.org/officeDocument/2006/relationships/ctrlProp" Target="../ctrlProps/ctrlProp75.xml"/><Relationship Id="rId79" Type="http://schemas.openxmlformats.org/officeDocument/2006/relationships/ctrlProp" Target="../ctrlProps/ctrlProp80.xml"/><Relationship Id="rId5" Type="http://schemas.openxmlformats.org/officeDocument/2006/relationships/ctrlProp" Target="../ctrlProps/ctrlProp6.xml"/><Relationship Id="rId19" Type="http://schemas.openxmlformats.org/officeDocument/2006/relationships/ctrlProp" Target="../ctrlProps/ctrlProp2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ctrlProp" Target="../ctrlProps/ctrlProp31.xml"/><Relationship Id="rId35" Type="http://schemas.openxmlformats.org/officeDocument/2006/relationships/ctrlProp" Target="../ctrlProps/ctrlProp36.xml"/><Relationship Id="rId43" Type="http://schemas.openxmlformats.org/officeDocument/2006/relationships/ctrlProp" Target="../ctrlProps/ctrlProp44.xml"/><Relationship Id="rId48" Type="http://schemas.openxmlformats.org/officeDocument/2006/relationships/ctrlProp" Target="../ctrlProps/ctrlProp49.xml"/><Relationship Id="rId56" Type="http://schemas.openxmlformats.org/officeDocument/2006/relationships/ctrlProp" Target="../ctrlProps/ctrlProp57.xml"/><Relationship Id="rId64" Type="http://schemas.openxmlformats.org/officeDocument/2006/relationships/ctrlProp" Target="../ctrlProps/ctrlProp65.xml"/><Relationship Id="rId69" Type="http://schemas.openxmlformats.org/officeDocument/2006/relationships/ctrlProp" Target="../ctrlProps/ctrlProp70.xml"/><Relationship Id="rId77" Type="http://schemas.openxmlformats.org/officeDocument/2006/relationships/ctrlProp" Target="../ctrlProps/ctrlProp78.xml"/><Relationship Id="rId8" Type="http://schemas.openxmlformats.org/officeDocument/2006/relationships/ctrlProp" Target="../ctrlProps/ctrlProp9.xml"/><Relationship Id="rId51" Type="http://schemas.openxmlformats.org/officeDocument/2006/relationships/ctrlProp" Target="../ctrlProps/ctrlProp52.xml"/><Relationship Id="rId72" Type="http://schemas.openxmlformats.org/officeDocument/2006/relationships/ctrlProp" Target="../ctrlProps/ctrlProp73.xml"/><Relationship Id="rId80" Type="http://schemas.openxmlformats.org/officeDocument/2006/relationships/ctrlProp" Target="../ctrlProps/ctrlProp81.xml"/><Relationship Id="rId85" Type="http://schemas.openxmlformats.org/officeDocument/2006/relationships/ctrlProp" Target="../ctrlProps/ctrlProp86.xml"/><Relationship Id="rId3" Type="http://schemas.openxmlformats.org/officeDocument/2006/relationships/vmlDrawing" Target="../drawings/vmlDrawing2.v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33" Type="http://schemas.openxmlformats.org/officeDocument/2006/relationships/ctrlProp" Target="../ctrlProps/ctrlProp34.xml"/><Relationship Id="rId38" Type="http://schemas.openxmlformats.org/officeDocument/2006/relationships/ctrlProp" Target="../ctrlProps/ctrlProp39.xml"/><Relationship Id="rId46" Type="http://schemas.openxmlformats.org/officeDocument/2006/relationships/ctrlProp" Target="../ctrlProps/ctrlProp47.xml"/><Relationship Id="rId59" Type="http://schemas.openxmlformats.org/officeDocument/2006/relationships/ctrlProp" Target="../ctrlProps/ctrlProp60.xml"/><Relationship Id="rId67" Type="http://schemas.openxmlformats.org/officeDocument/2006/relationships/ctrlProp" Target="../ctrlProps/ctrlProp68.xml"/><Relationship Id="rId20" Type="http://schemas.openxmlformats.org/officeDocument/2006/relationships/ctrlProp" Target="../ctrlProps/ctrlProp21.xml"/><Relationship Id="rId41" Type="http://schemas.openxmlformats.org/officeDocument/2006/relationships/ctrlProp" Target="../ctrlProps/ctrlProp42.xml"/><Relationship Id="rId54" Type="http://schemas.openxmlformats.org/officeDocument/2006/relationships/ctrlProp" Target="../ctrlProps/ctrlProp55.xml"/><Relationship Id="rId62" Type="http://schemas.openxmlformats.org/officeDocument/2006/relationships/ctrlProp" Target="../ctrlProps/ctrlProp63.xml"/><Relationship Id="rId70" Type="http://schemas.openxmlformats.org/officeDocument/2006/relationships/ctrlProp" Target="../ctrlProps/ctrlProp71.xml"/><Relationship Id="rId75" Type="http://schemas.openxmlformats.org/officeDocument/2006/relationships/ctrlProp" Target="../ctrlProps/ctrlProp76.xml"/><Relationship Id="rId83" Type="http://schemas.openxmlformats.org/officeDocument/2006/relationships/ctrlProp" Target="../ctrlProps/ctrlProp84.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ctrlProp" Target="../ctrlProps/ctrlProp29.xml"/><Relationship Id="rId36" Type="http://schemas.openxmlformats.org/officeDocument/2006/relationships/ctrlProp" Target="../ctrlProps/ctrlProp37.xml"/><Relationship Id="rId49" Type="http://schemas.openxmlformats.org/officeDocument/2006/relationships/ctrlProp" Target="../ctrlProps/ctrlProp50.xml"/><Relationship Id="rId57" Type="http://schemas.openxmlformats.org/officeDocument/2006/relationships/ctrlProp" Target="../ctrlProps/ctrlProp58.xml"/><Relationship Id="rId10" Type="http://schemas.openxmlformats.org/officeDocument/2006/relationships/ctrlProp" Target="../ctrlProps/ctrlProp11.xml"/><Relationship Id="rId31" Type="http://schemas.openxmlformats.org/officeDocument/2006/relationships/ctrlProp" Target="../ctrlProps/ctrlProp32.xml"/><Relationship Id="rId44" Type="http://schemas.openxmlformats.org/officeDocument/2006/relationships/ctrlProp" Target="../ctrlProps/ctrlProp45.xml"/><Relationship Id="rId52" Type="http://schemas.openxmlformats.org/officeDocument/2006/relationships/ctrlProp" Target="../ctrlProps/ctrlProp53.xml"/><Relationship Id="rId60" Type="http://schemas.openxmlformats.org/officeDocument/2006/relationships/ctrlProp" Target="../ctrlProps/ctrlProp61.xml"/><Relationship Id="rId65" Type="http://schemas.openxmlformats.org/officeDocument/2006/relationships/ctrlProp" Target="../ctrlProps/ctrlProp66.xml"/><Relationship Id="rId73" Type="http://schemas.openxmlformats.org/officeDocument/2006/relationships/ctrlProp" Target="../ctrlProps/ctrlProp74.xml"/><Relationship Id="rId78" Type="http://schemas.openxmlformats.org/officeDocument/2006/relationships/ctrlProp" Target="../ctrlProps/ctrlProp79.xml"/><Relationship Id="rId81" Type="http://schemas.openxmlformats.org/officeDocument/2006/relationships/ctrlProp" Target="../ctrlProps/ctrlProp82.xml"/><Relationship Id="rId86" Type="http://schemas.openxmlformats.org/officeDocument/2006/relationships/ctrlProp" Target="../ctrlProps/ctrlProp87.xml"/><Relationship Id="rId4" Type="http://schemas.openxmlformats.org/officeDocument/2006/relationships/ctrlProp" Target="../ctrlProps/ctrlProp5.xml"/><Relationship Id="rId9" Type="http://schemas.openxmlformats.org/officeDocument/2006/relationships/ctrlProp" Target="../ctrlProps/ctrlProp10.xml"/><Relationship Id="rId13" Type="http://schemas.openxmlformats.org/officeDocument/2006/relationships/ctrlProp" Target="../ctrlProps/ctrlProp14.xml"/><Relationship Id="rId18" Type="http://schemas.openxmlformats.org/officeDocument/2006/relationships/ctrlProp" Target="../ctrlProps/ctrlProp19.xml"/><Relationship Id="rId39" Type="http://schemas.openxmlformats.org/officeDocument/2006/relationships/ctrlProp" Target="../ctrlProps/ctrlProp40.xml"/><Relationship Id="rId34" Type="http://schemas.openxmlformats.org/officeDocument/2006/relationships/ctrlProp" Target="../ctrlProps/ctrlProp35.xml"/><Relationship Id="rId50" Type="http://schemas.openxmlformats.org/officeDocument/2006/relationships/ctrlProp" Target="../ctrlProps/ctrlProp51.xml"/><Relationship Id="rId55" Type="http://schemas.openxmlformats.org/officeDocument/2006/relationships/ctrlProp" Target="../ctrlProps/ctrlProp56.xml"/><Relationship Id="rId76" Type="http://schemas.openxmlformats.org/officeDocument/2006/relationships/ctrlProp" Target="../ctrlProps/ctrlProp77.xml"/><Relationship Id="rId7" Type="http://schemas.openxmlformats.org/officeDocument/2006/relationships/ctrlProp" Target="../ctrlProps/ctrlProp8.xml"/><Relationship Id="rId71" Type="http://schemas.openxmlformats.org/officeDocument/2006/relationships/ctrlProp" Target="../ctrlProps/ctrlProp72.xml"/><Relationship Id="rId2" Type="http://schemas.openxmlformats.org/officeDocument/2006/relationships/drawing" Target="../drawings/drawing2.xml"/><Relationship Id="rId29" Type="http://schemas.openxmlformats.org/officeDocument/2006/relationships/ctrlProp" Target="../ctrlProps/ctrlProp30.xml"/><Relationship Id="rId24" Type="http://schemas.openxmlformats.org/officeDocument/2006/relationships/ctrlProp" Target="../ctrlProps/ctrlProp25.xml"/><Relationship Id="rId40" Type="http://schemas.openxmlformats.org/officeDocument/2006/relationships/ctrlProp" Target="../ctrlProps/ctrlProp41.xml"/><Relationship Id="rId45" Type="http://schemas.openxmlformats.org/officeDocument/2006/relationships/ctrlProp" Target="../ctrlProps/ctrlProp46.xml"/><Relationship Id="rId66" Type="http://schemas.openxmlformats.org/officeDocument/2006/relationships/ctrlProp" Target="../ctrlProps/ctrlProp67.xml"/><Relationship Id="rId87" Type="http://schemas.openxmlformats.org/officeDocument/2006/relationships/ctrlProp" Target="../ctrlProps/ctrlProp88.xml"/><Relationship Id="rId61" Type="http://schemas.openxmlformats.org/officeDocument/2006/relationships/ctrlProp" Target="../ctrlProps/ctrlProp62.xml"/><Relationship Id="rId82" Type="http://schemas.openxmlformats.org/officeDocument/2006/relationships/ctrlProp" Target="../ctrlProps/ctrlProp8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4.v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xml"/><Relationship Id="rId16" Type="http://schemas.openxmlformats.org/officeDocument/2006/relationships/ctrlProp" Target="../ctrlProps/ctrlProp101.xml"/><Relationship Id="rId1" Type="http://schemas.openxmlformats.org/officeDocument/2006/relationships/printerSettings" Target="../printerSettings/printerSettings5.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FA6A-8412-40D2-8CE1-F46FA52F5008}">
  <sheetPr codeName="Sheet3">
    <pageSetUpPr fitToPage="1"/>
  </sheetPr>
  <dimension ref="A1:K25"/>
  <sheetViews>
    <sheetView tabSelected="1" zoomScaleNormal="100" zoomScaleSheetLayoutView="87" zoomScalePageLayoutView="68" workbookViewId="0">
      <selection activeCell="C35" sqref="C35"/>
    </sheetView>
  </sheetViews>
  <sheetFormatPr defaultColWidth="0" defaultRowHeight="14.5" x14ac:dyDescent="0.35"/>
  <cols>
    <col min="1" max="1" width="6.1796875" style="3" customWidth="1"/>
    <col min="2" max="5" width="30.81640625" customWidth="1"/>
    <col min="6" max="6" width="6.1796875" style="86" customWidth="1"/>
    <col min="7" max="7" width="22.453125" style="6" hidden="1" customWidth="1"/>
    <col min="8" max="11" width="0" hidden="1" customWidth="1"/>
    <col min="12" max="16384" width="8.81640625" hidden="1"/>
  </cols>
  <sheetData>
    <row r="1" spans="1:11" x14ac:dyDescent="0.35">
      <c r="A1" s="5"/>
      <c r="B1" s="3"/>
      <c r="C1" s="3"/>
      <c r="D1" s="3"/>
      <c r="E1" s="3"/>
    </row>
    <row r="2" spans="1:11" ht="26" x14ac:dyDescent="0.6">
      <c r="A2" s="5"/>
      <c r="B2" s="223" t="s">
        <v>174</v>
      </c>
      <c r="C2" s="224"/>
      <c r="D2" s="224"/>
      <c r="E2" s="225"/>
    </row>
    <row r="3" spans="1:11" ht="8.5" customHeight="1" x14ac:dyDescent="0.35">
      <c r="A3" s="5"/>
      <c r="B3" s="239"/>
      <c r="C3" s="239"/>
      <c r="D3" s="239"/>
      <c r="E3" s="239"/>
    </row>
    <row r="4" spans="1:11" x14ac:dyDescent="0.35">
      <c r="A4" s="5"/>
      <c r="B4" s="226" t="s">
        <v>194</v>
      </c>
      <c r="C4" s="226"/>
      <c r="D4" s="226"/>
      <c r="E4" s="226"/>
    </row>
    <row r="5" spans="1:11" ht="9.75" customHeight="1" x14ac:dyDescent="0.35">
      <c r="A5" s="5"/>
      <c r="B5" s="105"/>
      <c r="C5" s="3"/>
      <c r="D5" s="3"/>
      <c r="E5" s="3"/>
    </row>
    <row r="6" spans="1:11" x14ac:dyDescent="0.35">
      <c r="A6" s="5"/>
      <c r="B6" s="208" t="s">
        <v>173</v>
      </c>
      <c r="C6" s="209"/>
      <c r="D6" s="209"/>
      <c r="E6" s="210"/>
    </row>
    <row r="7" spans="1:11" ht="19" customHeight="1" x14ac:dyDescent="0.35">
      <c r="A7" s="5"/>
      <c r="B7" s="236" t="s">
        <v>172</v>
      </c>
      <c r="C7" s="237"/>
      <c r="D7" s="237"/>
      <c r="E7" s="238"/>
      <c r="F7" s="104"/>
      <c r="G7" s="103"/>
      <c r="H7" s="102"/>
      <c r="I7" s="102"/>
      <c r="J7" s="102"/>
      <c r="K7" s="102"/>
    </row>
    <row r="8" spans="1:11" ht="27.75" customHeight="1" x14ac:dyDescent="0.35">
      <c r="A8" s="5"/>
      <c r="B8" s="233"/>
      <c r="C8" s="234"/>
      <c r="D8" s="234"/>
      <c r="E8" s="235"/>
      <c r="F8" s="104"/>
      <c r="G8" s="103"/>
      <c r="H8" s="102"/>
      <c r="I8" s="102"/>
      <c r="J8" s="102"/>
      <c r="K8" s="102"/>
    </row>
    <row r="9" spans="1:11" ht="29" x14ac:dyDescent="0.35">
      <c r="A9" s="5"/>
      <c r="B9" s="101" t="s">
        <v>171</v>
      </c>
      <c r="C9" s="100" t="s">
        <v>170</v>
      </c>
      <c r="D9" s="99" t="s">
        <v>169</v>
      </c>
      <c r="E9" s="98" t="s">
        <v>168</v>
      </c>
      <c r="F9" s="97"/>
      <c r="G9" s="96"/>
      <c r="H9" s="95"/>
      <c r="I9" s="95"/>
      <c r="J9" s="95"/>
      <c r="K9" s="95"/>
    </row>
    <row r="10" spans="1:11" ht="30.75" customHeight="1" x14ac:dyDescent="0.35">
      <c r="A10" s="5"/>
      <c r="B10" s="91"/>
      <c r="C10" s="192"/>
      <c r="D10" s="193"/>
      <c r="E10" s="94" t="s">
        <v>167</v>
      </c>
    </row>
    <row r="11" spans="1:11" x14ac:dyDescent="0.35">
      <c r="A11" s="5"/>
      <c r="B11" s="220" t="s">
        <v>166</v>
      </c>
      <c r="C11" s="221"/>
      <c r="D11" s="221"/>
      <c r="E11" s="222"/>
    </row>
    <row r="12" spans="1:11" s="3" customFormat="1" ht="18.75" customHeight="1" x14ac:dyDescent="0.35">
      <c r="A12" s="5"/>
      <c r="B12" s="227" t="s">
        <v>165</v>
      </c>
      <c r="C12" s="228"/>
      <c r="D12" s="228"/>
      <c r="E12" s="229"/>
      <c r="F12" s="86"/>
      <c r="G12" s="10"/>
    </row>
    <row r="13" spans="1:11" ht="18.75" customHeight="1" x14ac:dyDescent="0.35">
      <c r="A13" s="5"/>
      <c r="B13" s="230"/>
      <c r="C13" s="232"/>
      <c r="D13" s="232"/>
      <c r="E13" s="231"/>
    </row>
    <row r="14" spans="1:11" s="3" customFormat="1" ht="21.75" customHeight="1" x14ac:dyDescent="0.35">
      <c r="A14" s="5"/>
      <c r="B14" s="227" t="s">
        <v>164</v>
      </c>
      <c r="C14" s="229"/>
      <c r="D14" s="93" t="s">
        <v>163</v>
      </c>
      <c r="E14" s="92" t="s">
        <v>162</v>
      </c>
      <c r="F14" s="86"/>
      <c r="G14" s="10"/>
    </row>
    <row r="15" spans="1:11" ht="15.75" customHeight="1" x14ac:dyDescent="0.35">
      <c r="A15" s="5"/>
      <c r="B15" s="230"/>
      <c r="C15" s="231"/>
      <c r="D15" s="91"/>
      <c r="E15" s="90"/>
    </row>
    <row r="16" spans="1:11" x14ac:dyDescent="0.35">
      <c r="A16" s="5"/>
      <c r="B16" s="208" t="s">
        <v>161</v>
      </c>
      <c r="C16" s="209"/>
      <c r="D16" s="209"/>
      <c r="E16" s="210"/>
    </row>
    <row r="17" spans="1:11" x14ac:dyDescent="0.35">
      <c r="A17" s="5"/>
      <c r="B17" s="211" t="s">
        <v>9</v>
      </c>
      <c r="C17" s="212"/>
      <c r="D17" s="88" t="s">
        <v>10</v>
      </c>
      <c r="E17" s="89"/>
      <c r="F17" s="4"/>
      <c r="G17" s="11"/>
      <c r="H17" s="1"/>
      <c r="I17" s="1"/>
      <c r="J17" s="1"/>
      <c r="K17" s="1"/>
    </row>
    <row r="18" spans="1:11" x14ac:dyDescent="0.35">
      <c r="A18" s="5"/>
      <c r="B18" s="216"/>
      <c r="C18" s="219"/>
      <c r="D18" s="216"/>
      <c r="E18" s="217"/>
      <c r="F18" s="4"/>
      <c r="G18" s="11"/>
      <c r="H18" s="1"/>
      <c r="I18" s="1"/>
      <c r="J18" s="1"/>
      <c r="K18" s="1"/>
    </row>
    <row r="19" spans="1:11" ht="18" customHeight="1" x14ac:dyDescent="0.35">
      <c r="A19" s="5"/>
      <c r="B19" s="214" t="s">
        <v>11</v>
      </c>
      <c r="C19" s="215"/>
      <c r="D19" s="88" t="s">
        <v>12</v>
      </c>
      <c r="E19" s="87"/>
      <c r="F19" s="4"/>
      <c r="G19" s="11"/>
      <c r="H19" s="1"/>
      <c r="I19" s="1"/>
      <c r="J19" s="1"/>
      <c r="K19" s="1"/>
    </row>
    <row r="20" spans="1:11" x14ac:dyDescent="0.35">
      <c r="A20" s="5"/>
      <c r="B20" s="216"/>
      <c r="C20" s="217"/>
      <c r="D20" s="218"/>
      <c r="E20" s="217"/>
      <c r="F20" s="4"/>
      <c r="G20" s="11"/>
      <c r="H20" s="1"/>
      <c r="I20" s="1"/>
      <c r="J20" s="1"/>
      <c r="K20" s="1"/>
    </row>
    <row r="21" spans="1:11" x14ac:dyDescent="0.35">
      <c r="B21" s="208" t="s">
        <v>160</v>
      </c>
      <c r="C21" s="209"/>
      <c r="D21" s="209"/>
      <c r="E21" s="210"/>
    </row>
    <row r="22" spans="1:11" x14ac:dyDescent="0.35">
      <c r="B22" s="211" t="s">
        <v>9</v>
      </c>
      <c r="C22" s="212"/>
      <c r="D22" s="88" t="s">
        <v>159</v>
      </c>
      <c r="E22" s="89"/>
    </row>
    <row r="23" spans="1:11" x14ac:dyDescent="0.35">
      <c r="B23" s="206"/>
      <c r="C23" s="213"/>
      <c r="D23" s="206"/>
      <c r="E23" s="207"/>
    </row>
    <row r="24" spans="1:11" x14ac:dyDescent="0.35">
      <c r="B24" s="214" t="s">
        <v>11</v>
      </c>
      <c r="C24" s="215"/>
      <c r="D24" s="88" t="s">
        <v>12</v>
      </c>
      <c r="E24" s="87"/>
    </row>
    <row r="25" spans="1:11" x14ac:dyDescent="0.35">
      <c r="B25" s="206"/>
      <c r="C25" s="207"/>
      <c r="D25" s="206"/>
      <c r="E25" s="207"/>
    </row>
  </sheetData>
  <mergeCells count="25">
    <mergeCell ref="B11:E11"/>
    <mergeCell ref="B2:E2"/>
    <mergeCell ref="B4:E4"/>
    <mergeCell ref="B12:E12"/>
    <mergeCell ref="B15:C15"/>
    <mergeCell ref="B14:C14"/>
    <mergeCell ref="B13:E13"/>
    <mergeCell ref="B8:E8"/>
    <mergeCell ref="B7:E7"/>
    <mergeCell ref="B3:E3"/>
    <mergeCell ref="B6:E6"/>
    <mergeCell ref="B16:E16"/>
    <mergeCell ref="B20:C20"/>
    <mergeCell ref="D20:E20"/>
    <mergeCell ref="B19:C19"/>
    <mergeCell ref="B18:C18"/>
    <mergeCell ref="B17:C17"/>
    <mergeCell ref="D18:E18"/>
    <mergeCell ref="B25:C25"/>
    <mergeCell ref="D25:E25"/>
    <mergeCell ref="B21:E21"/>
    <mergeCell ref="B22:C22"/>
    <mergeCell ref="B23:C23"/>
    <mergeCell ref="D23:E23"/>
    <mergeCell ref="B24:C24"/>
  </mergeCells>
  <printOptions horizontalCentered="1"/>
  <pageMargins left="0.25" right="0.25" top="0.75" bottom="0.75" header="0.3" footer="0.3"/>
  <pageSetup scale="75" orientation="portrait" horizontalDpi="4294967293"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ltText="Check box for filling out information">
                <anchor moveWithCells="1">
                  <from>
                    <xdr:col>4</xdr:col>
                    <xdr:colOff>1104900</xdr:colOff>
                    <xdr:row>9</xdr:row>
                    <xdr:rowOff>107950</xdr:rowOff>
                  </from>
                  <to>
                    <xdr:col>4</xdr:col>
                    <xdr:colOff>1327150</xdr:colOff>
                    <xdr:row>9</xdr:row>
                    <xdr:rowOff>298450</xdr:rowOff>
                  </to>
                </anchor>
              </controlPr>
            </control>
          </mc:Choice>
        </mc:AlternateContent>
        <mc:AlternateContent xmlns:mc="http://schemas.openxmlformats.org/markup-compatibility/2006">
          <mc:Choice Requires="x14">
            <control shapeId="64514" r:id="rId5" name="Check Box 2">
              <controlPr defaultSize="0" autoFill="0" autoLine="0" autoPict="0" altText="Check box for filling out information">
                <anchor moveWithCells="1">
                  <from>
                    <xdr:col>4</xdr:col>
                    <xdr:colOff>266700</xdr:colOff>
                    <xdr:row>9</xdr:row>
                    <xdr:rowOff>107950</xdr:rowOff>
                  </from>
                  <to>
                    <xdr:col>4</xdr:col>
                    <xdr:colOff>488950</xdr:colOff>
                    <xdr:row>9</xdr:row>
                    <xdr:rowOff>298450</xdr:rowOff>
                  </to>
                </anchor>
              </controlPr>
            </control>
          </mc:Choice>
        </mc:AlternateContent>
        <mc:AlternateContent xmlns:mc="http://schemas.openxmlformats.org/markup-compatibility/2006">
          <mc:Choice Requires="x14">
            <control shapeId="64515" r:id="rId6" name="Check Box 3">
              <controlPr defaultSize="0" autoFill="0" autoLine="0" autoPict="0" altText="Check box for filling out information">
                <anchor moveWithCells="1">
                  <from>
                    <xdr:col>4</xdr:col>
                    <xdr:colOff>1104900</xdr:colOff>
                    <xdr:row>9</xdr:row>
                    <xdr:rowOff>107950</xdr:rowOff>
                  </from>
                  <to>
                    <xdr:col>4</xdr:col>
                    <xdr:colOff>1327150</xdr:colOff>
                    <xdr:row>9</xdr:row>
                    <xdr:rowOff>298450</xdr:rowOff>
                  </to>
                </anchor>
              </controlPr>
            </control>
          </mc:Choice>
        </mc:AlternateContent>
        <mc:AlternateContent xmlns:mc="http://schemas.openxmlformats.org/markup-compatibility/2006">
          <mc:Choice Requires="x14">
            <control shapeId="64516" r:id="rId7" name="Check Box 4">
              <controlPr defaultSize="0" autoFill="0" autoLine="0" autoPict="0" altText="Check box for filling out information">
                <anchor moveWithCells="1">
                  <from>
                    <xdr:col>4</xdr:col>
                    <xdr:colOff>266700</xdr:colOff>
                    <xdr:row>9</xdr:row>
                    <xdr:rowOff>107950</xdr:rowOff>
                  </from>
                  <to>
                    <xdr:col>4</xdr:col>
                    <xdr:colOff>488950</xdr:colOff>
                    <xdr:row>9</xdr:row>
                    <xdr:rowOff>298450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ABF4-7C3E-43FF-B756-32D0C49956E2}">
  <sheetPr codeName="Sheet5">
    <pageSetUpPr fitToPage="1"/>
  </sheetPr>
  <dimension ref="A1:N51"/>
  <sheetViews>
    <sheetView zoomScaleNormal="100" workbookViewId="0">
      <selection activeCell="C12" sqref="C12:D12"/>
    </sheetView>
  </sheetViews>
  <sheetFormatPr defaultColWidth="0" defaultRowHeight="14.5" x14ac:dyDescent="0.35"/>
  <cols>
    <col min="1" max="1" width="6.1796875" style="3" customWidth="1"/>
    <col min="2" max="2" width="41.54296875" customWidth="1"/>
    <col min="3" max="3" width="43.81640625" customWidth="1"/>
    <col min="4" max="4" width="45.81640625" customWidth="1"/>
    <col min="5" max="5" width="6.1796875" style="3" customWidth="1"/>
    <col min="6" max="16384" width="8.81640625" hidden="1"/>
  </cols>
  <sheetData>
    <row r="1" spans="1:12" x14ac:dyDescent="0.35">
      <c r="B1" s="3"/>
      <c r="C1" s="3"/>
      <c r="D1" s="3"/>
    </row>
    <row r="2" spans="1:12" ht="26" x14ac:dyDescent="0.6">
      <c r="B2" s="223" t="s">
        <v>133</v>
      </c>
      <c r="C2" s="224"/>
      <c r="D2" s="225"/>
      <c r="E2" s="10"/>
      <c r="F2" s="6"/>
    </row>
    <row r="3" spans="1:12" x14ac:dyDescent="0.35">
      <c r="B3" s="16" t="s">
        <v>13</v>
      </c>
      <c r="C3" s="245"/>
      <c r="D3" s="246"/>
    </row>
    <row r="4" spans="1:12" x14ac:dyDescent="0.35">
      <c r="B4" s="77"/>
      <c r="C4" s="3"/>
      <c r="D4" s="3"/>
    </row>
    <row r="5" spans="1:12" x14ac:dyDescent="0.35">
      <c r="B5" s="264" t="s">
        <v>195</v>
      </c>
      <c r="C5" s="264"/>
      <c r="D5" s="264"/>
      <c r="F5" s="76"/>
      <c r="G5" s="76"/>
      <c r="H5" s="76"/>
      <c r="I5" s="76"/>
      <c r="J5" s="76"/>
      <c r="K5" s="76"/>
      <c r="L5" s="76"/>
    </row>
    <row r="6" spans="1:12" x14ac:dyDescent="0.35">
      <c r="B6" s="3"/>
      <c r="C6" s="3"/>
      <c r="D6" s="3"/>
      <c r="F6" s="76"/>
    </row>
    <row r="7" spans="1:12" s="1" customFormat="1" ht="15.5" x14ac:dyDescent="0.35">
      <c r="A7" s="8"/>
      <c r="B7" s="242" t="s">
        <v>132</v>
      </c>
      <c r="C7" s="243"/>
      <c r="D7" s="244"/>
      <c r="E7" s="62"/>
    </row>
    <row r="8" spans="1:12" ht="51.75" customHeight="1" x14ac:dyDescent="0.35">
      <c r="B8" s="75" t="s">
        <v>131</v>
      </c>
      <c r="C8" s="256" t="s">
        <v>154</v>
      </c>
      <c r="D8" s="257"/>
    </row>
    <row r="9" spans="1:12" s="63" customFormat="1" ht="72" customHeight="1" x14ac:dyDescent="0.35">
      <c r="A9" s="64"/>
      <c r="B9" s="74" t="s">
        <v>185</v>
      </c>
      <c r="C9" s="254"/>
      <c r="D9" s="255"/>
      <c r="E9" s="64"/>
    </row>
    <row r="10" spans="1:12" s="63" customFormat="1" ht="43.5" x14ac:dyDescent="0.35">
      <c r="A10" s="64"/>
      <c r="B10" s="74" t="s">
        <v>186</v>
      </c>
      <c r="C10" s="254"/>
      <c r="D10" s="255"/>
      <c r="E10" s="64"/>
    </row>
    <row r="11" spans="1:12" s="63" customFormat="1" ht="79.5" customHeight="1" x14ac:dyDescent="0.35">
      <c r="A11" s="64"/>
      <c r="B11" s="74" t="s">
        <v>187</v>
      </c>
      <c r="C11" s="254"/>
      <c r="D11" s="255"/>
      <c r="E11" s="64"/>
    </row>
    <row r="12" spans="1:12" s="63" customFormat="1" ht="63.75" customHeight="1" x14ac:dyDescent="0.35">
      <c r="A12" s="64"/>
      <c r="B12" s="74" t="s">
        <v>188</v>
      </c>
      <c r="C12" s="254"/>
      <c r="D12" s="255"/>
      <c r="E12" s="64"/>
    </row>
    <row r="13" spans="1:12" s="63" customFormat="1" x14ac:dyDescent="0.35">
      <c r="A13" s="64"/>
      <c r="B13" s="73"/>
      <c r="C13" s="72"/>
      <c r="D13" s="71"/>
      <c r="E13" s="64"/>
    </row>
    <row r="14" spans="1:12" s="1" customFormat="1" ht="15.5" x14ac:dyDescent="0.35">
      <c r="A14" s="8"/>
      <c r="B14" s="265" t="s">
        <v>130</v>
      </c>
      <c r="C14" s="266"/>
      <c r="D14" s="267"/>
      <c r="E14" s="62"/>
    </row>
    <row r="15" spans="1:12" s="63" customFormat="1" x14ac:dyDescent="0.35">
      <c r="A15" s="64"/>
      <c r="B15" s="247" t="s">
        <v>129</v>
      </c>
      <c r="C15" s="248"/>
      <c r="D15" s="249"/>
      <c r="E15" s="64"/>
      <c r="F15" s="65"/>
    </row>
    <row r="16" spans="1:12" s="63" customFormat="1" ht="11.25" customHeight="1" x14ac:dyDescent="0.35">
      <c r="A16" s="64"/>
      <c r="B16" s="69"/>
      <c r="C16" s="68"/>
      <c r="D16" s="67"/>
      <c r="E16" s="64"/>
      <c r="F16" s="65"/>
    </row>
    <row r="17" spans="1:6" s="63" customFormat="1" x14ac:dyDescent="0.35">
      <c r="A17" s="64"/>
      <c r="B17" s="194" t="s">
        <v>128</v>
      </c>
      <c r="C17" s="195" t="s">
        <v>127</v>
      </c>
      <c r="D17" s="67"/>
      <c r="E17" s="64"/>
      <c r="F17" s="70"/>
    </row>
    <row r="18" spans="1:6" s="63" customFormat="1" x14ac:dyDescent="0.35">
      <c r="A18" s="64"/>
      <c r="B18" s="194" t="s">
        <v>126</v>
      </c>
      <c r="C18" s="196" t="s">
        <v>125</v>
      </c>
      <c r="D18" s="67"/>
      <c r="E18" s="64"/>
      <c r="F18" s="65"/>
    </row>
    <row r="19" spans="1:6" s="63" customFormat="1" x14ac:dyDescent="0.35">
      <c r="A19" s="64"/>
      <c r="B19" s="194" t="s">
        <v>124</v>
      </c>
      <c r="C19" s="196" t="s">
        <v>117</v>
      </c>
      <c r="D19" s="67"/>
      <c r="E19" s="64"/>
      <c r="F19" s="65"/>
    </row>
    <row r="20" spans="1:6" s="63" customFormat="1" ht="11.5" customHeight="1" x14ac:dyDescent="0.35">
      <c r="A20" s="64"/>
      <c r="B20" s="69"/>
      <c r="C20" s="68"/>
      <c r="D20" s="67"/>
      <c r="E20" s="64"/>
      <c r="F20" s="65"/>
    </row>
    <row r="21" spans="1:6" x14ac:dyDescent="0.35">
      <c r="B21" s="250" t="s">
        <v>115</v>
      </c>
      <c r="C21" s="250"/>
      <c r="D21" s="250"/>
    </row>
    <row r="22" spans="1:6" ht="24.75" customHeight="1" x14ac:dyDescent="0.35">
      <c r="B22" s="251"/>
      <c r="C22" s="252"/>
      <c r="D22" s="253"/>
    </row>
    <row r="23" spans="1:6" s="63" customFormat="1" ht="30.65" customHeight="1" x14ac:dyDescent="0.35">
      <c r="A23" s="64"/>
      <c r="B23" s="247" t="s">
        <v>200</v>
      </c>
      <c r="C23" s="248"/>
      <c r="D23" s="66" t="s">
        <v>36</v>
      </c>
      <c r="E23" s="64"/>
      <c r="F23" s="65"/>
    </row>
    <row r="24" spans="1:6" s="63" customFormat="1" x14ac:dyDescent="0.35">
      <c r="A24" s="64"/>
      <c r="B24" s="258" t="s">
        <v>122</v>
      </c>
      <c r="C24" s="259"/>
      <c r="D24" s="260"/>
      <c r="E24" s="64"/>
      <c r="F24" s="65"/>
    </row>
    <row r="25" spans="1:6" s="63" customFormat="1" x14ac:dyDescent="0.35">
      <c r="A25" s="64"/>
      <c r="B25" s="261"/>
      <c r="C25" s="262"/>
      <c r="D25" s="263"/>
      <c r="E25" s="64"/>
      <c r="F25" s="65"/>
    </row>
    <row r="26" spans="1:6" s="63" customFormat="1" x14ac:dyDescent="0.35">
      <c r="A26" s="64"/>
      <c r="B26" s="241"/>
      <c r="C26" s="241"/>
      <c r="D26" s="241"/>
      <c r="E26" s="64"/>
    </row>
    <row r="27" spans="1:6" s="1" customFormat="1" ht="15.5" x14ac:dyDescent="0.35">
      <c r="A27" s="8"/>
      <c r="B27" s="242" t="s">
        <v>121</v>
      </c>
      <c r="C27" s="243"/>
      <c r="D27" s="244"/>
      <c r="E27" s="62"/>
    </row>
    <row r="28" spans="1:6" x14ac:dyDescent="0.35">
      <c r="B28" s="227" t="s">
        <v>175</v>
      </c>
      <c r="C28" s="228"/>
      <c r="D28" s="229"/>
    </row>
    <row r="29" spans="1:6" ht="11.5" customHeight="1" x14ac:dyDescent="0.35">
      <c r="B29" s="61"/>
      <c r="C29" s="85"/>
      <c r="D29" s="60"/>
    </row>
    <row r="30" spans="1:6" x14ac:dyDescent="0.35">
      <c r="B30" s="197" t="s">
        <v>177</v>
      </c>
      <c r="C30" s="198" t="s">
        <v>120</v>
      </c>
      <c r="D30" s="55"/>
      <c r="F30" s="58"/>
    </row>
    <row r="31" spans="1:6" x14ac:dyDescent="0.35">
      <c r="B31" s="197" t="s">
        <v>119</v>
      </c>
      <c r="C31" s="198" t="s">
        <v>199</v>
      </c>
      <c r="D31" s="55"/>
    </row>
    <row r="32" spans="1:6" x14ac:dyDescent="0.35">
      <c r="B32" s="197" t="s">
        <v>180</v>
      </c>
      <c r="C32" s="198" t="s">
        <v>156</v>
      </c>
      <c r="D32" s="55"/>
    </row>
    <row r="33" spans="2:14" x14ac:dyDescent="0.35">
      <c r="B33" s="197" t="s">
        <v>179</v>
      </c>
      <c r="C33" s="198" t="s">
        <v>157</v>
      </c>
      <c r="D33" s="55"/>
      <c r="F33" s="259"/>
      <c r="G33" s="259"/>
      <c r="H33" s="259"/>
      <c r="I33" s="259"/>
      <c r="J33" s="259"/>
      <c r="K33" s="259"/>
      <c r="L33" s="259"/>
      <c r="M33" s="259"/>
      <c r="N33" s="259"/>
    </row>
    <row r="34" spans="2:14" x14ac:dyDescent="0.35">
      <c r="B34" s="197" t="s">
        <v>118</v>
      </c>
      <c r="C34" s="198" t="s">
        <v>178</v>
      </c>
      <c r="D34" s="55"/>
      <c r="F34" s="259"/>
      <c r="G34" s="259"/>
      <c r="H34" s="259"/>
      <c r="I34" s="259"/>
      <c r="J34" s="259"/>
      <c r="K34" s="259"/>
      <c r="L34" s="259"/>
      <c r="M34" s="259"/>
      <c r="N34" s="259"/>
    </row>
    <row r="35" spans="2:14" x14ac:dyDescent="0.35">
      <c r="B35" s="197" t="s">
        <v>116</v>
      </c>
      <c r="C35" s="198" t="s">
        <v>117</v>
      </c>
      <c r="D35" s="55"/>
    </row>
    <row r="36" spans="2:14" x14ac:dyDescent="0.35">
      <c r="B36" s="197" t="s">
        <v>181</v>
      </c>
      <c r="C36" s="3"/>
      <c r="D36" s="55"/>
    </row>
    <row r="37" spans="2:14" ht="12" customHeight="1" x14ac:dyDescent="0.35">
      <c r="B37" s="56"/>
      <c r="C37" s="3"/>
      <c r="D37" s="55"/>
    </row>
    <row r="38" spans="2:14" x14ac:dyDescent="0.35">
      <c r="B38" s="236" t="s">
        <v>176</v>
      </c>
      <c r="C38" s="237"/>
      <c r="D38" s="238"/>
    </row>
    <row r="39" spans="2:14" ht="28.5" customHeight="1" x14ac:dyDescent="0.35">
      <c r="B39" s="268"/>
      <c r="C39" s="269"/>
      <c r="D39" s="270"/>
    </row>
    <row r="40" spans="2:14" x14ac:dyDescent="0.35">
      <c r="B40" s="272" t="s">
        <v>158</v>
      </c>
      <c r="C40" s="273"/>
      <c r="D40" s="274"/>
    </row>
    <row r="41" spans="2:14" ht="34.5" customHeight="1" x14ac:dyDescent="0.35">
      <c r="B41" s="268"/>
      <c r="C41" s="269"/>
      <c r="D41" s="270"/>
    </row>
    <row r="42" spans="2:14" ht="35.25" customHeight="1" x14ac:dyDescent="0.35">
      <c r="B42" s="240" t="s">
        <v>114</v>
      </c>
      <c r="C42" s="240"/>
      <c r="D42" s="240"/>
    </row>
    <row r="43" spans="2:14" ht="46.5" customHeight="1" x14ac:dyDescent="0.35">
      <c r="B43" s="271"/>
      <c r="C43" s="271"/>
      <c r="D43" s="271"/>
    </row>
    <row r="44" spans="2:14" x14ac:dyDescent="0.35">
      <c r="B44" s="54"/>
      <c r="C44" s="54"/>
      <c r="D44" s="54"/>
    </row>
    <row r="45" spans="2:14" x14ac:dyDescent="0.35">
      <c r="B45" s="54"/>
      <c r="C45" s="54"/>
      <c r="D45" s="54"/>
    </row>
    <row r="46" spans="2:14" x14ac:dyDescent="0.35">
      <c r="B46" s="54"/>
      <c r="C46" s="54"/>
      <c r="D46" s="54"/>
    </row>
    <row r="47" spans="2:14" x14ac:dyDescent="0.35">
      <c r="B47" s="54"/>
      <c r="C47" s="54"/>
      <c r="D47" s="54"/>
    </row>
    <row r="48" spans="2:14" x14ac:dyDescent="0.35">
      <c r="B48" s="54"/>
      <c r="C48" s="54"/>
      <c r="D48" s="54"/>
    </row>
    <row r="49" spans="2:4" x14ac:dyDescent="0.35">
      <c r="B49" s="54"/>
      <c r="C49" s="54"/>
      <c r="D49" s="54"/>
    </row>
    <row r="50" spans="2:4" x14ac:dyDescent="0.35">
      <c r="B50" s="54"/>
      <c r="C50" s="54"/>
      <c r="D50" s="54"/>
    </row>
    <row r="51" spans="2:4" x14ac:dyDescent="0.35">
      <c r="B51" s="54"/>
      <c r="C51" s="54"/>
      <c r="D51" s="54"/>
    </row>
  </sheetData>
  <sheetProtection algorithmName="SHA-512" hashValue="XMzoKvTu8l7WPhXnbpFvrR54N0KLg+5r1i68uQIViXO2GCo+NwGj4Z7c2U3y0GYGFvIq2Kil04Z+WvgHx9dE5A==" saltValue="0CXZtZF83vRaI6uQSh+oBA==" spinCount="100000" sheet="1"/>
  <mergeCells count="26">
    <mergeCell ref="B43:D43"/>
    <mergeCell ref="B28:D28"/>
    <mergeCell ref="B38:D38"/>
    <mergeCell ref="B40:D40"/>
    <mergeCell ref="B41:D41"/>
    <mergeCell ref="F33:N34"/>
    <mergeCell ref="B27:D27"/>
    <mergeCell ref="B39:D39"/>
    <mergeCell ref="C9:D9"/>
    <mergeCell ref="C10:D10"/>
    <mergeCell ref="B2:D2"/>
    <mergeCell ref="B42:D42"/>
    <mergeCell ref="B26:D26"/>
    <mergeCell ref="B7:D7"/>
    <mergeCell ref="C3:D3"/>
    <mergeCell ref="B15:D15"/>
    <mergeCell ref="B21:D21"/>
    <mergeCell ref="B22:D22"/>
    <mergeCell ref="B23:C23"/>
    <mergeCell ref="C12:D12"/>
    <mergeCell ref="C8:D8"/>
    <mergeCell ref="C11:D11"/>
    <mergeCell ref="B24:D24"/>
    <mergeCell ref="B25:D25"/>
    <mergeCell ref="B5:D5"/>
    <mergeCell ref="B14:D14"/>
  </mergeCells>
  <dataValidations count="1">
    <dataValidation type="list" allowBlank="1" showInputMessage="1" showErrorMessage="1" sqref="D23"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70" r:id="rId4" name="Check Box 6">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474" r:id="rId5" name="Check Box 10">
              <controlPr defaultSize="0" autoFill="0" autoLine="0" autoPict="0" altText="Check box for filling out information">
                <anchor moveWithCells="1">
                  <from>
                    <xdr:col>1</xdr:col>
                    <xdr:colOff>88900</xdr:colOff>
                    <xdr:row>29</xdr:row>
                    <xdr:rowOff>0</xdr:rowOff>
                  </from>
                  <to>
                    <xdr:col>1</xdr:col>
                    <xdr:colOff>304800</xdr:colOff>
                    <xdr:row>30</xdr:row>
                    <xdr:rowOff>12700</xdr:rowOff>
                  </to>
                </anchor>
              </controlPr>
            </control>
          </mc:Choice>
        </mc:AlternateContent>
        <mc:AlternateContent xmlns:mc="http://schemas.openxmlformats.org/markup-compatibility/2006">
          <mc:Choice Requires="x14">
            <control shapeId="62477" r:id="rId6" name="Check Box 13">
              <controlPr defaultSize="0" autoFill="0" autoLine="0" autoPict="0" altText="Check box for filling out information">
                <anchor moveWithCells="1">
                  <from>
                    <xdr:col>1</xdr:col>
                    <xdr:colOff>88900</xdr:colOff>
                    <xdr:row>16</xdr:row>
                    <xdr:rowOff>0</xdr:rowOff>
                  </from>
                  <to>
                    <xdr:col>1</xdr:col>
                    <xdr:colOff>304800</xdr:colOff>
                    <xdr:row>17</xdr:row>
                    <xdr:rowOff>12700</xdr:rowOff>
                  </to>
                </anchor>
              </controlPr>
            </control>
          </mc:Choice>
        </mc:AlternateContent>
        <mc:AlternateContent xmlns:mc="http://schemas.openxmlformats.org/markup-compatibility/2006">
          <mc:Choice Requires="x14">
            <control shapeId="62478" r:id="rId7" name="Check Box 14">
              <controlPr defaultSize="0" autoFill="0" autoLine="0" autoPict="0" altText="Check box for filling out information">
                <anchor moveWithCells="1">
                  <from>
                    <xdr:col>1</xdr:col>
                    <xdr:colOff>88900</xdr:colOff>
                    <xdr:row>18</xdr:row>
                    <xdr:rowOff>0</xdr:rowOff>
                  </from>
                  <to>
                    <xdr:col>1</xdr:col>
                    <xdr:colOff>304800</xdr:colOff>
                    <xdr:row>19</xdr:row>
                    <xdr:rowOff>12700</xdr:rowOff>
                  </to>
                </anchor>
              </controlPr>
            </control>
          </mc:Choice>
        </mc:AlternateContent>
        <mc:AlternateContent xmlns:mc="http://schemas.openxmlformats.org/markup-compatibility/2006">
          <mc:Choice Requires="x14">
            <control shapeId="62480" r:id="rId8" name="Check Box 16">
              <controlPr defaultSize="0" autoFill="0" autoLine="0" autoPict="0" altText="Check box for filling out information">
                <anchor moveWithCells="1">
                  <from>
                    <xdr:col>2</xdr:col>
                    <xdr:colOff>88900</xdr:colOff>
                    <xdr:row>16</xdr:row>
                    <xdr:rowOff>0</xdr:rowOff>
                  </from>
                  <to>
                    <xdr:col>2</xdr:col>
                    <xdr:colOff>304800</xdr:colOff>
                    <xdr:row>17</xdr:row>
                    <xdr:rowOff>12700</xdr:rowOff>
                  </to>
                </anchor>
              </controlPr>
            </control>
          </mc:Choice>
        </mc:AlternateContent>
        <mc:AlternateContent xmlns:mc="http://schemas.openxmlformats.org/markup-compatibility/2006">
          <mc:Choice Requires="x14">
            <control shapeId="62481" r:id="rId9" name="Check Box 17">
              <controlPr defaultSize="0" autoFill="0" autoLine="0" autoPict="0" altText="Check box for filling out information">
                <anchor moveWithCells="1">
                  <from>
                    <xdr:col>2</xdr:col>
                    <xdr:colOff>88900</xdr:colOff>
                    <xdr:row>17</xdr:row>
                    <xdr:rowOff>0</xdr:rowOff>
                  </from>
                  <to>
                    <xdr:col>2</xdr:col>
                    <xdr:colOff>304800</xdr:colOff>
                    <xdr:row>18</xdr:row>
                    <xdr:rowOff>12700</xdr:rowOff>
                  </to>
                </anchor>
              </controlPr>
            </control>
          </mc:Choice>
        </mc:AlternateContent>
        <mc:AlternateContent xmlns:mc="http://schemas.openxmlformats.org/markup-compatibility/2006">
          <mc:Choice Requires="x14">
            <control shapeId="62482" r:id="rId10" name="Check Box 18">
              <controlPr defaultSize="0" autoFill="0" autoLine="0" autoPict="0" altText="Check box for filling out information">
                <anchor moveWithCells="1">
                  <from>
                    <xdr:col>2</xdr:col>
                    <xdr:colOff>88900</xdr:colOff>
                    <xdr:row>18</xdr:row>
                    <xdr:rowOff>0</xdr:rowOff>
                  </from>
                  <to>
                    <xdr:col>2</xdr:col>
                    <xdr:colOff>304800</xdr:colOff>
                    <xdr:row>19</xdr:row>
                    <xdr:rowOff>12700</xdr:rowOff>
                  </to>
                </anchor>
              </controlPr>
            </control>
          </mc:Choice>
        </mc:AlternateContent>
        <mc:AlternateContent xmlns:mc="http://schemas.openxmlformats.org/markup-compatibility/2006">
          <mc:Choice Requires="x14">
            <control shapeId="62469" r:id="rId11" name="Check Box 5">
              <controlPr defaultSize="0" autoFill="0" autoLine="0" autoPict="0" altText="Check box for filling out information">
                <anchor moveWithCells="1">
                  <from>
                    <xdr:col>2</xdr:col>
                    <xdr:colOff>88900</xdr:colOff>
                    <xdr:row>29</xdr:row>
                    <xdr:rowOff>0</xdr:rowOff>
                  </from>
                  <to>
                    <xdr:col>2</xdr:col>
                    <xdr:colOff>304800</xdr:colOff>
                    <xdr:row>30</xdr:row>
                    <xdr:rowOff>12700</xdr:rowOff>
                  </to>
                </anchor>
              </controlPr>
            </control>
          </mc:Choice>
        </mc:AlternateContent>
        <mc:AlternateContent xmlns:mc="http://schemas.openxmlformats.org/markup-compatibility/2006">
          <mc:Choice Requires="x14">
            <control shapeId="62467" r:id="rId12" name="Check Box 3">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468" r:id="rId13" name="Check Box 4">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471" r:id="rId14" name="Check Box 7">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498" r:id="rId15" name="Check Box 34">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472" r:id="rId16" name="Check Box 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499" r:id="rId17" name="Check Box 35">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00" r:id="rId18" name="Check Box 36">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01" r:id="rId19" name="Check Box 37">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07" r:id="rId20" name="Check Box 43">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508" r:id="rId21" name="Check Box 44">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509" r:id="rId22" name="Check Box 45">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0" r:id="rId23" name="Check Box 46">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1" r:id="rId24" name="Check Box 47">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2" r:id="rId25" name="Check Box 4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3" r:id="rId26" name="Check Box 49">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4" r:id="rId27" name="Check Box 50">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5" r:id="rId28" name="Check Box 51">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27" r:id="rId29" name="Check Box 63">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28" r:id="rId30" name="Check Box 64">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29" r:id="rId31" name="Check Box 65">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30" r:id="rId32" name="Check Box 66">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31" r:id="rId33" name="Check Box 67">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32" r:id="rId34" name="Check Box 6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33" r:id="rId35" name="Check Box 69">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465" r:id="rId36" name="Check Box 1">
              <controlPr defaultSize="0" autoFill="0" autoLine="0" autoPict="0" altText="Check box for filling out information">
                <anchor moveWithCells="1">
                  <from>
                    <xdr:col>1</xdr:col>
                    <xdr:colOff>88900</xdr:colOff>
                    <xdr:row>32</xdr:row>
                    <xdr:rowOff>0</xdr:rowOff>
                  </from>
                  <to>
                    <xdr:col>1</xdr:col>
                    <xdr:colOff>304800</xdr:colOff>
                    <xdr:row>33</xdr:row>
                    <xdr:rowOff>12700</xdr:rowOff>
                  </to>
                </anchor>
              </controlPr>
            </control>
          </mc:Choice>
        </mc:AlternateContent>
        <mc:AlternateContent xmlns:mc="http://schemas.openxmlformats.org/markup-compatibility/2006">
          <mc:Choice Requires="x14">
            <control shapeId="62466" r:id="rId37" name="Check Box 2">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475" r:id="rId38" name="Check Box 11">
              <controlPr defaultSize="0" autoFill="0" autoLine="0" autoPict="0" altText="Check box for filling out information">
                <anchor moveWithCells="1">
                  <from>
                    <xdr:col>1</xdr:col>
                    <xdr:colOff>88900</xdr:colOff>
                    <xdr:row>30</xdr:row>
                    <xdr:rowOff>0</xdr:rowOff>
                  </from>
                  <to>
                    <xdr:col>1</xdr:col>
                    <xdr:colOff>304800</xdr:colOff>
                    <xdr:row>31</xdr:row>
                    <xdr:rowOff>12700</xdr:rowOff>
                  </to>
                </anchor>
              </controlPr>
            </control>
          </mc:Choice>
        </mc:AlternateContent>
        <mc:AlternateContent xmlns:mc="http://schemas.openxmlformats.org/markup-compatibility/2006">
          <mc:Choice Requires="x14">
            <control shapeId="62476" r:id="rId39" name="Check Box 12">
              <controlPr defaultSize="0" autoFill="0" autoLine="0" autoPict="0" altText="Check box for filling out information">
                <anchor moveWithCells="1">
                  <from>
                    <xdr:col>1</xdr:col>
                    <xdr:colOff>88900</xdr:colOff>
                    <xdr:row>31</xdr:row>
                    <xdr:rowOff>0</xdr:rowOff>
                  </from>
                  <to>
                    <xdr:col>1</xdr:col>
                    <xdr:colOff>304800</xdr:colOff>
                    <xdr:row>32</xdr:row>
                    <xdr:rowOff>12700</xdr:rowOff>
                  </to>
                </anchor>
              </controlPr>
            </control>
          </mc:Choice>
        </mc:AlternateContent>
        <mc:AlternateContent xmlns:mc="http://schemas.openxmlformats.org/markup-compatibility/2006">
          <mc:Choice Requires="x14">
            <control shapeId="62493" r:id="rId40" name="Check Box 29">
              <controlPr defaultSize="0" autoFill="0" autoLine="0" autoPict="0" altText="Check box for filling out information">
                <anchor moveWithCells="1">
                  <from>
                    <xdr:col>1</xdr:col>
                    <xdr:colOff>88900</xdr:colOff>
                    <xdr:row>30</xdr:row>
                    <xdr:rowOff>0</xdr:rowOff>
                  </from>
                  <to>
                    <xdr:col>1</xdr:col>
                    <xdr:colOff>304800</xdr:colOff>
                    <xdr:row>31</xdr:row>
                    <xdr:rowOff>12700</xdr:rowOff>
                  </to>
                </anchor>
              </controlPr>
            </control>
          </mc:Choice>
        </mc:AlternateContent>
        <mc:AlternateContent xmlns:mc="http://schemas.openxmlformats.org/markup-compatibility/2006">
          <mc:Choice Requires="x14">
            <control shapeId="62494" r:id="rId41" name="Check Box 30">
              <controlPr defaultSize="0" autoFill="0" autoLine="0" autoPict="0" altText="Check box for filling out information">
                <anchor moveWithCells="1">
                  <from>
                    <xdr:col>1</xdr:col>
                    <xdr:colOff>88900</xdr:colOff>
                    <xdr:row>31</xdr:row>
                    <xdr:rowOff>0</xdr:rowOff>
                  </from>
                  <to>
                    <xdr:col>1</xdr:col>
                    <xdr:colOff>304800</xdr:colOff>
                    <xdr:row>32</xdr:row>
                    <xdr:rowOff>12700</xdr:rowOff>
                  </to>
                </anchor>
              </controlPr>
            </control>
          </mc:Choice>
        </mc:AlternateContent>
        <mc:AlternateContent xmlns:mc="http://schemas.openxmlformats.org/markup-compatibility/2006">
          <mc:Choice Requires="x14">
            <control shapeId="62495" r:id="rId42" name="Check Box 31">
              <controlPr defaultSize="0" autoFill="0" autoLine="0" autoPict="0" altText="Check box for filling out information">
                <anchor moveWithCells="1">
                  <from>
                    <xdr:col>1</xdr:col>
                    <xdr:colOff>88900</xdr:colOff>
                    <xdr:row>32</xdr:row>
                    <xdr:rowOff>0</xdr:rowOff>
                  </from>
                  <to>
                    <xdr:col>1</xdr:col>
                    <xdr:colOff>304800</xdr:colOff>
                    <xdr:row>33</xdr:row>
                    <xdr:rowOff>12700</xdr:rowOff>
                  </to>
                </anchor>
              </controlPr>
            </control>
          </mc:Choice>
        </mc:AlternateContent>
        <mc:AlternateContent xmlns:mc="http://schemas.openxmlformats.org/markup-compatibility/2006">
          <mc:Choice Requires="x14">
            <control shapeId="62496" r:id="rId43" name="Check Box 32">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497" r:id="rId44" name="Check Box 33">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3" r:id="rId45" name="Check Box 79">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4" r:id="rId46" name="Check Box 80">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5" r:id="rId47" name="Check Box 81">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6" r:id="rId48" name="Check Box 82">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7" r:id="rId49" name="Check Box 83">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8" r:id="rId50" name="Check Box 84">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9" r:id="rId51" name="Check Box 85">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0" r:id="rId52" name="Check Box 86">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51" r:id="rId53" name="Check Box 87">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2" r:id="rId54" name="Check Box 88">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3" r:id="rId55" name="Check Box 89">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4" r:id="rId56" name="Check Box 90">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473" r:id="rId57" name="Check Box 9">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483" r:id="rId58" name="Check Box 19">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484" r:id="rId59" name="Check Box 20">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485" r:id="rId60" name="Check Box 21">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486" r:id="rId61" name="Check Box 22">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16" r:id="rId62" name="Check Box 52">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7" r:id="rId63" name="Check Box 53">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8" r:id="rId64" name="Check Box 54">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9" r:id="rId65" name="Check Box 5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20" r:id="rId66" name="Check Box 56">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6" r:id="rId67" name="Check Box 92">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57" r:id="rId68" name="Check Box 93">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8" r:id="rId69" name="Check Box 94">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9" r:id="rId70" name="Check Box 9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0" r:id="rId71" name="Check Box 96">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1" r:id="rId72" name="Check Box 97">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2" r:id="rId73" name="Check Box 98">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3" r:id="rId74" name="Check Box 99">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4" r:id="rId75" name="Check Box 100">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5" r:id="rId76" name="Check Box 101">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6" r:id="rId77" name="Check Box 102">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7" r:id="rId78" name="Check Box 103">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8" r:id="rId79" name="Check Box 104">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9" r:id="rId80" name="Check Box 10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70" r:id="rId81" name="Check Box 106">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71" r:id="rId82" name="Check Box 107">
              <controlPr defaultSize="0" autoFill="0" autoLine="0" autoPict="0" altText="Check box for filling out information">
                <anchor moveWithCells="1">
                  <from>
                    <xdr:col>1</xdr:col>
                    <xdr:colOff>88900</xdr:colOff>
                    <xdr:row>16</xdr:row>
                    <xdr:rowOff>0</xdr:rowOff>
                  </from>
                  <to>
                    <xdr:col>1</xdr:col>
                    <xdr:colOff>304800</xdr:colOff>
                    <xdr:row>17</xdr:row>
                    <xdr:rowOff>12700</xdr:rowOff>
                  </to>
                </anchor>
              </controlPr>
            </control>
          </mc:Choice>
        </mc:AlternateContent>
        <mc:AlternateContent xmlns:mc="http://schemas.openxmlformats.org/markup-compatibility/2006">
          <mc:Choice Requires="x14">
            <control shapeId="62572" r:id="rId83" name="Check Box 108">
              <controlPr defaultSize="0" autoFill="0" autoLine="0" autoPict="0" altText="Check box for filling out information">
                <anchor moveWithCells="1">
                  <from>
                    <xdr:col>1</xdr:col>
                    <xdr:colOff>88900</xdr:colOff>
                    <xdr:row>17</xdr:row>
                    <xdr:rowOff>0</xdr:rowOff>
                  </from>
                  <to>
                    <xdr:col>1</xdr:col>
                    <xdr:colOff>304800</xdr:colOff>
                    <xdr:row>18</xdr:row>
                    <xdr:rowOff>12700</xdr:rowOff>
                  </to>
                </anchor>
              </controlPr>
            </control>
          </mc:Choice>
        </mc:AlternateContent>
        <mc:AlternateContent xmlns:mc="http://schemas.openxmlformats.org/markup-compatibility/2006">
          <mc:Choice Requires="x14">
            <control shapeId="62573" r:id="rId84" name="Check Box 109">
              <controlPr defaultSize="0" autoFill="0" autoLine="0" autoPict="0" altText="Check box for filling out information">
                <anchor moveWithCells="1">
                  <from>
                    <xdr:col>1</xdr:col>
                    <xdr:colOff>88900</xdr:colOff>
                    <xdr:row>18</xdr:row>
                    <xdr:rowOff>0</xdr:rowOff>
                  </from>
                  <to>
                    <xdr:col>1</xdr:col>
                    <xdr:colOff>304800</xdr:colOff>
                    <xdr:row>19</xdr:row>
                    <xdr:rowOff>12700</xdr:rowOff>
                  </to>
                </anchor>
              </controlPr>
            </control>
          </mc:Choice>
        </mc:AlternateContent>
        <mc:AlternateContent xmlns:mc="http://schemas.openxmlformats.org/markup-compatibility/2006">
          <mc:Choice Requires="x14">
            <control shapeId="62574" r:id="rId85" name="Check Box 110">
              <controlPr defaultSize="0" autoFill="0" autoLine="0" autoPict="0" altText="Check box for filling out information">
                <anchor moveWithCells="1">
                  <from>
                    <xdr:col>2</xdr:col>
                    <xdr:colOff>88900</xdr:colOff>
                    <xdr:row>16</xdr:row>
                    <xdr:rowOff>0</xdr:rowOff>
                  </from>
                  <to>
                    <xdr:col>2</xdr:col>
                    <xdr:colOff>304800</xdr:colOff>
                    <xdr:row>17</xdr:row>
                    <xdr:rowOff>12700</xdr:rowOff>
                  </to>
                </anchor>
              </controlPr>
            </control>
          </mc:Choice>
        </mc:AlternateContent>
        <mc:AlternateContent xmlns:mc="http://schemas.openxmlformats.org/markup-compatibility/2006">
          <mc:Choice Requires="x14">
            <control shapeId="62575" r:id="rId86" name="Check Box 111">
              <controlPr defaultSize="0" autoFill="0" autoLine="0" autoPict="0" altText="Check box for filling out information">
                <anchor moveWithCells="1">
                  <from>
                    <xdr:col>2</xdr:col>
                    <xdr:colOff>88900</xdr:colOff>
                    <xdr:row>17</xdr:row>
                    <xdr:rowOff>0</xdr:rowOff>
                  </from>
                  <to>
                    <xdr:col>2</xdr:col>
                    <xdr:colOff>304800</xdr:colOff>
                    <xdr:row>18</xdr:row>
                    <xdr:rowOff>12700</xdr:rowOff>
                  </to>
                </anchor>
              </controlPr>
            </control>
          </mc:Choice>
        </mc:AlternateContent>
        <mc:AlternateContent xmlns:mc="http://schemas.openxmlformats.org/markup-compatibility/2006">
          <mc:Choice Requires="x14">
            <control shapeId="62576" r:id="rId87" name="Check Box 112">
              <controlPr defaultSize="0" autoFill="0" autoLine="0" autoPict="0" altText="Check box for filling out information">
                <anchor moveWithCells="1">
                  <from>
                    <xdr:col>2</xdr:col>
                    <xdr:colOff>88900</xdr:colOff>
                    <xdr:row>18</xdr:row>
                    <xdr:rowOff>0</xdr:rowOff>
                  </from>
                  <to>
                    <xdr:col>2</xdr:col>
                    <xdr:colOff>304800</xdr:colOff>
                    <xdr:row>19</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theme="4" tint="-0.249977111117893"/>
    <pageSetUpPr fitToPage="1"/>
  </sheetPr>
  <dimension ref="A1:X12004"/>
  <sheetViews>
    <sheetView showGridLines="0" zoomScaleNormal="100" workbookViewId="0">
      <selection activeCell="I22" sqref="I22:I23"/>
    </sheetView>
  </sheetViews>
  <sheetFormatPr defaultColWidth="8.81640625" defaultRowHeight="14.5" zeroHeight="1" x14ac:dyDescent="0.35"/>
  <cols>
    <col min="1" max="1" width="2.54296875" style="3" customWidth="1"/>
    <col min="2" max="2" width="23.1796875" style="152" customWidth="1"/>
    <col min="3" max="3" width="39.81640625" style="152" customWidth="1"/>
    <col min="4" max="4" width="40.54296875" style="152" customWidth="1"/>
    <col min="5" max="5" width="31.1796875" style="139" customWidth="1"/>
    <col min="6" max="6" width="16" style="27" customWidth="1"/>
    <col min="7" max="7" width="26.453125" style="140" customWidth="1"/>
    <col min="8" max="8" width="16.1796875" style="27" customWidth="1"/>
    <col min="9" max="9" width="14.453125" style="27" customWidth="1"/>
    <col min="10" max="10" width="25.1796875" style="140" customWidth="1"/>
    <col min="11" max="11" width="18.81640625" style="27" customWidth="1"/>
    <col min="12" max="12" width="24.81640625" style="27" customWidth="1"/>
    <col min="13" max="13" width="22.1796875" style="170" customWidth="1"/>
    <col min="14" max="14" width="22.54296875" style="27" customWidth="1"/>
    <col min="15" max="15" width="27.453125" style="139" customWidth="1"/>
    <col min="16" max="16" width="19.453125" style="27" customWidth="1"/>
    <col min="17" max="17" width="13.54296875" style="27" customWidth="1"/>
    <col min="18" max="18" width="25.1796875" style="140" customWidth="1"/>
    <col min="19" max="19" width="18.81640625" style="27" customWidth="1"/>
    <col min="20" max="20" width="24.81640625" style="27" customWidth="1"/>
    <col min="21" max="21" width="22.1796875" style="170" customWidth="1"/>
    <col min="22" max="22" width="22.453125" style="27" customWidth="1"/>
    <col min="23" max="23" width="39.54296875" style="27" customWidth="1"/>
    <col min="24" max="24" width="8.81640625" style="3" customWidth="1"/>
    <col min="25" max="42" width="8.81640625" customWidth="1"/>
  </cols>
  <sheetData>
    <row r="1" spans="1:24" ht="26" x14ac:dyDescent="0.6">
      <c r="B1" s="279" t="s">
        <v>1</v>
      </c>
      <c r="C1" s="279"/>
      <c r="D1" s="279"/>
      <c r="E1" s="279"/>
      <c r="F1" s="279"/>
      <c r="G1" s="279"/>
      <c r="H1" s="279"/>
      <c r="I1" s="279"/>
      <c r="J1" s="279"/>
      <c r="K1" s="86"/>
      <c r="L1" s="86"/>
      <c r="M1" s="166"/>
      <c r="N1" s="86"/>
      <c r="O1" s="86"/>
      <c r="P1" s="86"/>
      <c r="Q1" s="86"/>
      <c r="R1" s="86"/>
      <c r="S1" s="86"/>
      <c r="T1" s="86"/>
      <c r="U1" s="166"/>
      <c r="V1" s="86"/>
      <c r="W1" s="86"/>
    </row>
    <row r="2" spans="1:24" x14ac:dyDescent="0.35">
      <c r="B2" s="289" t="s">
        <v>25</v>
      </c>
      <c r="C2" s="290"/>
      <c r="D2" s="290"/>
      <c r="E2" s="284"/>
      <c r="F2" s="284"/>
      <c r="G2" s="284"/>
      <c r="H2" s="284"/>
      <c r="I2" s="284"/>
      <c r="J2" s="285"/>
      <c r="K2" s="86"/>
      <c r="L2" s="86"/>
      <c r="M2" s="166"/>
      <c r="N2" s="86"/>
      <c r="O2" s="86"/>
      <c r="P2" s="275"/>
      <c r="Q2" s="275"/>
      <c r="R2" s="275"/>
      <c r="S2" s="86"/>
      <c r="T2" s="86"/>
      <c r="U2" s="171"/>
      <c r="V2" s="86"/>
      <c r="W2" s="86"/>
    </row>
    <row r="3" spans="1:24" x14ac:dyDescent="0.35">
      <c r="B3" s="151"/>
      <c r="C3" s="151"/>
      <c r="D3" s="151"/>
      <c r="E3" s="86"/>
      <c r="F3" s="86"/>
      <c r="G3" s="27"/>
      <c r="H3" s="86"/>
      <c r="I3" s="86"/>
      <c r="J3" s="27"/>
      <c r="K3" s="86"/>
      <c r="L3" s="86"/>
      <c r="M3" s="166"/>
      <c r="N3" s="86"/>
      <c r="O3" s="86"/>
      <c r="P3" s="86"/>
      <c r="Q3" s="86"/>
      <c r="R3" s="86"/>
      <c r="S3" s="86"/>
      <c r="T3" s="86"/>
      <c r="U3" s="166"/>
      <c r="V3" s="86"/>
      <c r="W3" s="86"/>
    </row>
    <row r="4" spans="1:24" ht="59.5" customHeight="1" x14ac:dyDescent="0.35">
      <c r="B4" s="283" t="s">
        <v>219</v>
      </c>
      <c r="C4" s="283"/>
      <c r="D4" s="283"/>
      <c r="E4" s="283"/>
      <c r="F4" s="283"/>
      <c r="G4" s="283"/>
      <c r="H4" s="283"/>
      <c r="I4" s="283"/>
      <c r="J4" s="283"/>
      <c r="K4" s="136"/>
      <c r="L4" s="136"/>
      <c r="M4" s="167"/>
      <c r="N4" s="137"/>
      <c r="O4" s="137"/>
      <c r="P4" s="137"/>
      <c r="Q4" s="137"/>
      <c r="R4" s="137"/>
      <c r="S4" s="136"/>
      <c r="T4" s="136"/>
      <c r="U4" s="167"/>
      <c r="W4" s="142" t="s">
        <v>215</v>
      </c>
      <c r="X4" s="143">
        <f>COUNTIF(W7:W12004,"=Not Valid")</f>
        <v>0</v>
      </c>
    </row>
    <row r="5" spans="1:24" s="3" customFormat="1" ht="15.5" x14ac:dyDescent="0.35">
      <c r="B5" s="137"/>
      <c r="C5" s="137"/>
      <c r="D5" s="137"/>
      <c r="E5" s="137"/>
      <c r="F5" s="137"/>
      <c r="G5" s="138"/>
      <c r="H5" s="137"/>
      <c r="I5" s="137"/>
      <c r="J5" s="138"/>
      <c r="K5" s="137"/>
      <c r="L5" s="137"/>
      <c r="M5" s="167"/>
      <c r="N5" s="144"/>
      <c r="O5" s="137"/>
      <c r="P5" s="137"/>
      <c r="Q5" s="137"/>
      <c r="R5" s="137"/>
      <c r="S5" s="137"/>
      <c r="T5" s="137"/>
      <c r="U5" s="167"/>
      <c r="W5" s="142" t="s">
        <v>216</v>
      </c>
      <c r="X5" s="143">
        <f>COUNTIF(W7:W12004,"=Missing Information")</f>
        <v>0</v>
      </c>
    </row>
    <row r="6" spans="1:24" s="1" customFormat="1" ht="30.75" customHeight="1" x14ac:dyDescent="0.35">
      <c r="A6" s="8"/>
      <c r="B6" s="280" t="s">
        <v>26</v>
      </c>
      <c r="C6" s="281"/>
      <c r="D6" s="282"/>
      <c r="E6" s="286" t="s">
        <v>2</v>
      </c>
      <c r="F6" s="287"/>
      <c r="G6" s="287"/>
      <c r="H6" s="287"/>
      <c r="I6" s="287"/>
      <c r="J6" s="287"/>
      <c r="K6" s="287"/>
      <c r="L6" s="287"/>
      <c r="M6" s="287"/>
      <c r="N6" s="288"/>
      <c r="O6" s="276" t="s">
        <v>3</v>
      </c>
      <c r="P6" s="277"/>
      <c r="Q6" s="277"/>
      <c r="R6" s="277"/>
      <c r="S6" s="277"/>
      <c r="T6" s="277"/>
      <c r="U6" s="277"/>
      <c r="V6" s="278"/>
      <c r="W6" s="8"/>
      <c r="X6" s="8"/>
    </row>
    <row r="7" spans="1:24" s="153" customFormat="1" ht="85.5" customHeight="1" x14ac:dyDescent="0.35">
      <c r="B7" s="154" t="s">
        <v>222</v>
      </c>
      <c r="C7" s="155" t="s">
        <v>33</v>
      </c>
      <c r="D7" s="155" t="s">
        <v>192</v>
      </c>
      <c r="E7" s="156" t="s">
        <v>89</v>
      </c>
      <c r="F7" s="157" t="s">
        <v>183</v>
      </c>
      <c r="G7" s="158" t="s">
        <v>208</v>
      </c>
      <c r="H7" s="159" t="s">
        <v>28</v>
      </c>
      <c r="I7" s="159" t="s">
        <v>190</v>
      </c>
      <c r="J7" s="158" t="s">
        <v>29</v>
      </c>
      <c r="K7" s="159" t="s">
        <v>30</v>
      </c>
      <c r="L7" s="160" t="s">
        <v>34</v>
      </c>
      <c r="M7" s="168" t="s">
        <v>35</v>
      </c>
      <c r="N7" s="161" t="s">
        <v>24</v>
      </c>
      <c r="O7" s="156" t="s">
        <v>90</v>
      </c>
      <c r="P7" s="159" t="s">
        <v>28</v>
      </c>
      <c r="Q7" s="159" t="s">
        <v>190</v>
      </c>
      <c r="R7" s="164" t="s">
        <v>29</v>
      </c>
      <c r="S7" s="159" t="s">
        <v>30</v>
      </c>
      <c r="T7" s="160" t="s">
        <v>34</v>
      </c>
      <c r="U7" s="168" t="s">
        <v>35</v>
      </c>
      <c r="V7" s="162" t="s">
        <v>24</v>
      </c>
      <c r="W7" s="163" t="s">
        <v>226</v>
      </c>
    </row>
    <row r="8" spans="1:24" s="12" customFormat="1" x14ac:dyDescent="0.35">
      <c r="A8" s="7"/>
      <c r="B8" s="145"/>
      <c r="C8" s="30"/>
      <c r="D8" s="30"/>
      <c r="E8" s="44"/>
      <c r="F8" s="43"/>
      <c r="G8" s="84"/>
      <c r="H8" s="30"/>
      <c r="I8" s="188"/>
      <c r="J8" s="84"/>
      <c r="K8" s="31"/>
      <c r="L8" s="31"/>
      <c r="M8" s="165"/>
      <c r="N8" s="147"/>
      <c r="O8" s="44"/>
      <c r="P8" s="42"/>
      <c r="Q8" s="173"/>
      <c r="R8" s="84"/>
      <c r="S8" s="31"/>
      <c r="T8" s="31"/>
      <c r="U8" s="165"/>
      <c r="V8" s="149"/>
      <c r="W8" s="342" t="str" cm="1">
        <f t="array" ref="W8">IF(SUM(LEN(B8:V8))=0,"",IF(OR(OR(ISBLANK(F8),SUM(LEN(C8),LEN(D8))=0),AND(NOT(E8="Unknown"),ISBLANK(J8)),AND(NOT(O8="Unknown"),ISBLANK(R8))),"Missing Information", INDEX(Table15[Entire Service Line Classification], MATCH(SUMIFS(Table15[Unique ID],Table15[System-Owned Portion],E8,Table15[If Material Anything Other than "Lead" in Column E,Was Material Ever Previously Lead?],G8,Table15[Customer-Owned Portion],O8),Table15[Unique ID],0),0)))</f>
        <v/>
      </c>
      <c r="X8" s="7"/>
    </row>
    <row r="9" spans="1:24" x14ac:dyDescent="0.35">
      <c r="B9" s="146"/>
      <c r="C9" s="31"/>
      <c r="D9" s="31"/>
      <c r="E9" s="44"/>
      <c r="F9" s="43"/>
      <c r="G9" s="84"/>
      <c r="H9" s="31"/>
      <c r="I9" s="189"/>
      <c r="J9" s="84"/>
      <c r="K9" s="31"/>
      <c r="L9" s="31"/>
      <c r="M9" s="169"/>
      <c r="N9" s="148"/>
      <c r="O9" s="44"/>
      <c r="P9" s="43"/>
      <c r="Q9" s="31"/>
      <c r="R9" s="84"/>
      <c r="S9" s="31"/>
      <c r="T9" s="31"/>
      <c r="U9" s="169"/>
      <c r="V9" s="150"/>
      <c r="W9" s="342" t="str" cm="1">
        <f t="array" ref="W9">IF(SUM(LEN(B9:V9))=0,"",IF(OR(OR(ISBLANK(F9),SUM(LEN(C9),LEN(D9))=0),AND(NOT(E9="Unknown"),ISBLANK(J9)),AND(NOT(O9="Unknown"),ISBLANK(R9))),"Missing Information", INDEX(Table15[Entire Service Line Classification], MATCH(SUMIFS(Table15[Unique ID],Table15[System-Owned Portion],E9,Table15[If Material Anything Other than "Lead" in Column E,Was Material Ever Previously Lead?],G9,Table15[Customer-Owned Portion],O9),Table15[Unique ID],0),0)))</f>
        <v/>
      </c>
    </row>
    <row r="10" spans="1:24" x14ac:dyDescent="0.35">
      <c r="B10" s="146"/>
      <c r="C10" s="31"/>
      <c r="D10" s="31"/>
      <c r="E10" s="44"/>
      <c r="F10" s="43"/>
      <c r="G10" s="84"/>
      <c r="H10" s="31"/>
      <c r="I10" s="189"/>
      <c r="J10" s="84"/>
      <c r="K10" s="31"/>
      <c r="L10" s="31"/>
      <c r="M10" s="169"/>
      <c r="N10" s="148"/>
      <c r="O10" s="44"/>
      <c r="P10" s="43"/>
      <c r="Q10" s="31"/>
      <c r="R10" s="84"/>
      <c r="S10" s="31"/>
      <c r="T10" s="31"/>
      <c r="U10" s="169"/>
      <c r="V10" s="150"/>
      <c r="W10" s="342" t="str" cm="1">
        <f t="array" ref="W10">IF(SUM(LEN(B10:V10))=0,"",IF(OR(OR(ISBLANK(F10),SUM(LEN(C10),LEN(D10))=0),AND(NOT(E10="Unknown"),ISBLANK(J10)),AND(NOT(O10="Unknown"),ISBLANK(R10))),"Missing Information", INDEX(Table15[Entire Service Line Classification], MATCH(SUMIFS(Table15[Unique ID],Table15[System-Owned Portion],E10,Table15[If Material Anything Other than "Lead" in Column E,Was Material Ever Previously Lead?],G10,Table15[Customer-Owned Portion],O10),Table15[Unique ID],0),0)))</f>
        <v/>
      </c>
    </row>
    <row r="11" spans="1:24" x14ac:dyDescent="0.35">
      <c r="B11" s="146"/>
      <c r="C11" s="31"/>
      <c r="D11" s="32"/>
      <c r="E11" s="44"/>
      <c r="F11" s="43"/>
      <c r="G11" s="84"/>
      <c r="H11" s="31"/>
      <c r="I11" s="189"/>
      <c r="J11" s="84"/>
      <c r="K11" s="31"/>
      <c r="L11" s="31"/>
      <c r="M11" s="190"/>
      <c r="N11" s="148"/>
      <c r="O11" s="44"/>
      <c r="P11" s="43"/>
      <c r="Q11" s="31"/>
      <c r="R11" s="84"/>
      <c r="S11" s="31"/>
      <c r="T11" s="31"/>
      <c r="U11" s="190"/>
      <c r="V11" s="150"/>
      <c r="W11" s="342" t="str" cm="1">
        <f t="array" ref="W11">IF(SUM(LEN(B11:V11))=0,"",IF(OR(OR(ISBLANK(F11),SUM(LEN(C11),LEN(D11))=0),AND(NOT(E11="Unknown"),ISBLANK(J11)),AND(NOT(O11="Unknown"),ISBLANK(R11))),"Missing Information", INDEX(Table15[Entire Service Line Classification], MATCH(SUMIFS(Table15[Unique ID],Table15[System-Owned Portion],E11,Table15[If Material Anything Other than "Lead" in Column E,Was Material Ever Previously Lead?],G11,Table15[Customer-Owned Portion],O11),Table15[Unique ID],0),0)))</f>
        <v/>
      </c>
    </row>
    <row r="12" spans="1:24" x14ac:dyDescent="0.35">
      <c r="B12" s="146"/>
      <c r="C12" s="31"/>
      <c r="D12" s="32"/>
      <c r="E12" s="44"/>
      <c r="F12" s="43"/>
      <c r="G12" s="84"/>
      <c r="H12" s="31"/>
      <c r="I12" s="189"/>
      <c r="J12" s="84"/>
      <c r="K12" s="31"/>
      <c r="L12" s="31"/>
      <c r="M12" s="191"/>
      <c r="N12" s="148"/>
      <c r="O12" s="44"/>
      <c r="P12" s="43"/>
      <c r="Q12" s="31"/>
      <c r="R12" s="84"/>
      <c r="S12" s="31"/>
      <c r="T12" s="31"/>
      <c r="U12" s="191"/>
      <c r="V12" s="150"/>
      <c r="W12" s="342" t="str" cm="1">
        <f t="array" ref="W12">IF(SUM(LEN(B12:V12))=0,"",IF(OR(OR(ISBLANK(F12),SUM(LEN(C12),LEN(D12))=0),AND(NOT(E12="Unknown"),ISBLANK(J12)),AND(NOT(O12="Unknown"),ISBLANK(R12))),"Missing Information", INDEX(Table15[Entire Service Line Classification], MATCH(SUMIFS(Table15[Unique ID],Table15[System-Owned Portion],E12,Table15[If Material Anything Other than "Lead" in Column E,Was Material Ever Previously Lead?],G12,Table15[Customer-Owned Portion],O12),Table15[Unique ID],0),0)))</f>
        <v/>
      </c>
    </row>
    <row r="13" spans="1:24" x14ac:dyDescent="0.35">
      <c r="B13" s="146"/>
      <c r="C13" s="31"/>
      <c r="D13" s="32"/>
      <c r="E13" s="44"/>
      <c r="F13" s="43"/>
      <c r="G13" s="84"/>
      <c r="H13" s="31"/>
      <c r="I13" s="189"/>
      <c r="J13" s="84"/>
      <c r="K13" s="31"/>
      <c r="L13" s="31"/>
      <c r="M13" s="172"/>
      <c r="N13" s="148"/>
      <c r="O13" s="44"/>
      <c r="P13" s="43"/>
      <c r="Q13" s="31"/>
      <c r="R13" s="84"/>
      <c r="S13" s="31"/>
      <c r="T13" s="31"/>
      <c r="U13" s="172"/>
      <c r="V13" s="150"/>
      <c r="W13" s="342" t="str" cm="1">
        <f t="array" ref="W13">IF(SUM(LEN(B13:V13))=0,"",IF(OR(OR(ISBLANK(F13),SUM(LEN(C13),LEN(D13))=0),AND(NOT(E13="Unknown"),ISBLANK(J13)),AND(NOT(O13="Unknown"),ISBLANK(R13))),"Missing Information", INDEX(Table15[Entire Service Line Classification], MATCH(SUMIFS(Table15[Unique ID],Table15[System-Owned Portion],E13,Table15[If Material Anything Other than "Lead" in Column E,Was Material Ever Previously Lead?],G13,Table15[Customer-Owned Portion],O13),Table15[Unique ID],0),0)))</f>
        <v/>
      </c>
      <c r="X13"/>
    </row>
    <row r="14" spans="1:24" x14ac:dyDescent="0.35">
      <c r="B14" s="146"/>
      <c r="C14" s="31"/>
      <c r="D14" s="32"/>
      <c r="E14" s="44"/>
      <c r="F14" s="43"/>
      <c r="G14" s="84"/>
      <c r="H14" s="31"/>
      <c r="I14" s="189"/>
      <c r="J14" s="84"/>
      <c r="K14" s="31"/>
      <c r="L14" s="31"/>
      <c r="M14" s="190"/>
      <c r="N14" s="148"/>
      <c r="O14" s="44"/>
      <c r="P14" s="43"/>
      <c r="Q14" s="31"/>
      <c r="R14" s="84"/>
      <c r="S14" s="31"/>
      <c r="T14" s="31"/>
      <c r="U14" s="190"/>
      <c r="V14" s="150"/>
      <c r="W14" s="342" t="str" cm="1">
        <f t="array" ref="W14">IF(SUM(LEN(B14:V14))=0,"",IF(OR(OR(ISBLANK(F14),SUM(LEN(C14),LEN(D14))=0),AND(NOT(E14="Unknown"),ISBLANK(J14)),AND(NOT(O14="Unknown"),ISBLANK(R14))),"Missing Information", INDEX(Table15[Entire Service Line Classification], MATCH(SUMIFS(Table15[Unique ID],Table15[System-Owned Portion],E14,Table15[If Material Anything Other than "Lead" in Column E,Was Material Ever Previously Lead?],G14,Table15[Customer-Owned Portion],O14),Table15[Unique ID],0),0)))</f>
        <v/>
      </c>
      <c r="X14"/>
    </row>
    <row r="15" spans="1:24" x14ac:dyDescent="0.35">
      <c r="B15" s="146"/>
      <c r="C15" s="31"/>
      <c r="D15" s="32"/>
      <c r="E15" s="44"/>
      <c r="F15" s="43"/>
      <c r="G15" s="84"/>
      <c r="H15" s="31"/>
      <c r="I15" s="189"/>
      <c r="J15" s="84"/>
      <c r="K15" s="31"/>
      <c r="L15" s="31"/>
      <c r="M15" s="190"/>
      <c r="N15" s="148"/>
      <c r="O15" s="44"/>
      <c r="P15" s="43"/>
      <c r="Q15" s="31"/>
      <c r="R15" s="84"/>
      <c r="S15" s="31"/>
      <c r="T15" s="31"/>
      <c r="U15" s="190"/>
      <c r="V15" s="150"/>
      <c r="W15" s="342" t="str" cm="1">
        <f t="array" ref="W15">IF(SUM(LEN(B15:V15))=0,"",IF(OR(OR(ISBLANK(F15),SUM(LEN(C15),LEN(D15))=0),AND(NOT(E15="Unknown"),ISBLANK(J15)),AND(NOT(O15="Unknown"),ISBLANK(R15))),"Missing Information", INDEX(Table15[Entire Service Line Classification], MATCH(SUMIFS(Table15[Unique ID],Table15[System-Owned Portion],E15,Table15[If Material Anything Other than "Lead" in Column E,Was Material Ever Previously Lead?],G15,Table15[Customer-Owned Portion],O15),Table15[Unique ID],0),0)))</f>
        <v/>
      </c>
      <c r="X15"/>
    </row>
    <row r="16" spans="1:24" x14ac:dyDescent="0.35">
      <c r="B16" s="146"/>
      <c r="C16" s="31"/>
      <c r="D16" s="32"/>
      <c r="E16" s="44"/>
      <c r="F16" s="43"/>
      <c r="G16" s="84"/>
      <c r="H16" s="31"/>
      <c r="I16" s="189"/>
      <c r="J16" s="84"/>
      <c r="K16" s="31"/>
      <c r="L16" s="31"/>
      <c r="M16" s="190"/>
      <c r="N16" s="148"/>
      <c r="O16" s="44"/>
      <c r="P16" s="43"/>
      <c r="Q16" s="31"/>
      <c r="R16" s="84"/>
      <c r="S16" s="31"/>
      <c r="T16" s="31"/>
      <c r="U16" s="190"/>
      <c r="V16" s="150"/>
      <c r="W16" s="342" t="str" cm="1">
        <f t="array" ref="W16">IF(SUM(LEN(B16:V16))=0,"",IF(OR(OR(ISBLANK(F16),SUM(LEN(C16),LEN(D16))=0),AND(NOT(E16="Unknown"),ISBLANK(J16)),AND(NOT(O16="Unknown"),ISBLANK(R16))),"Missing Information", INDEX(Table15[Entire Service Line Classification], MATCH(SUMIFS(Table15[Unique ID],Table15[System-Owned Portion],E16,Table15[If Material Anything Other than "Lead" in Column E,Was Material Ever Previously Lead?],G16,Table15[Customer-Owned Portion],O16),Table15[Unique ID],0),0)))</f>
        <v/>
      </c>
      <c r="X16"/>
    </row>
    <row r="17" spans="2:24" x14ac:dyDescent="0.35">
      <c r="B17" s="146"/>
      <c r="C17" s="31"/>
      <c r="D17" s="32"/>
      <c r="E17" s="44"/>
      <c r="F17" s="43"/>
      <c r="G17" s="84"/>
      <c r="H17" s="31"/>
      <c r="I17" s="189"/>
      <c r="J17" s="84"/>
      <c r="K17" s="31"/>
      <c r="L17" s="31"/>
      <c r="M17" s="190"/>
      <c r="N17" s="148"/>
      <c r="O17" s="44"/>
      <c r="P17" s="43"/>
      <c r="Q17" s="31"/>
      <c r="R17" s="84"/>
      <c r="S17" s="31"/>
      <c r="T17" s="31"/>
      <c r="U17" s="190"/>
      <c r="V17" s="150"/>
      <c r="W17" s="342" t="str" cm="1">
        <f t="array" ref="W17">IF(SUM(LEN(B17:V17))=0,"",IF(OR(OR(ISBLANK(F17),SUM(LEN(C17),LEN(D17))=0),AND(NOT(E17="Unknown"),ISBLANK(J17)),AND(NOT(O17="Unknown"),ISBLANK(R17))),"Missing Information", INDEX(Table15[Entire Service Line Classification], MATCH(SUMIFS(Table15[Unique ID],Table15[System-Owned Portion],E17,Table15[If Material Anything Other than "Lead" in Column E,Was Material Ever Previously Lead?],G17,Table15[Customer-Owned Portion],O17),Table15[Unique ID],0),0)))</f>
        <v/>
      </c>
      <c r="X17"/>
    </row>
    <row r="18" spans="2:24" x14ac:dyDescent="0.35">
      <c r="B18" s="146"/>
      <c r="C18" s="31"/>
      <c r="D18" s="32"/>
      <c r="E18" s="44"/>
      <c r="F18" s="43"/>
      <c r="G18" s="84"/>
      <c r="H18" s="31"/>
      <c r="I18" s="189"/>
      <c r="J18" s="84"/>
      <c r="K18" s="31"/>
      <c r="L18" s="31"/>
      <c r="M18" s="190"/>
      <c r="N18" s="148"/>
      <c r="O18" s="44"/>
      <c r="P18" s="43"/>
      <c r="Q18" s="31"/>
      <c r="R18" s="84"/>
      <c r="S18" s="31"/>
      <c r="T18" s="31"/>
      <c r="U18" s="190"/>
      <c r="V18" s="150"/>
      <c r="W18" s="342" t="str" cm="1">
        <f t="array" ref="W18">IF(SUM(LEN(B18:V18))=0,"",IF(OR(OR(ISBLANK(F18),SUM(LEN(C18),LEN(D18))=0),AND(NOT(E18="Unknown"),ISBLANK(J18)),AND(NOT(O18="Unknown"),ISBLANK(R18))),"Missing Information", INDEX(Table15[Entire Service Line Classification], MATCH(SUMIFS(Table15[Unique ID],Table15[System-Owned Portion],E18,Table15[If Material Anything Other than "Lead" in Column E,Was Material Ever Previously Lead?],G18,Table15[Customer-Owned Portion],O18),Table15[Unique ID],0),0)))</f>
        <v/>
      </c>
      <c r="X18"/>
    </row>
    <row r="19" spans="2:24" x14ac:dyDescent="0.35">
      <c r="B19" s="146"/>
      <c r="C19" s="31"/>
      <c r="D19" s="32"/>
      <c r="E19" s="44"/>
      <c r="F19" s="43"/>
      <c r="G19" s="84"/>
      <c r="H19" s="31"/>
      <c r="I19" s="189"/>
      <c r="J19" s="84"/>
      <c r="K19" s="31"/>
      <c r="L19" s="31"/>
      <c r="M19" s="190"/>
      <c r="N19" s="148"/>
      <c r="O19" s="44"/>
      <c r="P19" s="43"/>
      <c r="Q19" s="31"/>
      <c r="R19" s="84"/>
      <c r="S19" s="31"/>
      <c r="T19" s="31"/>
      <c r="U19" s="190"/>
      <c r="V19" s="150"/>
      <c r="W19" s="342" t="str" cm="1">
        <f t="array" ref="W19">IF(SUM(LEN(B19:V19))=0,"",IF(OR(OR(ISBLANK(F19),SUM(LEN(C19),LEN(D19))=0),AND(NOT(E19="Unknown"),ISBLANK(J19)),AND(NOT(O19="Unknown"),ISBLANK(R19))),"Missing Information", INDEX(Table15[Entire Service Line Classification], MATCH(SUMIFS(Table15[Unique ID],Table15[System-Owned Portion],E19,Table15[If Material Anything Other than "Lead" in Column E,Was Material Ever Previously Lead?],G19,Table15[Customer-Owned Portion],O19),Table15[Unique ID],0),0)))</f>
        <v/>
      </c>
      <c r="X19"/>
    </row>
    <row r="20" spans="2:24" x14ac:dyDescent="0.35">
      <c r="B20" s="146"/>
      <c r="C20" s="31"/>
      <c r="D20" s="32"/>
      <c r="E20" s="44"/>
      <c r="F20" s="43"/>
      <c r="G20" s="84"/>
      <c r="H20" s="31"/>
      <c r="I20" s="189"/>
      <c r="J20" s="84"/>
      <c r="K20" s="31"/>
      <c r="L20" s="31"/>
      <c r="M20" s="190"/>
      <c r="N20" s="148"/>
      <c r="O20" s="44"/>
      <c r="P20" s="43"/>
      <c r="Q20" s="31"/>
      <c r="R20" s="84"/>
      <c r="S20" s="31"/>
      <c r="T20" s="31"/>
      <c r="U20" s="190"/>
      <c r="V20" s="150"/>
      <c r="W20" s="342" t="str" cm="1">
        <f t="array" ref="W20">IF(SUM(LEN(B20:V20))=0,"",IF(OR(OR(ISBLANK(F20),SUM(LEN(C20),LEN(D20))=0),AND(NOT(E20="Unknown"),ISBLANK(J20)),AND(NOT(O20="Unknown"),ISBLANK(R20))),"Missing Information", INDEX(Table15[Entire Service Line Classification], MATCH(SUMIFS(Table15[Unique ID],Table15[System-Owned Portion],E20,Table15[If Material Anything Other than "Lead" in Column E,Was Material Ever Previously Lead?],G20,Table15[Customer-Owned Portion],O20),Table15[Unique ID],0),0)))</f>
        <v/>
      </c>
      <c r="X20"/>
    </row>
    <row r="21" spans="2:24" x14ac:dyDescent="0.35">
      <c r="B21" s="146"/>
      <c r="C21" s="31"/>
      <c r="D21" s="32"/>
      <c r="E21" s="44"/>
      <c r="F21" s="43"/>
      <c r="G21" s="84"/>
      <c r="H21" s="31"/>
      <c r="I21" s="189"/>
      <c r="J21" s="84"/>
      <c r="K21" s="31"/>
      <c r="L21" s="31"/>
      <c r="M21" s="190"/>
      <c r="N21" s="148"/>
      <c r="O21" s="44"/>
      <c r="P21" s="43"/>
      <c r="Q21" s="31"/>
      <c r="R21" s="84"/>
      <c r="S21" s="31"/>
      <c r="T21" s="31"/>
      <c r="U21" s="190"/>
      <c r="V21" s="150"/>
      <c r="W21" s="342" t="str" cm="1">
        <f t="array" ref="W21">IF(SUM(LEN(B21:V21))=0,"",IF(OR(OR(ISBLANK(F21),SUM(LEN(C21),LEN(D21))=0),AND(NOT(E21="Unknown"),ISBLANK(J21)),AND(NOT(O21="Unknown"),ISBLANK(R21))),"Missing Information", INDEX(Table15[Entire Service Line Classification], MATCH(SUMIFS(Table15[Unique ID],Table15[System-Owned Portion],E21,Table15[If Material Anything Other than "Lead" in Column E,Was Material Ever Previously Lead?],G21,Table15[Customer-Owned Portion],O21),Table15[Unique ID],0),0)))</f>
        <v/>
      </c>
      <c r="X21"/>
    </row>
    <row r="22" spans="2:24" x14ac:dyDescent="0.35">
      <c r="B22" s="146"/>
      <c r="C22" s="31"/>
      <c r="D22" s="32"/>
      <c r="E22" s="44"/>
      <c r="F22" s="43"/>
      <c r="G22" s="84"/>
      <c r="H22" s="31"/>
      <c r="I22" s="189"/>
      <c r="J22" s="84"/>
      <c r="K22" s="31"/>
      <c r="L22" s="31"/>
      <c r="M22" s="190"/>
      <c r="N22" s="148"/>
      <c r="O22" s="44"/>
      <c r="P22" s="43"/>
      <c r="Q22" s="31"/>
      <c r="R22" s="84"/>
      <c r="S22" s="31"/>
      <c r="T22" s="31"/>
      <c r="U22" s="190"/>
      <c r="V22" s="150"/>
      <c r="W22" s="342" t="str" cm="1">
        <f t="array" ref="W22">IF(SUM(LEN(B22:V22))=0,"",IF(OR(OR(ISBLANK(F22),SUM(LEN(C22),LEN(D22))=0),AND(NOT(E22="Unknown"),ISBLANK(J22)),AND(NOT(O22="Unknown"),ISBLANK(R22))),"Missing Information", INDEX(Table15[Entire Service Line Classification], MATCH(SUMIFS(Table15[Unique ID],Table15[System-Owned Portion],E22,Table15[If Material Anything Other than "Lead" in Column E,Was Material Ever Previously Lead?],G22,Table15[Customer-Owned Portion],O22),Table15[Unique ID],0),0)))</f>
        <v/>
      </c>
      <c r="X22"/>
    </row>
    <row r="23" spans="2:24" x14ac:dyDescent="0.35">
      <c r="B23" s="146"/>
      <c r="C23" s="31"/>
      <c r="D23" s="32"/>
      <c r="E23" s="44"/>
      <c r="F23" s="43"/>
      <c r="G23" s="84"/>
      <c r="H23" s="31"/>
      <c r="I23" s="189"/>
      <c r="J23" s="84"/>
      <c r="K23" s="31"/>
      <c r="L23" s="31"/>
      <c r="M23" s="190"/>
      <c r="N23" s="148"/>
      <c r="O23" s="44"/>
      <c r="P23" s="43"/>
      <c r="Q23" s="31"/>
      <c r="R23" s="84"/>
      <c r="S23" s="31"/>
      <c r="T23" s="31"/>
      <c r="U23" s="190"/>
      <c r="V23" s="150"/>
      <c r="W23" s="342" t="str" cm="1">
        <f t="array" ref="W23">IF(SUM(LEN(B23:V23))=0,"",IF(OR(OR(ISBLANK(F23),SUM(LEN(C23),LEN(D23))=0),AND(NOT(E23="Unknown"),ISBLANK(J23)),AND(NOT(O23="Unknown"),ISBLANK(R23))),"Missing Information", INDEX(Table15[Entire Service Line Classification], MATCH(SUMIFS(Table15[Unique ID],Table15[System-Owned Portion],E23,Table15[If Material Anything Other than "Lead" in Column E,Was Material Ever Previously Lead?],G23,Table15[Customer-Owned Portion],O23),Table15[Unique ID],0),0)))</f>
        <v/>
      </c>
      <c r="X23"/>
    </row>
    <row r="24" spans="2:24" x14ac:dyDescent="0.35">
      <c r="B24" s="146"/>
      <c r="C24" s="31"/>
      <c r="D24" s="32"/>
      <c r="E24" s="44"/>
      <c r="F24" s="43"/>
      <c r="G24" s="84"/>
      <c r="H24" s="31"/>
      <c r="I24" s="189"/>
      <c r="J24" s="84"/>
      <c r="K24" s="31"/>
      <c r="L24" s="31"/>
      <c r="M24" s="190"/>
      <c r="N24" s="148"/>
      <c r="O24" s="44"/>
      <c r="P24" s="43"/>
      <c r="Q24" s="31"/>
      <c r="R24" s="84"/>
      <c r="S24" s="31"/>
      <c r="T24" s="31"/>
      <c r="U24" s="190"/>
      <c r="V24" s="150"/>
      <c r="W24" s="342" t="str" cm="1">
        <f t="array" ref="W24">IF(SUM(LEN(B24:V24))=0,"",IF(OR(OR(ISBLANK(F24),SUM(LEN(C24),LEN(D24))=0),AND(NOT(E24="Unknown"),ISBLANK(J24)),AND(NOT(O24="Unknown"),ISBLANK(R24))),"Missing Information", INDEX(Table15[Entire Service Line Classification], MATCH(SUMIFS(Table15[Unique ID],Table15[System-Owned Portion],E24,Table15[If Material Anything Other than "Lead" in Column E,Was Material Ever Previously Lead?],G24,Table15[Customer-Owned Portion],O24),Table15[Unique ID],0),0)))</f>
        <v/>
      </c>
      <c r="X24"/>
    </row>
    <row r="25" spans="2:24" x14ac:dyDescent="0.35">
      <c r="B25" s="146"/>
      <c r="C25" s="31"/>
      <c r="D25" s="32"/>
      <c r="E25" s="44"/>
      <c r="F25" s="43"/>
      <c r="G25" s="84"/>
      <c r="H25" s="31"/>
      <c r="I25" s="189"/>
      <c r="J25" s="84"/>
      <c r="K25" s="31"/>
      <c r="L25" s="31"/>
      <c r="M25" s="190"/>
      <c r="N25" s="148"/>
      <c r="O25" s="44"/>
      <c r="P25" s="43"/>
      <c r="Q25" s="31"/>
      <c r="R25" s="84"/>
      <c r="S25" s="31"/>
      <c r="T25" s="31"/>
      <c r="U25" s="190"/>
      <c r="V25" s="150"/>
      <c r="W25" s="342" t="str" cm="1">
        <f t="array" ref="W25">IF(SUM(LEN(B25:V25))=0,"",IF(OR(OR(ISBLANK(F25),SUM(LEN(C25),LEN(D25))=0),AND(NOT(E25="Unknown"),ISBLANK(J25)),AND(NOT(O25="Unknown"),ISBLANK(R25))),"Missing Information", INDEX(Table15[Entire Service Line Classification], MATCH(SUMIFS(Table15[Unique ID],Table15[System-Owned Portion],E25,Table15[If Material Anything Other than "Lead" in Column E,Was Material Ever Previously Lead?],G25,Table15[Customer-Owned Portion],O25),Table15[Unique ID],0),0)))</f>
        <v/>
      </c>
      <c r="X25"/>
    </row>
    <row r="26" spans="2:24" x14ac:dyDescent="0.35">
      <c r="B26" s="146"/>
      <c r="C26" s="32"/>
      <c r="D26" s="32"/>
      <c r="E26" s="44"/>
      <c r="F26" s="43"/>
      <c r="G26" s="84"/>
      <c r="H26" s="31"/>
      <c r="I26" s="31"/>
      <c r="J26" s="84"/>
      <c r="K26" s="31"/>
      <c r="L26" s="31"/>
      <c r="M26" s="169"/>
      <c r="N26" s="148"/>
      <c r="O26" s="44"/>
      <c r="P26" s="43"/>
      <c r="Q26" s="31"/>
      <c r="R26" s="84"/>
      <c r="S26" s="31"/>
      <c r="T26" s="31"/>
      <c r="U26" s="169"/>
      <c r="V26" s="150"/>
      <c r="W26" s="342" t="str" cm="1">
        <f t="array" ref="W26">IF(SUM(LEN(B26:V26))=0,"",IF(OR(OR(ISBLANK(F26),SUM(LEN(C26),LEN(D26))=0),AND(NOT(E26="Unknown"),ISBLANK(J26)),AND(NOT(O26="Unknown"),ISBLANK(R26))),"Missing Information", INDEX(Table15[Entire Service Line Classification], MATCH(SUMIFS(Table15[Unique ID],Table15[System-Owned Portion],E26,Table15[If Material Anything Other than "Lead" in Column E,Was Material Ever Previously Lead?],G26,Table15[Customer-Owned Portion],O26),Table15[Unique ID],0),0)))</f>
        <v/>
      </c>
      <c r="X26"/>
    </row>
    <row r="27" spans="2:24" x14ac:dyDescent="0.35">
      <c r="B27" s="146"/>
      <c r="C27" s="32"/>
      <c r="D27" s="32"/>
      <c r="E27" s="44"/>
      <c r="F27" s="43"/>
      <c r="G27" s="84"/>
      <c r="H27" s="31"/>
      <c r="I27" s="31"/>
      <c r="J27" s="84"/>
      <c r="K27" s="31"/>
      <c r="L27" s="31"/>
      <c r="M27" s="169"/>
      <c r="N27" s="148"/>
      <c r="O27" s="44"/>
      <c r="P27" s="43"/>
      <c r="Q27" s="31"/>
      <c r="R27" s="84"/>
      <c r="S27" s="31"/>
      <c r="T27" s="31"/>
      <c r="U27" s="169"/>
      <c r="V27" s="150"/>
      <c r="W27" s="342" t="str" cm="1">
        <f t="array" ref="W27">IF(SUM(LEN(B27:V27))=0,"",IF(OR(OR(ISBLANK(F27),SUM(LEN(C27),LEN(D27))=0),AND(NOT(E27="Unknown"),ISBLANK(J27)),AND(NOT(O27="Unknown"),ISBLANK(R27))),"Missing Information", INDEX(Table15[Entire Service Line Classification], MATCH(SUMIFS(Table15[Unique ID],Table15[System-Owned Portion],E27,Table15[If Material Anything Other than "Lead" in Column E,Was Material Ever Previously Lead?],G27,Table15[Customer-Owned Portion],O27),Table15[Unique ID],0),0)))</f>
        <v/>
      </c>
      <c r="X27"/>
    </row>
    <row r="28" spans="2:24" x14ac:dyDescent="0.35">
      <c r="B28" s="146"/>
      <c r="C28" s="32"/>
      <c r="D28" s="32"/>
      <c r="E28" s="44"/>
      <c r="F28" s="43"/>
      <c r="G28" s="84"/>
      <c r="H28" s="31"/>
      <c r="I28" s="31"/>
      <c r="J28" s="84"/>
      <c r="K28" s="31"/>
      <c r="L28" s="31"/>
      <c r="M28" s="169"/>
      <c r="N28" s="148"/>
      <c r="O28" s="44"/>
      <c r="P28" s="43"/>
      <c r="Q28" s="31"/>
      <c r="R28" s="84"/>
      <c r="S28" s="31"/>
      <c r="T28" s="31"/>
      <c r="U28" s="169"/>
      <c r="V28" s="150"/>
      <c r="W28" s="342" t="str" cm="1">
        <f t="array" ref="W28">IF(SUM(LEN(B28:V28))=0,"",IF(OR(OR(ISBLANK(F28),SUM(LEN(C28),LEN(D28))=0),AND(NOT(E28="Unknown"),ISBLANK(J28)),AND(NOT(O28="Unknown"),ISBLANK(R28))),"Missing Information", INDEX(Table15[Entire Service Line Classification], MATCH(SUMIFS(Table15[Unique ID],Table15[System-Owned Portion],E28,Table15[If Material Anything Other than "Lead" in Column E,Was Material Ever Previously Lead?],G28,Table15[Customer-Owned Portion],O28),Table15[Unique ID],0),0)))</f>
        <v/>
      </c>
      <c r="X28"/>
    </row>
    <row r="29" spans="2:24" x14ac:dyDescent="0.35">
      <c r="B29" s="146"/>
      <c r="C29" s="32"/>
      <c r="D29" s="32"/>
      <c r="E29" s="44"/>
      <c r="F29" s="43"/>
      <c r="G29" s="84"/>
      <c r="H29" s="31"/>
      <c r="I29" s="31"/>
      <c r="J29" s="84"/>
      <c r="K29" s="31"/>
      <c r="L29" s="31"/>
      <c r="M29" s="169"/>
      <c r="N29" s="148"/>
      <c r="O29" s="44"/>
      <c r="P29" s="43"/>
      <c r="Q29" s="31"/>
      <c r="R29" s="84"/>
      <c r="S29" s="31"/>
      <c r="T29" s="31"/>
      <c r="U29" s="169"/>
      <c r="V29" s="150"/>
      <c r="W29" s="342" t="str" cm="1">
        <f t="array" ref="W29">IF(SUM(LEN(B29:V29))=0,"",IF(OR(OR(ISBLANK(F29),SUM(LEN(C29),LEN(D29))=0),AND(NOT(E29="Unknown"),ISBLANK(J29)),AND(NOT(O29="Unknown"),ISBLANK(R29))),"Missing Information", INDEX(Table15[Entire Service Line Classification], MATCH(SUMIFS(Table15[Unique ID],Table15[System-Owned Portion],E29,Table15[If Material Anything Other than "Lead" in Column E,Was Material Ever Previously Lead?],G29,Table15[Customer-Owned Portion],O29),Table15[Unique ID],0),0)))</f>
        <v/>
      </c>
      <c r="X29"/>
    </row>
    <row r="30" spans="2:24" x14ac:dyDescent="0.35">
      <c r="B30" s="146"/>
      <c r="C30" s="32"/>
      <c r="D30" s="32"/>
      <c r="E30" s="44"/>
      <c r="F30" s="43"/>
      <c r="G30" s="84"/>
      <c r="H30" s="31"/>
      <c r="I30" s="31"/>
      <c r="J30" s="84"/>
      <c r="K30" s="31"/>
      <c r="L30" s="31"/>
      <c r="M30" s="169"/>
      <c r="N30" s="148"/>
      <c r="O30" s="44"/>
      <c r="P30" s="43"/>
      <c r="Q30" s="31"/>
      <c r="R30" s="84"/>
      <c r="S30" s="31"/>
      <c r="T30" s="31"/>
      <c r="U30" s="169"/>
      <c r="V30" s="150"/>
      <c r="W30" s="342" t="str" cm="1">
        <f t="array" ref="W30">IF(SUM(LEN(B30:V30))=0,"",IF(OR(OR(ISBLANK(F30),SUM(LEN(C30),LEN(D30))=0),AND(NOT(E30="Unknown"),ISBLANK(J30)),AND(NOT(O30="Unknown"),ISBLANK(R30))),"Missing Information", INDEX(Table15[Entire Service Line Classification], MATCH(SUMIFS(Table15[Unique ID],Table15[System-Owned Portion],E30,Table15[If Material Anything Other than "Lead" in Column E,Was Material Ever Previously Lead?],G30,Table15[Customer-Owned Portion],O30),Table15[Unique ID],0),0)))</f>
        <v/>
      </c>
      <c r="X30"/>
    </row>
    <row r="31" spans="2:24" x14ac:dyDescent="0.35">
      <c r="B31" s="146"/>
      <c r="C31" s="32"/>
      <c r="D31" s="32"/>
      <c r="E31" s="44"/>
      <c r="F31" s="43"/>
      <c r="G31" s="84"/>
      <c r="H31" s="31"/>
      <c r="I31" s="31"/>
      <c r="J31" s="84"/>
      <c r="K31" s="31"/>
      <c r="L31" s="31"/>
      <c r="M31" s="169"/>
      <c r="N31" s="148"/>
      <c r="O31" s="44"/>
      <c r="P31" s="43"/>
      <c r="Q31" s="31"/>
      <c r="R31" s="84"/>
      <c r="S31" s="31"/>
      <c r="T31" s="31"/>
      <c r="U31" s="169"/>
      <c r="V31" s="150"/>
      <c r="W31" s="342" t="str" cm="1">
        <f t="array" ref="W31">IF(SUM(LEN(B31:V31))=0,"",IF(OR(OR(ISBLANK(F31),SUM(LEN(C31),LEN(D31))=0),AND(NOT(E31="Unknown"),ISBLANK(J31)),AND(NOT(O31="Unknown"),ISBLANK(R31))),"Missing Information", INDEX(Table15[Entire Service Line Classification], MATCH(SUMIFS(Table15[Unique ID],Table15[System-Owned Portion],E31,Table15[If Material Anything Other than "Lead" in Column E,Was Material Ever Previously Lead?],G31,Table15[Customer-Owned Portion],O31),Table15[Unique ID],0),0)))</f>
        <v/>
      </c>
      <c r="X31"/>
    </row>
    <row r="32" spans="2:24" x14ac:dyDescent="0.35">
      <c r="B32" s="146"/>
      <c r="C32" s="32"/>
      <c r="D32" s="32"/>
      <c r="E32" s="44"/>
      <c r="F32" s="43"/>
      <c r="G32" s="84"/>
      <c r="H32" s="31"/>
      <c r="I32" s="31"/>
      <c r="J32" s="84"/>
      <c r="K32" s="31"/>
      <c r="L32" s="31"/>
      <c r="M32" s="169"/>
      <c r="N32" s="148"/>
      <c r="O32" s="44"/>
      <c r="P32" s="43"/>
      <c r="Q32" s="31"/>
      <c r="R32" s="84"/>
      <c r="S32" s="31"/>
      <c r="T32" s="31"/>
      <c r="U32" s="169"/>
      <c r="V32" s="150"/>
      <c r="W32" s="342" t="str" cm="1">
        <f t="array" ref="W32">IF(SUM(LEN(B32:V32))=0,"",IF(OR(OR(ISBLANK(F32),SUM(LEN(C32),LEN(D32))=0),AND(NOT(E32="Unknown"),ISBLANK(J32)),AND(NOT(O32="Unknown"),ISBLANK(R32))),"Missing Information", INDEX(Table15[Entire Service Line Classification], MATCH(SUMIFS(Table15[Unique ID],Table15[System-Owned Portion],E32,Table15[If Material Anything Other than "Lead" in Column E,Was Material Ever Previously Lead?],G32,Table15[Customer-Owned Portion],O32),Table15[Unique ID],0),0)))</f>
        <v/>
      </c>
      <c r="X32"/>
    </row>
    <row r="33" spans="2:24" x14ac:dyDescent="0.35">
      <c r="B33" s="146"/>
      <c r="C33" s="32"/>
      <c r="D33" s="32"/>
      <c r="E33" s="44"/>
      <c r="F33" s="43"/>
      <c r="G33" s="84"/>
      <c r="H33" s="31"/>
      <c r="I33" s="31"/>
      <c r="J33" s="84"/>
      <c r="K33" s="31"/>
      <c r="L33" s="31"/>
      <c r="M33" s="169"/>
      <c r="N33" s="148"/>
      <c r="O33" s="44"/>
      <c r="P33" s="43"/>
      <c r="Q33" s="31"/>
      <c r="R33" s="84"/>
      <c r="S33" s="31"/>
      <c r="T33" s="31"/>
      <c r="U33" s="169"/>
      <c r="V33" s="150"/>
      <c r="W33" s="342" t="str" cm="1">
        <f t="array" ref="W33">IF(SUM(LEN(B33:V33))=0,"",IF(OR(OR(ISBLANK(F33),SUM(LEN(C33),LEN(D33))=0),AND(NOT(E33="Unknown"),ISBLANK(J33)),AND(NOT(O33="Unknown"),ISBLANK(R33))),"Missing Information", INDEX(Table15[Entire Service Line Classification], MATCH(SUMIFS(Table15[Unique ID],Table15[System-Owned Portion],E33,Table15[If Material Anything Other than "Lead" in Column E,Was Material Ever Previously Lead?],G33,Table15[Customer-Owned Portion],O33),Table15[Unique ID],0),0)))</f>
        <v/>
      </c>
      <c r="X33"/>
    </row>
    <row r="34" spans="2:24" x14ac:dyDescent="0.35">
      <c r="B34" s="146"/>
      <c r="C34" s="32"/>
      <c r="D34" s="32"/>
      <c r="E34" s="44"/>
      <c r="F34" s="43"/>
      <c r="G34" s="84"/>
      <c r="H34" s="31"/>
      <c r="I34" s="31"/>
      <c r="J34" s="84"/>
      <c r="K34" s="31"/>
      <c r="L34" s="31"/>
      <c r="M34" s="169"/>
      <c r="N34" s="148"/>
      <c r="O34" s="44"/>
      <c r="P34" s="43"/>
      <c r="Q34" s="31"/>
      <c r="R34" s="84"/>
      <c r="S34" s="31"/>
      <c r="T34" s="31"/>
      <c r="U34" s="169"/>
      <c r="V34" s="150"/>
      <c r="W34" s="342" t="str" cm="1">
        <f t="array" ref="W34">IF(SUM(LEN(B34:V34))=0,"",IF(OR(OR(ISBLANK(F34),SUM(LEN(C34),LEN(D34))=0),AND(NOT(E34="Unknown"),ISBLANK(J34)),AND(NOT(O34="Unknown"),ISBLANK(R34))),"Missing Information", INDEX(Table15[Entire Service Line Classification], MATCH(SUMIFS(Table15[Unique ID],Table15[System-Owned Portion],E34,Table15[If Material Anything Other than "Lead" in Column E,Was Material Ever Previously Lead?],G34,Table15[Customer-Owned Portion],O34),Table15[Unique ID],0),0)))</f>
        <v/>
      </c>
      <c r="X34"/>
    </row>
    <row r="35" spans="2:24" x14ac:dyDescent="0.35">
      <c r="B35" s="146"/>
      <c r="C35" s="32"/>
      <c r="D35" s="32"/>
      <c r="E35" s="44"/>
      <c r="F35" s="43"/>
      <c r="G35" s="84"/>
      <c r="H35" s="31"/>
      <c r="I35" s="31"/>
      <c r="J35" s="84"/>
      <c r="K35" s="31"/>
      <c r="L35" s="31"/>
      <c r="M35" s="169"/>
      <c r="N35" s="148"/>
      <c r="O35" s="44"/>
      <c r="P35" s="43"/>
      <c r="Q35" s="31"/>
      <c r="R35" s="84"/>
      <c r="S35" s="31"/>
      <c r="T35" s="31"/>
      <c r="U35" s="169"/>
      <c r="V35" s="150"/>
      <c r="W35" s="342" t="str" cm="1">
        <f t="array" ref="W35">IF(SUM(LEN(B35:V35))=0,"",IF(OR(OR(ISBLANK(F35),SUM(LEN(C35),LEN(D35))=0),AND(NOT(E35="Unknown"),ISBLANK(J35)),AND(NOT(O35="Unknown"),ISBLANK(R35))),"Missing Information", INDEX(Table15[Entire Service Line Classification], MATCH(SUMIFS(Table15[Unique ID],Table15[System-Owned Portion],E35,Table15[If Material Anything Other than "Lead" in Column E,Was Material Ever Previously Lead?],G35,Table15[Customer-Owned Portion],O35),Table15[Unique ID],0),0)))</f>
        <v/>
      </c>
      <c r="X35"/>
    </row>
    <row r="36" spans="2:24" x14ac:dyDescent="0.35">
      <c r="B36" s="146"/>
      <c r="C36" s="32"/>
      <c r="D36" s="32"/>
      <c r="E36" s="44"/>
      <c r="F36" s="43"/>
      <c r="G36" s="84"/>
      <c r="H36" s="31"/>
      <c r="I36" s="31"/>
      <c r="J36" s="84"/>
      <c r="K36" s="31"/>
      <c r="L36" s="31"/>
      <c r="M36" s="169"/>
      <c r="N36" s="148"/>
      <c r="O36" s="44"/>
      <c r="P36" s="43"/>
      <c r="Q36" s="31"/>
      <c r="R36" s="84"/>
      <c r="S36" s="31"/>
      <c r="T36" s="31"/>
      <c r="U36" s="169"/>
      <c r="V36" s="150"/>
      <c r="W36" s="342" t="str" cm="1">
        <f t="array" ref="W36">IF(SUM(LEN(B36:V36))=0,"",IF(OR(OR(ISBLANK(F36),SUM(LEN(C36),LEN(D36))=0),AND(NOT(E36="Unknown"),ISBLANK(J36)),AND(NOT(O36="Unknown"),ISBLANK(R36))),"Missing Information", INDEX(Table15[Entire Service Line Classification], MATCH(SUMIFS(Table15[Unique ID],Table15[System-Owned Portion],E36,Table15[If Material Anything Other than "Lead" in Column E,Was Material Ever Previously Lead?],G36,Table15[Customer-Owned Portion],O36),Table15[Unique ID],0),0)))</f>
        <v/>
      </c>
      <c r="X36"/>
    </row>
    <row r="37" spans="2:24" x14ac:dyDescent="0.35">
      <c r="B37" s="146"/>
      <c r="C37" s="32"/>
      <c r="D37" s="32"/>
      <c r="E37" s="44"/>
      <c r="F37" s="43"/>
      <c r="G37" s="84"/>
      <c r="H37" s="31"/>
      <c r="I37" s="31"/>
      <c r="J37" s="84"/>
      <c r="K37" s="31"/>
      <c r="L37" s="31"/>
      <c r="M37" s="169"/>
      <c r="N37" s="148"/>
      <c r="O37" s="44"/>
      <c r="P37" s="43"/>
      <c r="Q37" s="31"/>
      <c r="R37" s="84"/>
      <c r="S37" s="31"/>
      <c r="T37" s="31"/>
      <c r="U37" s="169"/>
      <c r="V37" s="150"/>
      <c r="W37" s="342" t="str" cm="1">
        <f t="array" ref="W37">IF(SUM(LEN(B37:V37))=0,"",IF(OR(OR(ISBLANK(F37),SUM(LEN(C37),LEN(D37))=0),AND(NOT(E37="Unknown"),ISBLANK(J37)),AND(NOT(O37="Unknown"),ISBLANK(R37))),"Missing Information", INDEX(Table15[Entire Service Line Classification], MATCH(SUMIFS(Table15[Unique ID],Table15[System-Owned Portion],E37,Table15[If Material Anything Other than "Lead" in Column E,Was Material Ever Previously Lead?],G37,Table15[Customer-Owned Portion],O37),Table15[Unique ID],0),0)))</f>
        <v/>
      </c>
      <c r="X37"/>
    </row>
    <row r="38" spans="2:24" x14ac:dyDescent="0.35">
      <c r="B38" s="146"/>
      <c r="C38" s="32"/>
      <c r="D38" s="32"/>
      <c r="E38" s="44"/>
      <c r="F38" s="43"/>
      <c r="G38" s="84"/>
      <c r="H38" s="31"/>
      <c r="I38" s="31"/>
      <c r="J38" s="84"/>
      <c r="K38" s="31"/>
      <c r="L38" s="31"/>
      <c r="M38" s="169"/>
      <c r="N38" s="148"/>
      <c r="O38" s="44"/>
      <c r="P38" s="43"/>
      <c r="Q38" s="31"/>
      <c r="R38" s="84"/>
      <c r="S38" s="31"/>
      <c r="T38" s="31"/>
      <c r="U38" s="169"/>
      <c r="V38" s="150"/>
      <c r="W38" s="342" t="str" cm="1">
        <f t="array" ref="W38">IF(SUM(LEN(B38:V38))=0,"",IF(OR(OR(ISBLANK(F38),SUM(LEN(C38),LEN(D38))=0),AND(NOT(E38="Unknown"),ISBLANK(J38)),AND(NOT(O38="Unknown"),ISBLANK(R38))),"Missing Information", INDEX(Table15[Entire Service Line Classification], MATCH(SUMIFS(Table15[Unique ID],Table15[System-Owned Portion],E38,Table15[If Material Anything Other than "Lead" in Column E,Was Material Ever Previously Lead?],G38,Table15[Customer-Owned Portion],O38),Table15[Unique ID],0),0)))</f>
        <v/>
      </c>
      <c r="X38"/>
    </row>
    <row r="39" spans="2:24" x14ac:dyDescent="0.35">
      <c r="B39" s="146"/>
      <c r="C39" s="32"/>
      <c r="D39" s="32"/>
      <c r="E39" s="44"/>
      <c r="F39" s="43"/>
      <c r="G39" s="84"/>
      <c r="H39" s="31"/>
      <c r="I39" s="31"/>
      <c r="J39" s="84"/>
      <c r="K39" s="31"/>
      <c r="L39" s="31"/>
      <c r="M39" s="169"/>
      <c r="N39" s="148"/>
      <c r="O39" s="44"/>
      <c r="P39" s="43"/>
      <c r="Q39" s="31"/>
      <c r="R39" s="84"/>
      <c r="S39" s="31"/>
      <c r="T39" s="31"/>
      <c r="U39" s="169"/>
      <c r="V39" s="150"/>
      <c r="W39" s="342" t="str" cm="1">
        <f t="array" ref="W39">IF(SUM(LEN(B39:V39))=0,"",IF(OR(OR(ISBLANK(F39),SUM(LEN(C39),LEN(D39))=0),AND(NOT(E39="Unknown"),ISBLANK(J39)),AND(NOT(O39="Unknown"),ISBLANK(R39))),"Missing Information", INDEX(Table15[Entire Service Line Classification], MATCH(SUMIFS(Table15[Unique ID],Table15[System-Owned Portion],E39,Table15[If Material Anything Other than "Lead" in Column E,Was Material Ever Previously Lead?],G39,Table15[Customer-Owned Portion],O39),Table15[Unique ID],0),0)))</f>
        <v/>
      </c>
      <c r="X39"/>
    </row>
    <row r="40" spans="2:24" x14ac:dyDescent="0.35">
      <c r="B40" s="146"/>
      <c r="C40" s="32"/>
      <c r="D40" s="32"/>
      <c r="E40" s="44"/>
      <c r="F40" s="43"/>
      <c r="G40" s="84"/>
      <c r="H40" s="31"/>
      <c r="I40" s="31"/>
      <c r="J40" s="84"/>
      <c r="K40" s="31"/>
      <c r="L40" s="31"/>
      <c r="M40" s="169"/>
      <c r="N40" s="148"/>
      <c r="O40" s="44"/>
      <c r="P40" s="43"/>
      <c r="Q40" s="31"/>
      <c r="R40" s="84"/>
      <c r="S40" s="31"/>
      <c r="T40" s="31"/>
      <c r="U40" s="169"/>
      <c r="V40" s="150"/>
      <c r="W40" s="342" t="str" cm="1">
        <f t="array" ref="W40">IF(SUM(LEN(B40:V40))=0,"",IF(OR(OR(ISBLANK(F40),SUM(LEN(C40),LEN(D40))=0),AND(NOT(E40="Unknown"),ISBLANK(J40)),AND(NOT(O40="Unknown"),ISBLANK(R40))),"Missing Information", INDEX(Table15[Entire Service Line Classification], MATCH(SUMIFS(Table15[Unique ID],Table15[System-Owned Portion],E40,Table15[If Material Anything Other than "Lead" in Column E,Was Material Ever Previously Lead?],G40,Table15[Customer-Owned Portion],O40),Table15[Unique ID],0),0)))</f>
        <v/>
      </c>
      <c r="X40"/>
    </row>
    <row r="41" spans="2:24" x14ac:dyDescent="0.35">
      <c r="B41" s="146"/>
      <c r="C41" s="32"/>
      <c r="D41" s="32"/>
      <c r="E41" s="44"/>
      <c r="F41" s="43"/>
      <c r="G41" s="84"/>
      <c r="H41" s="31"/>
      <c r="I41" s="31"/>
      <c r="J41" s="84"/>
      <c r="K41" s="31"/>
      <c r="L41" s="31"/>
      <c r="M41" s="169"/>
      <c r="N41" s="148"/>
      <c r="O41" s="44"/>
      <c r="P41" s="43"/>
      <c r="Q41" s="31"/>
      <c r="R41" s="84"/>
      <c r="S41" s="31"/>
      <c r="T41" s="31"/>
      <c r="U41" s="169"/>
      <c r="V41" s="150"/>
      <c r="W41" s="342" t="str" cm="1">
        <f t="array" ref="W41">IF(SUM(LEN(B41:V41))=0,"",IF(OR(OR(ISBLANK(F41),SUM(LEN(C41),LEN(D41))=0),AND(NOT(E41="Unknown"),ISBLANK(J41)),AND(NOT(O41="Unknown"),ISBLANK(R41))),"Missing Information", INDEX(Table15[Entire Service Line Classification], MATCH(SUMIFS(Table15[Unique ID],Table15[System-Owned Portion],E41,Table15[If Material Anything Other than "Lead" in Column E,Was Material Ever Previously Lead?],G41,Table15[Customer-Owned Portion],O41),Table15[Unique ID],0),0)))</f>
        <v/>
      </c>
      <c r="X41"/>
    </row>
    <row r="42" spans="2:24" x14ac:dyDescent="0.35">
      <c r="B42" s="146"/>
      <c r="C42" s="32"/>
      <c r="D42" s="32"/>
      <c r="E42" s="44"/>
      <c r="F42" s="43"/>
      <c r="G42" s="84"/>
      <c r="H42" s="31"/>
      <c r="I42" s="31"/>
      <c r="J42" s="84"/>
      <c r="K42" s="31"/>
      <c r="L42" s="31"/>
      <c r="M42" s="169"/>
      <c r="N42" s="148"/>
      <c r="O42" s="44"/>
      <c r="P42" s="43"/>
      <c r="Q42" s="31"/>
      <c r="R42" s="84"/>
      <c r="S42" s="31"/>
      <c r="T42" s="31"/>
      <c r="U42" s="169"/>
      <c r="V42" s="150"/>
      <c r="W42" s="342" t="str" cm="1">
        <f t="array" ref="W42">IF(SUM(LEN(B42:V42))=0,"",IF(OR(OR(ISBLANK(F42),SUM(LEN(C42),LEN(D42))=0),AND(NOT(E42="Unknown"),ISBLANK(J42)),AND(NOT(O42="Unknown"),ISBLANK(R42))),"Missing Information", INDEX(Table15[Entire Service Line Classification], MATCH(SUMIFS(Table15[Unique ID],Table15[System-Owned Portion],E42,Table15[If Material Anything Other than "Lead" in Column E,Was Material Ever Previously Lead?],G42,Table15[Customer-Owned Portion],O42),Table15[Unique ID],0),0)))</f>
        <v/>
      </c>
      <c r="X42"/>
    </row>
    <row r="43" spans="2:24" x14ac:dyDescent="0.35">
      <c r="B43" s="146"/>
      <c r="C43" s="32"/>
      <c r="D43" s="32"/>
      <c r="E43" s="44"/>
      <c r="F43" s="43"/>
      <c r="G43" s="84"/>
      <c r="H43" s="31"/>
      <c r="I43" s="31"/>
      <c r="J43" s="84"/>
      <c r="K43" s="31"/>
      <c r="L43" s="31"/>
      <c r="M43" s="169"/>
      <c r="N43" s="148"/>
      <c r="O43" s="44"/>
      <c r="P43" s="43"/>
      <c r="Q43" s="31"/>
      <c r="R43" s="84"/>
      <c r="S43" s="31"/>
      <c r="T43" s="31"/>
      <c r="U43" s="169"/>
      <c r="V43" s="150"/>
      <c r="W43" s="342" t="str" cm="1">
        <f t="array" ref="W43">IF(SUM(LEN(B43:V43))=0,"",IF(OR(OR(ISBLANK(F43),SUM(LEN(C43),LEN(D43))=0),AND(NOT(E43="Unknown"),ISBLANK(J43)),AND(NOT(O43="Unknown"),ISBLANK(R43))),"Missing Information", INDEX(Table15[Entire Service Line Classification], MATCH(SUMIFS(Table15[Unique ID],Table15[System-Owned Portion],E43,Table15[If Material Anything Other than "Lead" in Column E,Was Material Ever Previously Lead?],G43,Table15[Customer-Owned Portion],O43),Table15[Unique ID],0),0)))</f>
        <v/>
      </c>
      <c r="X43"/>
    </row>
    <row r="44" spans="2:24" x14ac:dyDescent="0.35">
      <c r="B44" s="146"/>
      <c r="C44" s="32"/>
      <c r="D44" s="32"/>
      <c r="E44" s="44"/>
      <c r="F44" s="43"/>
      <c r="G44" s="84"/>
      <c r="H44" s="31"/>
      <c r="I44" s="31"/>
      <c r="J44" s="84"/>
      <c r="K44" s="31"/>
      <c r="L44" s="31"/>
      <c r="M44" s="169"/>
      <c r="N44" s="148"/>
      <c r="O44" s="44"/>
      <c r="P44" s="43"/>
      <c r="Q44" s="31"/>
      <c r="R44" s="84"/>
      <c r="S44" s="31"/>
      <c r="T44" s="31"/>
      <c r="U44" s="169"/>
      <c r="V44" s="150"/>
      <c r="W44" s="342" t="str" cm="1">
        <f t="array" ref="W44">IF(SUM(LEN(B44:V44))=0,"",IF(OR(OR(ISBLANK(F44),SUM(LEN(C44),LEN(D44))=0),AND(NOT(E44="Unknown"),ISBLANK(J44)),AND(NOT(O44="Unknown"),ISBLANK(R44))),"Missing Information", INDEX(Table15[Entire Service Line Classification], MATCH(SUMIFS(Table15[Unique ID],Table15[System-Owned Portion],E44,Table15[If Material Anything Other than "Lead" in Column E,Was Material Ever Previously Lead?],G44,Table15[Customer-Owned Portion],O44),Table15[Unique ID],0),0)))</f>
        <v/>
      </c>
      <c r="X44"/>
    </row>
    <row r="45" spans="2:24" x14ac:dyDescent="0.35">
      <c r="B45" s="146"/>
      <c r="C45" s="32"/>
      <c r="D45" s="32"/>
      <c r="E45" s="44"/>
      <c r="F45" s="43"/>
      <c r="G45" s="84"/>
      <c r="H45" s="31"/>
      <c r="I45" s="31"/>
      <c r="J45" s="84"/>
      <c r="K45" s="31"/>
      <c r="L45" s="31"/>
      <c r="M45" s="169"/>
      <c r="N45" s="148"/>
      <c r="O45" s="44"/>
      <c r="P45" s="43"/>
      <c r="Q45" s="31"/>
      <c r="R45" s="84"/>
      <c r="S45" s="31"/>
      <c r="T45" s="31"/>
      <c r="U45" s="169"/>
      <c r="V45" s="150"/>
      <c r="W45" s="342" t="str" cm="1">
        <f t="array" ref="W45">IF(SUM(LEN(B45:V45))=0,"",IF(OR(OR(ISBLANK(F45),SUM(LEN(C45),LEN(D45))=0),AND(NOT(E45="Unknown"),ISBLANK(J45)),AND(NOT(O45="Unknown"),ISBLANK(R45))),"Missing Information", INDEX(Table15[Entire Service Line Classification], MATCH(SUMIFS(Table15[Unique ID],Table15[System-Owned Portion],E45,Table15[If Material Anything Other than "Lead" in Column E,Was Material Ever Previously Lead?],G45,Table15[Customer-Owned Portion],O45),Table15[Unique ID],0),0)))</f>
        <v/>
      </c>
      <c r="X45"/>
    </row>
    <row r="46" spans="2:24" x14ac:dyDescent="0.35">
      <c r="B46" s="146"/>
      <c r="C46" s="32"/>
      <c r="D46" s="32"/>
      <c r="E46" s="44"/>
      <c r="F46" s="43"/>
      <c r="G46" s="84"/>
      <c r="H46" s="31"/>
      <c r="I46" s="31"/>
      <c r="J46" s="84"/>
      <c r="K46" s="31"/>
      <c r="L46" s="31"/>
      <c r="M46" s="169"/>
      <c r="N46" s="148"/>
      <c r="O46" s="44"/>
      <c r="P46" s="43"/>
      <c r="Q46" s="31"/>
      <c r="R46" s="84"/>
      <c r="S46" s="31"/>
      <c r="T46" s="31"/>
      <c r="U46" s="169"/>
      <c r="V46" s="150"/>
      <c r="W46" s="342" t="str" cm="1">
        <f t="array" ref="W46">IF(SUM(LEN(B46:V46))=0,"",IF(OR(OR(ISBLANK(F46),SUM(LEN(C46),LEN(D46))=0),AND(NOT(E46="Unknown"),ISBLANK(J46)),AND(NOT(O46="Unknown"),ISBLANK(R46))),"Missing Information", INDEX(Table15[Entire Service Line Classification], MATCH(SUMIFS(Table15[Unique ID],Table15[System-Owned Portion],E46,Table15[If Material Anything Other than "Lead" in Column E,Was Material Ever Previously Lead?],G46,Table15[Customer-Owned Portion],O46),Table15[Unique ID],0),0)))</f>
        <v/>
      </c>
      <c r="X46"/>
    </row>
    <row r="47" spans="2:24" x14ac:dyDescent="0.35">
      <c r="B47" s="146"/>
      <c r="C47" s="32"/>
      <c r="D47" s="32"/>
      <c r="E47" s="44"/>
      <c r="F47" s="43"/>
      <c r="G47" s="84"/>
      <c r="H47" s="31"/>
      <c r="I47" s="31"/>
      <c r="J47" s="84"/>
      <c r="K47" s="31"/>
      <c r="L47" s="31"/>
      <c r="M47" s="169"/>
      <c r="N47" s="148"/>
      <c r="O47" s="44"/>
      <c r="P47" s="43"/>
      <c r="Q47" s="31"/>
      <c r="R47" s="84"/>
      <c r="S47" s="31"/>
      <c r="T47" s="31"/>
      <c r="U47" s="169"/>
      <c r="V47" s="150"/>
      <c r="W47" s="342" t="str" cm="1">
        <f t="array" ref="W47">IF(SUM(LEN(B47:V47))=0,"",IF(OR(OR(ISBLANK(F47),SUM(LEN(C47),LEN(D47))=0),AND(NOT(E47="Unknown"),ISBLANK(J47)),AND(NOT(O47="Unknown"),ISBLANK(R47))),"Missing Information", INDEX(Table15[Entire Service Line Classification], MATCH(SUMIFS(Table15[Unique ID],Table15[System-Owned Portion],E47,Table15[If Material Anything Other than "Lead" in Column E,Was Material Ever Previously Lead?],G47,Table15[Customer-Owned Portion],O47),Table15[Unique ID],0),0)))</f>
        <v/>
      </c>
      <c r="X47"/>
    </row>
    <row r="48" spans="2:24" x14ac:dyDescent="0.35">
      <c r="B48" s="146"/>
      <c r="C48" s="32"/>
      <c r="D48" s="32"/>
      <c r="E48" s="44"/>
      <c r="F48" s="43"/>
      <c r="G48" s="84"/>
      <c r="H48" s="31"/>
      <c r="I48" s="31"/>
      <c r="J48" s="84"/>
      <c r="K48" s="31"/>
      <c r="L48" s="31"/>
      <c r="M48" s="169"/>
      <c r="N48" s="148"/>
      <c r="O48" s="44"/>
      <c r="P48" s="43"/>
      <c r="Q48" s="31"/>
      <c r="R48" s="84"/>
      <c r="S48" s="31"/>
      <c r="T48" s="31"/>
      <c r="U48" s="169"/>
      <c r="V48" s="150"/>
      <c r="W48" s="342" t="str" cm="1">
        <f t="array" ref="W48">IF(SUM(LEN(B48:V48))=0,"",IF(OR(OR(ISBLANK(F48),SUM(LEN(C48),LEN(D48))=0),AND(NOT(E48="Unknown"),ISBLANK(J48)),AND(NOT(O48="Unknown"),ISBLANK(R48))),"Missing Information", INDEX(Table15[Entire Service Line Classification], MATCH(SUMIFS(Table15[Unique ID],Table15[System-Owned Portion],E48,Table15[If Material Anything Other than "Lead" in Column E,Was Material Ever Previously Lead?],G48,Table15[Customer-Owned Portion],O48),Table15[Unique ID],0),0)))</f>
        <v/>
      </c>
      <c r="X48"/>
    </row>
    <row r="49" spans="2:24" x14ac:dyDescent="0.35">
      <c r="B49" s="146"/>
      <c r="C49" s="32"/>
      <c r="D49" s="32"/>
      <c r="E49" s="44"/>
      <c r="F49" s="43"/>
      <c r="G49" s="84"/>
      <c r="H49" s="31"/>
      <c r="I49" s="31"/>
      <c r="J49" s="84"/>
      <c r="K49" s="31"/>
      <c r="L49" s="31"/>
      <c r="M49" s="169"/>
      <c r="N49" s="148"/>
      <c r="O49" s="44"/>
      <c r="P49" s="43"/>
      <c r="Q49" s="31"/>
      <c r="R49" s="84"/>
      <c r="S49" s="31"/>
      <c r="T49" s="31"/>
      <c r="U49" s="169"/>
      <c r="V49" s="150"/>
      <c r="W49" s="342" t="str" cm="1">
        <f t="array" ref="W49">IF(SUM(LEN(B49:V49))=0,"",IF(OR(OR(ISBLANK(F49),SUM(LEN(C49),LEN(D49))=0),AND(NOT(E49="Unknown"),ISBLANK(J49)),AND(NOT(O49="Unknown"),ISBLANK(R49))),"Missing Information", INDEX(Table15[Entire Service Line Classification], MATCH(SUMIFS(Table15[Unique ID],Table15[System-Owned Portion],E49,Table15[If Material Anything Other than "Lead" in Column E,Was Material Ever Previously Lead?],G49,Table15[Customer-Owned Portion],O49),Table15[Unique ID],0),0)))</f>
        <v/>
      </c>
      <c r="X49"/>
    </row>
    <row r="50" spans="2:24" x14ac:dyDescent="0.35">
      <c r="B50" s="146"/>
      <c r="C50" s="32"/>
      <c r="D50" s="32"/>
      <c r="E50" s="44"/>
      <c r="F50" s="43"/>
      <c r="G50" s="84"/>
      <c r="H50" s="31"/>
      <c r="I50" s="31"/>
      <c r="J50" s="84"/>
      <c r="K50" s="31"/>
      <c r="L50" s="31"/>
      <c r="M50" s="169"/>
      <c r="N50" s="148"/>
      <c r="O50" s="44"/>
      <c r="P50" s="43"/>
      <c r="Q50" s="31"/>
      <c r="R50" s="84"/>
      <c r="S50" s="31"/>
      <c r="T50" s="31"/>
      <c r="U50" s="169"/>
      <c r="V50" s="150"/>
      <c r="W50" s="342" t="str" cm="1">
        <f t="array" ref="W50">IF(SUM(LEN(B50:V50))=0,"",IF(OR(OR(ISBLANK(F50),SUM(LEN(C50),LEN(D50))=0),AND(NOT(E50="Unknown"),ISBLANK(J50)),AND(NOT(O50="Unknown"),ISBLANK(R50))),"Missing Information", INDEX(Table15[Entire Service Line Classification], MATCH(SUMIFS(Table15[Unique ID],Table15[System-Owned Portion],E50,Table15[If Material Anything Other than "Lead" in Column E,Was Material Ever Previously Lead?],G50,Table15[Customer-Owned Portion],O50),Table15[Unique ID],0),0)))</f>
        <v/>
      </c>
      <c r="X50"/>
    </row>
    <row r="51" spans="2:24" x14ac:dyDescent="0.35">
      <c r="B51" s="146"/>
      <c r="C51" s="32"/>
      <c r="D51" s="32"/>
      <c r="E51" s="44"/>
      <c r="F51" s="43"/>
      <c r="G51" s="84"/>
      <c r="H51" s="31"/>
      <c r="I51" s="31"/>
      <c r="J51" s="84"/>
      <c r="K51" s="31"/>
      <c r="L51" s="31"/>
      <c r="M51" s="169"/>
      <c r="N51" s="148"/>
      <c r="O51" s="44"/>
      <c r="P51" s="43"/>
      <c r="Q51" s="31"/>
      <c r="R51" s="84"/>
      <c r="S51" s="31"/>
      <c r="T51" s="31"/>
      <c r="U51" s="169"/>
      <c r="V51" s="150"/>
      <c r="W51" s="342" t="str" cm="1">
        <f t="array" ref="W51">IF(SUM(LEN(B51:V51))=0,"",IF(OR(OR(ISBLANK(F51),SUM(LEN(C51),LEN(D51))=0),AND(NOT(E51="Unknown"),ISBLANK(J51)),AND(NOT(O51="Unknown"),ISBLANK(R51))),"Missing Information", INDEX(Table15[Entire Service Line Classification], MATCH(SUMIFS(Table15[Unique ID],Table15[System-Owned Portion],E51,Table15[If Material Anything Other than "Lead" in Column E,Was Material Ever Previously Lead?],G51,Table15[Customer-Owned Portion],O51),Table15[Unique ID],0),0)))</f>
        <v/>
      </c>
      <c r="X51"/>
    </row>
    <row r="52" spans="2:24" x14ac:dyDescent="0.35">
      <c r="B52" s="146"/>
      <c r="C52" s="32"/>
      <c r="D52" s="32"/>
      <c r="E52" s="44"/>
      <c r="F52" s="43"/>
      <c r="G52" s="84"/>
      <c r="H52" s="31"/>
      <c r="I52" s="31"/>
      <c r="J52" s="84"/>
      <c r="K52" s="31"/>
      <c r="L52" s="31"/>
      <c r="M52" s="169"/>
      <c r="N52" s="148"/>
      <c r="O52" s="44"/>
      <c r="P52" s="43"/>
      <c r="Q52" s="31"/>
      <c r="R52" s="84"/>
      <c r="S52" s="31"/>
      <c r="T52" s="31"/>
      <c r="U52" s="169"/>
      <c r="V52" s="150"/>
      <c r="W52" s="342" t="str" cm="1">
        <f t="array" ref="W52">IF(SUM(LEN(B52:V52))=0,"",IF(OR(OR(ISBLANK(F52),SUM(LEN(C52),LEN(D52))=0),AND(NOT(E52="Unknown"),ISBLANK(J52)),AND(NOT(O52="Unknown"),ISBLANK(R52))),"Missing Information", INDEX(Table15[Entire Service Line Classification], MATCH(SUMIFS(Table15[Unique ID],Table15[System-Owned Portion],E52,Table15[If Material Anything Other than "Lead" in Column E,Was Material Ever Previously Lead?],G52,Table15[Customer-Owned Portion],O52),Table15[Unique ID],0),0)))</f>
        <v/>
      </c>
      <c r="X52"/>
    </row>
    <row r="53" spans="2:24" x14ac:dyDescent="0.35">
      <c r="B53" s="146"/>
      <c r="C53" s="32"/>
      <c r="D53" s="32"/>
      <c r="E53" s="44"/>
      <c r="F53" s="43"/>
      <c r="G53" s="84"/>
      <c r="H53" s="31"/>
      <c r="I53" s="31"/>
      <c r="J53" s="84"/>
      <c r="K53" s="31"/>
      <c r="L53" s="31"/>
      <c r="M53" s="169"/>
      <c r="N53" s="148"/>
      <c r="O53" s="44"/>
      <c r="P53" s="43"/>
      <c r="Q53" s="31"/>
      <c r="R53" s="84"/>
      <c r="S53" s="31"/>
      <c r="T53" s="31"/>
      <c r="U53" s="169"/>
      <c r="V53" s="150"/>
      <c r="W53" s="342" t="str" cm="1">
        <f t="array" ref="W53">IF(SUM(LEN(B53:V53))=0,"",IF(OR(OR(ISBLANK(F53),SUM(LEN(C53),LEN(D53))=0),AND(NOT(E53="Unknown"),ISBLANK(J53)),AND(NOT(O53="Unknown"),ISBLANK(R53))),"Missing Information", INDEX(Table15[Entire Service Line Classification], MATCH(SUMIFS(Table15[Unique ID],Table15[System-Owned Portion],E53,Table15[If Material Anything Other than "Lead" in Column E,Was Material Ever Previously Lead?],G53,Table15[Customer-Owned Portion],O53),Table15[Unique ID],0),0)))</f>
        <v/>
      </c>
      <c r="X53"/>
    </row>
    <row r="54" spans="2:24" x14ac:dyDescent="0.35">
      <c r="B54" s="146"/>
      <c r="C54" s="32"/>
      <c r="D54" s="32"/>
      <c r="E54" s="44"/>
      <c r="F54" s="43"/>
      <c r="G54" s="84"/>
      <c r="H54" s="31"/>
      <c r="I54" s="31"/>
      <c r="J54" s="84"/>
      <c r="K54" s="31"/>
      <c r="L54" s="31"/>
      <c r="M54" s="169"/>
      <c r="N54" s="148"/>
      <c r="O54" s="44"/>
      <c r="P54" s="43"/>
      <c r="Q54" s="31"/>
      <c r="R54" s="84"/>
      <c r="S54" s="31"/>
      <c r="T54" s="31"/>
      <c r="U54" s="169"/>
      <c r="V54" s="150"/>
      <c r="W54" s="342" t="str" cm="1">
        <f t="array" ref="W54">IF(SUM(LEN(B54:V54))=0,"",IF(OR(OR(ISBLANK(F54),SUM(LEN(C54),LEN(D54))=0),AND(NOT(E54="Unknown"),ISBLANK(J54)),AND(NOT(O54="Unknown"),ISBLANK(R54))),"Missing Information", INDEX(Table15[Entire Service Line Classification], MATCH(SUMIFS(Table15[Unique ID],Table15[System-Owned Portion],E54,Table15[If Material Anything Other than "Lead" in Column E,Was Material Ever Previously Lead?],G54,Table15[Customer-Owned Portion],O54),Table15[Unique ID],0),0)))</f>
        <v/>
      </c>
      <c r="X54"/>
    </row>
    <row r="55" spans="2:24" x14ac:dyDescent="0.35">
      <c r="B55" s="146"/>
      <c r="C55" s="32"/>
      <c r="D55" s="32"/>
      <c r="E55" s="44"/>
      <c r="F55" s="43"/>
      <c r="G55" s="84"/>
      <c r="H55" s="31"/>
      <c r="I55" s="31"/>
      <c r="J55" s="84"/>
      <c r="K55" s="31"/>
      <c r="L55" s="31"/>
      <c r="M55" s="169"/>
      <c r="N55" s="148"/>
      <c r="O55" s="44"/>
      <c r="P55" s="43"/>
      <c r="Q55" s="31"/>
      <c r="R55" s="84"/>
      <c r="S55" s="31"/>
      <c r="T55" s="31"/>
      <c r="U55" s="169"/>
      <c r="V55" s="150"/>
      <c r="W55" s="342" t="str" cm="1">
        <f t="array" ref="W55">IF(SUM(LEN(B55:V55))=0,"",IF(OR(OR(ISBLANK(F55),SUM(LEN(C55),LEN(D55))=0),AND(NOT(E55="Unknown"),ISBLANK(J55)),AND(NOT(O55="Unknown"),ISBLANK(R55))),"Missing Information", INDEX(Table15[Entire Service Line Classification], MATCH(SUMIFS(Table15[Unique ID],Table15[System-Owned Portion],E55,Table15[If Material Anything Other than "Lead" in Column E,Was Material Ever Previously Lead?],G55,Table15[Customer-Owned Portion],O55),Table15[Unique ID],0),0)))</f>
        <v/>
      </c>
      <c r="X55"/>
    </row>
    <row r="56" spans="2:24" x14ac:dyDescent="0.35">
      <c r="B56" s="146"/>
      <c r="C56" s="32"/>
      <c r="D56" s="32"/>
      <c r="E56" s="44"/>
      <c r="F56" s="43"/>
      <c r="G56" s="84"/>
      <c r="H56" s="31"/>
      <c r="I56" s="31"/>
      <c r="J56" s="84"/>
      <c r="K56" s="31"/>
      <c r="L56" s="31"/>
      <c r="M56" s="169"/>
      <c r="N56" s="148"/>
      <c r="O56" s="44"/>
      <c r="P56" s="43"/>
      <c r="Q56" s="31"/>
      <c r="R56" s="84"/>
      <c r="S56" s="31"/>
      <c r="T56" s="31"/>
      <c r="U56" s="169"/>
      <c r="V56" s="150"/>
      <c r="W56" s="342" t="str" cm="1">
        <f t="array" ref="W56">IF(SUM(LEN(B56:V56))=0,"",IF(OR(OR(ISBLANK(F56),SUM(LEN(C56),LEN(D56))=0),AND(NOT(E56="Unknown"),ISBLANK(J56)),AND(NOT(O56="Unknown"),ISBLANK(R56))),"Missing Information", INDEX(Table15[Entire Service Line Classification], MATCH(SUMIFS(Table15[Unique ID],Table15[System-Owned Portion],E56,Table15[If Material Anything Other than "Lead" in Column E,Was Material Ever Previously Lead?],G56,Table15[Customer-Owned Portion],O56),Table15[Unique ID],0),0)))</f>
        <v/>
      </c>
      <c r="X56"/>
    </row>
    <row r="57" spans="2:24" x14ac:dyDescent="0.35">
      <c r="B57" s="146"/>
      <c r="C57" s="32"/>
      <c r="D57" s="32"/>
      <c r="E57" s="44"/>
      <c r="F57" s="43"/>
      <c r="G57" s="84"/>
      <c r="H57" s="31"/>
      <c r="I57" s="31"/>
      <c r="J57" s="84"/>
      <c r="K57" s="31"/>
      <c r="L57" s="31"/>
      <c r="M57" s="169"/>
      <c r="N57" s="148"/>
      <c r="O57" s="44"/>
      <c r="P57" s="43"/>
      <c r="Q57" s="31"/>
      <c r="R57" s="84"/>
      <c r="S57" s="31"/>
      <c r="T57" s="31"/>
      <c r="U57" s="169"/>
      <c r="V57" s="150"/>
      <c r="W57" s="342" t="str" cm="1">
        <f t="array" ref="W57">IF(SUM(LEN(B57:V57))=0,"",IF(OR(OR(ISBLANK(F57),SUM(LEN(C57),LEN(D57))=0),AND(NOT(E57="Unknown"),ISBLANK(J57)),AND(NOT(O57="Unknown"),ISBLANK(R57))),"Missing Information", INDEX(Table15[Entire Service Line Classification], MATCH(SUMIFS(Table15[Unique ID],Table15[System-Owned Portion],E57,Table15[If Material Anything Other than "Lead" in Column E,Was Material Ever Previously Lead?],G57,Table15[Customer-Owned Portion],O57),Table15[Unique ID],0),0)))</f>
        <v/>
      </c>
      <c r="X57"/>
    </row>
    <row r="58" spans="2:24" x14ac:dyDescent="0.35">
      <c r="B58" s="146"/>
      <c r="C58" s="32"/>
      <c r="D58" s="32"/>
      <c r="E58" s="44"/>
      <c r="F58" s="43"/>
      <c r="G58" s="84"/>
      <c r="H58" s="31"/>
      <c r="I58" s="31"/>
      <c r="J58" s="84"/>
      <c r="K58" s="31"/>
      <c r="L58" s="31"/>
      <c r="M58" s="169"/>
      <c r="N58" s="148"/>
      <c r="O58" s="44"/>
      <c r="P58" s="43"/>
      <c r="Q58" s="31"/>
      <c r="R58" s="84"/>
      <c r="S58" s="31"/>
      <c r="T58" s="31"/>
      <c r="U58" s="169"/>
      <c r="V58" s="150"/>
      <c r="W58" s="342" t="str" cm="1">
        <f t="array" ref="W58">IF(SUM(LEN(B58:V58))=0,"",IF(OR(OR(ISBLANK(F58),SUM(LEN(C58),LEN(D58))=0),AND(NOT(E58="Unknown"),ISBLANK(J58)),AND(NOT(O58="Unknown"),ISBLANK(R58))),"Missing Information", INDEX(Table15[Entire Service Line Classification], MATCH(SUMIFS(Table15[Unique ID],Table15[System-Owned Portion],E58,Table15[If Material Anything Other than "Lead" in Column E,Was Material Ever Previously Lead?],G58,Table15[Customer-Owned Portion],O58),Table15[Unique ID],0),0)))</f>
        <v/>
      </c>
      <c r="X58"/>
    </row>
    <row r="59" spans="2:24" x14ac:dyDescent="0.35">
      <c r="B59" s="146"/>
      <c r="C59" s="32"/>
      <c r="D59" s="32"/>
      <c r="E59" s="44"/>
      <c r="F59" s="43"/>
      <c r="G59" s="84"/>
      <c r="H59" s="31"/>
      <c r="I59" s="31"/>
      <c r="J59" s="84"/>
      <c r="K59" s="31"/>
      <c r="L59" s="31"/>
      <c r="M59" s="169"/>
      <c r="N59" s="148"/>
      <c r="O59" s="44"/>
      <c r="P59" s="43"/>
      <c r="Q59" s="31"/>
      <c r="R59" s="84"/>
      <c r="S59" s="31"/>
      <c r="T59" s="31"/>
      <c r="U59" s="169"/>
      <c r="V59" s="150"/>
      <c r="W59" s="342" t="str" cm="1">
        <f t="array" ref="W59">IF(SUM(LEN(B59:V59))=0,"",IF(OR(OR(ISBLANK(F59),SUM(LEN(C59),LEN(D59))=0),AND(NOT(E59="Unknown"),ISBLANK(J59)),AND(NOT(O59="Unknown"),ISBLANK(R59))),"Missing Information", INDEX(Table15[Entire Service Line Classification], MATCH(SUMIFS(Table15[Unique ID],Table15[System-Owned Portion],E59,Table15[If Material Anything Other than "Lead" in Column E,Was Material Ever Previously Lead?],G59,Table15[Customer-Owned Portion],O59),Table15[Unique ID],0),0)))</f>
        <v/>
      </c>
      <c r="X59"/>
    </row>
    <row r="60" spans="2:24" x14ac:dyDescent="0.35">
      <c r="B60" s="146"/>
      <c r="C60" s="32"/>
      <c r="D60" s="32"/>
      <c r="E60" s="44"/>
      <c r="F60" s="43"/>
      <c r="G60" s="84"/>
      <c r="H60" s="31"/>
      <c r="I60" s="31"/>
      <c r="J60" s="84"/>
      <c r="K60" s="31"/>
      <c r="L60" s="31"/>
      <c r="M60" s="169"/>
      <c r="N60" s="148"/>
      <c r="O60" s="44"/>
      <c r="P60" s="43"/>
      <c r="Q60" s="31"/>
      <c r="R60" s="84"/>
      <c r="S60" s="31"/>
      <c r="T60" s="31"/>
      <c r="U60" s="169"/>
      <c r="V60" s="150"/>
      <c r="W60" s="342" t="str" cm="1">
        <f t="array" ref="W60">IF(SUM(LEN(B60:V60))=0,"",IF(OR(OR(ISBLANK(F60),SUM(LEN(C60),LEN(D60))=0),AND(NOT(E60="Unknown"),ISBLANK(J60)),AND(NOT(O60="Unknown"),ISBLANK(R60))),"Missing Information", INDEX(Table15[Entire Service Line Classification], MATCH(SUMIFS(Table15[Unique ID],Table15[System-Owned Portion],E60,Table15[If Material Anything Other than "Lead" in Column E,Was Material Ever Previously Lead?],G60,Table15[Customer-Owned Portion],O60),Table15[Unique ID],0),0)))</f>
        <v/>
      </c>
      <c r="X60"/>
    </row>
    <row r="61" spans="2:24" x14ac:dyDescent="0.35">
      <c r="B61" s="146"/>
      <c r="C61" s="32"/>
      <c r="D61" s="32"/>
      <c r="E61" s="44"/>
      <c r="F61" s="43"/>
      <c r="G61" s="84"/>
      <c r="H61" s="31"/>
      <c r="I61" s="31"/>
      <c r="J61" s="84"/>
      <c r="K61" s="31"/>
      <c r="L61" s="31"/>
      <c r="M61" s="169"/>
      <c r="N61" s="148"/>
      <c r="O61" s="44"/>
      <c r="P61" s="43"/>
      <c r="Q61" s="31"/>
      <c r="R61" s="84"/>
      <c r="S61" s="31"/>
      <c r="T61" s="31"/>
      <c r="U61" s="169"/>
      <c r="V61" s="150"/>
      <c r="W61" s="342" t="str" cm="1">
        <f t="array" ref="W61">IF(SUM(LEN(B61:V61))=0,"",IF(OR(OR(ISBLANK(F61),SUM(LEN(C61),LEN(D61))=0),AND(NOT(E61="Unknown"),ISBLANK(J61)),AND(NOT(O61="Unknown"),ISBLANK(R61))),"Missing Information", INDEX(Table15[Entire Service Line Classification], MATCH(SUMIFS(Table15[Unique ID],Table15[System-Owned Portion],E61,Table15[If Material Anything Other than "Lead" in Column E,Was Material Ever Previously Lead?],G61,Table15[Customer-Owned Portion],O61),Table15[Unique ID],0),0)))</f>
        <v/>
      </c>
      <c r="X61"/>
    </row>
    <row r="62" spans="2:24" x14ac:dyDescent="0.35">
      <c r="B62" s="146"/>
      <c r="C62" s="32"/>
      <c r="D62" s="32"/>
      <c r="E62" s="44"/>
      <c r="F62" s="43"/>
      <c r="G62" s="84"/>
      <c r="H62" s="31"/>
      <c r="I62" s="31"/>
      <c r="J62" s="84"/>
      <c r="K62" s="31"/>
      <c r="L62" s="31"/>
      <c r="M62" s="169"/>
      <c r="N62" s="148"/>
      <c r="O62" s="44"/>
      <c r="P62" s="43"/>
      <c r="Q62" s="31"/>
      <c r="R62" s="84"/>
      <c r="S62" s="31"/>
      <c r="T62" s="31"/>
      <c r="U62" s="169"/>
      <c r="V62" s="150"/>
      <c r="W62" s="342" t="str" cm="1">
        <f t="array" ref="W62">IF(SUM(LEN(B62:V62))=0,"",IF(OR(OR(ISBLANK(F62),SUM(LEN(C62),LEN(D62))=0),AND(NOT(E62="Unknown"),ISBLANK(J62)),AND(NOT(O62="Unknown"),ISBLANK(R62))),"Missing Information", INDEX(Table15[Entire Service Line Classification], MATCH(SUMIFS(Table15[Unique ID],Table15[System-Owned Portion],E62,Table15[If Material Anything Other than "Lead" in Column E,Was Material Ever Previously Lead?],G62,Table15[Customer-Owned Portion],O62),Table15[Unique ID],0),0)))</f>
        <v/>
      </c>
      <c r="X62"/>
    </row>
    <row r="63" spans="2:24" x14ac:dyDescent="0.35">
      <c r="B63" s="146"/>
      <c r="C63" s="32"/>
      <c r="D63" s="32"/>
      <c r="E63" s="44"/>
      <c r="F63" s="43"/>
      <c r="G63" s="84"/>
      <c r="H63" s="31"/>
      <c r="I63" s="31"/>
      <c r="J63" s="84"/>
      <c r="K63" s="31"/>
      <c r="L63" s="31"/>
      <c r="M63" s="169"/>
      <c r="N63" s="148"/>
      <c r="O63" s="44"/>
      <c r="P63" s="43"/>
      <c r="Q63" s="31"/>
      <c r="R63" s="84"/>
      <c r="S63" s="31"/>
      <c r="T63" s="31"/>
      <c r="U63" s="169"/>
      <c r="V63" s="150"/>
      <c r="W63" s="342" t="str" cm="1">
        <f t="array" ref="W63">IF(SUM(LEN(B63:V63))=0,"",IF(OR(OR(ISBLANK(F63),SUM(LEN(C63),LEN(D63))=0),AND(NOT(E63="Unknown"),ISBLANK(J63)),AND(NOT(O63="Unknown"),ISBLANK(R63))),"Missing Information", INDEX(Table15[Entire Service Line Classification], MATCH(SUMIFS(Table15[Unique ID],Table15[System-Owned Portion],E63,Table15[If Material Anything Other than "Lead" in Column E,Was Material Ever Previously Lead?],G63,Table15[Customer-Owned Portion],O63),Table15[Unique ID],0),0)))</f>
        <v/>
      </c>
      <c r="X63"/>
    </row>
    <row r="64" spans="2:24" x14ac:dyDescent="0.35">
      <c r="B64" s="146"/>
      <c r="C64" s="32"/>
      <c r="D64" s="32"/>
      <c r="E64" s="44"/>
      <c r="F64" s="43"/>
      <c r="G64" s="84"/>
      <c r="H64" s="31"/>
      <c r="I64" s="31"/>
      <c r="J64" s="84"/>
      <c r="K64" s="31"/>
      <c r="L64" s="31"/>
      <c r="M64" s="169"/>
      <c r="N64" s="148"/>
      <c r="O64" s="44"/>
      <c r="P64" s="43"/>
      <c r="Q64" s="31"/>
      <c r="R64" s="84"/>
      <c r="S64" s="31"/>
      <c r="T64" s="31"/>
      <c r="U64" s="169"/>
      <c r="V64" s="150"/>
      <c r="W64" s="342" t="str" cm="1">
        <f t="array" ref="W64">IF(SUM(LEN(B64:V64))=0,"",IF(OR(OR(ISBLANK(F64),SUM(LEN(C64),LEN(D64))=0),AND(NOT(E64="Unknown"),ISBLANK(J64)),AND(NOT(O64="Unknown"),ISBLANK(R64))),"Missing Information", INDEX(Table15[Entire Service Line Classification], MATCH(SUMIFS(Table15[Unique ID],Table15[System-Owned Portion],E64,Table15[If Material Anything Other than "Lead" in Column E,Was Material Ever Previously Lead?],G64,Table15[Customer-Owned Portion],O64),Table15[Unique ID],0),0)))</f>
        <v/>
      </c>
      <c r="X64"/>
    </row>
    <row r="65" spans="2:24" x14ac:dyDescent="0.35">
      <c r="B65" s="146"/>
      <c r="C65" s="32"/>
      <c r="D65" s="32"/>
      <c r="E65" s="44"/>
      <c r="F65" s="43"/>
      <c r="G65" s="84"/>
      <c r="H65" s="31"/>
      <c r="I65" s="31"/>
      <c r="J65" s="84"/>
      <c r="K65" s="31"/>
      <c r="L65" s="31"/>
      <c r="M65" s="169"/>
      <c r="N65" s="148"/>
      <c r="O65" s="44"/>
      <c r="P65" s="43"/>
      <c r="Q65" s="31"/>
      <c r="R65" s="84"/>
      <c r="S65" s="31"/>
      <c r="T65" s="31"/>
      <c r="U65" s="169"/>
      <c r="V65" s="150"/>
      <c r="W65" s="342" t="str" cm="1">
        <f t="array" ref="W65">IF(SUM(LEN(B65:V65))=0,"",IF(OR(OR(ISBLANK(F65),SUM(LEN(C65),LEN(D65))=0),AND(NOT(E65="Unknown"),ISBLANK(J65)),AND(NOT(O65="Unknown"),ISBLANK(R65))),"Missing Information", INDEX(Table15[Entire Service Line Classification], MATCH(SUMIFS(Table15[Unique ID],Table15[System-Owned Portion],E65,Table15[If Material Anything Other than "Lead" in Column E,Was Material Ever Previously Lead?],G65,Table15[Customer-Owned Portion],O65),Table15[Unique ID],0),0)))</f>
        <v/>
      </c>
      <c r="X65"/>
    </row>
    <row r="66" spans="2:24" x14ac:dyDescent="0.35">
      <c r="B66" s="146"/>
      <c r="C66" s="32"/>
      <c r="D66" s="32"/>
      <c r="E66" s="44"/>
      <c r="F66" s="43"/>
      <c r="G66" s="84"/>
      <c r="H66" s="31"/>
      <c r="I66" s="31"/>
      <c r="J66" s="84"/>
      <c r="K66" s="31"/>
      <c r="L66" s="31"/>
      <c r="M66" s="169"/>
      <c r="N66" s="148"/>
      <c r="O66" s="44"/>
      <c r="P66" s="43"/>
      <c r="Q66" s="31"/>
      <c r="R66" s="84"/>
      <c r="S66" s="31"/>
      <c r="T66" s="31"/>
      <c r="U66" s="169"/>
      <c r="V66" s="150"/>
      <c r="W66" s="342" t="str" cm="1">
        <f t="array" ref="W66">IF(SUM(LEN(B66:V66))=0,"",IF(OR(OR(ISBLANK(F66),SUM(LEN(C66),LEN(D66))=0),AND(NOT(E66="Unknown"),ISBLANK(J66)),AND(NOT(O66="Unknown"),ISBLANK(R66))),"Missing Information", INDEX(Table15[Entire Service Line Classification], MATCH(SUMIFS(Table15[Unique ID],Table15[System-Owned Portion],E66,Table15[If Material Anything Other than "Lead" in Column E,Was Material Ever Previously Lead?],G66,Table15[Customer-Owned Portion],O66),Table15[Unique ID],0),0)))</f>
        <v/>
      </c>
      <c r="X66"/>
    </row>
    <row r="67" spans="2:24" x14ac:dyDescent="0.35">
      <c r="B67" s="146"/>
      <c r="C67" s="32"/>
      <c r="D67" s="32"/>
      <c r="E67" s="44"/>
      <c r="F67" s="43"/>
      <c r="G67" s="84"/>
      <c r="H67" s="31"/>
      <c r="I67" s="31"/>
      <c r="J67" s="84"/>
      <c r="K67" s="31"/>
      <c r="L67" s="31"/>
      <c r="M67" s="169"/>
      <c r="N67" s="148"/>
      <c r="O67" s="44"/>
      <c r="P67" s="43"/>
      <c r="Q67" s="31"/>
      <c r="R67" s="84"/>
      <c r="S67" s="31"/>
      <c r="T67" s="31"/>
      <c r="U67" s="169"/>
      <c r="V67" s="150"/>
      <c r="W67" s="342" t="str" cm="1">
        <f t="array" ref="W67">IF(SUM(LEN(B67:V67))=0,"",IF(OR(OR(ISBLANK(F67),SUM(LEN(C67),LEN(D67))=0),AND(NOT(E67="Unknown"),ISBLANK(J67)),AND(NOT(O67="Unknown"),ISBLANK(R67))),"Missing Information", INDEX(Table15[Entire Service Line Classification], MATCH(SUMIFS(Table15[Unique ID],Table15[System-Owned Portion],E67,Table15[If Material Anything Other than "Lead" in Column E,Was Material Ever Previously Lead?],G67,Table15[Customer-Owned Portion],O67),Table15[Unique ID],0),0)))</f>
        <v/>
      </c>
      <c r="X67"/>
    </row>
    <row r="68" spans="2:24" x14ac:dyDescent="0.35">
      <c r="B68" s="146"/>
      <c r="C68" s="32"/>
      <c r="D68" s="32"/>
      <c r="E68" s="44"/>
      <c r="F68" s="43"/>
      <c r="G68" s="84"/>
      <c r="H68" s="31"/>
      <c r="I68" s="31"/>
      <c r="J68" s="84"/>
      <c r="K68" s="31"/>
      <c r="L68" s="31"/>
      <c r="M68" s="169"/>
      <c r="N68" s="148"/>
      <c r="O68" s="44"/>
      <c r="P68" s="43"/>
      <c r="Q68" s="31"/>
      <c r="R68" s="84"/>
      <c r="S68" s="31"/>
      <c r="T68" s="31"/>
      <c r="U68" s="169"/>
      <c r="V68" s="150"/>
      <c r="W68" s="342" t="str" cm="1">
        <f t="array" ref="W68">IF(SUM(LEN(B68:V68))=0,"",IF(OR(OR(ISBLANK(F68),SUM(LEN(C68),LEN(D68))=0),AND(NOT(E68="Unknown"),ISBLANK(J68)),AND(NOT(O68="Unknown"),ISBLANK(R68))),"Missing Information", INDEX(Table15[Entire Service Line Classification], MATCH(SUMIFS(Table15[Unique ID],Table15[System-Owned Portion],E68,Table15[If Material Anything Other than "Lead" in Column E,Was Material Ever Previously Lead?],G68,Table15[Customer-Owned Portion],O68),Table15[Unique ID],0),0)))</f>
        <v/>
      </c>
      <c r="X68"/>
    </row>
    <row r="69" spans="2:24" x14ac:dyDescent="0.35">
      <c r="B69" s="146"/>
      <c r="C69" s="32"/>
      <c r="D69" s="32"/>
      <c r="E69" s="44"/>
      <c r="F69" s="43"/>
      <c r="G69" s="84"/>
      <c r="H69" s="31"/>
      <c r="I69" s="31"/>
      <c r="J69" s="84"/>
      <c r="K69" s="31"/>
      <c r="L69" s="31"/>
      <c r="M69" s="169"/>
      <c r="N69" s="148"/>
      <c r="O69" s="44"/>
      <c r="P69" s="43"/>
      <c r="Q69" s="31"/>
      <c r="R69" s="84"/>
      <c r="S69" s="31"/>
      <c r="T69" s="31"/>
      <c r="U69" s="169"/>
      <c r="V69" s="150"/>
      <c r="W69" s="342" t="str" cm="1">
        <f t="array" ref="W69">IF(SUM(LEN(B69:V69))=0,"",IF(OR(OR(ISBLANK(F69),SUM(LEN(C69),LEN(D69))=0),AND(NOT(E69="Unknown"),ISBLANK(J69)),AND(NOT(O69="Unknown"),ISBLANK(R69))),"Missing Information", INDEX(Table15[Entire Service Line Classification], MATCH(SUMIFS(Table15[Unique ID],Table15[System-Owned Portion],E69,Table15[If Material Anything Other than "Lead" in Column E,Was Material Ever Previously Lead?],G69,Table15[Customer-Owned Portion],O69),Table15[Unique ID],0),0)))</f>
        <v/>
      </c>
      <c r="X69"/>
    </row>
    <row r="70" spans="2:24" x14ac:dyDescent="0.35">
      <c r="B70" s="146"/>
      <c r="C70" s="32"/>
      <c r="D70" s="32"/>
      <c r="E70" s="44"/>
      <c r="F70" s="43"/>
      <c r="G70" s="84"/>
      <c r="H70" s="31"/>
      <c r="I70" s="31"/>
      <c r="J70" s="84"/>
      <c r="K70" s="31"/>
      <c r="L70" s="31"/>
      <c r="M70" s="169"/>
      <c r="N70" s="148"/>
      <c r="O70" s="44"/>
      <c r="P70" s="43"/>
      <c r="Q70" s="31"/>
      <c r="R70" s="84"/>
      <c r="S70" s="31"/>
      <c r="T70" s="31"/>
      <c r="U70" s="169"/>
      <c r="V70" s="150"/>
      <c r="W70" s="342" t="str" cm="1">
        <f t="array" ref="W70">IF(SUM(LEN(B70:V70))=0,"",IF(OR(OR(ISBLANK(F70),SUM(LEN(C70),LEN(D70))=0),AND(NOT(E70="Unknown"),ISBLANK(J70)),AND(NOT(O70="Unknown"),ISBLANK(R70))),"Missing Information", INDEX(Table15[Entire Service Line Classification], MATCH(SUMIFS(Table15[Unique ID],Table15[System-Owned Portion],E70,Table15[If Material Anything Other than "Lead" in Column E,Was Material Ever Previously Lead?],G70,Table15[Customer-Owned Portion],O70),Table15[Unique ID],0),0)))</f>
        <v/>
      </c>
      <c r="X70"/>
    </row>
    <row r="71" spans="2:24" x14ac:dyDescent="0.35">
      <c r="B71" s="146"/>
      <c r="C71" s="32"/>
      <c r="D71" s="32"/>
      <c r="E71" s="44"/>
      <c r="F71" s="43"/>
      <c r="G71" s="84"/>
      <c r="H71" s="31"/>
      <c r="I71" s="31"/>
      <c r="J71" s="84"/>
      <c r="K71" s="31"/>
      <c r="L71" s="31"/>
      <c r="M71" s="169"/>
      <c r="N71" s="148"/>
      <c r="O71" s="44"/>
      <c r="P71" s="43"/>
      <c r="Q71" s="31"/>
      <c r="R71" s="84"/>
      <c r="S71" s="31"/>
      <c r="T71" s="31"/>
      <c r="U71" s="169"/>
      <c r="V71" s="150"/>
      <c r="W71" s="342" t="str" cm="1">
        <f t="array" ref="W71">IF(SUM(LEN(B71:V71))=0,"",IF(OR(OR(ISBLANK(F71),SUM(LEN(C71),LEN(D71))=0),AND(NOT(E71="Unknown"),ISBLANK(J71)),AND(NOT(O71="Unknown"),ISBLANK(R71))),"Missing Information", INDEX(Table15[Entire Service Line Classification], MATCH(SUMIFS(Table15[Unique ID],Table15[System-Owned Portion],E71,Table15[If Material Anything Other than "Lead" in Column E,Was Material Ever Previously Lead?],G71,Table15[Customer-Owned Portion],O71),Table15[Unique ID],0),0)))</f>
        <v/>
      </c>
      <c r="X71"/>
    </row>
    <row r="72" spans="2:24" x14ac:dyDescent="0.35">
      <c r="B72" s="146"/>
      <c r="C72" s="32"/>
      <c r="D72" s="32"/>
      <c r="E72" s="44"/>
      <c r="F72" s="43"/>
      <c r="G72" s="84"/>
      <c r="H72" s="31"/>
      <c r="I72" s="31"/>
      <c r="J72" s="84"/>
      <c r="K72" s="31"/>
      <c r="L72" s="31"/>
      <c r="M72" s="169"/>
      <c r="N72" s="148"/>
      <c r="O72" s="44"/>
      <c r="P72" s="43"/>
      <c r="Q72" s="31"/>
      <c r="R72" s="84"/>
      <c r="S72" s="31"/>
      <c r="T72" s="31"/>
      <c r="U72" s="169"/>
      <c r="V72" s="150"/>
      <c r="W72" s="342" t="str" cm="1">
        <f t="array" ref="W72">IF(SUM(LEN(B72:V72))=0,"",IF(OR(OR(ISBLANK(F72),SUM(LEN(C72),LEN(D72))=0),AND(NOT(E72="Unknown"),ISBLANK(J72)),AND(NOT(O72="Unknown"),ISBLANK(R72))),"Missing Information", INDEX(Table15[Entire Service Line Classification], MATCH(SUMIFS(Table15[Unique ID],Table15[System-Owned Portion],E72,Table15[If Material Anything Other than "Lead" in Column E,Was Material Ever Previously Lead?],G72,Table15[Customer-Owned Portion],O72),Table15[Unique ID],0),0)))</f>
        <v/>
      </c>
      <c r="X72"/>
    </row>
    <row r="73" spans="2:24" x14ac:dyDescent="0.35">
      <c r="B73" s="146"/>
      <c r="C73" s="32"/>
      <c r="D73" s="32"/>
      <c r="E73" s="44"/>
      <c r="F73" s="43"/>
      <c r="G73" s="84"/>
      <c r="H73" s="31"/>
      <c r="I73" s="31"/>
      <c r="J73" s="84"/>
      <c r="K73" s="31"/>
      <c r="L73" s="31"/>
      <c r="M73" s="169"/>
      <c r="N73" s="148"/>
      <c r="O73" s="44"/>
      <c r="P73" s="43"/>
      <c r="Q73" s="31"/>
      <c r="R73" s="84"/>
      <c r="S73" s="31"/>
      <c r="T73" s="31"/>
      <c r="U73" s="169"/>
      <c r="V73" s="150"/>
      <c r="W73" s="342" t="str" cm="1">
        <f t="array" ref="W73">IF(SUM(LEN(B73:V73))=0,"",IF(OR(OR(ISBLANK(F73),SUM(LEN(C73),LEN(D73))=0),AND(NOT(E73="Unknown"),ISBLANK(J73)),AND(NOT(O73="Unknown"),ISBLANK(R73))),"Missing Information", INDEX(Table15[Entire Service Line Classification], MATCH(SUMIFS(Table15[Unique ID],Table15[System-Owned Portion],E73,Table15[If Material Anything Other than "Lead" in Column E,Was Material Ever Previously Lead?],G73,Table15[Customer-Owned Portion],O73),Table15[Unique ID],0),0)))</f>
        <v/>
      </c>
      <c r="X73"/>
    </row>
    <row r="74" spans="2:24" x14ac:dyDescent="0.35">
      <c r="B74" s="146"/>
      <c r="C74" s="32"/>
      <c r="D74" s="32"/>
      <c r="E74" s="44"/>
      <c r="F74" s="43"/>
      <c r="G74" s="84"/>
      <c r="H74" s="31"/>
      <c r="I74" s="31"/>
      <c r="J74" s="84"/>
      <c r="K74" s="31"/>
      <c r="L74" s="31"/>
      <c r="M74" s="169"/>
      <c r="N74" s="148"/>
      <c r="O74" s="44"/>
      <c r="P74" s="43"/>
      <c r="Q74" s="31"/>
      <c r="R74" s="84"/>
      <c r="S74" s="31"/>
      <c r="T74" s="31"/>
      <c r="U74" s="169"/>
      <c r="V74" s="150"/>
      <c r="W74" s="342" t="str" cm="1">
        <f t="array" ref="W74">IF(SUM(LEN(B74:V74))=0,"",IF(OR(OR(ISBLANK(F74),SUM(LEN(C74),LEN(D74))=0),AND(NOT(E74="Unknown"),ISBLANK(J74)),AND(NOT(O74="Unknown"),ISBLANK(R74))),"Missing Information", INDEX(Table15[Entire Service Line Classification], MATCH(SUMIFS(Table15[Unique ID],Table15[System-Owned Portion],E74,Table15[If Material Anything Other than "Lead" in Column E,Was Material Ever Previously Lead?],G74,Table15[Customer-Owned Portion],O74),Table15[Unique ID],0),0)))</f>
        <v/>
      </c>
      <c r="X74"/>
    </row>
    <row r="75" spans="2:24" x14ac:dyDescent="0.35">
      <c r="B75" s="146"/>
      <c r="C75" s="32"/>
      <c r="D75" s="32"/>
      <c r="E75" s="44"/>
      <c r="F75" s="43"/>
      <c r="G75" s="84"/>
      <c r="H75" s="31"/>
      <c r="I75" s="31"/>
      <c r="J75" s="84"/>
      <c r="K75" s="31"/>
      <c r="L75" s="31"/>
      <c r="M75" s="169"/>
      <c r="N75" s="148"/>
      <c r="O75" s="44"/>
      <c r="P75" s="43"/>
      <c r="Q75" s="31"/>
      <c r="R75" s="84"/>
      <c r="S75" s="31"/>
      <c r="T75" s="31"/>
      <c r="U75" s="169"/>
      <c r="V75" s="150"/>
      <c r="W75" s="342" t="str" cm="1">
        <f t="array" ref="W75">IF(SUM(LEN(B75:V75))=0,"",IF(OR(OR(ISBLANK(F75),SUM(LEN(C75),LEN(D75))=0),AND(NOT(E75="Unknown"),ISBLANK(J75)),AND(NOT(O75="Unknown"),ISBLANK(R75))),"Missing Information", INDEX(Table15[Entire Service Line Classification], MATCH(SUMIFS(Table15[Unique ID],Table15[System-Owned Portion],E75,Table15[If Material Anything Other than "Lead" in Column E,Was Material Ever Previously Lead?],G75,Table15[Customer-Owned Portion],O75),Table15[Unique ID],0),0)))</f>
        <v/>
      </c>
      <c r="X75"/>
    </row>
    <row r="76" spans="2:24" x14ac:dyDescent="0.35">
      <c r="B76" s="146"/>
      <c r="C76" s="32"/>
      <c r="D76" s="32"/>
      <c r="E76" s="44"/>
      <c r="F76" s="43"/>
      <c r="G76" s="84"/>
      <c r="H76" s="31"/>
      <c r="I76" s="31"/>
      <c r="J76" s="84"/>
      <c r="K76" s="31"/>
      <c r="L76" s="31"/>
      <c r="M76" s="169"/>
      <c r="N76" s="148"/>
      <c r="O76" s="44"/>
      <c r="P76" s="43"/>
      <c r="Q76" s="31"/>
      <c r="R76" s="84"/>
      <c r="S76" s="31"/>
      <c r="T76" s="31"/>
      <c r="U76" s="169"/>
      <c r="V76" s="150"/>
      <c r="W76" s="342" t="str" cm="1">
        <f t="array" ref="W76">IF(SUM(LEN(B76:V76))=0,"",IF(OR(OR(ISBLANK(F76),SUM(LEN(C76),LEN(D76))=0),AND(NOT(E76="Unknown"),ISBLANK(J76)),AND(NOT(O76="Unknown"),ISBLANK(R76))),"Missing Information", INDEX(Table15[Entire Service Line Classification], MATCH(SUMIFS(Table15[Unique ID],Table15[System-Owned Portion],E76,Table15[If Material Anything Other than "Lead" in Column E,Was Material Ever Previously Lead?],G76,Table15[Customer-Owned Portion],O76),Table15[Unique ID],0),0)))</f>
        <v/>
      </c>
      <c r="X76"/>
    </row>
    <row r="77" spans="2:24" x14ac:dyDescent="0.35">
      <c r="B77" s="146"/>
      <c r="C77" s="32"/>
      <c r="D77" s="32"/>
      <c r="E77" s="44"/>
      <c r="F77" s="43"/>
      <c r="G77" s="84"/>
      <c r="H77" s="31"/>
      <c r="I77" s="31"/>
      <c r="J77" s="84"/>
      <c r="K77" s="31"/>
      <c r="L77" s="31"/>
      <c r="M77" s="169"/>
      <c r="N77" s="148"/>
      <c r="O77" s="44"/>
      <c r="P77" s="43"/>
      <c r="Q77" s="31"/>
      <c r="R77" s="84"/>
      <c r="S77" s="31"/>
      <c r="T77" s="31"/>
      <c r="U77" s="169"/>
      <c r="V77" s="150"/>
      <c r="W77" s="342" t="str" cm="1">
        <f t="array" ref="W77">IF(SUM(LEN(B77:V77))=0,"",IF(OR(OR(ISBLANK(F77),SUM(LEN(C77),LEN(D77))=0),AND(NOT(E77="Unknown"),ISBLANK(J77)),AND(NOT(O77="Unknown"),ISBLANK(R77))),"Missing Information", INDEX(Table15[Entire Service Line Classification], MATCH(SUMIFS(Table15[Unique ID],Table15[System-Owned Portion],E77,Table15[If Material Anything Other than "Lead" in Column E,Was Material Ever Previously Lead?],G77,Table15[Customer-Owned Portion],O77),Table15[Unique ID],0),0)))</f>
        <v/>
      </c>
      <c r="X77"/>
    </row>
    <row r="78" spans="2:24" x14ac:dyDescent="0.35">
      <c r="B78" s="146"/>
      <c r="C78" s="32"/>
      <c r="D78" s="32"/>
      <c r="E78" s="44"/>
      <c r="F78" s="43"/>
      <c r="G78" s="84"/>
      <c r="H78" s="31"/>
      <c r="I78" s="31"/>
      <c r="J78" s="84"/>
      <c r="K78" s="31"/>
      <c r="L78" s="31"/>
      <c r="M78" s="169"/>
      <c r="N78" s="148"/>
      <c r="O78" s="44"/>
      <c r="P78" s="43"/>
      <c r="Q78" s="31"/>
      <c r="R78" s="84"/>
      <c r="S78" s="31"/>
      <c r="T78" s="31"/>
      <c r="U78" s="169"/>
      <c r="V78" s="150"/>
      <c r="W78" s="342" t="str" cm="1">
        <f t="array" ref="W78">IF(SUM(LEN(B78:V78))=0,"",IF(OR(OR(ISBLANK(F78),SUM(LEN(C78),LEN(D78))=0),AND(NOT(E78="Unknown"),ISBLANK(J78)),AND(NOT(O78="Unknown"),ISBLANK(R78))),"Missing Information", INDEX(Table15[Entire Service Line Classification], MATCH(SUMIFS(Table15[Unique ID],Table15[System-Owned Portion],E78,Table15[If Material Anything Other than "Lead" in Column E,Was Material Ever Previously Lead?],G78,Table15[Customer-Owned Portion],O78),Table15[Unique ID],0),0)))</f>
        <v/>
      </c>
      <c r="X78"/>
    </row>
    <row r="79" spans="2:24" x14ac:dyDescent="0.35">
      <c r="B79" s="146"/>
      <c r="C79" s="32"/>
      <c r="D79" s="32"/>
      <c r="E79" s="44"/>
      <c r="F79" s="43"/>
      <c r="G79" s="84"/>
      <c r="H79" s="31"/>
      <c r="I79" s="31"/>
      <c r="J79" s="84"/>
      <c r="K79" s="31"/>
      <c r="L79" s="31"/>
      <c r="M79" s="169"/>
      <c r="N79" s="148"/>
      <c r="O79" s="44"/>
      <c r="P79" s="43"/>
      <c r="Q79" s="31"/>
      <c r="R79" s="84"/>
      <c r="S79" s="31"/>
      <c r="T79" s="31"/>
      <c r="U79" s="169"/>
      <c r="V79" s="150"/>
      <c r="W79" s="342" t="str" cm="1">
        <f t="array" ref="W79">IF(SUM(LEN(B79:V79))=0,"",IF(OR(OR(ISBLANK(F79),SUM(LEN(C79),LEN(D79))=0),AND(NOT(E79="Unknown"),ISBLANK(J79)),AND(NOT(O79="Unknown"),ISBLANK(R79))),"Missing Information", INDEX(Table15[Entire Service Line Classification], MATCH(SUMIFS(Table15[Unique ID],Table15[System-Owned Portion],E79,Table15[If Material Anything Other than "Lead" in Column E,Was Material Ever Previously Lead?],G79,Table15[Customer-Owned Portion],O79),Table15[Unique ID],0),0)))</f>
        <v/>
      </c>
      <c r="X79"/>
    </row>
    <row r="80" spans="2:24" x14ac:dyDescent="0.35">
      <c r="B80" s="146"/>
      <c r="C80" s="32"/>
      <c r="D80" s="32"/>
      <c r="E80" s="44"/>
      <c r="F80" s="43"/>
      <c r="G80" s="84"/>
      <c r="H80" s="31"/>
      <c r="I80" s="31"/>
      <c r="J80" s="84"/>
      <c r="K80" s="31"/>
      <c r="L80" s="31"/>
      <c r="M80" s="169"/>
      <c r="N80" s="148"/>
      <c r="O80" s="44"/>
      <c r="P80" s="43"/>
      <c r="Q80" s="31"/>
      <c r="R80" s="84"/>
      <c r="S80" s="31"/>
      <c r="T80" s="31"/>
      <c r="U80" s="169"/>
      <c r="V80" s="150"/>
      <c r="W80" s="342" t="str" cm="1">
        <f t="array" ref="W80">IF(SUM(LEN(B80:V80))=0,"",IF(OR(OR(ISBLANK(F80),SUM(LEN(C80),LEN(D80))=0),AND(NOT(E80="Unknown"),ISBLANK(J80)),AND(NOT(O80="Unknown"),ISBLANK(R80))),"Missing Information", INDEX(Table15[Entire Service Line Classification], MATCH(SUMIFS(Table15[Unique ID],Table15[System-Owned Portion],E80,Table15[If Material Anything Other than "Lead" in Column E,Was Material Ever Previously Lead?],G80,Table15[Customer-Owned Portion],O80),Table15[Unique ID],0),0)))</f>
        <v/>
      </c>
      <c r="X80"/>
    </row>
    <row r="81" spans="2:24" x14ac:dyDescent="0.35">
      <c r="B81" s="146"/>
      <c r="C81" s="32"/>
      <c r="D81" s="32"/>
      <c r="E81" s="44"/>
      <c r="F81" s="43"/>
      <c r="G81" s="84"/>
      <c r="H81" s="31"/>
      <c r="I81" s="31"/>
      <c r="J81" s="84"/>
      <c r="K81" s="31"/>
      <c r="L81" s="31"/>
      <c r="M81" s="169"/>
      <c r="N81" s="148"/>
      <c r="O81" s="44"/>
      <c r="P81" s="43"/>
      <c r="Q81" s="31"/>
      <c r="R81" s="84"/>
      <c r="S81" s="31"/>
      <c r="T81" s="31"/>
      <c r="U81" s="169"/>
      <c r="V81" s="150"/>
      <c r="W81" s="342" t="str" cm="1">
        <f t="array" ref="W81">IF(SUM(LEN(B81:V81))=0,"",IF(OR(OR(ISBLANK(F81),SUM(LEN(C81),LEN(D81))=0),AND(NOT(E81="Unknown"),ISBLANK(J81)),AND(NOT(O81="Unknown"),ISBLANK(R81))),"Missing Information", INDEX(Table15[Entire Service Line Classification], MATCH(SUMIFS(Table15[Unique ID],Table15[System-Owned Portion],E81,Table15[If Material Anything Other than "Lead" in Column E,Was Material Ever Previously Lead?],G81,Table15[Customer-Owned Portion],O81),Table15[Unique ID],0),0)))</f>
        <v/>
      </c>
      <c r="X81"/>
    </row>
    <row r="82" spans="2:24" x14ac:dyDescent="0.35">
      <c r="B82" s="146"/>
      <c r="C82" s="32"/>
      <c r="D82" s="32"/>
      <c r="E82" s="44"/>
      <c r="F82" s="43"/>
      <c r="G82" s="84"/>
      <c r="H82" s="31"/>
      <c r="I82" s="31"/>
      <c r="J82" s="84"/>
      <c r="K82" s="31"/>
      <c r="L82" s="31"/>
      <c r="M82" s="169"/>
      <c r="N82" s="148"/>
      <c r="O82" s="44"/>
      <c r="P82" s="43"/>
      <c r="Q82" s="31"/>
      <c r="R82" s="84"/>
      <c r="S82" s="31"/>
      <c r="T82" s="31"/>
      <c r="U82" s="169"/>
      <c r="V82" s="150"/>
      <c r="W82" s="342" t="str" cm="1">
        <f t="array" ref="W82">IF(SUM(LEN(B82:V82))=0,"",IF(OR(OR(ISBLANK(F82),SUM(LEN(C82),LEN(D82))=0),AND(NOT(E82="Unknown"),ISBLANK(J82)),AND(NOT(O82="Unknown"),ISBLANK(R82))),"Missing Information", INDEX(Table15[Entire Service Line Classification], MATCH(SUMIFS(Table15[Unique ID],Table15[System-Owned Portion],E82,Table15[If Material Anything Other than "Lead" in Column E,Was Material Ever Previously Lead?],G82,Table15[Customer-Owned Portion],O82),Table15[Unique ID],0),0)))</f>
        <v/>
      </c>
      <c r="X82"/>
    </row>
    <row r="83" spans="2:24" x14ac:dyDescent="0.35">
      <c r="B83" s="146"/>
      <c r="C83" s="32"/>
      <c r="D83" s="32"/>
      <c r="E83" s="44"/>
      <c r="F83" s="43"/>
      <c r="G83" s="84"/>
      <c r="H83" s="31"/>
      <c r="I83" s="31"/>
      <c r="J83" s="84"/>
      <c r="K83" s="31"/>
      <c r="L83" s="31"/>
      <c r="M83" s="169"/>
      <c r="N83" s="148"/>
      <c r="O83" s="44"/>
      <c r="P83" s="43"/>
      <c r="Q83" s="31"/>
      <c r="R83" s="84"/>
      <c r="S83" s="31"/>
      <c r="T83" s="31"/>
      <c r="U83" s="169"/>
      <c r="V83" s="150"/>
      <c r="W83" s="342" t="str" cm="1">
        <f t="array" ref="W83">IF(SUM(LEN(B83:V83))=0,"",IF(OR(OR(ISBLANK(F83),SUM(LEN(C83),LEN(D83))=0),AND(NOT(E83="Unknown"),ISBLANK(J83)),AND(NOT(O83="Unknown"),ISBLANK(R83))),"Missing Information", INDEX(Table15[Entire Service Line Classification], MATCH(SUMIFS(Table15[Unique ID],Table15[System-Owned Portion],E83,Table15[If Material Anything Other than "Lead" in Column E,Was Material Ever Previously Lead?],G83,Table15[Customer-Owned Portion],O83),Table15[Unique ID],0),0)))</f>
        <v/>
      </c>
      <c r="X83"/>
    </row>
    <row r="84" spans="2:24" x14ac:dyDescent="0.35">
      <c r="B84" s="146"/>
      <c r="C84" s="32"/>
      <c r="D84" s="32"/>
      <c r="E84" s="44"/>
      <c r="F84" s="43"/>
      <c r="G84" s="84"/>
      <c r="H84" s="31"/>
      <c r="I84" s="31"/>
      <c r="J84" s="84"/>
      <c r="K84" s="31"/>
      <c r="L84" s="31"/>
      <c r="M84" s="169"/>
      <c r="N84" s="148"/>
      <c r="O84" s="44"/>
      <c r="P84" s="43"/>
      <c r="Q84" s="31"/>
      <c r="R84" s="84"/>
      <c r="S84" s="31"/>
      <c r="T84" s="31"/>
      <c r="U84" s="169"/>
      <c r="V84" s="150"/>
      <c r="W84" s="342" t="str" cm="1">
        <f t="array" ref="W84">IF(SUM(LEN(B84:V84))=0,"",IF(OR(OR(ISBLANK(F84),SUM(LEN(C84),LEN(D84))=0),AND(NOT(E84="Unknown"),ISBLANK(J84)),AND(NOT(O84="Unknown"),ISBLANK(R84))),"Missing Information", INDEX(Table15[Entire Service Line Classification], MATCH(SUMIFS(Table15[Unique ID],Table15[System-Owned Portion],E84,Table15[If Material Anything Other than "Lead" in Column E,Was Material Ever Previously Lead?],G84,Table15[Customer-Owned Portion],O84),Table15[Unique ID],0),0)))</f>
        <v/>
      </c>
      <c r="X84"/>
    </row>
    <row r="85" spans="2:24" x14ac:dyDescent="0.35">
      <c r="B85" s="146"/>
      <c r="C85" s="32"/>
      <c r="D85" s="32"/>
      <c r="E85" s="44"/>
      <c r="F85" s="43"/>
      <c r="G85" s="84"/>
      <c r="H85" s="31"/>
      <c r="I85" s="31"/>
      <c r="J85" s="84"/>
      <c r="K85" s="31"/>
      <c r="L85" s="31"/>
      <c r="M85" s="169"/>
      <c r="N85" s="148"/>
      <c r="O85" s="44"/>
      <c r="P85" s="43"/>
      <c r="Q85" s="31"/>
      <c r="R85" s="84"/>
      <c r="S85" s="31"/>
      <c r="T85" s="31"/>
      <c r="U85" s="169"/>
      <c r="V85" s="150"/>
      <c r="W85" s="342" t="str" cm="1">
        <f t="array" ref="W85">IF(SUM(LEN(B85:V85))=0,"",IF(OR(OR(ISBLANK(F85),SUM(LEN(C85),LEN(D85))=0),AND(NOT(E85="Unknown"),ISBLANK(J85)),AND(NOT(O85="Unknown"),ISBLANK(R85))),"Missing Information", INDEX(Table15[Entire Service Line Classification], MATCH(SUMIFS(Table15[Unique ID],Table15[System-Owned Portion],E85,Table15[If Material Anything Other than "Lead" in Column E,Was Material Ever Previously Lead?],G85,Table15[Customer-Owned Portion],O85),Table15[Unique ID],0),0)))</f>
        <v/>
      </c>
      <c r="X85"/>
    </row>
    <row r="86" spans="2:24" x14ac:dyDescent="0.35">
      <c r="B86" s="146"/>
      <c r="C86" s="32"/>
      <c r="D86" s="32"/>
      <c r="E86" s="44"/>
      <c r="F86" s="43"/>
      <c r="G86" s="84"/>
      <c r="H86" s="31"/>
      <c r="I86" s="31"/>
      <c r="J86" s="84"/>
      <c r="K86" s="31"/>
      <c r="L86" s="31"/>
      <c r="M86" s="169"/>
      <c r="N86" s="148"/>
      <c r="O86" s="44"/>
      <c r="P86" s="43"/>
      <c r="Q86" s="31"/>
      <c r="R86" s="84"/>
      <c r="S86" s="31"/>
      <c r="T86" s="31"/>
      <c r="U86" s="169"/>
      <c r="V86" s="150"/>
      <c r="W86" s="342" t="str" cm="1">
        <f t="array" ref="W86">IF(SUM(LEN(B86:V86))=0,"",IF(OR(OR(ISBLANK(F86),SUM(LEN(C86),LEN(D86))=0),AND(NOT(E86="Unknown"),ISBLANK(J86)),AND(NOT(O86="Unknown"),ISBLANK(R86))),"Missing Information", INDEX(Table15[Entire Service Line Classification], MATCH(SUMIFS(Table15[Unique ID],Table15[System-Owned Portion],E86,Table15[If Material Anything Other than "Lead" in Column E,Was Material Ever Previously Lead?],G86,Table15[Customer-Owned Portion],O86),Table15[Unique ID],0),0)))</f>
        <v/>
      </c>
      <c r="X86"/>
    </row>
    <row r="87" spans="2:24" x14ac:dyDescent="0.35">
      <c r="B87" s="146"/>
      <c r="C87" s="32"/>
      <c r="D87" s="32"/>
      <c r="E87" s="44"/>
      <c r="F87" s="43"/>
      <c r="G87" s="84"/>
      <c r="H87" s="31"/>
      <c r="I87" s="31"/>
      <c r="J87" s="84"/>
      <c r="K87" s="31"/>
      <c r="L87" s="31"/>
      <c r="M87" s="169"/>
      <c r="N87" s="148"/>
      <c r="O87" s="44"/>
      <c r="P87" s="43"/>
      <c r="Q87" s="31"/>
      <c r="R87" s="84"/>
      <c r="S87" s="31"/>
      <c r="T87" s="31"/>
      <c r="U87" s="169"/>
      <c r="V87" s="150"/>
      <c r="W87" s="342" t="str" cm="1">
        <f t="array" ref="W87">IF(SUM(LEN(B87:V87))=0,"",IF(OR(OR(ISBLANK(F87),SUM(LEN(C87),LEN(D87))=0),AND(NOT(E87="Unknown"),ISBLANK(J87)),AND(NOT(O87="Unknown"),ISBLANK(R87))),"Missing Information", INDEX(Table15[Entire Service Line Classification], MATCH(SUMIFS(Table15[Unique ID],Table15[System-Owned Portion],E87,Table15[If Material Anything Other than "Lead" in Column E,Was Material Ever Previously Lead?],G87,Table15[Customer-Owned Portion],O87),Table15[Unique ID],0),0)))</f>
        <v/>
      </c>
      <c r="X87"/>
    </row>
    <row r="88" spans="2:24" x14ac:dyDescent="0.35">
      <c r="B88" s="146"/>
      <c r="C88" s="32"/>
      <c r="D88" s="32"/>
      <c r="E88" s="44"/>
      <c r="F88" s="43"/>
      <c r="G88" s="84"/>
      <c r="H88" s="31"/>
      <c r="I88" s="31"/>
      <c r="J88" s="84"/>
      <c r="K88" s="31"/>
      <c r="L88" s="31"/>
      <c r="M88" s="169"/>
      <c r="N88" s="148"/>
      <c r="O88" s="44"/>
      <c r="P88" s="43"/>
      <c r="Q88" s="31"/>
      <c r="R88" s="84"/>
      <c r="S88" s="31"/>
      <c r="T88" s="31"/>
      <c r="U88" s="169"/>
      <c r="V88" s="150"/>
      <c r="W88" s="342" t="str" cm="1">
        <f t="array" ref="W88">IF(SUM(LEN(B88:V88))=0,"",IF(OR(OR(ISBLANK(F88),SUM(LEN(C88),LEN(D88))=0),AND(NOT(E88="Unknown"),ISBLANK(J88)),AND(NOT(O88="Unknown"),ISBLANK(R88))),"Missing Information", INDEX(Table15[Entire Service Line Classification], MATCH(SUMIFS(Table15[Unique ID],Table15[System-Owned Portion],E88,Table15[If Material Anything Other than "Lead" in Column E,Was Material Ever Previously Lead?],G88,Table15[Customer-Owned Portion],O88),Table15[Unique ID],0),0)))</f>
        <v/>
      </c>
      <c r="X88"/>
    </row>
    <row r="89" spans="2:24" x14ac:dyDescent="0.35">
      <c r="B89" s="146"/>
      <c r="C89" s="32"/>
      <c r="D89" s="32"/>
      <c r="E89" s="44"/>
      <c r="F89" s="43"/>
      <c r="G89" s="84"/>
      <c r="H89" s="31"/>
      <c r="I89" s="31"/>
      <c r="J89" s="84"/>
      <c r="K89" s="31"/>
      <c r="L89" s="31"/>
      <c r="M89" s="169"/>
      <c r="N89" s="148"/>
      <c r="O89" s="44"/>
      <c r="P89" s="43"/>
      <c r="Q89" s="31"/>
      <c r="R89" s="84"/>
      <c r="S89" s="31"/>
      <c r="T89" s="31"/>
      <c r="U89" s="169"/>
      <c r="V89" s="150"/>
      <c r="W89" s="342" t="str" cm="1">
        <f t="array" ref="W89">IF(SUM(LEN(B89:V89))=0,"",IF(OR(OR(ISBLANK(F89),SUM(LEN(C89),LEN(D89))=0),AND(NOT(E89="Unknown"),ISBLANK(J89)),AND(NOT(O89="Unknown"),ISBLANK(R89))),"Missing Information", INDEX(Table15[Entire Service Line Classification], MATCH(SUMIFS(Table15[Unique ID],Table15[System-Owned Portion],E89,Table15[If Material Anything Other than "Lead" in Column E,Was Material Ever Previously Lead?],G89,Table15[Customer-Owned Portion],O89),Table15[Unique ID],0),0)))</f>
        <v/>
      </c>
      <c r="X89"/>
    </row>
    <row r="90" spans="2:24" x14ac:dyDescent="0.35">
      <c r="B90" s="146"/>
      <c r="C90" s="32"/>
      <c r="D90" s="32"/>
      <c r="E90" s="44"/>
      <c r="F90" s="43"/>
      <c r="G90" s="84"/>
      <c r="H90" s="31"/>
      <c r="I90" s="31"/>
      <c r="J90" s="84"/>
      <c r="K90" s="31"/>
      <c r="L90" s="31"/>
      <c r="M90" s="169"/>
      <c r="N90" s="148"/>
      <c r="O90" s="44"/>
      <c r="P90" s="43"/>
      <c r="Q90" s="31"/>
      <c r="R90" s="84"/>
      <c r="S90" s="31"/>
      <c r="T90" s="31"/>
      <c r="U90" s="169"/>
      <c r="V90" s="150"/>
      <c r="W90" s="342" t="str" cm="1">
        <f t="array" ref="W90">IF(SUM(LEN(B90:V90))=0,"",IF(OR(OR(ISBLANK(F90),SUM(LEN(C90),LEN(D90))=0),AND(NOT(E90="Unknown"),ISBLANK(J90)),AND(NOT(O90="Unknown"),ISBLANK(R90))),"Missing Information", INDEX(Table15[Entire Service Line Classification], MATCH(SUMIFS(Table15[Unique ID],Table15[System-Owned Portion],E90,Table15[If Material Anything Other than "Lead" in Column E,Was Material Ever Previously Lead?],G90,Table15[Customer-Owned Portion],O90),Table15[Unique ID],0),0)))</f>
        <v/>
      </c>
      <c r="X90"/>
    </row>
    <row r="91" spans="2:24" x14ac:dyDescent="0.35">
      <c r="B91" s="146"/>
      <c r="C91" s="32"/>
      <c r="D91" s="32"/>
      <c r="E91" s="44"/>
      <c r="F91" s="43"/>
      <c r="G91" s="84"/>
      <c r="H91" s="31"/>
      <c r="I91" s="31"/>
      <c r="J91" s="84"/>
      <c r="K91" s="31"/>
      <c r="L91" s="31"/>
      <c r="M91" s="169"/>
      <c r="N91" s="148"/>
      <c r="O91" s="44"/>
      <c r="P91" s="43"/>
      <c r="Q91" s="31"/>
      <c r="R91" s="84"/>
      <c r="S91" s="31"/>
      <c r="T91" s="31"/>
      <c r="U91" s="169"/>
      <c r="V91" s="150"/>
      <c r="W91" s="342" t="str" cm="1">
        <f t="array" ref="W91">IF(SUM(LEN(B91:V91))=0,"",IF(OR(OR(ISBLANK(F91),SUM(LEN(C91),LEN(D91))=0),AND(NOT(E91="Unknown"),ISBLANK(J91)),AND(NOT(O91="Unknown"),ISBLANK(R91))),"Missing Information", INDEX(Table15[Entire Service Line Classification], MATCH(SUMIFS(Table15[Unique ID],Table15[System-Owned Portion],E91,Table15[If Material Anything Other than "Lead" in Column E,Was Material Ever Previously Lead?],G91,Table15[Customer-Owned Portion],O91),Table15[Unique ID],0),0)))</f>
        <v/>
      </c>
      <c r="X91"/>
    </row>
    <row r="92" spans="2:24" x14ac:dyDescent="0.35">
      <c r="B92" s="146"/>
      <c r="C92" s="32"/>
      <c r="D92" s="32"/>
      <c r="E92" s="44"/>
      <c r="F92" s="43"/>
      <c r="G92" s="84"/>
      <c r="H92" s="31"/>
      <c r="I92" s="31"/>
      <c r="J92" s="84"/>
      <c r="K92" s="31"/>
      <c r="L92" s="31"/>
      <c r="M92" s="169"/>
      <c r="N92" s="148"/>
      <c r="O92" s="44"/>
      <c r="P92" s="43"/>
      <c r="Q92" s="31"/>
      <c r="R92" s="84"/>
      <c r="S92" s="31"/>
      <c r="T92" s="31"/>
      <c r="U92" s="169"/>
      <c r="V92" s="150"/>
      <c r="W92" s="342" t="str" cm="1">
        <f t="array" ref="W92">IF(SUM(LEN(B92:V92))=0,"",IF(OR(OR(ISBLANK(F92),SUM(LEN(C92),LEN(D92))=0),AND(NOT(E92="Unknown"),ISBLANK(J92)),AND(NOT(O92="Unknown"),ISBLANK(R92))),"Missing Information", INDEX(Table15[Entire Service Line Classification], MATCH(SUMIFS(Table15[Unique ID],Table15[System-Owned Portion],E92,Table15[If Material Anything Other than "Lead" in Column E,Was Material Ever Previously Lead?],G92,Table15[Customer-Owned Portion],O92),Table15[Unique ID],0),0)))</f>
        <v/>
      </c>
      <c r="X92"/>
    </row>
    <row r="93" spans="2:24" x14ac:dyDescent="0.35">
      <c r="B93" s="146"/>
      <c r="C93" s="32"/>
      <c r="D93" s="32"/>
      <c r="E93" s="44"/>
      <c r="F93" s="43"/>
      <c r="G93" s="84"/>
      <c r="H93" s="31"/>
      <c r="I93" s="31"/>
      <c r="J93" s="84"/>
      <c r="K93" s="31"/>
      <c r="L93" s="31"/>
      <c r="M93" s="169"/>
      <c r="N93" s="148"/>
      <c r="O93" s="44"/>
      <c r="P93" s="43"/>
      <c r="Q93" s="31"/>
      <c r="R93" s="84"/>
      <c r="S93" s="31"/>
      <c r="T93" s="31"/>
      <c r="U93" s="169"/>
      <c r="V93" s="150"/>
      <c r="W93" s="342" t="str" cm="1">
        <f t="array" ref="W93">IF(SUM(LEN(B93:V93))=0,"",IF(OR(OR(ISBLANK(F93),SUM(LEN(C93),LEN(D93))=0),AND(NOT(E93="Unknown"),ISBLANK(J93)),AND(NOT(O93="Unknown"),ISBLANK(R93))),"Missing Information", INDEX(Table15[Entire Service Line Classification], MATCH(SUMIFS(Table15[Unique ID],Table15[System-Owned Portion],E93,Table15[If Material Anything Other than "Lead" in Column E,Was Material Ever Previously Lead?],G93,Table15[Customer-Owned Portion],O93),Table15[Unique ID],0),0)))</f>
        <v/>
      </c>
      <c r="X93"/>
    </row>
    <row r="94" spans="2:24" x14ac:dyDescent="0.35">
      <c r="B94" s="146"/>
      <c r="C94" s="32"/>
      <c r="D94" s="32"/>
      <c r="E94" s="44"/>
      <c r="F94" s="43"/>
      <c r="G94" s="84"/>
      <c r="H94" s="31"/>
      <c r="I94" s="31"/>
      <c r="J94" s="84"/>
      <c r="K94" s="31"/>
      <c r="L94" s="31"/>
      <c r="M94" s="169"/>
      <c r="N94" s="148"/>
      <c r="O94" s="44"/>
      <c r="P94" s="43"/>
      <c r="Q94" s="31"/>
      <c r="R94" s="84"/>
      <c r="S94" s="31"/>
      <c r="T94" s="31"/>
      <c r="U94" s="169"/>
      <c r="V94" s="150"/>
      <c r="W94" s="342" t="str" cm="1">
        <f t="array" ref="W94">IF(SUM(LEN(B94:V94))=0,"",IF(OR(OR(ISBLANK(F94),SUM(LEN(C94),LEN(D94))=0),AND(NOT(E94="Unknown"),ISBLANK(J94)),AND(NOT(O94="Unknown"),ISBLANK(R94))),"Missing Information", INDEX(Table15[Entire Service Line Classification], MATCH(SUMIFS(Table15[Unique ID],Table15[System-Owned Portion],E94,Table15[If Material Anything Other than "Lead" in Column E,Was Material Ever Previously Lead?],G94,Table15[Customer-Owned Portion],O94),Table15[Unique ID],0),0)))</f>
        <v/>
      </c>
      <c r="X94"/>
    </row>
    <row r="95" spans="2:24" x14ac:dyDescent="0.35">
      <c r="B95" s="146"/>
      <c r="C95" s="32"/>
      <c r="D95" s="32"/>
      <c r="E95" s="44"/>
      <c r="F95" s="43"/>
      <c r="G95" s="84"/>
      <c r="H95" s="31"/>
      <c r="I95" s="31"/>
      <c r="J95" s="84"/>
      <c r="K95" s="31"/>
      <c r="L95" s="31"/>
      <c r="M95" s="169"/>
      <c r="N95" s="148"/>
      <c r="O95" s="44"/>
      <c r="P95" s="43"/>
      <c r="Q95" s="31"/>
      <c r="R95" s="84"/>
      <c r="S95" s="31"/>
      <c r="T95" s="31"/>
      <c r="U95" s="169"/>
      <c r="V95" s="150"/>
      <c r="W95" s="342" t="str" cm="1">
        <f t="array" ref="W95">IF(SUM(LEN(B95:V95))=0,"",IF(OR(OR(ISBLANK(F95),SUM(LEN(C95),LEN(D95))=0),AND(NOT(E95="Unknown"),ISBLANK(J95)),AND(NOT(O95="Unknown"),ISBLANK(R95))),"Missing Information", INDEX(Table15[Entire Service Line Classification], MATCH(SUMIFS(Table15[Unique ID],Table15[System-Owned Portion],E95,Table15[If Material Anything Other than "Lead" in Column E,Was Material Ever Previously Lead?],G95,Table15[Customer-Owned Portion],O95),Table15[Unique ID],0),0)))</f>
        <v/>
      </c>
      <c r="X95"/>
    </row>
    <row r="96" spans="2:24" x14ac:dyDescent="0.35">
      <c r="B96" s="146"/>
      <c r="C96" s="32"/>
      <c r="D96" s="32"/>
      <c r="E96" s="44"/>
      <c r="F96" s="43"/>
      <c r="G96" s="84"/>
      <c r="H96" s="31"/>
      <c r="I96" s="31"/>
      <c r="J96" s="84"/>
      <c r="K96" s="31"/>
      <c r="L96" s="31"/>
      <c r="M96" s="169"/>
      <c r="N96" s="148"/>
      <c r="O96" s="44"/>
      <c r="P96" s="43"/>
      <c r="Q96" s="31"/>
      <c r="R96" s="84"/>
      <c r="S96" s="31"/>
      <c r="T96" s="31"/>
      <c r="U96" s="169"/>
      <c r="V96" s="150"/>
      <c r="W96" s="342" t="str" cm="1">
        <f t="array" ref="W96">IF(SUM(LEN(B96:V96))=0,"",IF(OR(OR(ISBLANK(F96),SUM(LEN(C96),LEN(D96))=0),AND(NOT(E96="Unknown"),ISBLANK(J96)),AND(NOT(O96="Unknown"),ISBLANK(R96))),"Missing Information", INDEX(Table15[Entire Service Line Classification], MATCH(SUMIFS(Table15[Unique ID],Table15[System-Owned Portion],E96,Table15[If Material Anything Other than "Lead" in Column E,Was Material Ever Previously Lead?],G96,Table15[Customer-Owned Portion],O96),Table15[Unique ID],0),0)))</f>
        <v/>
      </c>
      <c r="X96"/>
    </row>
    <row r="97" spans="2:24" x14ac:dyDescent="0.35">
      <c r="B97" s="146"/>
      <c r="C97" s="32"/>
      <c r="D97" s="32"/>
      <c r="E97" s="44"/>
      <c r="F97" s="43"/>
      <c r="G97" s="84"/>
      <c r="H97" s="31"/>
      <c r="I97" s="31"/>
      <c r="J97" s="84"/>
      <c r="K97" s="31"/>
      <c r="L97" s="31"/>
      <c r="M97" s="169"/>
      <c r="N97" s="148"/>
      <c r="O97" s="44"/>
      <c r="P97" s="43"/>
      <c r="Q97" s="31"/>
      <c r="R97" s="84"/>
      <c r="S97" s="31"/>
      <c r="T97" s="31"/>
      <c r="U97" s="169"/>
      <c r="V97" s="150"/>
      <c r="W97" s="342" t="str" cm="1">
        <f t="array" ref="W97">IF(SUM(LEN(B97:V97))=0,"",IF(OR(OR(ISBLANK(F97),SUM(LEN(C97),LEN(D97))=0),AND(NOT(E97="Unknown"),ISBLANK(J97)),AND(NOT(O97="Unknown"),ISBLANK(R97))),"Missing Information", INDEX(Table15[Entire Service Line Classification], MATCH(SUMIFS(Table15[Unique ID],Table15[System-Owned Portion],E97,Table15[If Material Anything Other than "Lead" in Column E,Was Material Ever Previously Lead?],G97,Table15[Customer-Owned Portion],O97),Table15[Unique ID],0),0)))</f>
        <v/>
      </c>
      <c r="X97"/>
    </row>
    <row r="98" spans="2:24" x14ac:dyDescent="0.35">
      <c r="B98" s="146"/>
      <c r="C98" s="32"/>
      <c r="D98" s="32"/>
      <c r="E98" s="44"/>
      <c r="F98" s="43"/>
      <c r="G98" s="84"/>
      <c r="H98" s="31"/>
      <c r="I98" s="31"/>
      <c r="J98" s="84"/>
      <c r="K98" s="31"/>
      <c r="L98" s="31"/>
      <c r="M98" s="169"/>
      <c r="N98" s="148"/>
      <c r="O98" s="44"/>
      <c r="P98" s="43"/>
      <c r="Q98" s="31"/>
      <c r="R98" s="84"/>
      <c r="S98" s="31"/>
      <c r="T98" s="31"/>
      <c r="U98" s="169"/>
      <c r="V98" s="150"/>
      <c r="W98" s="342" t="str" cm="1">
        <f t="array" ref="W98">IF(SUM(LEN(B98:V98))=0,"",IF(OR(OR(ISBLANK(F98),SUM(LEN(C98),LEN(D98))=0),AND(NOT(E98="Unknown"),ISBLANK(J98)),AND(NOT(O98="Unknown"),ISBLANK(R98))),"Missing Information", INDEX(Table15[Entire Service Line Classification], MATCH(SUMIFS(Table15[Unique ID],Table15[System-Owned Portion],E98,Table15[If Material Anything Other than "Lead" in Column E,Was Material Ever Previously Lead?],G98,Table15[Customer-Owned Portion],O98),Table15[Unique ID],0),0)))</f>
        <v/>
      </c>
      <c r="X98"/>
    </row>
    <row r="99" spans="2:24" x14ac:dyDescent="0.35">
      <c r="B99" s="146"/>
      <c r="C99" s="32"/>
      <c r="D99" s="32"/>
      <c r="E99" s="44"/>
      <c r="F99" s="43"/>
      <c r="G99" s="84"/>
      <c r="H99" s="31"/>
      <c r="I99" s="31"/>
      <c r="J99" s="84"/>
      <c r="K99" s="31"/>
      <c r="L99" s="31"/>
      <c r="M99" s="169"/>
      <c r="N99" s="148"/>
      <c r="O99" s="44"/>
      <c r="P99" s="43"/>
      <c r="Q99" s="31"/>
      <c r="R99" s="84"/>
      <c r="S99" s="31"/>
      <c r="T99" s="31"/>
      <c r="U99" s="169"/>
      <c r="V99" s="150"/>
      <c r="W99" s="342" t="str" cm="1">
        <f t="array" ref="W99">IF(SUM(LEN(B99:V99))=0,"",IF(OR(OR(ISBLANK(F99),SUM(LEN(C99),LEN(D99))=0),AND(NOT(E99="Unknown"),ISBLANK(J99)),AND(NOT(O99="Unknown"),ISBLANK(R99))),"Missing Information", INDEX(Table15[Entire Service Line Classification], MATCH(SUMIFS(Table15[Unique ID],Table15[System-Owned Portion],E99,Table15[If Material Anything Other than "Lead" in Column E,Was Material Ever Previously Lead?],G99,Table15[Customer-Owned Portion],O99),Table15[Unique ID],0),0)))</f>
        <v/>
      </c>
      <c r="X99"/>
    </row>
    <row r="100" spans="2:24" x14ac:dyDescent="0.35">
      <c r="B100" s="146"/>
      <c r="C100" s="32"/>
      <c r="D100" s="32"/>
      <c r="E100" s="44"/>
      <c r="F100" s="43"/>
      <c r="G100" s="84"/>
      <c r="H100" s="31"/>
      <c r="I100" s="31"/>
      <c r="J100" s="84"/>
      <c r="K100" s="31"/>
      <c r="L100" s="31"/>
      <c r="M100" s="169"/>
      <c r="N100" s="148"/>
      <c r="O100" s="44"/>
      <c r="P100" s="43"/>
      <c r="Q100" s="31"/>
      <c r="R100" s="84"/>
      <c r="S100" s="31"/>
      <c r="T100" s="31"/>
      <c r="U100" s="169"/>
      <c r="V100" s="150"/>
      <c r="W100" s="342" t="str" cm="1">
        <f t="array" ref="W100">IF(SUM(LEN(B100:V100))=0,"",IF(OR(OR(ISBLANK(F100),SUM(LEN(C100),LEN(D100))=0),AND(NOT(E100="Unknown"),ISBLANK(J100)),AND(NOT(O100="Unknown"),ISBLANK(R100))),"Missing Information", INDEX(Table15[Entire Service Line Classification], MATCH(SUMIFS(Table15[Unique ID],Table15[System-Owned Portion],E100,Table15[If Material Anything Other than "Lead" in Column E,Was Material Ever Previously Lead?],G100,Table15[Customer-Owned Portion],O100),Table15[Unique ID],0),0)))</f>
        <v/>
      </c>
      <c r="X100"/>
    </row>
    <row r="101" spans="2:24" x14ac:dyDescent="0.35">
      <c r="B101" s="146"/>
      <c r="C101" s="32"/>
      <c r="D101" s="32"/>
      <c r="E101" s="44"/>
      <c r="F101" s="43"/>
      <c r="G101" s="84"/>
      <c r="H101" s="31"/>
      <c r="I101" s="31"/>
      <c r="J101" s="84"/>
      <c r="K101" s="31"/>
      <c r="L101" s="31"/>
      <c r="M101" s="169"/>
      <c r="N101" s="148"/>
      <c r="O101" s="44"/>
      <c r="P101" s="43"/>
      <c r="Q101" s="31"/>
      <c r="R101" s="84"/>
      <c r="S101" s="31"/>
      <c r="T101" s="31"/>
      <c r="U101" s="169"/>
      <c r="V101" s="150"/>
      <c r="W101" s="342" t="str" cm="1">
        <f t="array" ref="W101">IF(SUM(LEN(B101:V101))=0,"",IF(OR(OR(ISBLANK(F101),SUM(LEN(C101),LEN(D101))=0),AND(NOT(E101="Unknown"),ISBLANK(J101)),AND(NOT(O101="Unknown"),ISBLANK(R101))),"Missing Information", INDEX(Table15[Entire Service Line Classification], MATCH(SUMIFS(Table15[Unique ID],Table15[System-Owned Portion],E101,Table15[If Material Anything Other than "Lead" in Column E,Was Material Ever Previously Lead?],G101,Table15[Customer-Owned Portion],O101),Table15[Unique ID],0),0)))</f>
        <v/>
      </c>
      <c r="X101"/>
    </row>
    <row r="102" spans="2:24" x14ac:dyDescent="0.35">
      <c r="B102" s="146"/>
      <c r="C102" s="32"/>
      <c r="D102" s="32"/>
      <c r="E102" s="44"/>
      <c r="F102" s="43"/>
      <c r="G102" s="84"/>
      <c r="H102" s="31"/>
      <c r="I102" s="31"/>
      <c r="J102" s="84"/>
      <c r="K102" s="31"/>
      <c r="L102" s="31"/>
      <c r="M102" s="169"/>
      <c r="N102" s="148"/>
      <c r="O102" s="44"/>
      <c r="P102" s="43"/>
      <c r="Q102" s="31"/>
      <c r="R102" s="84"/>
      <c r="S102" s="31"/>
      <c r="T102" s="31"/>
      <c r="U102" s="169"/>
      <c r="V102" s="150"/>
      <c r="W102" s="342" t="str" cm="1">
        <f t="array" ref="W102">IF(SUM(LEN(B102:V102))=0,"",IF(OR(OR(ISBLANK(F102),SUM(LEN(C102),LEN(D102))=0),AND(NOT(E102="Unknown"),ISBLANK(J102)),AND(NOT(O102="Unknown"),ISBLANK(R102))),"Missing Information", INDEX(Table15[Entire Service Line Classification], MATCH(SUMIFS(Table15[Unique ID],Table15[System-Owned Portion],E102,Table15[If Material Anything Other than "Lead" in Column E,Was Material Ever Previously Lead?],G102,Table15[Customer-Owned Portion],O102),Table15[Unique ID],0),0)))</f>
        <v/>
      </c>
      <c r="X102"/>
    </row>
    <row r="103" spans="2:24" x14ac:dyDescent="0.35">
      <c r="B103" s="146"/>
      <c r="C103" s="32"/>
      <c r="D103" s="32"/>
      <c r="E103" s="44"/>
      <c r="F103" s="43"/>
      <c r="G103" s="84"/>
      <c r="H103" s="31"/>
      <c r="I103" s="31"/>
      <c r="J103" s="84"/>
      <c r="K103" s="31"/>
      <c r="L103" s="31"/>
      <c r="M103" s="169"/>
      <c r="N103" s="148"/>
      <c r="O103" s="44"/>
      <c r="P103" s="43"/>
      <c r="Q103" s="31"/>
      <c r="R103" s="84"/>
      <c r="S103" s="31"/>
      <c r="T103" s="31"/>
      <c r="U103" s="169"/>
      <c r="V103" s="150"/>
      <c r="W103" s="342" t="str" cm="1">
        <f t="array" ref="W103">IF(SUM(LEN(B103:V103))=0,"",IF(OR(OR(ISBLANK(F103),SUM(LEN(C103),LEN(D103))=0),AND(NOT(E103="Unknown"),ISBLANK(J103)),AND(NOT(O103="Unknown"),ISBLANK(R103))),"Missing Information", INDEX(Table15[Entire Service Line Classification], MATCH(SUMIFS(Table15[Unique ID],Table15[System-Owned Portion],E103,Table15[If Material Anything Other than "Lead" in Column E,Was Material Ever Previously Lead?],G103,Table15[Customer-Owned Portion],O103),Table15[Unique ID],0),0)))</f>
        <v/>
      </c>
      <c r="X103"/>
    </row>
    <row r="104" spans="2:24" x14ac:dyDescent="0.35">
      <c r="B104" s="146"/>
      <c r="C104" s="32"/>
      <c r="D104" s="32"/>
      <c r="E104" s="44"/>
      <c r="F104" s="43"/>
      <c r="G104" s="84"/>
      <c r="H104" s="31"/>
      <c r="I104" s="31"/>
      <c r="J104" s="84"/>
      <c r="K104" s="31"/>
      <c r="L104" s="31"/>
      <c r="M104" s="169"/>
      <c r="N104" s="148"/>
      <c r="O104" s="44"/>
      <c r="P104" s="43"/>
      <c r="Q104" s="31"/>
      <c r="R104" s="84"/>
      <c r="S104" s="31"/>
      <c r="T104" s="31"/>
      <c r="U104" s="169"/>
      <c r="V104" s="150"/>
      <c r="W104" s="342" t="str" cm="1">
        <f t="array" ref="W104">IF(SUM(LEN(B104:V104))=0,"",IF(OR(OR(ISBLANK(F104),SUM(LEN(C104),LEN(D104))=0),AND(NOT(E104="Unknown"),ISBLANK(J104)),AND(NOT(O104="Unknown"),ISBLANK(R104))),"Missing Information", INDEX(Table15[Entire Service Line Classification], MATCH(SUMIFS(Table15[Unique ID],Table15[System-Owned Portion],E104,Table15[If Material Anything Other than "Lead" in Column E,Was Material Ever Previously Lead?],G104,Table15[Customer-Owned Portion],O104),Table15[Unique ID],0),0)))</f>
        <v/>
      </c>
      <c r="X104"/>
    </row>
    <row r="105" spans="2:24" x14ac:dyDescent="0.35">
      <c r="B105" s="146"/>
      <c r="C105" s="32"/>
      <c r="D105" s="32"/>
      <c r="E105" s="44"/>
      <c r="F105" s="43"/>
      <c r="G105" s="84"/>
      <c r="H105" s="31"/>
      <c r="I105" s="31"/>
      <c r="J105" s="84"/>
      <c r="K105" s="31"/>
      <c r="L105" s="31"/>
      <c r="M105" s="169"/>
      <c r="N105" s="148"/>
      <c r="O105" s="44"/>
      <c r="P105" s="43"/>
      <c r="Q105" s="31"/>
      <c r="R105" s="84"/>
      <c r="S105" s="31"/>
      <c r="T105" s="31"/>
      <c r="U105" s="169"/>
      <c r="V105" s="150"/>
      <c r="W105" s="342" t="str" cm="1">
        <f t="array" ref="W105">IF(SUM(LEN(B105:V105))=0,"",IF(OR(OR(ISBLANK(F105),SUM(LEN(C105),LEN(D105))=0),AND(NOT(E105="Unknown"),ISBLANK(J105)),AND(NOT(O105="Unknown"),ISBLANK(R105))),"Missing Information", INDEX(Table15[Entire Service Line Classification], MATCH(SUMIFS(Table15[Unique ID],Table15[System-Owned Portion],E105,Table15[If Material Anything Other than "Lead" in Column E,Was Material Ever Previously Lead?],G105,Table15[Customer-Owned Portion],O105),Table15[Unique ID],0),0)))</f>
        <v/>
      </c>
      <c r="X105"/>
    </row>
    <row r="106" spans="2:24" x14ac:dyDescent="0.35">
      <c r="B106" s="146"/>
      <c r="C106" s="32"/>
      <c r="D106" s="32"/>
      <c r="E106" s="44"/>
      <c r="F106" s="43"/>
      <c r="G106" s="84"/>
      <c r="H106" s="31"/>
      <c r="I106" s="31"/>
      <c r="J106" s="84"/>
      <c r="K106" s="31"/>
      <c r="L106" s="31"/>
      <c r="M106" s="169"/>
      <c r="N106" s="148"/>
      <c r="O106" s="44"/>
      <c r="P106" s="43"/>
      <c r="Q106" s="31"/>
      <c r="R106" s="84"/>
      <c r="S106" s="31"/>
      <c r="T106" s="31"/>
      <c r="U106" s="169"/>
      <c r="V106" s="150"/>
      <c r="W106" s="342" t="str" cm="1">
        <f t="array" ref="W106">IF(SUM(LEN(B106:V106))=0,"",IF(OR(OR(ISBLANK(F106),SUM(LEN(C106),LEN(D106))=0),AND(NOT(E106="Unknown"),ISBLANK(J106)),AND(NOT(O106="Unknown"),ISBLANK(R106))),"Missing Information", INDEX(Table15[Entire Service Line Classification], MATCH(SUMIFS(Table15[Unique ID],Table15[System-Owned Portion],E106,Table15[If Material Anything Other than "Lead" in Column E,Was Material Ever Previously Lead?],G106,Table15[Customer-Owned Portion],O106),Table15[Unique ID],0),0)))</f>
        <v/>
      </c>
      <c r="X106"/>
    </row>
    <row r="107" spans="2:24" x14ac:dyDescent="0.35">
      <c r="B107" s="146"/>
      <c r="C107" s="32"/>
      <c r="D107" s="32"/>
      <c r="E107" s="44"/>
      <c r="F107" s="43"/>
      <c r="G107" s="84"/>
      <c r="H107" s="31"/>
      <c r="I107" s="31"/>
      <c r="J107" s="84"/>
      <c r="K107" s="31"/>
      <c r="L107" s="31"/>
      <c r="M107" s="169"/>
      <c r="N107" s="148"/>
      <c r="O107" s="44"/>
      <c r="P107" s="43"/>
      <c r="Q107" s="31"/>
      <c r="R107" s="84"/>
      <c r="S107" s="31"/>
      <c r="T107" s="31"/>
      <c r="U107" s="169"/>
      <c r="V107" s="150"/>
      <c r="W107" s="342" t="str" cm="1">
        <f t="array" ref="W107">IF(SUM(LEN(B107:V107))=0,"",IF(OR(OR(ISBLANK(F107),SUM(LEN(C107),LEN(D107))=0),AND(NOT(E107="Unknown"),ISBLANK(J107)),AND(NOT(O107="Unknown"),ISBLANK(R107))),"Missing Information", INDEX(Table15[Entire Service Line Classification], MATCH(SUMIFS(Table15[Unique ID],Table15[System-Owned Portion],E107,Table15[If Material Anything Other than "Lead" in Column E,Was Material Ever Previously Lead?],G107,Table15[Customer-Owned Portion],O107),Table15[Unique ID],0),0)))</f>
        <v/>
      </c>
      <c r="X107"/>
    </row>
    <row r="108" spans="2:24" x14ac:dyDescent="0.35">
      <c r="B108" s="146"/>
      <c r="C108" s="32"/>
      <c r="D108" s="32"/>
      <c r="E108" s="44"/>
      <c r="F108" s="43"/>
      <c r="G108" s="84"/>
      <c r="H108" s="31"/>
      <c r="I108" s="31"/>
      <c r="J108" s="84"/>
      <c r="K108" s="31"/>
      <c r="L108" s="31"/>
      <c r="M108" s="169"/>
      <c r="N108" s="148"/>
      <c r="O108" s="44"/>
      <c r="P108" s="43"/>
      <c r="Q108" s="31"/>
      <c r="R108" s="84"/>
      <c r="S108" s="31"/>
      <c r="T108" s="31"/>
      <c r="U108" s="169"/>
      <c r="V108" s="150"/>
      <c r="W108" s="342" t="str" cm="1">
        <f t="array" ref="W108">IF(SUM(LEN(B108:V108))=0,"",IF(OR(OR(ISBLANK(F108),SUM(LEN(C108),LEN(D108))=0),AND(NOT(E108="Unknown"),ISBLANK(J108)),AND(NOT(O108="Unknown"),ISBLANK(R108))),"Missing Information", INDEX(Table15[Entire Service Line Classification], MATCH(SUMIFS(Table15[Unique ID],Table15[System-Owned Portion],E108,Table15[If Material Anything Other than "Lead" in Column E,Was Material Ever Previously Lead?],G108,Table15[Customer-Owned Portion],O108),Table15[Unique ID],0),0)))</f>
        <v/>
      </c>
      <c r="X108"/>
    </row>
    <row r="109" spans="2:24" x14ac:dyDescent="0.35">
      <c r="B109" s="146"/>
      <c r="C109" s="32"/>
      <c r="D109" s="32"/>
      <c r="E109" s="44"/>
      <c r="F109" s="43"/>
      <c r="G109" s="84"/>
      <c r="H109" s="31"/>
      <c r="I109" s="31"/>
      <c r="J109" s="84"/>
      <c r="K109" s="31"/>
      <c r="L109" s="31"/>
      <c r="M109" s="169"/>
      <c r="N109" s="148"/>
      <c r="O109" s="44"/>
      <c r="P109" s="43"/>
      <c r="Q109" s="31"/>
      <c r="R109" s="84"/>
      <c r="S109" s="31"/>
      <c r="T109" s="31"/>
      <c r="U109" s="169"/>
      <c r="V109" s="150"/>
      <c r="W109" s="342" t="str" cm="1">
        <f t="array" ref="W109">IF(SUM(LEN(B109:V109))=0,"",IF(OR(OR(ISBLANK(F109),SUM(LEN(C109),LEN(D109))=0),AND(NOT(E109="Unknown"),ISBLANK(J109)),AND(NOT(O109="Unknown"),ISBLANK(R109))),"Missing Information", INDEX(Table15[Entire Service Line Classification], MATCH(SUMIFS(Table15[Unique ID],Table15[System-Owned Portion],E109,Table15[If Material Anything Other than "Lead" in Column E,Was Material Ever Previously Lead?],G109,Table15[Customer-Owned Portion],O109),Table15[Unique ID],0),0)))</f>
        <v/>
      </c>
      <c r="X109"/>
    </row>
    <row r="110" spans="2:24" x14ac:dyDescent="0.35">
      <c r="B110" s="146"/>
      <c r="C110" s="32"/>
      <c r="D110" s="32"/>
      <c r="E110" s="44"/>
      <c r="F110" s="43"/>
      <c r="G110" s="84"/>
      <c r="H110" s="31"/>
      <c r="I110" s="31"/>
      <c r="J110" s="84"/>
      <c r="K110" s="31"/>
      <c r="L110" s="31"/>
      <c r="M110" s="169"/>
      <c r="N110" s="148"/>
      <c r="O110" s="44"/>
      <c r="P110" s="43"/>
      <c r="Q110" s="31"/>
      <c r="R110" s="84"/>
      <c r="S110" s="31"/>
      <c r="T110" s="31"/>
      <c r="U110" s="169"/>
      <c r="V110" s="150"/>
      <c r="W110" s="342" t="str" cm="1">
        <f t="array" ref="W110">IF(SUM(LEN(B110:V110))=0,"",IF(OR(OR(ISBLANK(F110),SUM(LEN(C110),LEN(D110))=0),AND(NOT(E110="Unknown"),ISBLANK(J110)),AND(NOT(O110="Unknown"),ISBLANK(R110))),"Missing Information", INDEX(Table15[Entire Service Line Classification], MATCH(SUMIFS(Table15[Unique ID],Table15[System-Owned Portion],E110,Table15[If Material Anything Other than "Lead" in Column E,Was Material Ever Previously Lead?],G110,Table15[Customer-Owned Portion],O110),Table15[Unique ID],0),0)))</f>
        <v/>
      </c>
      <c r="X110"/>
    </row>
    <row r="111" spans="2:24" x14ac:dyDescent="0.35">
      <c r="B111" s="146"/>
      <c r="C111" s="32"/>
      <c r="D111" s="32"/>
      <c r="E111" s="44"/>
      <c r="F111" s="43"/>
      <c r="G111" s="84"/>
      <c r="H111" s="31"/>
      <c r="I111" s="31"/>
      <c r="J111" s="84"/>
      <c r="K111" s="31"/>
      <c r="L111" s="31"/>
      <c r="M111" s="169"/>
      <c r="N111" s="148"/>
      <c r="O111" s="44"/>
      <c r="P111" s="43"/>
      <c r="Q111" s="31"/>
      <c r="R111" s="84"/>
      <c r="S111" s="31"/>
      <c r="T111" s="31"/>
      <c r="U111" s="169"/>
      <c r="V111" s="150"/>
      <c r="W111" s="342" t="str" cm="1">
        <f t="array" ref="W111">IF(SUM(LEN(B111:V111))=0,"",IF(OR(OR(ISBLANK(F111),SUM(LEN(C111),LEN(D111))=0),AND(NOT(E111="Unknown"),ISBLANK(J111)),AND(NOT(O111="Unknown"),ISBLANK(R111))),"Missing Information", INDEX(Table15[Entire Service Line Classification], MATCH(SUMIFS(Table15[Unique ID],Table15[System-Owned Portion],E111,Table15[If Material Anything Other than "Lead" in Column E,Was Material Ever Previously Lead?],G111,Table15[Customer-Owned Portion],O111),Table15[Unique ID],0),0)))</f>
        <v/>
      </c>
      <c r="X111"/>
    </row>
    <row r="112" spans="2:24" x14ac:dyDescent="0.35">
      <c r="B112" s="146"/>
      <c r="C112" s="32"/>
      <c r="D112" s="32"/>
      <c r="E112" s="44"/>
      <c r="F112" s="43"/>
      <c r="G112" s="84"/>
      <c r="H112" s="31"/>
      <c r="I112" s="31"/>
      <c r="J112" s="84"/>
      <c r="K112" s="31"/>
      <c r="L112" s="31"/>
      <c r="M112" s="169"/>
      <c r="N112" s="148"/>
      <c r="O112" s="44"/>
      <c r="P112" s="43"/>
      <c r="Q112" s="31"/>
      <c r="R112" s="84"/>
      <c r="S112" s="31"/>
      <c r="T112" s="31"/>
      <c r="U112" s="169"/>
      <c r="V112" s="150"/>
      <c r="W112" s="342" t="str" cm="1">
        <f t="array" ref="W112">IF(SUM(LEN(B112:V112))=0,"",IF(OR(OR(ISBLANK(F112),SUM(LEN(C112),LEN(D112))=0),AND(NOT(E112="Unknown"),ISBLANK(J112)),AND(NOT(O112="Unknown"),ISBLANK(R112))),"Missing Information", INDEX(Table15[Entire Service Line Classification], MATCH(SUMIFS(Table15[Unique ID],Table15[System-Owned Portion],E112,Table15[If Material Anything Other than "Lead" in Column E,Was Material Ever Previously Lead?],G112,Table15[Customer-Owned Portion],O112),Table15[Unique ID],0),0)))</f>
        <v/>
      </c>
      <c r="X112"/>
    </row>
    <row r="113" spans="2:24" x14ac:dyDescent="0.35">
      <c r="B113" s="146"/>
      <c r="C113" s="32"/>
      <c r="D113" s="32"/>
      <c r="E113" s="44"/>
      <c r="F113" s="43"/>
      <c r="G113" s="84"/>
      <c r="H113" s="31"/>
      <c r="I113" s="31"/>
      <c r="J113" s="84"/>
      <c r="K113" s="31"/>
      <c r="L113" s="31"/>
      <c r="M113" s="169"/>
      <c r="N113" s="148"/>
      <c r="O113" s="44"/>
      <c r="P113" s="43"/>
      <c r="Q113" s="31"/>
      <c r="R113" s="84"/>
      <c r="S113" s="31"/>
      <c r="T113" s="31"/>
      <c r="U113" s="169"/>
      <c r="V113" s="150"/>
      <c r="W113" s="342" t="str" cm="1">
        <f t="array" ref="W113">IF(SUM(LEN(B113:V113))=0,"",IF(OR(OR(ISBLANK(F113),SUM(LEN(C113),LEN(D113))=0),AND(NOT(E113="Unknown"),ISBLANK(J113)),AND(NOT(O113="Unknown"),ISBLANK(R113))),"Missing Information", INDEX(Table15[Entire Service Line Classification], MATCH(SUMIFS(Table15[Unique ID],Table15[System-Owned Portion],E113,Table15[If Material Anything Other than "Lead" in Column E,Was Material Ever Previously Lead?],G113,Table15[Customer-Owned Portion],O113),Table15[Unique ID],0),0)))</f>
        <v/>
      </c>
      <c r="X113"/>
    </row>
    <row r="114" spans="2:24" x14ac:dyDescent="0.35">
      <c r="B114" s="146"/>
      <c r="C114" s="32"/>
      <c r="D114" s="32"/>
      <c r="E114" s="44"/>
      <c r="F114" s="43"/>
      <c r="G114" s="84"/>
      <c r="H114" s="31"/>
      <c r="I114" s="31"/>
      <c r="J114" s="84"/>
      <c r="K114" s="31"/>
      <c r="L114" s="31"/>
      <c r="M114" s="169"/>
      <c r="N114" s="148"/>
      <c r="O114" s="44"/>
      <c r="P114" s="43"/>
      <c r="Q114" s="31"/>
      <c r="R114" s="84"/>
      <c r="S114" s="31"/>
      <c r="T114" s="31"/>
      <c r="U114" s="169"/>
      <c r="V114" s="150"/>
      <c r="W114" s="342" t="str" cm="1">
        <f t="array" ref="W114">IF(SUM(LEN(B114:V114))=0,"",IF(OR(OR(ISBLANK(F114),SUM(LEN(C114),LEN(D114))=0),AND(NOT(E114="Unknown"),ISBLANK(J114)),AND(NOT(O114="Unknown"),ISBLANK(R114))),"Missing Information", INDEX(Table15[Entire Service Line Classification], MATCH(SUMIFS(Table15[Unique ID],Table15[System-Owned Portion],E114,Table15[If Material Anything Other than "Lead" in Column E,Was Material Ever Previously Lead?],G114,Table15[Customer-Owned Portion],O114),Table15[Unique ID],0),0)))</f>
        <v/>
      </c>
      <c r="X114"/>
    </row>
    <row r="115" spans="2:24" x14ac:dyDescent="0.35">
      <c r="B115" s="146"/>
      <c r="C115" s="32"/>
      <c r="D115" s="32"/>
      <c r="E115" s="44"/>
      <c r="F115" s="43"/>
      <c r="G115" s="84"/>
      <c r="H115" s="31"/>
      <c r="I115" s="31"/>
      <c r="J115" s="84"/>
      <c r="K115" s="31"/>
      <c r="L115" s="31"/>
      <c r="M115" s="169"/>
      <c r="N115" s="148"/>
      <c r="O115" s="44"/>
      <c r="P115" s="43"/>
      <c r="Q115" s="31"/>
      <c r="R115" s="84"/>
      <c r="S115" s="31"/>
      <c r="T115" s="31"/>
      <c r="U115" s="169"/>
      <c r="V115" s="150"/>
      <c r="W115" s="342" t="str" cm="1">
        <f t="array" ref="W115">IF(SUM(LEN(B115:V115))=0,"",IF(OR(OR(ISBLANK(F115),SUM(LEN(C115),LEN(D115))=0),AND(NOT(E115="Unknown"),ISBLANK(J115)),AND(NOT(O115="Unknown"),ISBLANK(R115))),"Missing Information", INDEX(Table15[Entire Service Line Classification], MATCH(SUMIFS(Table15[Unique ID],Table15[System-Owned Portion],E115,Table15[If Material Anything Other than "Lead" in Column E,Was Material Ever Previously Lead?],G115,Table15[Customer-Owned Portion],O115),Table15[Unique ID],0),0)))</f>
        <v/>
      </c>
      <c r="X115"/>
    </row>
    <row r="116" spans="2:24" x14ac:dyDescent="0.35">
      <c r="B116" s="146"/>
      <c r="C116" s="32"/>
      <c r="D116" s="32"/>
      <c r="E116" s="44"/>
      <c r="F116" s="43"/>
      <c r="G116" s="84"/>
      <c r="H116" s="31"/>
      <c r="I116" s="31"/>
      <c r="J116" s="84"/>
      <c r="K116" s="31"/>
      <c r="L116" s="31"/>
      <c r="M116" s="169"/>
      <c r="N116" s="148"/>
      <c r="O116" s="44"/>
      <c r="P116" s="43"/>
      <c r="Q116" s="31"/>
      <c r="R116" s="84"/>
      <c r="S116" s="31"/>
      <c r="T116" s="31"/>
      <c r="U116" s="169"/>
      <c r="V116" s="150"/>
      <c r="W116" s="342" t="str" cm="1">
        <f t="array" ref="W116">IF(SUM(LEN(B116:V116))=0,"",IF(OR(OR(ISBLANK(F116),SUM(LEN(C116),LEN(D116))=0),AND(NOT(E116="Unknown"),ISBLANK(J116)),AND(NOT(O116="Unknown"),ISBLANK(R116))),"Missing Information", INDEX(Table15[Entire Service Line Classification], MATCH(SUMIFS(Table15[Unique ID],Table15[System-Owned Portion],E116,Table15[If Material Anything Other than "Lead" in Column E,Was Material Ever Previously Lead?],G116,Table15[Customer-Owned Portion],O116),Table15[Unique ID],0),0)))</f>
        <v/>
      </c>
      <c r="X116"/>
    </row>
    <row r="117" spans="2:24" x14ac:dyDescent="0.35">
      <c r="B117" s="146"/>
      <c r="C117" s="32"/>
      <c r="D117" s="32"/>
      <c r="E117" s="44"/>
      <c r="F117" s="43"/>
      <c r="G117" s="84"/>
      <c r="H117" s="31"/>
      <c r="I117" s="31"/>
      <c r="J117" s="84"/>
      <c r="K117" s="31"/>
      <c r="L117" s="31"/>
      <c r="M117" s="169"/>
      <c r="N117" s="148"/>
      <c r="O117" s="44"/>
      <c r="P117" s="43"/>
      <c r="Q117" s="31"/>
      <c r="R117" s="84"/>
      <c r="S117" s="31"/>
      <c r="T117" s="31"/>
      <c r="U117" s="169"/>
      <c r="V117" s="150"/>
      <c r="W117" s="342" t="str" cm="1">
        <f t="array" ref="W117">IF(SUM(LEN(B117:V117))=0,"",IF(OR(OR(ISBLANK(F117),SUM(LEN(C117),LEN(D117))=0),AND(NOT(E117="Unknown"),ISBLANK(J117)),AND(NOT(O117="Unknown"),ISBLANK(R117))),"Missing Information", INDEX(Table15[Entire Service Line Classification], MATCH(SUMIFS(Table15[Unique ID],Table15[System-Owned Portion],E117,Table15[If Material Anything Other than "Lead" in Column E,Was Material Ever Previously Lead?],G117,Table15[Customer-Owned Portion],O117),Table15[Unique ID],0),0)))</f>
        <v/>
      </c>
      <c r="X117"/>
    </row>
    <row r="118" spans="2:24" x14ac:dyDescent="0.35">
      <c r="B118" s="146"/>
      <c r="C118" s="32"/>
      <c r="D118" s="32"/>
      <c r="E118" s="44"/>
      <c r="F118" s="43"/>
      <c r="G118" s="84"/>
      <c r="H118" s="31"/>
      <c r="I118" s="31"/>
      <c r="J118" s="84"/>
      <c r="K118" s="31"/>
      <c r="L118" s="31"/>
      <c r="M118" s="169"/>
      <c r="N118" s="148"/>
      <c r="O118" s="44"/>
      <c r="P118" s="43"/>
      <c r="Q118" s="31"/>
      <c r="R118" s="84"/>
      <c r="S118" s="31"/>
      <c r="T118" s="31"/>
      <c r="U118" s="169"/>
      <c r="V118" s="150"/>
      <c r="W118" s="342" t="str" cm="1">
        <f t="array" ref="W118">IF(SUM(LEN(B118:V118))=0,"",IF(OR(OR(ISBLANK(F118),SUM(LEN(C118),LEN(D118))=0),AND(NOT(E118="Unknown"),ISBLANK(J118)),AND(NOT(O118="Unknown"),ISBLANK(R118))),"Missing Information", INDEX(Table15[Entire Service Line Classification], MATCH(SUMIFS(Table15[Unique ID],Table15[System-Owned Portion],E118,Table15[If Material Anything Other than "Lead" in Column E,Was Material Ever Previously Lead?],G118,Table15[Customer-Owned Portion],O118),Table15[Unique ID],0),0)))</f>
        <v/>
      </c>
      <c r="X118"/>
    </row>
    <row r="119" spans="2:24" x14ac:dyDescent="0.35">
      <c r="B119" s="146"/>
      <c r="C119" s="32"/>
      <c r="D119" s="32"/>
      <c r="E119" s="44"/>
      <c r="F119" s="43"/>
      <c r="G119" s="84"/>
      <c r="H119" s="31"/>
      <c r="I119" s="31"/>
      <c r="J119" s="84"/>
      <c r="K119" s="31"/>
      <c r="L119" s="31"/>
      <c r="M119" s="169"/>
      <c r="N119" s="148"/>
      <c r="O119" s="44"/>
      <c r="P119" s="43"/>
      <c r="Q119" s="31"/>
      <c r="R119" s="84"/>
      <c r="S119" s="31"/>
      <c r="T119" s="31"/>
      <c r="U119" s="169"/>
      <c r="V119" s="150"/>
      <c r="W119" s="342" t="str" cm="1">
        <f t="array" ref="W119">IF(SUM(LEN(B119:V119))=0,"",IF(OR(OR(ISBLANK(F119),SUM(LEN(C119),LEN(D119))=0),AND(NOT(E119="Unknown"),ISBLANK(J119)),AND(NOT(O119="Unknown"),ISBLANK(R119))),"Missing Information", INDEX(Table15[Entire Service Line Classification], MATCH(SUMIFS(Table15[Unique ID],Table15[System-Owned Portion],E119,Table15[If Material Anything Other than "Lead" in Column E,Was Material Ever Previously Lead?],G119,Table15[Customer-Owned Portion],O119),Table15[Unique ID],0),0)))</f>
        <v/>
      </c>
      <c r="X119"/>
    </row>
    <row r="120" spans="2:24" x14ac:dyDescent="0.35">
      <c r="B120" s="146"/>
      <c r="C120" s="32"/>
      <c r="D120" s="32"/>
      <c r="E120" s="44"/>
      <c r="F120" s="43"/>
      <c r="G120" s="84"/>
      <c r="H120" s="31"/>
      <c r="I120" s="31"/>
      <c r="J120" s="84"/>
      <c r="K120" s="31"/>
      <c r="L120" s="31"/>
      <c r="M120" s="169"/>
      <c r="N120" s="148"/>
      <c r="O120" s="44"/>
      <c r="P120" s="43"/>
      <c r="Q120" s="31"/>
      <c r="R120" s="84"/>
      <c r="S120" s="31"/>
      <c r="T120" s="31"/>
      <c r="U120" s="169"/>
      <c r="V120" s="150"/>
      <c r="W120" s="342" t="str" cm="1">
        <f t="array" ref="W120">IF(SUM(LEN(B120:V120))=0,"",IF(OR(OR(ISBLANK(F120),SUM(LEN(C120),LEN(D120))=0),AND(NOT(E120="Unknown"),ISBLANK(J120)),AND(NOT(O120="Unknown"),ISBLANK(R120))),"Missing Information", INDEX(Table15[Entire Service Line Classification], MATCH(SUMIFS(Table15[Unique ID],Table15[System-Owned Portion],E120,Table15[If Material Anything Other than "Lead" in Column E,Was Material Ever Previously Lead?],G120,Table15[Customer-Owned Portion],O120),Table15[Unique ID],0),0)))</f>
        <v/>
      </c>
      <c r="X120"/>
    </row>
    <row r="121" spans="2:24" x14ac:dyDescent="0.35">
      <c r="B121" s="146"/>
      <c r="C121" s="32"/>
      <c r="D121" s="32"/>
      <c r="E121" s="44"/>
      <c r="F121" s="43"/>
      <c r="G121" s="84"/>
      <c r="H121" s="31"/>
      <c r="I121" s="31"/>
      <c r="J121" s="84"/>
      <c r="K121" s="31"/>
      <c r="L121" s="31"/>
      <c r="M121" s="169"/>
      <c r="N121" s="148"/>
      <c r="O121" s="44"/>
      <c r="P121" s="43"/>
      <c r="Q121" s="31"/>
      <c r="R121" s="84"/>
      <c r="S121" s="31"/>
      <c r="T121" s="31"/>
      <c r="U121" s="169"/>
      <c r="V121" s="150"/>
      <c r="W121" s="342" t="str" cm="1">
        <f t="array" ref="W121">IF(SUM(LEN(B121:V121))=0,"",IF(OR(OR(ISBLANK(F121),SUM(LEN(C121),LEN(D121))=0),AND(NOT(E121="Unknown"),ISBLANK(J121)),AND(NOT(O121="Unknown"),ISBLANK(R121))),"Missing Information", INDEX(Table15[Entire Service Line Classification], MATCH(SUMIFS(Table15[Unique ID],Table15[System-Owned Portion],E121,Table15[If Material Anything Other than "Lead" in Column E,Was Material Ever Previously Lead?],G121,Table15[Customer-Owned Portion],O121),Table15[Unique ID],0),0)))</f>
        <v/>
      </c>
      <c r="X121"/>
    </row>
    <row r="122" spans="2:24" x14ac:dyDescent="0.35">
      <c r="B122" s="146"/>
      <c r="C122" s="32"/>
      <c r="D122" s="32"/>
      <c r="E122" s="44"/>
      <c r="F122" s="43"/>
      <c r="G122" s="84"/>
      <c r="H122" s="31"/>
      <c r="I122" s="31"/>
      <c r="J122" s="84"/>
      <c r="K122" s="31"/>
      <c r="L122" s="31"/>
      <c r="M122" s="169"/>
      <c r="N122" s="148"/>
      <c r="O122" s="44"/>
      <c r="P122" s="43"/>
      <c r="Q122" s="31"/>
      <c r="R122" s="84"/>
      <c r="S122" s="31"/>
      <c r="T122" s="31"/>
      <c r="U122" s="169"/>
      <c r="V122" s="150"/>
      <c r="W122" s="342" t="str" cm="1">
        <f t="array" ref="W122">IF(SUM(LEN(B122:V122))=0,"",IF(OR(OR(ISBLANK(F122),SUM(LEN(C122),LEN(D122))=0),AND(NOT(E122="Unknown"),ISBLANK(J122)),AND(NOT(O122="Unknown"),ISBLANK(R122))),"Missing Information", INDEX(Table15[Entire Service Line Classification], MATCH(SUMIFS(Table15[Unique ID],Table15[System-Owned Portion],E122,Table15[If Material Anything Other than "Lead" in Column E,Was Material Ever Previously Lead?],G122,Table15[Customer-Owned Portion],O122),Table15[Unique ID],0),0)))</f>
        <v/>
      </c>
      <c r="X122"/>
    </row>
    <row r="123" spans="2:24" x14ac:dyDescent="0.35">
      <c r="B123" s="146"/>
      <c r="C123" s="32"/>
      <c r="D123" s="32"/>
      <c r="E123" s="44"/>
      <c r="F123" s="43"/>
      <c r="G123" s="84"/>
      <c r="H123" s="31"/>
      <c r="I123" s="31"/>
      <c r="J123" s="84"/>
      <c r="K123" s="31"/>
      <c r="L123" s="31"/>
      <c r="M123" s="169"/>
      <c r="N123" s="148"/>
      <c r="O123" s="44"/>
      <c r="P123" s="43"/>
      <c r="Q123" s="31"/>
      <c r="R123" s="84"/>
      <c r="S123" s="31"/>
      <c r="T123" s="31"/>
      <c r="U123" s="169"/>
      <c r="V123" s="150"/>
      <c r="W123" s="342" t="str" cm="1">
        <f t="array" ref="W123">IF(SUM(LEN(B123:V123))=0,"",IF(OR(OR(ISBLANK(F123),SUM(LEN(C123),LEN(D123))=0),AND(NOT(E123="Unknown"),ISBLANK(J123)),AND(NOT(O123="Unknown"),ISBLANK(R123))),"Missing Information", INDEX(Table15[Entire Service Line Classification], MATCH(SUMIFS(Table15[Unique ID],Table15[System-Owned Portion],E123,Table15[If Material Anything Other than "Lead" in Column E,Was Material Ever Previously Lead?],G123,Table15[Customer-Owned Portion],O123),Table15[Unique ID],0),0)))</f>
        <v/>
      </c>
      <c r="X123"/>
    </row>
    <row r="124" spans="2:24" x14ac:dyDescent="0.35">
      <c r="B124" s="146"/>
      <c r="C124" s="32"/>
      <c r="D124" s="32"/>
      <c r="E124" s="44"/>
      <c r="F124" s="43"/>
      <c r="G124" s="84"/>
      <c r="H124" s="31"/>
      <c r="I124" s="31"/>
      <c r="J124" s="84"/>
      <c r="K124" s="31"/>
      <c r="L124" s="31"/>
      <c r="M124" s="169"/>
      <c r="N124" s="148"/>
      <c r="O124" s="44"/>
      <c r="P124" s="43"/>
      <c r="Q124" s="31"/>
      <c r="R124" s="84"/>
      <c r="S124" s="31"/>
      <c r="T124" s="31"/>
      <c r="U124" s="169"/>
      <c r="V124" s="150"/>
      <c r="W124" s="342" t="str" cm="1">
        <f t="array" ref="W124">IF(SUM(LEN(B124:V124))=0,"",IF(OR(OR(ISBLANK(F124),SUM(LEN(C124),LEN(D124))=0),AND(NOT(E124="Unknown"),ISBLANK(J124)),AND(NOT(O124="Unknown"),ISBLANK(R124))),"Missing Information", INDEX(Table15[Entire Service Line Classification], MATCH(SUMIFS(Table15[Unique ID],Table15[System-Owned Portion],E124,Table15[If Material Anything Other than "Lead" in Column E,Was Material Ever Previously Lead?],G124,Table15[Customer-Owned Portion],O124),Table15[Unique ID],0),0)))</f>
        <v/>
      </c>
      <c r="X124"/>
    </row>
    <row r="125" spans="2:24" x14ac:dyDescent="0.35">
      <c r="B125" s="146"/>
      <c r="C125" s="32"/>
      <c r="D125" s="32"/>
      <c r="E125" s="44"/>
      <c r="F125" s="43"/>
      <c r="G125" s="84"/>
      <c r="H125" s="31"/>
      <c r="I125" s="31"/>
      <c r="J125" s="84"/>
      <c r="K125" s="31"/>
      <c r="L125" s="31"/>
      <c r="M125" s="169"/>
      <c r="N125" s="148"/>
      <c r="O125" s="44"/>
      <c r="P125" s="43"/>
      <c r="Q125" s="31"/>
      <c r="R125" s="84"/>
      <c r="S125" s="31"/>
      <c r="T125" s="31"/>
      <c r="U125" s="169"/>
      <c r="V125" s="150"/>
      <c r="W125" s="342" t="str" cm="1">
        <f t="array" ref="W125">IF(SUM(LEN(B125:V125))=0,"",IF(OR(OR(ISBLANK(F125),SUM(LEN(C125),LEN(D125))=0),AND(NOT(E125="Unknown"),ISBLANK(J125)),AND(NOT(O125="Unknown"),ISBLANK(R125))),"Missing Information", INDEX(Table15[Entire Service Line Classification], MATCH(SUMIFS(Table15[Unique ID],Table15[System-Owned Portion],E125,Table15[If Material Anything Other than "Lead" in Column E,Was Material Ever Previously Lead?],G125,Table15[Customer-Owned Portion],O125),Table15[Unique ID],0),0)))</f>
        <v/>
      </c>
      <c r="X125"/>
    </row>
    <row r="126" spans="2:24" x14ac:dyDescent="0.35">
      <c r="B126" s="146"/>
      <c r="C126" s="32"/>
      <c r="D126" s="32"/>
      <c r="E126" s="44"/>
      <c r="F126" s="43"/>
      <c r="G126" s="84"/>
      <c r="H126" s="31"/>
      <c r="I126" s="31"/>
      <c r="J126" s="84"/>
      <c r="K126" s="31"/>
      <c r="L126" s="31"/>
      <c r="M126" s="169"/>
      <c r="N126" s="148"/>
      <c r="O126" s="44"/>
      <c r="P126" s="43"/>
      <c r="Q126" s="31"/>
      <c r="R126" s="84"/>
      <c r="S126" s="31"/>
      <c r="T126" s="31"/>
      <c r="U126" s="169"/>
      <c r="V126" s="150"/>
      <c r="W126" s="342" t="str" cm="1">
        <f t="array" ref="W126">IF(SUM(LEN(B126:V126))=0,"",IF(OR(OR(ISBLANK(F126),SUM(LEN(C126),LEN(D126))=0),AND(NOT(E126="Unknown"),ISBLANK(J126)),AND(NOT(O126="Unknown"),ISBLANK(R126))),"Missing Information", INDEX(Table15[Entire Service Line Classification], MATCH(SUMIFS(Table15[Unique ID],Table15[System-Owned Portion],E126,Table15[If Material Anything Other than "Lead" in Column E,Was Material Ever Previously Lead?],G126,Table15[Customer-Owned Portion],O126),Table15[Unique ID],0),0)))</f>
        <v/>
      </c>
      <c r="X126"/>
    </row>
    <row r="127" spans="2:24" x14ac:dyDescent="0.35">
      <c r="B127" s="146"/>
      <c r="C127" s="32"/>
      <c r="D127" s="32"/>
      <c r="E127" s="44"/>
      <c r="F127" s="43"/>
      <c r="G127" s="84"/>
      <c r="H127" s="31"/>
      <c r="I127" s="31"/>
      <c r="J127" s="84"/>
      <c r="K127" s="31"/>
      <c r="L127" s="31"/>
      <c r="M127" s="169"/>
      <c r="N127" s="148"/>
      <c r="O127" s="44"/>
      <c r="P127" s="43"/>
      <c r="Q127" s="31"/>
      <c r="R127" s="84"/>
      <c r="S127" s="31"/>
      <c r="T127" s="31"/>
      <c r="U127" s="169"/>
      <c r="V127" s="150"/>
      <c r="W127" s="342" t="str" cm="1">
        <f t="array" ref="W127">IF(SUM(LEN(B127:V127))=0,"",IF(OR(OR(ISBLANK(F127),SUM(LEN(C127),LEN(D127))=0),AND(NOT(E127="Unknown"),ISBLANK(J127)),AND(NOT(O127="Unknown"),ISBLANK(R127))),"Missing Information", INDEX(Table15[Entire Service Line Classification], MATCH(SUMIFS(Table15[Unique ID],Table15[System-Owned Portion],E127,Table15[If Material Anything Other than "Lead" in Column E,Was Material Ever Previously Lead?],G127,Table15[Customer-Owned Portion],O127),Table15[Unique ID],0),0)))</f>
        <v/>
      </c>
      <c r="X127"/>
    </row>
    <row r="128" spans="2:24" x14ac:dyDescent="0.35">
      <c r="B128" s="146"/>
      <c r="C128" s="32"/>
      <c r="D128" s="32"/>
      <c r="E128" s="44"/>
      <c r="F128" s="43"/>
      <c r="G128" s="84"/>
      <c r="H128" s="31"/>
      <c r="I128" s="31"/>
      <c r="J128" s="84"/>
      <c r="K128" s="31"/>
      <c r="L128" s="31"/>
      <c r="M128" s="169"/>
      <c r="N128" s="148"/>
      <c r="O128" s="44"/>
      <c r="P128" s="43"/>
      <c r="Q128" s="31"/>
      <c r="R128" s="84"/>
      <c r="S128" s="31"/>
      <c r="T128" s="31"/>
      <c r="U128" s="169"/>
      <c r="V128" s="150"/>
      <c r="W128" s="342" t="str" cm="1">
        <f t="array" ref="W128">IF(SUM(LEN(B128:V128))=0,"",IF(OR(OR(ISBLANK(F128),SUM(LEN(C128),LEN(D128))=0),AND(NOT(E128="Unknown"),ISBLANK(J128)),AND(NOT(O128="Unknown"),ISBLANK(R128))),"Missing Information", INDEX(Table15[Entire Service Line Classification], MATCH(SUMIFS(Table15[Unique ID],Table15[System-Owned Portion],E128,Table15[If Material Anything Other than "Lead" in Column E,Was Material Ever Previously Lead?],G128,Table15[Customer-Owned Portion],O128),Table15[Unique ID],0),0)))</f>
        <v/>
      </c>
      <c r="X128"/>
    </row>
    <row r="129" spans="2:24" x14ac:dyDescent="0.35">
      <c r="B129" s="146"/>
      <c r="C129" s="32"/>
      <c r="D129" s="32"/>
      <c r="E129" s="44"/>
      <c r="F129" s="43"/>
      <c r="G129" s="84"/>
      <c r="H129" s="31"/>
      <c r="I129" s="31"/>
      <c r="J129" s="84"/>
      <c r="K129" s="31"/>
      <c r="L129" s="31"/>
      <c r="M129" s="169"/>
      <c r="N129" s="148"/>
      <c r="O129" s="44"/>
      <c r="P129" s="43"/>
      <c r="Q129" s="31"/>
      <c r="R129" s="84"/>
      <c r="S129" s="31"/>
      <c r="T129" s="31"/>
      <c r="U129" s="169"/>
      <c r="V129" s="150"/>
      <c r="W129" s="342" t="str" cm="1">
        <f t="array" ref="W129">IF(SUM(LEN(B129:V129))=0,"",IF(OR(OR(ISBLANK(F129),SUM(LEN(C129),LEN(D129))=0),AND(NOT(E129="Unknown"),ISBLANK(J129)),AND(NOT(O129="Unknown"),ISBLANK(R129))),"Missing Information", INDEX(Table15[Entire Service Line Classification], MATCH(SUMIFS(Table15[Unique ID],Table15[System-Owned Portion],E129,Table15[If Material Anything Other than "Lead" in Column E,Was Material Ever Previously Lead?],G129,Table15[Customer-Owned Portion],O129),Table15[Unique ID],0),0)))</f>
        <v/>
      </c>
      <c r="X129"/>
    </row>
    <row r="130" spans="2:24" x14ac:dyDescent="0.35">
      <c r="B130" s="146"/>
      <c r="C130" s="32"/>
      <c r="D130" s="32"/>
      <c r="E130" s="44"/>
      <c r="F130" s="43"/>
      <c r="G130" s="84"/>
      <c r="H130" s="31"/>
      <c r="I130" s="31"/>
      <c r="J130" s="84"/>
      <c r="K130" s="31"/>
      <c r="L130" s="31"/>
      <c r="M130" s="169"/>
      <c r="N130" s="148"/>
      <c r="O130" s="44"/>
      <c r="P130" s="43"/>
      <c r="Q130" s="31"/>
      <c r="R130" s="84"/>
      <c r="S130" s="31"/>
      <c r="T130" s="31"/>
      <c r="U130" s="169"/>
      <c r="V130" s="150"/>
      <c r="W130" s="342" t="str" cm="1">
        <f t="array" ref="W130">IF(SUM(LEN(B130:V130))=0,"",IF(OR(OR(ISBLANK(F130),SUM(LEN(C130),LEN(D130))=0),AND(NOT(E130="Unknown"),ISBLANK(J130)),AND(NOT(O130="Unknown"),ISBLANK(R130))),"Missing Information", INDEX(Table15[Entire Service Line Classification], MATCH(SUMIFS(Table15[Unique ID],Table15[System-Owned Portion],E130,Table15[If Material Anything Other than "Lead" in Column E,Was Material Ever Previously Lead?],G130,Table15[Customer-Owned Portion],O130),Table15[Unique ID],0),0)))</f>
        <v/>
      </c>
      <c r="X130"/>
    </row>
    <row r="131" spans="2:24" x14ac:dyDescent="0.35">
      <c r="B131" s="146"/>
      <c r="C131" s="32"/>
      <c r="D131" s="32"/>
      <c r="E131" s="44"/>
      <c r="F131" s="43"/>
      <c r="G131" s="84"/>
      <c r="H131" s="31"/>
      <c r="I131" s="31"/>
      <c r="J131" s="84"/>
      <c r="K131" s="31"/>
      <c r="L131" s="31"/>
      <c r="M131" s="169"/>
      <c r="N131" s="148"/>
      <c r="O131" s="44"/>
      <c r="P131" s="43"/>
      <c r="Q131" s="31"/>
      <c r="R131" s="84"/>
      <c r="S131" s="31"/>
      <c r="T131" s="31"/>
      <c r="U131" s="169"/>
      <c r="V131" s="150"/>
      <c r="W131" s="342" t="str" cm="1">
        <f t="array" ref="W131">IF(SUM(LEN(B131:V131))=0,"",IF(OR(OR(ISBLANK(F131),SUM(LEN(C131),LEN(D131))=0),AND(NOT(E131="Unknown"),ISBLANK(J131)),AND(NOT(O131="Unknown"),ISBLANK(R131))),"Missing Information", INDEX(Table15[Entire Service Line Classification], MATCH(SUMIFS(Table15[Unique ID],Table15[System-Owned Portion],E131,Table15[If Material Anything Other than "Lead" in Column E,Was Material Ever Previously Lead?],G131,Table15[Customer-Owned Portion],O131),Table15[Unique ID],0),0)))</f>
        <v/>
      </c>
      <c r="X131"/>
    </row>
    <row r="132" spans="2:24" x14ac:dyDescent="0.35">
      <c r="B132" s="146"/>
      <c r="C132" s="32"/>
      <c r="D132" s="32"/>
      <c r="E132" s="44"/>
      <c r="F132" s="43"/>
      <c r="G132" s="84"/>
      <c r="H132" s="31"/>
      <c r="I132" s="31"/>
      <c r="J132" s="84"/>
      <c r="K132" s="31"/>
      <c r="L132" s="31"/>
      <c r="M132" s="169"/>
      <c r="N132" s="148"/>
      <c r="O132" s="44"/>
      <c r="P132" s="43"/>
      <c r="Q132" s="31"/>
      <c r="R132" s="84"/>
      <c r="S132" s="31"/>
      <c r="T132" s="31"/>
      <c r="U132" s="169"/>
      <c r="V132" s="150"/>
      <c r="W132" s="342" t="str" cm="1">
        <f t="array" ref="W132">IF(SUM(LEN(B132:V132))=0,"",IF(OR(OR(ISBLANK(F132),SUM(LEN(C132),LEN(D132))=0),AND(NOT(E132="Unknown"),ISBLANK(J132)),AND(NOT(O132="Unknown"),ISBLANK(R132))),"Missing Information", INDEX(Table15[Entire Service Line Classification], MATCH(SUMIFS(Table15[Unique ID],Table15[System-Owned Portion],E132,Table15[If Material Anything Other than "Lead" in Column E,Was Material Ever Previously Lead?],G132,Table15[Customer-Owned Portion],O132),Table15[Unique ID],0),0)))</f>
        <v/>
      </c>
      <c r="X132"/>
    </row>
    <row r="133" spans="2:24" x14ac:dyDescent="0.35">
      <c r="B133" s="146"/>
      <c r="C133" s="32"/>
      <c r="D133" s="32"/>
      <c r="E133" s="44"/>
      <c r="F133" s="43"/>
      <c r="G133" s="84"/>
      <c r="H133" s="31"/>
      <c r="I133" s="31"/>
      <c r="J133" s="84"/>
      <c r="K133" s="31"/>
      <c r="L133" s="31"/>
      <c r="M133" s="169"/>
      <c r="N133" s="148"/>
      <c r="O133" s="44"/>
      <c r="P133" s="43"/>
      <c r="Q133" s="31"/>
      <c r="R133" s="84"/>
      <c r="S133" s="31"/>
      <c r="T133" s="31"/>
      <c r="U133" s="169"/>
      <c r="V133" s="150"/>
      <c r="W133" s="342" t="str" cm="1">
        <f t="array" ref="W133">IF(SUM(LEN(B133:V133))=0,"",IF(OR(OR(ISBLANK(F133),SUM(LEN(C133),LEN(D133))=0),AND(NOT(E133="Unknown"),ISBLANK(J133)),AND(NOT(O133="Unknown"),ISBLANK(R133))),"Missing Information", INDEX(Table15[Entire Service Line Classification], MATCH(SUMIFS(Table15[Unique ID],Table15[System-Owned Portion],E133,Table15[If Material Anything Other than "Lead" in Column E,Was Material Ever Previously Lead?],G133,Table15[Customer-Owned Portion],O133),Table15[Unique ID],0),0)))</f>
        <v/>
      </c>
      <c r="X133"/>
    </row>
    <row r="134" spans="2:24" x14ac:dyDescent="0.35">
      <c r="B134" s="146"/>
      <c r="C134" s="32"/>
      <c r="D134" s="32"/>
      <c r="E134" s="44"/>
      <c r="F134" s="43"/>
      <c r="G134" s="84"/>
      <c r="H134" s="31"/>
      <c r="I134" s="31"/>
      <c r="J134" s="84"/>
      <c r="K134" s="31"/>
      <c r="L134" s="31"/>
      <c r="M134" s="169"/>
      <c r="N134" s="148"/>
      <c r="O134" s="44"/>
      <c r="P134" s="43"/>
      <c r="Q134" s="31"/>
      <c r="R134" s="84"/>
      <c r="S134" s="31"/>
      <c r="T134" s="31"/>
      <c r="U134" s="169"/>
      <c r="V134" s="150"/>
      <c r="W134" s="342" t="str" cm="1">
        <f t="array" ref="W134">IF(SUM(LEN(B134:V134))=0,"",IF(OR(OR(ISBLANK(F134),SUM(LEN(C134),LEN(D134))=0),AND(NOT(E134="Unknown"),ISBLANK(J134)),AND(NOT(O134="Unknown"),ISBLANK(R134))),"Missing Information", INDEX(Table15[Entire Service Line Classification], MATCH(SUMIFS(Table15[Unique ID],Table15[System-Owned Portion],E134,Table15[If Material Anything Other than "Lead" in Column E,Was Material Ever Previously Lead?],G134,Table15[Customer-Owned Portion],O134),Table15[Unique ID],0),0)))</f>
        <v/>
      </c>
      <c r="X134"/>
    </row>
    <row r="135" spans="2:24" x14ac:dyDescent="0.35">
      <c r="B135" s="146"/>
      <c r="C135" s="32"/>
      <c r="D135" s="32"/>
      <c r="E135" s="44"/>
      <c r="F135" s="43"/>
      <c r="G135" s="84"/>
      <c r="H135" s="31"/>
      <c r="I135" s="31"/>
      <c r="J135" s="84"/>
      <c r="K135" s="31"/>
      <c r="L135" s="31"/>
      <c r="M135" s="169"/>
      <c r="N135" s="148"/>
      <c r="O135" s="44"/>
      <c r="P135" s="43"/>
      <c r="Q135" s="31"/>
      <c r="R135" s="84"/>
      <c r="S135" s="31"/>
      <c r="T135" s="31"/>
      <c r="U135" s="169"/>
      <c r="V135" s="150"/>
      <c r="W135" s="342" t="str" cm="1">
        <f t="array" ref="W135">IF(SUM(LEN(B135:V135))=0,"",IF(OR(OR(ISBLANK(F135),SUM(LEN(C135),LEN(D135))=0),AND(NOT(E135="Unknown"),ISBLANK(J135)),AND(NOT(O135="Unknown"),ISBLANK(R135))),"Missing Information", INDEX(Table15[Entire Service Line Classification], MATCH(SUMIFS(Table15[Unique ID],Table15[System-Owned Portion],E135,Table15[If Material Anything Other than "Lead" in Column E,Was Material Ever Previously Lead?],G135,Table15[Customer-Owned Portion],O135),Table15[Unique ID],0),0)))</f>
        <v/>
      </c>
      <c r="X135"/>
    </row>
    <row r="136" spans="2:24" x14ac:dyDescent="0.35">
      <c r="B136" s="146"/>
      <c r="C136" s="32"/>
      <c r="D136" s="32"/>
      <c r="E136" s="44"/>
      <c r="F136" s="43"/>
      <c r="G136" s="84"/>
      <c r="H136" s="31"/>
      <c r="I136" s="31"/>
      <c r="J136" s="84"/>
      <c r="K136" s="31"/>
      <c r="L136" s="31"/>
      <c r="M136" s="169"/>
      <c r="N136" s="148"/>
      <c r="O136" s="44"/>
      <c r="P136" s="43"/>
      <c r="Q136" s="31"/>
      <c r="R136" s="84"/>
      <c r="S136" s="31"/>
      <c r="T136" s="31"/>
      <c r="U136" s="169"/>
      <c r="V136" s="150"/>
      <c r="W136" s="342" t="str" cm="1">
        <f t="array" ref="W136">IF(SUM(LEN(B136:V136))=0,"",IF(OR(OR(ISBLANK(F136),SUM(LEN(C136),LEN(D136))=0),AND(NOT(E136="Unknown"),ISBLANK(J136)),AND(NOT(O136="Unknown"),ISBLANK(R136))),"Missing Information", INDEX(Table15[Entire Service Line Classification], MATCH(SUMIFS(Table15[Unique ID],Table15[System-Owned Portion],E136,Table15[If Material Anything Other than "Lead" in Column E,Was Material Ever Previously Lead?],G136,Table15[Customer-Owned Portion],O136),Table15[Unique ID],0),0)))</f>
        <v/>
      </c>
      <c r="X136"/>
    </row>
    <row r="137" spans="2:24" x14ac:dyDescent="0.35">
      <c r="B137" s="146"/>
      <c r="C137" s="32"/>
      <c r="D137" s="32"/>
      <c r="E137" s="44"/>
      <c r="F137" s="43"/>
      <c r="G137" s="84"/>
      <c r="H137" s="31"/>
      <c r="I137" s="31"/>
      <c r="J137" s="84"/>
      <c r="K137" s="31"/>
      <c r="L137" s="31"/>
      <c r="M137" s="169"/>
      <c r="N137" s="148"/>
      <c r="O137" s="44"/>
      <c r="P137" s="43"/>
      <c r="Q137" s="31"/>
      <c r="R137" s="84"/>
      <c r="S137" s="31"/>
      <c r="T137" s="31"/>
      <c r="U137" s="169"/>
      <c r="V137" s="150"/>
      <c r="W137" s="342" t="str" cm="1">
        <f t="array" ref="W137">IF(SUM(LEN(B137:V137))=0,"",IF(OR(OR(ISBLANK(F137),SUM(LEN(C137),LEN(D137))=0),AND(NOT(E137="Unknown"),ISBLANK(J137)),AND(NOT(O137="Unknown"),ISBLANK(R137))),"Missing Information", INDEX(Table15[Entire Service Line Classification], MATCH(SUMIFS(Table15[Unique ID],Table15[System-Owned Portion],E137,Table15[If Material Anything Other than "Lead" in Column E,Was Material Ever Previously Lead?],G137,Table15[Customer-Owned Portion],O137),Table15[Unique ID],0),0)))</f>
        <v/>
      </c>
      <c r="X137"/>
    </row>
    <row r="138" spans="2:24" x14ac:dyDescent="0.35">
      <c r="B138" s="146"/>
      <c r="C138" s="32"/>
      <c r="D138" s="32"/>
      <c r="E138" s="44"/>
      <c r="F138" s="43"/>
      <c r="G138" s="84"/>
      <c r="H138" s="31"/>
      <c r="I138" s="31"/>
      <c r="J138" s="84"/>
      <c r="K138" s="31"/>
      <c r="L138" s="31"/>
      <c r="M138" s="169"/>
      <c r="N138" s="148"/>
      <c r="O138" s="44"/>
      <c r="P138" s="43"/>
      <c r="Q138" s="31"/>
      <c r="R138" s="84"/>
      <c r="S138" s="31"/>
      <c r="T138" s="31"/>
      <c r="U138" s="169"/>
      <c r="V138" s="150"/>
      <c r="W138" s="342" t="str" cm="1">
        <f t="array" ref="W138">IF(SUM(LEN(B138:V138))=0,"",IF(OR(OR(ISBLANK(F138),SUM(LEN(C138),LEN(D138))=0),AND(NOT(E138="Unknown"),ISBLANK(J138)),AND(NOT(O138="Unknown"),ISBLANK(R138))),"Missing Information", INDEX(Table15[Entire Service Line Classification], MATCH(SUMIFS(Table15[Unique ID],Table15[System-Owned Portion],E138,Table15[If Material Anything Other than "Lead" in Column E,Was Material Ever Previously Lead?],G138,Table15[Customer-Owned Portion],O138),Table15[Unique ID],0),0)))</f>
        <v/>
      </c>
      <c r="X138"/>
    </row>
    <row r="139" spans="2:24" x14ac:dyDescent="0.35">
      <c r="B139" s="146"/>
      <c r="C139" s="32"/>
      <c r="D139" s="32"/>
      <c r="E139" s="44"/>
      <c r="F139" s="43"/>
      <c r="G139" s="84"/>
      <c r="H139" s="31"/>
      <c r="I139" s="31"/>
      <c r="J139" s="84"/>
      <c r="K139" s="31"/>
      <c r="L139" s="31"/>
      <c r="M139" s="169"/>
      <c r="N139" s="148"/>
      <c r="O139" s="44"/>
      <c r="P139" s="43"/>
      <c r="Q139" s="31"/>
      <c r="R139" s="84"/>
      <c r="S139" s="31"/>
      <c r="T139" s="31"/>
      <c r="U139" s="169"/>
      <c r="V139" s="150"/>
      <c r="W139" s="342" t="str" cm="1">
        <f t="array" ref="W139">IF(SUM(LEN(B139:V139))=0,"",IF(OR(OR(ISBLANK(F139),SUM(LEN(C139),LEN(D139))=0),AND(NOT(E139="Unknown"),ISBLANK(J139)),AND(NOT(O139="Unknown"),ISBLANK(R139))),"Missing Information", INDEX(Table15[Entire Service Line Classification], MATCH(SUMIFS(Table15[Unique ID],Table15[System-Owned Portion],E139,Table15[If Material Anything Other than "Lead" in Column E,Was Material Ever Previously Lead?],G139,Table15[Customer-Owned Portion],O139),Table15[Unique ID],0),0)))</f>
        <v/>
      </c>
      <c r="X139"/>
    </row>
    <row r="140" spans="2:24" x14ac:dyDescent="0.35">
      <c r="B140" s="146"/>
      <c r="C140" s="32"/>
      <c r="D140" s="32"/>
      <c r="E140" s="44"/>
      <c r="F140" s="43"/>
      <c r="G140" s="84"/>
      <c r="H140" s="31"/>
      <c r="I140" s="31"/>
      <c r="J140" s="84"/>
      <c r="K140" s="31"/>
      <c r="L140" s="31"/>
      <c r="M140" s="169"/>
      <c r="N140" s="148"/>
      <c r="O140" s="44"/>
      <c r="P140" s="43"/>
      <c r="Q140" s="31"/>
      <c r="R140" s="84"/>
      <c r="S140" s="31"/>
      <c r="T140" s="31"/>
      <c r="U140" s="169"/>
      <c r="V140" s="150"/>
      <c r="W140" s="342" t="str" cm="1">
        <f t="array" ref="W140">IF(SUM(LEN(B140:V140))=0,"",IF(OR(OR(ISBLANK(F140),SUM(LEN(C140),LEN(D140))=0),AND(NOT(E140="Unknown"),ISBLANK(J140)),AND(NOT(O140="Unknown"),ISBLANK(R140))),"Missing Information", INDEX(Table15[Entire Service Line Classification], MATCH(SUMIFS(Table15[Unique ID],Table15[System-Owned Portion],E140,Table15[If Material Anything Other than "Lead" in Column E,Was Material Ever Previously Lead?],G140,Table15[Customer-Owned Portion],O140),Table15[Unique ID],0),0)))</f>
        <v/>
      </c>
      <c r="X140"/>
    </row>
    <row r="141" spans="2:24" x14ac:dyDescent="0.35">
      <c r="B141" s="146"/>
      <c r="C141" s="32"/>
      <c r="D141" s="32"/>
      <c r="E141" s="44"/>
      <c r="F141" s="43"/>
      <c r="G141" s="84"/>
      <c r="H141" s="31"/>
      <c r="I141" s="31"/>
      <c r="J141" s="84"/>
      <c r="K141" s="31"/>
      <c r="L141" s="31"/>
      <c r="M141" s="169"/>
      <c r="N141" s="148"/>
      <c r="O141" s="44"/>
      <c r="P141" s="43"/>
      <c r="Q141" s="31"/>
      <c r="R141" s="84"/>
      <c r="S141" s="31"/>
      <c r="T141" s="31"/>
      <c r="U141" s="169"/>
      <c r="V141" s="150"/>
      <c r="W141" s="342" t="str" cm="1">
        <f t="array" ref="W141">IF(SUM(LEN(B141:V141))=0,"",IF(OR(OR(ISBLANK(F141),SUM(LEN(C141),LEN(D141))=0),AND(NOT(E141="Unknown"),ISBLANK(J141)),AND(NOT(O141="Unknown"),ISBLANK(R141))),"Missing Information", INDEX(Table15[Entire Service Line Classification], MATCH(SUMIFS(Table15[Unique ID],Table15[System-Owned Portion],E141,Table15[If Material Anything Other than "Lead" in Column E,Was Material Ever Previously Lead?],G141,Table15[Customer-Owned Portion],O141),Table15[Unique ID],0),0)))</f>
        <v/>
      </c>
      <c r="X141"/>
    </row>
    <row r="142" spans="2:24" x14ac:dyDescent="0.35">
      <c r="B142" s="146"/>
      <c r="C142" s="32"/>
      <c r="D142" s="32"/>
      <c r="E142" s="44"/>
      <c r="F142" s="43"/>
      <c r="G142" s="84"/>
      <c r="H142" s="31"/>
      <c r="I142" s="31"/>
      <c r="J142" s="84"/>
      <c r="K142" s="31"/>
      <c r="L142" s="31"/>
      <c r="M142" s="169"/>
      <c r="N142" s="148"/>
      <c r="O142" s="44"/>
      <c r="P142" s="43"/>
      <c r="Q142" s="31"/>
      <c r="R142" s="84"/>
      <c r="S142" s="31"/>
      <c r="T142" s="31"/>
      <c r="U142" s="169"/>
      <c r="V142" s="150"/>
      <c r="W142" s="342" t="str" cm="1">
        <f t="array" ref="W142">IF(SUM(LEN(B142:V142))=0,"",IF(OR(OR(ISBLANK(F142),SUM(LEN(C142),LEN(D142))=0),AND(NOT(E142="Unknown"),ISBLANK(J142)),AND(NOT(O142="Unknown"),ISBLANK(R142))),"Missing Information", INDEX(Table15[Entire Service Line Classification], MATCH(SUMIFS(Table15[Unique ID],Table15[System-Owned Portion],E142,Table15[If Material Anything Other than "Lead" in Column E,Was Material Ever Previously Lead?],G142,Table15[Customer-Owned Portion],O142),Table15[Unique ID],0),0)))</f>
        <v/>
      </c>
      <c r="X142"/>
    </row>
    <row r="143" spans="2:24" x14ac:dyDescent="0.35">
      <c r="B143" s="146"/>
      <c r="C143" s="32"/>
      <c r="D143" s="32"/>
      <c r="E143" s="44"/>
      <c r="F143" s="43"/>
      <c r="G143" s="84"/>
      <c r="H143" s="31"/>
      <c r="I143" s="31"/>
      <c r="J143" s="84"/>
      <c r="K143" s="31"/>
      <c r="L143" s="31"/>
      <c r="M143" s="169"/>
      <c r="N143" s="148"/>
      <c r="O143" s="44"/>
      <c r="P143" s="43"/>
      <c r="Q143" s="31"/>
      <c r="R143" s="84"/>
      <c r="S143" s="31"/>
      <c r="T143" s="31"/>
      <c r="U143" s="169"/>
      <c r="V143" s="150"/>
      <c r="W143" s="342" t="str" cm="1">
        <f t="array" ref="W143">IF(SUM(LEN(B143:V143))=0,"",IF(OR(OR(ISBLANK(F143),SUM(LEN(C143),LEN(D143))=0),AND(NOT(E143="Unknown"),ISBLANK(J143)),AND(NOT(O143="Unknown"),ISBLANK(R143))),"Missing Information", INDEX(Table15[Entire Service Line Classification], MATCH(SUMIFS(Table15[Unique ID],Table15[System-Owned Portion],E143,Table15[If Material Anything Other than "Lead" in Column E,Was Material Ever Previously Lead?],G143,Table15[Customer-Owned Portion],O143),Table15[Unique ID],0),0)))</f>
        <v/>
      </c>
      <c r="X143"/>
    </row>
    <row r="144" spans="2:24" x14ac:dyDescent="0.35">
      <c r="B144" s="146"/>
      <c r="C144" s="32"/>
      <c r="D144" s="32"/>
      <c r="E144" s="44"/>
      <c r="F144" s="43"/>
      <c r="G144" s="84"/>
      <c r="H144" s="31"/>
      <c r="I144" s="31"/>
      <c r="J144" s="84"/>
      <c r="K144" s="31"/>
      <c r="L144" s="31"/>
      <c r="M144" s="169"/>
      <c r="N144" s="148"/>
      <c r="O144" s="44"/>
      <c r="P144" s="43"/>
      <c r="Q144" s="31"/>
      <c r="R144" s="84"/>
      <c r="S144" s="31"/>
      <c r="T144" s="31"/>
      <c r="U144" s="169"/>
      <c r="V144" s="150"/>
      <c r="W144" s="342" t="str" cm="1">
        <f t="array" ref="W144">IF(SUM(LEN(B144:V144))=0,"",IF(OR(OR(ISBLANK(F144),SUM(LEN(C144),LEN(D144))=0),AND(NOT(E144="Unknown"),ISBLANK(J144)),AND(NOT(O144="Unknown"),ISBLANK(R144))),"Missing Information", INDEX(Table15[Entire Service Line Classification], MATCH(SUMIFS(Table15[Unique ID],Table15[System-Owned Portion],E144,Table15[If Material Anything Other than "Lead" in Column E,Was Material Ever Previously Lead?],G144,Table15[Customer-Owned Portion],O144),Table15[Unique ID],0),0)))</f>
        <v/>
      </c>
      <c r="X144"/>
    </row>
    <row r="145" spans="2:24" x14ac:dyDescent="0.35">
      <c r="B145" s="146"/>
      <c r="C145" s="32"/>
      <c r="D145" s="32"/>
      <c r="E145" s="44"/>
      <c r="F145" s="43"/>
      <c r="G145" s="84"/>
      <c r="H145" s="31"/>
      <c r="I145" s="31"/>
      <c r="J145" s="84"/>
      <c r="K145" s="31"/>
      <c r="L145" s="31"/>
      <c r="M145" s="169"/>
      <c r="N145" s="148"/>
      <c r="O145" s="44"/>
      <c r="P145" s="43"/>
      <c r="Q145" s="31"/>
      <c r="R145" s="84"/>
      <c r="S145" s="31"/>
      <c r="T145" s="31"/>
      <c r="U145" s="169"/>
      <c r="V145" s="150"/>
      <c r="W145" s="342" t="str" cm="1">
        <f t="array" ref="W145">IF(SUM(LEN(B145:V145))=0,"",IF(OR(OR(ISBLANK(F145),SUM(LEN(C145),LEN(D145))=0),AND(NOT(E145="Unknown"),ISBLANK(J145)),AND(NOT(O145="Unknown"),ISBLANK(R145))),"Missing Information", INDEX(Table15[Entire Service Line Classification], MATCH(SUMIFS(Table15[Unique ID],Table15[System-Owned Portion],E145,Table15[If Material Anything Other than "Lead" in Column E,Was Material Ever Previously Lead?],G145,Table15[Customer-Owned Portion],O145),Table15[Unique ID],0),0)))</f>
        <v/>
      </c>
      <c r="X145"/>
    </row>
    <row r="146" spans="2:24" x14ac:dyDescent="0.35">
      <c r="B146" s="146"/>
      <c r="C146" s="32"/>
      <c r="D146" s="32"/>
      <c r="E146" s="44"/>
      <c r="F146" s="43"/>
      <c r="G146" s="84"/>
      <c r="H146" s="31"/>
      <c r="I146" s="31"/>
      <c r="J146" s="84"/>
      <c r="K146" s="31"/>
      <c r="L146" s="31"/>
      <c r="M146" s="169"/>
      <c r="N146" s="148"/>
      <c r="O146" s="44"/>
      <c r="P146" s="43"/>
      <c r="Q146" s="31"/>
      <c r="R146" s="84"/>
      <c r="S146" s="31"/>
      <c r="T146" s="31"/>
      <c r="U146" s="169"/>
      <c r="V146" s="150"/>
      <c r="W146" s="342" t="str" cm="1">
        <f t="array" ref="W146">IF(SUM(LEN(B146:V146))=0,"",IF(OR(OR(ISBLANK(F146),SUM(LEN(C146),LEN(D146))=0),AND(NOT(E146="Unknown"),ISBLANK(J146)),AND(NOT(O146="Unknown"),ISBLANK(R146))),"Missing Information", INDEX(Table15[Entire Service Line Classification], MATCH(SUMIFS(Table15[Unique ID],Table15[System-Owned Portion],E146,Table15[If Material Anything Other than "Lead" in Column E,Was Material Ever Previously Lead?],G146,Table15[Customer-Owned Portion],O146),Table15[Unique ID],0),0)))</f>
        <v/>
      </c>
      <c r="X146"/>
    </row>
    <row r="147" spans="2:24" x14ac:dyDescent="0.35">
      <c r="B147" s="146"/>
      <c r="C147" s="32"/>
      <c r="D147" s="32"/>
      <c r="E147" s="44"/>
      <c r="F147" s="43"/>
      <c r="G147" s="84"/>
      <c r="H147" s="31"/>
      <c r="I147" s="31"/>
      <c r="J147" s="84"/>
      <c r="K147" s="31"/>
      <c r="L147" s="31"/>
      <c r="M147" s="169"/>
      <c r="N147" s="148"/>
      <c r="O147" s="44"/>
      <c r="P147" s="43"/>
      <c r="Q147" s="31"/>
      <c r="R147" s="84"/>
      <c r="S147" s="31"/>
      <c r="T147" s="31"/>
      <c r="U147" s="169"/>
      <c r="V147" s="150"/>
      <c r="W147" s="342" t="str" cm="1">
        <f t="array" ref="W147">IF(SUM(LEN(B147:V147))=0,"",IF(OR(OR(ISBLANK(F147),SUM(LEN(C147),LEN(D147))=0),AND(NOT(E147="Unknown"),ISBLANK(J147)),AND(NOT(O147="Unknown"),ISBLANK(R147))),"Missing Information", INDEX(Table15[Entire Service Line Classification], MATCH(SUMIFS(Table15[Unique ID],Table15[System-Owned Portion],E147,Table15[If Material Anything Other than "Lead" in Column E,Was Material Ever Previously Lead?],G147,Table15[Customer-Owned Portion],O147),Table15[Unique ID],0),0)))</f>
        <v/>
      </c>
      <c r="X147"/>
    </row>
    <row r="148" spans="2:24" x14ac:dyDescent="0.35">
      <c r="B148" s="146"/>
      <c r="C148" s="32"/>
      <c r="D148" s="32"/>
      <c r="E148" s="44"/>
      <c r="F148" s="43"/>
      <c r="G148" s="84"/>
      <c r="H148" s="31"/>
      <c r="I148" s="31"/>
      <c r="J148" s="84"/>
      <c r="K148" s="31"/>
      <c r="L148" s="31"/>
      <c r="M148" s="169"/>
      <c r="N148" s="148"/>
      <c r="O148" s="44"/>
      <c r="P148" s="43"/>
      <c r="Q148" s="31"/>
      <c r="R148" s="84"/>
      <c r="S148" s="31"/>
      <c r="T148" s="31"/>
      <c r="U148" s="169"/>
      <c r="V148" s="150"/>
      <c r="W148" s="342" t="str" cm="1">
        <f t="array" ref="W148">IF(SUM(LEN(B148:V148))=0,"",IF(OR(OR(ISBLANK(F148),SUM(LEN(C148),LEN(D148))=0),AND(NOT(E148="Unknown"),ISBLANK(J148)),AND(NOT(O148="Unknown"),ISBLANK(R148))),"Missing Information", INDEX(Table15[Entire Service Line Classification], MATCH(SUMIFS(Table15[Unique ID],Table15[System-Owned Portion],E148,Table15[If Material Anything Other than "Lead" in Column E,Was Material Ever Previously Lead?],G148,Table15[Customer-Owned Portion],O148),Table15[Unique ID],0),0)))</f>
        <v/>
      </c>
      <c r="X148"/>
    </row>
    <row r="149" spans="2:24" x14ac:dyDescent="0.35">
      <c r="B149" s="146"/>
      <c r="C149" s="32"/>
      <c r="D149" s="32"/>
      <c r="E149" s="44"/>
      <c r="F149" s="43"/>
      <c r="G149" s="84"/>
      <c r="H149" s="31"/>
      <c r="I149" s="31"/>
      <c r="J149" s="84"/>
      <c r="K149" s="31"/>
      <c r="L149" s="31"/>
      <c r="M149" s="169"/>
      <c r="N149" s="148"/>
      <c r="O149" s="44"/>
      <c r="P149" s="43"/>
      <c r="Q149" s="31"/>
      <c r="R149" s="84"/>
      <c r="S149" s="31"/>
      <c r="T149" s="31"/>
      <c r="U149" s="169"/>
      <c r="V149" s="150"/>
      <c r="W149" s="342" t="str" cm="1">
        <f t="array" ref="W149">IF(SUM(LEN(B149:V149))=0,"",IF(OR(OR(ISBLANK(F149),SUM(LEN(C149),LEN(D149))=0),AND(NOT(E149="Unknown"),ISBLANK(J149)),AND(NOT(O149="Unknown"),ISBLANK(R149))),"Missing Information", INDEX(Table15[Entire Service Line Classification], MATCH(SUMIFS(Table15[Unique ID],Table15[System-Owned Portion],E149,Table15[If Material Anything Other than "Lead" in Column E,Was Material Ever Previously Lead?],G149,Table15[Customer-Owned Portion],O149),Table15[Unique ID],0),0)))</f>
        <v/>
      </c>
      <c r="X149"/>
    </row>
    <row r="150" spans="2:24" x14ac:dyDescent="0.35">
      <c r="B150" s="146"/>
      <c r="C150" s="32"/>
      <c r="D150" s="32"/>
      <c r="E150" s="44"/>
      <c r="F150" s="43"/>
      <c r="G150" s="84"/>
      <c r="H150" s="31"/>
      <c r="I150" s="31"/>
      <c r="J150" s="84"/>
      <c r="K150" s="31"/>
      <c r="L150" s="31"/>
      <c r="M150" s="169"/>
      <c r="N150" s="148"/>
      <c r="O150" s="44"/>
      <c r="P150" s="43"/>
      <c r="Q150" s="31"/>
      <c r="R150" s="84"/>
      <c r="S150" s="31"/>
      <c r="T150" s="31"/>
      <c r="U150" s="169"/>
      <c r="V150" s="150"/>
      <c r="W150" s="342" t="str" cm="1">
        <f t="array" ref="W150">IF(SUM(LEN(B150:V150))=0,"",IF(OR(OR(ISBLANK(F150),SUM(LEN(C150),LEN(D150))=0),AND(NOT(E150="Unknown"),ISBLANK(J150)),AND(NOT(O150="Unknown"),ISBLANK(R150))),"Missing Information", INDEX(Table15[Entire Service Line Classification], MATCH(SUMIFS(Table15[Unique ID],Table15[System-Owned Portion],E150,Table15[If Material Anything Other than "Lead" in Column E,Was Material Ever Previously Lead?],G150,Table15[Customer-Owned Portion],O150),Table15[Unique ID],0),0)))</f>
        <v/>
      </c>
      <c r="X150"/>
    </row>
    <row r="151" spans="2:24" x14ac:dyDescent="0.35">
      <c r="B151" s="146"/>
      <c r="C151" s="32"/>
      <c r="D151" s="32"/>
      <c r="E151" s="44"/>
      <c r="F151" s="43"/>
      <c r="G151" s="84"/>
      <c r="H151" s="31"/>
      <c r="I151" s="31"/>
      <c r="J151" s="84"/>
      <c r="K151" s="31"/>
      <c r="L151" s="31"/>
      <c r="M151" s="169"/>
      <c r="N151" s="148"/>
      <c r="O151" s="44"/>
      <c r="P151" s="43"/>
      <c r="Q151" s="31"/>
      <c r="R151" s="84"/>
      <c r="S151" s="31"/>
      <c r="T151" s="31"/>
      <c r="U151" s="169"/>
      <c r="V151" s="150"/>
      <c r="W151" s="342" t="str" cm="1">
        <f t="array" ref="W151">IF(SUM(LEN(B151:V151))=0,"",IF(OR(OR(ISBLANK(F151),SUM(LEN(C151),LEN(D151))=0),AND(NOT(E151="Unknown"),ISBLANK(J151)),AND(NOT(O151="Unknown"),ISBLANK(R151))),"Missing Information", INDEX(Table15[Entire Service Line Classification], MATCH(SUMIFS(Table15[Unique ID],Table15[System-Owned Portion],E151,Table15[If Material Anything Other than "Lead" in Column E,Was Material Ever Previously Lead?],G151,Table15[Customer-Owned Portion],O151),Table15[Unique ID],0),0)))</f>
        <v/>
      </c>
      <c r="X151"/>
    </row>
    <row r="152" spans="2:24" x14ac:dyDescent="0.35">
      <c r="B152" s="146"/>
      <c r="C152" s="32"/>
      <c r="D152" s="32"/>
      <c r="E152" s="44"/>
      <c r="F152" s="43"/>
      <c r="G152" s="84"/>
      <c r="H152" s="31"/>
      <c r="I152" s="31"/>
      <c r="J152" s="84"/>
      <c r="K152" s="31"/>
      <c r="L152" s="31"/>
      <c r="M152" s="169"/>
      <c r="N152" s="148"/>
      <c r="O152" s="44"/>
      <c r="P152" s="43"/>
      <c r="Q152" s="31"/>
      <c r="R152" s="84"/>
      <c r="S152" s="31"/>
      <c r="T152" s="31"/>
      <c r="U152" s="169"/>
      <c r="V152" s="150"/>
      <c r="W152" s="342" t="str" cm="1">
        <f t="array" ref="W152">IF(SUM(LEN(B152:V152))=0,"",IF(OR(OR(ISBLANK(F152),SUM(LEN(C152),LEN(D152))=0),AND(NOT(E152="Unknown"),ISBLANK(J152)),AND(NOT(O152="Unknown"),ISBLANK(R152))),"Missing Information", INDEX(Table15[Entire Service Line Classification], MATCH(SUMIFS(Table15[Unique ID],Table15[System-Owned Portion],E152,Table15[If Material Anything Other than "Lead" in Column E,Was Material Ever Previously Lead?],G152,Table15[Customer-Owned Portion],O152),Table15[Unique ID],0),0)))</f>
        <v/>
      </c>
      <c r="X152"/>
    </row>
    <row r="153" spans="2:24" x14ac:dyDescent="0.35">
      <c r="B153" s="146"/>
      <c r="C153" s="32"/>
      <c r="D153" s="32"/>
      <c r="E153" s="44"/>
      <c r="F153" s="43"/>
      <c r="G153" s="84"/>
      <c r="H153" s="31"/>
      <c r="I153" s="31"/>
      <c r="J153" s="84"/>
      <c r="K153" s="31"/>
      <c r="L153" s="31"/>
      <c r="M153" s="169"/>
      <c r="N153" s="148"/>
      <c r="O153" s="44"/>
      <c r="P153" s="43"/>
      <c r="Q153" s="31"/>
      <c r="R153" s="84"/>
      <c r="S153" s="31"/>
      <c r="T153" s="31"/>
      <c r="U153" s="169"/>
      <c r="V153" s="150"/>
      <c r="W153" s="342" t="str" cm="1">
        <f t="array" ref="W153">IF(SUM(LEN(B153:V153))=0,"",IF(OR(OR(ISBLANK(F153),SUM(LEN(C153),LEN(D153))=0),AND(NOT(E153="Unknown"),ISBLANK(J153)),AND(NOT(O153="Unknown"),ISBLANK(R153))),"Missing Information", INDEX(Table15[Entire Service Line Classification], MATCH(SUMIFS(Table15[Unique ID],Table15[System-Owned Portion],E153,Table15[If Material Anything Other than "Lead" in Column E,Was Material Ever Previously Lead?],G153,Table15[Customer-Owned Portion],O153),Table15[Unique ID],0),0)))</f>
        <v/>
      </c>
      <c r="X153"/>
    </row>
    <row r="154" spans="2:24" x14ac:dyDescent="0.35">
      <c r="B154" s="146"/>
      <c r="C154" s="32"/>
      <c r="D154" s="32"/>
      <c r="E154" s="44"/>
      <c r="F154" s="43"/>
      <c r="G154" s="84"/>
      <c r="H154" s="31"/>
      <c r="I154" s="31"/>
      <c r="J154" s="84"/>
      <c r="K154" s="31"/>
      <c r="L154" s="31"/>
      <c r="M154" s="169"/>
      <c r="N154" s="148"/>
      <c r="O154" s="44"/>
      <c r="P154" s="43"/>
      <c r="Q154" s="31"/>
      <c r="R154" s="84"/>
      <c r="S154" s="31"/>
      <c r="T154" s="31"/>
      <c r="U154" s="169"/>
      <c r="V154" s="150"/>
      <c r="W154" s="342" t="str" cm="1">
        <f t="array" ref="W154">IF(SUM(LEN(B154:V154))=0,"",IF(OR(OR(ISBLANK(F154),SUM(LEN(C154),LEN(D154))=0),AND(NOT(E154="Unknown"),ISBLANK(J154)),AND(NOT(O154="Unknown"),ISBLANK(R154))),"Missing Information", INDEX(Table15[Entire Service Line Classification], MATCH(SUMIFS(Table15[Unique ID],Table15[System-Owned Portion],E154,Table15[If Material Anything Other than "Lead" in Column E,Was Material Ever Previously Lead?],G154,Table15[Customer-Owned Portion],O154),Table15[Unique ID],0),0)))</f>
        <v/>
      </c>
      <c r="X154"/>
    </row>
    <row r="155" spans="2:24" x14ac:dyDescent="0.35">
      <c r="B155" s="146"/>
      <c r="C155" s="32"/>
      <c r="D155" s="32"/>
      <c r="E155" s="44"/>
      <c r="F155" s="43"/>
      <c r="G155" s="84"/>
      <c r="H155" s="31"/>
      <c r="I155" s="31"/>
      <c r="J155" s="84"/>
      <c r="K155" s="31"/>
      <c r="L155" s="31"/>
      <c r="M155" s="169"/>
      <c r="N155" s="148"/>
      <c r="O155" s="44"/>
      <c r="P155" s="43"/>
      <c r="Q155" s="31"/>
      <c r="R155" s="84"/>
      <c r="S155" s="31"/>
      <c r="T155" s="31"/>
      <c r="U155" s="169"/>
      <c r="V155" s="150"/>
      <c r="W155" s="342" t="str" cm="1">
        <f t="array" ref="W155">IF(SUM(LEN(B155:V155))=0,"",IF(OR(OR(ISBLANK(F155),SUM(LEN(C155),LEN(D155))=0),AND(NOT(E155="Unknown"),ISBLANK(J155)),AND(NOT(O155="Unknown"),ISBLANK(R155))),"Missing Information", INDEX(Table15[Entire Service Line Classification], MATCH(SUMIFS(Table15[Unique ID],Table15[System-Owned Portion],E155,Table15[If Material Anything Other than "Lead" in Column E,Was Material Ever Previously Lead?],G155,Table15[Customer-Owned Portion],O155),Table15[Unique ID],0),0)))</f>
        <v/>
      </c>
      <c r="X155"/>
    </row>
    <row r="156" spans="2:24" x14ac:dyDescent="0.35">
      <c r="B156" s="146"/>
      <c r="C156" s="32"/>
      <c r="D156" s="32"/>
      <c r="E156" s="44"/>
      <c r="F156" s="43"/>
      <c r="G156" s="84"/>
      <c r="H156" s="31"/>
      <c r="I156" s="31"/>
      <c r="J156" s="84"/>
      <c r="K156" s="31"/>
      <c r="L156" s="31"/>
      <c r="M156" s="169"/>
      <c r="N156" s="148"/>
      <c r="O156" s="44"/>
      <c r="P156" s="43"/>
      <c r="Q156" s="31"/>
      <c r="R156" s="84"/>
      <c r="S156" s="31"/>
      <c r="T156" s="31"/>
      <c r="U156" s="169"/>
      <c r="V156" s="150"/>
      <c r="W156" s="342" t="str" cm="1">
        <f t="array" ref="W156">IF(SUM(LEN(B156:V156))=0,"",IF(OR(OR(ISBLANK(F156),SUM(LEN(C156),LEN(D156))=0),AND(NOT(E156="Unknown"),ISBLANK(J156)),AND(NOT(O156="Unknown"),ISBLANK(R156))),"Missing Information", INDEX(Table15[Entire Service Line Classification], MATCH(SUMIFS(Table15[Unique ID],Table15[System-Owned Portion],E156,Table15[If Material Anything Other than "Lead" in Column E,Was Material Ever Previously Lead?],G156,Table15[Customer-Owned Portion],O156),Table15[Unique ID],0),0)))</f>
        <v/>
      </c>
      <c r="X156"/>
    </row>
    <row r="157" spans="2:24" x14ac:dyDescent="0.35">
      <c r="B157" s="146"/>
      <c r="C157" s="32"/>
      <c r="D157" s="32"/>
      <c r="E157" s="44"/>
      <c r="F157" s="43"/>
      <c r="G157" s="84"/>
      <c r="H157" s="31"/>
      <c r="I157" s="31"/>
      <c r="J157" s="84"/>
      <c r="K157" s="31"/>
      <c r="L157" s="31"/>
      <c r="M157" s="169"/>
      <c r="N157" s="148"/>
      <c r="O157" s="44"/>
      <c r="P157" s="43"/>
      <c r="Q157" s="31"/>
      <c r="R157" s="84"/>
      <c r="S157" s="31"/>
      <c r="T157" s="31"/>
      <c r="U157" s="169"/>
      <c r="V157" s="150"/>
      <c r="W157" s="342" t="str" cm="1">
        <f t="array" ref="W157">IF(SUM(LEN(B157:V157))=0,"",IF(OR(OR(ISBLANK(F157),SUM(LEN(C157),LEN(D157))=0),AND(NOT(E157="Unknown"),ISBLANK(J157)),AND(NOT(O157="Unknown"),ISBLANK(R157))),"Missing Information", INDEX(Table15[Entire Service Line Classification], MATCH(SUMIFS(Table15[Unique ID],Table15[System-Owned Portion],E157,Table15[If Material Anything Other than "Lead" in Column E,Was Material Ever Previously Lead?],G157,Table15[Customer-Owned Portion],O157),Table15[Unique ID],0),0)))</f>
        <v/>
      </c>
      <c r="X157"/>
    </row>
    <row r="158" spans="2:24" x14ac:dyDescent="0.35">
      <c r="B158" s="146"/>
      <c r="C158" s="32"/>
      <c r="D158" s="32"/>
      <c r="E158" s="44"/>
      <c r="F158" s="43"/>
      <c r="G158" s="84"/>
      <c r="H158" s="31"/>
      <c r="I158" s="31"/>
      <c r="J158" s="84"/>
      <c r="K158" s="31"/>
      <c r="L158" s="31"/>
      <c r="M158" s="169"/>
      <c r="N158" s="148"/>
      <c r="O158" s="44"/>
      <c r="P158" s="43"/>
      <c r="Q158" s="31"/>
      <c r="R158" s="84"/>
      <c r="S158" s="31"/>
      <c r="T158" s="31"/>
      <c r="U158" s="169"/>
      <c r="V158" s="150"/>
      <c r="W158" s="342" t="str" cm="1">
        <f t="array" ref="W158">IF(SUM(LEN(B158:V158))=0,"",IF(OR(OR(ISBLANK(F158),SUM(LEN(C158),LEN(D158))=0),AND(NOT(E158="Unknown"),ISBLANK(J158)),AND(NOT(O158="Unknown"),ISBLANK(R158))),"Missing Information", INDEX(Table15[Entire Service Line Classification], MATCH(SUMIFS(Table15[Unique ID],Table15[System-Owned Portion],E158,Table15[If Material Anything Other than "Lead" in Column E,Was Material Ever Previously Lead?],G158,Table15[Customer-Owned Portion],O158),Table15[Unique ID],0),0)))</f>
        <v/>
      </c>
      <c r="X158"/>
    </row>
    <row r="159" spans="2:24" x14ac:dyDescent="0.35">
      <c r="B159" s="146"/>
      <c r="C159" s="32"/>
      <c r="D159" s="32"/>
      <c r="E159" s="44"/>
      <c r="F159" s="43"/>
      <c r="G159" s="84"/>
      <c r="H159" s="31"/>
      <c r="I159" s="31"/>
      <c r="J159" s="84"/>
      <c r="K159" s="31"/>
      <c r="L159" s="31"/>
      <c r="M159" s="169"/>
      <c r="N159" s="148"/>
      <c r="O159" s="44"/>
      <c r="P159" s="43"/>
      <c r="Q159" s="31"/>
      <c r="R159" s="84"/>
      <c r="S159" s="31"/>
      <c r="T159" s="31"/>
      <c r="U159" s="169"/>
      <c r="V159" s="150"/>
      <c r="W159" s="342" t="str" cm="1">
        <f t="array" ref="W159">IF(SUM(LEN(B159:V159))=0,"",IF(OR(OR(ISBLANK(F159),SUM(LEN(C159),LEN(D159))=0),AND(NOT(E159="Unknown"),ISBLANK(J159)),AND(NOT(O159="Unknown"),ISBLANK(R159))),"Missing Information", INDEX(Table15[Entire Service Line Classification], MATCH(SUMIFS(Table15[Unique ID],Table15[System-Owned Portion],E159,Table15[If Material Anything Other than "Lead" in Column E,Was Material Ever Previously Lead?],G159,Table15[Customer-Owned Portion],O159),Table15[Unique ID],0),0)))</f>
        <v/>
      </c>
      <c r="X159"/>
    </row>
    <row r="160" spans="2:24" x14ac:dyDescent="0.35">
      <c r="B160" s="146"/>
      <c r="C160" s="32"/>
      <c r="D160" s="32"/>
      <c r="E160" s="44"/>
      <c r="F160" s="43"/>
      <c r="G160" s="84"/>
      <c r="H160" s="31"/>
      <c r="I160" s="31"/>
      <c r="J160" s="84"/>
      <c r="K160" s="31"/>
      <c r="L160" s="31"/>
      <c r="M160" s="169"/>
      <c r="N160" s="148"/>
      <c r="O160" s="44"/>
      <c r="P160" s="43"/>
      <c r="Q160" s="31"/>
      <c r="R160" s="84"/>
      <c r="S160" s="31"/>
      <c r="T160" s="31"/>
      <c r="U160" s="169"/>
      <c r="V160" s="150"/>
      <c r="W160" s="342" t="str" cm="1">
        <f t="array" ref="W160">IF(SUM(LEN(B160:V160))=0,"",IF(OR(OR(ISBLANK(F160),SUM(LEN(C160),LEN(D160))=0),AND(NOT(E160="Unknown"),ISBLANK(J160)),AND(NOT(O160="Unknown"),ISBLANK(R160))),"Missing Information", INDEX(Table15[Entire Service Line Classification], MATCH(SUMIFS(Table15[Unique ID],Table15[System-Owned Portion],E160,Table15[If Material Anything Other than "Lead" in Column E,Was Material Ever Previously Lead?],G160,Table15[Customer-Owned Portion],O160),Table15[Unique ID],0),0)))</f>
        <v/>
      </c>
      <c r="X160"/>
    </row>
    <row r="161" spans="2:24" x14ac:dyDescent="0.35">
      <c r="B161" s="146"/>
      <c r="C161" s="32"/>
      <c r="D161" s="32"/>
      <c r="E161" s="44"/>
      <c r="F161" s="43"/>
      <c r="G161" s="84"/>
      <c r="H161" s="31"/>
      <c r="I161" s="31"/>
      <c r="J161" s="84"/>
      <c r="K161" s="31"/>
      <c r="L161" s="31"/>
      <c r="M161" s="169"/>
      <c r="N161" s="148"/>
      <c r="O161" s="44"/>
      <c r="P161" s="43"/>
      <c r="Q161" s="31"/>
      <c r="R161" s="84"/>
      <c r="S161" s="31"/>
      <c r="T161" s="31"/>
      <c r="U161" s="169"/>
      <c r="V161" s="150"/>
      <c r="W161" s="342" t="str" cm="1">
        <f t="array" ref="W161">IF(SUM(LEN(B161:V161))=0,"",IF(OR(OR(ISBLANK(F161),SUM(LEN(C161),LEN(D161))=0),AND(NOT(E161="Unknown"),ISBLANK(J161)),AND(NOT(O161="Unknown"),ISBLANK(R161))),"Missing Information", INDEX(Table15[Entire Service Line Classification], MATCH(SUMIFS(Table15[Unique ID],Table15[System-Owned Portion],E161,Table15[If Material Anything Other than "Lead" in Column E,Was Material Ever Previously Lead?],G161,Table15[Customer-Owned Portion],O161),Table15[Unique ID],0),0)))</f>
        <v/>
      </c>
      <c r="X161"/>
    </row>
    <row r="162" spans="2:24" x14ac:dyDescent="0.35">
      <c r="B162" s="146"/>
      <c r="C162" s="32"/>
      <c r="D162" s="32"/>
      <c r="E162" s="44"/>
      <c r="F162" s="43"/>
      <c r="G162" s="84"/>
      <c r="H162" s="31"/>
      <c r="I162" s="31"/>
      <c r="J162" s="84"/>
      <c r="K162" s="31"/>
      <c r="L162" s="31"/>
      <c r="M162" s="169"/>
      <c r="N162" s="148"/>
      <c r="O162" s="44"/>
      <c r="P162" s="43"/>
      <c r="Q162" s="31"/>
      <c r="R162" s="84"/>
      <c r="S162" s="31"/>
      <c r="T162" s="31"/>
      <c r="U162" s="169"/>
      <c r="V162" s="150"/>
      <c r="W162" s="342" t="str" cm="1">
        <f t="array" ref="W162">IF(SUM(LEN(B162:V162))=0,"",IF(OR(OR(ISBLANK(F162),SUM(LEN(C162),LEN(D162))=0),AND(NOT(E162="Unknown"),ISBLANK(J162)),AND(NOT(O162="Unknown"),ISBLANK(R162))),"Missing Information", INDEX(Table15[Entire Service Line Classification], MATCH(SUMIFS(Table15[Unique ID],Table15[System-Owned Portion],E162,Table15[If Material Anything Other than "Lead" in Column E,Was Material Ever Previously Lead?],G162,Table15[Customer-Owned Portion],O162),Table15[Unique ID],0),0)))</f>
        <v/>
      </c>
      <c r="X162"/>
    </row>
    <row r="163" spans="2:24" x14ac:dyDescent="0.35">
      <c r="B163" s="146"/>
      <c r="C163" s="32"/>
      <c r="D163" s="32"/>
      <c r="E163" s="44"/>
      <c r="F163" s="43"/>
      <c r="G163" s="84"/>
      <c r="H163" s="31"/>
      <c r="I163" s="31"/>
      <c r="J163" s="84"/>
      <c r="K163" s="31"/>
      <c r="L163" s="31"/>
      <c r="M163" s="169"/>
      <c r="N163" s="148"/>
      <c r="O163" s="44"/>
      <c r="P163" s="43"/>
      <c r="Q163" s="31"/>
      <c r="R163" s="84"/>
      <c r="S163" s="31"/>
      <c r="T163" s="31"/>
      <c r="U163" s="169"/>
      <c r="V163" s="150"/>
      <c r="W163" s="342" t="str" cm="1">
        <f t="array" ref="W163">IF(SUM(LEN(B163:V163))=0,"",IF(OR(OR(ISBLANK(F163),SUM(LEN(C163),LEN(D163))=0),AND(NOT(E163="Unknown"),ISBLANK(J163)),AND(NOT(O163="Unknown"),ISBLANK(R163))),"Missing Information", INDEX(Table15[Entire Service Line Classification], MATCH(SUMIFS(Table15[Unique ID],Table15[System-Owned Portion],E163,Table15[If Material Anything Other than "Lead" in Column E,Was Material Ever Previously Lead?],G163,Table15[Customer-Owned Portion],O163),Table15[Unique ID],0),0)))</f>
        <v/>
      </c>
      <c r="X163"/>
    </row>
    <row r="164" spans="2:24" x14ac:dyDescent="0.35">
      <c r="B164" s="146"/>
      <c r="C164" s="32"/>
      <c r="D164" s="32"/>
      <c r="E164" s="44"/>
      <c r="F164" s="43"/>
      <c r="G164" s="84"/>
      <c r="H164" s="31"/>
      <c r="I164" s="31"/>
      <c r="J164" s="84"/>
      <c r="K164" s="31"/>
      <c r="L164" s="31"/>
      <c r="M164" s="169"/>
      <c r="N164" s="148"/>
      <c r="O164" s="44"/>
      <c r="P164" s="43"/>
      <c r="Q164" s="31"/>
      <c r="R164" s="84"/>
      <c r="S164" s="31"/>
      <c r="T164" s="31"/>
      <c r="U164" s="169"/>
      <c r="V164" s="150"/>
      <c r="W164" s="342" t="str" cm="1">
        <f t="array" ref="W164">IF(SUM(LEN(B164:V164))=0,"",IF(OR(OR(ISBLANK(F164),SUM(LEN(C164),LEN(D164))=0),AND(NOT(E164="Unknown"),ISBLANK(J164)),AND(NOT(O164="Unknown"),ISBLANK(R164))),"Missing Information", INDEX(Table15[Entire Service Line Classification], MATCH(SUMIFS(Table15[Unique ID],Table15[System-Owned Portion],E164,Table15[If Material Anything Other than "Lead" in Column E,Was Material Ever Previously Lead?],G164,Table15[Customer-Owned Portion],O164),Table15[Unique ID],0),0)))</f>
        <v/>
      </c>
      <c r="X164"/>
    </row>
    <row r="165" spans="2:24" x14ac:dyDescent="0.35">
      <c r="B165" s="146"/>
      <c r="C165" s="32"/>
      <c r="D165" s="32"/>
      <c r="E165" s="44"/>
      <c r="F165" s="43"/>
      <c r="G165" s="84"/>
      <c r="H165" s="31"/>
      <c r="I165" s="31"/>
      <c r="J165" s="84"/>
      <c r="K165" s="31"/>
      <c r="L165" s="31"/>
      <c r="M165" s="169"/>
      <c r="N165" s="148"/>
      <c r="O165" s="44"/>
      <c r="P165" s="43"/>
      <c r="Q165" s="31"/>
      <c r="R165" s="84"/>
      <c r="S165" s="31"/>
      <c r="T165" s="31"/>
      <c r="U165" s="169"/>
      <c r="V165" s="150"/>
      <c r="W165" s="342" t="str" cm="1">
        <f t="array" ref="W165">IF(SUM(LEN(B165:V165))=0,"",IF(OR(OR(ISBLANK(F165),SUM(LEN(C165),LEN(D165))=0),AND(NOT(E165="Unknown"),ISBLANK(J165)),AND(NOT(O165="Unknown"),ISBLANK(R165))),"Missing Information", INDEX(Table15[Entire Service Line Classification], MATCH(SUMIFS(Table15[Unique ID],Table15[System-Owned Portion],E165,Table15[If Material Anything Other than "Lead" in Column E,Was Material Ever Previously Lead?],G165,Table15[Customer-Owned Portion],O165),Table15[Unique ID],0),0)))</f>
        <v/>
      </c>
      <c r="X165"/>
    </row>
    <row r="166" spans="2:24" x14ac:dyDescent="0.35">
      <c r="B166" s="146"/>
      <c r="C166" s="32"/>
      <c r="D166" s="32"/>
      <c r="E166" s="44"/>
      <c r="F166" s="43"/>
      <c r="G166" s="84"/>
      <c r="H166" s="31"/>
      <c r="I166" s="31"/>
      <c r="J166" s="84"/>
      <c r="K166" s="31"/>
      <c r="L166" s="31"/>
      <c r="M166" s="169"/>
      <c r="N166" s="148"/>
      <c r="O166" s="44"/>
      <c r="P166" s="43"/>
      <c r="Q166" s="31"/>
      <c r="R166" s="84"/>
      <c r="S166" s="31"/>
      <c r="T166" s="31"/>
      <c r="U166" s="169"/>
      <c r="V166" s="150"/>
      <c r="W166" s="342" t="str" cm="1">
        <f t="array" ref="W166">IF(SUM(LEN(B166:V166))=0,"",IF(OR(OR(ISBLANK(F166),SUM(LEN(C166),LEN(D166))=0),AND(NOT(E166="Unknown"),ISBLANK(J166)),AND(NOT(O166="Unknown"),ISBLANK(R166))),"Missing Information", INDEX(Table15[Entire Service Line Classification], MATCH(SUMIFS(Table15[Unique ID],Table15[System-Owned Portion],E166,Table15[If Material Anything Other than "Lead" in Column E,Was Material Ever Previously Lead?],G166,Table15[Customer-Owned Portion],O166),Table15[Unique ID],0),0)))</f>
        <v/>
      </c>
      <c r="X166"/>
    </row>
    <row r="167" spans="2:24" x14ac:dyDescent="0.35">
      <c r="B167" s="146"/>
      <c r="C167" s="32"/>
      <c r="D167" s="32"/>
      <c r="E167" s="44"/>
      <c r="F167" s="43"/>
      <c r="G167" s="84"/>
      <c r="H167" s="31"/>
      <c r="I167" s="31"/>
      <c r="J167" s="84"/>
      <c r="K167" s="31"/>
      <c r="L167" s="31"/>
      <c r="M167" s="169"/>
      <c r="N167" s="148"/>
      <c r="O167" s="44"/>
      <c r="P167" s="43"/>
      <c r="Q167" s="31"/>
      <c r="R167" s="84"/>
      <c r="S167" s="31"/>
      <c r="T167" s="31"/>
      <c r="U167" s="169"/>
      <c r="V167" s="150"/>
      <c r="W167" s="342" t="str" cm="1">
        <f t="array" ref="W167">IF(SUM(LEN(B167:V167))=0,"",IF(OR(OR(ISBLANK(F167),SUM(LEN(C167),LEN(D167))=0),AND(NOT(E167="Unknown"),ISBLANK(J167)),AND(NOT(O167="Unknown"),ISBLANK(R167))),"Missing Information", INDEX(Table15[Entire Service Line Classification], MATCH(SUMIFS(Table15[Unique ID],Table15[System-Owned Portion],E167,Table15[If Material Anything Other than "Lead" in Column E,Was Material Ever Previously Lead?],G167,Table15[Customer-Owned Portion],O167),Table15[Unique ID],0),0)))</f>
        <v/>
      </c>
      <c r="X167"/>
    </row>
    <row r="168" spans="2:24" x14ac:dyDescent="0.35">
      <c r="B168" s="146"/>
      <c r="C168" s="32"/>
      <c r="D168" s="32"/>
      <c r="E168" s="44"/>
      <c r="F168" s="43"/>
      <c r="G168" s="84"/>
      <c r="H168" s="31"/>
      <c r="I168" s="31"/>
      <c r="J168" s="84"/>
      <c r="K168" s="31"/>
      <c r="L168" s="31"/>
      <c r="M168" s="169"/>
      <c r="N168" s="148"/>
      <c r="O168" s="44"/>
      <c r="P168" s="43"/>
      <c r="Q168" s="31"/>
      <c r="R168" s="84"/>
      <c r="S168" s="31"/>
      <c r="T168" s="31"/>
      <c r="U168" s="169"/>
      <c r="V168" s="150"/>
      <c r="W168" s="342" t="str" cm="1">
        <f t="array" ref="W168">IF(SUM(LEN(B168:V168))=0,"",IF(OR(OR(ISBLANK(F168),SUM(LEN(C168),LEN(D168))=0),AND(NOT(E168="Unknown"),ISBLANK(J168)),AND(NOT(O168="Unknown"),ISBLANK(R168))),"Missing Information", INDEX(Table15[Entire Service Line Classification], MATCH(SUMIFS(Table15[Unique ID],Table15[System-Owned Portion],E168,Table15[If Material Anything Other than "Lead" in Column E,Was Material Ever Previously Lead?],G168,Table15[Customer-Owned Portion],O168),Table15[Unique ID],0),0)))</f>
        <v/>
      </c>
      <c r="X168"/>
    </row>
    <row r="169" spans="2:24" x14ac:dyDescent="0.35">
      <c r="B169" s="146"/>
      <c r="C169" s="32"/>
      <c r="D169" s="32"/>
      <c r="E169" s="44"/>
      <c r="F169" s="43"/>
      <c r="G169" s="84"/>
      <c r="H169" s="31"/>
      <c r="I169" s="31"/>
      <c r="J169" s="84"/>
      <c r="K169" s="31"/>
      <c r="L169" s="31"/>
      <c r="M169" s="169"/>
      <c r="N169" s="148"/>
      <c r="O169" s="44"/>
      <c r="P169" s="43"/>
      <c r="Q169" s="31"/>
      <c r="R169" s="84"/>
      <c r="S169" s="31"/>
      <c r="T169" s="31"/>
      <c r="U169" s="169"/>
      <c r="V169" s="150"/>
      <c r="W169" s="342" t="str" cm="1">
        <f t="array" ref="W169">IF(SUM(LEN(B169:V169))=0,"",IF(OR(OR(ISBLANK(F169),SUM(LEN(C169),LEN(D169))=0),AND(NOT(E169="Unknown"),ISBLANK(J169)),AND(NOT(O169="Unknown"),ISBLANK(R169))),"Missing Information", INDEX(Table15[Entire Service Line Classification], MATCH(SUMIFS(Table15[Unique ID],Table15[System-Owned Portion],E169,Table15[If Material Anything Other than "Lead" in Column E,Was Material Ever Previously Lead?],G169,Table15[Customer-Owned Portion],O169),Table15[Unique ID],0),0)))</f>
        <v/>
      </c>
      <c r="X169"/>
    </row>
    <row r="170" spans="2:24" x14ac:dyDescent="0.35">
      <c r="B170" s="146"/>
      <c r="C170" s="32"/>
      <c r="D170" s="32"/>
      <c r="E170" s="44"/>
      <c r="F170" s="43"/>
      <c r="G170" s="84"/>
      <c r="H170" s="31"/>
      <c r="I170" s="31"/>
      <c r="J170" s="84"/>
      <c r="K170" s="31"/>
      <c r="L170" s="31"/>
      <c r="M170" s="169"/>
      <c r="N170" s="148"/>
      <c r="O170" s="44"/>
      <c r="P170" s="43"/>
      <c r="Q170" s="31"/>
      <c r="R170" s="84"/>
      <c r="S170" s="31"/>
      <c r="T170" s="31"/>
      <c r="U170" s="169"/>
      <c r="V170" s="150"/>
      <c r="W170" s="342" t="str" cm="1">
        <f t="array" ref="W170">IF(SUM(LEN(B170:V170))=0,"",IF(OR(OR(ISBLANK(F170),SUM(LEN(C170),LEN(D170))=0),AND(NOT(E170="Unknown"),ISBLANK(J170)),AND(NOT(O170="Unknown"),ISBLANK(R170))),"Missing Information", INDEX(Table15[Entire Service Line Classification], MATCH(SUMIFS(Table15[Unique ID],Table15[System-Owned Portion],E170,Table15[If Material Anything Other than "Lead" in Column E,Was Material Ever Previously Lead?],G170,Table15[Customer-Owned Portion],O170),Table15[Unique ID],0),0)))</f>
        <v/>
      </c>
      <c r="X170"/>
    </row>
    <row r="171" spans="2:24" x14ac:dyDescent="0.35">
      <c r="B171" s="146"/>
      <c r="C171" s="32"/>
      <c r="D171" s="32"/>
      <c r="E171" s="44"/>
      <c r="F171" s="43"/>
      <c r="G171" s="84"/>
      <c r="H171" s="31"/>
      <c r="I171" s="31"/>
      <c r="J171" s="84"/>
      <c r="K171" s="31"/>
      <c r="L171" s="31"/>
      <c r="M171" s="169"/>
      <c r="N171" s="148"/>
      <c r="O171" s="44"/>
      <c r="P171" s="43"/>
      <c r="Q171" s="31"/>
      <c r="R171" s="84"/>
      <c r="S171" s="31"/>
      <c r="T171" s="31"/>
      <c r="U171" s="169"/>
      <c r="V171" s="150"/>
      <c r="W171" s="342" t="str" cm="1">
        <f t="array" ref="W171">IF(SUM(LEN(B171:V171))=0,"",IF(OR(OR(ISBLANK(F171),SUM(LEN(C171),LEN(D171))=0),AND(NOT(E171="Unknown"),ISBLANK(J171)),AND(NOT(O171="Unknown"),ISBLANK(R171))),"Missing Information", INDEX(Table15[Entire Service Line Classification], MATCH(SUMIFS(Table15[Unique ID],Table15[System-Owned Portion],E171,Table15[If Material Anything Other than "Lead" in Column E,Was Material Ever Previously Lead?],G171,Table15[Customer-Owned Portion],O171),Table15[Unique ID],0),0)))</f>
        <v/>
      </c>
      <c r="X171"/>
    </row>
    <row r="172" spans="2:24" x14ac:dyDescent="0.35">
      <c r="B172" s="146"/>
      <c r="C172" s="32"/>
      <c r="D172" s="32"/>
      <c r="E172" s="44"/>
      <c r="F172" s="43"/>
      <c r="G172" s="84"/>
      <c r="H172" s="31"/>
      <c r="I172" s="31"/>
      <c r="J172" s="84"/>
      <c r="K172" s="31"/>
      <c r="L172" s="31"/>
      <c r="M172" s="169"/>
      <c r="N172" s="148"/>
      <c r="O172" s="44"/>
      <c r="P172" s="43"/>
      <c r="Q172" s="31"/>
      <c r="R172" s="84"/>
      <c r="S172" s="31"/>
      <c r="T172" s="31"/>
      <c r="U172" s="169"/>
      <c r="V172" s="150"/>
      <c r="W172" s="342" t="str" cm="1">
        <f t="array" ref="W172">IF(SUM(LEN(B172:V172))=0,"",IF(OR(OR(ISBLANK(F172),SUM(LEN(C172),LEN(D172))=0),AND(NOT(E172="Unknown"),ISBLANK(J172)),AND(NOT(O172="Unknown"),ISBLANK(R172))),"Missing Information", INDEX(Table15[Entire Service Line Classification], MATCH(SUMIFS(Table15[Unique ID],Table15[System-Owned Portion],E172,Table15[If Material Anything Other than "Lead" in Column E,Was Material Ever Previously Lead?],G172,Table15[Customer-Owned Portion],O172),Table15[Unique ID],0),0)))</f>
        <v/>
      </c>
      <c r="X172"/>
    </row>
    <row r="173" spans="2:24" x14ac:dyDescent="0.35">
      <c r="B173" s="146"/>
      <c r="C173" s="32"/>
      <c r="D173" s="32"/>
      <c r="E173" s="44"/>
      <c r="F173" s="43"/>
      <c r="G173" s="84"/>
      <c r="H173" s="31"/>
      <c r="I173" s="31"/>
      <c r="J173" s="84"/>
      <c r="K173" s="31"/>
      <c r="L173" s="31"/>
      <c r="M173" s="169"/>
      <c r="N173" s="148"/>
      <c r="O173" s="44"/>
      <c r="P173" s="43"/>
      <c r="Q173" s="31"/>
      <c r="R173" s="84"/>
      <c r="S173" s="31"/>
      <c r="T173" s="31"/>
      <c r="U173" s="169"/>
      <c r="V173" s="150"/>
      <c r="W173" s="342" t="str" cm="1">
        <f t="array" ref="W173">IF(SUM(LEN(B173:V173))=0,"",IF(OR(OR(ISBLANK(F173),SUM(LEN(C173),LEN(D173))=0),AND(NOT(E173="Unknown"),ISBLANK(J173)),AND(NOT(O173="Unknown"),ISBLANK(R173))),"Missing Information", INDEX(Table15[Entire Service Line Classification], MATCH(SUMIFS(Table15[Unique ID],Table15[System-Owned Portion],E173,Table15[If Material Anything Other than "Lead" in Column E,Was Material Ever Previously Lead?],G173,Table15[Customer-Owned Portion],O173),Table15[Unique ID],0),0)))</f>
        <v/>
      </c>
      <c r="X173"/>
    </row>
    <row r="174" spans="2:24" x14ac:dyDescent="0.35">
      <c r="B174" s="146"/>
      <c r="C174" s="32"/>
      <c r="D174" s="32"/>
      <c r="E174" s="44"/>
      <c r="F174" s="43"/>
      <c r="G174" s="84"/>
      <c r="H174" s="31"/>
      <c r="I174" s="31"/>
      <c r="J174" s="84"/>
      <c r="K174" s="31"/>
      <c r="L174" s="31"/>
      <c r="M174" s="169"/>
      <c r="N174" s="148"/>
      <c r="O174" s="44"/>
      <c r="P174" s="43"/>
      <c r="Q174" s="31"/>
      <c r="R174" s="84"/>
      <c r="S174" s="31"/>
      <c r="T174" s="31"/>
      <c r="U174" s="169"/>
      <c r="V174" s="150"/>
      <c r="W174" s="342" t="str" cm="1">
        <f t="array" ref="W174">IF(SUM(LEN(B174:V174))=0,"",IF(OR(OR(ISBLANK(F174),SUM(LEN(C174),LEN(D174))=0),AND(NOT(E174="Unknown"),ISBLANK(J174)),AND(NOT(O174="Unknown"),ISBLANK(R174))),"Missing Information", INDEX(Table15[Entire Service Line Classification], MATCH(SUMIFS(Table15[Unique ID],Table15[System-Owned Portion],E174,Table15[If Material Anything Other than "Lead" in Column E,Was Material Ever Previously Lead?],G174,Table15[Customer-Owned Portion],O174),Table15[Unique ID],0),0)))</f>
        <v/>
      </c>
      <c r="X174"/>
    </row>
    <row r="175" spans="2:24" x14ac:dyDescent="0.35">
      <c r="B175" s="146"/>
      <c r="C175" s="32"/>
      <c r="D175" s="32"/>
      <c r="E175" s="44"/>
      <c r="F175" s="43"/>
      <c r="G175" s="84"/>
      <c r="H175" s="31"/>
      <c r="I175" s="31"/>
      <c r="J175" s="84"/>
      <c r="K175" s="31"/>
      <c r="L175" s="31"/>
      <c r="M175" s="169"/>
      <c r="N175" s="148"/>
      <c r="O175" s="44"/>
      <c r="P175" s="43"/>
      <c r="Q175" s="31"/>
      <c r="R175" s="84"/>
      <c r="S175" s="31"/>
      <c r="T175" s="31"/>
      <c r="U175" s="169"/>
      <c r="V175" s="150"/>
      <c r="W175" s="342" t="str" cm="1">
        <f t="array" ref="W175">IF(SUM(LEN(B175:V175))=0,"",IF(OR(OR(ISBLANK(F175),SUM(LEN(C175),LEN(D175))=0),AND(NOT(E175="Unknown"),ISBLANK(J175)),AND(NOT(O175="Unknown"),ISBLANK(R175))),"Missing Information", INDEX(Table15[Entire Service Line Classification], MATCH(SUMIFS(Table15[Unique ID],Table15[System-Owned Portion],E175,Table15[If Material Anything Other than "Lead" in Column E,Was Material Ever Previously Lead?],G175,Table15[Customer-Owned Portion],O175),Table15[Unique ID],0),0)))</f>
        <v/>
      </c>
      <c r="X175"/>
    </row>
    <row r="176" spans="2:24" x14ac:dyDescent="0.35">
      <c r="B176" s="146"/>
      <c r="C176" s="31"/>
      <c r="D176" s="32"/>
      <c r="E176" s="44"/>
      <c r="F176" s="43"/>
      <c r="G176" s="84"/>
      <c r="H176" s="31"/>
      <c r="I176" s="31"/>
      <c r="J176" s="84"/>
      <c r="K176" s="31"/>
      <c r="L176" s="31"/>
      <c r="M176" s="169"/>
      <c r="N176" s="148"/>
      <c r="O176" s="44"/>
      <c r="P176" s="43"/>
      <c r="Q176" s="31"/>
      <c r="R176" s="84"/>
      <c r="S176" s="31"/>
      <c r="T176" s="31"/>
      <c r="U176" s="169"/>
      <c r="V176" s="150"/>
      <c r="W176" s="342" t="str" cm="1">
        <f t="array" ref="W176">IF(SUM(LEN(B176:V176))=0,"",IF(OR(OR(ISBLANK(F176),SUM(LEN(C176),LEN(D176))=0),AND(NOT(E176="Unknown"),ISBLANK(J176)),AND(NOT(O176="Unknown"),ISBLANK(R176))),"Missing Information", INDEX(Table15[Entire Service Line Classification], MATCH(SUMIFS(Table15[Unique ID],Table15[System-Owned Portion],E176,Table15[If Material Anything Other than "Lead" in Column E,Was Material Ever Previously Lead?],G176,Table15[Customer-Owned Portion],O176),Table15[Unique ID],0),0)))</f>
        <v/>
      </c>
      <c r="X176"/>
    </row>
    <row r="177" spans="2:24" x14ac:dyDescent="0.35">
      <c r="B177" s="146"/>
      <c r="C177" s="31"/>
      <c r="D177" s="32"/>
      <c r="E177" s="44"/>
      <c r="F177" s="43"/>
      <c r="G177" s="84"/>
      <c r="H177" s="31"/>
      <c r="I177" s="31"/>
      <c r="J177" s="84"/>
      <c r="K177" s="31"/>
      <c r="L177" s="31"/>
      <c r="M177" s="169"/>
      <c r="N177" s="148"/>
      <c r="O177" s="44"/>
      <c r="P177" s="43"/>
      <c r="Q177" s="31"/>
      <c r="R177" s="84"/>
      <c r="S177" s="31"/>
      <c r="T177" s="31"/>
      <c r="U177" s="169"/>
      <c r="V177" s="150"/>
      <c r="W177" s="342" t="str" cm="1">
        <f t="array" ref="W177">IF(SUM(LEN(B177:V177))=0,"",IF(OR(OR(ISBLANK(F177),SUM(LEN(C177),LEN(D177))=0),AND(NOT(E177="Unknown"),ISBLANK(J177)),AND(NOT(O177="Unknown"),ISBLANK(R177))),"Missing Information", INDEX(Table15[Entire Service Line Classification], MATCH(SUMIFS(Table15[Unique ID],Table15[System-Owned Portion],E177,Table15[If Material Anything Other than "Lead" in Column E,Was Material Ever Previously Lead?],G177,Table15[Customer-Owned Portion],O177),Table15[Unique ID],0),0)))</f>
        <v/>
      </c>
      <c r="X177"/>
    </row>
    <row r="178" spans="2:24" x14ac:dyDescent="0.35">
      <c r="B178" s="146"/>
      <c r="C178" s="31"/>
      <c r="D178" s="32"/>
      <c r="E178" s="44"/>
      <c r="F178" s="43"/>
      <c r="G178" s="84"/>
      <c r="H178" s="31"/>
      <c r="I178" s="31"/>
      <c r="J178" s="84"/>
      <c r="K178" s="31"/>
      <c r="L178" s="31"/>
      <c r="M178" s="169"/>
      <c r="N178" s="148"/>
      <c r="O178" s="44"/>
      <c r="P178" s="43"/>
      <c r="Q178" s="31"/>
      <c r="R178" s="84"/>
      <c r="S178" s="31"/>
      <c r="T178" s="31"/>
      <c r="U178" s="169"/>
      <c r="V178" s="150"/>
      <c r="W178" s="342" t="str" cm="1">
        <f t="array" ref="W178">IF(SUM(LEN(B178:V178))=0,"",IF(OR(OR(ISBLANK(F178),SUM(LEN(C178),LEN(D178))=0),AND(NOT(E178="Unknown"),ISBLANK(J178)),AND(NOT(O178="Unknown"),ISBLANK(R178))),"Missing Information", INDEX(Table15[Entire Service Line Classification], MATCH(SUMIFS(Table15[Unique ID],Table15[System-Owned Portion],E178,Table15[If Material Anything Other than "Lead" in Column E,Was Material Ever Previously Lead?],G178,Table15[Customer-Owned Portion],O178),Table15[Unique ID],0),0)))</f>
        <v/>
      </c>
      <c r="X178"/>
    </row>
    <row r="179" spans="2:24" x14ac:dyDescent="0.35">
      <c r="B179" s="146"/>
      <c r="C179" s="31"/>
      <c r="D179" s="32"/>
      <c r="E179" s="44"/>
      <c r="F179" s="43"/>
      <c r="G179" s="84"/>
      <c r="H179" s="31"/>
      <c r="I179" s="31"/>
      <c r="J179" s="84"/>
      <c r="K179" s="31"/>
      <c r="L179" s="31"/>
      <c r="M179" s="169"/>
      <c r="N179" s="148"/>
      <c r="O179" s="44"/>
      <c r="P179" s="43"/>
      <c r="Q179" s="31"/>
      <c r="R179" s="84"/>
      <c r="S179" s="31"/>
      <c r="T179" s="31"/>
      <c r="U179" s="169"/>
      <c r="V179" s="150"/>
      <c r="W179" s="342" t="str" cm="1">
        <f t="array" ref="W179">IF(SUM(LEN(B179:V179))=0,"",IF(OR(OR(ISBLANK(F179),SUM(LEN(C179),LEN(D179))=0),AND(NOT(E179="Unknown"),ISBLANK(J179)),AND(NOT(O179="Unknown"),ISBLANK(R179))),"Missing Information", INDEX(Table15[Entire Service Line Classification], MATCH(SUMIFS(Table15[Unique ID],Table15[System-Owned Portion],E179,Table15[If Material Anything Other than "Lead" in Column E,Was Material Ever Previously Lead?],G179,Table15[Customer-Owned Portion],O179),Table15[Unique ID],0),0)))</f>
        <v/>
      </c>
      <c r="X179"/>
    </row>
    <row r="180" spans="2:24" x14ac:dyDescent="0.35">
      <c r="B180" s="146"/>
      <c r="C180" s="31"/>
      <c r="D180" s="32"/>
      <c r="E180" s="44"/>
      <c r="F180" s="43"/>
      <c r="G180" s="84"/>
      <c r="H180" s="31"/>
      <c r="I180" s="31"/>
      <c r="J180" s="84"/>
      <c r="K180" s="31"/>
      <c r="L180" s="31"/>
      <c r="M180" s="169"/>
      <c r="N180" s="148"/>
      <c r="O180" s="44"/>
      <c r="P180" s="43"/>
      <c r="Q180" s="31"/>
      <c r="R180" s="84"/>
      <c r="S180" s="31"/>
      <c r="T180" s="31"/>
      <c r="U180" s="169"/>
      <c r="V180" s="150"/>
      <c r="W180" s="342" t="str" cm="1">
        <f t="array" ref="W180">IF(SUM(LEN(B180:V180))=0,"",IF(OR(OR(ISBLANK(F180),SUM(LEN(C180),LEN(D180))=0),AND(NOT(E180="Unknown"),ISBLANK(J180)),AND(NOT(O180="Unknown"),ISBLANK(R180))),"Missing Information", INDEX(Table15[Entire Service Line Classification], MATCH(SUMIFS(Table15[Unique ID],Table15[System-Owned Portion],E180,Table15[If Material Anything Other than "Lead" in Column E,Was Material Ever Previously Lead?],G180,Table15[Customer-Owned Portion],O180),Table15[Unique ID],0),0)))</f>
        <v/>
      </c>
      <c r="X180"/>
    </row>
    <row r="181" spans="2:24" x14ac:dyDescent="0.35">
      <c r="B181" s="146"/>
      <c r="C181" s="31"/>
      <c r="D181" s="32"/>
      <c r="E181" s="44"/>
      <c r="F181" s="43"/>
      <c r="G181" s="84"/>
      <c r="H181" s="31"/>
      <c r="I181" s="31"/>
      <c r="J181" s="84"/>
      <c r="K181" s="31"/>
      <c r="L181" s="31"/>
      <c r="M181" s="169"/>
      <c r="N181" s="148"/>
      <c r="O181" s="44"/>
      <c r="P181" s="43"/>
      <c r="Q181" s="31"/>
      <c r="R181" s="84"/>
      <c r="S181" s="31"/>
      <c r="T181" s="31"/>
      <c r="U181" s="169"/>
      <c r="V181" s="150"/>
      <c r="W181" s="342" t="str" cm="1">
        <f t="array" ref="W181">IF(SUM(LEN(B181:V181))=0,"",IF(OR(OR(ISBLANK(F181),SUM(LEN(C181),LEN(D181))=0),AND(NOT(E181="Unknown"),ISBLANK(J181)),AND(NOT(O181="Unknown"),ISBLANK(R181))),"Missing Information", INDEX(Table15[Entire Service Line Classification], MATCH(SUMIFS(Table15[Unique ID],Table15[System-Owned Portion],E181,Table15[If Material Anything Other than "Lead" in Column E,Was Material Ever Previously Lead?],G181,Table15[Customer-Owned Portion],O181),Table15[Unique ID],0),0)))</f>
        <v/>
      </c>
      <c r="X181"/>
    </row>
    <row r="182" spans="2:24" x14ac:dyDescent="0.35">
      <c r="B182" s="146"/>
      <c r="C182" s="31"/>
      <c r="D182" s="32"/>
      <c r="E182" s="44"/>
      <c r="F182" s="43"/>
      <c r="G182" s="84"/>
      <c r="H182" s="31"/>
      <c r="I182" s="31"/>
      <c r="J182" s="84"/>
      <c r="K182" s="31"/>
      <c r="L182" s="31"/>
      <c r="M182" s="169"/>
      <c r="N182" s="148"/>
      <c r="O182" s="44"/>
      <c r="P182" s="43"/>
      <c r="Q182" s="31"/>
      <c r="R182" s="84"/>
      <c r="S182" s="31"/>
      <c r="T182" s="31"/>
      <c r="U182" s="169"/>
      <c r="V182" s="150"/>
      <c r="W182" s="342" t="str" cm="1">
        <f t="array" ref="W182">IF(SUM(LEN(B182:V182))=0,"",IF(OR(OR(ISBLANK(F182),SUM(LEN(C182),LEN(D182))=0),AND(NOT(E182="Unknown"),ISBLANK(J182)),AND(NOT(O182="Unknown"),ISBLANK(R182))),"Missing Information", INDEX(Table15[Entire Service Line Classification], MATCH(SUMIFS(Table15[Unique ID],Table15[System-Owned Portion],E182,Table15[If Material Anything Other than "Lead" in Column E,Was Material Ever Previously Lead?],G182,Table15[Customer-Owned Portion],O182),Table15[Unique ID],0),0)))</f>
        <v/>
      </c>
      <c r="X182"/>
    </row>
    <row r="183" spans="2:24" x14ac:dyDescent="0.35">
      <c r="B183" s="146"/>
      <c r="C183" s="31"/>
      <c r="D183" s="32"/>
      <c r="E183" s="44"/>
      <c r="F183" s="43"/>
      <c r="G183" s="84"/>
      <c r="H183" s="31"/>
      <c r="I183" s="31"/>
      <c r="J183" s="84"/>
      <c r="K183" s="31"/>
      <c r="L183" s="31"/>
      <c r="M183" s="169"/>
      <c r="N183" s="148"/>
      <c r="O183" s="44"/>
      <c r="P183" s="43"/>
      <c r="Q183" s="31"/>
      <c r="R183" s="84"/>
      <c r="S183" s="31"/>
      <c r="T183" s="31"/>
      <c r="U183" s="169"/>
      <c r="V183" s="150"/>
      <c r="W183" s="342" t="str" cm="1">
        <f t="array" ref="W183">IF(SUM(LEN(B183:V183))=0,"",IF(OR(OR(ISBLANK(F183),SUM(LEN(C183),LEN(D183))=0),AND(NOT(E183="Unknown"),ISBLANK(J183)),AND(NOT(O183="Unknown"),ISBLANK(R183))),"Missing Information", INDEX(Table15[Entire Service Line Classification], MATCH(SUMIFS(Table15[Unique ID],Table15[System-Owned Portion],E183,Table15[If Material Anything Other than "Lead" in Column E,Was Material Ever Previously Lead?],G183,Table15[Customer-Owned Portion],O183),Table15[Unique ID],0),0)))</f>
        <v/>
      </c>
      <c r="X183"/>
    </row>
    <row r="184" spans="2:24" x14ac:dyDescent="0.35">
      <c r="B184" s="146"/>
      <c r="C184" s="31"/>
      <c r="D184" s="32"/>
      <c r="E184" s="44"/>
      <c r="F184" s="43"/>
      <c r="G184" s="84"/>
      <c r="H184" s="31"/>
      <c r="I184" s="31"/>
      <c r="J184" s="84"/>
      <c r="K184" s="31"/>
      <c r="L184" s="31"/>
      <c r="M184" s="169"/>
      <c r="N184" s="148"/>
      <c r="O184" s="44"/>
      <c r="P184" s="43"/>
      <c r="Q184" s="31"/>
      <c r="R184" s="84"/>
      <c r="S184" s="31"/>
      <c r="T184" s="31"/>
      <c r="U184" s="169"/>
      <c r="V184" s="150"/>
      <c r="W184" s="342" t="str" cm="1">
        <f t="array" ref="W184">IF(SUM(LEN(B184:V184))=0,"",IF(OR(OR(ISBLANK(F184),SUM(LEN(C184),LEN(D184))=0),AND(NOT(E184="Unknown"),ISBLANK(J184)),AND(NOT(O184="Unknown"),ISBLANK(R184))),"Missing Information", INDEX(Table15[Entire Service Line Classification], MATCH(SUMIFS(Table15[Unique ID],Table15[System-Owned Portion],E184,Table15[If Material Anything Other than "Lead" in Column E,Was Material Ever Previously Lead?],G184,Table15[Customer-Owned Portion],O184),Table15[Unique ID],0),0)))</f>
        <v/>
      </c>
      <c r="X184"/>
    </row>
    <row r="185" spans="2:24" x14ac:dyDescent="0.35">
      <c r="B185" s="146"/>
      <c r="C185" s="31"/>
      <c r="D185" s="32"/>
      <c r="E185" s="44"/>
      <c r="F185" s="43"/>
      <c r="G185" s="84"/>
      <c r="H185" s="31"/>
      <c r="I185" s="31"/>
      <c r="J185" s="84"/>
      <c r="K185" s="31"/>
      <c r="L185" s="31"/>
      <c r="M185" s="169"/>
      <c r="N185" s="148"/>
      <c r="O185" s="44"/>
      <c r="P185" s="43"/>
      <c r="Q185" s="31"/>
      <c r="R185" s="84"/>
      <c r="S185" s="31"/>
      <c r="T185" s="31"/>
      <c r="U185" s="169"/>
      <c r="V185" s="150"/>
      <c r="W185" s="342" t="str" cm="1">
        <f t="array" ref="W185">IF(SUM(LEN(B185:V185))=0,"",IF(OR(OR(ISBLANK(F185),SUM(LEN(C185),LEN(D185))=0),AND(NOT(E185="Unknown"),ISBLANK(J185)),AND(NOT(O185="Unknown"),ISBLANK(R185))),"Missing Information", INDEX(Table15[Entire Service Line Classification], MATCH(SUMIFS(Table15[Unique ID],Table15[System-Owned Portion],E185,Table15[If Material Anything Other than "Lead" in Column E,Was Material Ever Previously Lead?],G185,Table15[Customer-Owned Portion],O185),Table15[Unique ID],0),0)))</f>
        <v/>
      </c>
      <c r="X185"/>
    </row>
    <row r="186" spans="2:24" x14ac:dyDescent="0.35">
      <c r="B186" s="146"/>
      <c r="C186" s="31"/>
      <c r="D186" s="32"/>
      <c r="E186" s="44"/>
      <c r="F186" s="43"/>
      <c r="G186" s="84"/>
      <c r="H186" s="31"/>
      <c r="I186" s="31"/>
      <c r="J186" s="84"/>
      <c r="K186" s="31"/>
      <c r="L186" s="31"/>
      <c r="M186" s="169"/>
      <c r="N186" s="148"/>
      <c r="O186" s="44"/>
      <c r="P186" s="43"/>
      <c r="Q186" s="31"/>
      <c r="R186" s="84"/>
      <c r="S186" s="31"/>
      <c r="T186" s="31"/>
      <c r="U186" s="169"/>
      <c r="V186" s="150"/>
      <c r="W186" s="342" t="str" cm="1">
        <f t="array" ref="W186">IF(SUM(LEN(B186:V186))=0,"",IF(OR(OR(ISBLANK(F186),SUM(LEN(C186),LEN(D186))=0),AND(NOT(E186="Unknown"),ISBLANK(J186)),AND(NOT(O186="Unknown"),ISBLANK(R186))),"Missing Information", INDEX(Table15[Entire Service Line Classification], MATCH(SUMIFS(Table15[Unique ID],Table15[System-Owned Portion],E186,Table15[If Material Anything Other than "Lead" in Column E,Was Material Ever Previously Lead?],G186,Table15[Customer-Owned Portion],O186),Table15[Unique ID],0),0)))</f>
        <v/>
      </c>
      <c r="X186"/>
    </row>
    <row r="187" spans="2:24" x14ac:dyDescent="0.35">
      <c r="B187" s="146"/>
      <c r="C187" s="31"/>
      <c r="D187" s="32"/>
      <c r="E187" s="44"/>
      <c r="F187" s="43"/>
      <c r="G187" s="84"/>
      <c r="H187" s="31"/>
      <c r="I187" s="31"/>
      <c r="J187" s="84"/>
      <c r="K187" s="31"/>
      <c r="L187" s="31"/>
      <c r="M187" s="169"/>
      <c r="N187" s="148"/>
      <c r="O187" s="44"/>
      <c r="P187" s="43"/>
      <c r="Q187" s="31"/>
      <c r="R187" s="84"/>
      <c r="S187" s="31"/>
      <c r="T187" s="31"/>
      <c r="U187" s="169"/>
      <c r="V187" s="150"/>
      <c r="W187" s="342" t="str" cm="1">
        <f t="array" ref="W187">IF(SUM(LEN(B187:V187))=0,"",IF(OR(OR(ISBLANK(F187),SUM(LEN(C187),LEN(D187))=0),AND(NOT(E187="Unknown"),ISBLANK(J187)),AND(NOT(O187="Unknown"),ISBLANK(R187))),"Missing Information", INDEX(Table15[Entire Service Line Classification], MATCH(SUMIFS(Table15[Unique ID],Table15[System-Owned Portion],E187,Table15[If Material Anything Other than "Lead" in Column E,Was Material Ever Previously Lead?],G187,Table15[Customer-Owned Portion],O187),Table15[Unique ID],0),0)))</f>
        <v/>
      </c>
      <c r="X187"/>
    </row>
    <row r="188" spans="2:24" x14ac:dyDescent="0.35">
      <c r="B188" s="146"/>
      <c r="C188" s="31"/>
      <c r="D188" s="32"/>
      <c r="E188" s="44"/>
      <c r="F188" s="43"/>
      <c r="G188" s="84"/>
      <c r="H188" s="31"/>
      <c r="I188" s="31"/>
      <c r="J188" s="84"/>
      <c r="K188" s="31"/>
      <c r="L188" s="31"/>
      <c r="M188" s="169"/>
      <c r="N188" s="148"/>
      <c r="O188" s="44"/>
      <c r="P188" s="43"/>
      <c r="Q188" s="31"/>
      <c r="R188" s="84"/>
      <c r="S188" s="31"/>
      <c r="T188" s="31"/>
      <c r="U188" s="169"/>
      <c r="V188" s="150"/>
      <c r="W188" s="342" t="str" cm="1">
        <f t="array" ref="W188">IF(SUM(LEN(B188:V188))=0,"",IF(OR(OR(ISBLANK(F188),SUM(LEN(C188),LEN(D188))=0),AND(NOT(E188="Unknown"),ISBLANK(J188)),AND(NOT(O188="Unknown"),ISBLANK(R188))),"Missing Information", INDEX(Table15[Entire Service Line Classification], MATCH(SUMIFS(Table15[Unique ID],Table15[System-Owned Portion],E188,Table15[If Material Anything Other than "Lead" in Column E,Was Material Ever Previously Lead?],G188,Table15[Customer-Owned Portion],O188),Table15[Unique ID],0),0)))</f>
        <v/>
      </c>
      <c r="X188"/>
    </row>
    <row r="189" spans="2:24" x14ac:dyDescent="0.35">
      <c r="B189" s="146"/>
      <c r="C189" s="31"/>
      <c r="D189" s="32"/>
      <c r="E189" s="44"/>
      <c r="F189" s="43"/>
      <c r="G189" s="84"/>
      <c r="H189" s="31"/>
      <c r="I189" s="31"/>
      <c r="J189" s="84"/>
      <c r="K189" s="31"/>
      <c r="L189" s="31"/>
      <c r="M189" s="169"/>
      <c r="N189" s="148"/>
      <c r="O189" s="44"/>
      <c r="P189" s="43"/>
      <c r="Q189" s="31"/>
      <c r="R189" s="84"/>
      <c r="S189" s="31"/>
      <c r="T189" s="31"/>
      <c r="U189" s="169"/>
      <c r="V189" s="150"/>
      <c r="W189" s="342" t="str" cm="1">
        <f t="array" ref="W189">IF(SUM(LEN(B189:V189))=0,"",IF(OR(OR(ISBLANK(F189),SUM(LEN(C189),LEN(D189))=0),AND(NOT(E189="Unknown"),ISBLANK(J189)),AND(NOT(O189="Unknown"),ISBLANK(R189))),"Missing Information", INDEX(Table15[Entire Service Line Classification], MATCH(SUMIFS(Table15[Unique ID],Table15[System-Owned Portion],E189,Table15[If Material Anything Other than "Lead" in Column E,Was Material Ever Previously Lead?],G189,Table15[Customer-Owned Portion],O189),Table15[Unique ID],0),0)))</f>
        <v/>
      </c>
      <c r="X189"/>
    </row>
    <row r="190" spans="2:24" x14ac:dyDescent="0.35">
      <c r="B190" s="146"/>
      <c r="C190" s="31"/>
      <c r="D190" s="32"/>
      <c r="E190" s="44"/>
      <c r="F190" s="43"/>
      <c r="G190" s="84"/>
      <c r="H190" s="31"/>
      <c r="I190" s="31"/>
      <c r="J190" s="84"/>
      <c r="K190" s="31"/>
      <c r="L190" s="31"/>
      <c r="M190" s="169"/>
      <c r="N190" s="148"/>
      <c r="O190" s="44"/>
      <c r="P190" s="43"/>
      <c r="Q190" s="31"/>
      <c r="R190" s="84"/>
      <c r="S190" s="31"/>
      <c r="T190" s="31"/>
      <c r="U190" s="169"/>
      <c r="V190" s="150"/>
      <c r="W190" s="342" t="str" cm="1">
        <f t="array" ref="W190">IF(SUM(LEN(B190:V190))=0,"",IF(OR(OR(ISBLANK(F190),SUM(LEN(C190),LEN(D190))=0),AND(NOT(E190="Unknown"),ISBLANK(J190)),AND(NOT(O190="Unknown"),ISBLANK(R190))),"Missing Information", INDEX(Table15[Entire Service Line Classification], MATCH(SUMIFS(Table15[Unique ID],Table15[System-Owned Portion],E190,Table15[If Material Anything Other than "Lead" in Column E,Was Material Ever Previously Lead?],G190,Table15[Customer-Owned Portion],O190),Table15[Unique ID],0),0)))</f>
        <v/>
      </c>
      <c r="X190"/>
    </row>
    <row r="191" spans="2:24" x14ac:dyDescent="0.35">
      <c r="B191" s="146"/>
      <c r="C191" s="31"/>
      <c r="D191" s="32"/>
      <c r="E191" s="44"/>
      <c r="F191" s="43"/>
      <c r="G191" s="84"/>
      <c r="H191" s="31"/>
      <c r="I191" s="31"/>
      <c r="J191" s="84"/>
      <c r="K191" s="31"/>
      <c r="L191" s="31"/>
      <c r="M191" s="169"/>
      <c r="N191" s="148"/>
      <c r="O191" s="44"/>
      <c r="P191" s="43"/>
      <c r="Q191" s="31"/>
      <c r="R191" s="84"/>
      <c r="S191" s="31"/>
      <c r="T191" s="31"/>
      <c r="U191" s="169"/>
      <c r="V191" s="150"/>
      <c r="W191" s="342" t="str" cm="1">
        <f t="array" ref="W191">IF(SUM(LEN(B191:V191))=0,"",IF(OR(OR(ISBLANK(F191),SUM(LEN(C191),LEN(D191))=0),AND(NOT(E191="Unknown"),ISBLANK(J191)),AND(NOT(O191="Unknown"),ISBLANK(R191))),"Missing Information", INDEX(Table15[Entire Service Line Classification], MATCH(SUMIFS(Table15[Unique ID],Table15[System-Owned Portion],E191,Table15[If Material Anything Other than "Lead" in Column E,Was Material Ever Previously Lead?],G191,Table15[Customer-Owned Portion],O191),Table15[Unique ID],0),0)))</f>
        <v/>
      </c>
      <c r="X191"/>
    </row>
    <row r="192" spans="2:24" x14ac:dyDescent="0.35">
      <c r="B192" s="146"/>
      <c r="C192" s="31"/>
      <c r="D192" s="32"/>
      <c r="E192" s="44"/>
      <c r="F192" s="43"/>
      <c r="G192" s="84"/>
      <c r="H192" s="31"/>
      <c r="I192" s="31"/>
      <c r="J192" s="84"/>
      <c r="K192" s="31"/>
      <c r="L192" s="31"/>
      <c r="M192" s="169"/>
      <c r="N192" s="148"/>
      <c r="O192" s="44"/>
      <c r="P192" s="43"/>
      <c r="Q192" s="31"/>
      <c r="R192" s="84"/>
      <c r="S192" s="31"/>
      <c r="T192" s="31"/>
      <c r="U192" s="169"/>
      <c r="V192" s="150"/>
      <c r="W192" s="342" t="str" cm="1">
        <f t="array" ref="W192">IF(SUM(LEN(B192:V192))=0,"",IF(OR(OR(ISBLANK(F192),SUM(LEN(C192),LEN(D192))=0),AND(NOT(E192="Unknown"),ISBLANK(J192)),AND(NOT(O192="Unknown"),ISBLANK(R192))),"Missing Information", INDEX(Table15[Entire Service Line Classification], MATCH(SUMIFS(Table15[Unique ID],Table15[System-Owned Portion],E192,Table15[If Material Anything Other than "Lead" in Column E,Was Material Ever Previously Lead?],G192,Table15[Customer-Owned Portion],O192),Table15[Unique ID],0),0)))</f>
        <v/>
      </c>
      <c r="X192"/>
    </row>
    <row r="193" spans="2:24" x14ac:dyDescent="0.35">
      <c r="B193" s="146"/>
      <c r="C193" s="31"/>
      <c r="D193" s="32"/>
      <c r="E193" s="44"/>
      <c r="F193" s="43"/>
      <c r="G193" s="84"/>
      <c r="H193" s="31"/>
      <c r="I193" s="31"/>
      <c r="J193" s="84"/>
      <c r="K193" s="31"/>
      <c r="L193" s="31"/>
      <c r="M193" s="169"/>
      <c r="N193" s="148"/>
      <c r="O193" s="44"/>
      <c r="P193" s="43"/>
      <c r="Q193" s="31"/>
      <c r="R193" s="84"/>
      <c r="S193" s="31"/>
      <c r="T193" s="31"/>
      <c r="U193" s="169"/>
      <c r="V193" s="150"/>
      <c r="W193" s="342" t="str" cm="1">
        <f t="array" ref="W193">IF(SUM(LEN(B193:V193))=0,"",IF(OR(OR(ISBLANK(F193),SUM(LEN(C193),LEN(D193))=0),AND(NOT(E193="Unknown"),ISBLANK(J193)),AND(NOT(O193="Unknown"),ISBLANK(R193))),"Missing Information", INDEX(Table15[Entire Service Line Classification], MATCH(SUMIFS(Table15[Unique ID],Table15[System-Owned Portion],E193,Table15[If Material Anything Other than "Lead" in Column E,Was Material Ever Previously Lead?],G193,Table15[Customer-Owned Portion],O193),Table15[Unique ID],0),0)))</f>
        <v/>
      </c>
      <c r="X193"/>
    </row>
    <row r="194" spans="2:24" x14ac:dyDescent="0.35">
      <c r="B194" s="146"/>
      <c r="C194" s="31"/>
      <c r="D194" s="32"/>
      <c r="E194" s="44"/>
      <c r="F194" s="43"/>
      <c r="G194" s="84"/>
      <c r="H194" s="31"/>
      <c r="I194" s="31"/>
      <c r="J194" s="84"/>
      <c r="K194" s="31"/>
      <c r="L194" s="31"/>
      <c r="M194" s="169"/>
      <c r="N194" s="148"/>
      <c r="O194" s="44"/>
      <c r="P194" s="43"/>
      <c r="Q194" s="31"/>
      <c r="R194" s="84"/>
      <c r="S194" s="31"/>
      <c r="T194" s="31"/>
      <c r="U194" s="169"/>
      <c r="V194" s="150"/>
      <c r="W194" s="342" t="str" cm="1">
        <f t="array" ref="W194">IF(SUM(LEN(B194:V194))=0,"",IF(OR(OR(ISBLANK(F194),SUM(LEN(C194),LEN(D194))=0),AND(NOT(E194="Unknown"),ISBLANK(J194)),AND(NOT(O194="Unknown"),ISBLANK(R194))),"Missing Information", INDEX(Table15[Entire Service Line Classification], MATCH(SUMIFS(Table15[Unique ID],Table15[System-Owned Portion],E194,Table15[If Material Anything Other than "Lead" in Column E,Was Material Ever Previously Lead?],G194,Table15[Customer-Owned Portion],O194),Table15[Unique ID],0),0)))</f>
        <v/>
      </c>
      <c r="X194"/>
    </row>
    <row r="195" spans="2:24" x14ac:dyDescent="0.35">
      <c r="B195" s="146"/>
      <c r="C195" s="31"/>
      <c r="D195" s="32"/>
      <c r="E195" s="44"/>
      <c r="F195" s="43"/>
      <c r="G195" s="84"/>
      <c r="H195" s="31"/>
      <c r="I195" s="31"/>
      <c r="J195" s="84"/>
      <c r="K195" s="31"/>
      <c r="L195" s="31"/>
      <c r="M195" s="169"/>
      <c r="N195" s="148"/>
      <c r="O195" s="44"/>
      <c r="P195" s="43"/>
      <c r="Q195" s="31"/>
      <c r="R195" s="84"/>
      <c r="S195" s="31"/>
      <c r="T195" s="31"/>
      <c r="U195" s="169"/>
      <c r="V195" s="150"/>
      <c r="W195" s="342" t="str" cm="1">
        <f t="array" ref="W195">IF(SUM(LEN(B195:V195))=0,"",IF(OR(OR(ISBLANK(F195),SUM(LEN(C195),LEN(D195))=0),AND(NOT(E195="Unknown"),ISBLANK(J195)),AND(NOT(O195="Unknown"),ISBLANK(R195))),"Missing Information", INDEX(Table15[Entire Service Line Classification], MATCH(SUMIFS(Table15[Unique ID],Table15[System-Owned Portion],E195,Table15[If Material Anything Other than "Lead" in Column E,Was Material Ever Previously Lead?],G195,Table15[Customer-Owned Portion],O195),Table15[Unique ID],0),0)))</f>
        <v/>
      </c>
      <c r="X195"/>
    </row>
    <row r="196" spans="2:24" x14ac:dyDescent="0.35">
      <c r="B196" s="146"/>
      <c r="C196" s="31"/>
      <c r="D196" s="32"/>
      <c r="E196" s="44"/>
      <c r="F196" s="43"/>
      <c r="G196" s="84"/>
      <c r="H196" s="31"/>
      <c r="I196" s="31"/>
      <c r="J196" s="84"/>
      <c r="K196" s="31"/>
      <c r="L196" s="31"/>
      <c r="M196" s="169"/>
      <c r="N196" s="148"/>
      <c r="O196" s="44"/>
      <c r="P196" s="43"/>
      <c r="Q196" s="31"/>
      <c r="R196" s="84"/>
      <c r="S196" s="31"/>
      <c r="T196" s="31"/>
      <c r="U196" s="169"/>
      <c r="V196" s="150"/>
      <c r="W196" s="342" t="str" cm="1">
        <f t="array" ref="W196">IF(SUM(LEN(B196:V196))=0,"",IF(OR(OR(ISBLANK(F196),SUM(LEN(C196),LEN(D196))=0),AND(NOT(E196="Unknown"),ISBLANK(J196)),AND(NOT(O196="Unknown"),ISBLANK(R196))),"Missing Information", INDEX(Table15[Entire Service Line Classification], MATCH(SUMIFS(Table15[Unique ID],Table15[System-Owned Portion],E196,Table15[If Material Anything Other than "Lead" in Column E,Was Material Ever Previously Lead?],G196,Table15[Customer-Owned Portion],O196),Table15[Unique ID],0),0)))</f>
        <v/>
      </c>
      <c r="X196"/>
    </row>
    <row r="197" spans="2:24" x14ac:dyDescent="0.35">
      <c r="B197" s="146"/>
      <c r="C197" s="31"/>
      <c r="D197" s="32"/>
      <c r="E197" s="44"/>
      <c r="F197" s="43"/>
      <c r="G197" s="84"/>
      <c r="H197" s="31"/>
      <c r="I197" s="31"/>
      <c r="J197" s="84"/>
      <c r="K197" s="31"/>
      <c r="L197" s="31"/>
      <c r="M197" s="169"/>
      <c r="N197" s="148"/>
      <c r="O197" s="44"/>
      <c r="P197" s="43"/>
      <c r="Q197" s="31"/>
      <c r="R197" s="84"/>
      <c r="S197" s="31"/>
      <c r="T197" s="31"/>
      <c r="U197" s="169"/>
      <c r="V197" s="150"/>
      <c r="W197" s="342" t="str" cm="1">
        <f t="array" ref="W197">IF(SUM(LEN(B197:V197))=0,"",IF(OR(OR(ISBLANK(F197),SUM(LEN(C197),LEN(D197))=0),AND(NOT(E197="Unknown"),ISBLANK(J197)),AND(NOT(O197="Unknown"),ISBLANK(R197))),"Missing Information", INDEX(Table15[Entire Service Line Classification], MATCH(SUMIFS(Table15[Unique ID],Table15[System-Owned Portion],E197,Table15[If Material Anything Other than "Lead" in Column E,Was Material Ever Previously Lead?],G197,Table15[Customer-Owned Portion],O197),Table15[Unique ID],0),0)))</f>
        <v/>
      </c>
      <c r="X197"/>
    </row>
    <row r="198" spans="2:24" x14ac:dyDescent="0.35">
      <c r="B198" s="146"/>
      <c r="C198" s="31"/>
      <c r="D198" s="32"/>
      <c r="E198" s="44"/>
      <c r="F198" s="43"/>
      <c r="G198" s="84"/>
      <c r="H198" s="31"/>
      <c r="I198" s="31"/>
      <c r="J198" s="84"/>
      <c r="K198" s="31"/>
      <c r="L198" s="31"/>
      <c r="M198" s="169"/>
      <c r="N198" s="148"/>
      <c r="O198" s="44"/>
      <c r="P198" s="43"/>
      <c r="Q198" s="31"/>
      <c r="R198" s="84"/>
      <c r="S198" s="31"/>
      <c r="T198" s="31"/>
      <c r="U198" s="169"/>
      <c r="V198" s="150"/>
      <c r="W198" s="342" t="str" cm="1">
        <f t="array" ref="W198">IF(SUM(LEN(B198:V198))=0,"",IF(OR(OR(ISBLANK(F198),SUM(LEN(C198),LEN(D198))=0),AND(NOT(E198="Unknown"),ISBLANK(J198)),AND(NOT(O198="Unknown"),ISBLANK(R198))),"Missing Information", INDEX(Table15[Entire Service Line Classification], MATCH(SUMIFS(Table15[Unique ID],Table15[System-Owned Portion],E198,Table15[If Material Anything Other than "Lead" in Column E,Was Material Ever Previously Lead?],G198,Table15[Customer-Owned Portion],O198),Table15[Unique ID],0),0)))</f>
        <v/>
      </c>
      <c r="X198"/>
    </row>
    <row r="199" spans="2:24" x14ac:dyDescent="0.35">
      <c r="B199" s="146"/>
      <c r="C199" s="31"/>
      <c r="D199" s="32"/>
      <c r="E199" s="44"/>
      <c r="F199" s="43"/>
      <c r="G199" s="84"/>
      <c r="H199" s="31"/>
      <c r="I199" s="31"/>
      <c r="J199" s="84"/>
      <c r="K199" s="31"/>
      <c r="L199" s="31"/>
      <c r="M199" s="169"/>
      <c r="N199" s="148"/>
      <c r="O199" s="44"/>
      <c r="P199" s="43"/>
      <c r="Q199" s="31"/>
      <c r="R199" s="84"/>
      <c r="S199" s="31"/>
      <c r="T199" s="31"/>
      <c r="U199" s="169"/>
      <c r="V199" s="150"/>
      <c r="W199" s="342" t="str" cm="1">
        <f t="array" ref="W199">IF(SUM(LEN(B199:V199))=0,"",IF(OR(OR(ISBLANK(F199),SUM(LEN(C199),LEN(D199))=0),AND(NOT(E199="Unknown"),ISBLANK(J199)),AND(NOT(O199="Unknown"),ISBLANK(R199))),"Missing Information", INDEX(Table15[Entire Service Line Classification], MATCH(SUMIFS(Table15[Unique ID],Table15[System-Owned Portion],E199,Table15[If Material Anything Other than "Lead" in Column E,Was Material Ever Previously Lead?],G199,Table15[Customer-Owned Portion],O199),Table15[Unique ID],0),0)))</f>
        <v/>
      </c>
      <c r="X199"/>
    </row>
    <row r="200" spans="2:24" x14ac:dyDescent="0.35">
      <c r="B200" s="146"/>
      <c r="C200" s="31"/>
      <c r="D200" s="32"/>
      <c r="E200" s="44"/>
      <c r="F200" s="43"/>
      <c r="G200" s="84"/>
      <c r="H200" s="31"/>
      <c r="I200" s="31"/>
      <c r="J200" s="84"/>
      <c r="K200" s="31"/>
      <c r="L200" s="31"/>
      <c r="M200" s="169"/>
      <c r="N200" s="148"/>
      <c r="O200" s="44"/>
      <c r="P200" s="43"/>
      <c r="Q200" s="31"/>
      <c r="R200" s="84"/>
      <c r="S200" s="31"/>
      <c r="T200" s="31"/>
      <c r="U200" s="169"/>
      <c r="V200" s="150"/>
      <c r="W200" s="342" t="str" cm="1">
        <f t="array" ref="W200">IF(SUM(LEN(B200:V200))=0,"",IF(OR(OR(ISBLANK(F200),SUM(LEN(C200),LEN(D200))=0),AND(NOT(E200="Unknown"),ISBLANK(J200)),AND(NOT(O200="Unknown"),ISBLANK(R200))),"Missing Information", INDEX(Table15[Entire Service Line Classification], MATCH(SUMIFS(Table15[Unique ID],Table15[System-Owned Portion],E200,Table15[If Material Anything Other than "Lead" in Column E,Was Material Ever Previously Lead?],G200,Table15[Customer-Owned Portion],O200),Table15[Unique ID],0),0)))</f>
        <v/>
      </c>
      <c r="X200"/>
    </row>
    <row r="201" spans="2:24" x14ac:dyDescent="0.35">
      <c r="B201" s="146"/>
      <c r="C201" s="31"/>
      <c r="D201" s="32"/>
      <c r="E201" s="44"/>
      <c r="F201" s="43"/>
      <c r="G201" s="84"/>
      <c r="H201" s="31"/>
      <c r="I201" s="31"/>
      <c r="J201" s="84"/>
      <c r="K201" s="31"/>
      <c r="L201" s="31"/>
      <c r="M201" s="169"/>
      <c r="N201" s="148"/>
      <c r="O201" s="44"/>
      <c r="P201" s="43"/>
      <c r="Q201" s="31"/>
      <c r="R201" s="84"/>
      <c r="S201" s="31"/>
      <c r="T201" s="31"/>
      <c r="U201" s="169"/>
      <c r="V201" s="150"/>
      <c r="W201" s="342" t="str" cm="1">
        <f t="array" ref="W201">IF(SUM(LEN(B201:V201))=0,"",IF(OR(OR(ISBLANK(F201),SUM(LEN(C201),LEN(D201))=0),AND(NOT(E201="Unknown"),ISBLANK(J201)),AND(NOT(O201="Unknown"),ISBLANK(R201))),"Missing Information", INDEX(Table15[Entire Service Line Classification], MATCH(SUMIFS(Table15[Unique ID],Table15[System-Owned Portion],E201,Table15[If Material Anything Other than "Lead" in Column E,Was Material Ever Previously Lead?],G201,Table15[Customer-Owned Portion],O201),Table15[Unique ID],0),0)))</f>
        <v/>
      </c>
      <c r="X201"/>
    </row>
    <row r="202" spans="2:24" x14ac:dyDescent="0.35">
      <c r="B202" s="146"/>
      <c r="C202" s="31"/>
      <c r="D202" s="32"/>
      <c r="E202" s="44"/>
      <c r="F202" s="43"/>
      <c r="G202" s="84"/>
      <c r="H202" s="31"/>
      <c r="I202" s="31"/>
      <c r="J202" s="84"/>
      <c r="K202" s="31"/>
      <c r="L202" s="31"/>
      <c r="M202" s="169"/>
      <c r="N202" s="148"/>
      <c r="O202" s="44"/>
      <c r="P202" s="43"/>
      <c r="Q202" s="31"/>
      <c r="R202" s="84"/>
      <c r="S202" s="31"/>
      <c r="T202" s="31"/>
      <c r="U202" s="169"/>
      <c r="V202" s="150"/>
      <c r="W202" s="342" t="str" cm="1">
        <f t="array" ref="W202">IF(SUM(LEN(B202:V202))=0,"",IF(OR(OR(ISBLANK(F202),SUM(LEN(C202),LEN(D202))=0),AND(NOT(E202="Unknown"),ISBLANK(J202)),AND(NOT(O202="Unknown"),ISBLANK(R202))),"Missing Information", INDEX(Table15[Entire Service Line Classification], MATCH(SUMIFS(Table15[Unique ID],Table15[System-Owned Portion],E202,Table15[If Material Anything Other than "Lead" in Column E,Was Material Ever Previously Lead?],G202,Table15[Customer-Owned Portion],O202),Table15[Unique ID],0),0)))</f>
        <v/>
      </c>
      <c r="X202"/>
    </row>
    <row r="203" spans="2:24" x14ac:dyDescent="0.35">
      <c r="B203" s="146"/>
      <c r="C203" s="31"/>
      <c r="D203" s="32"/>
      <c r="E203" s="44"/>
      <c r="F203" s="43"/>
      <c r="G203" s="84"/>
      <c r="H203" s="31"/>
      <c r="I203" s="31"/>
      <c r="J203" s="84"/>
      <c r="K203" s="31"/>
      <c r="L203" s="31"/>
      <c r="M203" s="169"/>
      <c r="N203" s="148"/>
      <c r="O203" s="44"/>
      <c r="P203" s="43"/>
      <c r="Q203" s="31"/>
      <c r="R203" s="84"/>
      <c r="S203" s="31"/>
      <c r="T203" s="31"/>
      <c r="U203" s="169"/>
      <c r="V203" s="150"/>
      <c r="W203" s="342" t="str" cm="1">
        <f t="array" ref="W203">IF(SUM(LEN(B203:V203))=0,"",IF(OR(OR(ISBLANK(F203),SUM(LEN(C203),LEN(D203))=0),AND(NOT(E203="Unknown"),ISBLANK(J203)),AND(NOT(O203="Unknown"),ISBLANK(R203))),"Missing Information", INDEX(Table15[Entire Service Line Classification], MATCH(SUMIFS(Table15[Unique ID],Table15[System-Owned Portion],E203,Table15[If Material Anything Other than "Lead" in Column E,Was Material Ever Previously Lead?],G203,Table15[Customer-Owned Portion],O203),Table15[Unique ID],0),0)))</f>
        <v/>
      </c>
      <c r="X203"/>
    </row>
    <row r="204" spans="2:24" x14ac:dyDescent="0.35">
      <c r="B204" s="146"/>
      <c r="C204" s="31"/>
      <c r="D204" s="32"/>
      <c r="E204" s="44"/>
      <c r="F204" s="43"/>
      <c r="G204" s="84"/>
      <c r="H204" s="31"/>
      <c r="I204" s="31"/>
      <c r="J204" s="84"/>
      <c r="K204" s="31"/>
      <c r="L204" s="31"/>
      <c r="M204" s="169"/>
      <c r="N204" s="148"/>
      <c r="O204" s="44"/>
      <c r="P204" s="43"/>
      <c r="Q204" s="31"/>
      <c r="R204" s="84"/>
      <c r="S204" s="31"/>
      <c r="T204" s="31"/>
      <c r="U204" s="169"/>
      <c r="V204" s="150"/>
      <c r="W204" s="342" t="str" cm="1">
        <f t="array" ref="W204">IF(SUM(LEN(B204:V204))=0,"",IF(OR(OR(ISBLANK(F204),SUM(LEN(C204),LEN(D204))=0),AND(NOT(E204="Unknown"),ISBLANK(J204)),AND(NOT(O204="Unknown"),ISBLANK(R204))),"Missing Information", INDEX(Table15[Entire Service Line Classification], MATCH(SUMIFS(Table15[Unique ID],Table15[System-Owned Portion],E204,Table15[If Material Anything Other than "Lead" in Column E,Was Material Ever Previously Lead?],G204,Table15[Customer-Owned Portion],O204),Table15[Unique ID],0),0)))</f>
        <v/>
      </c>
      <c r="X204"/>
    </row>
    <row r="205" spans="2:24" x14ac:dyDescent="0.35">
      <c r="B205" s="146"/>
      <c r="C205" s="31"/>
      <c r="D205" s="32"/>
      <c r="E205" s="44"/>
      <c r="F205" s="43"/>
      <c r="G205" s="84"/>
      <c r="H205" s="31"/>
      <c r="I205" s="31"/>
      <c r="J205" s="84"/>
      <c r="K205" s="31"/>
      <c r="L205" s="31"/>
      <c r="M205" s="169"/>
      <c r="N205" s="148"/>
      <c r="O205" s="44"/>
      <c r="P205" s="43"/>
      <c r="Q205" s="31"/>
      <c r="R205" s="84"/>
      <c r="S205" s="31"/>
      <c r="T205" s="31"/>
      <c r="U205" s="169"/>
      <c r="V205" s="150"/>
      <c r="W205" s="342" t="str" cm="1">
        <f t="array" ref="W205">IF(SUM(LEN(B205:V205))=0,"",IF(OR(OR(ISBLANK(F205),SUM(LEN(C205),LEN(D205))=0),AND(NOT(E205="Unknown"),ISBLANK(J205)),AND(NOT(O205="Unknown"),ISBLANK(R205))),"Missing Information", INDEX(Table15[Entire Service Line Classification], MATCH(SUMIFS(Table15[Unique ID],Table15[System-Owned Portion],E205,Table15[If Material Anything Other than "Lead" in Column E,Was Material Ever Previously Lead?],G205,Table15[Customer-Owned Portion],O205),Table15[Unique ID],0),0)))</f>
        <v/>
      </c>
      <c r="X205"/>
    </row>
    <row r="206" spans="2:24" x14ac:dyDescent="0.35">
      <c r="B206" s="146"/>
      <c r="C206" s="31"/>
      <c r="D206" s="32"/>
      <c r="E206" s="44"/>
      <c r="F206" s="43"/>
      <c r="G206" s="84"/>
      <c r="H206" s="31"/>
      <c r="I206" s="31"/>
      <c r="J206" s="84"/>
      <c r="K206" s="31"/>
      <c r="L206" s="31"/>
      <c r="M206" s="169"/>
      <c r="N206" s="148"/>
      <c r="O206" s="44"/>
      <c r="P206" s="43"/>
      <c r="Q206" s="31"/>
      <c r="R206" s="84"/>
      <c r="S206" s="31"/>
      <c r="T206" s="31"/>
      <c r="U206" s="169"/>
      <c r="V206" s="150"/>
      <c r="W206" s="342" t="str" cm="1">
        <f t="array" ref="W206">IF(SUM(LEN(B206:V206))=0,"",IF(OR(OR(ISBLANK(F206),SUM(LEN(C206),LEN(D206))=0),AND(NOT(E206="Unknown"),ISBLANK(J206)),AND(NOT(O206="Unknown"),ISBLANK(R206))),"Missing Information", INDEX(Table15[Entire Service Line Classification], MATCH(SUMIFS(Table15[Unique ID],Table15[System-Owned Portion],E206,Table15[If Material Anything Other than "Lead" in Column E,Was Material Ever Previously Lead?],G206,Table15[Customer-Owned Portion],O206),Table15[Unique ID],0),0)))</f>
        <v/>
      </c>
      <c r="X206"/>
    </row>
    <row r="207" spans="2:24" x14ac:dyDescent="0.35">
      <c r="B207" s="146"/>
      <c r="C207" s="31"/>
      <c r="D207" s="32"/>
      <c r="E207" s="44"/>
      <c r="F207" s="43"/>
      <c r="G207" s="84"/>
      <c r="H207" s="31"/>
      <c r="I207" s="31"/>
      <c r="J207" s="84"/>
      <c r="K207" s="31"/>
      <c r="L207" s="31"/>
      <c r="M207" s="169"/>
      <c r="N207" s="148"/>
      <c r="O207" s="44"/>
      <c r="P207" s="43"/>
      <c r="Q207" s="31"/>
      <c r="R207" s="84"/>
      <c r="S207" s="31"/>
      <c r="T207" s="31"/>
      <c r="U207" s="169"/>
      <c r="V207" s="150"/>
      <c r="W207" s="342" t="str" cm="1">
        <f t="array" ref="W207">IF(SUM(LEN(B207:V207))=0,"",IF(OR(OR(ISBLANK(F207),SUM(LEN(C207),LEN(D207))=0),AND(NOT(E207="Unknown"),ISBLANK(J207)),AND(NOT(O207="Unknown"),ISBLANK(R207))),"Missing Information", INDEX(Table15[Entire Service Line Classification], MATCH(SUMIFS(Table15[Unique ID],Table15[System-Owned Portion],E207,Table15[If Material Anything Other than "Lead" in Column E,Was Material Ever Previously Lead?],G207,Table15[Customer-Owned Portion],O207),Table15[Unique ID],0),0)))</f>
        <v/>
      </c>
      <c r="X207"/>
    </row>
    <row r="208" spans="2:24" x14ac:dyDescent="0.35">
      <c r="B208" s="146"/>
      <c r="C208" s="31"/>
      <c r="D208" s="32"/>
      <c r="E208" s="44"/>
      <c r="F208" s="43"/>
      <c r="G208" s="84"/>
      <c r="H208" s="31"/>
      <c r="I208" s="31"/>
      <c r="J208" s="84"/>
      <c r="K208" s="31"/>
      <c r="L208" s="31"/>
      <c r="M208" s="169"/>
      <c r="N208" s="148"/>
      <c r="O208" s="44"/>
      <c r="P208" s="43"/>
      <c r="Q208" s="31"/>
      <c r="R208" s="84"/>
      <c r="S208" s="31"/>
      <c r="T208" s="31"/>
      <c r="U208" s="169"/>
      <c r="V208" s="150"/>
      <c r="W208" s="342" t="str" cm="1">
        <f t="array" ref="W208">IF(SUM(LEN(B208:V208))=0,"",IF(OR(OR(ISBLANK(F208),SUM(LEN(C208),LEN(D208))=0),AND(NOT(E208="Unknown"),ISBLANK(J208)),AND(NOT(O208="Unknown"),ISBLANK(R208))),"Missing Information", INDEX(Table15[Entire Service Line Classification], MATCH(SUMIFS(Table15[Unique ID],Table15[System-Owned Portion],E208,Table15[If Material Anything Other than "Lead" in Column E,Was Material Ever Previously Lead?],G208,Table15[Customer-Owned Portion],O208),Table15[Unique ID],0),0)))</f>
        <v/>
      </c>
      <c r="X208"/>
    </row>
    <row r="209" spans="2:24" x14ac:dyDescent="0.35">
      <c r="B209" s="146"/>
      <c r="C209" s="31"/>
      <c r="D209" s="32"/>
      <c r="E209" s="44"/>
      <c r="F209" s="43"/>
      <c r="G209" s="84"/>
      <c r="H209" s="31"/>
      <c r="I209" s="31"/>
      <c r="J209" s="84"/>
      <c r="K209" s="31"/>
      <c r="L209" s="31"/>
      <c r="M209" s="169"/>
      <c r="N209" s="148"/>
      <c r="O209" s="44"/>
      <c r="P209" s="43"/>
      <c r="Q209" s="31"/>
      <c r="R209" s="84"/>
      <c r="S209" s="31"/>
      <c r="T209" s="31"/>
      <c r="U209" s="169"/>
      <c r="V209" s="150"/>
      <c r="W209" s="342" t="str" cm="1">
        <f t="array" ref="W209">IF(SUM(LEN(B209:V209))=0,"",IF(OR(OR(ISBLANK(F209),SUM(LEN(C209),LEN(D209))=0),AND(NOT(E209="Unknown"),ISBLANK(J209)),AND(NOT(O209="Unknown"),ISBLANK(R209))),"Missing Information", INDEX(Table15[Entire Service Line Classification], MATCH(SUMIFS(Table15[Unique ID],Table15[System-Owned Portion],E209,Table15[If Material Anything Other than "Lead" in Column E,Was Material Ever Previously Lead?],G209,Table15[Customer-Owned Portion],O209),Table15[Unique ID],0),0)))</f>
        <v/>
      </c>
      <c r="X209"/>
    </row>
    <row r="210" spans="2:24" x14ac:dyDescent="0.35">
      <c r="B210" s="146"/>
      <c r="C210" s="31"/>
      <c r="D210" s="32"/>
      <c r="E210" s="44"/>
      <c r="F210" s="43"/>
      <c r="G210" s="84"/>
      <c r="H210" s="31"/>
      <c r="I210" s="31"/>
      <c r="J210" s="84"/>
      <c r="K210" s="31"/>
      <c r="L210" s="31"/>
      <c r="M210" s="169"/>
      <c r="N210" s="148"/>
      <c r="O210" s="44"/>
      <c r="P210" s="43"/>
      <c r="Q210" s="31"/>
      <c r="R210" s="84"/>
      <c r="S210" s="31"/>
      <c r="T210" s="31"/>
      <c r="U210" s="169"/>
      <c r="V210" s="150"/>
      <c r="W210" s="342" t="str" cm="1">
        <f t="array" ref="W210">IF(SUM(LEN(B210:V210))=0,"",IF(OR(OR(ISBLANK(F210),SUM(LEN(C210),LEN(D210))=0),AND(NOT(E210="Unknown"),ISBLANK(J210)),AND(NOT(O210="Unknown"),ISBLANK(R210))),"Missing Information", INDEX(Table15[Entire Service Line Classification], MATCH(SUMIFS(Table15[Unique ID],Table15[System-Owned Portion],E210,Table15[If Material Anything Other than "Lead" in Column E,Was Material Ever Previously Lead?],G210,Table15[Customer-Owned Portion],O210),Table15[Unique ID],0),0)))</f>
        <v/>
      </c>
      <c r="X210"/>
    </row>
    <row r="211" spans="2:24" x14ac:dyDescent="0.35">
      <c r="B211" s="146"/>
      <c r="C211" s="31"/>
      <c r="D211" s="32"/>
      <c r="E211" s="44"/>
      <c r="F211" s="43"/>
      <c r="G211" s="84"/>
      <c r="H211" s="31"/>
      <c r="I211" s="31"/>
      <c r="J211" s="84"/>
      <c r="K211" s="31"/>
      <c r="L211" s="31"/>
      <c r="M211" s="169"/>
      <c r="N211" s="148"/>
      <c r="O211" s="44"/>
      <c r="P211" s="43"/>
      <c r="Q211" s="31"/>
      <c r="R211" s="84"/>
      <c r="S211" s="31"/>
      <c r="T211" s="31"/>
      <c r="U211" s="169"/>
      <c r="V211" s="150"/>
      <c r="W211" s="342" t="str" cm="1">
        <f t="array" ref="W211">IF(SUM(LEN(B211:V211))=0,"",IF(OR(OR(ISBLANK(F211),SUM(LEN(C211),LEN(D211))=0),AND(NOT(E211="Unknown"),ISBLANK(J211)),AND(NOT(O211="Unknown"),ISBLANK(R211))),"Missing Information", INDEX(Table15[Entire Service Line Classification], MATCH(SUMIFS(Table15[Unique ID],Table15[System-Owned Portion],E211,Table15[If Material Anything Other than "Lead" in Column E,Was Material Ever Previously Lead?],G211,Table15[Customer-Owned Portion],O211),Table15[Unique ID],0),0)))</f>
        <v/>
      </c>
      <c r="X211"/>
    </row>
    <row r="212" spans="2:24" x14ac:dyDescent="0.35">
      <c r="B212" s="146"/>
      <c r="C212" s="31"/>
      <c r="D212" s="32"/>
      <c r="E212" s="44"/>
      <c r="F212" s="43"/>
      <c r="G212" s="84"/>
      <c r="H212" s="31"/>
      <c r="I212" s="31"/>
      <c r="J212" s="84"/>
      <c r="K212" s="31"/>
      <c r="L212" s="31"/>
      <c r="M212" s="169"/>
      <c r="N212" s="148"/>
      <c r="O212" s="44"/>
      <c r="P212" s="43"/>
      <c r="Q212" s="31"/>
      <c r="R212" s="84"/>
      <c r="S212" s="31"/>
      <c r="T212" s="31"/>
      <c r="U212" s="169"/>
      <c r="V212" s="150"/>
      <c r="W212" s="342" t="str" cm="1">
        <f t="array" ref="W212">IF(SUM(LEN(B212:V212))=0,"",IF(OR(OR(ISBLANK(F212),SUM(LEN(C212),LEN(D212))=0),AND(NOT(E212="Unknown"),ISBLANK(J212)),AND(NOT(O212="Unknown"),ISBLANK(R212))),"Missing Information", INDEX(Table15[Entire Service Line Classification], MATCH(SUMIFS(Table15[Unique ID],Table15[System-Owned Portion],E212,Table15[If Material Anything Other than "Lead" in Column E,Was Material Ever Previously Lead?],G212,Table15[Customer-Owned Portion],O212),Table15[Unique ID],0),0)))</f>
        <v/>
      </c>
      <c r="X212"/>
    </row>
    <row r="213" spans="2:24" x14ac:dyDescent="0.35">
      <c r="B213" s="146"/>
      <c r="C213" s="31"/>
      <c r="D213" s="32"/>
      <c r="E213" s="44"/>
      <c r="F213" s="43"/>
      <c r="G213" s="84"/>
      <c r="H213" s="31"/>
      <c r="I213" s="31"/>
      <c r="J213" s="84"/>
      <c r="K213" s="31"/>
      <c r="L213" s="31"/>
      <c r="M213" s="169"/>
      <c r="N213" s="148"/>
      <c r="O213" s="44"/>
      <c r="P213" s="43"/>
      <c r="Q213" s="31"/>
      <c r="R213" s="84"/>
      <c r="S213" s="31"/>
      <c r="T213" s="31"/>
      <c r="U213" s="169"/>
      <c r="V213" s="150"/>
      <c r="W213" s="342" t="str" cm="1">
        <f t="array" ref="W213">IF(SUM(LEN(B213:V213))=0,"",IF(OR(OR(ISBLANK(F213),SUM(LEN(C213),LEN(D213))=0),AND(NOT(E213="Unknown"),ISBLANK(J213)),AND(NOT(O213="Unknown"),ISBLANK(R213))),"Missing Information", INDEX(Table15[Entire Service Line Classification], MATCH(SUMIFS(Table15[Unique ID],Table15[System-Owned Portion],E213,Table15[If Material Anything Other than "Lead" in Column E,Was Material Ever Previously Lead?],G213,Table15[Customer-Owned Portion],O213),Table15[Unique ID],0),0)))</f>
        <v/>
      </c>
      <c r="X213"/>
    </row>
    <row r="214" spans="2:24" x14ac:dyDescent="0.35">
      <c r="B214" s="146"/>
      <c r="C214" s="31"/>
      <c r="D214" s="32"/>
      <c r="E214" s="44"/>
      <c r="F214" s="43"/>
      <c r="G214" s="84"/>
      <c r="H214" s="31"/>
      <c r="I214" s="31"/>
      <c r="J214" s="84"/>
      <c r="K214" s="31"/>
      <c r="L214" s="31"/>
      <c r="M214" s="169"/>
      <c r="N214" s="148"/>
      <c r="O214" s="44"/>
      <c r="P214" s="43"/>
      <c r="Q214" s="31"/>
      <c r="R214" s="84"/>
      <c r="S214" s="31"/>
      <c r="T214" s="31"/>
      <c r="U214" s="169"/>
      <c r="V214" s="150"/>
      <c r="W214" s="342" t="str" cm="1">
        <f t="array" ref="W214">IF(SUM(LEN(B214:V214))=0,"",IF(OR(OR(ISBLANK(F214),SUM(LEN(C214),LEN(D214))=0),AND(NOT(E214="Unknown"),ISBLANK(J214)),AND(NOT(O214="Unknown"),ISBLANK(R214))),"Missing Information", INDEX(Table15[Entire Service Line Classification], MATCH(SUMIFS(Table15[Unique ID],Table15[System-Owned Portion],E214,Table15[If Material Anything Other than "Lead" in Column E,Was Material Ever Previously Lead?],G214,Table15[Customer-Owned Portion],O214),Table15[Unique ID],0),0)))</f>
        <v/>
      </c>
      <c r="X214"/>
    </row>
    <row r="215" spans="2:24" x14ac:dyDescent="0.35">
      <c r="B215" s="146"/>
      <c r="C215" s="31"/>
      <c r="D215" s="32"/>
      <c r="E215" s="44"/>
      <c r="F215" s="43"/>
      <c r="G215" s="84"/>
      <c r="H215" s="31"/>
      <c r="I215" s="31"/>
      <c r="J215" s="84"/>
      <c r="K215" s="31"/>
      <c r="L215" s="31"/>
      <c r="M215" s="169"/>
      <c r="N215" s="148"/>
      <c r="O215" s="44"/>
      <c r="P215" s="43"/>
      <c r="Q215" s="31"/>
      <c r="R215" s="84"/>
      <c r="S215" s="31"/>
      <c r="T215" s="31"/>
      <c r="U215" s="169"/>
      <c r="V215" s="150"/>
      <c r="W215" s="342" t="str" cm="1">
        <f t="array" ref="W215">IF(SUM(LEN(B215:V215))=0,"",IF(OR(OR(ISBLANK(F215),SUM(LEN(C215),LEN(D215))=0),AND(NOT(E215="Unknown"),ISBLANK(J215)),AND(NOT(O215="Unknown"),ISBLANK(R215))),"Missing Information", INDEX(Table15[Entire Service Line Classification], MATCH(SUMIFS(Table15[Unique ID],Table15[System-Owned Portion],E215,Table15[If Material Anything Other than "Lead" in Column E,Was Material Ever Previously Lead?],G215,Table15[Customer-Owned Portion],O215),Table15[Unique ID],0),0)))</f>
        <v/>
      </c>
      <c r="X215"/>
    </row>
    <row r="216" spans="2:24" x14ac:dyDescent="0.35">
      <c r="B216" s="146"/>
      <c r="C216" s="31"/>
      <c r="D216" s="32"/>
      <c r="E216" s="44"/>
      <c r="F216" s="43"/>
      <c r="G216" s="84"/>
      <c r="H216" s="31"/>
      <c r="I216" s="31"/>
      <c r="J216" s="84"/>
      <c r="K216" s="31"/>
      <c r="L216" s="31"/>
      <c r="M216" s="169"/>
      <c r="N216" s="148"/>
      <c r="O216" s="44"/>
      <c r="P216" s="43"/>
      <c r="Q216" s="31"/>
      <c r="R216" s="84"/>
      <c r="S216" s="31"/>
      <c r="T216" s="31"/>
      <c r="U216" s="169"/>
      <c r="V216" s="150"/>
      <c r="W216" s="342" t="str" cm="1">
        <f t="array" ref="W216">IF(SUM(LEN(B216:V216))=0,"",IF(OR(OR(ISBLANK(F216),SUM(LEN(C216),LEN(D216))=0),AND(NOT(E216="Unknown"),ISBLANK(J216)),AND(NOT(O216="Unknown"),ISBLANK(R216))),"Missing Information", INDEX(Table15[Entire Service Line Classification], MATCH(SUMIFS(Table15[Unique ID],Table15[System-Owned Portion],E216,Table15[If Material Anything Other than "Lead" in Column E,Was Material Ever Previously Lead?],G216,Table15[Customer-Owned Portion],O216),Table15[Unique ID],0),0)))</f>
        <v/>
      </c>
      <c r="X216"/>
    </row>
    <row r="217" spans="2:24" x14ac:dyDescent="0.35">
      <c r="B217" s="146"/>
      <c r="C217" s="31"/>
      <c r="D217" s="32"/>
      <c r="E217" s="44"/>
      <c r="F217" s="43"/>
      <c r="G217" s="84"/>
      <c r="H217" s="31"/>
      <c r="I217" s="31"/>
      <c r="J217" s="84"/>
      <c r="K217" s="31"/>
      <c r="L217" s="31"/>
      <c r="M217" s="169"/>
      <c r="N217" s="148"/>
      <c r="O217" s="44"/>
      <c r="P217" s="43"/>
      <c r="Q217" s="31"/>
      <c r="R217" s="84"/>
      <c r="S217" s="31"/>
      <c r="T217" s="31"/>
      <c r="U217" s="169"/>
      <c r="V217" s="150"/>
      <c r="W217" s="342" t="str" cm="1">
        <f t="array" ref="W217">IF(SUM(LEN(B217:V217))=0,"",IF(OR(OR(ISBLANK(F217),SUM(LEN(C217),LEN(D217))=0),AND(NOT(E217="Unknown"),ISBLANK(J217)),AND(NOT(O217="Unknown"),ISBLANK(R217))),"Missing Information", INDEX(Table15[Entire Service Line Classification], MATCH(SUMIFS(Table15[Unique ID],Table15[System-Owned Portion],E217,Table15[If Material Anything Other than "Lead" in Column E,Was Material Ever Previously Lead?],G217,Table15[Customer-Owned Portion],O217),Table15[Unique ID],0),0)))</f>
        <v/>
      </c>
      <c r="X217"/>
    </row>
    <row r="218" spans="2:24" x14ac:dyDescent="0.35">
      <c r="B218" s="146"/>
      <c r="C218" s="31"/>
      <c r="D218" s="32"/>
      <c r="E218" s="44"/>
      <c r="F218" s="43"/>
      <c r="G218" s="84"/>
      <c r="H218" s="31"/>
      <c r="I218" s="31"/>
      <c r="J218" s="84"/>
      <c r="K218" s="31"/>
      <c r="L218" s="31"/>
      <c r="M218" s="169"/>
      <c r="N218" s="148"/>
      <c r="O218" s="44"/>
      <c r="P218" s="43"/>
      <c r="Q218" s="31"/>
      <c r="R218" s="84"/>
      <c r="S218" s="31"/>
      <c r="T218" s="31"/>
      <c r="U218" s="169"/>
      <c r="V218" s="150"/>
      <c r="W218" s="342" t="str" cm="1">
        <f t="array" ref="W218">IF(SUM(LEN(B218:V218))=0,"",IF(OR(OR(ISBLANK(F218),SUM(LEN(C218),LEN(D218))=0),AND(NOT(E218="Unknown"),ISBLANK(J218)),AND(NOT(O218="Unknown"),ISBLANK(R218))),"Missing Information", INDEX(Table15[Entire Service Line Classification], MATCH(SUMIFS(Table15[Unique ID],Table15[System-Owned Portion],E218,Table15[If Material Anything Other than "Lead" in Column E,Was Material Ever Previously Lead?],G218,Table15[Customer-Owned Portion],O218),Table15[Unique ID],0),0)))</f>
        <v/>
      </c>
      <c r="X218"/>
    </row>
    <row r="219" spans="2:24" x14ac:dyDescent="0.35">
      <c r="B219" s="146"/>
      <c r="C219" s="31"/>
      <c r="D219" s="32"/>
      <c r="E219" s="44"/>
      <c r="F219" s="43"/>
      <c r="G219" s="84"/>
      <c r="H219" s="31"/>
      <c r="I219" s="31"/>
      <c r="J219" s="84"/>
      <c r="K219" s="31"/>
      <c r="L219" s="31"/>
      <c r="M219" s="169"/>
      <c r="N219" s="148"/>
      <c r="O219" s="44"/>
      <c r="P219" s="43"/>
      <c r="Q219" s="31"/>
      <c r="R219" s="84"/>
      <c r="S219" s="31"/>
      <c r="T219" s="31"/>
      <c r="U219" s="169"/>
      <c r="V219" s="150"/>
      <c r="W219" s="342" t="str" cm="1">
        <f t="array" ref="W219">IF(SUM(LEN(B219:V219))=0,"",IF(OR(OR(ISBLANK(F219),SUM(LEN(C219),LEN(D219))=0),AND(NOT(E219="Unknown"),ISBLANK(J219)),AND(NOT(O219="Unknown"),ISBLANK(R219))),"Missing Information", INDEX(Table15[Entire Service Line Classification], MATCH(SUMIFS(Table15[Unique ID],Table15[System-Owned Portion],E219,Table15[If Material Anything Other than "Lead" in Column E,Was Material Ever Previously Lead?],G219,Table15[Customer-Owned Portion],O219),Table15[Unique ID],0),0)))</f>
        <v/>
      </c>
      <c r="X219"/>
    </row>
    <row r="220" spans="2:24" x14ac:dyDescent="0.35">
      <c r="B220" s="146"/>
      <c r="C220" s="31"/>
      <c r="D220" s="32"/>
      <c r="E220" s="44"/>
      <c r="F220" s="43"/>
      <c r="G220" s="84"/>
      <c r="H220" s="31"/>
      <c r="I220" s="31"/>
      <c r="J220" s="84"/>
      <c r="K220" s="31"/>
      <c r="L220" s="31"/>
      <c r="M220" s="169"/>
      <c r="N220" s="148"/>
      <c r="O220" s="44"/>
      <c r="P220" s="43"/>
      <c r="Q220" s="31"/>
      <c r="R220" s="84"/>
      <c r="S220" s="31"/>
      <c r="T220" s="31"/>
      <c r="U220" s="169"/>
      <c r="V220" s="150"/>
      <c r="W220" s="342" t="str" cm="1">
        <f t="array" ref="W220">IF(SUM(LEN(B220:V220))=0,"",IF(OR(OR(ISBLANK(F220),SUM(LEN(C220),LEN(D220))=0),AND(NOT(E220="Unknown"),ISBLANK(J220)),AND(NOT(O220="Unknown"),ISBLANK(R220))),"Missing Information", INDEX(Table15[Entire Service Line Classification], MATCH(SUMIFS(Table15[Unique ID],Table15[System-Owned Portion],E220,Table15[If Material Anything Other than "Lead" in Column E,Was Material Ever Previously Lead?],G220,Table15[Customer-Owned Portion],O220),Table15[Unique ID],0),0)))</f>
        <v/>
      </c>
      <c r="X220"/>
    </row>
    <row r="221" spans="2:24" x14ac:dyDescent="0.35">
      <c r="B221" s="146"/>
      <c r="C221" s="31"/>
      <c r="D221" s="32"/>
      <c r="E221" s="44"/>
      <c r="F221" s="43"/>
      <c r="G221" s="84"/>
      <c r="H221" s="31"/>
      <c r="I221" s="31"/>
      <c r="J221" s="84"/>
      <c r="K221" s="31"/>
      <c r="L221" s="31"/>
      <c r="M221" s="169"/>
      <c r="N221" s="148"/>
      <c r="O221" s="44"/>
      <c r="P221" s="43"/>
      <c r="Q221" s="31"/>
      <c r="R221" s="84"/>
      <c r="S221" s="31"/>
      <c r="T221" s="31"/>
      <c r="U221" s="169"/>
      <c r="V221" s="150"/>
      <c r="W221" s="342" t="str" cm="1">
        <f t="array" ref="W221">IF(SUM(LEN(B221:V221))=0,"",IF(OR(OR(ISBLANK(F221),SUM(LEN(C221),LEN(D221))=0),AND(NOT(E221="Unknown"),ISBLANK(J221)),AND(NOT(O221="Unknown"),ISBLANK(R221))),"Missing Information", INDEX(Table15[Entire Service Line Classification], MATCH(SUMIFS(Table15[Unique ID],Table15[System-Owned Portion],E221,Table15[If Material Anything Other than "Lead" in Column E,Was Material Ever Previously Lead?],G221,Table15[Customer-Owned Portion],O221),Table15[Unique ID],0),0)))</f>
        <v/>
      </c>
      <c r="X221"/>
    </row>
    <row r="222" spans="2:24" x14ac:dyDescent="0.35">
      <c r="B222" s="146"/>
      <c r="C222" s="31"/>
      <c r="D222" s="32"/>
      <c r="E222" s="44"/>
      <c r="F222" s="43"/>
      <c r="G222" s="84"/>
      <c r="H222" s="31"/>
      <c r="I222" s="31"/>
      <c r="J222" s="84"/>
      <c r="K222" s="31"/>
      <c r="L222" s="31"/>
      <c r="M222" s="169"/>
      <c r="N222" s="148"/>
      <c r="O222" s="44"/>
      <c r="P222" s="43"/>
      <c r="Q222" s="31"/>
      <c r="R222" s="84"/>
      <c r="S222" s="31"/>
      <c r="T222" s="31"/>
      <c r="U222" s="169"/>
      <c r="V222" s="150"/>
      <c r="W222" s="342" t="str" cm="1">
        <f t="array" ref="W222">IF(SUM(LEN(B222:V222))=0,"",IF(OR(OR(ISBLANK(F222),SUM(LEN(C222),LEN(D222))=0),AND(NOT(E222="Unknown"),ISBLANK(J222)),AND(NOT(O222="Unknown"),ISBLANK(R222))),"Missing Information", INDEX(Table15[Entire Service Line Classification], MATCH(SUMIFS(Table15[Unique ID],Table15[System-Owned Portion],E222,Table15[If Material Anything Other than "Lead" in Column E,Was Material Ever Previously Lead?],G222,Table15[Customer-Owned Portion],O222),Table15[Unique ID],0),0)))</f>
        <v/>
      </c>
      <c r="X222"/>
    </row>
    <row r="223" spans="2:24" x14ac:dyDescent="0.35">
      <c r="B223" s="146"/>
      <c r="C223" s="31"/>
      <c r="D223" s="32"/>
      <c r="E223" s="44"/>
      <c r="F223" s="43"/>
      <c r="G223" s="84"/>
      <c r="H223" s="31"/>
      <c r="I223" s="31"/>
      <c r="J223" s="84"/>
      <c r="K223" s="31"/>
      <c r="L223" s="31"/>
      <c r="M223" s="169"/>
      <c r="N223" s="148"/>
      <c r="O223" s="44"/>
      <c r="P223" s="43"/>
      <c r="Q223" s="31"/>
      <c r="R223" s="84"/>
      <c r="S223" s="31"/>
      <c r="T223" s="31"/>
      <c r="U223" s="169"/>
      <c r="V223" s="150"/>
      <c r="W223" s="342" t="str" cm="1">
        <f t="array" ref="W223">IF(SUM(LEN(B223:V223))=0,"",IF(OR(OR(ISBLANK(F223),SUM(LEN(C223),LEN(D223))=0),AND(NOT(E223="Unknown"),ISBLANK(J223)),AND(NOT(O223="Unknown"),ISBLANK(R223))),"Missing Information", INDEX(Table15[Entire Service Line Classification], MATCH(SUMIFS(Table15[Unique ID],Table15[System-Owned Portion],E223,Table15[If Material Anything Other than "Lead" in Column E,Was Material Ever Previously Lead?],G223,Table15[Customer-Owned Portion],O223),Table15[Unique ID],0),0)))</f>
        <v/>
      </c>
      <c r="X223"/>
    </row>
    <row r="224" spans="2:24" x14ac:dyDescent="0.35">
      <c r="B224" s="146"/>
      <c r="C224" s="31"/>
      <c r="D224" s="32"/>
      <c r="E224" s="44"/>
      <c r="F224" s="43"/>
      <c r="G224" s="84"/>
      <c r="H224" s="31"/>
      <c r="I224" s="31"/>
      <c r="J224" s="84"/>
      <c r="K224" s="31"/>
      <c r="L224" s="31"/>
      <c r="M224" s="169"/>
      <c r="N224" s="148"/>
      <c r="O224" s="44"/>
      <c r="P224" s="43"/>
      <c r="Q224" s="31"/>
      <c r="R224" s="84"/>
      <c r="S224" s="31"/>
      <c r="T224" s="31"/>
      <c r="U224" s="169"/>
      <c r="V224" s="150"/>
      <c r="W224" s="342" t="str" cm="1">
        <f t="array" ref="W224">IF(SUM(LEN(B224:V224))=0,"",IF(OR(OR(ISBLANK(F224),SUM(LEN(C224),LEN(D224))=0),AND(NOT(E224="Unknown"),ISBLANK(J224)),AND(NOT(O224="Unknown"),ISBLANK(R224))),"Missing Information", INDEX(Table15[Entire Service Line Classification], MATCH(SUMIFS(Table15[Unique ID],Table15[System-Owned Portion],E224,Table15[If Material Anything Other than "Lead" in Column E,Was Material Ever Previously Lead?],G224,Table15[Customer-Owned Portion],O224),Table15[Unique ID],0),0)))</f>
        <v/>
      </c>
      <c r="X224"/>
    </row>
    <row r="225" spans="2:24" x14ac:dyDescent="0.35">
      <c r="B225" s="146"/>
      <c r="C225" s="31"/>
      <c r="D225" s="32"/>
      <c r="E225" s="44"/>
      <c r="F225" s="43"/>
      <c r="G225" s="84"/>
      <c r="H225" s="31"/>
      <c r="I225" s="31"/>
      <c r="J225" s="84"/>
      <c r="K225" s="31"/>
      <c r="L225" s="31"/>
      <c r="M225" s="169"/>
      <c r="N225" s="148"/>
      <c r="O225" s="44"/>
      <c r="P225" s="43"/>
      <c r="Q225" s="31"/>
      <c r="R225" s="84"/>
      <c r="S225" s="31"/>
      <c r="T225" s="31"/>
      <c r="U225" s="169"/>
      <c r="V225" s="150"/>
      <c r="W225" s="342" t="str" cm="1">
        <f t="array" ref="W225">IF(SUM(LEN(B225:V225))=0,"",IF(OR(OR(ISBLANK(F225),SUM(LEN(C225),LEN(D225))=0),AND(NOT(E225="Unknown"),ISBLANK(J225)),AND(NOT(O225="Unknown"),ISBLANK(R225))),"Missing Information", INDEX(Table15[Entire Service Line Classification], MATCH(SUMIFS(Table15[Unique ID],Table15[System-Owned Portion],E225,Table15[If Material Anything Other than "Lead" in Column E,Was Material Ever Previously Lead?],G225,Table15[Customer-Owned Portion],O225),Table15[Unique ID],0),0)))</f>
        <v/>
      </c>
      <c r="X225"/>
    </row>
    <row r="226" spans="2:24" x14ac:dyDescent="0.35">
      <c r="B226" s="146"/>
      <c r="C226" s="31"/>
      <c r="D226" s="32"/>
      <c r="E226" s="44"/>
      <c r="F226" s="43"/>
      <c r="G226" s="84"/>
      <c r="H226" s="31"/>
      <c r="I226" s="31"/>
      <c r="J226" s="84"/>
      <c r="K226" s="31"/>
      <c r="L226" s="31"/>
      <c r="M226" s="169"/>
      <c r="N226" s="148"/>
      <c r="O226" s="44"/>
      <c r="P226" s="43"/>
      <c r="Q226" s="31"/>
      <c r="R226" s="84"/>
      <c r="S226" s="31"/>
      <c r="T226" s="31"/>
      <c r="U226" s="169"/>
      <c r="V226" s="150"/>
      <c r="W226" s="342" t="str" cm="1">
        <f t="array" ref="W226">IF(SUM(LEN(B226:V226))=0,"",IF(OR(OR(ISBLANK(F226),SUM(LEN(C226),LEN(D226))=0),AND(NOT(E226="Unknown"),ISBLANK(J226)),AND(NOT(O226="Unknown"),ISBLANK(R226))),"Missing Information", INDEX(Table15[Entire Service Line Classification], MATCH(SUMIFS(Table15[Unique ID],Table15[System-Owned Portion],E226,Table15[If Material Anything Other than "Lead" in Column E,Was Material Ever Previously Lead?],G226,Table15[Customer-Owned Portion],O226),Table15[Unique ID],0),0)))</f>
        <v/>
      </c>
      <c r="X226"/>
    </row>
    <row r="227" spans="2:24" x14ac:dyDescent="0.35">
      <c r="B227" s="146"/>
      <c r="C227" s="31"/>
      <c r="D227" s="32"/>
      <c r="E227" s="44"/>
      <c r="F227" s="43"/>
      <c r="G227" s="84"/>
      <c r="H227" s="31"/>
      <c r="I227" s="31"/>
      <c r="J227" s="84"/>
      <c r="K227" s="31"/>
      <c r="L227" s="31"/>
      <c r="M227" s="169"/>
      <c r="N227" s="148"/>
      <c r="O227" s="44"/>
      <c r="P227" s="43"/>
      <c r="Q227" s="31"/>
      <c r="R227" s="84"/>
      <c r="S227" s="31"/>
      <c r="T227" s="31"/>
      <c r="U227" s="169"/>
      <c r="V227" s="150"/>
      <c r="W227" s="342" t="str" cm="1">
        <f t="array" ref="W227">IF(SUM(LEN(B227:V227))=0,"",IF(OR(OR(ISBLANK(F227),SUM(LEN(C227),LEN(D227))=0),AND(NOT(E227="Unknown"),ISBLANK(J227)),AND(NOT(O227="Unknown"),ISBLANK(R227))),"Missing Information", INDEX(Table15[Entire Service Line Classification], MATCH(SUMIFS(Table15[Unique ID],Table15[System-Owned Portion],E227,Table15[If Material Anything Other than "Lead" in Column E,Was Material Ever Previously Lead?],G227,Table15[Customer-Owned Portion],O227),Table15[Unique ID],0),0)))</f>
        <v/>
      </c>
      <c r="X227"/>
    </row>
    <row r="228" spans="2:24" x14ac:dyDescent="0.35">
      <c r="B228" s="146"/>
      <c r="C228" s="31"/>
      <c r="D228" s="32"/>
      <c r="E228" s="44"/>
      <c r="F228" s="43"/>
      <c r="G228" s="84"/>
      <c r="H228" s="31"/>
      <c r="I228" s="31"/>
      <c r="J228" s="84"/>
      <c r="K228" s="31"/>
      <c r="L228" s="31"/>
      <c r="M228" s="169"/>
      <c r="N228" s="148"/>
      <c r="O228" s="44"/>
      <c r="P228" s="43"/>
      <c r="Q228" s="31"/>
      <c r="R228" s="84"/>
      <c r="S228" s="31"/>
      <c r="T228" s="31"/>
      <c r="U228" s="169"/>
      <c r="V228" s="150"/>
      <c r="W228" s="342" t="str" cm="1">
        <f t="array" ref="W228">IF(SUM(LEN(B228:V228))=0,"",IF(OR(OR(ISBLANK(F228),SUM(LEN(C228),LEN(D228))=0),AND(NOT(E228="Unknown"),ISBLANK(J228)),AND(NOT(O228="Unknown"),ISBLANK(R228))),"Missing Information", INDEX(Table15[Entire Service Line Classification], MATCH(SUMIFS(Table15[Unique ID],Table15[System-Owned Portion],E228,Table15[If Material Anything Other than "Lead" in Column E,Was Material Ever Previously Lead?],G228,Table15[Customer-Owned Portion],O228),Table15[Unique ID],0),0)))</f>
        <v/>
      </c>
      <c r="X228"/>
    </row>
    <row r="229" spans="2:24" x14ac:dyDescent="0.35">
      <c r="B229" s="146"/>
      <c r="C229" s="31"/>
      <c r="D229" s="32"/>
      <c r="E229" s="44"/>
      <c r="F229" s="43"/>
      <c r="G229" s="84"/>
      <c r="H229" s="31"/>
      <c r="I229" s="31"/>
      <c r="J229" s="84"/>
      <c r="K229" s="31"/>
      <c r="L229" s="31"/>
      <c r="M229" s="169"/>
      <c r="N229" s="148"/>
      <c r="O229" s="44"/>
      <c r="P229" s="43"/>
      <c r="Q229" s="31"/>
      <c r="R229" s="84"/>
      <c r="S229" s="31"/>
      <c r="T229" s="31"/>
      <c r="U229" s="169"/>
      <c r="V229" s="150"/>
      <c r="W229" s="342" t="str" cm="1">
        <f t="array" ref="W229">IF(SUM(LEN(B229:V229))=0,"",IF(OR(OR(ISBLANK(F229),SUM(LEN(C229),LEN(D229))=0),AND(NOT(E229="Unknown"),ISBLANK(J229)),AND(NOT(O229="Unknown"),ISBLANK(R229))),"Missing Information", INDEX(Table15[Entire Service Line Classification], MATCH(SUMIFS(Table15[Unique ID],Table15[System-Owned Portion],E229,Table15[If Material Anything Other than "Lead" in Column E,Was Material Ever Previously Lead?],G229,Table15[Customer-Owned Portion],O229),Table15[Unique ID],0),0)))</f>
        <v/>
      </c>
      <c r="X229"/>
    </row>
    <row r="230" spans="2:24" x14ac:dyDescent="0.35">
      <c r="B230" s="146"/>
      <c r="C230" s="31"/>
      <c r="D230" s="32"/>
      <c r="E230" s="44"/>
      <c r="F230" s="43"/>
      <c r="G230" s="84"/>
      <c r="H230" s="31"/>
      <c r="I230" s="31"/>
      <c r="J230" s="84"/>
      <c r="K230" s="31"/>
      <c r="L230" s="31"/>
      <c r="M230" s="169"/>
      <c r="N230" s="148"/>
      <c r="O230" s="44"/>
      <c r="P230" s="43"/>
      <c r="Q230" s="31"/>
      <c r="R230" s="84"/>
      <c r="S230" s="31"/>
      <c r="T230" s="31"/>
      <c r="U230" s="169"/>
      <c r="V230" s="150"/>
      <c r="W230" s="342" t="str" cm="1">
        <f t="array" ref="W230">IF(SUM(LEN(B230:V230))=0,"",IF(OR(OR(ISBLANK(F230),SUM(LEN(C230),LEN(D230))=0),AND(NOT(E230="Unknown"),ISBLANK(J230)),AND(NOT(O230="Unknown"),ISBLANK(R230))),"Missing Information", INDEX(Table15[Entire Service Line Classification], MATCH(SUMIFS(Table15[Unique ID],Table15[System-Owned Portion],E230,Table15[If Material Anything Other than "Lead" in Column E,Was Material Ever Previously Lead?],G230,Table15[Customer-Owned Portion],O230),Table15[Unique ID],0),0)))</f>
        <v/>
      </c>
      <c r="X230"/>
    </row>
    <row r="231" spans="2:24" x14ac:dyDescent="0.35">
      <c r="B231" s="146"/>
      <c r="C231" s="31"/>
      <c r="D231" s="32"/>
      <c r="E231" s="44"/>
      <c r="F231" s="43"/>
      <c r="G231" s="84"/>
      <c r="H231" s="31"/>
      <c r="I231" s="31"/>
      <c r="J231" s="84"/>
      <c r="K231" s="31"/>
      <c r="L231" s="31"/>
      <c r="M231" s="169"/>
      <c r="N231" s="148"/>
      <c r="O231" s="44"/>
      <c r="P231" s="43"/>
      <c r="Q231" s="31"/>
      <c r="R231" s="84"/>
      <c r="S231" s="31"/>
      <c r="T231" s="31"/>
      <c r="U231" s="169"/>
      <c r="V231" s="150"/>
      <c r="W231" s="342" t="str" cm="1">
        <f t="array" ref="W231">IF(SUM(LEN(B231:V231))=0,"",IF(OR(OR(ISBLANK(F231),SUM(LEN(C231),LEN(D231))=0),AND(NOT(E231="Unknown"),ISBLANK(J231)),AND(NOT(O231="Unknown"),ISBLANK(R231))),"Missing Information", INDEX(Table15[Entire Service Line Classification], MATCH(SUMIFS(Table15[Unique ID],Table15[System-Owned Portion],E231,Table15[If Material Anything Other than "Lead" in Column E,Was Material Ever Previously Lead?],G231,Table15[Customer-Owned Portion],O231),Table15[Unique ID],0),0)))</f>
        <v/>
      </c>
      <c r="X231"/>
    </row>
    <row r="232" spans="2:24" x14ac:dyDescent="0.35">
      <c r="B232" s="146"/>
      <c r="C232" s="31"/>
      <c r="D232" s="32"/>
      <c r="E232" s="44"/>
      <c r="F232" s="43"/>
      <c r="G232" s="84"/>
      <c r="H232" s="31"/>
      <c r="I232" s="31"/>
      <c r="J232" s="84"/>
      <c r="K232" s="31"/>
      <c r="L232" s="31"/>
      <c r="M232" s="169"/>
      <c r="N232" s="148"/>
      <c r="O232" s="44"/>
      <c r="P232" s="43"/>
      <c r="Q232" s="31"/>
      <c r="R232" s="84"/>
      <c r="S232" s="31"/>
      <c r="T232" s="31"/>
      <c r="U232" s="169"/>
      <c r="V232" s="150"/>
      <c r="W232" s="342" t="str" cm="1">
        <f t="array" ref="W232">IF(SUM(LEN(B232:V232))=0,"",IF(OR(OR(ISBLANK(F232),SUM(LEN(C232),LEN(D232))=0),AND(NOT(E232="Unknown"),ISBLANK(J232)),AND(NOT(O232="Unknown"),ISBLANK(R232))),"Missing Information", INDEX(Table15[Entire Service Line Classification], MATCH(SUMIFS(Table15[Unique ID],Table15[System-Owned Portion],E232,Table15[If Material Anything Other than "Lead" in Column E,Was Material Ever Previously Lead?],G232,Table15[Customer-Owned Portion],O232),Table15[Unique ID],0),0)))</f>
        <v/>
      </c>
      <c r="X232"/>
    </row>
    <row r="233" spans="2:24" x14ac:dyDescent="0.35">
      <c r="B233" s="146"/>
      <c r="C233" s="31"/>
      <c r="D233" s="32"/>
      <c r="E233" s="44"/>
      <c r="F233" s="43"/>
      <c r="G233" s="84"/>
      <c r="H233" s="31"/>
      <c r="I233" s="31"/>
      <c r="J233" s="84"/>
      <c r="K233" s="31"/>
      <c r="L233" s="31"/>
      <c r="M233" s="169"/>
      <c r="N233" s="148"/>
      <c r="O233" s="44"/>
      <c r="P233" s="43"/>
      <c r="Q233" s="31"/>
      <c r="R233" s="84"/>
      <c r="S233" s="31"/>
      <c r="T233" s="31"/>
      <c r="U233" s="169"/>
      <c r="V233" s="150"/>
      <c r="W233" s="342" t="str" cm="1">
        <f t="array" ref="W233">IF(SUM(LEN(B233:V233))=0,"",IF(OR(OR(ISBLANK(F233),SUM(LEN(C233),LEN(D233))=0),AND(NOT(E233="Unknown"),ISBLANK(J233)),AND(NOT(O233="Unknown"),ISBLANK(R233))),"Missing Information", INDEX(Table15[Entire Service Line Classification], MATCH(SUMIFS(Table15[Unique ID],Table15[System-Owned Portion],E233,Table15[If Material Anything Other than "Lead" in Column E,Was Material Ever Previously Lead?],G233,Table15[Customer-Owned Portion],O233),Table15[Unique ID],0),0)))</f>
        <v/>
      </c>
      <c r="X233"/>
    </row>
    <row r="234" spans="2:24" x14ac:dyDescent="0.35">
      <c r="B234" s="146"/>
      <c r="C234" s="31"/>
      <c r="D234" s="32"/>
      <c r="E234" s="44"/>
      <c r="F234" s="43"/>
      <c r="G234" s="84"/>
      <c r="H234" s="31"/>
      <c r="I234" s="31"/>
      <c r="J234" s="84"/>
      <c r="K234" s="31"/>
      <c r="L234" s="31"/>
      <c r="M234" s="169"/>
      <c r="N234" s="148"/>
      <c r="O234" s="44"/>
      <c r="P234" s="43"/>
      <c r="Q234" s="31"/>
      <c r="R234" s="84"/>
      <c r="S234" s="31"/>
      <c r="T234" s="31"/>
      <c r="U234" s="169"/>
      <c r="V234" s="150"/>
      <c r="W234" s="342" t="str" cm="1">
        <f t="array" ref="W234">IF(SUM(LEN(B234:V234))=0,"",IF(OR(OR(ISBLANK(F234),SUM(LEN(C234),LEN(D234))=0),AND(NOT(E234="Unknown"),ISBLANK(J234)),AND(NOT(O234="Unknown"),ISBLANK(R234))),"Missing Information", INDEX(Table15[Entire Service Line Classification], MATCH(SUMIFS(Table15[Unique ID],Table15[System-Owned Portion],E234,Table15[If Material Anything Other than "Lead" in Column E,Was Material Ever Previously Lead?],G234,Table15[Customer-Owned Portion],O234),Table15[Unique ID],0),0)))</f>
        <v/>
      </c>
      <c r="X234"/>
    </row>
    <row r="235" spans="2:24" x14ac:dyDescent="0.35">
      <c r="B235" s="146"/>
      <c r="C235" s="31"/>
      <c r="D235" s="32"/>
      <c r="E235" s="44"/>
      <c r="F235" s="43"/>
      <c r="G235" s="84"/>
      <c r="H235" s="31"/>
      <c r="I235" s="31"/>
      <c r="J235" s="84"/>
      <c r="K235" s="31"/>
      <c r="L235" s="31"/>
      <c r="M235" s="169"/>
      <c r="N235" s="148"/>
      <c r="O235" s="44"/>
      <c r="P235" s="43"/>
      <c r="Q235" s="31"/>
      <c r="R235" s="84"/>
      <c r="S235" s="31"/>
      <c r="T235" s="31"/>
      <c r="U235" s="169"/>
      <c r="V235" s="150"/>
      <c r="W235" s="342" t="str" cm="1">
        <f t="array" ref="W235">IF(SUM(LEN(B235:V235))=0,"",IF(OR(OR(ISBLANK(F235),SUM(LEN(C235),LEN(D235))=0),AND(NOT(E235="Unknown"),ISBLANK(J235)),AND(NOT(O235="Unknown"),ISBLANK(R235))),"Missing Information", INDEX(Table15[Entire Service Line Classification], MATCH(SUMIFS(Table15[Unique ID],Table15[System-Owned Portion],E235,Table15[If Material Anything Other than "Lead" in Column E,Was Material Ever Previously Lead?],G235,Table15[Customer-Owned Portion],O235),Table15[Unique ID],0),0)))</f>
        <v/>
      </c>
      <c r="X235"/>
    </row>
    <row r="236" spans="2:24" x14ac:dyDescent="0.35">
      <c r="B236" s="146"/>
      <c r="C236" s="31"/>
      <c r="D236" s="32"/>
      <c r="E236" s="44"/>
      <c r="F236" s="43"/>
      <c r="G236" s="84"/>
      <c r="H236" s="31"/>
      <c r="I236" s="31"/>
      <c r="J236" s="84"/>
      <c r="K236" s="31"/>
      <c r="L236" s="31"/>
      <c r="M236" s="169"/>
      <c r="N236" s="148"/>
      <c r="O236" s="44"/>
      <c r="P236" s="43"/>
      <c r="Q236" s="31"/>
      <c r="R236" s="84"/>
      <c r="S236" s="31"/>
      <c r="T236" s="31"/>
      <c r="U236" s="169"/>
      <c r="V236" s="150"/>
      <c r="W236" s="342" t="str" cm="1">
        <f t="array" ref="W236">IF(SUM(LEN(B236:V236))=0,"",IF(OR(OR(ISBLANK(F236),SUM(LEN(C236),LEN(D236))=0),AND(NOT(E236="Unknown"),ISBLANK(J236)),AND(NOT(O236="Unknown"),ISBLANK(R236))),"Missing Information", INDEX(Table15[Entire Service Line Classification], MATCH(SUMIFS(Table15[Unique ID],Table15[System-Owned Portion],E236,Table15[If Material Anything Other than "Lead" in Column E,Was Material Ever Previously Lead?],G236,Table15[Customer-Owned Portion],O236),Table15[Unique ID],0),0)))</f>
        <v/>
      </c>
      <c r="X236"/>
    </row>
    <row r="237" spans="2:24" x14ac:dyDescent="0.35">
      <c r="B237" s="146"/>
      <c r="C237" s="31"/>
      <c r="D237" s="32"/>
      <c r="E237" s="44"/>
      <c r="F237" s="43"/>
      <c r="G237" s="84"/>
      <c r="H237" s="31"/>
      <c r="I237" s="31"/>
      <c r="J237" s="84"/>
      <c r="K237" s="31"/>
      <c r="L237" s="31"/>
      <c r="M237" s="169"/>
      <c r="N237" s="148"/>
      <c r="O237" s="44"/>
      <c r="P237" s="43"/>
      <c r="Q237" s="31"/>
      <c r="R237" s="84"/>
      <c r="S237" s="31"/>
      <c r="T237" s="31"/>
      <c r="U237" s="169"/>
      <c r="V237" s="150"/>
      <c r="W237" s="342" t="str" cm="1">
        <f t="array" ref="W237">IF(SUM(LEN(B237:V237))=0,"",IF(OR(OR(ISBLANK(F237),SUM(LEN(C237),LEN(D237))=0),AND(NOT(E237="Unknown"),ISBLANK(J237)),AND(NOT(O237="Unknown"),ISBLANK(R237))),"Missing Information", INDEX(Table15[Entire Service Line Classification], MATCH(SUMIFS(Table15[Unique ID],Table15[System-Owned Portion],E237,Table15[If Material Anything Other than "Lead" in Column E,Was Material Ever Previously Lead?],G237,Table15[Customer-Owned Portion],O237),Table15[Unique ID],0),0)))</f>
        <v/>
      </c>
      <c r="X237"/>
    </row>
    <row r="238" spans="2:24" x14ac:dyDescent="0.35">
      <c r="B238" s="146"/>
      <c r="C238" s="31"/>
      <c r="D238" s="32"/>
      <c r="E238" s="44"/>
      <c r="F238" s="43"/>
      <c r="G238" s="84"/>
      <c r="H238" s="31"/>
      <c r="I238" s="31"/>
      <c r="J238" s="84"/>
      <c r="K238" s="31"/>
      <c r="L238" s="31"/>
      <c r="M238" s="169"/>
      <c r="N238" s="148"/>
      <c r="O238" s="44"/>
      <c r="P238" s="43"/>
      <c r="Q238" s="31"/>
      <c r="R238" s="84"/>
      <c r="S238" s="31"/>
      <c r="T238" s="31"/>
      <c r="U238" s="169"/>
      <c r="V238" s="150"/>
      <c r="W238" s="342" t="str" cm="1">
        <f t="array" ref="W238">IF(SUM(LEN(B238:V238))=0,"",IF(OR(OR(ISBLANK(F238),SUM(LEN(C238),LEN(D238))=0),AND(NOT(E238="Unknown"),ISBLANK(J238)),AND(NOT(O238="Unknown"),ISBLANK(R238))),"Missing Information", INDEX(Table15[Entire Service Line Classification], MATCH(SUMIFS(Table15[Unique ID],Table15[System-Owned Portion],E238,Table15[If Material Anything Other than "Lead" in Column E,Was Material Ever Previously Lead?],G238,Table15[Customer-Owned Portion],O238),Table15[Unique ID],0),0)))</f>
        <v/>
      </c>
      <c r="X238"/>
    </row>
    <row r="239" spans="2:24" x14ac:dyDescent="0.35">
      <c r="B239" s="146"/>
      <c r="C239" s="31"/>
      <c r="D239" s="32"/>
      <c r="E239" s="44"/>
      <c r="F239" s="43"/>
      <c r="G239" s="84"/>
      <c r="H239" s="31"/>
      <c r="I239" s="31"/>
      <c r="J239" s="84"/>
      <c r="K239" s="31"/>
      <c r="L239" s="31"/>
      <c r="M239" s="169"/>
      <c r="N239" s="148"/>
      <c r="O239" s="44"/>
      <c r="P239" s="43"/>
      <c r="Q239" s="31"/>
      <c r="R239" s="84"/>
      <c r="S239" s="31"/>
      <c r="T239" s="31"/>
      <c r="U239" s="169"/>
      <c r="V239" s="150"/>
      <c r="W239" s="342" t="str" cm="1">
        <f t="array" ref="W239">IF(SUM(LEN(B239:V239))=0,"",IF(OR(OR(ISBLANK(F239),SUM(LEN(C239),LEN(D239))=0),AND(NOT(E239="Unknown"),ISBLANK(J239)),AND(NOT(O239="Unknown"),ISBLANK(R239))),"Missing Information", INDEX(Table15[Entire Service Line Classification], MATCH(SUMIFS(Table15[Unique ID],Table15[System-Owned Portion],E239,Table15[If Material Anything Other than "Lead" in Column E,Was Material Ever Previously Lead?],G239,Table15[Customer-Owned Portion],O239),Table15[Unique ID],0),0)))</f>
        <v/>
      </c>
      <c r="X239"/>
    </row>
    <row r="240" spans="2:24" x14ac:dyDescent="0.35">
      <c r="B240" s="146"/>
      <c r="C240" s="31"/>
      <c r="D240" s="32"/>
      <c r="E240" s="44"/>
      <c r="F240" s="43"/>
      <c r="G240" s="84"/>
      <c r="H240" s="31"/>
      <c r="I240" s="31"/>
      <c r="J240" s="84"/>
      <c r="K240" s="31"/>
      <c r="L240" s="31"/>
      <c r="M240" s="169"/>
      <c r="N240" s="148"/>
      <c r="O240" s="44"/>
      <c r="P240" s="43"/>
      <c r="Q240" s="31"/>
      <c r="R240" s="84"/>
      <c r="S240" s="31"/>
      <c r="T240" s="31"/>
      <c r="U240" s="169"/>
      <c r="V240" s="150"/>
      <c r="W240" s="342" t="str" cm="1">
        <f t="array" ref="W240">IF(SUM(LEN(B240:V240))=0,"",IF(OR(OR(ISBLANK(F240),SUM(LEN(C240),LEN(D240))=0),AND(NOT(E240="Unknown"),ISBLANK(J240)),AND(NOT(O240="Unknown"),ISBLANK(R240))),"Missing Information", INDEX(Table15[Entire Service Line Classification], MATCH(SUMIFS(Table15[Unique ID],Table15[System-Owned Portion],E240,Table15[If Material Anything Other than "Lead" in Column E,Was Material Ever Previously Lead?],G240,Table15[Customer-Owned Portion],O240),Table15[Unique ID],0),0)))</f>
        <v/>
      </c>
      <c r="X240"/>
    </row>
    <row r="241" spans="2:24" x14ac:dyDescent="0.35">
      <c r="B241" s="146"/>
      <c r="C241" s="31"/>
      <c r="D241" s="32"/>
      <c r="E241" s="44"/>
      <c r="F241" s="43"/>
      <c r="G241" s="84"/>
      <c r="H241" s="31"/>
      <c r="I241" s="31"/>
      <c r="J241" s="84"/>
      <c r="K241" s="31"/>
      <c r="L241" s="31"/>
      <c r="M241" s="169"/>
      <c r="N241" s="148"/>
      <c r="O241" s="44"/>
      <c r="P241" s="43"/>
      <c r="Q241" s="31"/>
      <c r="R241" s="84"/>
      <c r="S241" s="31"/>
      <c r="T241" s="31"/>
      <c r="U241" s="169"/>
      <c r="V241" s="150"/>
      <c r="W241" s="342" t="str" cm="1">
        <f t="array" ref="W241">IF(SUM(LEN(B241:V241))=0,"",IF(OR(OR(ISBLANK(F241),SUM(LEN(C241),LEN(D241))=0),AND(NOT(E241="Unknown"),ISBLANK(J241)),AND(NOT(O241="Unknown"),ISBLANK(R241))),"Missing Information", INDEX(Table15[Entire Service Line Classification], MATCH(SUMIFS(Table15[Unique ID],Table15[System-Owned Portion],E241,Table15[If Material Anything Other than "Lead" in Column E,Was Material Ever Previously Lead?],G241,Table15[Customer-Owned Portion],O241),Table15[Unique ID],0),0)))</f>
        <v/>
      </c>
      <c r="X241"/>
    </row>
    <row r="242" spans="2:24" x14ac:dyDescent="0.35">
      <c r="B242" s="146"/>
      <c r="C242" s="31"/>
      <c r="D242" s="32"/>
      <c r="E242" s="44"/>
      <c r="F242" s="43"/>
      <c r="G242" s="84"/>
      <c r="H242" s="31"/>
      <c r="I242" s="31"/>
      <c r="J242" s="84"/>
      <c r="K242" s="31"/>
      <c r="L242" s="31"/>
      <c r="M242" s="169"/>
      <c r="N242" s="148"/>
      <c r="O242" s="44"/>
      <c r="P242" s="43"/>
      <c r="Q242" s="31"/>
      <c r="R242" s="84"/>
      <c r="S242" s="31"/>
      <c r="T242" s="31"/>
      <c r="U242" s="169"/>
      <c r="V242" s="150"/>
      <c r="W242" s="342" t="str" cm="1">
        <f t="array" ref="W242">IF(SUM(LEN(B242:V242))=0,"",IF(OR(OR(ISBLANK(F242),SUM(LEN(C242),LEN(D242))=0),AND(NOT(E242="Unknown"),ISBLANK(J242)),AND(NOT(O242="Unknown"),ISBLANK(R242))),"Missing Information", INDEX(Table15[Entire Service Line Classification], MATCH(SUMIFS(Table15[Unique ID],Table15[System-Owned Portion],E242,Table15[If Material Anything Other than "Lead" in Column E,Was Material Ever Previously Lead?],G242,Table15[Customer-Owned Portion],O242),Table15[Unique ID],0),0)))</f>
        <v/>
      </c>
      <c r="X242"/>
    </row>
    <row r="243" spans="2:24" x14ac:dyDescent="0.35">
      <c r="B243" s="146"/>
      <c r="C243" s="31"/>
      <c r="D243" s="32"/>
      <c r="E243" s="44"/>
      <c r="F243" s="43"/>
      <c r="G243" s="84"/>
      <c r="H243" s="31"/>
      <c r="I243" s="31"/>
      <c r="J243" s="84"/>
      <c r="K243" s="31"/>
      <c r="L243" s="31"/>
      <c r="M243" s="169"/>
      <c r="N243" s="148"/>
      <c r="O243" s="44"/>
      <c r="P243" s="43"/>
      <c r="Q243" s="31"/>
      <c r="R243" s="84"/>
      <c r="S243" s="31"/>
      <c r="T243" s="31"/>
      <c r="U243" s="169"/>
      <c r="V243" s="150"/>
      <c r="W243" s="342" t="str" cm="1">
        <f t="array" ref="W243">IF(SUM(LEN(B243:V243))=0,"",IF(OR(OR(ISBLANK(F243),SUM(LEN(C243),LEN(D243))=0),AND(NOT(E243="Unknown"),ISBLANK(J243)),AND(NOT(O243="Unknown"),ISBLANK(R243))),"Missing Information", INDEX(Table15[Entire Service Line Classification], MATCH(SUMIFS(Table15[Unique ID],Table15[System-Owned Portion],E243,Table15[If Material Anything Other than "Lead" in Column E,Was Material Ever Previously Lead?],G243,Table15[Customer-Owned Portion],O243),Table15[Unique ID],0),0)))</f>
        <v/>
      </c>
      <c r="X243"/>
    </row>
    <row r="244" spans="2:24" x14ac:dyDescent="0.35">
      <c r="B244" s="146"/>
      <c r="C244" s="31"/>
      <c r="D244" s="32"/>
      <c r="E244" s="44"/>
      <c r="F244" s="43"/>
      <c r="G244" s="84"/>
      <c r="H244" s="31"/>
      <c r="I244" s="31"/>
      <c r="J244" s="84"/>
      <c r="K244" s="31"/>
      <c r="L244" s="31"/>
      <c r="M244" s="169"/>
      <c r="N244" s="148"/>
      <c r="O244" s="44"/>
      <c r="P244" s="43"/>
      <c r="Q244" s="31"/>
      <c r="R244" s="84"/>
      <c r="S244" s="31"/>
      <c r="T244" s="31"/>
      <c r="U244" s="169"/>
      <c r="V244" s="150"/>
      <c r="W244" s="342" t="str" cm="1">
        <f t="array" ref="W244">IF(SUM(LEN(B244:V244))=0,"",IF(OR(OR(ISBLANK(F244),SUM(LEN(C244),LEN(D244))=0),AND(NOT(E244="Unknown"),ISBLANK(J244)),AND(NOT(O244="Unknown"),ISBLANK(R244))),"Missing Information", INDEX(Table15[Entire Service Line Classification], MATCH(SUMIFS(Table15[Unique ID],Table15[System-Owned Portion],E244,Table15[If Material Anything Other than "Lead" in Column E,Was Material Ever Previously Lead?],G244,Table15[Customer-Owned Portion],O244),Table15[Unique ID],0),0)))</f>
        <v/>
      </c>
      <c r="X244"/>
    </row>
    <row r="245" spans="2:24" x14ac:dyDescent="0.35">
      <c r="B245" s="146"/>
      <c r="C245" s="31"/>
      <c r="D245" s="32"/>
      <c r="E245" s="44"/>
      <c r="F245" s="43"/>
      <c r="G245" s="84"/>
      <c r="H245" s="31"/>
      <c r="I245" s="31"/>
      <c r="J245" s="84"/>
      <c r="K245" s="31"/>
      <c r="L245" s="31"/>
      <c r="M245" s="169"/>
      <c r="N245" s="148"/>
      <c r="O245" s="44"/>
      <c r="P245" s="43"/>
      <c r="Q245" s="31"/>
      <c r="R245" s="84"/>
      <c r="S245" s="31"/>
      <c r="T245" s="31"/>
      <c r="U245" s="169"/>
      <c r="V245" s="150"/>
      <c r="W245" s="342" t="str" cm="1">
        <f t="array" ref="W245">IF(SUM(LEN(B245:V245))=0,"",IF(OR(OR(ISBLANK(F245),SUM(LEN(C245),LEN(D245))=0),AND(NOT(E245="Unknown"),ISBLANK(J245)),AND(NOT(O245="Unknown"),ISBLANK(R245))),"Missing Information", INDEX(Table15[Entire Service Line Classification], MATCH(SUMIFS(Table15[Unique ID],Table15[System-Owned Portion],E245,Table15[If Material Anything Other than "Lead" in Column E,Was Material Ever Previously Lead?],G245,Table15[Customer-Owned Portion],O245),Table15[Unique ID],0),0)))</f>
        <v/>
      </c>
      <c r="X245"/>
    </row>
    <row r="246" spans="2:24" x14ac:dyDescent="0.35">
      <c r="B246" s="146"/>
      <c r="C246" s="31"/>
      <c r="D246" s="32"/>
      <c r="E246" s="44"/>
      <c r="F246" s="43"/>
      <c r="G246" s="84"/>
      <c r="H246" s="31"/>
      <c r="I246" s="31"/>
      <c r="J246" s="84"/>
      <c r="K246" s="31"/>
      <c r="L246" s="31"/>
      <c r="M246" s="169"/>
      <c r="N246" s="148"/>
      <c r="O246" s="44"/>
      <c r="P246" s="43"/>
      <c r="Q246" s="31"/>
      <c r="R246" s="84"/>
      <c r="S246" s="31"/>
      <c r="T246" s="31"/>
      <c r="U246" s="169"/>
      <c r="V246" s="150"/>
      <c r="W246" s="342" t="str" cm="1">
        <f t="array" ref="W246">IF(SUM(LEN(B246:V246))=0,"",IF(OR(OR(ISBLANK(F246),SUM(LEN(C246),LEN(D246))=0),AND(NOT(E246="Unknown"),ISBLANK(J246)),AND(NOT(O246="Unknown"),ISBLANK(R246))),"Missing Information", INDEX(Table15[Entire Service Line Classification], MATCH(SUMIFS(Table15[Unique ID],Table15[System-Owned Portion],E246,Table15[If Material Anything Other than "Lead" in Column E,Was Material Ever Previously Lead?],G246,Table15[Customer-Owned Portion],O246),Table15[Unique ID],0),0)))</f>
        <v/>
      </c>
      <c r="X246"/>
    </row>
    <row r="247" spans="2:24" x14ac:dyDescent="0.35">
      <c r="B247" s="146"/>
      <c r="C247" s="31"/>
      <c r="D247" s="32"/>
      <c r="E247" s="44"/>
      <c r="F247" s="43"/>
      <c r="G247" s="84"/>
      <c r="H247" s="31"/>
      <c r="I247" s="31"/>
      <c r="J247" s="84"/>
      <c r="K247" s="31"/>
      <c r="L247" s="31"/>
      <c r="M247" s="169"/>
      <c r="N247" s="148"/>
      <c r="O247" s="44"/>
      <c r="P247" s="43"/>
      <c r="Q247" s="31"/>
      <c r="R247" s="84"/>
      <c r="S247" s="31"/>
      <c r="T247" s="31"/>
      <c r="U247" s="169"/>
      <c r="V247" s="150"/>
      <c r="W247" s="342" t="str" cm="1">
        <f t="array" ref="W247">IF(SUM(LEN(B247:V247))=0,"",IF(OR(OR(ISBLANK(F247),SUM(LEN(C247),LEN(D247))=0),AND(NOT(E247="Unknown"),ISBLANK(J247)),AND(NOT(O247="Unknown"),ISBLANK(R247))),"Missing Information", INDEX(Table15[Entire Service Line Classification], MATCH(SUMIFS(Table15[Unique ID],Table15[System-Owned Portion],E247,Table15[If Material Anything Other than "Lead" in Column E,Was Material Ever Previously Lead?],G247,Table15[Customer-Owned Portion],O247),Table15[Unique ID],0),0)))</f>
        <v/>
      </c>
      <c r="X247"/>
    </row>
    <row r="248" spans="2:24" x14ac:dyDescent="0.35">
      <c r="B248" s="146"/>
      <c r="C248" s="31"/>
      <c r="D248" s="32"/>
      <c r="E248" s="44"/>
      <c r="F248" s="43"/>
      <c r="G248" s="84"/>
      <c r="H248" s="31"/>
      <c r="I248" s="31"/>
      <c r="J248" s="84"/>
      <c r="K248" s="31"/>
      <c r="L248" s="31"/>
      <c r="M248" s="169"/>
      <c r="N248" s="148"/>
      <c r="O248" s="44"/>
      <c r="P248" s="43"/>
      <c r="Q248" s="31"/>
      <c r="R248" s="84"/>
      <c r="S248" s="31"/>
      <c r="T248" s="31"/>
      <c r="U248" s="169"/>
      <c r="V248" s="150"/>
      <c r="W248" s="342" t="str" cm="1">
        <f t="array" ref="W248">IF(SUM(LEN(B248:V248))=0,"",IF(OR(OR(ISBLANK(F248),SUM(LEN(C248),LEN(D248))=0),AND(NOT(E248="Unknown"),ISBLANK(J248)),AND(NOT(O248="Unknown"),ISBLANK(R248))),"Missing Information", INDEX(Table15[Entire Service Line Classification], MATCH(SUMIFS(Table15[Unique ID],Table15[System-Owned Portion],E248,Table15[If Material Anything Other than "Lead" in Column E,Was Material Ever Previously Lead?],G248,Table15[Customer-Owned Portion],O248),Table15[Unique ID],0),0)))</f>
        <v/>
      </c>
      <c r="X248"/>
    </row>
    <row r="249" spans="2:24" x14ac:dyDescent="0.35">
      <c r="B249" s="146"/>
      <c r="C249" s="31"/>
      <c r="D249" s="32"/>
      <c r="E249" s="44"/>
      <c r="F249" s="43"/>
      <c r="G249" s="84"/>
      <c r="H249" s="31"/>
      <c r="I249" s="31"/>
      <c r="J249" s="84"/>
      <c r="K249" s="31"/>
      <c r="L249" s="31"/>
      <c r="M249" s="169"/>
      <c r="N249" s="148"/>
      <c r="O249" s="44"/>
      <c r="P249" s="43"/>
      <c r="Q249" s="31"/>
      <c r="R249" s="84"/>
      <c r="S249" s="31"/>
      <c r="T249" s="31"/>
      <c r="U249" s="169"/>
      <c r="V249" s="150"/>
      <c r="W249" s="342" t="str" cm="1">
        <f t="array" ref="W249">IF(SUM(LEN(B249:V249))=0,"",IF(OR(OR(ISBLANK(F249),SUM(LEN(C249),LEN(D249))=0),AND(NOT(E249="Unknown"),ISBLANK(J249)),AND(NOT(O249="Unknown"),ISBLANK(R249))),"Missing Information", INDEX(Table15[Entire Service Line Classification], MATCH(SUMIFS(Table15[Unique ID],Table15[System-Owned Portion],E249,Table15[If Material Anything Other than "Lead" in Column E,Was Material Ever Previously Lead?],G249,Table15[Customer-Owned Portion],O249),Table15[Unique ID],0),0)))</f>
        <v/>
      </c>
      <c r="X249"/>
    </row>
    <row r="250" spans="2:24" x14ac:dyDescent="0.35">
      <c r="B250" s="146"/>
      <c r="C250" s="31"/>
      <c r="D250" s="32"/>
      <c r="E250" s="44"/>
      <c r="F250" s="43"/>
      <c r="G250" s="84"/>
      <c r="H250" s="31"/>
      <c r="I250" s="31"/>
      <c r="J250" s="84"/>
      <c r="K250" s="31"/>
      <c r="L250" s="31"/>
      <c r="M250" s="169"/>
      <c r="N250" s="148"/>
      <c r="O250" s="44"/>
      <c r="P250" s="43"/>
      <c r="Q250" s="31"/>
      <c r="R250" s="84"/>
      <c r="S250" s="31"/>
      <c r="T250" s="31"/>
      <c r="U250" s="169"/>
      <c r="V250" s="150"/>
      <c r="W250" s="342" t="str" cm="1">
        <f t="array" ref="W250">IF(SUM(LEN(B250:V250))=0,"",IF(OR(OR(ISBLANK(F250),SUM(LEN(C250),LEN(D250))=0),AND(NOT(E250="Unknown"),ISBLANK(J250)),AND(NOT(O250="Unknown"),ISBLANK(R250))),"Missing Information", INDEX(Table15[Entire Service Line Classification], MATCH(SUMIFS(Table15[Unique ID],Table15[System-Owned Portion],E250,Table15[If Material Anything Other than "Lead" in Column E,Was Material Ever Previously Lead?],G250,Table15[Customer-Owned Portion],O250),Table15[Unique ID],0),0)))</f>
        <v/>
      </c>
      <c r="X250"/>
    </row>
    <row r="251" spans="2:24" x14ac:dyDescent="0.35">
      <c r="B251" s="146"/>
      <c r="C251" s="31"/>
      <c r="D251" s="32"/>
      <c r="E251" s="44"/>
      <c r="F251" s="43"/>
      <c r="G251" s="84"/>
      <c r="H251" s="31"/>
      <c r="I251" s="31"/>
      <c r="J251" s="84"/>
      <c r="K251" s="31"/>
      <c r="L251" s="31"/>
      <c r="M251" s="169"/>
      <c r="N251" s="148"/>
      <c r="O251" s="44"/>
      <c r="P251" s="43"/>
      <c r="Q251" s="31"/>
      <c r="R251" s="84"/>
      <c r="S251" s="31"/>
      <c r="T251" s="31"/>
      <c r="U251" s="169"/>
      <c r="V251" s="150"/>
      <c r="W251" s="342" t="str" cm="1">
        <f t="array" ref="W251">IF(SUM(LEN(B251:V251))=0,"",IF(OR(OR(ISBLANK(F251),SUM(LEN(C251),LEN(D251))=0),AND(NOT(E251="Unknown"),ISBLANK(J251)),AND(NOT(O251="Unknown"),ISBLANK(R251))),"Missing Information", INDEX(Table15[Entire Service Line Classification], MATCH(SUMIFS(Table15[Unique ID],Table15[System-Owned Portion],E251,Table15[If Material Anything Other than "Lead" in Column E,Was Material Ever Previously Lead?],G251,Table15[Customer-Owned Portion],O251),Table15[Unique ID],0),0)))</f>
        <v/>
      </c>
      <c r="X251"/>
    </row>
    <row r="252" spans="2:24" x14ac:dyDescent="0.35">
      <c r="B252" s="146"/>
      <c r="C252" s="31"/>
      <c r="D252" s="32"/>
      <c r="E252" s="44"/>
      <c r="F252" s="43"/>
      <c r="G252" s="84"/>
      <c r="H252" s="31"/>
      <c r="I252" s="31"/>
      <c r="J252" s="84"/>
      <c r="K252" s="31"/>
      <c r="L252" s="31"/>
      <c r="M252" s="169"/>
      <c r="N252" s="148"/>
      <c r="O252" s="44"/>
      <c r="P252" s="43"/>
      <c r="Q252" s="31"/>
      <c r="R252" s="84"/>
      <c r="S252" s="31"/>
      <c r="T252" s="31"/>
      <c r="U252" s="169"/>
      <c r="V252" s="150"/>
      <c r="W252" s="342" t="str" cm="1">
        <f t="array" ref="W252">IF(SUM(LEN(B252:V252))=0,"",IF(OR(OR(ISBLANK(F252),SUM(LEN(C252),LEN(D252))=0),AND(NOT(E252="Unknown"),ISBLANK(J252)),AND(NOT(O252="Unknown"),ISBLANK(R252))),"Missing Information", INDEX(Table15[Entire Service Line Classification], MATCH(SUMIFS(Table15[Unique ID],Table15[System-Owned Portion],E252,Table15[If Material Anything Other than "Lead" in Column E,Was Material Ever Previously Lead?],G252,Table15[Customer-Owned Portion],O252),Table15[Unique ID],0),0)))</f>
        <v/>
      </c>
      <c r="X252"/>
    </row>
    <row r="253" spans="2:24" x14ac:dyDescent="0.35">
      <c r="B253" s="146"/>
      <c r="C253" s="31"/>
      <c r="D253" s="32"/>
      <c r="E253" s="44"/>
      <c r="F253" s="43"/>
      <c r="G253" s="84"/>
      <c r="H253" s="31"/>
      <c r="I253" s="31"/>
      <c r="J253" s="84"/>
      <c r="K253" s="31"/>
      <c r="L253" s="31"/>
      <c r="M253" s="169"/>
      <c r="N253" s="148"/>
      <c r="O253" s="44"/>
      <c r="P253" s="43"/>
      <c r="Q253" s="31"/>
      <c r="R253" s="84"/>
      <c r="S253" s="31"/>
      <c r="T253" s="31"/>
      <c r="U253" s="169"/>
      <c r="V253" s="150"/>
      <c r="W253" s="342" t="str" cm="1">
        <f t="array" ref="W253">IF(SUM(LEN(B253:V253))=0,"",IF(OR(OR(ISBLANK(F253),SUM(LEN(C253),LEN(D253))=0),AND(NOT(E253="Unknown"),ISBLANK(J253)),AND(NOT(O253="Unknown"),ISBLANK(R253))),"Missing Information", INDEX(Table15[Entire Service Line Classification], MATCH(SUMIFS(Table15[Unique ID],Table15[System-Owned Portion],E253,Table15[If Material Anything Other than "Lead" in Column E,Was Material Ever Previously Lead?],G253,Table15[Customer-Owned Portion],O253),Table15[Unique ID],0),0)))</f>
        <v/>
      </c>
      <c r="X253"/>
    </row>
    <row r="254" spans="2:24" x14ac:dyDescent="0.35">
      <c r="B254" s="146"/>
      <c r="C254" s="31"/>
      <c r="D254" s="32"/>
      <c r="E254" s="44"/>
      <c r="F254" s="43"/>
      <c r="G254" s="84"/>
      <c r="H254" s="31"/>
      <c r="I254" s="31"/>
      <c r="J254" s="84"/>
      <c r="K254" s="31"/>
      <c r="L254" s="31"/>
      <c r="M254" s="169"/>
      <c r="N254" s="148"/>
      <c r="O254" s="44"/>
      <c r="P254" s="43"/>
      <c r="Q254" s="31"/>
      <c r="R254" s="84"/>
      <c r="S254" s="31"/>
      <c r="T254" s="31"/>
      <c r="U254" s="169"/>
      <c r="V254" s="150"/>
      <c r="W254" s="342" t="str" cm="1">
        <f t="array" ref="W254">IF(SUM(LEN(B254:V254))=0,"",IF(OR(OR(ISBLANK(F254),SUM(LEN(C254),LEN(D254))=0),AND(NOT(E254="Unknown"),ISBLANK(J254)),AND(NOT(O254="Unknown"),ISBLANK(R254))),"Missing Information", INDEX(Table15[Entire Service Line Classification], MATCH(SUMIFS(Table15[Unique ID],Table15[System-Owned Portion],E254,Table15[If Material Anything Other than "Lead" in Column E,Was Material Ever Previously Lead?],G254,Table15[Customer-Owned Portion],O254),Table15[Unique ID],0),0)))</f>
        <v/>
      </c>
      <c r="X254"/>
    </row>
    <row r="255" spans="2:24" x14ac:dyDescent="0.35">
      <c r="B255" s="146"/>
      <c r="C255" s="31"/>
      <c r="D255" s="32"/>
      <c r="E255" s="44"/>
      <c r="F255" s="43"/>
      <c r="G255" s="84"/>
      <c r="H255" s="31"/>
      <c r="I255" s="31"/>
      <c r="J255" s="84"/>
      <c r="K255" s="31"/>
      <c r="L255" s="31"/>
      <c r="M255" s="169"/>
      <c r="N255" s="148"/>
      <c r="O255" s="44"/>
      <c r="P255" s="43"/>
      <c r="Q255" s="31"/>
      <c r="R255" s="84"/>
      <c r="S255" s="31"/>
      <c r="T255" s="31"/>
      <c r="U255" s="169"/>
      <c r="V255" s="150"/>
      <c r="W255" s="342" t="str" cm="1">
        <f t="array" ref="W255">IF(SUM(LEN(B255:V255))=0,"",IF(OR(OR(ISBLANK(F255),SUM(LEN(C255),LEN(D255))=0),AND(NOT(E255="Unknown"),ISBLANK(J255)),AND(NOT(O255="Unknown"),ISBLANK(R255))),"Missing Information", INDEX(Table15[Entire Service Line Classification], MATCH(SUMIFS(Table15[Unique ID],Table15[System-Owned Portion],E255,Table15[If Material Anything Other than "Lead" in Column E,Was Material Ever Previously Lead?],G255,Table15[Customer-Owned Portion],O255),Table15[Unique ID],0),0)))</f>
        <v/>
      </c>
      <c r="X255"/>
    </row>
    <row r="256" spans="2:24" x14ac:dyDescent="0.35">
      <c r="B256" s="146"/>
      <c r="C256" s="31"/>
      <c r="D256" s="32"/>
      <c r="E256" s="44"/>
      <c r="F256" s="43"/>
      <c r="G256" s="84"/>
      <c r="H256" s="31"/>
      <c r="I256" s="31"/>
      <c r="J256" s="84"/>
      <c r="K256" s="31"/>
      <c r="L256" s="31"/>
      <c r="M256" s="169"/>
      <c r="N256" s="148"/>
      <c r="O256" s="44"/>
      <c r="P256" s="43"/>
      <c r="Q256" s="31"/>
      <c r="R256" s="84"/>
      <c r="S256" s="31"/>
      <c r="T256" s="31"/>
      <c r="U256" s="169"/>
      <c r="V256" s="150"/>
      <c r="W256" s="342" t="str" cm="1">
        <f t="array" ref="W256">IF(SUM(LEN(B256:V256))=0,"",IF(OR(OR(ISBLANK(F256),SUM(LEN(C256),LEN(D256))=0),AND(NOT(E256="Unknown"),ISBLANK(J256)),AND(NOT(O256="Unknown"),ISBLANK(R256))),"Missing Information", INDEX(Table15[Entire Service Line Classification], MATCH(SUMIFS(Table15[Unique ID],Table15[System-Owned Portion],E256,Table15[If Material Anything Other than "Lead" in Column E,Was Material Ever Previously Lead?],G256,Table15[Customer-Owned Portion],O256),Table15[Unique ID],0),0)))</f>
        <v/>
      </c>
      <c r="X256"/>
    </row>
    <row r="257" spans="2:24" x14ac:dyDescent="0.35">
      <c r="B257" s="146"/>
      <c r="C257" s="31"/>
      <c r="D257" s="32"/>
      <c r="E257" s="44"/>
      <c r="F257" s="43"/>
      <c r="G257" s="84"/>
      <c r="H257" s="31"/>
      <c r="I257" s="31"/>
      <c r="J257" s="84"/>
      <c r="K257" s="31"/>
      <c r="L257" s="31"/>
      <c r="M257" s="169"/>
      <c r="N257" s="148"/>
      <c r="O257" s="44"/>
      <c r="P257" s="43"/>
      <c r="Q257" s="31"/>
      <c r="R257" s="84"/>
      <c r="S257" s="31"/>
      <c r="T257" s="31"/>
      <c r="U257" s="169"/>
      <c r="V257" s="150"/>
      <c r="W257" s="342" t="str" cm="1">
        <f t="array" ref="W257">IF(SUM(LEN(B257:V257))=0,"",IF(OR(OR(ISBLANK(F257),SUM(LEN(C257),LEN(D257))=0),AND(NOT(E257="Unknown"),ISBLANK(J257)),AND(NOT(O257="Unknown"),ISBLANK(R257))),"Missing Information", INDEX(Table15[Entire Service Line Classification], MATCH(SUMIFS(Table15[Unique ID],Table15[System-Owned Portion],E257,Table15[If Material Anything Other than "Lead" in Column E,Was Material Ever Previously Lead?],G257,Table15[Customer-Owned Portion],O257),Table15[Unique ID],0),0)))</f>
        <v/>
      </c>
      <c r="X257"/>
    </row>
    <row r="258" spans="2:24" x14ac:dyDescent="0.35">
      <c r="B258" s="146"/>
      <c r="C258" s="31"/>
      <c r="D258" s="32"/>
      <c r="E258" s="44"/>
      <c r="F258" s="43"/>
      <c r="G258" s="84"/>
      <c r="H258" s="31"/>
      <c r="I258" s="31"/>
      <c r="J258" s="84"/>
      <c r="K258" s="31"/>
      <c r="L258" s="31"/>
      <c r="M258" s="169"/>
      <c r="N258" s="148"/>
      <c r="O258" s="44"/>
      <c r="P258" s="43"/>
      <c r="Q258" s="31"/>
      <c r="R258" s="84"/>
      <c r="S258" s="31"/>
      <c r="T258" s="31"/>
      <c r="U258" s="169"/>
      <c r="V258" s="150"/>
      <c r="W258" s="342" t="str" cm="1">
        <f t="array" ref="W258">IF(SUM(LEN(B258:V258))=0,"",IF(OR(OR(ISBLANK(F258),SUM(LEN(C258),LEN(D258))=0),AND(NOT(E258="Unknown"),ISBLANK(J258)),AND(NOT(O258="Unknown"),ISBLANK(R258))),"Missing Information", INDEX(Table15[Entire Service Line Classification], MATCH(SUMIFS(Table15[Unique ID],Table15[System-Owned Portion],E258,Table15[If Material Anything Other than "Lead" in Column E,Was Material Ever Previously Lead?],G258,Table15[Customer-Owned Portion],O258),Table15[Unique ID],0),0)))</f>
        <v/>
      </c>
      <c r="X258"/>
    </row>
    <row r="259" spans="2:24" x14ac:dyDescent="0.35">
      <c r="B259" s="146"/>
      <c r="C259" s="31"/>
      <c r="D259" s="32"/>
      <c r="E259" s="44"/>
      <c r="F259" s="43"/>
      <c r="G259" s="84"/>
      <c r="H259" s="31"/>
      <c r="I259" s="31"/>
      <c r="J259" s="84"/>
      <c r="K259" s="31"/>
      <c r="L259" s="31"/>
      <c r="M259" s="169"/>
      <c r="N259" s="148"/>
      <c r="O259" s="44"/>
      <c r="P259" s="43"/>
      <c r="Q259" s="31"/>
      <c r="R259" s="84"/>
      <c r="S259" s="31"/>
      <c r="T259" s="31"/>
      <c r="U259" s="169"/>
      <c r="V259" s="150"/>
      <c r="W259" s="342" t="str" cm="1">
        <f t="array" ref="W259">IF(SUM(LEN(B259:V259))=0,"",IF(OR(OR(ISBLANK(F259),SUM(LEN(C259),LEN(D259))=0),AND(NOT(E259="Unknown"),ISBLANK(J259)),AND(NOT(O259="Unknown"),ISBLANK(R259))),"Missing Information", INDEX(Table15[Entire Service Line Classification], MATCH(SUMIFS(Table15[Unique ID],Table15[System-Owned Portion],E259,Table15[If Material Anything Other than "Lead" in Column E,Was Material Ever Previously Lead?],G259,Table15[Customer-Owned Portion],O259),Table15[Unique ID],0),0)))</f>
        <v/>
      </c>
      <c r="X259"/>
    </row>
    <row r="260" spans="2:24" x14ac:dyDescent="0.35">
      <c r="B260" s="146"/>
      <c r="C260" s="31"/>
      <c r="D260" s="32"/>
      <c r="E260" s="44"/>
      <c r="F260" s="43"/>
      <c r="G260" s="84"/>
      <c r="H260" s="31"/>
      <c r="I260" s="31"/>
      <c r="J260" s="84"/>
      <c r="K260" s="31"/>
      <c r="L260" s="31"/>
      <c r="M260" s="169"/>
      <c r="N260" s="148"/>
      <c r="O260" s="44"/>
      <c r="P260" s="43"/>
      <c r="Q260" s="31"/>
      <c r="R260" s="84"/>
      <c r="S260" s="31"/>
      <c r="T260" s="31"/>
      <c r="U260" s="169"/>
      <c r="V260" s="150"/>
      <c r="W260" s="342" t="str" cm="1">
        <f t="array" ref="W260">IF(SUM(LEN(B260:V260))=0,"",IF(OR(OR(ISBLANK(F260),SUM(LEN(C260),LEN(D260))=0),AND(NOT(E260="Unknown"),ISBLANK(J260)),AND(NOT(O260="Unknown"),ISBLANK(R260))),"Missing Information", INDEX(Table15[Entire Service Line Classification], MATCH(SUMIFS(Table15[Unique ID],Table15[System-Owned Portion],E260,Table15[If Material Anything Other than "Lead" in Column E,Was Material Ever Previously Lead?],G260,Table15[Customer-Owned Portion],O260),Table15[Unique ID],0),0)))</f>
        <v/>
      </c>
      <c r="X260"/>
    </row>
    <row r="261" spans="2:24" x14ac:dyDescent="0.35">
      <c r="B261" s="146"/>
      <c r="C261" s="31"/>
      <c r="D261" s="32"/>
      <c r="E261" s="44"/>
      <c r="F261" s="43"/>
      <c r="G261" s="84"/>
      <c r="H261" s="31"/>
      <c r="I261" s="31"/>
      <c r="J261" s="84"/>
      <c r="K261" s="31"/>
      <c r="L261" s="31"/>
      <c r="M261" s="169"/>
      <c r="N261" s="148"/>
      <c r="O261" s="44"/>
      <c r="P261" s="43"/>
      <c r="Q261" s="31"/>
      <c r="R261" s="84"/>
      <c r="S261" s="31"/>
      <c r="T261" s="31"/>
      <c r="U261" s="169"/>
      <c r="V261" s="150"/>
      <c r="W261" s="342" t="str" cm="1">
        <f t="array" ref="W261">IF(SUM(LEN(B261:V261))=0,"",IF(OR(OR(ISBLANK(F261),SUM(LEN(C261),LEN(D261))=0),AND(NOT(E261="Unknown"),ISBLANK(J261)),AND(NOT(O261="Unknown"),ISBLANK(R261))),"Missing Information", INDEX(Table15[Entire Service Line Classification], MATCH(SUMIFS(Table15[Unique ID],Table15[System-Owned Portion],E261,Table15[If Material Anything Other than "Lead" in Column E,Was Material Ever Previously Lead?],G261,Table15[Customer-Owned Portion],O261),Table15[Unique ID],0),0)))</f>
        <v/>
      </c>
      <c r="X261"/>
    </row>
    <row r="262" spans="2:24" x14ac:dyDescent="0.35">
      <c r="B262" s="146"/>
      <c r="C262" s="31"/>
      <c r="D262" s="32"/>
      <c r="E262" s="44"/>
      <c r="F262" s="43"/>
      <c r="G262" s="84"/>
      <c r="H262" s="31"/>
      <c r="I262" s="31"/>
      <c r="J262" s="84"/>
      <c r="K262" s="31"/>
      <c r="L262" s="31"/>
      <c r="M262" s="169"/>
      <c r="N262" s="148"/>
      <c r="O262" s="44"/>
      <c r="P262" s="43"/>
      <c r="Q262" s="31"/>
      <c r="R262" s="84"/>
      <c r="S262" s="31"/>
      <c r="T262" s="31"/>
      <c r="U262" s="169"/>
      <c r="V262" s="150"/>
      <c r="W262" s="342" t="str" cm="1">
        <f t="array" ref="W262">IF(SUM(LEN(B262:V262))=0,"",IF(OR(OR(ISBLANK(F262),SUM(LEN(C262),LEN(D262))=0),AND(NOT(E262="Unknown"),ISBLANK(J262)),AND(NOT(O262="Unknown"),ISBLANK(R262))),"Missing Information", INDEX(Table15[Entire Service Line Classification], MATCH(SUMIFS(Table15[Unique ID],Table15[System-Owned Portion],E262,Table15[If Material Anything Other than "Lead" in Column E,Was Material Ever Previously Lead?],G262,Table15[Customer-Owned Portion],O262),Table15[Unique ID],0),0)))</f>
        <v/>
      </c>
      <c r="X262"/>
    </row>
    <row r="263" spans="2:24" x14ac:dyDescent="0.35">
      <c r="B263" s="146"/>
      <c r="C263" s="31"/>
      <c r="D263" s="32"/>
      <c r="E263" s="44"/>
      <c r="F263" s="43"/>
      <c r="G263" s="84"/>
      <c r="H263" s="31"/>
      <c r="I263" s="31"/>
      <c r="J263" s="84"/>
      <c r="K263" s="31"/>
      <c r="L263" s="31"/>
      <c r="M263" s="169"/>
      <c r="N263" s="148"/>
      <c r="O263" s="44"/>
      <c r="P263" s="43"/>
      <c r="Q263" s="31"/>
      <c r="R263" s="84"/>
      <c r="S263" s="31"/>
      <c r="T263" s="31"/>
      <c r="U263" s="169"/>
      <c r="V263" s="150"/>
      <c r="W263" s="342" t="str" cm="1">
        <f t="array" ref="W263">IF(SUM(LEN(B263:V263))=0,"",IF(OR(OR(ISBLANK(F263),SUM(LEN(C263),LEN(D263))=0),AND(NOT(E263="Unknown"),ISBLANK(J263)),AND(NOT(O263="Unknown"),ISBLANK(R263))),"Missing Information", INDEX(Table15[Entire Service Line Classification], MATCH(SUMIFS(Table15[Unique ID],Table15[System-Owned Portion],E263,Table15[If Material Anything Other than "Lead" in Column E,Was Material Ever Previously Lead?],G263,Table15[Customer-Owned Portion],O263),Table15[Unique ID],0),0)))</f>
        <v/>
      </c>
      <c r="X263"/>
    </row>
    <row r="264" spans="2:24" x14ac:dyDescent="0.35">
      <c r="B264" s="146"/>
      <c r="C264" s="31"/>
      <c r="D264" s="32"/>
      <c r="E264" s="44"/>
      <c r="F264" s="43"/>
      <c r="G264" s="84"/>
      <c r="H264" s="31"/>
      <c r="I264" s="31"/>
      <c r="J264" s="84"/>
      <c r="K264" s="31"/>
      <c r="L264" s="31"/>
      <c r="M264" s="169"/>
      <c r="N264" s="148"/>
      <c r="O264" s="44"/>
      <c r="P264" s="43"/>
      <c r="Q264" s="31"/>
      <c r="R264" s="84"/>
      <c r="S264" s="31"/>
      <c r="T264" s="31"/>
      <c r="U264" s="169"/>
      <c r="V264" s="150"/>
      <c r="W264" s="342" t="str" cm="1">
        <f t="array" ref="W264">IF(SUM(LEN(B264:V264))=0,"",IF(OR(OR(ISBLANK(F264),SUM(LEN(C264),LEN(D264))=0),AND(NOT(E264="Unknown"),ISBLANK(J264)),AND(NOT(O264="Unknown"),ISBLANK(R264))),"Missing Information", INDEX(Table15[Entire Service Line Classification], MATCH(SUMIFS(Table15[Unique ID],Table15[System-Owned Portion],E264,Table15[If Material Anything Other than "Lead" in Column E,Was Material Ever Previously Lead?],G264,Table15[Customer-Owned Portion],O264),Table15[Unique ID],0),0)))</f>
        <v/>
      </c>
      <c r="X264"/>
    </row>
    <row r="265" spans="2:24" x14ac:dyDescent="0.35">
      <c r="B265" s="146"/>
      <c r="C265" s="31"/>
      <c r="D265" s="32"/>
      <c r="E265" s="44"/>
      <c r="F265" s="43"/>
      <c r="G265" s="84"/>
      <c r="H265" s="31"/>
      <c r="I265" s="31"/>
      <c r="J265" s="84"/>
      <c r="K265" s="31"/>
      <c r="L265" s="31"/>
      <c r="M265" s="169"/>
      <c r="N265" s="148"/>
      <c r="O265" s="44"/>
      <c r="P265" s="43"/>
      <c r="Q265" s="31"/>
      <c r="R265" s="84"/>
      <c r="S265" s="31"/>
      <c r="T265" s="31"/>
      <c r="U265" s="169"/>
      <c r="V265" s="150"/>
      <c r="W265" s="342" t="str" cm="1">
        <f t="array" ref="W265">IF(SUM(LEN(B265:V265))=0,"",IF(OR(OR(ISBLANK(F265),SUM(LEN(C265),LEN(D265))=0),AND(NOT(E265="Unknown"),ISBLANK(J265)),AND(NOT(O265="Unknown"),ISBLANK(R265))),"Missing Information", INDEX(Table15[Entire Service Line Classification], MATCH(SUMIFS(Table15[Unique ID],Table15[System-Owned Portion],E265,Table15[If Material Anything Other than "Lead" in Column E,Was Material Ever Previously Lead?],G265,Table15[Customer-Owned Portion],O265),Table15[Unique ID],0),0)))</f>
        <v/>
      </c>
      <c r="X265"/>
    </row>
    <row r="266" spans="2:24" x14ac:dyDescent="0.35">
      <c r="B266" s="146"/>
      <c r="C266" s="31"/>
      <c r="D266" s="32"/>
      <c r="E266" s="44"/>
      <c r="F266" s="43"/>
      <c r="G266" s="84"/>
      <c r="H266" s="31"/>
      <c r="I266" s="31"/>
      <c r="J266" s="84"/>
      <c r="K266" s="31"/>
      <c r="L266" s="31"/>
      <c r="M266" s="169"/>
      <c r="N266" s="148"/>
      <c r="O266" s="44"/>
      <c r="P266" s="43"/>
      <c r="Q266" s="31"/>
      <c r="R266" s="84"/>
      <c r="S266" s="31"/>
      <c r="T266" s="31"/>
      <c r="U266" s="169"/>
      <c r="V266" s="150"/>
      <c r="W266" s="342" t="str" cm="1">
        <f t="array" ref="W266">IF(SUM(LEN(B266:V266))=0,"",IF(OR(OR(ISBLANK(F266),SUM(LEN(C266),LEN(D266))=0),AND(NOT(E266="Unknown"),ISBLANK(J266)),AND(NOT(O266="Unknown"),ISBLANK(R266))),"Missing Information", INDEX(Table15[Entire Service Line Classification], MATCH(SUMIFS(Table15[Unique ID],Table15[System-Owned Portion],E266,Table15[If Material Anything Other than "Lead" in Column E,Was Material Ever Previously Lead?],G266,Table15[Customer-Owned Portion],O266),Table15[Unique ID],0),0)))</f>
        <v/>
      </c>
      <c r="X266"/>
    </row>
    <row r="267" spans="2:24" x14ac:dyDescent="0.35">
      <c r="B267" s="146"/>
      <c r="C267" s="31"/>
      <c r="D267" s="32"/>
      <c r="E267" s="44"/>
      <c r="F267" s="43"/>
      <c r="G267" s="84"/>
      <c r="H267" s="31"/>
      <c r="I267" s="31"/>
      <c r="J267" s="84"/>
      <c r="K267" s="31"/>
      <c r="L267" s="31"/>
      <c r="M267" s="169"/>
      <c r="N267" s="148"/>
      <c r="O267" s="44"/>
      <c r="P267" s="43"/>
      <c r="Q267" s="31"/>
      <c r="R267" s="84"/>
      <c r="S267" s="31"/>
      <c r="T267" s="31"/>
      <c r="U267" s="169"/>
      <c r="V267" s="150"/>
      <c r="W267" s="342" t="str" cm="1">
        <f t="array" ref="W267">IF(SUM(LEN(B267:V267))=0,"",IF(OR(OR(ISBLANK(F267),SUM(LEN(C267),LEN(D267))=0),AND(NOT(E267="Unknown"),ISBLANK(J267)),AND(NOT(O267="Unknown"),ISBLANK(R267))),"Missing Information", INDEX(Table15[Entire Service Line Classification], MATCH(SUMIFS(Table15[Unique ID],Table15[System-Owned Portion],E267,Table15[If Material Anything Other than "Lead" in Column E,Was Material Ever Previously Lead?],G267,Table15[Customer-Owned Portion],O267),Table15[Unique ID],0),0)))</f>
        <v/>
      </c>
      <c r="X267"/>
    </row>
    <row r="268" spans="2:24" x14ac:dyDescent="0.35">
      <c r="B268" s="146"/>
      <c r="C268" s="31"/>
      <c r="D268" s="32"/>
      <c r="E268" s="44"/>
      <c r="F268" s="43"/>
      <c r="G268" s="84"/>
      <c r="H268" s="31"/>
      <c r="I268" s="31"/>
      <c r="J268" s="84"/>
      <c r="K268" s="31"/>
      <c r="L268" s="31"/>
      <c r="M268" s="169"/>
      <c r="N268" s="148"/>
      <c r="O268" s="44"/>
      <c r="P268" s="43"/>
      <c r="Q268" s="31"/>
      <c r="R268" s="84"/>
      <c r="S268" s="31"/>
      <c r="T268" s="31"/>
      <c r="U268" s="169"/>
      <c r="V268" s="150"/>
      <c r="W268" s="342" t="str" cm="1">
        <f t="array" ref="W268">IF(SUM(LEN(B268:V268))=0,"",IF(OR(OR(ISBLANK(F268),SUM(LEN(C268),LEN(D268))=0),AND(NOT(E268="Unknown"),ISBLANK(J268)),AND(NOT(O268="Unknown"),ISBLANK(R268))),"Missing Information", INDEX(Table15[Entire Service Line Classification], MATCH(SUMIFS(Table15[Unique ID],Table15[System-Owned Portion],E268,Table15[If Material Anything Other than "Lead" in Column E,Was Material Ever Previously Lead?],G268,Table15[Customer-Owned Portion],O268),Table15[Unique ID],0),0)))</f>
        <v/>
      </c>
      <c r="X268"/>
    </row>
    <row r="269" spans="2:24" x14ac:dyDescent="0.35">
      <c r="B269" s="146"/>
      <c r="C269" s="31"/>
      <c r="D269" s="32"/>
      <c r="E269" s="44"/>
      <c r="F269" s="43"/>
      <c r="G269" s="84"/>
      <c r="H269" s="31"/>
      <c r="I269" s="31"/>
      <c r="J269" s="84"/>
      <c r="K269" s="31"/>
      <c r="L269" s="31"/>
      <c r="M269" s="169"/>
      <c r="N269" s="148"/>
      <c r="O269" s="44"/>
      <c r="P269" s="43"/>
      <c r="Q269" s="31"/>
      <c r="R269" s="84"/>
      <c r="S269" s="31"/>
      <c r="T269" s="31"/>
      <c r="U269" s="169"/>
      <c r="V269" s="150"/>
      <c r="W269" s="342" t="str" cm="1">
        <f t="array" ref="W269">IF(SUM(LEN(B269:V269))=0,"",IF(OR(OR(ISBLANK(F269),SUM(LEN(C269),LEN(D269))=0),AND(NOT(E269="Unknown"),ISBLANK(J269)),AND(NOT(O269="Unknown"),ISBLANK(R269))),"Missing Information", INDEX(Table15[Entire Service Line Classification], MATCH(SUMIFS(Table15[Unique ID],Table15[System-Owned Portion],E269,Table15[If Material Anything Other than "Lead" in Column E,Was Material Ever Previously Lead?],G269,Table15[Customer-Owned Portion],O269),Table15[Unique ID],0),0)))</f>
        <v/>
      </c>
      <c r="X269"/>
    </row>
    <row r="270" spans="2:24" x14ac:dyDescent="0.35">
      <c r="B270" s="146"/>
      <c r="C270" s="31"/>
      <c r="D270" s="32"/>
      <c r="E270" s="44"/>
      <c r="F270" s="43"/>
      <c r="G270" s="84"/>
      <c r="H270" s="31"/>
      <c r="I270" s="31"/>
      <c r="J270" s="84"/>
      <c r="K270" s="31"/>
      <c r="L270" s="31"/>
      <c r="M270" s="169"/>
      <c r="N270" s="148"/>
      <c r="O270" s="44"/>
      <c r="P270" s="43"/>
      <c r="Q270" s="31"/>
      <c r="R270" s="84"/>
      <c r="S270" s="31"/>
      <c r="T270" s="31"/>
      <c r="U270" s="169"/>
      <c r="V270" s="150"/>
      <c r="W270" s="342" t="str" cm="1">
        <f t="array" ref="W270">IF(SUM(LEN(B270:V270))=0,"",IF(OR(OR(ISBLANK(F270),SUM(LEN(C270),LEN(D270))=0),AND(NOT(E270="Unknown"),ISBLANK(J270)),AND(NOT(O270="Unknown"),ISBLANK(R270))),"Missing Information", INDEX(Table15[Entire Service Line Classification], MATCH(SUMIFS(Table15[Unique ID],Table15[System-Owned Portion],E270,Table15[If Material Anything Other than "Lead" in Column E,Was Material Ever Previously Lead?],G270,Table15[Customer-Owned Portion],O270),Table15[Unique ID],0),0)))</f>
        <v/>
      </c>
      <c r="X270"/>
    </row>
    <row r="271" spans="2:24" x14ac:dyDescent="0.35">
      <c r="B271" s="146"/>
      <c r="C271" s="31"/>
      <c r="D271" s="32"/>
      <c r="E271" s="44"/>
      <c r="F271" s="43"/>
      <c r="G271" s="84"/>
      <c r="H271" s="31"/>
      <c r="I271" s="31"/>
      <c r="J271" s="84"/>
      <c r="K271" s="31"/>
      <c r="L271" s="31"/>
      <c r="M271" s="169"/>
      <c r="N271" s="148"/>
      <c r="O271" s="44"/>
      <c r="P271" s="43"/>
      <c r="Q271" s="31"/>
      <c r="R271" s="84"/>
      <c r="S271" s="31"/>
      <c r="T271" s="31"/>
      <c r="U271" s="169"/>
      <c r="V271" s="150"/>
      <c r="W271" s="342" t="str" cm="1">
        <f t="array" ref="W271">IF(SUM(LEN(B271:V271))=0,"",IF(OR(OR(ISBLANK(F271),SUM(LEN(C271),LEN(D271))=0),AND(NOT(E271="Unknown"),ISBLANK(J271)),AND(NOT(O271="Unknown"),ISBLANK(R271))),"Missing Information", INDEX(Table15[Entire Service Line Classification], MATCH(SUMIFS(Table15[Unique ID],Table15[System-Owned Portion],E271,Table15[If Material Anything Other than "Lead" in Column E,Was Material Ever Previously Lead?],G271,Table15[Customer-Owned Portion],O271),Table15[Unique ID],0),0)))</f>
        <v/>
      </c>
      <c r="X271"/>
    </row>
    <row r="272" spans="2:24" x14ac:dyDescent="0.35">
      <c r="B272" s="146"/>
      <c r="C272" s="31"/>
      <c r="D272" s="32"/>
      <c r="E272" s="44"/>
      <c r="F272" s="43"/>
      <c r="G272" s="84"/>
      <c r="H272" s="31"/>
      <c r="I272" s="31"/>
      <c r="J272" s="84"/>
      <c r="K272" s="31"/>
      <c r="L272" s="31"/>
      <c r="M272" s="169"/>
      <c r="N272" s="148"/>
      <c r="O272" s="44"/>
      <c r="P272" s="43"/>
      <c r="Q272" s="31"/>
      <c r="R272" s="84"/>
      <c r="S272" s="31"/>
      <c r="T272" s="31"/>
      <c r="U272" s="169"/>
      <c r="V272" s="150"/>
      <c r="W272" s="342" t="str" cm="1">
        <f t="array" ref="W272">IF(SUM(LEN(B272:V272))=0,"",IF(OR(OR(ISBLANK(F272),SUM(LEN(C272),LEN(D272))=0),AND(NOT(E272="Unknown"),ISBLANK(J272)),AND(NOT(O272="Unknown"),ISBLANK(R272))),"Missing Information", INDEX(Table15[Entire Service Line Classification], MATCH(SUMIFS(Table15[Unique ID],Table15[System-Owned Portion],E272,Table15[If Material Anything Other than "Lead" in Column E,Was Material Ever Previously Lead?],G272,Table15[Customer-Owned Portion],O272),Table15[Unique ID],0),0)))</f>
        <v/>
      </c>
      <c r="X272"/>
    </row>
    <row r="273" spans="2:24" x14ac:dyDescent="0.35">
      <c r="B273" s="146"/>
      <c r="C273" s="31"/>
      <c r="D273" s="32"/>
      <c r="E273" s="44"/>
      <c r="F273" s="43"/>
      <c r="G273" s="84"/>
      <c r="H273" s="31"/>
      <c r="I273" s="31"/>
      <c r="J273" s="84"/>
      <c r="K273" s="31"/>
      <c r="L273" s="31"/>
      <c r="M273" s="169"/>
      <c r="N273" s="148"/>
      <c r="O273" s="44"/>
      <c r="P273" s="43"/>
      <c r="Q273" s="31"/>
      <c r="R273" s="84"/>
      <c r="S273" s="31"/>
      <c r="T273" s="31"/>
      <c r="U273" s="169"/>
      <c r="V273" s="150"/>
      <c r="W273" s="342" t="str" cm="1">
        <f t="array" ref="W273">IF(SUM(LEN(B273:V273))=0,"",IF(OR(OR(ISBLANK(F273),SUM(LEN(C273),LEN(D273))=0),AND(NOT(E273="Unknown"),ISBLANK(J273)),AND(NOT(O273="Unknown"),ISBLANK(R273))),"Missing Information", INDEX(Table15[Entire Service Line Classification], MATCH(SUMIFS(Table15[Unique ID],Table15[System-Owned Portion],E273,Table15[If Material Anything Other than "Lead" in Column E,Was Material Ever Previously Lead?],G273,Table15[Customer-Owned Portion],O273),Table15[Unique ID],0),0)))</f>
        <v/>
      </c>
      <c r="X273"/>
    </row>
    <row r="274" spans="2:24" x14ac:dyDescent="0.35">
      <c r="B274" s="146"/>
      <c r="C274" s="31"/>
      <c r="D274" s="32"/>
      <c r="E274" s="44"/>
      <c r="F274" s="43"/>
      <c r="G274" s="84"/>
      <c r="H274" s="31"/>
      <c r="I274" s="31"/>
      <c r="J274" s="84"/>
      <c r="K274" s="31"/>
      <c r="L274" s="31"/>
      <c r="M274" s="169"/>
      <c r="N274" s="148"/>
      <c r="O274" s="44"/>
      <c r="P274" s="43"/>
      <c r="Q274" s="31"/>
      <c r="R274" s="84"/>
      <c r="S274" s="31"/>
      <c r="T274" s="31"/>
      <c r="U274" s="169"/>
      <c r="V274" s="150"/>
      <c r="W274" s="342" t="str" cm="1">
        <f t="array" ref="W274">IF(SUM(LEN(B274:V274))=0,"",IF(OR(OR(ISBLANK(F274),SUM(LEN(C274),LEN(D274))=0),AND(NOT(E274="Unknown"),ISBLANK(J274)),AND(NOT(O274="Unknown"),ISBLANK(R274))),"Missing Information", INDEX(Table15[Entire Service Line Classification], MATCH(SUMIFS(Table15[Unique ID],Table15[System-Owned Portion],E274,Table15[If Material Anything Other than "Lead" in Column E,Was Material Ever Previously Lead?],G274,Table15[Customer-Owned Portion],O274),Table15[Unique ID],0),0)))</f>
        <v/>
      </c>
      <c r="X274"/>
    </row>
    <row r="275" spans="2:24" x14ac:dyDescent="0.35">
      <c r="B275" s="146"/>
      <c r="C275" s="31"/>
      <c r="D275" s="32"/>
      <c r="E275" s="44"/>
      <c r="F275" s="43"/>
      <c r="G275" s="84"/>
      <c r="H275" s="31"/>
      <c r="I275" s="31"/>
      <c r="J275" s="84"/>
      <c r="K275" s="31"/>
      <c r="L275" s="31"/>
      <c r="M275" s="169"/>
      <c r="N275" s="148"/>
      <c r="O275" s="44"/>
      <c r="P275" s="43"/>
      <c r="Q275" s="31"/>
      <c r="R275" s="84"/>
      <c r="S275" s="31"/>
      <c r="T275" s="31"/>
      <c r="U275" s="169"/>
      <c r="V275" s="150"/>
      <c r="W275" s="342" t="str" cm="1">
        <f t="array" ref="W275">IF(SUM(LEN(B275:V275))=0,"",IF(OR(OR(ISBLANK(F275),SUM(LEN(C275),LEN(D275))=0),AND(NOT(E275="Unknown"),ISBLANK(J275)),AND(NOT(O275="Unknown"),ISBLANK(R275))),"Missing Information", INDEX(Table15[Entire Service Line Classification], MATCH(SUMIFS(Table15[Unique ID],Table15[System-Owned Portion],E275,Table15[If Material Anything Other than "Lead" in Column E,Was Material Ever Previously Lead?],G275,Table15[Customer-Owned Portion],O275),Table15[Unique ID],0),0)))</f>
        <v/>
      </c>
      <c r="X275"/>
    </row>
    <row r="276" spans="2:24" x14ac:dyDescent="0.35">
      <c r="B276" s="146"/>
      <c r="C276" s="31"/>
      <c r="D276" s="32"/>
      <c r="E276" s="44"/>
      <c r="F276" s="43"/>
      <c r="G276" s="84"/>
      <c r="H276" s="31"/>
      <c r="I276" s="31"/>
      <c r="J276" s="84"/>
      <c r="K276" s="31"/>
      <c r="L276" s="31"/>
      <c r="M276" s="169"/>
      <c r="N276" s="148"/>
      <c r="O276" s="44"/>
      <c r="P276" s="43"/>
      <c r="Q276" s="31"/>
      <c r="R276" s="84"/>
      <c r="S276" s="31"/>
      <c r="T276" s="31"/>
      <c r="U276" s="169"/>
      <c r="V276" s="150"/>
      <c r="W276" s="342" t="str" cm="1">
        <f t="array" ref="W276">IF(SUM(LEN(B276:V276))=0,"",IF(OR(OR(ISBLANK(F276),SUM(LEN(C276),LEN(D276))=0),AND(NOT(E276="Unknown"),ISBLANK(J276)),AND(NOT(O276="Unknown"),ISBLANK(R276))),"Missing Information", INDEX(Table15[Entire Service Line Classification], MATCH(SUMIFS(Table15[Unique ID],Table15[System-Owned Portion],E276,Table15[If Material Anything Other than "Lead" in Column E,Was Material Ever Previously Lead?],G276,Table15[Customer-Owned Portion],O276),Table15[Unique ID],0),0)))</f>
        <v/>
      </c>
      <c r="X276"/>
    </row>
    <row r="277" spans="2:24" x14ac:dyDescent="0.35">
      <c r="B277" s="146"/>
      <c r="C277" s="31"/>
      <c r="D277" s="32"/>
      <c r="E277" s="44"/>
      <c r="F277" s="43"/>
      <c r="G277" s="84"/>
      <c r="H277" s="31"/>
      <c r="I277" s="31"/>
      <c r="J277" s="84"/>
      <c r="K277" s="31"/>
      <c r="L277" s="31"/>
      <c r="M277" s="169"/>
      <c r="N277" s="148"/>
      <c r="O277" s="44"/>
      <c r="P277" s="43"/>
      <c r="Q277" s="31"/>
      <c r="R277" s="84"/>
      <c r="S277" s="31"/>
      <c r="T277" s="31"/>
      <c r="U277" s="169"/>
      <c r="V277" s="150"/>
      <c r="W277" s="342" t="str" cm="1">
        <f t="array" ref="W277">IF(SUM(LEN(B277:V277))=0,"",IF(OR(OR(ISBLANK(F277),SUM(LEN(C277),LEN(D277))=0),AND(NOT(E277="Unknown"),ISBLANK(J277)),AND(NOT(O277="Unknown"),ISBLANK(R277))),"Missing Information", INDEX(Table15[Entire Service Line Classification], MATCH(SUMIFS(Table15[Unique ID],Table15[System-Owned Portion],E277,Table15[If Material Anything Other than "Lead" in Column E,Was Material Ever Previously Lead?],G277,Table15[Customer-Owned Portion],O277),Table15[Unique ID],0),0)))</f>
        <v/>
      </c>
      <c r="X277"/>
    </row>
    <row r="278" spans="2:24" x14ac:dyDescent="0.35">
      <c r="B278" s="146"/>
      <c r="C278" s="31"/>
      <c r="D278" s="32"/>
      <c r="E278" s="44"/>
      <c r="F278" s="43"/>
      <c r="G278" s="84"/>
      <c r="H278" s="31"/>
      <c r="I278" s="31"/>
      <c r="J278" s="84"/>
      <c r="K278" s="31"/>
      <c r="L278" s="31"/>
      <c r="M278" s="169"/>
      <c r="N278" s="148"/>
      <c r="O278" s="44"/>
      <c r="P278" s="43"/>
      <c r="Q278" s="31"/>
      <c r="R278" s="84"/>
      <c r="S278" s="31"/>
      <c r="T278" s="31"/>
      <c r="U278" s="169"/>
      <c r="V278" s="150"/>
      <c r="W278" s="342" t="str" cm="1">
        <f t="array" ref="W278">IF(SUM(LEN(B278:V278))=0,"",IF(OR(OR(ISBLANK(F278),SUM(LEN(C278),LEN(D278))=0),AND(NOT(E278="Unknown"),ISBLANK(J278)),AND(NOT(O278="Unknown"),ISBLANK(R278))),"Missing Information", INDEX(Table15[Entire Service Line Classification], MATCH(SUMIFS(Table15[Unique ID],Table15[System-Owned Portion],E278,Table15[If Material Anything Other than "Lead" in Column E,Was Material Ever Previously Lead?],G278,Table15[Customer-Owned Portion],O278),Table15[Unique ID],0),0)))</f>
        <v/>
      </c>
      <c r="X278"/>
    </row>
    <row r="279" spans="2:24" x14ac:dyDescent="0.35">
      <c r="B279" s="146"/>
      <c r="C279" s="31"/>
      <c r="D279" s="32"/>
      <c r="E279" s="44"/>
      <c r="F279" s="43"/>
      <c r="G279" s="84"/>
      <c r="H279" s="31"/>
      <c r="I279" s="31"/>
      <c r="J279" s="84"/>
      <c r="K279" s="31"/>
      <c r="L279" s="31"/>
      <c r="M279" s="169"/>
      <c r="N279" s="148"/>
      <c r="O279" s="44"/>
      <c r="P279" s="43"/>
      <c r="Q279" s="31"/>
      <c r="R279" s="84"/>
      <c r="S279" s="31"/>
      <c r="T279" s="31"/>
      <c r="U279" s="169"/>
      <c r="V279" s="150"/>
      <c r="W279" s="342" t="str" cm="1">
        <f t="array" ref="W279">IF(SUM(LEN(B279:V279))=0,"",IF(OR(OR(ISBLANK(F279),SUM(LEN(C279),LEN(D279))=0),AND(NOT(E279="Unknown"),ISBLANK(J279)),AND(NOT(O279="Unknown"),ISBLANK(R279))),"Missing Information", INDEX(Table15[Entire Service Line Classification], MATCH(SUMIFS(Table15[Unique ID],Table15[System-Owned Portion],E279,Table15[If Material Anything Other than "Lead" in Column E,Was Material Ever Previously Lead?],G279,Table15[Customer-Owned Portion],O279),Table15[Unique ID],0),0)))</f>
        <v/>
      </c>
      <c r="X279"/>
    </row>
    <row r="280" spans="2:24" x14ac:dyDescent="0.35">
      <c r="B280" s="146"/>
      <c r="C280" s="31"/>
      <c r="D280" s="32"/>
      <c r="E280" s="44"/>
      <c r="F280" s="43"/>
      <c r="G280" s="84"/>
      <c r="H280" s="31"/>
      <c r="I280" s="31"/>
      <c r="J280" s="84"/>
      <c r="K280" s="31"/>
      <c r="L280" s="31"/>
      <c r="M280" s="169"/>
      <c r="N280" s="148"/>
      <c r="O280" s="44"/>
      <c r="P280" s="43"/>
      <c r="Q280" s="31"/>
      <c r="R280" s="84"/>
      <c r="S280" s="31"/>
      <c r="T280" s="31"/>
      <c r="U280" s="169"/>
      <c r="V280" s="150"/>
      <c r="W280" s="342" t="str" cm="1">
        <f t="array" ref="W280">IF(SUM(LEN(B280:V280))=0,"",IF(OR(OR(ISBLANK(F280),SUM(LEN(C280),LEN(D280))=0),AND(NOT(E280="Unknown"),ISBLANK(J280)),AND(NOT(O280="Unknown"),ISBLANK(R280))),"Missing Information", INDEX(Table15[Entire Service Line Classification], MATCH(SUMIFS(Table15[Unique ID],Table15[System-Owned Portion],E280,Table15[If Material Anything Other than "Lead" in Column E,Was Material Ever Previously Lead?],G280,Table15[Customer-Owned Portion],O280),Table15[Unique ID],0),0)))</f>
        <v/>
      </c>
      <c r="X280"/>
    </row>
    <row r="281" spans="2:24" x14ac:dyDescent="0.35">
      <c r="B281" s="146"/>
      <c r="C281" s="31"/>
      <c r="D281" s="32"/>
      <c r="E281" s="44"/>
      <c r="F281" s="43"/>
      <c r="G281" s="84"/>
      <c r="H281" s="31"/>
      <c r="I281" s="31"/>
      <c r="J281" s="84"/>
      <c r="K281" s="31"/>
      <c r="L281" s="31"/>
      <c r="M281" s="169"/>
      <c r="N281" s="148"/>
      <c r="O281" s="44"/>
      <c r="P281" s="43"/>
      <c r="Q281" s="31"/>
      <c r="R281" s="84"/>
      <c r="S281" s="31"/>
      <c r="T281" s="31"/>
      <c r="U281" s="169"/>
      <c r="V281" s="150"/>
      <c r="W281" s="342" t="str" cm="1">
        <f t="array" ref="W281">IF(SUM(LEN(B281:V281))=0,"",IF(OR(OR(ISBLANK(F281),SUM(LEN(C281),LEN(D281))=0),AND(NOT(E281="Unknown"),ISBLANK(J281)),AND(NOT(O281="Unknown"),ISBLANK(R281))),"Missing Information", INDEX(Table15[Entire Service Line Classification], MATCH(SUMIFS(Table15[Unique ID],Table15[System-Owned Portion],E281,Table15[If Material Anything Other than "Lead" in Column E,Was Material Ever Previously Lead?],G281,Table15[Customer-Owned Portion],O281),Table15[Unique ID],0),0)))</f>
        <v/>
      </c>
      <c r="X281"/>
    </row>
    <row r="282" spans="2:24" x14ac:dyDescent="0.35">
      <c r="B282" s="146"/>
      <c r="C282" s="31"/>
      <c r="D282" s="32"/>
      <c r="E282" s="44"/>
      <c r="F282" s="43"/>
      <c r="G282" s="84"/>
      <c r="H282" s="31"/>
      <c r="I282" s="31"/>
      <c r="J282" s="84"/>
      <c r="K282" s="31"/>
      <c r="L282" s="31"/>
      <c r="M282" s="169"/>
      <c r="N282" s="148"/>
      <c r="O282" s="44"/>
      <c r="P282" s="43"/>
      <c r="Q282" s="31"/>
      <c r="R282" s="84"/>
      <c r="S282" s="31"/>
      <c r="T282" s="31"/>
      <c r="U282" s="169"/>
      <c r="V282" s="150"/>
      <c r="W282" s="342" t="str" cm="1">
        <f t="array" ref="W282">IF(SUM(LEN(B282:V282))=0,"",IF(OR(OR(ISBLANK(F282),SUM(LEN(C282),LEN(D282))=0),AND(NOT(E282="Unknown"),ISBLANK(J282)),AND(NOT(O282="Unknown"),ISBLANK(R282))),"Missing Information", INDEX(Table15[Entire Service Line Classification], MATCH(SUMIFS(Table15[Unique ID],Table15[System-Owned Portion],E282,Table15[If Material Anything Other than "Lead" in Column E,Was Material Ever Previously Lead?],G282,Table15[Customer-Owned Portion],O282),Table15[Unique ID],0),0)))</f>
        <v/>
      </c>
      <c r="X282"/>
    </row>
    <row r="283" spans="2:24" x14ac:dyDescent="0.35">
      <c r="B283" s="146"/>
      <c r="C283" s="31"/>
      <c r="D283" s="32"/>
      <c r="E283" s="44"/>
      <c r="F283" s="43"/>
      <c r="G283" s="84"/>
      <c r="H283" s="31"/>
      <c r="I283" s="31"/>
      <c r="J283" s="84"/>
      <c r="K283" s="31"/>
      <c r="L283" s="31"/>
      <c r="M283" s="169"/>
      <c r="N283" s="148"/>
      <c r="O283" s="44"/>
      <c r="P283" s="43"/>
      <c r="Q283" s="31"/>
      <c r="R283" s="84"/>
      <c r="S283" s="31"/>
      <c r="T283" s="31"/>
      <c r="U283" s="169"/>
      <c r="V283" s="150"/>
      <c r="W283" s="342" t="str" cm="1">
        <f t="array" ref="W283">IF(SUM(LEN(B283:V283))=0,"",IF(OR(OR(ISBLANK(F283),SUM(LEN(C283),LEN(D283))=0),AND(NOT(E283="Unknown"),ISBLANK(J283)),AND(NOT(O283="Unknown"),ISBLANK(R283))),"Missing Information", INDEX(Table15[Entire Service Line Classification], MATCH(SUMIFS(Table15[Unique ID],Table15[System-Owned Portion],E283,Table15[If Material Anything Other than "Lead" in Column E,Was Material Ever Previously Lead?],G283,Table15[Customer-Owned Portion],O283),Table15[Unique ID],0),0)))</f>
        <v/>
      </c>
      <c r="X283"/>
    </row>
    <row r="284" spans="2:24" x14ac:dyDescent="0.35">
      <c r="B284" s="146"/>
      <c r="C284" s="31"/>
      <c r="D284" s="32"/>
      <c r="E284" s="44"/>
      <c r="F284" s="43"/>
      <c r="G284" s="84"/>
      <c r="H284" s="31"/>
      <c r="I284" s="31"/>
      <c r="J284" s="84"/>
      <c r="K284" s="31"/>
      <c r="L284" s="31"/>
      <c r="M284" s="169"/>
      <c r="N284" s="148"/>
      <c r="O284" s="44"/>
      <c r="P284" s="43"/>
      <c r="Q284" s="31"/>
      <c r="R284" s="84"/>
      <c r="S284" s="31"/>
      <c r="T284" s="31"/>
      <c r="U284" s="169"/>
      <c r="V284" s="150"/>
      <c r="W284" s="342" t="str" cm="1">
        <f t="array" ref="W284">IF(SUM(LEN(B284:V284))=0,"",IF(OR(OR(ISBLANK(F284),SUM(LEN(C284),LEN(D284))=0),AND(NOT(E284="Unknown"),ISBLANK(J284)),AND(NOT(O284="Unknown"),ISBLANK(R284))),"Missing Information", INDEX(Table15[Entire Service Line Classification], MATCH(SUMIFS(Table15[Unique ID],Table15[System-Owned Portion],E284,Table15[If Material Anything Other than "Lead" in Column E,Was Material Ever Previously Lead?],G284,Table15[Customer-Owned Portion],O284),Table15[Unique ID],0),0)))</f>
        <v/>
      </c>
      <c r="X284"/>
    </row>
    <row r="285" spans="2:24" x14ac:dyDescent="0.35">
      <c r="B285" s="146"/>
      <c r="C285" s="31"/>
      <c r="D285" s="32"/>
      <c r="E285" s="44"/>
      <c r="F285" s="43"/>
      <c r="G285" s="84"/>
      <c r="H285" s="31"/>
      <c r="I285" s="31"/>
      <c r="J285" s="84"/>
      <c r="K285" s="31"/>
      <c r="L285" s="31"/>
      <c r="M285" s="169"/>
      <c r="N285" s="148"/>
      <c r="O285" s="44"/>
      <c r="P285" s="43"/>
      <c r="Q285" s="31"/>
      <c r="R285" s="84"/>
      <c r="S285" s="31"/>
      <c r="T285" s="31"/>
      <c r="U285" s="169"/>
      <c r="V285" s="150"/>
      <c r="W285" s="342" t="str" cm="1">
        <f t="array" ref="W285">IF(SUM(LEN(B285:V285))=0,"",IF(OR(OR(ISBLANK(F285),SUM(LEN(C285),LEN(D285))=0),AND(NOT(E285="Unknown"),ISBLANK(J285)),AND(NOT(O285="Unknown"),ISBLANK(R285))),"Missing Information", INDEX(Table15[Entire Service Line Classification], MATCH(SUMIFS(Table15[Unique ID],Table15[System-Owned Portion],E285,Table15[If Material Anything Other than "Lead" in Column E,Was Material Ever Previously Lead?],G285,Table15[Customer-Owned Portion],O285),Table15[Unique ID],0),0)))</f>
        <v/>
      </c>
      <c r="X285"/>
    </row>
    <row r="286" spans="2:24" x14ac:dyDescent="0.35">
      <c r="B286" s="146"/>
      <c r="C286" s="31"/>
      <c r="D286" s="32"/>
      <c r="E286" s="44"/>
      <c r="F286" s="43"/>
      <c r="G286" s="84"/>
      <c r="H286" s="31"/>
      <c r="I286" s="31"/>
      <c r="J286" s="84"/>
      <c r="K286" s="31"/>
      <c r="L286" s="31"/>
      <c r="M286" s="169"/>
      <c r="N286" s="148"/>
      <c r="O286" s="44"/>
      <c r="P286" s="43"/>
      <c r="Q286" s="31"/>
      <c r="R286" s="84"/>
      <c r="S286" s="31"/>
      <c r="T286" s="31"/>
      <c r="U286" s="169"/>
      <c r="V286" s="150"/>
      <c r="W286" s="342" t="str" cm="1">
        <f t="array" ref="W286">IF(SUM(LEN(B286:V286))=0,"",IF(OR(OR(ISBLANK(F286),SUM(LEN(C286),LEN(D286))=0),AND(NOT(E286="Unknown"),ISBLANK(J286)),AND(NOT(O286="Unknown"),ISBLANK(R286))),"Missing Information", INDEX(Table15[Entire Service Line Classification], MATCH(SUMIFS(Table15[Unique ID],Table15[System-Owned Portion],E286,Table15[If Material Anything Other than "Lead" in Column E,Was Material Ever Previously Lead?],G286,Table15[Customer-Owned Portion],O286),Table15[Unique ID],0),0)))</f>
        <v/>
      </c>
      <c r="X286"/>
    </row>
    <row r="287" spans="2:24" x14ac:dyDescent="0.35">
      <c r="B287" s="146"/>
      <c r="C287" s="31"/>
      <c r="D287" s="32"/>
      <c r="E287" s="44"/>
      <c r="F287" s="43"/>
      <c r="G287" s="84"/>
      <c r="H287" s="31"/>
      <c r="I287" s="31"/>
      <c r="J287" s="84"/>
      <c r="K287" s="31"/>
      <c r="L287" s="31"/>
      <c r="M287" s="169"/>
      <c r="N287" s="148"/>
      <c r="O287" s="44"/>
      <c r="P287" s="43"/>
      <c r="Q287" s="31"/>
      <c r="R287" s="84"/>
      <c r="S287" s="31"/>
      <c r="T287" s="31"/>
      <c r="U287" s="169"/>
      <c r="V287" s="150"/>
      <c r="W287" s="342" t="str" cm="1">
        <f t="array" ref="W287">IF(SUM(LEN(B287:V287))=0,"",IF(OR(OR(ISBLANK(F287),SUM(LEN(C287),LEN(D287))=0),AND(NOT(E287="Unknown"),ISBLANK(J287)),AND(NOT(O287="Unknown"),ISBLANK(R287))),"Missing Information", INDEX(Table15[Entire Service Line Classification], MATCH(SUMIFS(Table15[Unique ID],Table15[System-Owned Portion],E287,Table15[If Material Anything Other than "Lead" in Column E,Was Material Ever Previously Lead?],G287,Table15[Customer-Owned Portion],O287),Table15[Unique ID],0),0)))</f>
        <v/>
      </c>
      <c r="X287"/>
    </row>
    <row r="288" spans="2:24" x14ac:dyDescent="0.35">
      <c r="B288" s="146"/>
      <c r="C288" s="31"/>
      <c r="D288" s="32"/>
      <c r="E288" s="44"/>
      <c r="F288" s="43"/>
      <c r="G288" s="84"/>
      <c r="H288" s="31"/>
      <c r="I288" s="31"/>
      <c r="J288" s="84"/>
      <c r="K288" s="31"/>
      <c r="L288" s="31"/>
      <c r="M288" s="169"/>
      <c r="N288" s="148"/>
      <c r="O288" s="44"/>
      <c r="P288" s="43"/>
      <c r="Q288" s="31"/>
      <c r="R288" s="84"/>
      <c r="S288" s="31"/>
      <c r="T288" s="31"/>
      <c r="U288" s="169"/>
      <c r="V288" s="150"/>
      <c r="W288" s="342" t="str" cm="1">
        <f t="array" ref="W288">IF(SUM(LEN(B288:V288))=0,"",IF(OR(OR(ISBLANK(F288),SUM(LEN(C288),LEN(D288))=0),AND(NOT(E288="Unknown"),ISBLANK(J288)),AND(NOT(O288="Unknown"),ISBLANK(R288))),"Missing Information", INDEX(Table15[Entire Service Line Classification], MATCH(SUMIFS(Table15[Unique ID],Table15[System-Owned Portion],E288,Table15[If Material Anything Other than "Lead" in Column E,Was Material Ever Previously Lead?],G288,Table15[Customer-Owned Portion],O288),Table15[Unique ID],0),0)))</f>
        <v/>
      </c>
      <c r="X288"/>
    </row>
    <row r="289" spans="2:24" x14ac:dyDescent="0.35">
      <c r="B289" s="146"/>
      <c r="C289" s="31"/>
      <c r="D289" s="32"/>
      <c r="E289" s="44"/>
      <c r="F289" s="43"/>
      <c r="G289" s="84"/>
      <c r="H289" s="31"/>
      <c r="I289" s="31"/>
      <c r="J289" s="84"/>
      <c r="K289" s="31"/>
      <c r="L289" s="31"/>
      <c r="M289" s="169"/>
      <c r="N289" s="148"/>
      <c r="O289" s="44"/>
      <c r="P289" s="43"/>
      <c r="Q289" s="31"/>
      <c r="R289" s="84"/>
      <c r="S289" s="31"/>
      <c r="T289" s="31"/>
      <c r="U289" s="169"/>
      <c r="V289" s="150"/>
      <c r="W289" s="342" t="str" cm="1">
        <f t="array" ref="W289">IF(SUM(LEN(B289:V289))=0,"",IF(OR(OR(ISBLANK(F289),SUM(LEN(C289),LEN(D289))=0),AND(NOT(E289="Unknown"),ISBLANK(J289)),AND(NOT(O289="Unknown"),ISBLANK(R289))),"Missing Information", INDEX(Table15[Entire Service Line Classification], MATCH(SUMIFS(Table15[Unique ID],Table15[System-Owned Portion],E289,Table15[If Material Anything Other than "Lead" in Column E,Was Material Ever Previously Lead?],G289,Table15[Customer-Owned Portion],O289),Table15[Unique ID],0),0)))</f>
        <v/>
      </c>
      <c r="X289"/>
    </row>
    <row r="290" spans="2:24" x14ac:dyDescent="0.35">
      <c r="B290" s="146"/>
      <c r="C290" s="31"/>
      <c r="D290" s="32"/>
      <c r="E290" s="44"/>
      <c r="F290" s="43"/>
      <c r="G290" s="84"/>
      <c r="H290" s="31"/>
      <c r="I290" s="31"/>
      <c r="J290" s="84"/>
      <c r="K290" s="31"/>
      <c r="L290" s="31"/>
      <c r="M290" s="169"/>
      <c r="N290" s="148"/>
      <c r="O290" s="44"/>
      <c r="P290" s="43"/>
      <c r="Q290" s="31"/>
      <c r="R290" s="84"/>
      <c r="S290" s="31"/>
      <c r="T290" s="31"/>
      <c r="U290" s="169"/>
      <c r="V290" s="150"/>
      <c r="W290" s="342" t="str" cm="1">
        <f t="array" ref="W290">IF(SUM(LEN(B290:V290))=0,"",IF(OR(OR(ISBLANK(F290),SUM(LEN(C290),LEN(D290))=0),AND(NOT(E290="Unknown"),ISBLANK(J290)),AND(NOT(O290="Unknown"),ISBLANK(R290))),"Missing Information", INDEX(Table15[Entire Service Line Classification], MATCH(SUMIFS(Table15[Unique ID],Table15[System-Owned Portion],E290,Table15[If Material Anything Other than "Lead" in Column E,Was Material Ever Previously Lead?],G290,Table15[Customer-Owned Portion],O290),Table15[Unique ID],0),0)))</f>
        <v/>
      </c>
      <c r="X290"/>
    </row>
    <row r="291" spans="2:24" x14ac:dyDescent="0.35">
      <c r="B291" s="146"/>
      <c r="C291" s="31"/>
      <c r="D291" s="32"/>
      <c r="E291" s="44"/>
      <c r="F291" s="43"/>
      <c r="G291" s="84"/>
      <c r="H291" s="31"/>
      <c r="I291" s="31"/>
      <c r="J291" s="84"/>
      <c r="K291" s="31"/>
      <c r="L291" s="31"/>
      <c r="M291" s="169"/>
      <c r="N291" s="148"/>
      <c r="O291" s="44"/>
      <c r="P291" s="43"/>
      <c r="Q291" s="31"/>
      <c r="R291" s="84"/>
      <c r="S291" s="31"/>
      <c r="T291" s="31"/>
      <c r="U291" s="169"/>
      <c r="V291" s="150"/>
      <c r="W291" s="342" t="str" cm="1">
        <f t="array" ref="W291">IF(SUM(LEN(B291:V291))=0,"",IF(OR(OR(ISBLANK(F291),SUM(LEN(C291),LEN(D291))=0),AND(NOT(E291="Unknown"),ISBLANK(J291)),AND(NOT(O291="Unknown"),ISBLANK(R291))),"Missing Information", INDEX(Table15[Entire Service Line Classification], MATCH(SUMIFS(Table15[Unique ID],Table15[System-Owned Portion],E291,Table15[If Material Anything Other than "Lead" in Column E,Was Material Ever Previously Lead?],G291,Table15[Customer-Owned Portion],O291),Table15[Unique ID],0),0)))</f>
        <v/>
      </c>
      <c r="X291"/>
    </row>
    <row r="292" spans="2:24" x14ac:dyDescent="0.35">
      <c r="B292" s="146"/>
      <c r="C292" s="31"/>
      <c r="D292" s="32"/>
      <c r="E292" s="44"/>
      <c r="F292" s="43"/>
      <c r="G292" s="84"/>
      <c r="H292" s="31"/>
      <c r="I292" s="31"/>
      <c r="J292" s="84"/>
      <c r="K292" s="31"/>
      <c r="L292" s="31"/>
      <c r="M292" s="169"/>
      <c r="N292" s="148"/>
      <c r="O292" s="44"/>
      <c r="P292" s="43"/>
      <c r="Q292" s="31"/>
      <c r="R292" s="84"/>
      <c r="S292" s="31"/>
      <c r="T292" s="31"/>
      <c r="U292" s="169"/>
      <c r="V292" s="150"/>
      <c r="W292" s="342" t="str" cm="1">
        <f t="array" ref="W292">IF(SUM(LEN(B292:V292))=0,"",IF(OR(OR(ISBLANK(F292),SUM(LEN(C292),LEN(D292))=0),AND(NOT(E292="Unknown"),ISBLANK(J292)),AND(NOT(O292="Unknown"),ISBLANK(R292))),"Missing Information", INDEX(Table15[Entire Service Line Classification], MATCH(SUMIFS(Table15[Unique ID],Table15[System-Owned Portion],E292,Table15[If Material Anything Other than "Lead" in Column E,Was Material Ever Previously Lead?],G292,Table15[Customer-Owned Portion],O292),Table15[Unique ID],0),0)))</f>
        <v/>
      </c>
      <c r="X292"/>
    </row>
    <row r="293" spans="2:24" x14ac:dyDescent="0.35">
      <c r="B293" s="146"/>
      <c r="C293" s="31"/>
      <c r="D293" s="32"/>
      <c r="E293" s="44"/>
      <c r="F293" s="43"/>
      <c r="G293" s="84"/>
      <c r="H293" s="31"/>
      <c r="I293" s="31"/>
      <c r="J293" s="84"/>
      <c r="K293" s="31"/>
      <c r="L293" s="31"/>
      <c r="M293" s="169"/>
      <c r="N293" s="148"/>
      <c r="O293" s="44"/>
      <c r="P293" s="43"/>
      <c r="Q293" s="31"/>
      <c r="R293" s="84"/>
      <c r="S293" s="31"/>
      <c r="T293" s="31"/>
      <c r="U293" s="169"/>
      <c r="V293" s="150"/>
      <c r="W293" s="342" t="str" cm="1">
        <f t="array" ref="W293">IF(SUM(LEN(B293:V293))=0,"",IF(OR(OR(ISBLANK(F293),SUM(LEN(C293),LEN(D293))=0),AND(NOT(E293="Unknown"),ISBLANK(J293)),AND(NOT(O293="Unknown"),ISBLANK(R293))),"Missing Information", INDEX(Table15[Entire Service Line Classification], MATCH(SUMIFS(Table15[Unique ID],Table15[System-Owned Portion],E293,Table15[If Material Anything Other than "Lead" in Column E,Was Material Ever Previously Lead?],G293,Table15[Customer-Owned Portion],O293),Table15[Unique ID],0),0)))</f>
        <v/>
      </c>
      <c r="X293"/>
    </row>
    <row r="294" spans="2:24" x14ac:dyDescent="0.35">
      <c r="B294" s="146"/>
      <c r="C294" s="31"/>
      <c r="D294" s="32"/>
      <c r="E294" s="44"/>
      <c r="F294" s="43"/>
      <c r="G294" s="84"/>
      <c r="H294" s="31"/>
      <c r="I294" s="31"/>
      <c r="J294" s="84"/>
      <c r="K294" s="31"/>
      <c r="L294" s="31"/>
      <c r="M294" s="169"/>
      <c r="N294" s="148"/>
      <c r="O294" s="44"/>
      <c r="P294" s="43"/>
      <c r="Q294" s="31"/>
      <c r="R294" s="84"/>
      <c r="S294" s="31"/>
      <c r="T294" s="31"/>
      <c r="U294" s="169"/>
      <c r="V294" s="150"/>
      <c r="W294" s="342" t="str" cm="1">
        <f t="array" ref="W294">IF(SUM(LEN(B294:V294))=0,"",IF(OR(OR(ISBLANK(F294),SUM(LEN(C294),LEN(D294))=0),AND(NOT(E294="Unknown"),ISBLANK(J294)),AND(NOT(O294="Unknown"),ISBLANK(R294))),"Missing Information", INDEX(Table15[Entire Service Line Classification], MATCH(SUMIFS(Table15[Unique ID],Table15[System-Owned Portion],E294,Table15[If Material Anything Other than "Lead" in Column E,Was Material Ever Previously Lead?],G294,Table15[Customer-Owned Portion],O294),Table15[Unique ID],0),0)))</f>
        <v/>
      </c>
      <c r="X294"/>
    </row>
    <row r="295" spans="2:24" x14ac:dyDescent="0.35">
      <c r="B295" s="146"/>
      <c r="C295" s="31"/>
      <c r="D295" s="32"/>
      <c r="E295" s="44"/>
      <c r="F295" s="43"/>
      <c r="G295" s="84"/>
      <c r="H295" s="31"/>
      <c r="I295" s="31"/>
      <c r="J295" s="84"/>
      <c r="K295" s="31"/>
      <c r="L295" s="31"/>
      <c r="M295" s="169"/>
      <c r="N295" s="148"/>
      <c r="O295" s="44"/>
      <c r="P295" s="43"/>
      <c r="Q295" s="31"/>
      <c r="R295" s="84"/>
      <c r="S295" s="31"/>
      <c r="T295" s="31"/>
      <c r="U295" s="169"/>
      <c r="V295" s="150"/>
      <c r="W295" s="342" t="str" cm="1">
        <f t="array" ref="W295">IF(SUM(LEN(B295:V295))=0,"",IF(OR(OR(ISBLANK(F295),SUM(LEN(C295),LEN(D295))=0),AND(NOT(E295="Unknown"),ISBLANK(J295)),AND(NOT(O295="Unknown"),ISBLANK(R295))),"Missing Information", INDEX(Table15[Entire Service Line Classification], MATCH(SUMIFS(Table15[Unique ID],Table15[System-Owned Portion],E295,Table15[If Material Anything Other than "Lead" in Column E,Was Material Ever Previously Lead?],G295,Table15[Customer-Owned Portion],O295),Table15[Unique ID],0),0)))</f>
        <v/>
      </c>
      <c r="X295"/>
    </row>
    <row r="296" spans="2:24" x14ac:dyDescent="0.35">
      <c r="B296" s="146"/>
      <c r="C296" s="31"/>
      <c r="D296" s="32"/>
      <c r="E296" s="44"/>
      <c r="F296" s="43"/>
      <c r="G296" s="84"/>
      <c r="H296" s="31"/>
      <c r="I296" s="31"/>
      <c r="J296" s="84"/>
      <c r="K296" s="31"/>
      <c r="L296" s="31"/>
      <c r="M296" s="169"/>
      <c r="N296" s="148"/>
      <c r="O296" s="44"/>
      <c r="P296" s="43"/>
      <c r="Q296" s="31"/>
      <c r="R296" s="84"/>
      <c r="S296" s="31"/>
      <c r="T296" s="31"/>
      <c r="U296" s="169"/>
      <c r="V296" s="150"/>
      <c r="W296" s="342" t="str" cm="1">
        <f t="array" ref="W296">IF(SUM(LEN(B296:V296))=0,"",IF(OR(OR(ISBLANK(F296),SUM(LEN(C296),LEN(D296))=0),AND(NOT(E296="Unknown"),ISBLANK(J296)),AND(NOT(O296="Unknown"),ISBLANK(R296))),"Missing Information", INDEX(Table15[Entire Service Line Classification], MATCH(SUMIFS(Table15[Unique ID],Table15[System-Owned Portion],E296,Table15[If Material Anything Other than "Lead" in Column E,Was Material Ever Previously Lead?],G296,Table15[Customer-Owned Portion],O296),Table15[Unique ID],0),0)))</f>
        <v/>
      </c>
      <c r="X296"/>
    </row>
    <row r="297" spans="2:24" x14ac:dyDescent="0.35">
      <c r="B297" s="146"/>
      <c r="C297" s="31"/>
      <c r="D297" s="32"/>
      <c r="E297" s="44"/>
      <c r="F297" s="43"/>
      <c r="G297" s="84"/>
      <c r="H297" s="31"/>
      <c r="I297" s="31"/>
      <c r="J297" s="84"/>
      <c r="K297" s="31"/>
      <c r="L297" s="31"/>
      <c r="M297" s="169"/>
      <c r="N297" s="148"/>
      <c r="O297" s="44"/>
      <c r="P297" s="43"/>
      <c r="Q297" s="31"/>
      <c r="R297" s="84"/>
      <c r="S297" s="31"/>
      <c r="T297" s="31"/>
      <c r="U297" s="169"/>
      <c r="V297" s="150"/>
      <c r="W297" s="342" t="str" cm="1">
        <f t="array" ref="W297">IF(SUM(LEN(B297:V297))=0,"",IF(OR(OR(ISBLANK(F297),SUM(LEN(C297),LEN(D297))=0),AND(NOT(E297="Unknown"),ISBLANK(J297)),AND(NOT(O297="Unknown"),ISBLANK(R297))),"Missing Information", INDEX(Table15[Entire Service Line Classification], MATCH(SUMIFS(Table15[Unique ID],Table15[System-Owned Portion],E297,Table15[If Material Anything Other than "Lead" in Column E,Was Material Ever Previously Lead?],G297,Table15[Customer-Owned Portion],O297),Table15[Unique ID],0),0)))</f>
        <v/>
      </c>
      <c r="X297"/>
    </row>
    <row r="298" spans="2:24" x14ac:dyDescent="0.35">
      <c r="B298" s="146"/>
      <c r="C298" s="31"/>
      <c r="D298" s="32"/>
      <c r="E298" s="44"/>
      <c r="F298" s="43"/>
      <c r="G298" s="84"/>
      <c r="H298" s="31"/>
      <c r="I298" s="31"/>
      <c r="J298" s="84"/>
      <c r="K298" s="31"/>
      <c r="L298" s="31"/>
      <c r="M298" s="169"/>
      <c r="N298" s="148"/>
      <c r="O298" s="44"/>
      <c r="P298" s="43"/>
      <c r="Q298" s="31"/>
      <c r="R298" s="84"/>
      <c r="S298" s="31"/>
      <c r="T298" s="31"/>
      <c r="U298" s="169"/>
      <c r="V298" s="150"/>
      <c r="W298" s="342" t="str" cm="1">
        <f t="array" ref="W298">IF(SUM(LEN(B298:V298))=0,"",IF(OR(OR(ISBLANK(F298),SUM(LEN(C298),LEN(D298))=0),AND(NOT(E298="Unknown"),ISBLANK(J298)),AND(NOT(O298="Unknown"),ISBLANK(R298))),"Missing Information", INDEX(Table15[Entire Service Line Classification], MATCH(SUMIFS(Table15[Unique ID],Table15[System-Owned Portion],E298,Table15[If Material Anything Other than "Lead" in Column E,Was Material Ever Previously Lead?],G298,Table15[Customer-Owned Portion],O298),Table15[Unique ID],0),0)))</f>
        <v/>
      </c>
      <c r="X298"/>
    </row>
    <row r="299" spans="2:24" x14ac:dyDescent="0.35">
      <c r="B299" s="146"/>
      <c r="C299" s="31"/>
      <c r="D299" s="32"/>
      <c r="E299" s="44"/>
      <c r="F299" s="43"/>
      <c r="G299" s="84"/>
      <c r="H299" s="31"/>
      <c r="I299" s="31"/>
      <c r="J299" s="84"/>
      <c r="K299" s="31"/>
      <c r="L299" s="31"/>
      <c r="M299" s="169"/>
      <c r="N299" s="148"/>
      <c r="O299" s="44"/>
      <c r="P299" s="43"/>
      <c r="Q299" s="31"/>
      <c r="R299" s="84"/>
      <c r="S299" s="31"/>
      <c r="T299" s="31"/>
      <c r="U299" s="169"/>
      <c r="V299" s="150"/>
      <c r="W299" s="342" t="str" cm="1">
        <f t="array" ref="W299">IF(SUM(LEN(B299:V299))=0,"",IF(OR(OR(ISBLANK(F299),SUM(LEN(C299),LEN(D299))=0),AND(NOT(E299="Unknown"),ISBLANK(J299)),AND(NOT(O299="Unknown"),ISBLANK(R299))),"Missing Information", INDEX(Table15[Entire Service Line Classification], MATCH(SUMIFS(Table15[Unique ID],Table15[System-Owned Portion],E299,Table15[If Material Anything Other than "Lead" in Column E,Was Material Ever Previously Lead?],G299,Table15[Customer-Owned Portion],O299),Table15[Unique ID],0),0)))</f>
        <v/>
      </c>
      <c r="X299"/>
    </row>
    <row r="300" spans="2:24" x14ac:dyDescent="0.35">
      <c r="B300" s="146"/>
      <c r="C300" s="31"/>
      <c r="D300" s="32"/>
      <c r="E300" s="44"/>
      <c r="F300" s="43"/>
      <c r="G300" s="84"/>
      <c r="H300" s="31"/>
      <c r="I300" s="31"/>
      <c r="J300" s="84"/>
      <c r="K300" s="31"/>
      <c r="L300" s="31"/>
      <c r="M300" s="169"/>
      <c r="N300" s="148"/>
      <c r="O300" s="44"/>
      <c r="P300" s="43"/>
      <c r="Q300" s="31"/>
      <c r="R300" s="84"/>
      <c r="S300" s="31"/>
      <c r="T300" s="31"/>
      <c r="U300" s="169"/>
      <c r="V300" s="150"/>
      <c r="W300" s="342" t="str" cm="1">
        <f t="array" ref="W300">IF(SUM(LEN(B300:V300))=0,"",IF(OR(OR(ISBLANK(F300),SUM(LEN(C300),LEN(D300))=0),AND(NOT(E300="Unknown"),ISBLANK(J300)),AND(NOT(O300="Unknown"),ISBLANK(R300))),"Missing Information", INDEX(Table15[Entire Service Line Classification], MATCH(SUMIFS(Table15[Unique ID],Table15[System-Owned Portion],E300,Table15[If Material Anything Other than "Lead" in Column E,Was Material Ever Previously Lead?],G300,Table15[Customer-Owned Portion],O300),Table15[Unique ID],0),0)))</f>
        <v/>
      </c>
      <c r="X300"/>
    </row>
    <row r="301" spans="2:24" x14ac:dyDescent="0.35">
      <c r="B301" s="146"/>
      <c r="C301" s="31"/>
      <c r="D301" s="32"/>
      <c r="E301" s="44"/>
      <c r="F301" s="43"/>
      <c r="G301" s="84"/>
      <c r="H301" s="31"/>
      <c r="I301" s="31"/>
      <c r="J301" s="84"/>
      <c r="K301" s="31"/>
      <c r="L301" s="31"/>
      <c r="M301" s="169"/>
      <c r="N301" s="148"/>
      <c r="O301" s="44"/>
      <c r="P301" s="43"/>
      <c r="Q301" s="31"/>
      <c r="R301" s="84"/>
      <c r="S301" s="31"/>
      <c r="T301" s="31"/>
      <c r="U301" s="169"/>
      <c r="V301" s="150"/>
      <c r="W301" s="342" t="str" cm="1">
        <f t="array" ref="W301">IF(SUM(LEN(B301:V301))=0,"",IF(OR(OR(ISBLANK(F301),SUM(LEN(C301),LEN(D301))=0),AND(NOT(E301="Unknown"),ISBLANK(J301)),AND(NOT(O301="Unknown"),ISBLANK(R301))),"Missing Information", INDEX(Table15[Entire Service Line Classification], MATCH(SUMIFS(Table15[Unique ID],Table15[System-Owned Portion],E301,Table15[If Material Anything Other than "Lead" in Column E,Was Material Ever Previously Lead?],G301,Table15[Customer-Owned Portion],O301),Table15[Unique ID],0),0)))</f>
        <v/>
      </c>
      <c r="X301"/>
    </row>
    <row r="302" spans="2:24" x14ac:dyDescent="0.35">
      <c r="B302" s="146"/>
      <c r="C302" s="31"/>
      <c r="D302" s="32"/>
      <c r="E302" s="44"/>
      <c r="F302" s="43"/>
      <c r="G302" s="84"/>
      <c r="H302" s="31"/>
      <c r="I302" s="31"/>
      <c r="J302" s="84"/>
      <c r="K302" s="31"/>
      <c r="L302" s="31"/>
      <c r="M302" s="169"/>
      <c r="N302" s="148"/>
      <c r="O302" s="44"/>
      <c r="P302" s="43"/>
      <c r="Q302" s="31"/>
      <c r="R302" s="84"/>
      <c r="S302" s="31"/>
      <c r="T302" s="31"/>
      <c r="U302" s="169"/>
      <c r="V302" s="150"/>
      <c r="W302" s="342" t="str" cm="1">
        <f t="array" ref="W302">IF(SUM(LEN(B302:V302))=0,"",IF(OR(OR(ISBLANK(F302),SUM(LEN(C302),LEN(D302))=0),AND(NOT(E302="Unknown"),ISBLANK(J302)),AND(NOT(O302="Unknown"),ISBLANK(R302))),"Missing Information", INDEX(Table15[Entire Service Line Classification], MATCH(SUMIFS(Table15[Unique ID],Table15[System-Owned Portion],E302,Table15[If Material Anything Other than "Lead" in Column E,Was Material Ever Previously Lead?],G302,Table15[Customer-Owned Portion],O302),Table15[Unique ID],0),0)))</f>
        <v/>
      </c>
      <c r="X302"/>
    </row>
    <row r="303" spans="2:24" x14ac:dyDescent="0.35">
      <c r="B303" s="146"/>
      <c r="C303" s="31"/>
      <c r="D303" s="32"/>
      <c r="E303" s="44"/>
      <c r="F303" s="43"/>
      <c r="G303" s="84"/>
      <c r="H303" s="31"/>
      <c r="I303" s="31"/>
      <c r="J303" s="84"/>
      <c r="K303" s="31"/>
      <c r="L303" s="31"/>
      <c r="M303" s="169"/>
      <c r="N303" s="148"/>
      <c r="O303" s="44"/>
      <c r="P303" s="43"/>
      <c r="Q303" s="31"/>
      <c r="R303" s="84"/>
      <c r="S303" s="31"/>
      <c r="T303" s="31"/>
      <c r="U303" s="169"/>
      <c r="V303" s="150"/>
      <c r="W303" s="342" t="str" cm="1">
        <f t="array" ref="W303">IF(SUM(LEN(B303:V303))=0,"",IF(OR(OR(ISBLANK(F303),SUM(LEN(C303),LEN(D303))=0),AND(NOT(E303="Unknown"),ISBLANK(J303)),AND(NOT(O303="Unknown"),ISBLANK(R303))),"Missing Information", INDEX(Table15[Entire Service Line Classification], MATCH(SUMIFS(Table15[Unique ID],Table15[System-Owned Portion],E303,Table15[If Material Anything Other than "Lead" in Column E,Was Material Ever Previously Lead?],G303,Table15[Customer-Owned Portion],O303),Table15[Unique ID],0),0)))</f>
        <v/>
      </c>
      <c r="X303"/>
    </row>
    <row r="304" spans="2:24" x14ac:dyDescent="0.35">
      <c r="B304" s="146"/>
      <c r="C304" s="31"/>
      <c r="D304" s="32"/>
      <c r="E304" s="44"/>
      <c r="F304" s="43"/>
      <c r="G304" s="84"/>
      <c r="H304" s="31"/>
      <c r="I304" s="31"/>
      <c r="J304" s="84"/>
      <c r="K304" s="31"/>
      <c r="L304" s="31"/>
      <c r="M304" s="169"/>
      <c r="N304" s="148"/>
      <c r="O304" s="44"/>
      <c r="P304" s="43"/>
      <c r="Q304" s="31"/>
      <c r="R304" s="84"/>
      <c r="S304" s="31"/>
      <c r="T304" s="31"/>
      <c r="U304" s="169"/>
      <c r="V304" s="150"/>
      <c r="W304" s="342" t="str" cm="1">
        <f t="array" ref="W304">IF(SUM(LEN(B304:V304))=0,"",IF(OR(OR(ISBLANK(F304),SUM(LEN(C304),LEN(D304))=0),AND(NOT(E304="Unknown"),ISBLANK(J304)),AND(NOT(O304="Unknown"),ISBLANK(R304))),"Missing Information", INDEX(Table15[Entire Service Line Classification], MATCH(SUMIFS(Table15[Unique ID],Table15[System-Owned Portion],E304,Table15[If Material Anything Other than "Lead" in Column E,Was Material Ever Previously Lead?],G304,Table15[Customer-Owned Portion],O304),Table15[Unique ID],0),0)))</f>
        <v/>
      </c>
      <c r="X304"/>
    </row>
    <row r="305" spans="2:24" x14ac:dyDescent="0.35">
      <c r="B305" s="146"/>
      <c r="C305" s="31"/>
      <c r="D305" s="32"/>
      <c r="E305" s="44"/>
      <c r="F305" s="43"/>
      <c r="G305" s="84"/>
      <c r="H305" s="31"/>
      <c r="I305" s="31"/>
      <c r="J305" s="84"/>
      <c r="K305" s="31"/>
      <c r="L305" s="31"/>
      <c r="M305" s="169"/>
      <c r="N305" s="148"/>
      <c r="O305" s="44"/>
      <c r="P305" s="43"/>
      <c r="Q305" s="31"/>
      <c r="R305" s="84"/>
      <c r="S305" s="31"/>
      <c r="T305" s="31"/>
      <c r="U305" s="169"/>
      <c r="V305" s="150"/>
      <c r="W305" s="342" t="str" cm="1">
        <f t="array" ref="W305">IF(SUM(LEN(B305:V305))=0,"",IF(OR(OR(ISBLANK(F305),SUM(LEN(C305),LEN(D305))=0),AND(NOT(E305="Unknown"),ISBLANK(J305)),AND(NOT(O305="Unknown"),ISBLANK(R305))),"Missing Information", INDEX(Table15[Entire Service Line Classification], MATCH(SUMIFS(Table15[Unique ID],Table15[System-Owned Portion],E305,Table15[If Material Anything Other than "Lead" in Column E,Was Material Ever Previously Lead?],G305,Table15[Customer-Owned Portion],O305),Table15[Unique ID],0),0)))</f>
        <v/>
      </c>
      <c r="X305"/>
    </row>
    <row r="306" spans="2:24" x14ac:dyDescent="0.35">
      <c r="B306" s="146"/>
      <c r="C306" s="31"/>
      <c r="D306" s="32"/>
      <c r="E306" s="44"/>
      <c r="F306" s="43"/>
      <c r="G306" s="84"/>
      <c r="H306" s="31"/>
      <c r="I306" s="31"/>
      <c r="J306" s="84"/>
      <c r="K306" s="31"/>
      <c r="L306" s="31"/>
      <c r="M306" s="169"/>
      <c r="N306" s="148"/>
      <c r="O306" s="44"/>
      <c r="P306" s="43"/>
      <c r="Q306" s="31"/>
      <c r="R306" s="84"/>
      <c r="S306" s="31"/>
      <c r="T306" s="31"/>
      <c r="U306" s="169"/>
      <c r="V306" s="150"/>
      <c r="W306" s="342" t="str" cm="1">
        <f t="array" ref="W306">IF(SUM(LEN(B306:V306))=0,"",IF(OR(OR(ISBLANK(F306),SUM(LEN(C306),LEN(D306))=0),AND(NOT(E306="Unknown"),ISBLANK(J306)),AND(NOT(O306="Unknown"),ISBLANK(R306))),"Missing Information", INDEX(Table15[Entire Service Line Classification], MATCH(SUMIFS(Table15[Unique ID],Table15[System-Owned Portion],E306,Table15[If Material Anything Other than "Lead" in Column E,Was Material Ever Previously Lead?],G306,Table15[Customer-Owned Portion],O306),Table15[Unique ID],0),0)))</f>
        <v/>
      </c>
      <c r="X306"/>
    </row>
    <row r="307" spans="2:24" x14ac:dyDescent="0.35">
      <c r="B307" s="146"/>
      <c r="C307" s="31"/>
      <c r="D307" s="32"/>
      <c r="E307" s="44"/>
      <c r="F307" s="43"/>
      <c r="G307" s="84"/>
      <c r="H307" s="31"/>
      <c r="I307" s="31"/>
      <c r="J307" s="84"/>
      <c r="K307" s="31"/>
      <c r="L307" s="31"/>
      <c r="M307" s="169"/>
      <c r="N307" s="148"/>
      <c r="O307" s="44"/>
      <c r="P307" s="43"/>
      <c r="Q307" s="31"/>
      <c r="R307" s="84"/>
      <c r="S307" s="31"/>
      <c r="T307" s="31"/>
      <c r="U307" s="169"/>
      <c r="V307" s="150"/>
      <c r="W307" s="342" t="str" cm="1">
        <f t="array" ref="W307">IF(SUM(LEN(B307:V307))=0,"",IF(OR(OR(ISBLANK(F307),SUM(LEN(C307),LEN(D307))=0),AND(NOT(E307="Unknown"),ISBLANK(J307)),AND(NOT(O307="Unknown"),ISBLANK(R307))),"Missing Information", INDEX(Table15[Entire Service Line Classification], MATCH(SUMIFS(Table15[Unique ID],Table15[System-Owned Portion],E307,Table15[If Material Anything Other than "Lead" in Column E,Was Material Ever Previously Lead?],G307,Table15[Customer-Owned Portion],O307),Table15[Unique ID],0),0)))</f>
        <v/>
      </c>
      <c r="X307"/>
    </row>
    <row r="308" spans="2:24" x14ac:dyDescent="0.35">
      <c r="B308" s="146"/>
      <c r="C308" s="31"/>
      <c r="D308" s="31"/>
      <c r="E308" s="44"/>
      <c r="F308" s="43"/>
      <c r="G308" s="84"/>
      <c r="H308" s="31"/>
      <c r="I308" s="31"/>
      <c r="J308" s="84"/>
      <c r="K308" s="31"/>
      <c r="L308" s="31"/>
      <c r="M308" s="169"/>
      <c r="N308" s="148"/>
      <c r="O308" s="44"/>
      <c r="P308" s="43"/>
      <c r="Q308" s="31"/>
      <c r="R308" s="84"/>
      <c r="S308" s="31"/>
      <c r="T308" s="31"/>
      <c r="U308" s="169"/>
      <c r="V308" s="150"/>
      <c r="W308" s="342" t="str" cm="1">
        <f t="array" ref="W308">IF(SUM(LEN(B308:V308))=0,"",IF(OR(OR(ISBLANK(F308),SUM(LEN(C308),LEN(D308))=0),AND(NOT(E308="Unknown"),ISBLANK(J308)),AND(NOT(O308="Unknown"),ISBLANK(R308))),"Missing Information", INDEX(Table15[Entire Service Line Classification], MATCH(SUMIFS(Table15[Unique ID],Table15[System-Owned Portion],E308,Table15[If Material Anything Other than "Lead" in Column E,Was Material Ever Previously Lead?],G308,Table15[Customer-Owned Portion],O308),Table15[Unique ID],0),0)))</f>
        <v/>
      </c>
      <c r="X308"/>
    </row>
    <row r="309" spans="2:24" x14ac:dyDescent="0.35">
      <c r="B309" s="146"/>
      <c r="C309" s="31"/>
      <c r="D309" s="31"/>
      <c r="E309" s="44"/>
      <c r="F309" s="43"/>
      <c r="G309" s="84"/>
      <c r="H309" s="31"/>
      <c r="I309" s="31"/>
      <c r="J309" s="84"/>
      <c r="K309" s="31"/>
      <c r="L309" s="31"/>
      <c r="M309" s="169"/>
      <c r="N309" s="148"/>
      <c r="O309" s="44"/>
      <c r="P309" s="43"/>
      <c r="Q309" s="31"/>
      <c r="R309" s="84"/>
      <c r="S309" s="31"/>
      <c r="T309" s="31"/>
      <c r="U309" s="169"/>
      <c r="V309" s="150"/>
      <c r="W309" s="342" t="str" cm="1">
        <f t="array" ref="W309">IF(SUM(LEN(B309:V309))=0,"",IF(OR(OR(ISBLANK(F309),SUM(LEN(C309),LEN(D309))=0),AND(NOT(E309="Unknown"),ISBLANK(J309)),AND(NOT(O309="Unknown"),ISBLANK(R309))),"Missing Information", INDEX(Table15[Entire Service Line Classification], MATCH(SUMIFS(Table15[Unique ID],Table15[System-Owned Portion],E309,Table15[If Material Anything Other than "Lead" in Column E,Was Material Ever Previously Lead?],G309,Table15[Customer-Owned Portion],O309),Table15[Unique ID],0),0)))</f>
        <v/>
      </c>
      <c r="X309"/>
    </row>
    <row r="310" spans="2:24" x14ac:dyDescent="0.35">
      <c r="B310" s="146"/>
      <c r="C310" s="31"/>
      <c r="D310" s="31"/>
      <c r="E310" s="44"/>
      <c r="F310" s="43"/>
      <c r="G310" s="84"/>
      <c r="H310" s="31"/>
      <c r="I310" s="31"/>
      <c r="J310" s="84"/>
      <c r="K310" s="31"/>
      <c r="L310" s="31"/>
      <c r="M310" s="169"/>
      <c r="N310" s="148"/>
      <c r="O310" s="44"/>
      <c r="P310" s="43"/>
      <c r="Q310" s="31"/>
      <c r="R310" s="84"/>
      <c r="S310" s="31"/>
      <c r="T310" s="31"/>
      <c r="U310" s="169"/>
      <c r="V310" s="150"/>
      <c r="W310" s="342" t="str" cm="1">
        <f t="array" ref="W310">IF(SUM(LEN(B310:V310))=0,"",IF(OR(OR(ISBLANK(F310),SUM(LEN(C310),LEN(D310))=0),AND(NOT(E310="Unknown"),ISBLANK(J310)),AND(NOT(O310="Unknown"),ISBLANK(R310))),"Missing Information", INDEX(Table15[Entire Service Line Classification], MATCH(SUMIFS(Table15[Unique ID],Table15[System-Owned Portion],E310,Table15[If Material Anything Other than "Lead" in Column E,Was Material Ever Previously Lead?],G310,Table15[Customer-Owned Portion],O310),Table15[Unique ID],0),0)))</f>
        <v/>
      </c>
      <c r="X310"/>
    </row>
    <row r="311" spans="2:24" x14ac:dyDescent="0.35">
      <c r="B311" s="146"/>
      <c r="C311" s="31"/>
      <c r="D311" s="31"/>
      <c r="E311" s="44"/>
      <c r="F311" s="43"/>
      <c r="G311" s="84"/>
      <c r="H311" s="31"/>
      <c r="I311" s="31"/>
      <c r="J311" s="84"/>
      <c r="K311" s="31"/>
      <c r="L311" s="31"/>
      <c r="M311" s="169"/>
      <c r="N311" s="148"/>
      <c r="O311" s="44"/>
      <c r="P311" s="43"/>
      <c r="Q311" s="31"/>
      <c r="R311" s="84"/>
      <c r="S311" s="31"/>
      <c r="T311" s="31"/>
      <c r="U311" s="169"/>
      <c r="V311" s="150"/>
      <c r="W311" s="342" t="str" cm="1">
        <f t="array" ref="W311">IF(SUM(LEN(B311:V311))=0,"",IF(OR(OR(ISBLANK(F311),SUM(LEN(C311),LEN(D311))=0),AND(NOT(E311="Unknown"),ISBLANK(J311)),AND(NOT(O311="Unknown"),ISBLANK(R311))),"Missing Information", INDEX(Table15[Entire Service Line Classification], MATCH(SUMIFS(Table15[Unique ID],Table15[System-Owned Portion],E311,Table15[If Material Anything Other than "Lead" in Column E,Was Material Ever Previously Lead?],G311,Table15[Customer-Owned Portion],O311),Table15[Unique ID],0),0)))</f>
        <v/>
      </c>
      <c r="X311"/>
    </row>
    <row r="312" spans="2:24" x14ac:dyDescent="0.35">
      <c r="B312" s="146"/>
      <c r="C312" s="31"/>
      <c r="D312" s="31"/>
      <c r="E312" s="44"/>
      <c r="F312" s="43"/>
      <c r="G312" s="84"/>
      <c r="H312" s="31"/>
      <c r="I312" s="31"/>
      <c r="J312" s="84"/>
      <c r="K312" s="31"/>
      <c r="L312" s="31"/>
      <c r="M312" s="169"/>
      <c r="N312" s="148"/>
      <c r="O312" s="44"/>
      <c r="P312" s="43"/>
      <c r="Q312" s="31"/>
      <c r="R312" s="84"/>
      <c r="S312" s="31"/>
      <c r="T312" s="31"/>
      <c r="U312" s="169"/>
      <c r="V312" s="150"/>
      <c r="W312" s="342" t="str" cm="1">
        <f t="array" ref="W312">IF(SUM(LEN(B312:V312))=0,"",IF(OR(OR(ISBLANK(F312),SUM(LEN(C312),LEN(D312))=0),AND(NOT(E312="Unknown"),ISBLANK(J312)),AND(NOT(O312="Unknown"),ISBLANK(R312))),"Missing Information", INDEX(Table15[Entire Service Line Classification], MATCH(SUMIFS(Table15[Unique ID],Table15[System-Owned Portion],E312,Table15[If Material Anything Other than "Lead" in Column E,Was Material Ever Previously Lead?],G312,Table15[Customer-Owned Portion],O312),Table15[Unique ID],0),0)))</f>
        <v/>
      </c>
      <c r="X312"/>
    </row>
    <row r="313" spans="2:24" x14ac:dyDescent="0.35">
      <c r="B313" s="146"/>
      <c r="C313" s="31"/>
      <c r="D313" s="31"/>
      <c r="E313" s="44"/>
      <c r="F313" s="43"/>
      <c r="G313" s="84"/>
      <c r="H313" s="31"/>
      <c r="I313" s="31"/>
      <c r="J313" s="84"/>
      <c r="K313" s="31"/>
      <c r="L313" s="31"/>
      <c r="M313" s="169"/>
      <c r="N313" s="148"/>
      <c r="O313" s="44"/>
      <c r="P313" s="43"/>
      <c r="Q313" s="31"/>
      <c r="R313" s="84"/>
      <c r="S313" s="31"/>
      <c r="T313" s="31"/>
      <c r="U313" s="169"/>
      <c r="V313" s="150"/>
      <c r="W313" s="342" t="str" cm="1">
        <f t="array" ref="W313">IF(SUM(LEN(B313:V313))=0,"",IF(OR(OR(ISBLANK(F313),SUM(LEN(C313),LEN(D313))=0),AND(NOT(E313="Unknown"),ISBLANK(J313)),AND(NOT(O313="Unknown"),ISBLANK(R313))),"Missing Information", INDEX(Table15[Entire Service Line Classification], MATCH(SUMIFS(Table15[Unique ID],Table15[System-Owned Portion],E313,Table15[If Material Anything Other than "Lead" in Column E,Was Material Ever Previously Lead?],G313,Table15[Customer-Owned Portion],O313),Table15[Unique ID],0),0)))</f>
        <v/>
      </c>
      <c r="X313"/>
    </row>
    <row r="314" spans="2:24" x14ac:dyDescent="0.35">
      <c r="B314" s="146"/>
      <c r="C314" s="31"/>
      <c r="D314" s="31"/>
      <c r="E314" s="44"/>
      <c r="F314" s="43"/>
      <c r="G314" s="84"/>
      <c r="H314" s="31"/>
      <c r="I314" s="31"/>
      <c r="J314" s="84"/>
      <c r="K314" s="31"/>
      <c r="L314" s="31"/>
      <c r="M314" s="169"/>
      <c r="N314" s="148"/>
      <c r="O314" s="44"/>
      <c r="P314" s="43"/>
      <c r="Q314" s="31"/>
      <c r="R314" s="84"/>
      <c r="S314" s="31"/>
      <c r="T314" s="31"/>
      <c r="U314" s="169"/>
      <c r="V314" s="150"/>
      <c r="W314" s="342" t="str" cm="1">
        <f t="array" ref="W314">IF(SUM(LEN(B314:V314))=0,"",IF(OR(OR(ISBLANK(F314),SUM(LEN(C314),LEN(D314))=0),AND(NOT(E314="Unknown"),ISBLANK(J314)),AND(NOT(O314="Unknown"),ISBLANK(R314))),"Missing Information", INDEX(Table15[Entire Service Line Classification], MATCH(SUMIFS(Table15[Unique ID],Table15[System-Owned Portion],E314,Table15[If Material Anything Other than "Lead" in Column E,Was Material Ever Previously Lead?],G314,Table15[Customer-Owned Portion],O314),Table15[Unique ID],0),0)))</f>
        <v/>
      </c>
      <c r="X314"/>
    </row>
    <row r="315" spans="2:24" x14ac:dyDescent="0.35">
      <c r="B315" s="146"/>
      <c r="C315" s="31"/>
      <c r="D315" s="31"/>
      <c r="E315" s="44"/>
      <c r="F315" s="43"/>
      <c r="G315" s="84"/>
      <c r="H315" s="31"/>
      <c r="I315" s="31"/>
      <c r="J315" s="84"/>
      <c r="K315" s="31"/>
      <c r="L315" s="31"/>
      <c r="M315" s="169"/>
      <c r="N315" s="148"/>
      <c r="O315" s="44"/>
      <c r="P315" s="43"/>
      <c r="Q315" s="31"/>
      <c r="R315" s="84"/>
      <c r="S315" s="31"/>
      <c r="T315" s="31"/>
      <c r="U315" s="169"/>
      <c r="V315" s="150"/>
      <c r="W315" s="342" t="str" cm="1">
        <f t="array" ref="W315">IF(SUM(LEN(B315:V315))=0,"",IF(OR(OR(ISBLANK(F315),SUM(LEN(C315),LEN(D315))=0),AND(NOT(E315="Unknown"),ISBLANK(J315)),AND(NOT(O315="Unknown"),ISBLANK(R315))),"Missing Information", INDEX(Table15[Entire Service Line Classification], MATCH(SUMIFS(Table15[Unique ID],Table15[System-Owned Portion],E315,Table15[If Material Anything Other than "Lead" in Column E,Was Material Ever Previously Lead?],G315,Table15[Customer-Owned Portion],O315),Table15[Unique ID],0),0)))</f>
        <v/>
      </c>
      <c r="X315"/>
    </row>
    <row r="316" spans="2:24" x14ac:dyDescent="0.35">
      <c r="B316" s="146"/>
      <c r="C316" s="31"/>
      <c r="D316" s="31"/>
      <c r="E316" s="44"/>
      <c r="F316" s="43"/>
      <c r="G316" s="84"/>
      <c r="H316" s="31"/>
      <c r="I316" s="31"/>
      <c r="J316" s="84"/>
      <c r="K316" s="31"/>
      <c r="L316" s="31"/>
      <c r="M316" s="169"/>
      <c r="N316" s="148"/>
      <c r="O316" s="44"/>
      <c r="P316" s="43"/>
      <c r="Q316" s="31"/>
      <c r="R316" s="84"/>
      <c r="S316" s="31"/>
      <c r="T316" s="31"/>
      <c r="U316" s="169"/>
      <c r="V316" s="150"/>
      <c r="W316" s="342" t="str" cm="1">
        <f t="array" ref="W316">IF(SUM(LEN(B316:V316))=0,"",IF(OR(OR(ISBLANK(F316),SUM(LEN(C316),LEN(D316))=0),AND(NOT(E316="Unknown"),ISBLANK(J316)),AND(NOT(O316="Unknown"),ISBLANK(R316))),"Missing Information", INDEX(Table15[Entire Service Line Classification], MATCH(SUMIFS(Table15[Unique ID],Table15[System-Owned Portion],E316,Table15[If Material Anything Other than "Lead" in Column E,Was Material Ever Previously Lead?],G316,Table15[Customer-Owned Portion],O316),Table15[Unique ID],0),0)))</f>
        <v/>
      </c>
      <c r="X316"/>
    </row>
    <row r="317" spans="2:24" x14ac:dyDescent="0.35">
      <c r="B317" s="146"/>
      <c r="C317" s="31"/>
      <c r="D317" s="31"/>
      <c r="E317" s="44"/>
      <c r="F317" s="43"/>
      <c r="G317" s="84"/>
      <c r="H317" s="31"/>
      <c r="I317" s="31"/>
      <c r="J317" s="84"/>
      <c r="K317" s="31"/>
      <c r="L317" s="31"/>
      <c r="M317" s="169"/>
      <c r="N317" s="148"/>
      <c r="O317" s="44"/>
      <c r="P317" s="43"/>
      <c r="Q317" s="31"/>
      <c r="R317" s="84"/>
      <c r="S317" s="31"/>
      <c r="T317" s="31"/>
      <c r="U317" s="169"/>
      <c r="V317" s="150"/>
      <c r="W317" s="342" t="str" cm="1">
        <f t="array" ref="W317">IF(SUM(LEN(B317:V317))=0,"",IF(OR(OR(ISBLANK(F317),SUM(LEN(C317),LEN(D317))=0),AND(NOT(E317="Unknown"),ISBLANK(J317)),AND(NOT(O317="Unknown"),ISBLANK(R317))),"Missing Information", INDEX(Table15[Entire Service Line Classification], MATCH(SUMIFS(Table15[Unique ID],Table15[System-Owned Portion],E317,Table15[If Material Anything Other than "Lead" in Column E,Was Material Ever Previously Lead?],G317,Table15[Customer-Owned Portion],O317),Table15[Unique ID],0),0)))</f>
        <v/>
      </c>
      <c r="X317"/>
    </row>
    <row r="318" spans="2:24" x14ac:dyDescent="0.35">
      <c r="B318" s="146"/>
      <c r="C318" s="31"/>
      <c r="D318" s="31"/>
      <c r="E318" s="44"/>
      <c r="F318" s="43"/>
      <c r="G318" s="84"/>
      <c r="H318" s="31"/>
      <c r="I318" s="31"/>
      <c r="J318" s="84"/>
      <c r="K318" s="31"/>
      <c r="L318" s="31"/>
      <c r="M318" s="169"/>
      <c r="N318" s="148"/>
      <c r="O318" s="44"/>
      <c r="P318" s="43"/>
      <c r="Q318" s="31"/>
      <c r="R318" s="84"/>
      <c r="S318" s="31"/>
      <c r="T318" s="31"/>
      <c r="U318" s="169"/>
      <c r="V318" s="150"/>
      <c r="W318" s="342" t="str" cm="1">
        <f t="array" ref="W318">IF(SUM(LEN(B318:V318))=0,"",IF(OR(OR(ISBLANK(F318),SUM(LEN(C318),LEN(D318))=0),AND(NOT(E318="Unknown"),ISBLANK(J318)),AND(NOT(O318="Unknown"),ISBLANK(R318))),"Missing Information", INDEX(Table15[Entire Service Line Classification], MATCH(SUMIFS(Table15[Unique ID],Table15[System-Owned Portion],E318,Table15[If Material Anything Other than "Lead" in Column E,Was Material Ever Previously Lead?],G318,Table15[Customer-Owned Portion],O318),Table15[Unique ID],0),0)))</f>
        <v/>
      </c>
      <c r="X318"/>
    </row>
    <row r="319" spans="2:24" x14ac:dyDescent="0.35">
      <c r="B319" s="146"/>
      <c r="C319" s="31"/>
      <c r="D319" s="31"/>
      <c r="E319" s="44"/>
      <c r="F319" s="43"/>
      <c r="G319" s="84"/>
      <c r="H319" s="31"/>
      <c r="I319" s="31"/>
      <c r="J319" s="84"/>
      <c r="K319" s="31"/>
      <c r="L319" s="31"/>
      <c r="M319" s="169"/>
      <c r="N319" s="148"/>
      <c r="O319" s="44"/>
      <c r="P319" s="43"/>
      <c r="Q319" s="31"/>
      <c r="R319" s="84"/>
      <c r="S319" s="31"/>
      <c r="T319" s="31"/>
      <c r="U319" s="169"/>
      <c r="V319" s="150"/>
      <c r="W319" s="342" t="str" cm="1">
        <f t="array" ref="W319">IF(SUM(LEN(B319:V319))=0,"",IF(OR(OR(ISBLANK(F319),SUM(LEN(C319),LEN(D319))=0),AND(NOT(E319="Unknown"),ISBLANK(J319)),AND(NOT(O319="Unknown"),ISBLANK(R319))),"Missing Information", INDEX(Table15[Entire Service Line Classification], MATCH(SUMIFS(Table15[Unique ID],Table15[System-Owned Portion],E319,Table15[If Material Anything Other than "Lead" in Column E,Was Material Ever Previously Lead?],G319,Table15[Customer-Owned Portion],O319),Table15[Unique ID],0),0)))</f>
        <v/>
      </c>
      <c r="X319"/>
    </row>
    <row r="320" spans="2:24" x14ac:dyDescent="0.35">
      <c r="B320" s="146"/>
      <c r="C320" s="31"/>
      <c r="D320" s="31"/>
      <c r="E320" s="44"/>
      <c r="F320" s="43"/>
      <c r="G320" s="84"/>
      <c r="H320" s="31"/>
      <c r="I320" s="31"/>
      <c r="J320" s="84"/>
      <c r="K320" s="31"/>
      <c r="L320" s="31"/>
      <c r="M320" s="169"/>
      <c r="N320" s="148"/>
      <c r="O320" s="44"/>
      <c r="P320" s="43"/>
      <c r="Q320" s="31"/>
      <c r="R320" s="84"/>
      <c r="S320" s="31"/>
      <c r="T320" s="31"/>
      <c r="U320" s="169"/>
      <c r="V320" s="150"/>
      <c r="W320" s="342" t="str" cm="1">
        <f t="array" ref="W320">IF(SUM(LEN(B320:V320))=0,"",IF(OR(OR(ISBLANK(F320),SUM(LEN(C320),LEN(D320))=0),AND(NOT(E320="Unknown"),ISBLANK(J320)),AND(NOT(O320="Unknown"),ISBLANK(R320))),"Missing Information", INDEX(Table15[Entire Service Line Classification], MATCH(SUMIFS(Table15[Unique ID],Table15[System-Owned Portion],E320,Table15[If Material Anything Other than "Lead" in Column E,Was Material Ever Previously Lead?],G320,Table15[Customer-Owned Portion],O320),Table15[Unique ID],0),0)))</f>
        <v/>
      </c>
      <c r="X320"/>
    </row>
    <row r="321" spans="2:24" x14ac:dyDescent="0.35">
      <c r="B321" s="146"/>
      <c r="C321" s="31"/>
      <c r="D321" s="31"/>
      <c r="E321" s="44"/>
      <c r="F321" s="43"/>
      <c r="G321" s="84"/>
      <c r="H321" s="31"/>
      <c r="I321" s="31"/>
      <c r="J321" s="84"/>
      <c r="K321" s="31"/>
      <c r="L321" s="31"/>
      <c r="M321" s="169"/>
      <c r="N321" s="148"/>
      <c r="O321" s="44"/>
      <c r="P321" s="43"/>
      <c r="Q321" s="31"/>
      <c r="R321" s="84"/>
      <c r="S321" s="31"/>
      <c r="T321" s="31"/>
      <c r="U321" s="169"/>
      <c r="V321" s="150"/>
      <c r="W321" s="342" t="str" cm="1">
        <f t="array" ref="W321">IF(SUM(LEN(B321:V321))=0,"",IF(OR(OR(ISBLANK(F321),SUM(LEN(C321),LEN(D321))=0),AND(NOT(E321="Unknown"),ISBLANK(J321)),AND(NOT(O321="Unknown"),ISBLANK(R321))),"Missing Information", INDEX(Table15[Entire Service Line Classification], MATCH(SUMIFS(Table15[Unique ID],Table15[System-Owned Portion],E321,Table15[If Material Anything Other than "Lead" in Column E,Was Material Ever Previously Lead?],G321,Table15[Customer-Owned Portion],O321),Table15[Unique ID],0),0)))</f>
        <v/>
      </c>
      <c r="X321"/>
    </row>
    <row r="322" spans="2:24" x14ac:dyDescent="0.35">
      <c r="B322" s="146"/>
      <c r="C322" s="31"/>
      <c r="D322" s="31"/>
      <c r="E322" s="44"/>
      <c r="F322" s="43"/>
      <c r="G322" s="84"/>
      <c r="H322" s="31"/>
      <c r="I322" s="31"/>
      <c r="J322" s="84"/>
      <c r="K322" s="31"/>
      <c r="L322" s="31"/>
      <c r="M322" s="169"/>
      <c r="N322" s="148"/>
      <c r="O322" s="44"/>
      <c r="P322" s="43"/>
      <c r="Q322" s="31"/>
      <c r="R322" s="84"/>
      <c r="S322" s="31"/>
      <c r="T322" s="31"/>
      <c r="U322" s="169"/>
      <c r="V322" s="150"/>
      <c r="W322" s="342" t="str" cm="1">
        <f t="array" ref="W322">IF(SUM(LEN(B322:V322))=0,"",IF(OR(OR(ISBLANK(F322),SUM(LEN(C322),LEN(D322))=0),AND(NOT(E322="Unknown"),ISBLANK(J322)),AND(NOT(O322="Unknown"),ISBLANK(R322))),"Missing Information", INDEX(Table15[Entire Service Line Classification], MATCH(SUMIFS(Table15[Unique ID],Table15[System-Owned Portion],E322,Table15[If Material Anything Other than "Lead" in Column E,Was Material Ever Previously Lead?],G322,Table15[Customer-Owned Portion],O322),Table15[Unique ID],0),0)))</f>
        <v/>
      </c>
      <c r="X322"/>
    </row>
    <row r="323" spans="2:24" x14ac:dyDescent="0.35">
      <c r="B323" s="146"/>
      <c r="C323" s="31"/>
      <c r="D323" s="31"/>
      <c r="E323" s="44"/>
      <c r="F323" s="43"/>
      <c r="G323" s="84"/>
      <c r="H323" s="31"/>
      <c r="I323" s="31"/>
      <c r="J323" s="84"/>
      <c r="K323" s="31"/>
      <c r="L323" s="31"/>
      <c r="M323" s="169"/>
      <c r="N323" s="148"/>
      <c r="O323" s="44"/>
      <c r="P323" s="43"/>
      <c r="Q323" s="31"/>
      <c r="R323" s="84"/>
      <c r="S323" s="31"/>
      <c r="T323" s="31"/>
      <c r="U323" s="169"/>
      <c r="V323" s="150"/>
      <c r="W323" s="342" t="str" cm="1">
        <f t="array" ref="W323">IF(SUM(LEN(B323:V323))=0,"",IF(OR(OR(ISBLANK(F323),SUM(LEN(C323),LEN(D323))=0),AND(NOT(E323="Unknown"),ISBLANK(J323)),AND(NOT(O323="Unknown"),ISBLANK(R323))),"Missing Information", INDEX(Table15[Entire Service Line Classification], MATCH(SUMIFS(Table15[Unique ID],Table15[System-Owned Portion],E323,Table15[If Material Anything Other than "Lead" in Column E,Was Material Ever Previously Lead?],G323,Table15[Customer-Owned Portion],O323),Table15[Unique ID],0),0)))</f>
        <v/>
      </c>
      <c r="X323"/>
    </row>
    <row r="324" spans="2:24" x14ac:dyDescent="0.35">
      <c r="B324" s="146"/>
      <c r="C324" s="31"/>
      <c r="D324" s="31"/>
      <c r="E324" s="44"/>
      <c r="F324" s="43"/>
      <c r="G324" s="84"/>
      <c r="H324" s="31"/>
      <c r="I324" s="31"/>
      <c r="J324" s="84"/>
      <c r="K324" s="31"/>
      <c r="L324" s="31"/>
      <c r="M324" s="169"/>
      <c r="N324" s="148"/>
      <c r="O324" s="44"/>
      <c r="P324" s="43"/>
      <c r="Q324" s="31"/>
      <c r="R324" s="84"/>
      <c r="S324" s="31"/>
      <c r="T324" s="31"/>
      <c r="U324" s="169"/>
      <c r="V324" s="150"/>
      <c r="W324" s="342" t="str" cm="1">
        <f t="array" ref="W324">IF(SUM(LEN(B324:V324))=0,"",IF(OR(OR(ISBLANK(F324),SUM(LEN(C324),LEN(D324))=0),AND(NOT(E324="Unknown"),ISBLANK(J324)),AND(NOT(O324="Unknown"),ISBLANK(R324))),"Missing Information", INDEX(Table15[Entire Service Line Classification], MATCH(SUMIFS(Table15[Unique ID],Table15[System-Owned Portion],E324,Table15[If Material Anything Other than "Lead" in Column E,Was Material Ever Previously Lead?],G324,Table15[Customer-Owned Portion],O324),Table15[Unique ID],0),0)))</f>
        <v/>
      </c>
      <c r="X324"/>
    </row>
    <row r="325" spans="2:24" x14ac:dyDescent="0.35">
      <c r="B325" s="146"/>
      <c r="C325" s="31"/>
      <c r="D325" s="31"/>
      <c r="E325" s="44"/>
      <c r="F325" s="43"/>
      <c r="G325" s="84"/>
      <c r="H325" s="31"/>
      <c r="I325" s="31"/>
      <c r="J325" s="84"/>
      <c r="K325" s="31"/>
      <c r="L325" s="31"/>
      <c r="M325" s="169"/>
      <c r="N325" s="148"/>
      <c r="O325" s="44"/>
      <c r="P325" s="43"/>
      <c r="Q325" s="31"/>
      <c r="R325" s="84"/>
      <c r="S325" s="31"/>
      <c r="T325" s="31"/>
      <c r="U325" s="169"/>
      <c r="V325" s="150"/>
      <c r="W325" s="342" t="str" cm="1">
        <f t="array" ref="W325">IF(SUM(LEN(B325:V325))=0,"",IF(OR(OR(ISBLANK(F325),SUM(LEN(C325),LEN(D325))=0),AND(NOT(E325="Unknown"),ISBLANK(J325)),AND(NOT(O325="Unknown"),ISBLANK(R325))),"Missing Information", INDEX(Table15[Entire Service Line Classification], MATCH(SUMIFS(Table15[Unique ID],Table15[System-Owned Portion],E325,Table15[If Material Anything Other than "Lead" in Column E,Was Material Ever Previously Lead?],G325,Table15[Customer-Owned Portion],O325),Table15[Unique ID],0),0)))</f>
        <v/>
      </c>
      <c r="X325"/>
    </row>
    <row r="326" spans="2:24" x14ac:dyDescent="0.35">
      <c r="B326" s="146"/>
      <c r="C326" s="31"/>
      <c r="D326" s="31"/>
      <c r="E326" s="44"/>
      <c r="F326" s="43"/>
      <c r="G326" s="84"/>
      <c r="H326" s="31"/>
      <c r="I326" s="31"/>
      <c r="J326" s="84"/>
      <c r="K326" s="31"/>
      <c r="L326" s="31"/>
      <c r="M326" s="169"/>
      <c r="N326" s="148"/>
      <c r="O326" s="44"/>
      <c r="P326" s="43"/>
      <c r="Q326" s="31"/>
      <c r="R326" s="84"/>
      <c r="S326" s="31"/>
      <c r="T326" s="31"/>
      <c r="U326" s="169"/>
      <c r="V326" s="150"/>
      <c r="W326" s="342" t="str" cm="1">
        <f t="array" ref="W326">IF(SUM(LEN(B326:V326))=0,"",IF(OR(OR(ISBLANK(F326),SUM(LEN(C326),LEN(D326))=0),AND(NOT(E326="Unknown"),ISBLANK(J326)),AND(NOT(O326="Unknown"),ISBLANK(R326))),"Missing Information", INDEX(Table15[Entire Service Line Classification], MATCH(SUMIFS(Table15[Unique ID],Table15[System-Owned Portion],E326,Table15[If Material Anything Other than "Lead" in Column E,Was Material Ever Previously Lead?],G326,Table15[Customer-Owned Portion],O326),Table15[Unique ID],0),0)))</f>
        <v/>
      </c>
      <c r="X326"/>
    </row>
    <row r="327" spans="2:24" x14ac:dyDescent="0.35">
      <c r="B327" s="146"/>
      <c r="C327" s="31"/>
      <c r="D327" s="31"/>
      <c r="E327" s="44"/>
      <c r="F327" s="43"/>
      <c r="G327" s="84"/>
      <c r="H327" s="31"/>
      <c r="I327" s="31"/>
      <c r="J327" s="84"/>
      <c r="K327" s="31"/>
      <c r="L327" s="31"/>
      <c r="M327" s="169"/>
      <c r="N327" s="148"/>
      <c r="O327" s="44"/>
      <c r="P327" s="43"/>
      <c r="Q327" s="31"/>
      <c r="R327" s="84"/>
      <c r="S327" s="31"/>
      <c r="T327" s="31"/>
      <c r="U327" s="169"/>
      <c r="V327" s="150"/>
      <c r="W327" s="342" t="str" cm="1">
        <f t="array" ref="W327">IF(SUM(LEN(B327:V327))=0,"",IF(OR(OR(ISBLANK(F327),SUM(LEN(C327),LEN(D327))=0),AND(NOT(E327="Unknown"),ISBLANK(J327)),AND(NOT(O327="Unknown"),ISBLANK(R327))),"Missing Information", INDEX(Table15[Entire Service Line Classification], MATCH(SUMIFS(Table15[Unique ID],Table15[System-Owned Portion],E327,Table15[If Material Anything Other than "Lead" in Column E,Was Material Ever Previously Lead?],G327,Table15[Customer-Owned Portion],O327),Table15[Unique ID],0),0)))</f>
        <v/>
      </c>
      <c r="X327"/>
    </row>
    <row r="328" spans="2:24" x14ac:dyDescent="0.35">
      <c r="B328" s="146"/>
      <c r="C328" s="31"/>
      <c r="D328" s="31"/>
      <c r="E328" s="44"/>
      <c r="F328" s="43"/>
      <c r="G328" s="84"/>
      <c r="H328" s="31"/>
      <c r="I328" s="31"/>
      <c r="J328" s="84"/>
      <c r="K328" s="31"/>
      <c r="L328" s="31"/>
      <c r="M328" s="169"/>
      <c r="N328" s="148"/>
      <c r="O328" s="44"/>
      <c r="P328" s="43"/>
      <c r="Q328" s="31"/>
      <c r="R328" s="84"/>
      <c r="S328" s="31"/>
      <c r="T328" s="31"/>
      <c r="U328" s="169"/>
      <c r="V328" s="150"/>
      <c r="W328" s="342" t="str" cm="1">
        <f t="array" ref="W328">IF(SUM(LEN(B328:V328))=0,"",IF(OR(OR(ISBLANK(F328),SUM(LEN(C328),LEN(D328))=0),AND(NOT(E328="Unknown"),ISBLANK(J328)),AND(NOT(O328="Unknown"),ISBLANK(R328))),"Missing Information", INDEX(Table15[Entire Service Line Classification], MATCH(SUMIFS(Table15[Unique ID],Table15[System-Owned Portion],E328,Table15[If Material Anything Other than "Lead" in Column E,Was Material Ever Previously Lead?],G328,Table15[Customer-Owned Portion],O328),Table15[Unique ID],0),0)))</f>
        <v/>
      </c>
      <c r="X328"/>
    </row>
    <row r="329" spans="2:24" x14ac:dyDescent="0.35">
      <c r="B329" s="146"/>
      <c r="C329" s="31"/>
      <c r="D329" s="31"/>
      <c r="E329" s="44"/>
      <c r="F329" s="43"/>
      <c r="G329" s="84"/>
      <c r="H329" s="31"/>
      <c r="I329" s="31"/>
      <c r="J329" s="84"/>
      <c r="K329" s="31"/>
      <c r="L329" s="31"/>
      <c r="M329" s="169"/>
      <c r="N329" s="148"/>
      <c r="O329" s="44"/>
      <c r="P329" s="43"/>
      <c r="Q329" s="31"/>
      <c r="R329" s="84"/>
      <c r="S329" s="31"/>
      <c r="T329" s="31"/>
      <c r="U329" s="169"/>
      <c r="V329" s="150"/>
      <c r="W329" s="342" t="str" cm="1">
        <f t="array" ref="W329">IF(SUM(LEN(B329:V329))=0,"",IF(OR(OR(ISBLANK(F329),SUM(LEN(C329),LEN(D329))=0),AND(NOT(E329="Unknown"),ISBLANK(J329)),AND(NOT(O329="Unknown"),ISBLANK(R329))),"Missing Information", INDEX(Table15[Entire Service Line Classification], MATCH(SUMIFS(Table15[Unique ID],Table15[System-Owned Portion],E329,Table15[If Material Anything Other than "Lead" in Column E,Was Material Ever Previously Lead?],G329,Table15[Customer-Owned Portion],O329),Table15[Unique ID],0),0)))</f>
        <v/>
      </c>
      <c r="X329"/>
    </row>
    <row r="330" spans="2:24" x14ac:dyDescent="0.35">
      <c r="B330" s="146"/>
      <c r="C330" s="31"/>
      <c r="D330" s="31"/>
      <c r="E330" s="44"/>
      <c r="F330" s="43"/>
      <c r="G330" s="84"/>
      <c r="H330" s="31"/>
      <c r="I330" s="31"/>
      <c r="J330" s="84"/>
      <c r="K330" s="31"/>
      <c r="L330" s="31"/>
      <c r="M330" s="169"/>
      <c r="N330" s="148"/>
      <c r="O330" s="44"/>
      <c r="P330" s="43"/>
      <c r="Q330" s="31"/>
      <c r="R330" s="84"/>
      <c r="S330" s="31"/>
      <c r="T330" s="31"/>
      <c r="U330" s="169"/>
      <c r="V330" s="150"/>
      <c r="W330" s="342" t="str" cm="1">
        <f t="array" ref="W330">IF(SUM(LEN(B330:V330))=0,"",IF(OR(OR(ISBLANK(F330),SUM(LEN(C330),LEN(D330))=0),AND(NOT(E330="Unknown"),ISBLANK(J330)),AND(NOT(O330="Unknown"),ISBLANK(R330))),"Missing Information", INDEX(Table15[Entire Service Line Classification], MATCH(SUMIFS(Table15[Unique ID],Table15[System-Owned Portion],E330,Table15[If Material Anything Other than "Lead" in Column E,Was Material Ever Previously Lead?],G330,Table15[Customer-Owned Portion],O330),Table15[Unique ID],0),0)))</f>
        <v/>
      </c>
      <c r="X330"/>
    </row>
    <row r="331" spans="2:24" x14ac:dyDescent="0.35">
      <c r="B331" s="146"/>
      <c r="C331" s="31"/>
      <c r="D331" s="31"/>
      <c r="E331" s="44"/>
      <c r="F331" s="43"/>
      <c r="G331" s="84"/>
      <c r="H331" s="31"/>
      <c r="I331" s="31"/>
      <c r="J331" s="84"/>
      <c r="K331" s="31"/>
      <c r="L331" s="31"/>
      <c r="M331" s="169"/>
      <c r="N331" s="148"/>
      <c r="O331" s="44"/>
      <c r="P331" s="43"/>
      <c r="Q331" s="31"/>
      <c r="R331" s="84"/>
      <c r="S331" s="31"/>
      <c r="T331" s="31"/>
      <c r="U331" s="169"/>
      <c r="V331" s="150"/>
      <c r="W331" s="342" t="str" cm="1">
        <f t="array" ref="W331">IF(SUM(LEN(B331:V331))=0,"",IF(OR(OR(ISBLANK(F331),SUM(LEN(C331),LEN(D331))=0),AND(NOT(E331="Unknown"),ISBLANK(J331)),AND(NOT(O331="Unknown"),ISBLANK(R331))),"Missing Information", INDEX(Table15[Entire Service Line Classification], MATCH(SUMIFS(Table15[Unique ID],Table15[System-Owned Portion],E331,Table15[If Material Anything Other than "Lead" in Column E,Was Material Ever Previously Lead?],G331,Table15[Customer-Owned Portion],O331),Table15[Unique ID],0),0)))</f>
        <v/>
      </c>
      <c r="X331"/>
    </row>
    <row r="332" spans="2:24" x14ac:dyDescent="0.35">
      <c r="B332" s="146"/>
      <c r="C332" s="31"/>
      <c r="D332" s="31"/>
      <c r="E332" s="44"/>
      <c r="F332" s="43"/>
      <c r="G332" s="84"/>
      <c r="H332" s="31"/>
      <c r="I332" s="31"/>
      <c r="J332" s="84"/>
      <c r="K332" s="31"/>
      <c r="L332" s="31"/>
      <c r="M332" s="169"/>
      <c r="N332" s="148"/>
      <c r="O332" s="44"/>
      <c r="P332" s="43"/>
      <c r="Q332" s="31"/>
      <c r="R332" s="84"/>
      <c r="S332" s="31"/>
      <c r="T332" s="31"/>
      <c r="U332" s="169"/>
      <c r="V332" s="150"/>
      <c r="W332" s="342" t="str" cm="1">
        <f t="array" ref="W332">IF(SUM(LEN(B332:V332))=0,"",IF(OR(OR(ISBLANK(F332),SUM(LEN(C332),LEN(D332))=0),AND(NOT(E332="Unknown"),ISBLANK(J332)),AND(NOT(O332="Unknown"),ISBLANK(R332))),"Missing Information", INDEX(Table15[Entire Service Line Classification], MATCH(SUMIFS(Table15[Unique ID],Table15[System-Owned Portion],E332,Table15[If Material Anything Other than "Lead" in Column E,Was Material Ever Previously Lead?],G332,Table15[Customer-Owned Portion],O332),Table15[Unique ID],0),0)))</f>
        <v/>
      </c>
      <c r="X332"/>
    </row>
    <row r="333" spans="2:24" x14ac:dyDescent="0.35">
      <c r="B333" s="146"/>
      <c r="C333" s="31"/>
      <c r="D333" s="31"/>
      <c r="E333" s="44"/>
      <c r="F333" s="43"/>
      <c r="G333" s="84"/>
      <c r="H333" s="31"/>
      <c r="I333" s="31"/>
      <c r="J333" s="84"/>
      <c r="K333" s="31"/>
      <c r="L333" s="31"/>
      <c r="M333" s="169"/>
      <c r="N333" s="148"/>
      <c r="O333" s="44"/>
      <c r="P333" s="43"/>
      <c r="Q333" s="31"/>
      <c r="R333" s="84"/>
      <c r="S333" s="31"/>
      <c r="T333" s="31"/>
      <c r="U333" s="169"/>
      <c r="V333" s="150"/>
      <c r="W333" s="342" t="str" cm="1">
        <f t="array" ref="W333">IF(SUM(LEN(B333:V333))=0,"",IF(OR(OR(ISBLANK(F333),SUM(LEN(C333),LEN(D333))=0),AND(NOT(E333="Unknown"),ISBLANK(J333)),AND(NOT(O333="Unknown"),ISBLANK(R333))),"Missing Information", INDEX(Table15[Entire Service Line Classification], MATCH(SUMIFS(Table15[Unique ID],Table15[System-Owned Portion],E333,Table15[If Material Anything Other than "Lead" in Column E,Was Material Ever Previously Lead?],G333,Table15[Customer-Owned Portion],O333),Table15[Unique ID],0),0)))</f>
        <v/>
      </c>
      <c r="X333"/>
    </row>
    <row r="334" spans="2:24" x14ac:dyDescent="0.35">
      <c r="B334" s="146"/>
      <c r="C334" s="31"/>
      <c r="D334" s="31"/>
      <c r="E334" s="44"/>
      <c r="F334" s="43"/>
      <c r="G334" s="84"/>
      <c r="H334" s="31"/>
      <c r="I334" s="31"/>
      <c r="J334" s="84"/>
      <c r="K334" s="31"/>
      <c r="L334" s="31"/>
      <c r="M334" s="169"/>
      <c r="N334" s="148"/>
      <c r="O334" s="44"/>
      <c r="P334" s="43"/>
      <c r="Q334" s="31"/>
      <c r="R334" s="84"/>
      <c r="S334" s="31"/>
      <c r="T334" s="31"/>
      <c r="U334" s="169"/>
      <c r="V334" s="150"/>
      <c r="W334" s="342" t="str" cm="1">
        <f t="array" ref="W334">IF(SUM(LEN(B334:V334))=0,"",IF(OR(OR(ISBLANK(F334),SUM(LEN(C334),LEN(D334))=0),AND(NOT(E334="Unknown"),ISBLANK(J334)),AND(NOT(O334="Unknown"),ISBLANK(R334))),"Missing Information", INDEX(Table15[Entire Service Line Classification], MATCH(SUMIFS(Table15[Unique ID],Table15[System-Owned Portion],E334,Table15[If Material Anything Other than "Lead" in Column E,Was Material Ever Previously Lead?],G334,Table15[Customer-Owned Portion],O334),Table15[Unique ID],0),0)))</f>
        <v/>
      </c>
      <c r="X334"/>
    </row>
    <row r="335" spans="2:24" x14ac:dyDescent="0.35">
      <c r="B335" s="146"/>
      <c r="C335" s="31"/>
      <c r="D335" s="31"/>
      <c r="E335" s="44"/>
      <c r="F335" s="43"/>
      <c r="G335" s="84"/>
      <c r="H335" s="31"/>
      <c r="I335" s="31"/>
      <c r="J335" s="84"/>
      <c r="K335" s="31"/>
      <c r="L335" s="31"/>
      <c r="M335" s="169"/>
      <c r="N335" s="148"/>
      <c r="O335" s="44"/>
      <c r="P335" s="43"/>
      <c r="Q335" s="31"/>
      <c r="R335" s="84"/>
      <c r="S335" s="31"/>
      <c r="T335" s="31"/>
      <c r="U335" s="169"/>
      <c r="V335" s="150"/>
      <c r="W335" s="342" t="str" cm="1">
        <f t="array" ref="W335">IF(SUM(LEN(B335:V335))=0,"",IF(OR(OR(ISBLANK(F335),SUM(LEN(C335),LEN(D335))=0),AND(NOT(E335="Unknown"),ISBLANK(J335)),AND(NOT(O335="Unknown"),ISBLANK(R335))),"Missing Information", INDEX(Table15[Entire Service Line Classification], MATCH(SUMIFS(Table15[Unique ID],Table15[System-Owned Portion],E335,Table15[If Material Anything Other than "Lead" in Column E,Was Material Ever Previously Lead?],G335,Table15[Customer-Owned Portion],O335),Table15[Unique ID],0),0)))</f>
        <v/>
      </c>
      <c r="X335"/>
    </row>
    <row r="336" spans="2:24" x14ac:dyDescent="0.35">
      <c r="B336" s="146"/>
      <c r="C336" s="31"/>
      <c r="D336" s="31"/>
      <c r="E336" s="44"/>
      <c r="F336" s="43"/>
      <c r="G336" s="84"/>
      <c r="H336" s="31"/>
      <c r="I336" s="31"/>
      <c r="J336" s="84"/>
      <c r="K336" s="31"/>
      <c r="L336" s="31"/>
      <c r="M336" s="169"/>
      <c r="N336" s="148"/>
      <c r="O336" s="44"/>
      <c r="P336" s="43"/>
      <c r="Q336" s="31"/>
      <c r="R336" s="84"/>
      <c r="S336" s="31"/>
      <c r="T336" s="31"/>
      <c r="U336" s="169"/>
      <c r="V336" s="150"/>
      <c r="W336" s="342" t="str" cm="1">
        <f t="array" ref="W336">IF(SUM(LEN(B336:V336))=0,"",IF(OR(OR(ISBLANK(F336),SUM(LEN(C336),LEN(D336))=0),AND(NOT(E336="Unknown"),ISBLANK(J336)),AND(NOT(O336="Unknown"),ISBLANK(R336))),"Missing Information", INDEX(Table15[Entire Service Line Classification], MATCH(SUMIFS(Table15[Unique ID],Table15[System-Owned Portion],E336,Table15[If Material Anything Other than "Lead" in Column E,Was Material Ever Previously Lead?],G336,Table15[Customer-Owned Portion],O336),Table15[Unique ID],0),0)))</f>
        <v/>
      </c>
      <c r="X336"/>
    </row>
    <row r="337" spans="2:24" x14ac:dyDescent="0.35">
      <c r="B337" s="146"/>
      <c r="C337" s="31"/>
      <c r="D337" s="31"/>
      <c r="E337" s="44"/>
      <c r="F337" s="43"/>
      <c r="G337" s="84"/>
      <c r="H337" s="31"/>
      <c r="I337" s="31"/>
      <c r="J337" s="84"/>
      <c r="K337" s="31"/>
      <c r="L337" s="31"/>
      <c r="M337" s="169"/>
      <c r="N337" s="148"/>
      <c r="O337" s="44"/>
      <c r="P337" s="43"/>
      <c r="Q337" s="31"/>
      <c r="R337" s="84"/>
      <c r="S337" s="31"/>
      <c r="T337" s="31"/>
      <c r="U337" s="169"/>
      <c r="V337" s="150"/>
      <c r="W337" s="342" t="str" cm="1">
        <f t="array" ref="W337">IF(SUM(LEN(B337:V337))=0,"",IF(OR(OR(ISBLANK(F337),SUM(LEN(C337),LEN(D337))=0),AND(NOT(E337="Unknown"),ISBLANK(J337)),AND(NOT(O337="Unknown"),ISBLANK(R337))),"Missing Information", INDEX(Table15[Entire Service Line Classification], MATCH(SUMIFS(Table15[Unique ID],Table15[System-Owned Portion],E337,Table15[If Material Anything Other than "Lead" in Column E,Was Material Ever Previously Lead?],G337,Table15[Customer-Owned Portion],O337),Table15[Unique ID],0),0)))</f>
        <v/>
      </c>
      <c r="X337"/>
    </row>
    <row r="338" spans="2:24" x14ac:dyDescent="0.35">
      <c r="B338" s="146"/>
      <c r="C338" s="31"/>
      <c r="D338" s="31"/>
      <c r="E338" s="44"/>
      <c r="F338" s="43"/>
      <c r="G338" s="84"/>
      <c r="H338" s="31"/>
      <c r="I338" s="31"/>
      <c r="J338" s="84"/>
      <c r="K338" s="31"/>
      <c r="L338" s="31"/>
      <c r="M338" s="169"/>
      <c r="N338" s="148"/>
      <c r="O338" s="44"/>
      <c r="P338" s="43"/>
      <c r="Q338" s="31"/>
      <c r="R338" s="84"/>
      <c r="S338" s="31"/>
      <c r="T338" s="31"/>
      <c r="U338" s="169"/>
      <c r="V338" s="150"/>
      <c r="W338" s="342" t="str" cm="1">
        <f t="array" ref="W338">IF(SUM(LEN(B338:V338))=0,"",IF(OR(OR(ISBLANK(F338),SUM(LEN(C338),LEN(D338))=0),AND(NOT(E338="Unknown"),ISBLANK(J338)),AND(NOT(O338="Unknown"),ISBLANK(R338))),"Missing Information", INDEX(Table15[Entire Service Line Classification], MATCH(SUMIFS(Table15[Unique ID],Table15[System-Owned Portion],E338,Table15[If Material Anything Other than "Lead" in Column E,Was Material Ever Previously Lead?],G338,Table15[Customer-Owned Portion],O338),Table15[Unique ID],0),0)))</f>
        <v/>
      </c>
      <c r="X338"/>
    </row>
    <row r="339" spans="2:24" x14ac:dyDescent="0.35">
      <c r="B339" s="146"/>
      <c r="C339" s="31"/>
      <c r="D339" s="31"/>
      <c r="E339" s="44"/>
      <c r="F339" s="43"/>
      <c r="G339" s="84"/>
      <c r="H339" s="31"/>
      <c r="I339" s="31"/>
      <c r="J339" s="84"/>
      <c r="K339" s="31"/>
      <c r="L339" s="31"/>
      <c r="M339" s="169"/>
      <c r="N339" s="148"/>
      <c r="O339" s="44"/>
      <c r="P339" s="43"/>
      <c r="Q339" s="31"/>
      <c r="R339" s="84"/>
      <c r="S339" s="31"/>
      <c r="T339" s="31"/>
      <c r="U339" s="169"/>
      <c r="V339" s="150"/>
      <c r="W339" s="342" t="str" cm="1">
        <f t="array" ref="W339">IF(SUM(LEN(B339:V339))=0,"",IF(OR(OR(ISBLANK(F339),SUM(LEN(C339),LEN(D339))=0),AND(NOT(E339="Unknown"),ISBLANK(J339)),AND(NOT(O339="Unknown"),ISBLANK(R339))),"Missing Information", INDEX(Table15[Entire Service Line Classification], MATCH(SUMIFS(Table15[Unique ID],Table15[System-Owned Portion],E339,Table15[If Material Anything Other than "Lead" in Column E,Was Material Ever Previously Lead?],G339,Table15[Customer-Owned Portion],O339),Table15[Unique ID],0),0)))</f>
        <v/>
      </c>
      <c r="X339"/>
    </row>
    <row r="340" spans="2:24" x14ac:dyDescent="0.35">
      <c r="B340" s="146"/>
      <c r="C340" s="31"/>
      <c r="D340" s="31"/>
      <c r="E340" s="44"/>
      <c r="F340" s="43"/>
      <c r="G340" s="84"/>
      <c r="H340" s="31"/>
      <c r="I340" s="31"/>
      <c r="J340" s="84"/>
      <c r="K340" s="31"/>
      <c r="L340" s="31"/>
      <c r="M340" s="169"/>
      <c r="N340" s="148"/>
      <c r="O340" s="44"/>
      <c r="P340" s="43"/>
      <c r="Q340" s="31"/>
      <c r="R340" s="84"/>
      <c r="S340" s="31"/>
      <c r="T340" s="31"/>
      <c r="U340" s="169"/>
      <c r="V340" s="150"/>
      <c r="W340" s="342" t="str" cm="1">
        <f t="array" ref="W340">IF(SUM(LEN(B340:V340))=0,"",IF(OR(OR(ISBLANK(F340),SUM(LEN(C340),LEN(D340))=0),AND(NOT(E340="Unknown"),ISBLANK(J340)),AND(NOT(O340="Unknown"),ISBLANK(R340))),"Missing Information", INDEX(Table15[Entire Service Line Classification], MATCH(SUMIFS(Table15[Unique ID],Table15[System-Owned Portion],E340,Table15[If Material Anything Other than "Lead" in Column E,Was Material Ever Previously Lead?],G340,Table15[Customer-Owned Portion],O340),Table15[Unique ID],0),0)))</f>
        <v/>
      </c>
      <c r="X340"/>
    </row>
    <row r="341" spans="2:24" x14ac:dyDescent="0.35">
      <c r="B341" s="146"/>
      <c r="C341" s="31"/>
      <c r="D341" s="31"/>
      <c r="E341" s="44"/>
      <c r="F341" s="43"/>
      <c r="G341" s="84"/>
      <c r="H341" s="31"/>
      <c r="I341" s="31"/>
      <c r="J341" s="84"/>
      <c r="K341" s="31"/>
      <c r="L341" s="31"/>
      <c r="M341" s="169"/>
      <c r="N341" s="148"/>
      <c r="O341" s="44"/>
      <c r="P341" s="43"/>
      <c r="Q341" s="31"/>
      <c r="R341" s="84"/>
      <c r="S341" s="31"/>
      <c r="T341" s="31"/>
      <c r="U341" s="169"/>
      <c r="V341" s="150"/>
      <c r="W341" s="342" t="str" cm="1">
        <f t="array" ref="W341">IF(SUM(LEN(B341:V341))=0,"",IF(OR(OR(ISBLANK(F341),SUM(LEN(C341),LEN(D341))=0),AND(NOT(E341="Unknown"),ISBLANK(J341)),AND(NOT(O341="Unknown"),ISBLANK(R341))),"Missing Information", INDEX(Table15[Entire Service Line Classification], MATCH(SUMIFS(Table15[Unique ID],Table15[System-Owned Portion],E341,Table15[If Material Anything Other than "Lead" in Column E,Was Material Ever Previously Lead?],G341,Table15[Customer-Owned Portion],O341),Table15[Unique ID],0),0)))</f>
        <v/>
      </c>
      <c r="X341"/>
    </row>
    <row r="342" spans="2:24" x14ac:dyDescent="0.35">
      <c r="B342" s="146"/>
      <c r="C342" s="31"/>
      <c r="D342" s="31"/>
      <c r="E342" s="44"/>
      <c r="F342" s="43"/>
      <c r="G342" s="84"/>
      <c r="H342" s="31"/>
      <c r="I342" s="31"/>
      <c r="J342" s="84"/>
      <c r="K342" s="31"/>
      <c r="L342" s="31"/>
      <c r="M342" s="169"/>
      <c r="N342" s="148"/>
      <c r="O342" s="44"/>
      <c r="P342" s="43"/>
      <c r="Q342" s="31"/>
      <c r="R342" s="84"/>
      <c r="S342" s="31"/>
      <c r="T342" s="31"/>
      <c r="U342" s="169"/>
      <c r="V342" s="150"/>
      <c r="W342" s="342" t="str" cm="1">
        <f t="array" ref="W342">IF(SUM(LEN(B342:V342))=0,"",IF(OR(OR(ISBLANK(F342),SUM(LEN(C342),LEN(D342))=0),AND(NOT(E342="Unknown"),ISBLANK(J342)),AND(NOT(O342="Unknown"),ISBLANK(R342))),"Missing Information", INDEX(Table15[Entire Service Line Classification], MATCH(SUMIFS(Table15[Unique ID],Table15[System-Owned Portion],E342,Table15[If Material Anything Other than "Lead" in Column E,Was Material Ever Previously Lead?],G342,Table15[Customer-Owned Portion],O342),Table15[Unique ID],0),0)))</f>
        <v/>
      </c>
      <c r="X342"/>
    </row>
    <row r="343" spans="2:24" x14ac:dyDescent="0.35">
      <c r="B343" s="146"/>
      <c r="C343" s="31"/>
      <c r="D343" s="31"/>
      <c r="E343" s="44"/>
      <c r="F343" s="43"/>
      <c r="G343" s="84"/>
      <c r="H343" s="31"/>
      <c r="I343" s="31"/>
      <c r="J343" s="84"/>
      <c r="K343" s="31"/>
      <c r="L343" s="31"/>
      <c r="M343" s="169"/>
      <c r="N343" s="148"/>
      <c r="O343" s="44"/>
      <c r="P343" s="43"/>
      <c r="Q343" s="31"/>
      <c r="R343" s="84"/>
      <c r="S343" s="31"/>
      <c r="T343" s="31"/>
      <c r="U343" s="169"/>
      <c r="V343" s="150"/>
      <c r="W343" s="342" t="str" cm="1">
        <f t="array" ref="W343">IF(SUM(LEN(B343:V343))=0,"",IF(OR(OR(ISBLANK(F343),SUM(LEN(C343),LEN(D343))=0),AND(NOT(E343="Unknown"),ISBLANK(J343)),AND(NOT(O343="Unknown"),ISBLANK(R343))),"Missing Information", INDEX(Table15[Entire Service Line Classification], MATCH(SUMIFS(Table15[Unique ID],Table15[System-Owned Portion],E343,Table15[If Material Anything Other than "Lead" in Column E,Was Material Ever Previously Lead?],G343,Table15[Customer-Owned Portion],O343),Table15[Unique ID],0),0)))</f>
        <v/>
      </c>
      <c r="X343"/>
    </row>
    <row r="344" spans="2:24" x14ac:dyDescent="0.35">
      <c r="B344" s="146"/>
      <c r="C344" s="31"/>
      <c r="D344" s="31"/>
      <c r="E344" s="44"/>
      <c r="F344" s="43"/>
      <c r="G344" s="84"/>
      <c r="H344" s="31"/>
      <c r="I344" s="31"/>
      <c r="J344" s="84"/>
      <c r="K344" s="31"/>
      <c r="L344" s="31"/>
      <c r="M344" s="169"/>
      <c r="N344" s="148"/>
      <c r="O344" s="44"/>
      <c r="P344" s="43"/>
      <c r="Q344" s="31"/>
      <c r="R344" s="84"/>
      <c r="S344" s="31"/>
      <c r="T344" s="31"/>
      <c r="U344" s="169"/>
      <c r="V344" s="150"/>
      <c r="W344" s="342" t="str" cm="1">
        <f t="array" ref="W344">IF(SUM(LEN(B344:V344))=0,"",IF(OR(OR(ISBLANK(F344),SUM(LEN(C344),LEN(D344))=0),AND(NOT(E344="Unknown"),ISBLANK(J344)),AND(NOT(O344="Unknown"),ISBLANK(R344))),"Missing Information", INDEX(Table15[Entire Service Line Classification], MATCH(SUMIFS(Table15[Unique ID],Table15[System-Owned Portion],E344,Table15[If Material Anything Other than "Lead" in Column E,Was Material Ever Previously Lead?],G344,Table15[Customer-Owned Portion],O344),Table15[Unique ID],0),0)))</f>
        <v/>
      </c>
      <c r="X344"/>
    </row>
    <row r="345" spans="2:24" x14ac:dyDescent="0.35">
      <c r="B345" s="146"/>
      <c r="C345" s="31"/>
      <c r="D345" s="31"/>
      <c r="E345" s="44"/>
      <c r="F345" s="43"/>
      <c r="G345" s="84"/>
      <c r="H345" s="31"/>
      <c r="I345" s="31"/>
      <c r="J345" s="84"/>
      <c r="K345" s="31"/>
      <c r="L345" s="31"/>
      <c r="M345" s="169"/>
      <c r="N345" s="148"/>
      <c r="O345" s="44"/>
      <c r="P345" s="43"/>
      <c r="Q345" s="31"/>
      <c r="R345" s="84"/>
      <c r="S345" s="31"/>
      <c r="T345" s="31"/>
      <c r="U345" s="169"/>
      <c r="V345" s="150"/>
      <c r="W345" s="342" t="str" cm="1">
        <f t="array" ref="W345">IF(SUM(LEN(B345:V345))=0,"",IF(OR(OR(ISBLANK(F345),SUM(LEN(C345),LEN(D345))=0),AND(NOT(E345="Unknown"),ISBLANK(J345)),AND(NOT(O345="Unknown"),ISBLANK(R345))),"Missing Information", INDEX(Table15[Entire Service Line Classification], MATCH(SUMIFS(Table15[Unique ID],Table15[System-Owned Portion],E345,Table15[If Material Anything Other than "Lead" in Column E,Was Material Ever Previously Lead?],G345,Table15[Customer-Owned Portion],O345),Table15[Unique ID],0),0)))</f>
        <v/>
      </c>
      <c r="X345"/>
    </row>
    <row r="346" spans="2:24" x14ac:dyDescent="0.35">
      <c r="B346" s="146"/>
      <c r="C346" s="31"/>
      <c r="D346" s="31"/>
      <c r="E346" s="44"/>
      <c r="F346" s="43"/>
      <c r="G346" s="84"/>
      <c r="H346" s="31"/>
      <c r="I346" s="31"/>
      <c r="J346" s="84"/>
      <c r="K346" s="31"/>
      <c r="L346" s="31"/>
      <c r="M346" s="169"/>
      <c r="N346" s="148"/>
      <c r="O346" s="44"/>
      <c r="P346" s="43"/>
      <c r="Q346" s="31"/>
      <c r="R346" s="84"/>
      <c r="S346" s="31"/>
      <c r="T346" s="31"/>
      <c r="U346" s="169"/>
      <c r="V346" s="150"/>
      <c r="W346" s="342" t="str" cm="1">
        <f t="array" ref="W346">IF(SUM(LEN(B346:V346))=0,"",IF(OR(OR(ISBLANK(F346),SUM(LEN(C346),LEN(D346))=0),AND(NOT(E346="Unknown"),ISBLANK(J346)),AND(NOT(O346="Unknown"),ISBLANK(R346))),"Missing Information", INDEX(Table15[Entire Service Line Classification], MATCH(SUMIFS(Table15[Unique ID],Table15[System-Owned Portion],E346,Table15[If Material Anything Other than "Lead" in Column E,Was Material Ever Previously Lead?],G346,Table15[Customer-Owned Portion],O346),Table15[Unique ID],0),0)))</f>
        <v/>
      </c>
      <c r="X346"/>
    </row>
    <row r="347" spans="2:24" x14ac:dyDescent="0.35">
      <c r="B347" s="146"/>
      <c r="C347" s="31"/>
      <c r="D347" s="31"/>
      <c r="E347" s="44"/>
      <c r="F347" s="43"/>
      <c r="G347" s="84"/>
      <c r="H347" s="31"/>
      <c r="I347" s="31"/>
      <c r="J347" s="84"/>
      <c r="K347" s="31"/>
      <c r="L347" s="31"/>
      <c r="M347" s="169"/>
      <c r="N347" s="148"/>
      <c r="O347" s="44"/>
      <c r="P347" s="43"/>
      <c r="Q347" s="31"/>
      <c r="R347" s="84"/>
      <c r="S347" s="31"/>
      <c r="T347" s="31"/>
      <c r="U347" s="169"/>
      <c r="V347" s="150"/>
      <c r="W347" s="342" t="str" cm="1">
        <f t="array" ref="W347">IF(SUM(LEN(B347:V347))=0,"",IF(OR(OR(ISBLANK(F347),SUM(LEN(C347),LEN(D347))=0),AND(NOT(E347="Unknown"),ISBLANK(J347)),AND(NOT(O347="Unknown"),ISBLANK(R347))),"Missing Information", INDEX(Table15[Entire Service Line Classification], MATCH(SUMIFS(Table15[Unique ID],Table15[System-Owned Portion],E347,Table15[If Material Anything Other than "Lead" in Column E,Was Material Ever Previously Lead?],G347,Table15[Customer-Owned Portion],O347),Table15[Unique ID],0),0)))</f>
        <v/>
      </c>
      <c r="X347"/>
    </row>
    <row r="348" spans="2:24" x14ac:dyDescent="0.35">
      <c r="B348" s="146"/>
      <c r="C348" s="31"/>
      <c r="D348" s="31"/>
      <c r="E348" s="44"/>
      <c r="F348" s="43"/>
      <c r="G348" s="84"/>
      <c r="H348" s="31"/>
      <c r="I348" s="31"/>
      <c r="J348" s="84"/>
      <c r="K348" s="31"/>
      <c r="L348" s="31"/>
      <c r="M348" s="169"/>
      <c r="N348" s="148"/>
      <c r="O348" s="44"/>
      <c r="P348" s="43"/>
      <c r="Q348" s="31"/>
      <c r="R348" s="84"/>
      <c r="S348" s="31"/>
      <c r="T348" s="31"/>
      <c r="U348" s="169"/>
      <c r="V348" s="150"/>
      <c r="W348" s="342" t="str" cm="1">
        <f t="array" ref="W348">IF(SUM(LEN(B348:V348))=0,"",IF(OR(OR(ISBLANK(F348),SUM(LEN(C348),LEN(D348))=0),AND(NOT(E348="Unknown"),ISBLANK(J348)),AND(NOT(O348="Unknown"),ISBLANK(R348))),"Missing Information", INDEX(Table15[Entire Service Line Classification], MATCH(SUMIFS(Table15[Unique ID],Table15[System-Owned Portion],E348,Table15[If Material Anything Other than "Lead" in Column E,Was Material Ever Previously Lead?],G348,Table15[Customer-Owned Portion],O348),Table15[Unique ID],0),0)))</f>
        <v/>
      </c>
      <c r="X348"/>
    </row>
    <row r="349" spans="2:24" x14ac:dyDescent="0.35">
      <c r="B349" s="146"/>
      <c r="C349" s="31"/>
      <c r="D349" s="31"/>
      <c r="E349" s="44"/>
      <c r="F349" s="43"/>
      <c r="G349" s="84"/>
      <c r="H349" s="31"/>
      <c r="I349" s="31"/>
      <c r="J349" s="84"/>
      <c r="K349" s="31"/>
      <c r="L349" s="31"/>
      <c r="M349" s="169"/>
      <c r="N349" s="148"/>
      <c r="O349" s="44"/>
      <c r="P349" s="43"/>
      <c r="Q349" s="31"/>
      <c r="R349" s="84"/>
      <c r="S349" s="31"/>
      <c r="T349" s="31"/>
      <c r="U349" s="169"/>
      <c r="V349" s="150"/>
      <c r="W349" s="342" t="str" cm="1">
        <f t="array" ref="W349">IF(SUM(LEN(B349:V349))=0,"",IF(OR(OR(ISBLANK(F349),SUM(LEN(C349),LEN(D349))=0),AND(NOT(E349="Unknown"),ISBLANK(J349)),AND(NOT(O349="Unknown"),ISBLANK(R349))),"Missing Information", INDEX(Table15[Entire Service Line Classification], MATCH(SUMIFS(Table15[Unique ID],Table15[System-Owned Portion],E349,Table15[If Material Anything Other than "Lead" in Column E,Was Material Ever Previously Lead?],G349,Table15[Customer-Owned Portion],O349),Table15[Unique ID],0),0)))</f>
        <v/>
      </c>
      <c r="X349"/>
    </row>
    <row r="350" spans="2:24" x14ac:dyDescent="0.35">
      <c r="B350" s="146"/>
      <c r="C350" s="31"/>
      <c r="D350" s="31"/>
      <c r="E350" s="44"/>
      <c r="F350" s="43"/>
      <c r="G350" s="84"/>
      <c r="H350" s="31"/>
      <c r="I350" s="31"/>
      <c r="J350" s="84"/>
      <c r="K350" s="31"/>
      <c r="L350" s="31"/>
      <c r="M350" s="169"/>
      <c r="N350" s="148"/>
      <c r="O350" s="44"/>
      <c r="P350" s="43"/>
      <c r="Q350" s="31"/>
      <c r="R350" s="84"/>
      <c r="S350" s="31"/>
      <c r="T350" s="31"/>
      <c r="U350" s="169"/>
      <c r="V350" s="150"/>
      <c r="W350" s="342" t="str" cm="1">
        <f t="array" ref="W350">IF(SUM(LEN(B350:V350))=0,"",IF(OR(OR(ISBLANK(F350),SUM(LEN(C350),LEN(D350))=0),AND(NOT(E350="Unknown"),ISBLANK(J350)),AND(NOT(O350="Unknown"),ISBLANK(R350))),"Missing Information", INDEX(Table15[Entire Service Line Classification], MATCH(SUMIFS(Table15[Unique ID],Table15[System-Owned Portion],E350,Table15[If Material Anything Other than "Lead" in Column E,Was Material Ever Previously Lead?],G350,Table15[Customer-Owned Portion],O350),Table15[Unique ID],0),0)))</f>
        <v/>
      </c>
      <c r="X350"/>
    </row>
    <row r="351" spans="2:24" x14ac:dyDescent="0.35">
      <c r="B351" s="146"/>
      <c r="C351" s="31"/>
      <c r="D351" s="31"/>
      <c r="E351" s="44"/>
      <c r="F351" s="43"/>
      <c r="G351" s="84"/>
      <c r="H351" s="31"/>
      <c r="I351" s="31"/>
      <c r="J351" s="84"/>
      <c r="K351" s="31"/>
      <c r="L351" s="31"/>
      <c r="M351" s="169"/>
      <c r="N351" s="148"/>
      <c r="O351" s="44"/>
      <c r="P351" s="43"/>
      <c r="Q351" s="31"/>
      <c r="R351" s="84"/>
      <c r="S351" s="31"/>
      <c r="T351" s="31"/>
      <c r="U351" s="169"/>
      <c r="V351" s="150"/>
      <c r="W351" s="342" t="str" cm="1">
        <f t="array" ref="W351">IF(SUM(LEN(B351:V351))=0,"",IF(OR(OR(ISBLANK(F351),SUM(LEN(C351),LEN(D351))=0),AND(NOT(E351="Unknown"),ISBLANK(J351)),AND(NOT(O351="Unknown"),ISBLANK(R351))),"Missing Information", INDEX(Table15[Entire Service Line Classification], MATCH(SUMIFS(Table15[Unique ID],Table15[System-Owned Portion],E351,Table15[If Material Anything Other than "Lead" in Column E,Was Material Ever Previously Lead?],G351,Table15[Customer-Owned Portion],O351),Table15[Unique ID],0),0)))</f>
        <v/>
      </c>
      <c r="X351"/>
    </row>
    <row r="352" spans="2:24" x14ac:dyDescent="0.35">
      <c r="B352" s="146"/>
      <c r="C352" s="31"/>
      <c r="D352" s="31"/>
      <c r="E352" s="44"/>
      <c r="F352" s="43"/>
      <c r="G352" s="84"/>
      <c r="H352" s="31"/>
      <c r="I352" s="31"/>
      <c r="J352" s="84"/>
      <c r="K352" s="31"/>
      <c r="L352" s="31"/>
      <c r="M352" s="169"/>
      <c r="N352" s="148"/>
      <c r="O352" s="44"/>
      <c r="P352" s="43"/>
      <c r="Q352" s="31"/>
      <c r="R352" s="84"/>
      <c r="S352" s="31"/>
      <c r="T352" s="31"/>
      <c r="U352" s="169"/>
      <c r="V352" s="150"/>
      <c r="W352" s="342" t="str" cm="1">
        <f t="array" ref="W352">IF(SUM(LEN(B352:V352))=0,"",IF(OR(OR(ISBLANK(F352),SUM(LEN(C352),LEN(D352))=0),AND(NOT(E352="Unknown"),ISBLANK(J352)),AND(NOT(O352="Unknown"),ISBLANK(R352))),"Missing Information", INDEX(Table15[Entire Service Line Classification], MATCH(SUMIFS(Table15[Unique ID],Table15[System-Owned Portion],E352,Table15[If Material Anything Other than "Lead" in Column E,Was Material Ever Previously Lead?],G352,Table15[Customer-Owned Portion],O352),Table15[Unique ID],0),0)))</f>
        <v/>
      </c>
      <c r="X352"/>
    </row>
    <row r="353" spans="2:24" x14ac:dyDescent="0.35">
      <c r="B353" s="146"/>
      <c r="C353" s="31"/>
      <c r="D353" s="31"/>
      <c r="E353" s="44"/>
      <c r="F353" s="43"/>
      <c r="G353" s="84"/>
      <c r="H353" s="31"/>
      <c r="I353" s="31"/>
      <c r="J353" s="84"/>
      <c r="K353" s="31"/>
      <c r="L353" s="31"/>
      <c r="M353" s="169"/>
      <c r="N353" s="148"/>
      <c r="O353" s="44"/>
      <c r="P353" s="43"/>
      <c r="Q353" s="31"/>
      <c r="R353" s="84"/>
      <c r="S353" s="31"/>
      <c r="T353" s="31"/>
      <c r="U353" s="169"/>
      <c r="V353" s="150"/>
      <c r="W353" s="342" t="str" cm="1">
        <f t="array" ref="W353">IF(SUM(LEN(B353:V353))=0,"",IF(OR(OR(ISBLANK(F353),SUM(LEN(C353),LEN(D353))=0),AND(NOT(E353="Unknown"),ISBLANK(J353)),AND(NOT(O353="Unknown"),ISBLANK(R353))),"Missing Information", INDEX(Table15[Entire Service Line Classification], MATCH(SUMIFS(Table15[Unique ID],Table15[System-Owned Portion],E353,Table15[If Material Anything Other than "Lead" in Column E,Was Material Ever Previously Lead?],G353,Table15[Customer-Owned Portion],O353),Table15[Unique ID],0),0)))</f>
        <v/>
      </c>
      <c r="X353"/>
    </row>
    <row r="354" spans="2:24" x14ac:dyDescent="0.35">
      <c r="B354" s="146"/>
      <c r="C354" s="31"/>
      <c r="D354" s="31"/>
      <c r="E354" s="44"/>
      <c r="F354" s="43"/>
      <c r="G354" s="84"/>
      <c r="H354" s="31"/>
      <c r="I354" s="31"/>
      <c r="J354" s="84"/>
      <c r="K354" s="31"/>
      <c r="L354" s="31"/>
      <c r="M354" s="169"/>
      <c r="N354" s="148"/>
      <c r="O354" s="44"/>
      <c r="P354" s="43"/>
      <c r="Q354" s="31"/>
      <c r="R354" s="84"/>
      <c r="S354" s="31"/>
      <c r="T354" s="31"/>
      <c r="U354" s="169"/>
      <c r="V354" s="150"/>
      <c r="W354" s="342" t="str" cm="1">
        <f t="array" ref="W354">IF(SUM(LEN(B354:V354))=0,"",IF(OR(OR(ISBLANK(F354),SUM(LEN(C354),LEN(D354))=0),AND(NOT(E354="Unknown"),ISBLANK(J354)),AND(NOT(O354="Unknown"),ISBLANK(R354))),"Missing Information", INDEX(Table15[Entire Service Line Classification], MATCH(SUMIFS(Table15[Unique ID],Table15[System-Owned Portion],E354,Table15[If Material Anything Other than "Lead" in Column E,Was Material Ever Previously Lead?],G354,Table15[Customer-Owned Portion],O354),Table15[Unique ID],0),0)))</f>
        <v/>
      </c>
      <c r="X354"/>
    </row>
    <row r="355" spans="2:24" x14ac:dyDescent="0.35">
      <c r="B355" s="146"/>
      <c r="C355" s="31"/>
      <c r="D355" s="31"/>
      <c r="E355" s="44"/>
      <c r="F355" s="43"/>
      <c r="G355" s="84"/>
      <c r="H355" s="31"/>
      <c r="I355" s="31"/>
      <c r="J355" s="84"/>
      <c r="K355" s="31"/>
      <c r="L355" s="31"/>
      <c r="M355" s="169"/>
      <c r="N355" s="148"/>
      <c r="O355" s="44"/>
      <c r="P355" s="43"/>
      <c r="Q355" s="31"/>
      <c r="R355" s="84"/>
      <c r="S355" s="31"/>
      <c r="T355" s="31"/>
      <c r="U355" s="169"/>
      <c r="V355" s="150"/>
      <c r="W355" s="342" t="str" cm="1">
        <f t="array" ref="W355">IF(SUM(LEN(B355:V355))=0,"",IF(OR(OR(ISBLANK(F355),SUM(LEN(C355),LEN(D355))=0),AND(NOT(E355="Unknown"),ISBLANK(J355)),AND(NOT(O355="Unknown"),ISBLANK(R355))),"Missing Information", INDEX(Table15[Entire Service Line Classification], MATCH(SUMIFS(Table15[Unique ID],Table15[System-Owned Portion],E355,Table15[If Material Anything Other than "Lead" in Column E,Was Material Ever Previously Lead?],G355,Table15[Customer-Owned Portion],O355),Table15[Unique ID],0),0)))</f>
        <v/>
      </c>
      <c r="X355"/>
    </row>
    <row r="356" spans="2:24" x14ac:dyDescent="0.35">
      <c r="B356" s="146"/>
      <c r="C356" s="31"/>
      <c r="D356" s="31"/>
      <c r="E356" s="44"/>
      <c r="F356" s="43"/>
      <c r="G356" s="84"/>
      <c r="H356" s="31"/>
      <c r="I356" s="31"/>
      <c r="J356" s="84"/>
      <c r="K356" s="31"/>
      <c r="L356" s="31"/>
      <c r="M356" s="169"/>
      <c r="N356" s="148"/>
      <c r="O356" s="44"/>
      <c r="P356" s="43"/>
      <c r="Q356" s="31"/>
      <c r="R356" s="84"/>
      <c r="S356" s="31"/>
      <c r="T356" s="31"/>
      <c r="U356" s="169"/>
      <c r="V356" s="150"/>
      <c r="W356" s="342" t="str" cm="1">
        <f t="array" ref="W356">IF(SUM(LEN(B356:V356))=0,"",IF(OR(OR(ISBLANK(F356),SUM(LEN(C356),LEN(D356))=0),AND(NOT(E356="Unknown"),ISBLANK(J356)),AND(NOT(O356="Unknown"),ISBLANK(R356))),"Missing Information", INDEX(Table15[Entire Service Line Classification], MATCH(SUMIFS(Table15[Unique ID],Table15[System-Owned Portion],E356,Table15[If Material Anything Other than "Lead" in Column E,Was Material Ever Previously Lead?],G356,Table15[Customer-Owned Portion],O356),Table15[Unique ID],0),0)))</f>
        <v/>
      </c>
      <c r="X356"/>
    </row>
    <row r="357" spans="2:24" x14ac:dyDescent="0.35">
      <c r="B357" s="146"/>
      <c r="C357" s="31"/>
      <c r="D357" s="31"/>
      <c r="E357" s="44"/>
      <c r="F357" s="43"/>
      <c r="G357" s="84"/>
      <c r="H357" s="31"/>
      <c r="I357" s="31"/>
      <c r="J357" s="84"/>
      <c r="K357" s="31"/>
      <c r="L357" s="31"/>
      <c r="M357" s="169"/>
      <c r="N357" s="148"/>
      <c r="O357" s="44"/>
      <c r="P357" s="43"/>
      <c r="Q357" s="31"/>
      <c r="R357" s="84"/>
      <c r="S357" s="31"/>
      <c r="T357" s="31"/>
      <c r="U357" s="169"/>
      <c r="V357" s="150"/>
      <c r="W357" s="342" t="str" cm="1">
        <f t="array" ref="W357">IF(SUM(LEN(B357:V357))=0,"",IF(OR(OR(ISBLANK(F357),SUM(LEN(C357),LEN(D357))=0),AND(NOT(E357="Unknown"),ISBLANK(J357)),AND(NOT(O357="Unknown"),ISBLANK(R357))),"Missing Information", INDEX(Table15[Entire Service Line Classification], MATCH(SUMIFS(Table15[Unique ID],Table15[System-Owned Portion],E357,Table15[If Material Anything Other than "Lead" in Column E,Was Material Ever Previously Lead?],G357,Table15[Customer-Owned Portion],O357),Table15[Unique ID],0),0)))</f>
        <v/>
      </c>
      <c r="X357"/>
    </row>
    <row r="358" spans="2:24" x14ac:dyDescent="0.35">
      <c r="B358" s="146"/>
      <c r="C358" s="31"/>
      <c r="D358" s="31"/>
      <c r="E358" s="44"/>
      <c r="F358" s="43"/>
      <c r="G358" s="84"/>
      <c r="H358" s="31"/>
      <c r="I358" s="31"/>
      <c r="J358" s="84"/>
      <c r="K358" s="31"/>
      <c r="L358" s="31"/>
      <c r="M358" s="169"/>
      <c r="N358" s="148"/>
      <c r="O358" s="44"/>
      <c r="P358" s="43"/>
      <c r="Q358" s="31"/>
      <c r="R358" s="84"/>
      <c r="S358" s="31"/>
      <c r="T358" s="31"/>
      <c r="U358" s="169"/>
      <c r="V358" s="150"/>
      <c r="W358" s="342" t="str" cm="1">
        <f t="array" ref="W358">IF(SUM(LEN(B358:V358))=0,"",IF(OR(OR(ISBLANK(F358),SUM(LEN(C358),LEN(D358))=0),AND(NOT(E358="Unknown"),ISBLANK(J358)),AND(NOT(O358="Unknown"),ISBLANK(R358))),"Missing Information", INDEX(Table15[Entire Service Line Classification], MATCH(SUMIFS(Table15[Unique ID],Table15[System-Owned Portion],E358,Table15[If Material Anything Other than "Lead" in Column E,Was Material Ever Previously Lead?],G358,Table15[Customer-Owned Portion],O358),Table15[Unique ID],0),0)))</f>
        <v/>
      </c>
      <c r="X358"/>
    </row>
    <row r="359" spans="2:24" x14ac:dyDescent="0.35">
      <c r="B359" s="146"/>
      <c r="C359" s="31"/>
      <c r="D359" s="31"/>
      <c r="E359" s="44"/>
      <c r="F359" s="43"/>
      <c r="G359" s="84"/>
      <c r="H359" s="31"/>
      <c r="I359" s="31"/>
      <c r="J359" s="84"/>
      <c r="K359" s="31"/>
      <c r="L359" s="31"/>
      <c r="M359" s="169"/>
      <c r="N359" s="148"/>
      <c r="O359" s="44"/>
      <c r="P359" s="43"/>
      <c r="Q359" s="31"/>
      <c r="R359" s="84"/>
      <c r="S359" s="31"/>
      <c r="T359" s="31"/>
      <c r="U359" s="169"/>
      <c r="V359" s="150"/>
      <c r="W359" s="342" t="str" cm="1">
        <f t="array" ref="W359">IF(SUM(LEN(B359:V359))=0,"",IF(OR(OR(ISBLANK(F359),SUM(LEN(C359),LEN(D359))=0),AND(NOT(E359="Unknown"),ISBLANK(J359)),AND(NOT(O359="Unknown"),ISBLANK(R359))),"Missing Information", INDEX(Table15[Entire Service Line Classification], MATCH(SUMIFS(Table15[Unique ID],Table15[System-Owned Portion],E359,Table15[If Material Anything Other than "Lead" in Column E,Was Material Ever Previously Lead?],G359,Table15[Customer-Owned Portion],O359),Table15[Unique ID],0),0)))</f>
        <v/>
      </c>
      <c r="X359"/>
    </row>
    <row r="360" spans="2:24" x14ac:dyDescent="0.35">
      <c r="B360" s="146"/>
      <c r="C360" s="31"/>
      <c r="D360" s="31"/>
      <c r="E360" s="44"/>
      <c r="F360" s="43"/>
      <c r="G360" s="84"/>
      <c r="H360" s="31"/>
      <c r="I360" s="31"/>
      <c r="J360" s="84"/>
      <c r="K360" s="31"/>
      <c r="L360" s="31"/>
      <c r="M360" s="169"/>
      <c r="N360" s="148"/>
      <c r="O360" s="44"/>
      <c r="P360" s="43"/>
      <c r="Q360" s="31"/>
      <c r="R360" s="84"/>
      <c r="S360" s="31"/>
      <c r="T360" s="31"/>
      <c r="U360" s="169"/>
      <c r="V360" s="150"/>
      <c r="W360" s="342" t="str" cm="1">
        <f t="array" ref="W360">IF(SUM(LEN(B360:V360))=0,"",IF(OR(OR(ISBLANK(F360),SUM(LEN(C360),LEN(D360))=0),AND(NOT(E360="Unknown"),ISBLANK(J360)),AND(NOT(O360="Unknown"),ISBLANK(R360))),"Missing Information", INDEX(Table15[Entire Service Line Classification], MATCH(SUMIFS(Table15[Unique ID],Table15[System-Owned Portion],E360,Table15[If Material Anything Other than "Lead" in Column E,Was Material Ever Previously Lead?],G360,Table15[Customer-Owned Portion],O360),Table15[Unique ID],0),0)))</f>
        <v/>
      </c>
      <c r="X360"/>
    </row>
    <row r="361" spans="2:24" x14ac:dyDescent="0.35">
      <c r="B361" s="146"/>
      <c r="C361" s="31"/>
      <c r="D361" s="31"/>
      <c r="E361" s="44"/>
      <c r="F361" s="43"/>
      <c r="G361" s="84"/>
      <c r="H361" s="31"/>
      <c r="I361" s="31"/>
      <c r="J361" s="84"/>
      <c r="K361" s="31"/>
      <c r="L361" s="31"/>
      <c r="M361" s="169"/>
      <c r="N361" s="148"/>
      <c r="O361" s="44"/>
      <c r="P361" s="43"/>
      <c r="Q361" s="31"/>
      <c r="R361" s="84"/>
      <c r="S361" s="31"/>
      <c r="T361" s="31"/>
      <c r="U361" s="169"/>
      <c r="V361" s="150"/>
      <c r="W361" s="342" t="str" cm="1">
        <f t="array" ref="W361">IF(SUM(LEN(B361:V361))=0,"",IF(OR(OR(ISBLANK(F361),SUM(LEN(C361),LEN(D361))=0),AND(NOT(E361="Unknown"),ISBLANK(J361)),AND(NOT(O361="Unknown"),ISBLANK(R361))),"Missing Information", INDEX(Table15[Entire Service Line Classification], MATCH(SUMIFS(Table15[Unique ID],Table15[System-Owned Portion],E361,Table15[If Material Anything Other than "Lead" in Column E,Was Material Ever Previously Lead?],G361,Table15[Customer-Owned Portion],O361),Table15[Unique ID],0),0)))</f>
        <v/>
      </c>
      <c r="X361"/>
    </row>
    <row r="362" spans="2:24" x14ac:dyDescent="0.35">
      <c r="B362" s="146"/>
      <c r="C362" s="31"/>
      <c r="D362" s="31"/>
      <c r="E362" s="44"/>
      <c r="F362" s="43"/>
      <c r="G362" s="84"/>
      <c r="H362" s="31"/>
      <c r="I362" s="31"/>
      <c r="J362" s="84"/>
      <c r="K362" s="31"/>
      <c r="L362" s="31"/>
      <c r="M362" s="169"/>
      <c r="N362" s="148"/>
      <c r="O362" s="44"/>
      <c r="P362" s="43"/>
      <c r="Q362" s="31"/>
      <c r="R362" s="84"/>
      <c r="S362" s="31"/>
      <c r="T362" s="31"/>
      <c r="U362" s="169"/>
      <c r="V362" s="150"/>
      <c r="W362" s="342" t="str" cm="1">
        <f t="array" ref="W362">IF(SUM(LEN(B362:V362))=0,"",IF(OR(OR(ISBLANK(F362),SUM(LEN(C362),LEN(D362))=0),AND(NOT(E362="Unknown"),ISBLANK(J362)),AND(NOT(O362="Unknown"),ISBLANK(R362))),"Missing Information", INDEX(Table15[Entire Service Line Classification], MATCH(SUMIFS(Table15[Unique ID],Table15[System-Owned Portion],E362,Table15[If Material Anything Other than "Lead" in Column E,Was Material Ever Previously Lead?],G362,Table15[Customer-Owned Portion],O362),Table15[Unique ID],0),0)))</f>
        <v/>
      </c>
      <c r="X362"/>
    </row>
    <row r="363" spans="2:24" x14ac:dyDescent="0.35">
      <c r="B363" s="146"/>
      <c r="C363" s="31"/>
      <c r="D363" s="31"/>
      <c r="E363" s="44"/>
      <c r="F363" s="43"/>
      <c r="G363" s="84"/>
      <c r="H363" s="31"/>
      <c r="I363" s="31"/>
      <c r="J363" s="84"/>
      <c r="K363" s="31"/>
      <c r="L363" s="31"/>
      <c r="M363" s="169"/>
      <c r="N363" s="148"/>
      <c r="O363" s="44"/>
      <c r="P363" s="43"/>
      <c r="Q363" s="31"/>
      <c r="R363" s="84"/>
      <c r="S363" s="31"/>
      <c r="T363" s="31"/>
      <c r="U363" s="169"/>
      <c r="V363" s="150"/>
      <c r="W363" s="342" t="str" cm="1">
        <f t="array" ref="W363">IF(SUM(LEN(B363:V363))=0,"",IF(OR(OR(ISBLANK(F363),SUM(LEN(C363),LEN(D363))=0),AND(NOT(E363="Unknown"),ISBLANK(J363)),AND(NOT(O363="Unknown"),ISBLANK(R363))),"Missing Information", INDEX(Table15[Entire Service Line Classification], MATCH(SUMIFS(Table15[Unique ID],Table15[System-Owned Portion],E363,Table15[If Material Anything Other than "Lead" in Column E,Was Material Ever Previously Lead?],G363,Table15[Customer-Owned Portion],O363),Table15[Unique ID],0),0)))</f>
        <v/>
      </c>
      <c r="X363"/>
    </row>
    <row r="364" spans="2:24" x14ac:dyDescent="0.35">
      <c r="B364" s="146"/>
      <c r="C364" s="31"/>
      <c r="D364" s="31"/>
      <c r="E364" s="44"/>
      <c r="F364" s="43"/>
      <c r="G364" s="84"/>
      <c r="H364" s="31"/>
      <c r="I364" s="31"/>
      <c r="J364" s="84"/>
      <c r="K364" s="31"/>
      <c r="L364" s="31"/>
      <c r="M364" s="169"/>
      <c r="N364" s="148"/>
      <c r="O364" s="44"/>
      <c r="P364" s="43"/>
      <c r="Q364" s="31"/>
      <c r="R364" s="84"/>
      <c r="S364" s="31"/>
      <c r="T364" s="31"/>
      <c r="U364" s="169"/>
      <c r="V364" s="150"/>
      <c r="W364" s="342" t="str" cm="1">
        <f t="array" ref="W364">IF(SUM(LEN(B364:V364))=0,"",IF(OR(OR(ISBLANK(F364),SUM(LEN(C364),LEN(D364))=0),AND(NOT(E364="Unknown"),ISBLANK(J364)),AND(NOT(O364="Unknown"),ISBLANK(R364))),"Missing Information", INDEX(Table15[Entire Service Line Classification], MATCH(SUMIFS(Table15[Unique ID],Table15[System-Owned Portion],E364,Table15[If Material Anything Other than "Lead" in Column E,Was Material Ever Previously Lead?],G364,Table15[Customer-Owned Portion],O364),Table15[Unique ID],0),0)))</f>
        <v/>
      </c>
      <c r="X364"/>
    </row>
    <row r="365" spans="2:24" x14ac:dyDescent="0.35">
      <c r="B365" s="146"/>
      <c r="C365" s="31"/>
      <c r="D365" s="31"/>
      <c r="E365" s="44"/>
      <c r="F365" s="43"/>
      <c r="G365" s="84"/>
      <c r="H365" s="31"/>
      <c r="I365" s="31"/>
      <c r="J365" s="84"/>
      <c r="K365" s="31"/>
      <c r="L365" s="31"/>
      <c r="M365" s="169"/>
      <c r="N365" s="148"/>
      <c r="O365" s="44"/>
      <c r="P365" s="43"/>
      <c r="Q365" s="31"/>
      <c r="R365" s="84"/>
      <c r="S365" s="31"/>
      <c r="T365" s="31"/>
      <c r="U365" s="169"/>
      <c r="V365" s="150"/>
      <c r="W365" s="342" t="str" cm="1">
        <f t="array" ref="W365">IF(SUM(LEN(B365:V365))=0,"",IF(OR(OR(ISBLANK(F365),SUM(LEN(C365),LEN(D365))=0),AND(NOT(E365="Unknown"),ISBLANK(J365)),AND(NOT(O365="Unknown"),ISBLANK(R365))),"Missing Information", INDEX(Table15[Entire Service Line Classification], MATCH(SUMIFS(Table15[Unique ID],Table15[System-Owned Portion],E365,Table15[If Material Anything Other than "Lead" in Column E,Was Material Ever Previously Lead?],G365,Table15[Customer-Owned Portion],O365),Table15[Unique ID],0),0)))</f>
        <v/>
      </c>
      <c r="X365"/>
    </row>
    <row r="366" spans="2:24" x14ac:dyDescent="0.35">
      <c r="B366" s="146"/>
      <c r="C366" s="31"/>
      <c r="D366" s="31"/>
      <c r="E366" s="44"/>
      <c r="F366" s="43"/>
      <c r="G366" s="84"/>
      <c r="H366" s="31"/>
      <c r="I366" s="31"/>
      <c r="J366" s="84"/>
      <c r="K366" s="31"/>
      <c r="L366" s="31"/>
      <c r="M366" s="169"/>
      <c r="N366" s="148"/>
      <c r="O366" s="44"/>
      <c r="P366" s="43"/>
      <c r="Q366" s="31"/>
      <c r="R366" s="84"/>
      <c r="S366" s="31"/>
      <c r="T366" s="31"/>
      <c r="U366" s="169"/>
      <c r="V366" s="150"/>
      <c r="W366" s="342" t="str" cm="1">
        <f t="array" ref="W366">IF(SUM(LEN(B366:V366))=0,"",IF(OR(OR(ISBLANK(F366),SUM(LEN(C366),LEN(D366))=0),AND(NOT(E366="Unknown"),ISBLANK(J366)),AND(NOT(O366="Unknown"),ISBLANK(R366))),"Missing Information", INDEX(Table15[Entire Service Line Classification], MATCH(SUMIFS(Table15[Unique ID],Table15[System-Owned Portion],E366,Table15[If Material Anything Other than "Lead" in Column E,Was Material Ever Previously Lead?],G366,Table15[Customer-Owned Portion],O366),Table15[Unique ID],0),0)))</f>
        <v/>
      </c>
      <c r="X366"/>
    </row>
    <row r="367" spans="2:24" x14ac:dyDescent="0.35">
      <c r="B367" s="146"/>
      <c r="C367" s="31"/>
      <c r="D367" s="31"/>
      <c r="E367" s="44"/>
      <c r="F367" s="43"/>
      <c r="G367" s="84"/>
      <c r="H367" s="31"/>
      <c r="I367" s="31"/>
      <c r="J367" s="84"/>
      <c r="K367" s="31"/>
      <c r="L367" s="31"/>
      <c r="M367" s="169"/>
      <c r="N367" s="148"/>
      <c r="O367" s="44"/>
      <c r="P367" s="43"/>
      <c r="Q367" s="31"/>
      <c r="R367" s="84"/>
      <c r="S367" s="31"/>
      <c r="T367" s="31"/>
      <c r="U367" s="169"/>
      <c r="V367" s="150"/>
      <c r="W367" s="342" t="str" cm="1">
        <f t="array" ref="W367">IF(SUM(LEN(B367:V367))=0,"",IF(OR(OR(ISBLANK(F367),SUM(LEN(C367),LEN(D367))=0),AND(NOT(E367="Unknown"),ISBLANK(J367)),AND(NOT(O367="Unknown"),ISBLANK(R367))),"Missing Information", INDEX(Table15[Entire Service Line Classification], MATCH(SUMIFS(Table15[Unique ID],Table15[System-Owned Portion],E367,Table15[If Material Anything Other than "Lead" in Column E,Was Material Ever Previously Lead?],G367,Table15[Customer-Owned Portion],O367),Table15[Unique ID],0),0)))</f>
        <v/>
      </c>
      <c r="X367"/>
    </row>
    <row r="368" spans="2:24" x14ac:dyDescent="0.35">
      <c r="B368" s="146"/>
      <c r="C368" s="31"/>
      <c r="D368" s="31"/>
      <c r="E368" s="44"/>
      <c r="F368" s="43"/>
      <c r="G368" s="84"/>
      <c r="H368" s="31"/>
      <c r="I368" s="31"/>
      <c r="J368" s="84"/>
      <c r="K368" s="31"/>
      <c r="L368" s="31"/>
      <c r="M368" s="169"/>
      <c r="N368" s="148"/>
      <c r="O368" s="44"/>
      <c r="P368" s="43"/>
      <c r="Q368" s="31"/>
      <c r="R368" s="84"/>
      <c r="S368" s="31"/>
      <c r="T368" s="31"/>
      <c r="U368" s="169"/>
      <c r="V368" s="150"/>
      <c r="W368" s="342" t="str" cm="1">
        <f t="array" ref="W368">IF(SUM(LEN(B368:V368))=0,"",IF(OR(OR(ISBLANK(F368),SUM(LEN(C368),LEN(D368))=0),AND(NOT(E368="Unknown"),ISBLANK(J368)),AND(NOT(O368="Unknown"),ISBLANK(R368))),"Missing Information", INDEX(Table15[Entire Service Line Classification], MATCH(SUMIFS(Table15[Unique ID],Table15[System-Owned Portion],E368,Table15[If Material Anything Other than "Lead" in Column E,Was Material Ever Previously Lead?],G368,Table15[Customer-Owned Portion],O368),Table15[Unique ID],0),0)))</f>
        <v/>
      </c>
      <c r="X368"/>
    </row>
    <row r="369" spans="2:24" x14ac:dyDescent="0.35">
      <c r="B369" s="146"/>
      <c r="C369" s="31"/>
      <c r="D369" s="31"/>
      <c r="E369" s="44"/>
      <c r="F369" s="43"/>
      <c r="G369" s="84"/>
      <c r="H369" s="31"/>
      <c r="I369" s="31"/>
      <c r="J369" s="84"/>
      <c r="K369" s="31"/>
      <c r="L369" s="31"/>
      <c r="M369" s="169"/>
      <c r="N369" s="148"/>
      <c r="O369" s="44"/>
      <c r="P369" s="43"/>
      <c r="Q369" s="31"/>
      <c r="R369" s="84"/>
      <c r="S369" s="31"/>
      <c r="T369" s="31"/>
      <c r="U369" s="169"/>
      <c r="V369" s="150"/>
      <c r="W369" s="342" t="str" cm="1">
        <f t="array" ref="W369">IF(SUM(LEN(B369:V369))=0,"",IF(OR(OR(ISBLANK(F369),SUM(LEN(C369),LEN(D369))=0),AND(NOT(E369="Unknown"),ISBLANK(J369)),AND(NOT(O369="Unknown"),ISBLANK(R369))),"Missing Information", INDEX(Table15[Entire Service Line Classification], MATCH(SUMIFS(Table15[Unique ID],Table15[System-Owned Portion],E369,Table15[If Material Anything Other than "Lead" in Column E,Was Material Ever Previously Lead?],G369,Table15[Customer-Owned Portion],O369),Table15[Unique ID],0),0)))</f>
        <v/>
      </c>
      <c r="X369"/>
    </row>
    <row r="370" spans="2:24" x14ac:dyDescent="0.35">
      <c r="B370" s="146"/>
      <c r="C370" s="31"/>
      <c r="D370" s="31"/>
      <c r="E370" s="44"/>
      <c r="F370" s="43"/>
      <c r="G370" s="84"/>
      <c r="H370" s="31"/>
      <c r="I370" s="31"/>
      <c r="J370" s="84"/>
      <c r="K370" s="31"/>
      <c r="L370" s="31"/>
      <c r="M370" s="169"/>
      <c r="N370" s="148"/>
      <c r="O370" s="44"/>
      <c r="P370" s="43"/>
      <c r="Q370" s="31"/>
      <c r="R370" s="84"/>
      <c r="S370" s="31"/>
      <c r="T370" s="31"/>
      <c r="U370" s="169"/>
      <c r="V370" s="150"/>
      <c r="W370" s="342" t="str" cm="1">
        <f t="array" ref="W370">IF(SUM(LEN(B370:V370))=0,"",IF(OR(OR(ISBLANK(F370),SUM(LEN(C370),LEN(D370))=0),AND(NOT(E370="Unknown"),ISBLANK(J370)),AND(NOT(O370="Unknown"),ISBLANK(R370))),"Missing Information", INDEX(Table15[Entire Service Line Classification], MATCH(SUMIFS(Table15[Unique ID],Table15[System-Owned Portion],E370,Table15[If Material Anything Other than "Lead" in Column E,Was Material Ever Previously Lead?],G370,Table15[Customer-Owned Portion],O370),Table15[Unique ID],0),0)))</f>
        <v/>
      </c>
      <c r="X370"/>
    </row>
    <row r="371" spans="2:24" x14ac:dyDescent="0.35">
      <c r="B371" s="146"/>
      <c r="C371" s="31"/>
      <c r="D371" s="31"/>
      <c r="E371" s="44"/>
      <c r="F371" s="43"/>
      <c r="G371" s="84"/>
      <c r="H371" s="31"/>
      <c r="I371" s="31"/>
      <c r="J371" s="84"/>
      <c r="K371" s="31"/>
      <c r="L371" s="31"/>
      <c r="M371" s="169"/>
      <c r="N371" s="148"/>
      <c r="O371" s="44"/>
      <c r="P371" s="43"/>
      <c r="Q371" s="31"/>
      <c r="R371" s="84"/>
      <c r="S371" s="31"/>
      <c r="T371" s="31"/>
      <c r="U371" s="169"/>
      <c r="V371" s="150"/>
      <c r="W371" s="342" t="str" cm="1">
        <f t="array" ref="W371">IF(SUM(LEN(B371:V371))=0,"",IF(OR(OR(ISBLANK(F371),SUM(LEN(C371),LEN(D371))=0),AND(NOT(E371="Unknown"),ISBLANK(J371)),AND(NOT(O371="Unknown"),ISBLANK(R371))),"Missing Information", INDEX(Table15[Entire Service Line Classification], MATCH(SUMIFS(Table15[Unique ID],Table15[System-Owned Portion],E371,Table15[If Material Anything Other than "Lead" in Column E,Was Material Ever Previously Lead?],G371,Table15[Customer-Owned Portion],O371),Table15[Unique ID],0),0)))</f>
        <v/>
      </c>
      <c r="X371"/>
    </row>
    <row r="372" spans="2:24" x14ac:dyDescent="0.35">
      <c r="B372" s="146"/>
      <c r="C372" s="31"/>
      <c r="D372" s="31"/>
      <c r="E372" s="44"/>
      <c r="F372" s="43"/>
      <c r="G372" s="84"/>
      <c r="H372" s="31"/>
      <c r="I372" s="31"/>
      <c r="J372" s="84"/>
      <c r="K372" s="31"/>
      <c r="L372" s="31"/>
      <c r="M372" s="169"/>
      <c r="N372" s="148"/>
      <c r="O372" s="44"/>
      <c r="P372" s="43"/>
      <c r="Q372" s="31"/>
      <c r="R372" s="84"/>
      <c r="S372" s="31"/>
      <c r="T372" s="31"/>
      <c r="U372" s="169"/>
      <c r="V372" s="150"/>
      <c r="W372" s="342" t="str" cm="1">
        <f t="array" ref="W372">IF(SUM(LEN(B372:V372))=0,"",IF(OR(OR(ISBLANK(F372),SUM(LEN(C372),LEN(D372))=0),AND(NOT(E372="Unknown"),ISBLANK(J372)),AND(NOT(O372="Unknown"),ISBLANK(R372))),"Missing Information", INDEX(Table15[Entire Service Line Classification], MATCH(SUMIFS(Table15[Unique ID],Table15[System-Owned Portion],E372,Table15[If Material Anything Other than "Lead" in Column E,Was Material Ever Previously Lead?],G372,Table15[Customer-Owned Portion],O372),Table15[Unique ID],0),0)))</f>
        <v/>
      </c>
      <c r="X372"/>
    </row>
    <row r="373" spans="2:24" x14ac:dyDescent="0.35">
      <c r="B373" s="146"/>
      <c r="C373" s="31"/>
      <c r="D373" s="31"/>
      <c r="E373" s="44"/>
      <c r="F373" s="43"/>
      <c r="G373" s="84"/>
      <c r="H373" s="31"/>
      <c r="I373" s="31"/>
      <c r="J373" s="84"/>
      <c r="K373" s="31"/>
      <c r="L373" s="31"/>
      <c r="M373" s="169"/>
      <c r="N373" s="148"/>
      <c r="O373" s="44"/>
      <c r="P373" s="43"/>
      <c r="Q373" s="31"/>
      <c r="R373" s="84"/>
      <c r="S373" s="31"/>
      <c r="T373" s="31"/>
      <c r="U373" s="169"/>
      <c r="V373" s="150"/>
      <c r="W373" s="342" t="str" cm="1">
        <f t="array" ref="W373">IF(SUM(LEN(B373:V373))=0,"",IF(OR(OR(ISBLANK(F373),SUM(LEN(C373),LEN(D373))=0),AND(NOT(E373="Unknown"),ISBLANK(J373)),AND(NOT(O373="Unknown"),ISBLANK(R373))),"Missing Information", INDEX(Table15[Entire Service Line Classification], MATCH(SUMIFS(Table15[Unique ID],Table15[System-Owned Portion],E373,Table15[If Material Anything Other than "Lead" in Column E,Was Material Ever Previously Lead?],G373,Table15[Customer-Owned Portion],O373),Table15[Unique ID],0),0)))</f>
        <v/>
      </c>
      <c r="X373"/>
    </row>
    <row r="374" spans="2:24" x14ac:dyDescent="0.35">
      <c r="B374" s="146"/>
      <c r="C374" s="31"/>
      <c r="D374" s="31"/>
      <c r="E374" s="44"/>
      <c r="F374" s="43"/>
      <c r="G374" s="84"/>
      <c r="H374" s="31"/>
      <c r="I374" s="31"/>
      <c r="J374" s="84"/>
      <c r="K374" s="31"/>
      <c r="L374" s="31"/>
      <c r="M374" s="169"/>
      <c r="N374" s="148"/>
      <c r="O374" s="44"/>
      <c r="P374" s="43"/>
      <c r="Q374" s="31"/>
      <c r="R374" s="84"/>
      <c r="S374" s="31"/>
      <c r="T374" s="31"/>
      <c r="U374" s="169"/>
      <c r="V374" s="150"/>
      <c r="W374" s="342" t="str" cm="1">
        <f t="array" ref="W374">IF(SUM(LEN(B374:V374))=0,"",IF(OR(OR(ISBLANK(F374),SUM(LEN(C374),LEN(D374))=0),AND(NOT(E374="Unknown"),ISBLANK(J374)),AND(NOT(O374="Unknown"),ISBLANK(R374))),"Missing Information", INDEX(Table15[Entire Service Line Classification], MATCH(SUMIFS(Table15[Unique ID],Table15[System-Owned Portion],E374,Table15[If Material Anything Other than "Lead" in Column E,Was Material Ever Previously Lead?],G374,Table15[Customer-Owned Portion],O374),Table15[Unique ID],0),0)))</f>
        <v/>
      </c>
      <c r="X374"/>
    </row>
    <row r="375" spans="2:24" x14ac:dyDescent="0.35">
      <c r="B375" s="146"/>
      <c r="C375" s="31"/>
      <c r="D375" s="31"/>
      <c r="E375" s="44"/>
      <c r="F375" s="43"/>
      <c r="G375" s="84"/>
      <c r="H375" s="31"/>
      <c r="I375" s="31"/>
      <c r="J375" s="84"/>
      <c r="K375" s="31"/>
      <c r="L375" s="31"/>
      <c r="M375" s="169"/>
      <c r="N375" s="148"/>
      <c r="O375" s="44"/>
      <c r="P375" s="43"/>
      <c r="Q375" s="31"/>
      <c r="R375" s="84"/>
      <c r="S375" s="31"/>
      <c r="T375" s="31"/>
      <c r="U375" s="169"/>
      <c r="V375" s="150"/>
      <c r="W375" s="342" t="str" cm="1">
        <f t="array" ref="W375">IF(SUM(LEN(B375:V375))=0,"",IF(OR(OR(ISBLANK(F375),SUM(LEN(C375),LEN(D375))=0),AND(NOT(E375="Unknown"),ISBLANK(J375)),AND(NOT(O375="Unknown"),ISBLANK(R375))),"Missing Information", INDEX(Table15[Entire Service Line Classification], MATCH(SUMIFS(Table15[Unique ID],Table15[System-Owned Portion],E375,Table15[If Material Anything Other than "Lead" in Column E,Was Material Ever Previously Lead?],G375,Table15[Customer-Owned Portion],O375),Table15[Unique ID],0),0)))</f>
        <v/>
      </c>
      <c r="X375"/>
    </row>
    <row r="376" spans="2:24" x14ac:dyDescent="0.35">
      <c r="B376" s="146"/>
      <c r="C376" s="31"/>
      <c r="D376" s="31"/>
      <c r="E376" s="44"/>
      <c r="F376" s="43"/>
      <c r="G376" s="84"/>
      <c r="H376" s="31"/>
      <c r="I376" s="31"/>
      <c r="J376" s="84"/>
      <c r="K376" s="31"/>
      <c r="L376" s="31"/>
      <c r="M376" s="169"/>
      <c r="N376" s="148"/>
      <c r="O376" s="44"/>
      <c r="P376" s="43"/>
      <c r="Q376" s="31"/>
      <c r="R376" s="84"/>
      <c r="S376" s="31"/>
      <c r="T376" s="31"/>
      <c r="U376" s="169"/>
      <c r="V376" s="150"/>
      <c r="W376" s="342" t="str" cm="1">
        <f t="array" ref="W376">IF(SUM(LEN(B376:V376))=0,"",IF(OR(OR(ISBLANK(F376),SUM(LEN(C376),LEN(D376))=0),AND(NOT(E376="Unknown"),ISBLANK(J376)),AND(NOT(O376="Unknown"),ISBLANK(R376))),"Missing Information", INDEX(Table15[Entire Service Line Classification], MATCH(SUMIFS(Table15[Unique ID],Table15[System-Owned Portion],E376,Table15[If Material Anything Other than "Lead" in Column E,Was Material Ever Previously Lead?],G376,Table15[Customer-Owned Portion],O376),Table15[Unique ID],0),0)))</f>
        <v/>
      </c>
      <c r="X376"/>
    </row>
    <row r="377" spans="2:24" x14ac:dyDescent="0.35">
      <c r="B377" s="146"/>
      <c r="C377" s="31"/>
      <c r="D377" s="31"/>
      <c r="E377" s="44"/>
      <c r="F377" s="43"/>
      <c r="G377" s="84"/>
      <c r="H377" s="31"/>
      <c r="I377" s="31"/>
      <c r="J377" s="84"/>
      <c r="K377" s="31"/>
      <c r="L377" s="31"/>
      <c r="M377" s="169"/>
      <c r="N377" s="148"/>
      <c r="O377" s="44"/>
      <c r="P377" s="43"/>
      <c r="Q377" s="31"/>
      <c r="R377" s="84"/>
      <c r="S377" s="31"/>
      <c r="T377" s="31"/>
      <c r="U377" s="169"/>
      <c r="V377" s="150"/>
      <c r="W377" s="342" t="str" cm="1">
        <f t="array" ref="W377">IF(SUM(LEN(B377:V377))=0,"",IF(OR(OR(ISBLANK(F377),SUM(LEN(C377),LEN(D377))=0),AND(NOT(E377="Unknown"),ISBLANK(J377)),AND(NOT(O377="Unknown"),ISBLANK(R377))),"Missing Information", INDEX(Table15[Entire Service Line Classification], MATCH(SUMIFS(Table15[Unique ID],Table15[System-Owned Portion],E377,Table15[If Material Anything Other than "Lead" in Column E,Was Material Ever Previously Lead?],G377,Table15[Customer-Owned Portion],O377),Table15[Unique ID],0),0)))</f>
        <v/>
      </c>
      <c r="X377"/>
    </row>
    <row r="378" spans="2:24" x14ac:dyDescent="0.35">
      <c r="B378" s="146"/>
      <c r="C378" s="31"/>
      <c r="D378" s="31"/>
      <c r="E378" s="44"/>
      <c r="F378" s="43"/>
      <c r="G378" s="84"/>
      <c r="H378" s="31"/>
      <c r="I378" s="31"/>
      <c r="J378" s="84"/>
      <c r="K378" s="31"/>
      <c r="L378" s="31"/>
      <c r="M378" s="169"/>
      <c r="N378" s="148"/>
      <c r="O378" s="44"/>
      <c r="P378" s="43"/>
      <c r="Q378" s="31"/>
      <c r="R378" s="84"/>
      <c r="S378" s="31"/>
      <c r="T378" s="31"/>
      <c r="U378" s="169"/>
      <c r="V378" s="150"/>
      <c r="W378" s="342" t="str" cm="1">
        <f t="array" ref="W378">IF(SUM(LEN(B378:V378))=0,"",IF(OR(OR(ISBLANK(F378),SUM(LEN(C378),LEN(D378))=0),AND(NOT(E378="Unknown"),ISBLANK(J378)),AND(NOT(O378="Unknown"),ISBLANK(R378))),"Missing Information", INDEX(Table15[Entire Service Line Classification], MATCH(SUMIFS(Table15[Unique ID],Table15[System-Owned Portion],E378,Table15[If Material Anything Other than "Lead" in Column E,Was Material Ever Previously Lead?],G378,Table15[Customer-Owned Portion],O378),Table15[Unique ID],0),0)))</f>
        <v/>
      </c>
      <c r="X378"/>
    </row>
    <row r="379" spans="2:24" x14ac:dyDescent="0.35">
      <c r="B379" s="146"/>
      <c r="C379" s="31"/>
      <c r="D379" s="31"/>
      <c r="E379" s="44"/>
      <c r="F379" s="43"/>
      <c r="G379" s="84"/>
      <c r="H379" s="31"/>
      <c r="I379" s="31"/>
      <c r="J379" s="84"/>
      <c r="K379" s="31"/>
      <c r="L379" s="31"/>
      <c r="M379" s="169"/>
      <c r="N379" s="148"/>
      <c r="O379" s="44"/>
      <c r="P379" s="43"/>
      <c r="Q379" s="31"/>
      <c r="R379" s="84"/>
      <c r="S379" s="31"/>
      <c r="T379" s="31"/>
      <c r="U379" s="169"/>
      <c r="V379" s="150"/>
      <c r="W379" s="342" t="str" cm="1">
        <f t="array" ref="W379">IF(SUM(LEN(B379:V379))=0,"",IF(OR(OR(ISBLANK(F379),SUM(LEN(C379),LEN(D379))=0),AND(NOT(E379="Unknown"),ISBLANK(J379)),AND(NOT(O379="Unknown"),ISBLANK(R379))),"Missing Information", INDEX(Table15[Entire Service Line Classification], MATCH(SUMIFS(Table15[Unique ID],Table15[System-Owned Portion],E379,Table15[If Material Anything Other than "Lead" in Column E,Was Material Ever Previously Lead?],G379,Table15[Customer-Owned Portion],O379),Table15[Unique ID],0),0)))</f>
        <v/>
      </c>
      <c r="X379"/>
    </row>
    <row r="380" spans="2:24" x14ac:dyDescent="0.35">
      <c r="B380" s="146"/>
      <c r="C380" s="31"/>
      <c r="D380" s="31"/>
      <c r="E380" s="44"/>
      <c r="F380" s="43"/>
      <c r="G380" s="84"/>
      <c r="H380" s="31"/>
      <c r="I380" s="31"/>
      <c r="J380" s="84"/>
      <c r="K380" s="31"/>
      <c r="L380" s="31"/>
      <c r="M380" s="169"/>
      <c r="N380" s="148"/>
      <c r="O380" s="44"/>
      <c r="P380" s="43"/>
      <c r="Q380" s="31"/>
      <c r="R380" s="84"/>
      <c r="S380" s="31"/>
      <c r="T380" s="31"/>
      <c r="U380" s="169"/>
      <c r="V380" s="150"/>
      <c r="W380" s="342" t="str" cm="1">
        <f t="array" ref="W380">IF(SUM(LEN(B380:V380))=0,"",IF(OR(OR(ISBLANK(F380),SUM(LEN(C380),LEN(D380))=0),AND(NOT(E380="Unknown"),ISBLANK(J380)),AND(NOT(O380="Unknown"),ISBLANK(R380))),"Missing Information", INDEX(Table15[Entire Service Line Classification], MATCH(SUMIFS(Table15[Unique ID],Table15[System-Owned Portion],E380,Table15[If Material Anything Other than "Lead" in Column E,Was Material Ever Previously Lead?],G380,Table15[Customer-Owned Portion],O380),Table15[Unique ID],0),0)))</f>
        <v/>
      </c>
      <c r="X380"/>
    </row>
    <row r="381" spans="2:24" x14ac:dyDescent="0.35">
      <c r="B381" s="146"/>
      <c r="C381" s="31"/>
      <c r="D381" s="31"/>
      <c r="E381" s="44"/>
      <c r="F381" s="43"/>
      <c r="G381" s="84"/>
      <c r="H381" s="31"/>
      <c r="I381" s="31"/>
      <c r="J381" s="84"/>
      <c r="K381" s="31"/>
      <c r="L381" s="31"/>
      <c r="M381" s="169"/>
      <c r="N381" s="148"/>
      <c r="O381" s="44"/>
      <c r="P381" s="43"/>
      <c r="Q381" s="31"/>
      <c r="R381" s="84"/>
      <c r="S381" s="31"/>
      <c r="T381" s="31"/>
      <c r="U381" s="169"/>
      <c r="V381" s="150"/>
      <c r="W381" s="342" t="str" cm="1">
        <f t="array" ref="W381">IF(SUM(LEN(B381:V381))=0,"",IF(OR(OR(ISBLANK(F381),SUM(LEN(C381),LEN(D381))=0),AND(NOT(E381="Unknown"),ISBLANK(J381)),AND(NOT(O381="Unknown"),ISBLANK(R381))),"Missing Information", INDEX(Table15[Entire Service Line Classification], MATCH(SUMIFS(Table15[Unique ID],Table15[System-Owned Portion],E381,Table15[If Material Anything Other than "Lead" in Column E,Was Material Ever Previously Lead?],G381,Table15[Customer-Owned Portion],O381),Table15[Unique ID],0),0)))</f>
        <v/>
      </c>
      <c r="X381"/>
    </row>
    <row r="382" spans="2:24" x14ac:dyDescent="0.35">
      <c r="B382" s="146"/>
      <c r="C382" s="31"/>
      <c r="D382" s="31"/>
      <c r="E382" s="44"/>
      <c r="F382" s="43"/>
      <c r="G382" s="84"/>
      <c r="H382" s="31"/>
      <c r="I382" s="31"/>
      <c r="J382" s="84"/>
      <c r="K382" s="31"/>
      <c r="L382" s="31"/>
      <c r="M382" s="169"/>
      <c r="N382" s="148"/>
      <c r="O382" s="44"/>
      <c r="P382" s="43"/>
      <c r="Q382" s="31"/>
      <c r="R382" s="84"/>
      <c r="S382" s="31"/>
      <c r="T382" s="31"/>
      <c r="U382" s="169"/>
      <c r="V382" s="150"/>
      <c r="W382" s="342" t="str" cm="1">
        <f t="array" ref="W382">IF(SUM(LEN(B382:V382))=0,"",IF(OR(OR(ISBLANK(F382),SUM(LEN(C382),LEN(D382))=0),AND(NOT(E382="Unknown"),ISBLANK(J382)),AND(NOT(O382="Unknown"),ISBLANK(R382))),"Missing Information", INDEX(Table15[Entire Service Line Classification], MATCH(SUMIFS(Table15[Unique ID],Table15[System-Owned Portion],E382,Table15[If Material Anything Other than "Lead" in Column E,Was Material Ever Previously Lead?],G382,Table15[Customer-Owned Portion],O382),Table15[Unique ID],0),0)))</f>
        <v/>
      </c>
      <c r="X382"/>
    </row>
    <row r="383" spans="2:24" x14ac:dyDescent="0.35">
      <c r="B383" s="146"/>
      <c r="C383" s="31"/>
      <c r="D383" s="31"/>
      <c r="E383" s="44"/>
      <c r="F383" s="43"/>
      <c r="G383" s="84"/>
      <c r="H383" s="31"/>
      <c r="I383" s="31"/>
      <c r="J383" s="84"/>
      <c r="K383" s="31"/>
      <c r="L383" s="31"/>
      <c r="M383" s="169"/>
      <c r="N383" s="148"/>
      <c r="O383" s="44"/>
      <c r="P383" s="43"/>
      <c r="Q383" s="31"/>
      <c r="R383" s="84"/>
      <c r="S383" s="31"/>
      <c r="T383" s="31"/>
      <c r="U383" s="169"/>
      <c r="V383" s="150"/>
      <c r="W383" s="342" t="str" cm="1">
        <f t="array" ref="W383">IF(SUM(LEN(B383:V383))=0,"",IF(OR(OR(ISBLANK(F383),SUM(LEN(C383),LEN(D383))=0),AND(NOT(E383="Unknown"),ISBLANK(J383)),AND(NOT(O383="Unknown"),ISBLANK(R383))),"Missing Information", INDEX(Table15[Entire Service Line Classification], MATCH(SUMIFS(Table15[Unique ID],Table15[System-Owned Portion],E383,Table15[If Material Anything Other than "Lead" in Column E,Was Material Ever Previously Lead?],G383,Table15[Customer-Owned Portion],O383),Table15[Unique ID],0),0)))</f>
        <v/>
      </c>
      <c r="X383"/>
    </row>
    <row r="384" spans="2:24" x14ac:dyDescent="0.35">
      <c r="B384" s="146"/>
      <c r="C384" s="31"/>
      <c r="D384" s="31"/>
      <c r="E384" s="44"/>
      <c r="F384" s="43"/>
      <c r="G384" s="84"/>
      <c r="H384" s="31"/>
      <c r="I384" s="31"/>
      <c r="J384" s="84"/>
      <c r="K384" s="31"/>
      <c r="L384" s="31"/>
      <c r="M384" s="169"/>
      <c r="N384" s="148"/>
      <c r="O384" s="44"/>
      <c r="P384" s="43"/>
      <c r="Q384" s="31"/>
      <c r="R384" s="84"/>
      <c r="S384" s="31"/>
      <c r="T384" s="31"/>
      <c r="U384" s="169"/>
      <c r="V384" s="150"/>
      <c r="W384" s="342" t="str" cm="1">
        <f t="array" ref="W384">IF(SUM(LEN(B384:V384))=0,"",IF(OR(OR(ISBLANK(F384),SUM(LEN(C384),LEN(D384))=0),AND(NOT(E384="Unknown"),ISBLANK(J384)),AND(NOT(O384="Unknown"),ISBLANK(R384))),"Missing Information", INDEX(Table15[Entire Service Line Classification], MATCH(SUMIFS(Table15[Unique ID],Table15[System-Owned Portion],E384,Table15[If Material Anything Other than "Lead" in Column E,Was Material Ever Previously Lead?],G384,Table15[Customer-Owned Portion],O384),Table15[Unique ID],0),0)))</f>
        <v/>
      </c>
      <c r="X384"/>
    </row>
    <row r="385" spans="2:24" x14ac:dyDescent="0.35">
      <c r="B385" s="146"/>
      <c r="C385" s="31"/>
      <c r="D385" s="31"/>
      <c r="E385" s="44"/>
      <c r="F385" s="43"/>
      <c r="G385" s="84"/>
      <c r="H385" s="31"/>
      <c r="I385" s="31"/>
      <c r="J385" s="84"/>
      <c r="K385" s="31"/>
      <c r="L385" s="31"/>
      <c r="M385" s="169"/>
      <c r="N385" s="148"/>
      <c r="O385" s="44"/>
      <c r="P385" s="43"/>
      <c r="Q385" s="31"/>
      <c r="R385" s="84"/>
      <c r="S385" s="31"/>
      <c r="T385" s="31"/>
      <c r="U385" s="169"/>
      <c r="V385" s="150"/>
      <c r="W385" s="342" t="str" cm="1">
        <f t="array" ref="W385">IF(SUM(LEN(B385:V385))=0,"",IF(OR(OR(ISBLANK(F385),SUM(LEN(C385),LEN(D385))=0),AND(NOT(E385="Unknown"),ISBLANK(J385)),AND(NOT(O385="Unknown"),ISBLANK(R385))),"Missing Information", INDEX(Table15[Entire Service Line Classification], MATCH(SUMIFS(Table15[Unique ID],Table15[System-Owned Portion],E385,Table15[If Material Anything Other than "Lead" in Column E,Was Material Ever Previously Lead?],G385,Table15[Customer-Owned Portion],O385),Table15[Unique ID],0),0)))</f>
        <v/>
      </c>
      <c r="X385"/>
    </row>
    <row r="386" spans="2:24" x14ac:dyDescent="0.35">
      <c r="B386" s="146"/>
      <c r="C386" s="31"/>
      <c r="D386" s="31"/>
      <c r="E386" s="44"/>
      <c r="F386" s="43"/>
      <c r="G386" s="84"/>
      <c r="H386" s="31"/>
      <c r="I386" s="31"/>
      <c r="J386" s="84"/>
      <c r="K386" s="31"/>
      <c r="L386" s="31"/>
      <c r="M386" s="169"/>
      <c r="N386" s="148"/>
      <c r="O386" s="44"/>
      <c r="P386" s="43"/>
      <c r="Q386" s="31"/>
      <c r="R386" s="84"/>
      <c r="S386" s="31"/>
      <c r="T386" s="31"/>
      <c r="U386" s="169"/>
      <c r="V386" s="150"/>
      <c r="W386" s="342" t="str" cm="1">
        <f t="array" ref="W386">IF(SUM(LEN(B386:V386))=0,"",IF(OR(OR(ISBLANK(F386),SUM(LEN(C386),LEN(D386))=0),AND(NOT(E386="Unknown"),ISBLANK(J386)),AND(NOT(O386="Unknown"),ISBLANK(R386))),"Missing Information", INDEX(Table15[Entire Service Line Classification], MATCH(SUMIFS(Table15[Unique ID],Table15[System-Owned Portion],E386,Table15[If Material Anything Other than "Lead" in Column E,Was Material Ever Previously Lead?],G386,Table15[Customer-Owned Portion],O386),Table15[Unique ID],0),0)))</f>
        <v/>
      </c>
      <c r="X386"/>
    </row>
    <row r="387" spans="2:24" x14ac:dyDescent="0.35">
      <c r="B387" s="146"/>
      <c r="C387" s="31"/>
      <c r="D387" s="31"/>
      <c r="E387" s="44"/>
      <c r="F387" s="43"/>
      <c r="G387" s="84"/>
      <c r="H387" s="31"/>
      <c r="I387" s="31"/>
      <c r="J387" s="84"/>
      <c r="K387" s="31"/>
      <c r="L387" s="31"/>
      <c r="M387" s="169"/>
      <c r="N387" s="148"/>
      <c r="O387" s="44"/>
      <c r="P387" s="43"/>
      <c r="Q387" s="31"/>
      <c r="R387" s="84"/>
      <c r="S387" s="31"/>
      <c r="T387" s="31"/>
      <c r="U387" s="169"/>
      <c r="V387" s="150"/>
      <c r="W387" s="342" t="str" cm="1">
        <f t="array" ref="W387">IF(SUM(LEN(B387:V387))=0,"",IF(OR(OR(ISBLANK(F387),SUM(LEN(C387),LEN(D387))=0),AND(NOT(E387="Unknown"),ISBLANK(J387)),AND(NOT(O387="Unknown"),ISBLANK(R387))),"Missing Information", INDEX(Table15[Entire Service Line Classification], MATCH(SUMIFS(Table15[Unique ID],Table15[System-Owned Portion],E387,Table15[If Material Anything Other than "Lead" in Column E,Was Material Ever Previously Lead?],G387,Table15[Customer-Owned Portion],O387),Table15[Unique ID],0),0)))</f>
        <v/>
      </c>
      <c r="X387"/>
    </row>
    <row r="388" spans="2:24" x14ac:dyDescent="0.35">
      <c r="B388" s="146"/>
      <c r="C388" s="31"/>
      <c r="D388" s="31"/>
      <c r="E388" s="44"/>
      <c r="F388" s="43"/>
      <c r="G388" s="84"/>
      <c r="H388" s="31"/>
      <c r="I388" s="31"/>
      <c r="J388" s="84"/>
      <c r="K388" s="31"/>
      <c r="L388" s="31"/>
      <c r="M388" s="169"/>
      <c r="N388" s="148"/>
      <c r="O388" s="44"/>
      <c r="P388" s="43"/>
      <c r="Q388" s="31"/>
      <c r="R388" s="84"/>
      <c r="S388" s="31"/>
      <c r="T388" s="31"/>
      <c r="U388" s="169"/>
      <c r="V388" s="150"/>
      <c r="W388" s="342" t="str" cm="1">
        <f t="array" ref="W388">IF(SUM(LEN(B388:V388))=0,"",IF(OR(OR(ISBLANK(F388),SUM(LEN(C388),LEN(D388))=0),AND(NOT(E388="Unknown"),ISBLANK(J388)),AND(NOT(O388="Unknown"),ISBLANK(R388))),"Missing Information", INDEX(Table15[Entire Service Line Classification], MATCH(SUMIFS(Table15[Unique ID],Table15[System-Owned Portion],E388,Table15[If Material Anything Other than "Lead" in Column E,Was Material Ever Previously Lead?],G388,Table15[Customer-Owned Portion],O388),Table15[Unique ID],0),0)))</f>
        <v/>
      </c>
      <c r="X388"/>
    </row>
    <row r="389" spans="2:24" x14ac:dyDescent="0.35">
      <c r="B389" s="146"/>
      <c r="C389" s="31"/>
      <c r="D389" s="31"/>
      <c r="E389" s="44"/>
      <c r="F389" s="43"/>
      <c r="G389" s="84"/>
      <c r="H389" s="31"/>
      <c r="I389" s="31"/>
      <c r="J389" s="84"/>
      <c r="K389" s="31"/>
      <c r="L389" s="31"/>
      <c r="M389" s="169"/>
      <c r="N389" s="148"/>
      <c r="O389" s="44"/>
      <c r="P389" s="43"/>
      <c r="Q389" s="31"/>
      <c r="R389" s="84"/>
      <c r="S389" s="31"/>
      <c r="T389" s="31"/>
      <c r="U389" s="169"/>
      <c r="V389" s="150"/>
      <c r="W389" s="342" t="str" cm="1">
        <f t="array" ref="W389">IF(SUM(LEN(B389:V389))=0,"",IF(OR(OR(ISBLANK(F389),SUM(LEN(C389),LEN(D389))=0),AND(NOT(E389="Unknown"),ISBLANK(J389)),AND(NOT(O389="Unknown"),ISBLANK(R389))),"Missing Information", INDEX(Table15[Entire Service Line Classification], MATCH(SUMIFS(Table15[Unique ID],Table15[System-Owned Portion],E389,Table15[If Material Anything Other than "Lead" in Column E,Was Material Ever Previously Lead?],G389,Table15[Customer-Owned Portion],O389),Table15[Unique ID],0),0)))</f>
        <v/>
      </c>
      <c r="X389"/>
    </row>
    <row r="390" spans="2:24" x14ac:dyDescent="0.35">
      <c r="B390" s="146"/>
      <c r="C390" s="31"/>
      <c r="D390" s="31"/>
      <c r="E390" s="44"/>
      <c r="F390" s="43"/>
      <c r="G390" s="84"/>
      <c r="H390" s="31"/>
      <c r="I390" s="31"/>
      <c r="J390" s="84"/>
      <c r="K390" s="31"/>
      <c r="L390" s="31"/>
      <c r="M390" s="169"/>
      <c r="N390" s="148"/>
      <c r="O390" s="44"/>
      <c r="P390" s="43"/>
      <c r="Q390" s="31"/>
      <c r="R390" s="84"/>
      <c r="S390" s="31"/>
      <c r="T390" s="31"/>
      <c r="U390" s="169"/>
      <c r="V390" s="150"/>
      <c r="W390" s="342" t="str" cm="1">
        <f t="array" ref="W390">IF(SUM(LEN(B390:V390))=0,"",IF(OR(OR(ISBLANK(F390),SUM(LEN(C390),LEN(D390))=0),AND(NOT(E390="Unknown"),ISBLANK(J390)),AND(NOT(O390="Unknown"),ISBLANK(R390))),"Missing Information", INDEX(Table15[Entire Service Line Classification], MATCH(SUMIFS(Table15[Unique ID],Table15[System-Owned Portion],E390,Table15[If Material Anything Other than "Lead" in Column E,Was Material Ever Previously Lead?],G390,Table15[Customer-Owned Portion],O390),Table15[Unique ID],0),0)))</f>
        <v/>
      </c>
      <c r="X390"/>
    </row>
    <row r="391" spans="2:24" x14ac:dyDescent="0.35">
      <c r="B391" s="146"/>
      <c r="C391" s="31"/>
      <c r="D391" s="31"/>
      <c r="E391" s="44"/>
      <c r="F391" s="43"/>
      <c r="G391" s="84"/>
      <c r="H391" s="31"/>
      <c r="I391" s="31"/>
      <c r="J391" s="84"/>
      <c r="K391" s="31"/>
      <c r="L391" s="31"/>
      <c r="M391" s="169"/>
      <c r="N391" s="148"/>
      <c r="O391" s="44"/>
      <c r="P391" s="43"/>
      <c r="Q391" s="31"/>
      <c r="R391" s="84"/>
      <c r="S391" s="31"/>
      <c r="T391" s="31"/>
      <c r="U391" s="169"/>
      <c r="V391" s="150"/>
      <c r="W391" s="342" t="str" cm="1">
        <f t="array" ref="W391">IF(SUM(LEN(B391:V391))=0,"",IF(OR(OR(ISBLANK(F391),SUM(LEN(C391),LEN(D391))=0),AND(NOT(E391="Unknown"),ISBLANK(J391)),AND(NOT(O391="Unknown"),ISBLANK(R391))),"Missing Information", INDEX(Table15[Entire Service Line Classification], MATCH(SUMIFS(Table15[Unique ID],Table15[System-Owned Portion],E391,Table15[If Material Anything Other than "Lead" in Column E,Was Material Ever Previously Lead?],G391,Table15[Customer-Owned Portion],O391),Table15[Unique ID],0),0)))</f>
        <v/>
      </c>
      <c r="X391"/>
    </row>
    <row r="392" spans="2:24" x14ac:dyDescent="0.35">
      <c r="B392" s="146"/>
      <c r="C392" s="31"/>
      <c r="D392" s="31"/>
      <c r="E392" s="44"/>
      <c r="F392" s="43"/>
      <c r="G392" s="84"/>
      <c r="H392" s="31"/>
      <c r="I392" s="31"/>
      <c r="J392" s="84"/>
      <c r="K392" s="31"/>
      <c r="L392" s="31"/>
      <c r="M392" s="169"/>
      <c r="N392" s="148"/>
      <c r="O392" s="44"/>
      <c r="P392" s="43"/>
      <c r="Q392" s="31"/>
      <c r="R392" s="84"/>
      <c r="S392" s="31"/>
      <c r="T392" s="31"/>
      <c r="U392" s="169"/>
      <c r="V392" s="150"/>
      <c r="W392" s="342" t="str" cm="1">
        <f t="array" ref="W392">IF(SUM(LEN(B392:V392))=0,"",IF(OR(OR(ISBLANK(F392),SUM(LEN(C392),LEN(D392))=0),AND(NOT(E392="Unknown"),ISBLANK(J392)),AND(NOT(O392="Unknown"),ISBLANK(R392))),"Missing Information", INDEX(Table15[Entire Service Line Classification], MATCH(SUMIFS(Table15[Unique ID],Table15[System-Owned Portion],E392,Table15[If Material Anything Other than "Lead" in Column E,Was Material Ever Previously Lead?],G392,Table15[Customer-Owned Portion],O392),Table15[Unique ID],0),0)))</f>
        <v/>
      </c>
      <c r="X392"/>
    </row>
    <row r="393" spans="2:24" x14ac:dyDescent="0.35">
      <c r="B393" s="146"/>
      <c r="C393" s="31"/>
      <c r="D393" s="31"/>
      <c r="E393" s="44"/>
      <c r="F393" s="43"/>
      <c r="G393" s="84"/>
      <c r="H393" s="31"/>
      <c r="I393" s="31"/>
      <c r="J393" s="84"/>
      <c r="K393" s="31"/>
      <c r="L393" s="31"/>
      <c r="M393" s="169"/>
      <c r="N393" s="148"/>
      <c r="O393" s="44"/>
      <c r="P393" s="43"/>
      <c r="Q393" s="31"/>
      <c r="R393" s="84"/>
      <c r="S393" s="31"/>
      <c r="T393" s="31"/>
      <c r="U393" s="169"/>
      <c r="V393" s="150"/>
      <c r="W393" s="342" t="str" cm="1">
        <f t="array" ref="W393">IF(SUM(LEN(B393:V393))=0,"",IF(OR(OR(ISBLANK(F393),SUM(LEN(C393),LEN(D393))=0),AND(NOT(E393="Unknown"),ISBLANK(J393)),AND(NOT(O393="Unknown"),ISBLANK(R393))),"Missing Information", INDEX(Table15[Entire Service Line Classification], MATCH(SUMIFS(Table15[Unique ID],Table15[System-Owned Portion],E393,Table15[If Material Anything Other than "Lead" in Column E,Was Material Ever Previously Lead?],G393,Table15[Customer-Owned Portion],O393),Table15[Unique ID],0),0)))</f>
        <v/>
      </c>
      <c r="X393"/>
    </row>
    <row r="394" spans="2:24" x14ac:dyDescent="0.35">
      <c r="B394" s="146"/>
      <c r="C394" s="31"/>
      <c r="D394" s="31"/>
      <c r="E394" s="44"/>
      <c r="F394" s="43"/>
      <c r="G394" s="84"/>
      <c r="H394" s="31"/>
      <c r="I394" s="31"/>
      <c r="J394" s="84"/>
      <c r="K394" s="31"/>
      <c r="L394" s="31"/>
      <c r="M394" s="169"/>
      <c r="N394" s="148"/>
      <c r="O394" s="44"/>
      <c r="P394" s="43"/>
      <c r="Q394" s="31"/>
      <c r="R394" s="84"/>
      <c r="S394" s="31"/>
      <c r="T394" s="31"/>
      <c r="U394" s="169"/>
      <c r="V394" s="150"/>
      <c r="W394" s="342" t="str" cm="1">
        <f t="array" ref="W394">IF(SUM(LEN(B394:V394))=0,"",IF(OR(OR(ISBLANK(F394),SUM(LEN(C394),LEN(D394))=0),AND(NOT(E394="Unknown"),ISBLANK(J394)),AND(NOT(O394="Unknown"),ISBLANK(R394))),"Missing Information", INDEX(Table15[Entire Service Line Classification], MATCH(SUMIFS(Table15[Unique ID],Table15[System-Owned Portion],E394,Table15[If Material Anything Other than "Lead" in Column E,Was Material Ever Previously Lead?],G394,Table15[Customer-Owned Portion],O394),Table15[Unique ID],0),0)))</f>
        <v/>
      </c>
      <c r="X394"/>
    </row>
    <row r="395" spans="2:24" x14ac:dyDescent="0.35">
      <c r="B395" s="146"/>
      <c r="C395" s="31"/>
      <c r="D395" s="31"/>
      <c r="E395" s="44"/>
      <c r="F395" s="43"/>
      <c r="G395" s="84"/>
      <c r="H395" s="31"/>
      <c r="I395" s="31"/>
      <c r="J395" s="84"/>
      <c r="K395" s="31"/>
      <c r="L395" s="31"/>
      <c r="M395" s="169"/>
      <c r="N395" s="148"/>
      <c r="O395" s="44"/>
      <c r="P395" s="43"/>
      <c r="Q395" s="31"/>
      <c r="R395" s="84"/>
      <c r="S395" s="31"/>
      <c r="T395" s="31"/>
      <c r="U395" s="169"/>
      <c r="V395" s="150"/>
      <c r="W395" s="342" t="str" cm="1">
        <f t="array" ref="W395">IF(SUM(LEN(B395:V395))=0,"",IF(OR(OR(ISBLANK(F395),SUM(LEN(C395),LEN(D395))=0),AND(NOT(E395="Unknown"),ISBLANK(J395)),AND(NOT(O395="Unknown"),ISBLANK(R395))),"Missing Information", INDEX(Table15[Entire Service Line Classification], MATCH(SUMIFS(Table15[Unique ID],Table15[System-Owned Portion],E395,Table15[If Material Anything Other than "Lead" in Column E,Was Material Ever Previously Lead?],G395,Table15[Customer-Owned Portion],O395),Table15[Unique ID],0),0)))</f>
        <v/>
      </c>
      <c r="X395"/>
    </row>
    <row r="396" spans="2:24" x14ac:dyDescent="0.35">
      <c r="B396" s="146"/>
      <c r="C396" s="31"/>
      <c r="D396" s="31"/>
      <c r="E396" s="44"/>
      <c r="F396" s="43"/>
      <c r="G396" s="84"/>
      <c r="H396" s="31"/>
      <c r="I396" s="31"/>
      <c r="J396" s="84"/>
      <c r="K396" s="31"/>
      <c r="L396" s="31"/>
      <c r="M396" s="169"/>
      <c r="N396" s="148"/>
      <c r="O396" s="44"/>
      <c r="P396" s="43"/>
      <c r="Q396" s="31"/>
      <c r="R396" s="84"/>
      <c r="S396" s="31"/>
      <c r="T396" s="31"/>
      <c r="U396" s="169"/>
      <c r="V396" s="150"/>
      <c r="W396" s="342" t="str" cm="1">
        <f t="array" ref="W396">IF(SUM(LEN(B396:V396))=0,"",IF(OR(OR(ISBLANK(F396),SUM(LEN(C396),LEN(D396))=0),AND(NOT(E396="Unknown"),ISBLANK(J396)),AND(NOT(O396="Unknown"),ISBLANK(R396))),"Missing Information", INDEX(Table15[Entire Service Line Classification], MATCH(SUMIFS(Table15[Unique ID],Table15[System-Owned Portion],E396,Table15[If Material Anything Other than "Lead" in Column E,Was Material Ever Previously Lead?],G396,Table15[Customer-Owned Portion],O396),Table15[Unique ID],0),0)))</f>
        <v/>
      </c>
      <c r="X396"/>
    </row>
    <row r="397" spans="2:24" x14ac:dyDescent="0.35">
      <c r="B397" s="146"/>
      <c r="C397" s="31"/>
      <c r="D397" s="31"/>
      <c r="E397" s="44"/>
      <c r="F397" s="43"/>
      <c r="G397" s="84"/>
      <c r="H397" s="31"/>
      <c r="I397" s="31"/>
      <c r="J397" s="84"/>
      <c r="K397" s="31"/>
      <c r="L397" s="31"/>
      <c r="M397" s="169"/>
      <c r="N397" s="148"/>
      <c r="O397" s="44"/>
      <c r="P397" s="43"/>
      <c r="Q397" s="31"/>
      <c r="R397" s="84"/>
      <c r="S397" s="31"/>
      <c r="T397" s="31"/>
      <c r="U397" s="169"/>
      <c r="V397" s="150"/>
      <c r="W397" s="342" t="str" cm="1">
        <f t="array" ref="W397">IF(SUM(LEN(B397:V397))=0,"",IF(OR(OR(ISBLANK(F397),SUM(LEN(C397),LEN(D397))=0),AND(NOT(E397="Unknown"),ISBLANK(J397)),AND(NOT(O397="Unknown"),ISBLANK(R397))),"Missing Information", INDEX(Table15[Entire Service Line Classification], MATCH(SUMIFS(Table15[Unique ID],Table15[System-Owned Portion],E397,Table15[If Material Anything Other than "Lead" in Column E,Was Material Ever Previously Lead?],G397,Table15[Customer-Owned Portion],O397),Table15[Unique ID],0),0)))</f>
        <v/>
      </c>
      <c r="X397"/>
    </row>
    <row r="398" spans="2:24" x14ac:dyDescent="0.35">
      <c r="B398" s="146"/>
      <c r="C398" s="31"/>
      <c r="D398" s="31"/>
      <c r="E398" s="44"/>
      <c r="F398" s="43"/>
      <c r="G398" s="84"/>
      <c r="H398" s="31"/>
      <c r="I398" s="31"/>
      <c r="J398" s="84"/>
      <c r="K398" s="31"/>
      <c r="L398" s="31"/>
      <c r="M398" s="169"/>
      <c r="N398" s="148"/>
      <c r="O398" s="44"/>
      <c r="P398" s="43"/>
      <c r="Q398" s="31"/>
      <c r="R398" s="84"/>
      <c r="S398" s="31"/>
      <c r="T398" s="31"/>
      <c r="U398" s="169"/>
      <c r="V398" s="150"/>
      <c r="W398" s="342" t="str" cm="1">
        <f t="array" ref="W398">IF(SUM(LEN(B398:V398))=0,"",IF(OR(OR(ISBLANK(F398),SUM(LEN(C398),LEN(D398))=0),AND(NOT(E398="Unknown"),ISBLANK(J398)),AND(NOT(O398="Unknown"),ISBLANK(R398))),"Missing Information", INDEX(Table15[Entire Service Line Classification], MATCH(SUMIFS(Table15[Unique ID],Table15[System-Owned Portion],E398,Table15[If Material Anything Other than "Lead" in Column E,Was Material Ever Previously Lead?],G398,Table15[Customer-Owned Portion],O398),Table15[Unique ID],0),0)))</f>
        <v/>
      </c>
      <c r="X398"/>
    </row>
    <row r="399" spans="2:24" x14ac:dyDescent="0.35">
      <c r="B399" s="146"/>
      <c r="C399" s="31"/>
      <c r="D399" s="31"/>
      <c r="E399" s="44"/>
      <c r="F399" s="43"/>
      <c r="G399" s="84"/>
      <c r="H399" s="31"/>
      <c r="I399" s="31"/>
      <c r="J399" s="84"/>
      <c r="K399" s="31"/>
      <c r="L399" s="31"/>
      <c r="M399" s="169"/>
      <c r="N399" s="148"/>
      <c r="O399" s="44"/>
      <c r="P399" s="43"/>
      <c r="Q399" s="31"/>
      <c r="R399" s="84"/>
      <c r="S399" s="31"/>
      <c r="T399" s="31"/>
      <c r="U399" s="169"/>
      <c r="V399" s="150"/>
      <c r="W399" s="342" t="str" cm="1">
        <f t="array" ref="W399">IF(SUM(LEN(B399:V399))=0,"",IF(OR(OR(ISBLANK(F399),SUM(LEN(C399),LEN(D399))=0),AND(NOT(E399="Unknown"),ISBLANK(J399)),AND(NOT(O399="Unknown"),ISBLANK(R399))),"Missing Information", INDEX(Table15[Entire Service Line Classification], MATCH(SUMIFS(Table15[Unique ID],Table15[System-Owned Portion],E399,Table15[If Material Anything Other than "Lead" in Column E,Was Material Ever Previously Lead?],G399,Table15[Customer-Owned Portion],O399),Table15[Unique ID],0),0)))</f>
        <v/>
      </c>
      <c r="X399"/>
    </row>
    <row r="400" spans="2:24" x14ac:dyDescent="0.35">
      <c r="B400" s="146"/>
      <c r="C400" s="31"/>
      <c r="D400" s="31"/>
      <c r="E400" s="44"/>
      <c r="F400" s="43"/>
      <c r="G400" s="84"/>
      <c r="H400" s="31"/>
      <c r="I400" s="31"/>
      <c r="J400" s="84"/>
      <c r="K400" s="31"/>
      <c r="L400" s="31"/>
      <c r="M400" s="169"/>
      <c r="N400" s="148"/>
      <c r="O400" s="44"/>
      <c r="P400" s="43"/>
      <c r="Q400" s="31"/>
      <c r="R400" s="84"/>
      <c r="S400" s="31"/>
      <c r="T400" s="31"/>
      <c r="U400" s="169"/>
      <c r="V400" s="150"/>
      <c r="W400" s="342" t="str" cm="1">
        <f t="array" ref="W400">IF(SUM(LEN(B400:V400))=0,"",IF(OR(OR(ISBLANK(F400),SUM(LEN(C400),LEN(D400))=0),AND(NOT(E400="Unknown"),ISBLANK(J400)),AND(NOT(O400="Unknown"),ISBLANK(R400))),"Missing Information", INDEX(Table15[Entire Service Line Classification], MATCH(SUMIFS(Table15[Unique ID],Table15[System-Owned Portion],E400,Table15[If Material Anything Other than "Lead" in Column E,Was Material Ever Previously Lead?],G400,Table15[Customer-Owned Portion],O400),Table15[Unique ID],0),0)))</f>
        <v/>
      </c>
      <c r="X400"/>
    </row>
    <row r="401" spans="2:24" x14ac:dyDescent="0.35">
      <c r="B401" s="146"/>
      <c r="C401" s="31"/>
      <c r="D401" s="31"/>
      <c r="E401" s="44"/>
      <c r="F401" s="43"/>
      <c r="G401" s="84"/>
      <c r="H401" s="31"/>
      <c r="I401" s="31"/>
      <c r="J401" s="84"/>
      <c r="K401" s="31"/>
      <c r="L401" s="31"/>
      <c r="M401" s="169"/>
      <c r="N401" s="148"/>
      <c r="O401" s="44"/>
      <c r="P401" s="43"/>
      <c r="Q401" s="31"/>
      <c r="R401" s="84"/>
      <c r="S401" s="31"/>
      <c r="T401" s="31"/>
      <c r="U401" s="169"/>
      <c r="V401" s="150"/>
      <c r="W401" s="342" t="str" cm="1">
        <f t="array" ref="W401">IF(SUM(LEN(B401:V401))=0,"",IF(OR(OR(ISBLANK(F401),SUM(LEN(C401),LEN(D401))=0),AND(NOT(E401="Unknown"),ISBLANK(J401)),AND(NOT(O401="Unknown"),ISBLANK(R401))),"Missing Information", INDEX(Table15[Entire Service Line Classification], MATCH(SUMIFS(Table15[Unique ID],Table15[System-Owned Portion],E401,Table15[If Material Anything Other than "Lead" in Column E,Was Material Ever Previously Lead?],G401,Table15[Customer-Owned Portion],O401),Table15[Unique ID],0),0)))</f>
        <v/>
      </c>
      <c r="X401"/>
    </row>
    <row r="402" spans="2:24" x14ac:dyDescent="0.35">
      <c r="B402" s="146"/>
      <c r="C402" s="31"/>
      <c r="D402" s="31"/>
      <c r="E402" s="44"/>
      <c r="F402" s="43"/>
      <c r="G402" s="84"/>
      <c r="H402" s="31"/>
      <c r="I402" s="31"/>
      <c r="J402" s="84"/>
      <c r="K402" s="31"/>
      <c r="L402" s="31"/>
      <c r="M402" s="169"/>
      <c r="N402" s="148"/>
      <c r="O402" s="44"/>
      <c r="P402" s="43"/>
      <c r="Q402" s="31"/>
      <c r="R402" s="84"/>
      <c r="S402" s="31"/>
      <c r="T402" s="31"/>
      <c r="U402" s="169"/>
      <c r="V402" s="150"/>
      <c r="W402" s="342" t="str" cm="1">
        <f t="array" ref="W402">IF(SUM(LEN(B402:V402))=0,"",IF(OR(OR(ISBLANK(F402),SUM(LEN(C402),LEN(D402))=0),AND(NOT(E402="Unknown"),ISBLANK(J402)),AND(NOT(O402="Unknown"),ISBLANK(R402))),"Missing Information", INDEX(Table15[Entire Service Line Classification], MATCH(SUMIFS(Table15[Unique ID],Table15[System-Owned Portion],E402,Table15[If Material Anything Other than "Lead" in Column E,Was Material Ever Previously Lead?],G402,Table15[Customer-Owned Portion],O402),Table15[Unique ID],0),0)))</f>
        <v/>
      </c>
      <c r="X402"/>
    </row>
    <row r="403" spans="2:24" x14ac:dyDescent="0.35">
      <c r="B403" s="146"/>
      <c r="C403" s="31"/>
      <c r="D403" s="31"/>
      <c r="E403" s="44"/>
      <c r="F403" s="43"/>
      <c r="G403" s="84"/>
      <c r="H403" s="31"/>
      <c r="I403" s="31"/>
      <c r="J403" s="84"/>
      <c r="K403" s="31"/>
      <c r="L403" s="31"/>
      <c r="M403" s="169"/>
      <c r="N403" s="148"/>
      <c r="O403" s="44"/>
      <c r="P403" s="43"/>
      <c r="Q403" s="31"/>
      <c r="R403" s="84"/>
      <c r="S403" s="31"/>
      <c r="T403" s="31"/>
      <c r="U403" s="169"/>
      <c r="V403" s="150"/>
      <c r="W403" s="342" t="str" cm="1">
        <f t="array" ref="W403">IF(SUM(LEN(B403:V403))=0,"",IF(OR(OR(ISBLANK(F403),SUM(LEN(C403),LEN(D403))=0),AND(NOT(E403="Unknown"),ISBLANK(J403)),AND(NOT(O403="Unknown"),ISBLANK(R403))),"Missing Information", INDEX(Table15[Entire Service Line Classification], MATCH(SUMIFS(Table15[Unique ID],Table15[System-Owned Portion],E403,Table15[If Material Anything Other than "Lead" in Column E,Was Material Ever Previously Lead?],G403,Table15[Customer-Owned Portion],O403),Table15[Unique ID],0),0)))</f>
        <v/>
      </c>
      <c r="X403"/>
    </row>
    <row r="404" spans="2:24" x14ac:dyDescent="0.35">
      <c r="B404" s="146"/>
      <c r="C404" s="31"/>
      <c r="D404" s="31"/>
      <c r="E404" s="44"/>
      <c r="F404" s="43"/>
      <c r="G404" s="84"/>
      <c r="H404" s="31"/>
      <c r="I404" s="31"/>
      <c r="J404" s="84"/>
      <c r="K404" s="31"/>
      <c r="L404" s="31"/>
      <c r="M404" s="169"/>
      <c r="N404" s="148"/>
      <c r="O404" s="44"/>
      <c r="P404" s="43"/>
      <c r="Q404" s="31"/>
      <c r="R404" s="84"/>
      <c r="S404" s="31"/>
      <c r="T404" s="31"/>
      <c r="U404" s="169"/>
      <c r="V404" s="150"/>
      <c r="W404" s="342" t="str" cm="1">
        <f t="array" ref="W404">IF(SUM(LEN(B404:V404))=0,"",IF(OR(OR(ISBLANK(F404),SUM(LEN(C404),LEN(D404))=0),AND(NOT(E404="Unknown"),ISBLANK(J404)),AND(NOT(O404="Unknown"),ISBLANK(R404))),"Missing Information", INDEX(Table15[Entire Service Line Classification], MATCH(SUMIFS(Table15[Unique ID],Table15[System-Owned Portion],E404,Table15[If Material Anything Other than "Lead" in Column E,Was Material Ever Previously Lead?],G404,Table15[Customer-Owned Portion],O404),Table15[Unique ID],0),0)))</f>
        <v/>
      </c>
      <c r="X404"/>
    </row>
    <row r="405" spans="2:24" x14ac:dyDescent="0.35">
      <c r="B405" s="146"/>
      <c r="C405" s="31"/>
      <c r="D405" s="31"/>
      <c r="E405" s="44"/>
      <c r="F405" s="43"/>
      <c r="G405" s="84"/>
      <c r="H405" s="31"/>
      <c r="I405" s="31"/>
      <c r="J405" s="84"/>
      <c r="K405" s="31"/>
      <c r="L405" s="31"/>
      <c r="M405" s="169"/>
      <c r="N405" s="148"/>
      <c r="O405" s="44"/>
      <c r="P405" s="43"/>
      <c r="Q405" s="31"/>
      <c r="R405" s="84"/>
      <c r="S405" s="31"/>
      <c r="T405" s="31"/>
      <c r="U405" s="169"/>
      <c r="V405" s="150"/>
      <c r="W405" s="342" t="str" cm="1">
        <f t="array" ref="W405">IF(SUM(LEN(B405:V405))=0,"",IF(OR(OR(ISBLANK(F405),SUM(LEN(C405),LEN(D405))=0),AND(NOT(E405="Unknown"),ISBLANK(J405)),AND(NOT(O405="Unknown"),ISBLANK(R405))),"Missing Information", INDEX(Table15[Entire Service Line Classification], MATCH(SUMIFS(Table15[Unique ID],Table15[System-Owned Portion],E405,Table15[If Material Anything Other than "Lead" in Column E,Was Material Ever Previously Lead?],G405,Table15[Customer-Owned Portion],O405),Table15[Unique ID],0),0)))</f>
        <v/>
      </c>
      <c r="X405"/>
    </row>
    <row r="406" spans="2:24" x14ac:dyDescent="0.35">
      <c r="B406" s="146"/>
      <c r="C406" s="31"/>
      <c r="D406" s="31"/>
      <c r="E406" s="44"/>
      <c r="F406" s="43"/>
      <c r="G406" s="84"/>
      <c r="H406" s="31"/>
      <c r="I406" s="31"/>
      <c r="J406" s="84"/>
      <c r="K406" s="31"/>
      <c r="L406" s="31"/>
      <c r="M406" s="169"/>
      <c r="N406" s="148"/>
      <c r="O406" s="44"/>
      <c r="P406" s="43"/>
      <c r="Q406" s="31"/>
      <c r="R406" s="84"/>
      <c r="S406" s="31"/>
      <c r="T406" s="31"/>
      <c r="U406" s="169"/>
      <c r="V406" s="150"/>
      <c r="W406" s="342" t="str" cm="1">
        <f t="array" ref="W406">IF(SUM(LEN(B406:V406))=0,"",IF(OR(OR(ISBLANK(F406),SUM(LEN(C406),LEN(D406))=0),AND(NOT(E406="Unknown"),ISBLANK(J406)),AND(NOT(O406="Unknown"),ISBLANK(R406))),"Missing Information", INDEX(Table15[Entire Service Line Classification], MATCH(SUMIFS(Table15[Unique ID],Table15[System-Owned Portion],E406,Table15[If Material Anything Other than "Lead" in Column E,Was Material Ever Previously Lead?],G406,Table15[Customer-Owned Portion],O406),Table15[Unique ID],0),0)))</f>
        <v/>
      </c>
      <c r="X406"/>
    </row>
    <row r="407" spans="2:24" x14ac:dyDescent="0.35">
      <c r="B407" s="146"/>
      <c r="C407" s="31"/>
      <c r="D407" s="31"/>
      <c r="E407" s="44"/>
      <c r="F407" s="43"/>
      <c r="G407" s="84"/>
      <c r="H407" s="31"/>
      <c r="I407" s="31"/>
      <c r="J407" s="84"/>
      <c r="K407" s="31"/>
      <c r="L407" s="31"/>
      <c r="M407" s="169"/>
      <c r="N407" s="148"/>
      <c r="O407" s="44"/>
      <c r="P407" s="43"/>
      <c r="Q407" s="31"/>
      <c r="R407" s="84"/>
      <c r="S407" s="31"/>
      <c r="T407" s="31"/>
      <c r="U407" s="169"/>
      <c r="V407" s="150"/>
      <c r="W407" s="342" t="str" cm="1">
        <f t="array" ref="W407">IF(SUM(LEN(B407:V407))=0,"",IF(OR(OR(ISBLANK(F407),SUM(LEN(C407),LEN(D407))=0),AND(NOT(E407="Unknown"),ISBLANK(J407)),AND(NOT(O407="Unknown"),ISBLANK(R407))),"Missing Information", INDEX(Table15[Entire Service Line Classification], MATCH(SUMIFS(Table15[Unique ID],Table15[System-Owned Portion],E407,Table15[If Material Anything Other than "Lead" in Column E,Was Material Ever Previously Lead?],G407,Table15[Customer-Owned Portion],O407),Table15[Unique ID],0),0)))</f>
        <v/>
      </c>
      <c r="X407"/>
    </row>
    <row r="408" spans="2:24" x14ac:dyDescent="0.35">
      <c r="B408" s="146"/>
      <c r="C408" s="31"/>
      <c r="D408" s="31"/>
      <c r="E408" s="44"/>
      <c r="F408" s="43"/>
      <c r="G408" s="84"/>
      <c r="H408" s="31"/>
      <c r="I408" s="31"/>
      <c r="J408" s="84"/>
      <c r="K408" s="31"/>
      <c r="L408" s="31"/>
      <c r="M408" s="169"/>
      <c r="N408" s="148"/>
      <c r="O408" s="44"/>
      <c r="P408" s="43"/>
      <c r="Q408" s="31"/>
      <c r="R408" s="84"/>
      <c r="S408" s="31"/>
      <c r="T408" s="31"/>
      <c r="U408" s="169"/>
      <c r="V408" s="150"/>
      <c r="W408" s="342" t="str" cm="1">
        <f t="array" ref="W408">IF(SUM(LEN(B408:V408))=0,"",IF(OR(OR(ISBLANK(F408),SUM(LEN(C408),LEN(D408))=0),AND(NOT(E408="Unknown"),ISBLANK(J408)),AND(NOT(O408="Unknown"),ISBLANK(R408))),"Missing Information", INDEX(Table15[Entire Service Line Classification], MATCH(SUMIFS(Table15[Unique ID],Table15[System-Owned Portion],E408,Table15[If Material Anything Other than "Lead" in Column E,Was Material Ever Previously Lead?],G408,Table15[Customer-Owned Portion],O408),Table15[Unique ID],0),0)))</f>
        <v/>
      </c>
      <c r="X408"/>
    </row>
    <row r="409" spans="2:24" x14ac:dyDescent="0.35">
      <c r="B409" s="146"/>
      <c r="C409" s="31"/>
      <c r="D409" s="31"/>
      <c r="E409" s="44"/>
      <c r="F409" s="43"/>
      <c r="G409" s="84"/>
      <c r="H409" s="31"/>
      <c r="I409" s="31"/>
      <c r="J409" s="84"/>
      <c r="K409" s="31"/>
      <c r="L409" s="31"/>
      <c r="M409" s="169"/>
      <c r="N409" s="148"/>
      <c r="O409" s="44"/>
      <c r="P409" s="43"/>
      <c r="Q409" s="31"/>
      <c r="R409" s="84"/>
      <c r="S409" s="31"/>
      <c r="T409" s="31"/>
      <c r="U409" s="169"/>
      <c r="V409" s="150"/>
      <c r="W409" s="342" t="str" cm="1">
        <f t="array" ref="W409">IF(SUM(LEN(B409:V409))=0,"",IF(OR(OR(ISBLANK(F409),SUM(LEN(C409),LEN(D409))=0),AND(NOT(E409="Unknown"),ISBLANK(J409)),AND(NOT(O409="Unknown"),ISBLANK(R409))),"Missing Information", INDEX(Table15[Entire Service Line Classification], MATCH(SUMIFS(Table15[Unique ID],Table15[System-Owned Portion],E409,Table15[If Material Anything Other than "Lead" in Column E,Was Material Ever Previously Lead?],G409,Table15[Customer-Owned Portion],O409),Table15[Unique ID],0),0)))</f>
        <v/>
      </c>
      <c r="X409"/>
    </row>
    <row r="410" spans="2:24" x14ac:dyDescent="0.35">
      <c r="B410" s="146"/>
      <c r="C410" s="31"/>
      <c r="D410" s="31"/>
      <c r="E410" s="44"/>
      <c r="F410" s="43"/>
      <c r="G410" s="84"/>
      <c r="H410" s="31"/>
      <c r="I410" s="31"/>
      <c r="J410" s="84"/>
      <c r="K410" s="31"/>
      <c r="L410" s="31"/>
      <c r="M410" s="169"/>
      <c r="N410" s="148"/>
      <c r="O410" s="44"/>
      <c r="P410" s="43"/>
      <c r="Q410" s="31"/>
      <c r="R410" s="84"/>
      <c r="S410" s="31"/>
      <c r="T410" s="31"/>
      <c r="U410" s="169"/>
      <c r="V410" s="150"/>
      <c r="W410" s="342" t="str" cm="1">
        <f t="array" ref="W410">IF(SUM(LEN(B410:V410))=0,"",IF(OR(OR(ISBLANK(F410),SUM(LEN(C410),LEN(D410))=0),AND(NOT(E410="Unknown"),ISBLANK(J410)),AND(NOT(O410="Unknown"),ISBLANK(R410))),"Missing Information", INDEX(Table15[Entire Service Line Classification], MATCH(SUMIFS(Table15[Unique ID],Table15[System-Owned Portion],E410,Table15[If Material Anything Other than "Lead" in Column E,Was Material Ever Previously Lead?],G410,Table15[Customer-Owned Portion],O410),Table15[Unique ID],0),0)))</f>
        <v/>
      </c>
      <c r="X410"/>
    </row>
    <row r="411" spans="2:24" x14ac:dyDescent="0.35">
      <c r="B411" s="146"/>
      <c r="C411" s="31"/>
      <c r="D411" s="31"/>
      <c r="E411" s="44"/>
      <c r="F411" s="43"/>
      <c r="G411" s="84"/>
      <c r="H411" s="31"/>
      <c r="I411" s="31"/>
      <c r="J411" s="84"/>
      <c r="K411" s="31"/>
      <c r="L411" s="31"/>
      <c r="M411" s="169"/>
      <c r="N411" s="148"/>
      <c r="O411" s="44"/>
      <c r="P411" s="43"/>
      <c r="Q411" s="31"/>
      <c r="R411" s="84"/>
      <c r="S411" s="31"/>
      <c r="T411" s="31"/>
      <c r="U411" s="169"/>
      <c r="V411" s="150"/>
      <c r="W411" s="342" t="str" cm="1">
        <f t="array" ref="W411">IF(SUM(LEN(B411:V411))=0,"",IF(OR(OR(ISBLANK(F411),SUM(LEN(C411),LEN(D411))=0),AND(NOT(E411="Unknown"),ISBLANK(J411)),AND(NOT(O411="Unknown"),ISBLANK(R411))),"Missing Information", INDEX(Table15[Entire Service Line Classification], MATCH(SUMIFS(Table15[Unique ID],Table15[System-Owned Portion],E411,Table15[If Material Anything Other than "Lead" in Column E,Was Material Ever Previously Lead?],G411,Table15[Customer-Owned Portion],O411),Table15[Unique ID],0),0)))</f>
        <v/>
      </c>
      <c r="X411"/>
    </row>
    <row r="412" spans="2:24" x14ac:dyDescent="0.35">
      <c r="B412" s="146"/>
      <c r="C412" s="31"/>
      <c r="D412" s="31"/>
      <c r="E412" s="44"/>
      <c r="F412" s="43"/>
      <c r="G412" s="84"/>
      <c r="H412" s="31"/>
      <c r="I412" s="31"/>
      <c r="J412" s="84"/>
      <c r="K412" s="31"/>
      <c r="L412" s="31"/>
      <c r="M412" s="169"/>
      <c r="N412" s="148"/>
      <c r="O412" s="44"/>
      <c r="P412" s="43"/>
      <c r="Q412" s="31"/>
      <c r="R412" s="84"/>
      <c r="S412" s="31"/>
      <c r="T412" s="31"/>
      <c r="U412" s="169"/>
      <c r="V412" s="150"/>
      <c r="W412" s="342" t="str" cm="1">
        <f t="array" ref="W412">IF(SUM(LEN(B412:V412))=0,"",IF(OR(OR(ISBLANK(F412),SUM(LEN(C412),LEN(D412))=0),AND(NOT(E412="Unknown"),ISBLANK(J412)),AND(NOT(O412="Unknown"),ISBLANK(R412))),"Missing Information", INDEX(Table15[Entire Service Line Classification], MATCH(SUMIFS(Table15[Unique ID],Table15[System-Owned Portion],E412,Table15[If Material Anything Other than "Lead" in Column E,Was Material Ever Previously Lead?],G412,Table15[Customer-Owned Portion],O412),Table15[Unique ID],0),0)))</f>
        <v/>
      </c>
      <c r="X412"/>
    </row>
    <row r="413" spans="2:24" x14ac:dyDescent="0.35">
      <c r="B413" s="146"/>
      <c r="C413" s="31"/>
      <c r="D413" s="31"/>
      <c r="E413" s="44"/>
      <c r="F413" s="43"/>
      <c r="G413" s="84"/>
      <c r="H413" s="31"/>
      <c r="I413" s="31"/>
      <c r="J413" s="84"/>
      <c r="K413" s="31"/>
      <c r="L413" s="31"/>
      <c r="M413" s="169"/>
      <c r="N413" s="148"/>
      <c r="O413" s="44"/>
      <c r="P413" s="43"/>
      <c r="Q413" s="31"/>
      <c r="R413" s="84"/>
      <c r="S413" s="31"/>
      <c r="T413" s="31"/>
      <c r="U413" s="169"/>
      <c r="V413" s="150"/>
      <c r="W413" s="342" t="str" cm="1">
        <f t="array" ref="W413">IF(SUM(LEN(B413:V413))=0,"",IF(OR(OR(ISBLANK(F413),SUM(LEN(C413),LEN(D413))=0),AND(NOT(E413="Unknown"),ISBLANK(J413)),AND(NOT(O413="Unknown"),ISBLANK(R413))),"Missing Information", INDEX(Table15[Entire Service Line Classification], MATCH(SUMIFS(Table15[Unique ID],Table15[System-Owned Portion],E413,Table15[If Material Anything Other than "Lead" in Column E,Was Material Ever Previously Lead?],G413,Table15[Customer-Owned Portion],O413),Table15[Unique ID],0),0)))</f>
        <v/>
      </c>
      <c r="X413"/>
    </row>
    <row r="414" spans="2:24" x14ac:dyDescent="0.35">
      <c r="B414" s="146"/>
      <c r="C414" s="31"/>
      <c r="D414" s="31"/>
      <c r="E414" s="44"/>
      <c r="F414" s="43"/>
      <c r="G414" s="84"/>
      <c r="H414" s="31"/>
      <c r="I414" s="31"/>
      <c r="J414" s="84"/>
      <c r="K414" s="31"/>
      <c r="L414" s="31"/>
      <c r="M414" s="169"/>
      <c r="N414" s="148"/>
      <c r="O414" s="44"/>
      <c r="P414" s="43"/>
      <c r="Q414" s="31"/>
      <c r="R414" s="84"/>
      <c r="S414" s="31"/>
      <c r="T414" s="31"/>
      <c r="U414" s="169"/>
      <c r="V414" s="150"/>
      <c r="W414" s="342" t="str" cm="1">
        <f t="array" ref="W414">IF(SUM(LEN(B414:V414))=0,"",IF(OR(OR(ISBLANK(F414),SUM(LEN(C414),LEN(D414))=0),AND(NOT(E414="Unknown"),ISBLANK(J414)),AND(NOT(O414="Unknown"),ISBLANK(R414))),"Missing Information", INDEX(Table15[Entire Service Line Classification], MATCH(SUMIFS(Table15[Unique ID],Table15[System-Owned Portion],E414,Table15[If Material Anything Other than "Lead" in Column E,Was Material Ever Previously Lead?],G414,Table15[Customer-Owned Portion],O414),Table15[Unique ID],0),0)))</f>
        <v/>
      </c>
      <c r="X414"/>
    </row>
    <row r="415" spans="2:24" x14ac:dyDescent="0.35">
      <c r="B415" s="146"/>
      <c r="C415" s="31"/>
      <c r="D415" s="31"/>
      <c r="E415" s="44"/>
      <c r="F415" s="43"/>
      <c r="G415" s="84"/>
      <c r="H415" s="31"/>
      <c r="I415" s="31"/>
      <c r="J415" s="84"/>
      <c r="K415" s="31"/>
      <c r="L415" s="31"/>
      <c r="M415" s="169"/>
      <c r="N415" s="148"/>
      <c r="O415" s="44"/>
      <c r="P415" s="43"/>
      <c r="Q415" s="31"/>
      <c r="R415" s="84"/>
      <c r="S415" s="31"/>
      <c r="T415" s="31"/>
      <c r="U415" s="169"/>
      <c r="V415" s="150"/>
      <c r="W415" s="342" t="str" cm="1">
        <f t="array" ref="W415">IF(SUM(LEN(B415:V415))=0,"",IF(OR(OR(ISBLANK(F415),SUM(LEN(C415),LEN(D415))=0),AND(NOT(E415="Unknown"),ISBLANK(J415)),AND(NOT(O415="Unknown"),ISBLANK(R415))),"Missing Information", INDEX(Table15[Entire Service Line Classification], MATCH(SUMIFS(Table15[Unique ID],Table15[System-Owned Portion],E415,Table15[If Material Anything Other than "Lead" in Column E,Was Material Ever Previously Lead?],G415,Table15[Customer-Owned Portion],O415),Table15[Unique ID],0),0)))</f>
        <v/>
      </c>
      <c r="X415"/>
    </row>
    <row r="416" spans="2:24" x14ac:dyDescent="0.35">
      <c r="B416" s="146"/>
      <c r="C416" s="31"/>
      <c r="D416" s="31"/>
      <c r="E416" s="44"/>
      <c r="F416" s="43"/>
      <c r="G416" s="84"/>
      <c r="H416" s="31"/>
      <c r="I416" s="31"/>
      <c r="J416" s="84"/>
      <c r="K416" s="31"/>
      <c r="L416" s="31"/>
      <c r="M416" s="169"/>
      <c r="N416" s="148"/>
      <c r="O416" s="44"/>
      <c r="P416" s="43"/>
      <c r="Q416" s="31"/>
      <c r="R416" s="84"/>
      <c r="S416" s="31"/>
      <c r="T416" s="31"/>
      <c r="U416" s="169"/>
      <c r="V416" s="150"/>
      <c r="W416" s="342" t="str" cm="1">
        <f t="array" ref="W416">IF(SUM(LEN(B416:V416))=0,"",IF(OR(OR(ISBLANK(F416),SUM(LEN(C416),LEN(D416))=0),AND(NOT(E416="Unknown"),ISBLANK(J416)),AND(NOT(O416="Unknown"),ISBLANK(R416))),"Missing Information", INDEX(Table15[Entire Service Line Classification], MATCH(SUMIFS(Table15[Unique ID],Table15[System-Owned Portion],E416,Table15[If Material Anything Other than "Lead" in Column E,Was Material Ever Previously Lead?],G416,Table15[Customer-Owned Portion],O416),Table15[Unique ID],0),0)))</f>
        <v/>
      </c>
      <c r="X416"/>
    </row>
    <row r="417" spans="2:24" x14ac:dyDescent="0.35">
      <c r="B417" s="146"/>
      <c r="C417" s="31"/>
      <c r="D417" s="31"/>
      <c r="E417" s="44"/>
      <c r="F417" s="43"/>
      <c r="G417" s="84"/>
      <c r="H417" s="31"/>
      <c r="I417" s="31"/>
      <c r="J417" s="84"/>
      <c r="K417" s="31"/>
      <c r="L417" s="31"/>
      <c r="M417" s="169"/>
      <c r="N417" s="148"/>
      <c r="O417" s="44"/>
      <c r="P417" s="43"/>
      <c r="Q417" s="31"/>
      <c r="R417" s="84"/>
      <c r="S417" s="31"/>
      <c r="T417" s="31"/>
      <c r="U417" s="169"/>
      <c r="V417" s="150"/>
      <c r="W417" s="342" t="str" cm="1">
        <f t="array" ref="W417">IF(SUM(LEN(B417:V417))=0,"",IF(OR(OR(ISBLANK(F417),SUM(LEN(C417),LEN(D417))=0),AND(NOT(E417="Unknown"),ISBLANK(J417)),AND(NOT(O417="Unknown"),ISBLANK(R417))),"Missing Information", INDEX(Table15[Entire Service Line Classification], MATCH(SUMIFS(Table15[Unique ID],Table15[System-Owned Portion],E417,Table15[If Material Anything Other than "Lead" in Column E,Was Material Ever Previously Lead?],G417,Table15[Customer-Owned Portion],O417),Table15[Unique ID],0),0)))</f>
        <v/>
      </c>
      <c r="X417"/>
    </row>
    <row r="418" spans="2:24" x14ac:dyDescent="0.35">
      <c r="B418" s="146"/>
      <c r="C418" s="31"/>
      <c r="D418" s="31"/>
      <c r="E418" s="44"/>
      <c r="F418" s="43"/>
      <c r="G418" s="84"/>
      <c r="H418" s="31"/>
      <c r="I418" s="31"/>
      <c r="J418" s="84"/>
      <c r="K418" s="31"/>
      <c r="L418" s="31"/>
      <c r="M418" s="169"/>
      <c r="N418" s="148"/>
      <c r="O418" s="44"/>
      <c r="P418" s="43"/>
      <c r="Q418" s="31"/>
      <c r="R418" s="84"/>
      <c r="S418" s="31"/>
      <c r="T418" s="31"/>
      <c r="U418" s="169"/>
      <c r="V418" s="150"/>
      <c r="W418" s="342" t="str" cm="1">
        <f t="array" ref="W418">IF(SUM(LEN(B418:V418))=0,"",IF(OR(OR(ISBLANK(F418),SUM(LEN(C418),LEN(D418))=0),AND(NOT(E418="Unknown"),ISBLANK(J418)),AND(NOT(O418="Unknown"),ISBLANK(R418))),"Missing Information", INDEX(Table15[Entire Service Line Classification], MATCH(SUMIFS(Table15[Unique ID],Table15[System-Owned Portion],E418,Table15[If Material Anything Other than "Lead" in Column E,Was Material Ever Previously Lead?],G418,Table15[Customer-Owned Portion],O418),Table15[Unique ID],0),0)))</f>
        <v/>
      </c>
      <c r="X418"/>
    </row>
    <row r="419" spans="2:24" x14ac:dyDescent="0.35">
      <c r="B419" s="146"/>
      <c r="C419" s="31"/>
      <c r="D419" s="31"/>
      <c r="E419" s="44"/>
      <c r="F419" s="43"/>
      <c r="G419" s="84"/>
      <c r="H419" s="31"/>
      <c r="I419" s="31"/>
      <c r="J419" s="84"/>
      <c r="K419" s="31"/>
      <c r="L419" s="31"/>
      <c r="M419" s="169"/>
      <c r="N419" s="148"/>
      <c r="O419" s="44"/>
      <c r="P419" s="43"/>
      <c r="Q419" s="31"/>
      <c r="R419" s="84"/>
      <c r="S419" s="31"/>
      <c r="T419" s="31"/>
      <c r="U419" s="169"/>
      <c r="V419" s="150"/>
      <c r="W419" s="342" t="str" cm="1">
        <f t="array" ref="W419">IF(SUM(LEN(B419:V419))=0,"",IF(OR(OR(ISBLANK(F419),SUM(LEN(C419),LEN(D419))=0),AND(NOT(E419="Unknown"),ISBLANK(J419)),AND(NOT(O419="Unknown"),ISBLANK(R419))),"Missing Information", INDEX(Table15[Entire Service Line Classification], MATCH(SUMIFS(Table15[Unique ID],Table15[System-Owned Portion],E419,Table15[If Material Anything Other than "Lead" in Column E,Was Material Ever Previously Lead?],G419,Table15[Customer-Owned Portion],O419),Table15[Unique ID],0),0)))</f>
        <v/>
      </c>
      <c r="X419"/>
    </row>
    <row r="420" spans="2:24" x14ac:dyDescent="0.35">
      <c r="B420" s="146"/>
      <c r="C420" s="31"/>
      <c r="D420" s="31"/>
      <c r="E420" s="44"/>
      <c r="F420" s="43"/>
      <c r="G420" s="84"/>
      <c r="H420" s="31"/>
      <c r="I420" s="31"/>
      <c r="J420" s="84"/>
      <c r="K420" s="31"/>
      <c r="L420" s="31"/>
      <c r="M420" s="169"/>
      <c r="N420" s="148"/>
      <c r="O420" s="44"/>
      <c r="P420" s="43"/>
      <c r="Q420" s="31"/>
      <c r="R420" s="84"/>
      <c r="S420" s="31"/>
      <c r="T420" s="31"/>
      <c r="U420" s="169"/>
      <c r="V420" s="150"/>
      <c r="W420" s="342" t="str" cm="1">
        <f t="array" ref="W420">IF(SUM(LEN(B420:V420))=0,"",IF(OR(OR(ISBLANK(F420),SUM(LEN(C420),LEN(D420))=0),AND(NOT(E420="Unknown"),ISBLANK(J420)),AND(NOT(O420="Unknown"),ISBLANK(R420))),"Missing Information", INDEX(Table15[Entire Service Line Classification], MATCH(SUMIFS(Table15[Unique ID],Table15[System-Owned Portion],E420,Table15[If Material Anything Other than "Lead" in Column E,Was Material Ever Previously Lead?],G420,Table15[Customer-Owned Portion],O420),Table15[Unique ID],0),0)))</f>
        <v/>
      </c>
      <c r="X420"/>
    </row>
    <row r="421" spans="2:24" x14ac:dyDescent="0.35">
      <c r="B421" s="146"/>
      <c r="C421" s="31"/>
      <c r="D421" s="31"/>
      <c r="E421" s="44"/>
      <c r="F421" s="43"/>
      <c r="G421" s="84"/>
      <c r="H421" s="31"/>
      <c r="I421" s="31"/>
      <c r="J421" s="84"/>
      <c r="K421" s="31"/>
      <c r="L421" s="31"/>
      <c r="M421" s="169"/>
      <c r="N421" s="148"/>
      <c r="O421" s="44"/>
      <c r="P421" s="43"/>
      <c r="Q421" s="31"/>
      <c r="R421" s="84"/>
      <c r="S421" s="31"/>
      <c r="T421" s="31"/>
      <c r="U421" s="169"/>
      <c r="V421" s="150"/>
      <c r="W421" s="342" t="str" cm="1">
        <f t="array" ref="W421">IF(SUM(LEN(B421:V421))=0,"",IF(OR(OR(ISBLANK(F421),SUM(LEN(C421),LEN(D421))=0),AND(NOT(E421="Unknown"),ISBLANK(J421)),AND(NOT(O421="Unknown"),ISBLANK(R421))),"Missing Information", INDEX(Table15[Entire Service Line Classification], MATCH(SUMIFS(Table15[Unique ID],Table15[System-Owned Portion],E421,Table15[If Material Anything Other than "Lead" in Column E,Was Material Ever Previously Lead?],G421,Table15[Customer-Owned Portion],O421),Table15[Unique ID],0),0)))</f>
        <v/>
      </c>
      <c r="X421"/>
    </row>
    <row r="422" spans="2:24" x14ac:dyDescent="0.35">
      <c r="B422" s="146"/>
      <c r="C422" s="31"/>
      <c r="D422" s="31"/>
      <c r="E422" s="44"/>
      <c r="F422" s="43"/>
      <c r="G422" s="84"/>
      <c r="H422" s="31"/>
      <c r="I422" s="31"/>
      <c r="J422" s="84"/>
      <c r="K422" s="31"/>
      <c r="L422" s="31"/>
      <c r="M422" s="169"/>
      <c r="N422" s="148"/>
      <c r="O422" s="44"/>
      <c r="P422" s="43"/>
      <c r="Q422" s="31"/>
      <c r="R422" s="84"/>
      <c r="S422" s="31"/>
      <c r="T422" s="31"/>
      <c r="U422" s="169"/>
      <c r="V422" s="150"/>
      <c r="W422" s="342" t="str" cm="1">
        <f t="array" ref="W422">IF(SUM(LEN(B422:V422))=0,"",IF(OR(OR(ISBLANK(F422),SUM(LEN(C422),LEN(D422))=0),AND(NOT(E422="Unknown"),ISBLANK(J422)),AND(NOT(O422="Unknown"),ISBLANK(R422))),"Missing Information", INDEX(Table15[Entire Service Line Classification], MATCH(SUMIFS(Table15[Unique ID],Table15[System-Owned Portion],E422,Table15[If Material Anything Other than "Lead" in Column E,Was Material Ever Previously Lead?],G422,Table15[Customer-Owned Portion],O422),Table15[Unique ID],0),0)))</f>
        <v/>
      </c>
      <c r="X422"/>
    </row>
    <row r="423" spans="2:24" x14ac:dyDescent="0.35">
      <c r="B423" s="146"/>
      <c r="C423" s="31"/>
      <c r="D423" s="31"/>
      <c r="E423" s="44"/>
      <c r="F423" s="43"/>
      <c r="G423" s="84"/>
      <c r="H423" s="31"/>
      <c r="I423" s="31"/>
      <c r="J423" s="84"/>
      <c r="K423" s="31"/>
      <c r="L423" s="31"/>
      <c r="M423" s="169"/>
      <c r="N423" s="148"/>
      <c r="O423" s="44"/>
      <c r="P423" s="43"/>
      <c r="Q423" s="31"/>
      <c r="R423" s="84"/>
      <c r="S423" s="31"/>
      <c r="T423" s="31"/>
      <c r="U423" s="169"/>
      <c r="V423" s="150"/>
      <c r="W423" s="342" t="str" cm="1">
        <f t="array" ref="W423">IF(SUM(LEN(B423:V423))=0,"",IF(OR(OR(ISBLANK(F423),SUM(LEN(C423),LEN(D423))=0),AND(NOT(E423="Unknown"),ISBLANK(J423)),AND(NOT(O423="Unknown"),ISBLANK(R423))),"Missing Information", INDEX(Table15[Entire Service Line Classification], MATCH(SUMIFS(Table15[Unique ID],Table15[System-Owned Portion],E423,Table15[If Material Anything Other than "Lead" in Column E,Was Material Ever Previously Lead?],G423,Table15[Customer-Owned Portion],O423),Table15[Unique ID],0),0)))</f>
        <v/>
      </c>
      <c r="X423"/>
    </row>
    <row r="424" spans="2:24" x14ac:dyDescent="0.35">
      <c r="B424" s="146"/>
      <c r="C424" s="31"/>
      <c r="D424" s="31"/>
      <c r="E424" s="44"/>
      <c r="F424" s="43"/>
      <c r="G424" s="84"/>
      <c r="H424" s="31"/>
      <c r="I424" s="31"/>
      <c r="J424" s="84"/>
      <c r="K424" s="31"/>
      <c r="L424" s="31"/>
      <c r="M424" s="169"/>
      <c r="N424" s="148"/>
      <c r="O424" s="44"/>
      <c r="P424" s="43"/>
      <c r="Q424" s="31"/>
      <c r="R424" s="84"/>
      <c r="S424" s="31"/>
      <c r="T424" s="31"/>
      <c r="U424" s="169"/>
      <c r="V424" s="150"/>
      <c r="W424" s="342" t="str" cm="1">
        <f t="array" ref="W424">IF(SUM(LEN(B424:V424))=0,"",IF(OR(OR(ISBLANK(F424),SUM(LEN(C424),LEN(D424))=0),AND(NOT(E424="Unknown"),ISBLANK(J424)),AND(NOT(O424="Unknown"),ISBLANK(R424))),"Missing Information", INDEX(Table15[Entire Service Line Classification], MATCH(SUMIFS(Table15[Unique ID],Table15[System-Owned Portion],E424,Table15[If Material Anything Other than "Lead" in Column E,Was Material Ever Previously Lead?],G424,Table15[Customer-Owned Portion],O424),Table15[Unique ID],0),0)))</f>
        <v/>
      </c>
      <c r="X424"/>
    </row>
    <row r="425" spans="2:24" x14ac:dyDescent="0.35">
      <c r="B425" s="146"/>
      <c r="C425" s="31"/>
      <c r="D425" s="31"/>
      <c r="E425" s="44"/>
      <c r="F425" s="43"/>
      <c r="G425" s="84"/>
      <c r="H425" s="31"/>
      <c r="I425" s="31"/>
      <c r="J425" s="84"/>
      <c r="K425" s="31"/>
      <c r="L425" s="31"/>
      <c r="M425" s="169"/>
      <c r="N425" s="148"/>
      <c r="O425" s="44"/>
      <c r="P425" s="43"/>
      <c r="Q425" s="31"/>
      <c r="R425" s="84"/>
      <c r="S425" s="31"/>
      <c r="T425" s="31"/>
      <c r="U425" s="169"/>
      <c r="V425" s="150"/>
      <c r="W425" s="342" t="str" cm="1">
        <f t="array" ref="W425">IF(SUM(LEN(B425:V425))=0,"",IF(OR(OR(ISBLANK(F425),SUM(LEN(C425),LEN(D425))=0),AND(NOT(E425="Unknown"),ISBLANK(J425)),AND(NOT(O425="Unknown"),ISBLANK(R425))),"Missing Information", INDEX(Table15[Entire Service Line Classification], MATCH(SUMIFS(Table15[Unique ID],Table15[System-Owned Portion],E425,Table15[If Material Anything Other than "Lead" in Column E,Was Material Ever Previously Lead?],G425,Table15[Customer-Owned Portion],O425),Table15[Unique ID],0),0)))</f>
        <v/>
      </c>
      <c r="X425"/>
    </row>
    <row r="426" spans="2:24" x14ac:dyDescent="0.35">
      <c r="B426" s="146"/>
      <c r="C426" s="31"/>
      <c r="D426" s="31"/>
      <c r="E426" s="44"/>
      <c r="F426" s="43"/>
      <c r="G426" s="84"/>
      <c r="H426" s="31"/>
      <c r="I426" s="31"/>
      <c r="J426" s="84"/>
      <c r="K426" s="31"/>
      <c r="L426" s="31"/>
      <c r="M426" s="169"/>
      <c r="N426" s="148"/>
      <c r="O426" s="44"/>
      <c r="P426" s="43"/>
      <c r="Q426" s="31"/>
      <c r="R426" s="84"/>
      <c r="S426" s="31"/>
      <c r="T426" s="31"/>
      <c r="U426" s="169"/>
      <c r="V426" s="150"/>
      <c r="W426" s="342" t="str" cm="1">
        <f t="array" ref="W426">IF(SUM(LEN(B426:V426))=0,"",IF(OR(OR(ISBLANK(F426),SUM(LEN(C426),LEN(D426))=0),AND(NOT(E426="Unknown"),ISBLANK(J426)),AND(NOT(O426="Unknown"),ISBLANK(R426))),"Missing Information", INDEX(Table15[Entire Service Line Classification], MATCH(SUMIFS(Table15[Unique ID],Table15[System-Owned Portion],E426,Table15[If Material Anything Other than "Lead" in Column E,Was Material Ever Previously Lead?],G426,Table15[Customer-Owned Portion],O426),Table15[Unique ID],0),0)))</f>
        <v/>
      </c>
      <c r="X426"/>
    </row>
    <row r="427" spans="2:24" x14ac:dyDescent="0.35">
      <c r="B427" s="146"/>
      <c r="C427" s="31"/>
      <c r="D427" s="31"/>
      <c r="E427" s="44"/>
      <c r="F427" s="43"/>
      <c r="G427" s="84"/>
      <c r="H427" s="31"/>
      <c r="I427" s="31"/>
      <c r="J427" s="84"/>
      <c r="K427" s="31"/>
      <c r="L427" s="31"/>
      <c r="M427" s="169"/>
      <c r="N427" s="148"/>
      <c r="O427" s="44"/>
      <c r="P427" s="43"/>
      <c r="Q427" s="31"/>
      <c r="R427" s="84"/>
      <c r="S427" s="31"/>
      <c r="T427" s="31"/>
      <c r="U427" s="169"/>
      <c r="V427" s="150"/>
      <c r="W427" s="342" t="str" cm="1">
        <f t="array" ref="W427">IF(SUM(LEN(B427:V427))=0,"",IF(OR(OR(ISBLANK(F427),SUM(LEN(C427),LEN(D427))=0),AND(NOT(E427="Unknown"),ISBLANK(J427)),AND(NOT(O427="Unknown"),ISBLANK(R427))),"Missing Information", INDEX(Table15[Entire Service Line Classification], MATCH(SUMIFS(Table15[Unique ID],Table15[System-Owned Portion],E427,Table15[If Material Anything Other than "Lead" in Column E,Was Material Ever Previously Lead?],G427,Table15[Customer-Owned Portion],O427),Table15[Unique ID],0),0)))</f>
        <v/>
      </c>
      <c r="X427"/>
    </row>
    <row r="428" spans="2:24" x14ac:dyDescent="0.35">
      <c r="B428" s="146"/>
      <c r="C428" s="31"/>
      <c r="D428" s="31"/>
      <c r="E428" s="44"/>
      <c r="F428" s="43"/>
      <c r="G428" s="84"/>
      <c r="H428" s="31"/>
      <c r="I428" s="31"/>
      <c r="J428" s="84"/>
      <c r="K428" s="31"/>
      <c r="L428" s="31"/>
      <c r="M428" s="169"/>
      <c r="N428" s="148"/>
      <c r="O428" s="44"/>
      <c r="P428" s="43"/>
      <c r="Q428" s="31"/>
      <c r="R428" s="84"/>
      <c r="S428" s="31"/>
      <c r="T428" s="31"/>
      <c r="U428" s="169"/>
      <c r="V428" s="150"/>
      <c r="W428" s="342" t="str" cm="1">
        <f t="array" ref="W428">IF(SUM(LEN(B428:V428))=0,"",IF(OR(OR(ISBLANK(F428),SUM(LEN(C428),LEN(D428))=0),AND(NOT(E428="Unknown"),ISBLANK(J428)),AND(NOT(O428="Unknown"),ISBLANK(R428))),"Missing Information", INDEX(Table15[Entire Service Line Classification], MATCH(SUMIFS(Table15[Unique ID],Table15[System-Owned Portion],E428,Table15[If Material Anything Other than "Lead" in Column E,Was Material Ever Previously Lead?],G428,Table15[Customer-Owned Portion],O428),Table15[Unique ID],0),0)))</f>
        <v/>
      </c>
      <c r="X428"/>
    </row>
    <row r="429" spans="2:24" x14ac:dyDescent="0.35">
      <c r="B429" s="146"/>
      <c r="C429" s="31"/>
      <c r="D429" s="31"/>
      <c r="E429" s="44"/>
      <c r="F429" s="43"/>
      <c r="G429" s="84"/>
      <c r="H429" s="31"/>
      <c r="I429" s="31"/>
      <c r="J429" s="84"/>
      <c r="K429" s="31"/>
      <c r="L429" s="31"/>
      <c r="M429" s="169"/>
      <c r="N429" s="148"/>
      <c r="O429" s="44"/>
      <c r="P429" s="43"/>
      <c r="Q429" s="31"/>
      <c r="R429" s="84"/>
      <c r="S429" s="31"/>
      <c r="T429" s="31"/>
      <c r="U429" s="169"/>
      <c r="V429" s="150"/>
      <c r="W429" s="342" t="str" cm="1">
        <f t="array" ref="W429">IF(SUM(LEN(B429:V429))=0,"",IF(OR(OR(ISBLANK(F429),SUM(LEN(C429),LEN(D429))=0),AND(NOT(E429="Unknown"),ISBLANK(J429)),AND(NOT(O429="Unknown"),ISBLANK(R429))),"Missing Information", INDEX(Table15[Entire Service Line Classification], MATCH(SUMIFS(Table15[Unique ID],Table15[System-Owned Portion],E429,Table15[If Material Anything Other than "Lead" in Column E,Was Material Ever Previously Lead?],G429,Table15[Customer-Owned Portion],O429),Table15[Unique ID],0),0)))</f>
        <v/>
      </c>
      <c r="X429"/>
    </row>
    <row r="430" spans="2:24" x14ac:dyDescent="0.35">
      <c r="B430" s="146"/>
      <c r="C430" s="31"/>
      <c r="D430" s="31"/>
      <c r="E430" s="44"/>
      <c r="F430" s="43"/>
      <c r="G430" s="84"/>
      <c r="H430" s="31"/>
      <c r="I430" s="31"/>
      <c r="J430" s="84"/>
      <c r="K430" s="31"/>
      <c r="L430" s="31"/>
      <c r="M430" s="169"/>
      <c r="N430" s="148"/>
      <c r="O430" s="44"/>
      <c r="P430" s="43"/>
      <c r="Q430" s="31"/>
      <c r="R430" s="84"/>
      <c r="S430" s="31"/>
      <c r="T430" s="31"/>
      <c r="U430" s="169"/>
      <c r="V430" s="150"/>
      <c r="W430" s="342" t="str" cm="1">
        <f t="array" ref="W430">IF(SUM(LEN(B430:V430))=0,"",IF(OR(OR(ISBLANK(F430),SUM(LEN(C430),LEN(D430))=0),AND(NOT(E430="Unknown"),ISBLANK(J430)),AND(NOT(O430="Unknown"),ISBLANK(R430))),"Missing Information", INDEX(Table15[Entire Service Line Classification], MATCH(SUMIFS(Table15[Unique ID],Table15[System-Owned Portion],E430,Table15[If Material Anything Other than "Lead" in Column E,Was Material Ever Previously Lead?],G430,Table15[Customer-Owned Portion],O430),Table15[Unique ID],0),0)))</f>
        <v/>
      </c>
      <c r="X430"/>
    </row>
    <row r="431" spans="2:24" x14ac:dyDescent="0.35">
      <c r="B431" s="146"/>
      <c r="C431" s="31"/>
      <c r="D431" s="31"/>
      <c r="E431" s="44"/>
      <c r="F431" s="43"/>
      <c r="G431" s="84"/>
      <c r="H431" s="31"/>
      <c r="I431" s="31"/>
      <c r="J431" s="84"/>
      <c r="K431" s="31"/>
      <c r="L431" s="31"/>
      <c r="M431" s="169"/>
      <c r="N431" s="148"/>
      <c r="O431" s="44"/>
      <c r="P431" s="43"/>
      <c r="Q431" s="31"/>
      <c r="R431" s="84"/>
      <c r="S431" s="31"/>
      <c r="T431" s="31"/>
      <c r="U431" s="169"/>
      <c r="V431" s="150"/>
      <c r="W431" s="342" t="str" cm="1">
        <f t="array" ref="W431">IF(SUM(LEN(B431:V431))=0,"",IF(OR(OR(ISBLANK(F431),SUM(LEN(C431),LEN(D431))=0),AND(NOT(E431="Unknown"),ISBLANK(J431)),AND(NOT(O431="Unknown"),ISBLANK(R431))),"Missing Information", INDEX(Table15[Entire Service Line Classification], MATCH(SUMIFS(Table15[Unique ID],Table15[System-Owned Portion],E431,Table15[If Material Anything Other than "Lead" in Column E,Was Material Ever Previously Lead?],G431,Table15[Customer-Owned Portion],O431),Table15[Unique ID],0),0)))</f>
        <v/>
      </c>
      <c r="X431"/>
    </row>
    <row r="432" spans="2:24" x14ac:dyDescent="0.35">
      <c r="B432" s="146"/>
      <c r="C432" s="31"/>
      <c r="D432" s="31"/>
      <c r="E432" s="44"/>
      <c r="F432" s="43"/>
      <c r="G432" s="84"/>
      <c r="H432" s="31"/>
      <c r="I432" s="31"/>
      <c r="J432" s="84"/>
      <c r="K432" s="31"/>
      <c r="L432" s="31"/>
      <c r="M432" s="169"/>
      <c r="N432" s="148"/>
      <c r="O432" s="44"/>
      <c r="P432" s="43"/>
      <c r="Q432" s="31"/>
      <c r="R432" s="84"/>
      <c r="S432" s="31"/>
      <c r="T432" s="31"/>
      <c r="U432" s="169"/>
      <c r="V432" s="150"/>
      <c r="W432" s="342" t="str" cm="1">
        <f t="array" ref="W432">IF(SUM(LEN(B432:V432))=0,"",IF(OR(OR(ISBLANK(F432),SUM(LEN(C432),LEN(D432))=0),AND(NOT(E432="Unknown"),ISBLANK(J432)),AND(NOT(O432="Unknown"),ISBLANK(R432))),"Missing Information", INDEX(Table15[Entire Service Line Classification], MATCH(SUMIFS(Table15[Unique ID],Table15[System-Owned Portion],E432,Table15[If Material Anything Other than "Lead" in Column E,Was Material Ever Previously Lead?],G432,Table15[Customer-Owned Portion],O432),Table15[Unique ID],0),0)))</f>
        <v/>
      </c>
      <c r="X432"/>
    </row>
    <row r="433" spans="2:24" x14ac:dyDescent="0.35">
      <c r="B433" s="146"/>
      <c r="C433" s="31"/>
      <c r="D433" s="31"/>
      <c r="E433" s="44"/>
      <c r="F433" s="43"/>
      <c r="G433" s="84"/>
      <c r="H433" s="31"/>
      <c r="I433" s="31"/>
      <c r="J433" s="84"/>
      <c r="K433" s="31"/>
      <c r="L433" s="31"/>
      <c r="M433" s="169"/>
      <c r="N433" s="148"/>
      <c r="O433" s="44"/>
      <c r="P433" s="43"/>
      <c r="Q433" s="31"/>
      <c r="R433" s="84"/>
      <c r="S433" s="31"/>
      <c r="T433" s="31"/>
      <c r="U433" s="169"/>
      <c r="V433" s="150"/>
      <c r="W433" s="342" t="str" cm="1">
        <f t="array" ref="W433">IF(SUM(LEN(B433:V433))=0,"",IF(OR(OR(ISBLANK(F433),SUM(LEN(C433),LEN(D433))=0),AND(NOT(E433="Unknown"),ISBLANK(J433)),AND(NOT(O433="Unknown"),ISBLANK(R433))),"Missing Information", INDEX(Table15[Entire Service Line Classification], MATCH(SUMIFS(Table15[Unique ID],Table15[System-Owned Portion],E433,Table15[If Material Anything Other than "Lead" in Column E,Was Material Ever Previously Lead?],G433,Table15[Customer-Owned Portion],O433),Table15[Unique ID],0),0)))</f>
        <v/>
      </c>
      <c r="X433"/>
    </row>
    <row r="434" spans="2:24" x14ac:dyDescent="0.35">
      <c r="B434" s="146"/>
      <c r="C434" s="31"/>
      <c r="D434" s="31"/>
      <c r="E434" s="44"/>
      <c r="F434" s="43"/>
      <c r="G434" s="84"/>
      <c r="H434" s="31"/>
      <c r="I434" s="31"/>
      <c r="J434" s="84"/>
      <c r="K434" s="31"/>
      <c r="L434" s="31"/>
      <c r="M434" s="169"/>
      <c r="N434" s="148"/>
      <c r="O434" s="44"/>
      <c r="P434" s="43"/>
      <c r="Q434" s="31"/>
      <c r="R434" s="84"/>
      <c r="S434" s="31"/>
      <c r="T434" s="31"/>
      <c r="U434" s="169"/>
      <c r="V434" s="150"/>
      <c r="W434" s="342" t="str" cm="1">
        <f t="array" ref="W434">IF(SUM(LEN(B434:V434))=0,"",IF(OR(OR(ISBLANK(F434),SUM(LEN(C434),LEN(D434))=0),AND(NOT(E434="Unknown"),ISBLANK(J434)),AND(NOT(O434="Unknown"),ISBLANK(R434))),"Missing Information", INDEX(Table15[Entire Service Line Classification], MATCH(SUMIFS(Table15[Unique ID],Table15[System-Owned Portion],E434,Table15[If Material Anything Other than "Lead" in Column E,Was Material Ever Previously Lead?],G434,Table15[Customer-Owned Portion],O434),Table15[Unique ID],0),0)))</f>
        <v/>
      </c>
      <c r="X434"/>
    </row>
    <row r="435" spans="2:24" x14ac:dyDescent="0.35">
      <c r="B435" s="146"/>
      <c r="C435" s="31"/>
      <c r="D435" s="31"/>
      <c r="E435" s="44"/>
      <c r="F435" s="43"/>
      <c r="G435" s="84"/>
      <c r="H435" s="31"/>
      <c r="I435" s="31"/>
      <c r="J435" s="84"/>
      <c r="K435" s="31"/>
      <c r="L435" s="31"/>
      <c r="M435" s="169"/>
      <c r="N435" s="148"/>
      <c r="O435" s="44"/>
      <c r="P435" s="43"/>
      <c r="Q435" s="31"/>
      <c r="R435" s="84"/>
      <c r="S435" s="31"/>
      <c r="T435" s="31"/>
      <c r="U435" s="169"/>
      <c r="V435" s="150"/>
      <c r="W435" s="342" t="str" cm="1">
        <f t="array" ref="W435">IF(SUM(LEN(B435:V435))=0,"",IF(OR(OR(ISBLANK(F435),SUM(LEN(C435),LEN(D435))=0),AND(NOT(E435="Unknown"),ISBLANK(J435)),AND(NOT(O435="Unknown"),ISBLANK(R435))),"Missing Information", INDEX(Table15[Entire Service Line Classification], MATCH(SUMIFS(Table15[Unique ID],Table15[System-Owned Portion],E435,Table15[If Material Anything Other than "Lead" in Column E,Was Material Ever Previously Lead?],G435,Table15[Customer-Owned Portion],O435),Table15[Unique ID],0),0)))</f>
        <v/>
      </c>
      <c r="X435"/>
    </row>
    <row r="436" spans="2:24" x14ac:dyDescent="0.35">
      <c r="B436" s="146"/>
      <c r="C436" s="31"/>
      <c r="D436" s="31"/>
      <c r="E436" s="44"/>
      <c r="F436" s="43"/>
      <c r="G436" s="84"/>
      <c r="H436" s="31"/>
      <c r="I436" s="31"/>
      <c r="J436" s="84"/>
      <c r="K436" s="31"/>
      <c r="L436" s="31"/>
      <c r="M436" s="169"/>
      <c r="N436" s="148"/>
      <c r="O436" s="44"/>
      <c r="P436" s="43"/>
      <c r="Q436" s="31"/>
      <c r="R436" s="84"/>
      <c r="S436" s="31"/>
      <c r="T436" s="31"/>
      <c r="U436" s="169"/>
      <c r="V436" s="150"/>
      <c r="W436" s="342" t="str" cm="1">
        <f t="array" ref="W436">IF(SUM(LEN(B436:V436))=0,"",IF(OR(OR(ISBLANK(F436),SUM(LEN(C436),LEN(D436))=0),AND(NOT(E436="Unknown"),ISBLANK(J436)),AND(NOT(O436="Unknown"),ISBLANK(R436))),"Missing Information", INDEX(Table15[Entire Service Line Classification], MATCH(SUMIFS(Table15[Unique ID],Table15[System-Owned Portion],E436,Table15[If Material Anything Other than "Lead" in Column E,Was Material Ever Previously Lead?],G436,Table15[Customer-Owned Portion],O436),Table15[Unique ID],0),0)))</f>
        <v/>
      </c>
      <c r="X436"/>
    </row>
    <row r="437" spans="2:24" x14ac:dyDescent="0.35">
      <c r="B437" s="146"/>
      <c r="C437" s="31"/>
      <c r="D437" s="31"/>
      <c r="E437" s="44"/>
      <c r="F437" s="43"/>
      <c r="G437" s="84"/>
      <c r="H437" s="31"/>
      <c r="I437" s="31"/>
      <c r="J437" s="84"/>
      <c r="K437" s="31"/>
      <c r="L437" s="31"/>
      <c r="M437" s="169"/>
      <c r="N437" s="148"/>
      <c r="O437" s="44"/>
      <c r="P437" s="43"/>
      <c r="Q437" s="31"/>
      <c r="R437" s="84"/>
      <c r="S437" s="31"/>
      <c r="T437" s="31"/>
      <c r="U437" s="169"/>
      <c r="V437" s="150"/>
      <c r="W437" s="342" t="str" cm="1">
        <f t="array" ref="W437">IF(SUM(LEN(B437:V437))=0,"",IF(OR(OR(ISBLANK(F437),SUM(LEN(C437),LEN(D437))=0),AND(NOT(E437="Unknown"),ISBLANK(J437)),AND(NOT(O437="Unknown"),ISBLANK(R437))),"Missing Information", INDEX(Table15[Entire Service Line Classification], MATCH(SUMIFS(Table15[Unique ID],Table15[System-Owned Portion],E437,Table15[If Material Anything Other than "Lead" in Column E,Was Material Ever Previously Lead?],G437,Table15[Customer-Owned Portion],O437),Table15[Unique ID],0),0)))</f>
        <v/>
      </c>
      <c r="X437"/>
    </row>
    <row r="438" spans="2:24" x14ac:dyDescent="0.35">
      <c r="B438" s="146"/>
      <c r="C438" s="31"/>
      <c r="D438" s="31"/>
      <c r="E438" s="44"/>
      <c r="F438" s="43"/>
      <c r="G438" s="84"/>
      <c r="H438" s="31"/>
      <c r="I438" s="31"/>
      <c r="J438" s="84"/>
      <c r="K438" s="31"/>
      <c r="L438" s="31"/>
      <c r="M438" s="169"/>
      <c r="N438" s="148"/>
      <c r="O438" s="44"/>
      <c r="P438" s="43"/>
      <c r="Q438" s="31"/>
      <c r="R438" s="84"/>
      <c r="S438" s="31"/>
      <c r="T438" s="31"/>
      <c r="U438" s="169"/>
      <c r="V438" s="150"/>
      <c r="W438" s="342" t="str" cm="1">
        <f t="array" ref="W438">IF(SUM(LEN(B438:V438))=0,"",IF(OR(OR(ISBLANK(F438),SUM(LEN(C438),LEN(D438))=0),AND(NOT(E438="Unknown"),ISBLANK(J438)),AND(NOT(O438="Unknown"),ISBLANK(R438))),"Missing Information", INDEX(Table15[Entire Service Line Classification], MATCH(SUMIFS(Table15[Unique ID],Table15[System-Owned Portion],E438,Table15[If Material Anything Other than "Lead" in Column E,Was Material Ever Previously Lead?],G438,Table15[Customer-Owned Portion],O438),Table15[Unique ID],0),0)))</f>
        <v/>
      </c>
      <c r="X438"/>
    </row>
    <row r="439" spans="2:24" x14ac:dyDescent="0.35">
      <c r="B439" s="146"/>
      <c r="C439" s="31"/>
      <c r="D439" s="31"/>
      <c r="E439" s="44"/>
      <c r="F439" s="43"/>
      <c r="G439" s="84"/>
      <c r="H439" s="31"/>
      <c r="I439" s="31"/>
      <c r="J439" s="84"/>
      <c r="K439" s="31"/>
      <c r="L439" s="31"/>
      <c r="M439" s="169"/>
      <c r="N439" s="148"/>
      <c r="O439" s="44"/>
      <c r="P439" s="43"/>
      <c r="Q439" s="31"/>
      <c r="R439" s="84"/>
      <c r="S439" s="31"/>
      <c r="T439" s="31"/>
      <c r="U439" s="169"/>
      <c r="V439" s="150"/>
      <c r="W439" s="342" t="str" cm="1">
        <f t="array" ref="W439">IF(SUM(LEN(B439:V439))=0,"",IF(OR(OR(ISBLANK(F439),SUM(LEN(C439),LEN(D439))=0),AND(NOT(E439="Unknown"),ISBLANK(J439)),AND(NOT(O439="Unknown"),ISBLANK(R439))),"Missing Information", INDEX(Table15[Entire Service Line Classification], MATCH(SUMIFS(Table15[Unique ID],Table15[System-Owned Portion],E439,Table15[If Material Anything Other than "Lead" in Column E,Was Material Ever Previously Lead?],G439,Table15[Customer-Owned Portion],O439),Table15[Unique ID],0),0)))</f>
        <v/>
      </c>
      <c r="X439"/>
    </row>
    <row r="440" spans="2:24" x14ac:dyDescent="0.35">
      <c r="B440" s="146"/>
      <c r="C440" s="31"/>
      <c r="D440" s="31"/>
      <c r="E440" s="44"/>
      <c r="F440" s="43"/>
      <c r="G440" s="84"/>
      <c r="H440" s="31"/>
      <c r="I440" s="31"/>
      <c r="J440" s="84"/>
      <c r="K440" s="31"/>
      <c r="L440" s="31"/>
      <c r="M440" s="169"/>
      <c r="N440" s="148"/>
      <c r="O440" s="44"/>
      <c r="P440" s="43"/>
      <c r="Q440" s="31"/>
      <c r="R440" s="84"/>
      <c r="S440" s="31"/>
      <c r="T440" s="31"/>
      <c r="U440" s="169"/>
      <c r="V440" s="150"/>
      <c r="W440" s="342" t="str" cm="1">
        <f t="array" ref="W440">IF(SUM(LEN(B440:V440))=0,"",IF(OR(OR(ISBLANK(F440),SUM(LEN(C440),LEN(D440))=0),AND(NOT(E440="Unknown"),ISBLANK(J440)),AND(NOT(O440="Unknown"),ISBLANK(R440))),"Missing Information", INDEX(Table15[Entire Service Line Classification], MATCH(SUMIFS(Table15[Unique ID],Table15[System-Owned Portion],E440,Table15[If Material Anything Other than "Lead" in Column E,Was Material Ever Previously Lead?],G440,Table15[Customer-Owned Portion],O440),Table15[Unique ID],0),0)))</f>
        <v/>
      </c>
      <c r="X440"/>
    </row>
    <row r="441" spans="2:24" x14ac:dyDescent="0.35">
      <c r="B441" s="146"/>
      <c r="C441" s="31"/>
      <c r="D441" s="31"/>
      <c r="E441" s="44"/>
      <c r="F441" s="43"/>
      <c r="G441" s="84"/>
      <c r="H441" s="31"/>
      <c r="I441" s="31"/>
      <c r="J441" s="84"/>
      <c r="K441" s="31"/>
      <c r="L441" s="31"/>
      <c r="M441" s="169"/>
      <c r="N441" s="148"/>
      <c r="O441" s="44"/>
      <c r="P441" s="43"/>
      <c r="Q441" s="31"/>
      <c r="R441" s="84"/>
      <c r="S441" s="31"/>
      <c r="T441" s="31"/>
      <c r="U441" s="169"/>
      <c r="V441" s="150"/>
      <c r="W441" s="342" t="str" cm="1">
        <f t="array" ref="W441">IF(SUM(LEN(B441:V441))=0,"",IF(OR(OR(ISBLANK(F441),SUM(LEN(C441),LEN(D441))=0),AND(NOT(E441="Unknown"),ISBLANK(J441)),AND(NOT(O441="Unknown"),ISBLANK(R441))),"Missing Information", INDEX(Table15[Entire Service Line Classification], MATCH(SUMIFS(Table15[Unique ID],Table15[System-Owned Portion],E441,Table15[If Material Anything Other than "Lead" in Column E,Was Material Ever Previously Lead?],G441,Table15[Customer-Owned Portion],O441),Table15[Unique ID],0),0)))</f>
        <v/>
      </c>
      <c r="X441"/>
    </row>
    <row r="442" spans="2:24" x14ac:dyDescent="0.35">
      <c r="B442" s="146"/>
      <c r="C442" s="31"/>
      <c r="D442" s="31"/>
      <c r="E442" s="44"/>
      <c r="F442" s="43"/>
      <c r="G442" s="84"/>
      <c r="H442" s="31"/>
      <c r="I442" s="31"/>
      <c r="J442" s="84"/>
      <c r="K442" s="31"/>
      <c r="L442" s="31"/>
      <c r="M442" s="169"/>
      <c r="N442" s="148"/>
      <c r="O442" s="44"/>
      <c r="P442" s="43"/>
      <c r="Q442" s="31"/>
      <c r="R442" s="84"/>
      <c r="S442" s="31"/>
      <c r="T442" s="31"/>
      <c r="U442" s="169"/>
      <c r="V442" s="150"/>
      <c r="W442" s="342" t="str" cm="1">
        <f t="array" ref="W442">IF(SUM(LEN(B442:V442))=0,"",IF(OR(OR(ISBLANK(F442),SUM(LEN(C442),LEN(D442))=0),AND(NOT(E442="Unknown"),ISBLANK(J442)),AND(NOT(O442="Unknown"),ISBLANK(R442))),"Missing Information", INDEX(Table15[Entire Service Line Classification], MATCH(SUMIFS(Table15[Unique ID],Table15[System-Owned Portion],E442,Table15[If Material Anything Other than "Lead" in Column E,Was Material Ever Previously Lead?],G442,Table15[Customer-Owned Portion],O442),Table15[Unique ID],0),0)))</f>
        <v/>
      </c>
      <c r="X442"/>
    </row>
    <row r="443" spans="2:24" x14ac:dyDescent="0.35">
      <c r="B443" s="146"/>
      <c r="C443" s="31"/>
      <c r="D443" s="31"/>
      <c r="E443" s="44"/>
      <c r="F443" s="43"/>
      <c r="G443" s="84"/>
      <c r="H443" s="31"/>
      <c r="I443" s="31"/>
      <c r="J443" s="84"/>
      <c r="K443" s="31"/>
      <c r="L443" s="31"/>
      <c r="M443" s="169"/>
      <c r="N443" s="148"/>
      <c r="O443" s="44"/>
      <c r="P443" s="43"/>
      <c r="Q443" s="31"/>
      <c r="R443" s="84"/>
      <c r="S443" s="31"/>
      <c r="T443" s="31"/>
      <c r="U443" s="169"/>
      <c r="V443" s="150"/>
      <c r="W443" s="342" t="str" cm="1">
        <f t="array" ref="W443">IF(SUM(LEN(B443:V443))=0,"",IF(OR(OR(ISBLANK(F443),SUM(LEN(C443),LEN(D443))=0),AND(NOT(E443="Unknown"),ISBLANK(J443)),AND(NOT(O443="Unknown"),ISBLANK(R443))),"Missing Information", INDEX(Table15[Entire Service Line Classification], MATCH(SUMIFS(Table15[Unique ID],Table15[System-Owned Portion],E443,Table15[If Material Anything Other than "Lead" in Column E,Was Material Ever Previously Lead?],G443,Table15[Customer-Owned Portion],O443),Table15[Unique ID],0),0)))</f>
        <v/>
      </c>
      <c r="X443"/>
    </row>
    <row r="444" spans="2:24" x14ac:dyDescent="0.35">
      <c r="B444" s="146"/>
      <c r="C444" s="31"/>
      <c r="D444" s="31"/>
      <c r="E444" s="44"/>
      <c r="F444" s="43"/>
      <c r="G444" s="84"/>
      <c r="H444" s="31"/>
      <c r="I444" s="31"/>
      <c r="J444" s="84"/>
      <c r="K444" s="31"/>
      <c r="L444" s="31"/>
      <c r="M444" s="169"/>
      <c r="N444" s="148"/>
      <c r="O444" s="44"/>
      <c r="P444" s="43"/>
      <c r="Q444" s="31"/>
      <c r="R444" s="84"/>
      <c r="S444" s="31"/>
      <c r="T444" s="31"/>
      <c r="U444" s="169"/>
      <c r="V444" s="150"/>
      <c r="W444" s="342" t="str" cm="1">
        <f t="array" ref="W444">IF(SUM(LEN(B444:V444))=0,"",IF(OR(OR(ISBLANK(F444),SUM(LEN(C444),LEN(D444))=0),AND(NOT(E444="Unknown"),ISBLANK(J444)),AND(NOT(O444="Unknown"),ISBLANK(R444))),"Missing Information", INDEX(Table15[Entire Service Line Classification], MATCH(SUMIFS(Table15[Unique ID],Table15[System-Owned Portion],E444,Table15[If Material Anything Other than "Lead" in Column E,Was Material Ever Previously Lead?],G444,Table15[Customer-Owned Portion],O444),Table15[Unique ID],0),0)))</f>
        <v/>
      </c>
      <c r="X444"/>
    </row>
    <row r="445" spans="2:24" x14ac:dyDescent="0.35">
      <c r="B445" s="146"/>
      <c r="C445" s="31"/>
      <c r="D445" s="31"/>
      <c r="E445" s="44"/>
      <c r="F445" s="43"/>
      <c r="G445" s="84"/>
      <c r="H445" s="31"/>
      <c r="I445" s="31"/>
      <c r="J445" s="84"/>
      <c r="K445" s="31"/>
      <c r="L445" s="31"/>
      <c r="M445" s="169"/>
      <c r="N445" s="148"/>
      <c r="O445" s="44"/>
      <c r="P445" s="43"/>
      <c r="Q445" s="31"/>
      <c r="R445" s="84"/>
      <c r="S445" s="31"/>
      <c r="T445" s="31"/>
      <c r="U445" s="169"/>
      <c r="V445" s="150"/>
      <c r="W445" s="342" t="str" cm="1">
        <f t="array" ref="W445">IF(SUM(LEN(B445:V445))=0,"",IF(OR(OR(ISBLANK(F445),SUM(LEN(C445),LEN(D445))=0),AND(NOT(E445="Unknown"),ISBLANK(J445)),AND(NOT(O445="Unknown"),ISBLANK(R445))),"Missing Information", INDEX(Table15[Entire Service Line Classification], MATCH(SUMIFS(Table15[Unique ID],Table15[System-Owned Portion],E445,Table15[If Material Anything Other than "Lead" in Column E,Was Material Ever Previously Lead?],G445,Table15[Customer-Owned Portion],O445),Table15[Unique ID],0),0)))</f>
        <v/>
      </c>
      <c r="X445"/>
    </row>
    <row r="446" spans="2:24" x14ac:dyDescent="0.35">
      <c r="B446" s="146"/>
      <c r="C446" s="31"/>
      <c r="D446" s="31"/>
      <c r="E446" s="44"/>
      <c r="F446" s="43"/>
      <c r="G446" s="84"/>
      <c r="H446" s="31"/>
      <c r="I446" s="31"/>
      <c r="J446" s="84"/>
      <c r="K446" s="31"/>
      <c r="L446" s="31"/>
      <c r="M446" s="169"/>
      <c r="N446" s="148"/>
      <c r="O446" s="44"/>
      <c r="P446" s="43"/>
      <c r="Q446" s="31"/>
      <c r="R446" s="84"/>
      <c r="S446" s="31"/>
      <c r="T446" s="31"/>
      <c r="U446" s="169"/>
      <c r="V446" s="150"/>
      <c r="W446" s="342" t="str" cm="1">
        <f t="array" ref="W446">IF(SUM(LEN(B446:V446))=0,"",IF(OR(OR(ISBLANK(F446),SUM(LEN(C446),LEN(D446))=0),AND(NOT(E446="Unknown"),ISBLANK(J446)),AND(NOT(O446="Unknown"),ISBLANK(R446))),"Missing Information", INDEX(Table15[Entire Service Line Classification], MATCH(SUMIFS(Table15[Unique ID],Table15[System-Owned Portion],E446,Table15[If Material Anything Other than "Lead" in Column E,Was Material Ever Previously Lead?],G446,Table15[Customer-Owned Portion],O446),Table15[Unique ID],0),0)))</f>
        <v/>
      </c>
      <c r="X446"/>
    </row>
    <row r="447" spans="2:24" x14ac:dyDescent="0.35">
      <c r="B447" s="146"/>
      <c r="C447" s="31"/>
      <c r="D447" s="31"/>
      <c r="E447" s="44"/>
      <c r="F447" s="43"/>
      <c r="G447" s="84"/>
      <c r="H447" s="31"/>
      <c r="I447" s="31"/>
      <c r="J447" s="84"/>
      <c r="K447" s="31"/>
      <c r="L447" s="31"/>
      <c r="M447" s="169"/>
      <c r="N447" s="148"/>
      <c r="O447" s="44"/>
      <c r="P447" s="43"/>
      <c r="Q447" s="31"/>
      <c r="R447" s="84"/>
      <c r="S447" s="31"/>
      <c r="T447" s="31"/>
      <c r="U447" s="169"/>
      <c r="V447" s="150"/>
      <c r="W447" s="342" t="str" cm="1">
        <f t="array" ref="W447">IF(SUM(LEN(B447:V447))=0,"",IF(OR(OR(ISBLANK(F447),SUM(LEN(C447),LEN(D447))=0),AND(NOT(E447="Unknown"),ISBLANK(J447)),AND(NOT(O447="Unknown"),ISBLANK(R447))),"Missing Information", INDEX(Table15[Entire Service Line Classification], MATCH(SUMIFS(Table15[Unique ID],Table15[System-Owned Portion],E447,Table15[If Material Anything Other than "Lead" in Column E,Was Material Ever Previously Lead?],G447,Table15[Customer-Owned Portion],O447),Table15[Unique ID],0),0)))</f>
        <v/>
      </c>
      <c r="X447"/>
    </row>
    <row r="448" spans="2:24" x14ac:dyDescent="0.35">
      <c r="B448" s="146"/>
      <c r="C448" s="31"/>
      <c r="D448" s="31"/>
      <c r="E448" s="44"/>
      <c r="F448" s="43"/>
      <c r="G448" s="84"/>
      <c r="H448" s="31"/>
      <c r="I448" s="31"/>
      <c r="J448" s="84"/>
      <c r="K448" s="31"/>
      <c r="L448" s="31"/>
      <c r="M448" s="169"/>
      <c r="N448" s="148"/>
      <c r="O448" s="44"/>
      <c r="P448" s="43"/>
      <c r="Q448" s="31"/>
      <c r="R448" s="84"/>
      <c r="S448" s="31"/>
      <c r="T448" s="31"/>
      <c r="U448" s="169"/>
      <c r="V448" s="150"/>
      <c r="W448" s="342" t="str" cm="1">
        <f t="array" ref="W448">IF(SUM(LEN(B448:V448))=0,"",IF(OR(OR(ISBLANK(F448),SUM(LEN(C448),LEN(D448))=0),AND(NOT(E448="Unknown"),ISBLANK(J448)),AND(NOT(O448="Unknown"),ISBLANK(R448))),"Missing Information", INDEX(Table15[Entire Service Line Classification], MATCH(SUMIFS(Table15[Unique ID],Table15[System-Owned Portion],E448,Table15[If Material Anything Other than "Lead" in Column E,Was Material Ever Previously Lead?],G448,Table15[Customer-Owned Portion],O448),Table15[Unique ID],0),0)))</f>
        <v/>
      </c>
      <c r="X448"/>
    </row>
    <row r="449" spans="2:24" x14ac:dyDescent="0.35">
      <c r="B449" s="146"/>
      <c r="C449" s="31"/>
      <c r="D449" s="31"/>
      <c r="E449" s="44"/>
      <c r="F449" s="43"/>
      <c r="G449" s="84"/>
      <c r="H449" s="31"/>
      <c r="I449" s="31"/>
      <c r="J449" s="84"/>
      <c r="K449" s="31"/>
      <c r="L449" s="31"/>
      <c r="M449" s="169"/>
      <c r="N449" s="148"/>
      <c r="O449" s="44"/>
      <c r="P449" s="43"/>
      <c r="Q449" s="31"/>
      <c r="R449" s="84"/>
      <c r="S449" s="31"/>
      <c r="T449" s="31"/>
      <c r="U449" s="169"/>
      <c r="V449" s="150"/>
      <c r="W449" s="342" t="str" cm="1">
        <f t="array" ref="W449">IF(SUM(LEN(B449:V449))=0,"",IF(OR(OR(ISBLANK(F449),SUM(LEN(C449),LEN(D449))=0),AND(NOT(E449="Unknown"),ISBLANK(J449)),AND(NOT(O449="Unknown"),ISBLANK(R449))),"Missing Information", INDEX(Table15[Entire Service Line Classification], MATCH(SUMIFS(Table15[Unique ID],Table15[System-Owned Portion],E449,Table15[If Material Anything Other than "Lead" in Column E,Was Material Ever Previously Lead?],G449,Table15[Customer-Owned Portion],O449),Table15[Unique ID],0),0)))</f>
        <v/>
      </c>
      <c r="X449"/>
    </row>
    <row r="450" spans="2:24" x14ac:dyDescent="0.35">
      <c r="B450" s="146"/>
      <c r="C450" s="31"/>
      <c r="D450" s="31"/>
      <c r="E450" s="44"/>
      <c r="F450" s="43"/>
      <c r="G450" s="84"/>
      <c r="H450" s="31"/>
      <c r="I450" s="31"/>
      <c r="J450" s="84"/>
      <c r="K450" s="31"/>
      <c r="L450" s="31"/>
      <c r="M450" s="169"/>
      <c r="N450" s="148"/>
      <c r="O450" s="44"/>
      <c r="P450" s="43"/>
      <c r="Q450" s="31"/>
      <c r="R450" s="84"/>
      <c r="S450" s="31"/>
      <c r="T450" s="31"/>
      <c r="U450" s="169"/>
      <c r="V450" s="150"/>
      <c r="W450" s="342" t="str" cm="1">
        <f t="array" ref="W450">IF(SUM(LEN(B450:V450))=0,"",IF(OR(OR(ISBLANK(F450),SUM(LEN(C450),LEN(D450))=0),AND(NOT(E450="Unknown"),ISBLANK(J450)),AND(NOT(O450="Unknown"),ISBLANK(R450))),"Missing Information", INDEX(Table15[Entire Service Line Classification], MATCH(SUMIFS(Table15[Unique ID],Table15[System-Owned Portion],E450,Table15[If Material Anything Other than "Lead" in Column E,Was Material Ever Previously Lead?],G450,Table15[Customer-Owned Portion],O450),Table15[Unique ID],0),0)))</f>
        <v/>
      </c>
      <c r="X450"/>
    </row>
    <row r="451" spans="2:24" x14ac:dyDescent="0.35">
      <c r="B451" s="146"/>
      <c r="C451" s="31"/>
      <c r="D451" s="31"/>
      <c r="E451" s="44"/>
      <c r="F451" s="43"/>
      <c r="G451" s="84"/>
      <c r="H451" s="31"/>
      <c r="I451" s="31"/>
      <c r="J451" s="84"/>
      <c r="K451" s="31"/>
      <c r="L451" s="31"/>
      <c r="M451" s="169"/>
      <c r="N451" s="148"/>
      <c r="O451" s="44"/>
      <c r="P451" s="43"/>
      <c r="Q451" s="31"/>
      <c r="R451" s="84"/>
      <c r="S451" s="31"/>
      <c r="T451" s="31"/>
      <c r="U451" s="169"/>
      <c r="V451" s="150"/>
      <c r="W451" s="342" t="str" cm="1">
        <f t="array" ref="W451">IF(SUM(LEN(B451:V451))=0,"",IF(OR(OR(ISBLANK(F451),SUM(LEN(C451),LEN(D451))=0),AND(NOT(E451="Unknown"),ISBLANK(J451)),AND(NOT(O451="Unknown"),ISBLANK(R451))),"Missing Information", INDEX(Table15[Entire Service Line Classification], MATCH(SUMIFS(Table15[Unique ID],Table15[System-Owned Portion],E451,Table15[If Material Anything Other than "Lead" in Column E,Was Material Ever Previously Lead?],G451,Table15[Customer-Owned Portion],O451),Table15[Unique ID],0),0)))</f>
        <v/>
      </c>
      <c r="X451"/>
    </row>
    <row r="452" spans="2:24" x14ac:dyDescent="0.35">
      <c r="B452" s="146"/>
      <c r="C452" s="31"/>
      <c r="D452" s="31"/>
      <c r="E452" s="44"/>
      <c r="F452" s="43"/>
      <c r="G452" s="84"/>
      <c r="H452" s="31"/>
      <c r="I452" s="31"/>
      <c r="J452" s="84"/>
      <c r="K452" s="31"/>
      <c r="L452" s="31"/>
      <c r="M452" s="169"/>
      <c r="N452" s="148"/>
      <c r="O452" s="44"/>
      <c r="P452" s="43"/>
      <c r="Q452" s="31"/>
      <c r="R452" s="84"/>
      <c r="S452" s="31"/>
      <c r="T452" s="31"/>
      <c r="U452" s="169"/>
      <c r="V452" s="150"/>
      <c r="W452" s="342" t="str" cm="1">
        <f t="array" ref="W452">IF(SUM(LEN(B452:V452))=0,"",IF(OR(OR(ISBLANK(F452),SUM(LEN(C452),LEN(D452))=0),AND(NOT(E452="Unknown"),ISBLANK(J452)),AND(NOT(O452="Unknown"),ISBLANK(R452))),"Missing Information", INDEX(Table15[Entire Service Line Classification], MATCH(SUMIFS(Table15[Unique ID],Table15[System-Owned Portion],E452,Table15[If Material Anything Other than "Lead" in Column E,Was Material Ever Previously Lead?],G452,Table15[Customer-Owned Portion],O452),Table15[Unique ID],0),0)))</f>
        <v/>
      </c>
      <c r="X452"/>
    </row>
    <row r="453" spans="2:24" x14ac:dyDescent="0.35">
      <c r="B453" s="146"/>
      <c r="C453" s="31"/>
      <c r="D453" s="31"/>
      <c r="E453" s="44"/>
      <c r="F453" s="43"/>
      <c r="G453" s="84"/>
      <c r="H453" s="31"/>
      <c r="I453" s="31"/>
      <c r="J453" s="84"/>
      <c r="K453" s="31"/>
      <c r="L453" s="31"/>
      <c r="M453" s="169"/>
      <c r="N453" s="148"/>
      <c r="O453" s="44"/>
      <c r="P453" s="43"/>
      <c r="Q453" s="31"/>
      <c r="R453" s="84"/>
      <c r="S453" s="31"/>
      <c r="T453" s="31"/>
      <c r="U453" s="169"/>
      <c r="V453" s="150"/>
      <c r="W453" s="342" t="str" cm="1">
        <f t="array" ref="W453">IF(SUM(LEN(B453:V453))=0,"",IF(OR(OR(ISBLANK(F453),SUM(LEN(C453),LEN(D453))=0),AND(NOT(E453="Unknown"),ISBLANK(J453)),AND(NOT(O453="Unknown"),ISBLANK(R453))),"Missing Information", INDEX(Table15[Entire Service Line Classification], MATCH(SUMIFS(Table15[Unique ID],Table15[System-Owned Portion],E453,Table15[If Material Anything Other than "Lead" in Column E,Was Material Ever Previously Lead?],G453,Table15[Customer-Owned Portion],O453),Table15[Unique ID],0),0)))</f>
        <v/>
      </c>
      <c r="X453"/>
    </row>
    <row r="454" spans="2:24" x14ac:dyDescent="0.35">
      <c r="B454" s="146"/>
      <c r="C454" s="31"/>
      <c r="D454" s="31"/>
      <c r="E454" s="44"/>
      <c r="F454" s="43"/>
      <c r="G454" s="84"/>
      <c r="H454" s="31"/>
      <c r="I454" s="31"/>
      <c r="J454" s="84"/>
      <c r="K454" s="31"/>
      <c r="L454" s="31"/>
      <c r="M454" s="169"/>
      <c r="N454" s="148"/>
      <c r="O454" s="44"/>
      <c r="P454" s="43"/>
      <c r="Q454" s="31"/>
      <c r="R454" s="84"/>
      <c r="S454" s="31"/>
      <c r="T454" s="31"/>
      <c r="U454" s="169"/>
      <c r="V454" s="150"/>
      <c r="W454" s="342" t="str" cm="1">
        <f t="array" ref="W454">IF(SUM(LEN(B454:V454))=0,"",IF(OR(OR(ISBLANK(F454),SUM(LEN(C454),LEN(D454))=0),AND(NOT(E454="Unknown"),ISBLANK(J454)),AND(NOT(O454="Unknown"),ISBLANK(R454))),"Missing Information", INDEX(Table15[Entire Service Line Classification], MATCH(SUMIFS(Table15[Unique ID],Table15[System-Owned Portion],E454,Table15[If Material Anything Other than "Lead" in Column E,Was Material Ever Previously Lead?],G454,Table15[Customer-Owned Portion],O454),Table15[Unique ID],0),0)))</f>
        <v/>
      </c>
      <c r="X454"/>
    </row>
    <row r="455" spans="2:24" x14ac:dyDescent="0.35">
      <c r="B455" s="146"/>
      <c r="C455" s="31"/>
      <c r="D455" s="31"/>
      <c r="E455" s="44"/>
      <c r="F455" s="43"/>
      <c r="G455" s="84"/>
      <c r="H455" s="31"/>
      <c r="I455" s="31"/>
      <c r="J455" s="84"/>
      <c r="K455" s="31"/>
      <c r="L455" s="31"/>
      <c r="M455" s="169"/>
      <c r="N455" s="148"/>
      <c r="O455" s="44"/>
      <c r="P455" s="43"/>
      <c r="Q455" s="31"/>
      <c r="R455" s="84"/>
      <c r="S455" s="31"/>
      <c r="T455" s="31"/>
      <c r="U455" s="169"/>
      <c r="V455" s="150"/>
      <c r="W455" s="342" t="str" cm="1">
        <f t="array" ref="W455">IF(SUM(LEN(B455:V455))=0,"",IF(OR(OR(ISBLANK(F455),SUM(LEN(C455),LEN(D455))=0),AND(NOT(E455="Unknown"),ISBLANK(J455)),AND(NOT(O455="Unknown"),ISBLANK(R455))),"Missing Information", INDEX(Table15[Entire Service Line Classification], MATCH(SUMIFS(Table15[Unique ID],Table15[System-Owned Portion],E455,Table15[If Material Anything Other than "Lead" in Column E,Was Material Ever Previously Lead?],G455,Table15[Customer-Owned Portion],O455),Table15[Unique ID],0),0)))</f>
        <v/>
      </c>
      <c r="X455"/>
    </row>
    <row r="456" spans="2:24" x14ac:dyDescent="0.35">
      <c r="B456" s="146"/>
      <c r="C456" s="31"/>
      <c r="D456" s="31"/>
      <c r="E456" s="44"/>
      <c r="F456" s="43"/>
      <c r="G456" s="84"/>
      <c r="H456" s="31"/>
      <c r="I456" s="31"/>
      <c r="J456" s="84"/>
      <c r="K456" s="31"/>
      <c r="L456" s="31"/>
      <c r="M456" s="169"/>
      <c r="N456" s="148"/>
      <c r="O456" s="44"/>
      <c r="P456" s="43"/>
      <c r="Q456" s="31"/>
      <c r="R456" s="84"/>
      <c r="S456" s="31"/>
      <c r="T456" s="31"/>
      <c r="U456" s="169"/>
      <c r="V456" s="150"/>
      <c r="W456" s="342" t="str" cm="1">
        <f t="array" ref="W456">IF(SUM(LEN(B456:V456))=0,"",IF(OR(OR(ISBLANK(F456),SUM(LEN(C456),LEN(D456))=0),AND(NOT(E456="Unknown"),ISBLANK(J456)),AND(NOT(O456="Unknown"),ISBLANK(R456))),"Missing Information", INDEX(Table15[Entire Service Line Classification], MATCH(SUMIFS(Table15[Unique ID],Table15[System-Owned Portion],E456,Table15[If Material Anything Other than "Lead" in Column E,Was Material Ever Previously Lead?],G456,Table15[Customer-Owned Portion],O456),Table15[Unique ID],0),0)))</f>
        <v/>
      </c>
      <c r="X456"/>
    </row>
    <row r="457" spans="2:24" x14ac:dyDescent="0.35">
      <c r="B457" s="146"/>
      <c r="C457" s="31"/>
      <c r="D457" s="31"/>
      <c r="E457" s="44"/>
      <c r="F457" s="43"/>
      <c r="G457" s="84"/>
      <c r="H457" s="31"/>
      <c r="I457" s="31"/>
      <c r="J457" s="84"/>
      <c r="K457" s="31"/>
      <c r="L457" s="31"/>
      <c r="M457" s="169"/>
      <c r="N457" s="148"/>
      <c r="O457" s="44"/>
      <c r="P457" s="43"/>
      <c r="Q457" s="31"/>
      <c r="R457" s="84"/>
      <c r="S457" s="31"/>
      <c r="T457" s="31"/>
      <c r="U457" s="169"/>
      <c r="V457" s="150"/>
      <c r="W457" s="342" t="str" cm="1">
        <f t="array" ref="W457">IF(SUM(LEN(B457:V457))=0,"",IF(OR(OR(ISBLANK(F457),SUM(LEN(C457),LEN(D457))=0),AND(NOT(E457="Unknown"),ISBLANK(J457)),AND(NOT(O457="Unknown"),ISBLANK(R457))),"Missing Information", INDEX(Table15[Entire Service Line Classification], MATCH(SUMIFS(Table15[Unique ID],Table15[System-Owned Portion],E457,Table15[If Material Anything Other than "Lead" in Column E,Was Material Ever Previously Lead?],G457,Table15[Customer-Owned Portion],O457),Table15[Unique ID],0),0)))</f>
        <v/>
      </c>
      <c r="X457"/>
    </row>
    <row r="458" spans="2:24" x14ac:dyDescent="0.35">
      <c r="B458" s="146"/>
      <c r="C458" s="31"/>
      <c r="D458" s="31"/>
      <c r="E458" s="44"/>
      <c r="F458" s="43"/>
      <c r="G458" s="84"/>
      <c r="H458" s="31"/>
      <c r="I458" s="31"/>
      <c r="J458" s="84"/>
      <c r="K458" s="31"/>
      <c r="L458" s="31"/>
      <c r="M458" s="169"/>
      <c r="N458" s="148"/>
      <c r="O458" s="44"/>
      <c r="P458" s="43"/>
      <c r="Q458" s="31"/>
      <c r="R458" s="84"/>
      <c r="S458" s="31"/>
      <c r="T458" s="31"/>
      <c r="U458" s="169"/>
      <c r="V458" s="150"/>
      <c r="W458" s="342" t="str" cm="1">
        <f t="array" ref="W458">IF(SUM(LEN(B458:V458))=0,"",IF(OR(OR(ISBLANK(F458),SUM(LEN(C458),LEN(D458))=0),AND(NOT(E458="Unknown"),ISBLANK(J458)),AND(NOT(O458="Unknown"),ISBLANK(R458))),"Missing Information", INDEX(Table15[Entire Service Line Classification], MATCH(SUMIFS(Table15[Unique ID],Table15[System-Owned Portion],E458,Table15[If Material Anything Other than "Lead" in Column E,Was Material Ever Previously Lead?],G458,Table15[Customer-Owned Portion],O458),Table15[Unique ID],0),0)))</f>
        <v/>
      </c>
      <c r="X458"/>
    </row>
    <row r="459" spans="2:24" x14ac:dyDescent="0.35">
      <c r="B459" s="146"/>
      <c r="C459" s="31"/>
      <c r="D459" s="31"/>
      <c r="E459" s="44"/>
      <c r="F459" s="43"/>
      <c r="G459" s="84"/>
      <c r="H459" s="31"/>
      <c r="I459" s="31"/>
      <c r="J459" s="84"/>
      <c r="K459" s="31"/>
      <c r="L459" s="31"/>
      <c r="M459" s="169"/>
      <c r="N459" s="148"/>
      <c r="O459" s="44"/>
      <c r="P459" s="43"/>
      <c r="Q459" s="31"/>
      <c r="R459" s="84"/>
      <c r="S459" s="31"/>
      <c r="T459" s="31"/>
      <c r="U459" s="169"/>
      <c r="V459" s="150"/>
      <c r="W459" s="342" t="str" cm="1">
        <f t="array" ref="W459">IF(SUM(LEN(B459:V459))=0,"",IF(OR(OR(ISBLANK(F459),SUM(LEN(C459),LEN(D459))=0),AND(NOT(E459="Unknown"),ISBLANK(J459)),AND(NOT(O459="Unknown"),ISBLANK(R459))),"Missing Information", INDEX(Table15[Entire Service Line Classification], MATCH(SUMIFS(Table15[Unique ID],Table15[System-Owned Portion],E459,Table15[If Material Anything Other than "Lead" in Column E,Was Material Ever Previously Lead?],G459,Table15[Customer-Owned Portion],O459),Table15[Unique ID],0),0)))</f>
        <v/>
      </c>
      <c r="X459"/>
    </row>
    <row r="460" spans="2:24" x14ac:dyDescent="0.35">
      <c r="B460" s="146"/>
      <c r="C460" s="31"/>
      <c r="D460" s="31"/>
      <c r="E460" s="44"/>
      <c r="F460" s="43"/>
      <c r="G460" s="84"/>
      <c r="H460" s="31"/>
      <c r="I460" s="31"/>
      <c r="J460" s="84"/>
      <c r="K460" s="31"/>
      <c r="L460" s="31"/>
      <c r="M460" s="169"/>
      <c r="N460" s="148"/>
      <c r="O460" s="44"/>
      <c r="P460" s="43"/>
      <c r="Q460" s="31"/>
      <c r="R460" s="84"/>
      <c r="S460" s="31"/>
      <c r="T460" s="31"/>
      <c r="U460" s="169"/>
      <c r="V460" s="150"/>
      <c r="W460" s="342" t="str" cm="1">
        <f t="array" ref="W460">IF(SUM(LEN(B460:V460))=0,"",IF(OR(OR(ISBLANK(F460),SUM(LEN(C460),LEN(D460))=0),AND(NOT(E460="Unknown"),ISBLANK(J460)),AND(NOT(O460="Unknown"),ISBLANK(R460))),"Missing Information", INDEX(Table15[Entire Service Line Classification], MATCH(SUMIFS(Table15[Unique ID],Table15[System-Owned Portion],E460,Table15[If Material Anything Other than "Lead" in Column E,Was Material Ever Previously Lead?],G460,Table15[Customer-Owned Portion],O460),Table15[Unique ID],0),0)))</f>
        <v/>
      </c>
      <c r="X460"/>
    </row>
    <row r="461" spans="2:24" x14ac:dyDescent="0.35">
      <c r="B461" s="146"/>
      <c r="C461" s="31"/>
      <c r="D461" s="31"/>
      <c r="E461" s="44"/>
      <c r="F461" s="43"/>
      <c r="G461" s="84"/>
      <c r="H461" s="31"/>
      <c r="I461" s="31"/>
      <c r="J461" s="84"/>
      <c r="K461" s="31"/>
      <c r="L461" s="31"/>
      <c r="M461" s="169"/>
      <c r="N461" s="148"/>
      <c r="O461" s="44"/>
      <c r="P461" s="43"/>
      <c r="Q461" s="31"/>
      <c r="R461" s="84"/>
      <c r="S461" s="31"/>
      <c r="T461" s="31"/>
      <c r="U461" s="169"/>
      <c r="V461" s="150"/>
      <c r="W461" s="342" t="str" cm="1">
        <f t="array" ref="W461">IF(SUM(LEN(B461:V461))=0,"",IF(OR(OR(ISBLANK(F461),SUM(LEN(C461),LEN(D461))=0),AND(NOT(E461="Unknown"),ISBLANK(J461)),AND(NOT(O461="Unknown"),ISBLANK(R461))),"Missing Information", INDEX(Table15[Entire Service Line Classification], MATCH(SUMIFS(Table15[Unique ID],Table15[System-Owned Portion],E461,Table15[If Material Anything Other than "Lead" in Column E,Was Material Ever Previously Lead?],G461,Table15[Customer-Owned Portion],O461),Table15[Unique ID],0),0)))</f>
        <v/>
      </c>
      <c r="X461"/>
    </row>
    <row r="462" spans="2:24" x14ac:dyDescent="0.35">
      <c r="B462" s="146"/>
      <c r="C462" s="31"/>
      <c r="D462" s="31"/>
      <c r="E462" s="44"/>
      <c r="F462" s="43"/>
      <c r="G462" s="84"/>
      <c r="H462" s="31"/>
      <c r="I462" s="31"/>
      <c r="J462" s="84"/>
      <c r="K462" s="31"/>
      <c r="L462" s="31"/>
      <c r="M462" s="169"/>
      <c r="N462" s="148"/>
      <c r="O462" s="44"/>
      <c r="P462" s="43"/>
      <c r="Q462" s="31"/>
      <c r="R462" s="84"/>
      <c r="S462" s="31"/>
      <c r="T462" s="31"/>
      <c r="U462" s="169"/>
      <c r="V462" s="150"/>
      <c r="W462" s="342" t="str" cm="1">
        <f t="array" ref="W462">IF(SUM(LEN(B462:V462))=0,"",IF(OR(OR(ISBLANK(F462),SUM(LEN(C462),LEN(D462))=0),AND(NOT(E462="Unknown"),ISBLANK(J462)),AND(NOT(O462="Unknown"),ISBLANK(R462))),"Missing Information", INDEX(Table15[Entire Service Line Classification], MATCH(SUMIFS(Table15[Unique ID],Table15[System-Owned Portion],E462,Table15[If Material Anything Other than "Lead" in Column E,Was Material Ever Previously Lead?],G462,Table15[Customer-Owned Portion],O462),Table15[Unique ID],0),0)))</f>
        <v/>
      </c>
      <c r="X462"/>
    </row>
    <row r="463" spans="2:24" x14ac:dyDescent="0.35">
      <c r="B463" s="146"/>
      <c r="C463" s="31"/>
      <c r="D463" s="31"/>
      <c r="E463" s="44"/>
      <c r="F463" s="43"/>
      <c r="G463" s="84"/>
      <c r="H463" s="31"/>
      <c r="I463" s="31"/>
      <c r="J463" s="84"/>
      <c r="K463" s="31"/>
      <c r="L463" s="31"/>
      <c r="M463" s="169"/>
      <c r="N463" s="148"/>
      <c r="O463" s="44"/>
      <c r="P463" s="43"/>
      <c r="Q463" s="31"/>
      <c r="R463" s="84"/>
      <c r="S463" s="31"/>
      <c r="T463" s="31"/>
      <c r="U463" s="169"/>
      <c r="V463" s="150"/>
      <c r="W463" s="342" t="str" cm="1">
        <f t="array" ref="W463">IF(SUM(LEN(B463:V463))=0,"",IF(OR(OR(ISBLANK(F463),SUM(LEN(C463),LEN(D463))=0),AND(NOT(E463="Unknown"),ISBLANK(J463)),AND(NOT(O463="Unknown"),ISBLANK(R463))),"Missing Information", INDEX(Table15[Entire Service Line Classification], MATCH(SUMIFS(Table15[Unique ID],Table15[System-Owned Portion],E463,Table15[If Material Anything Other than "Lead" in Column E,Was Material Ever Previously Lead?],G463,Table15[Customer-Owned Portion],O463),Table15[Unique ID],0),0)))</f>
        <v/>
      </c>
      <c r="X463"/>
    </row>
    <row r="464" spans="2:24" x14ac:dyDescent="0.35">
      <c r="B464" s="146"/>
      <c r="C464" s="31"/>
      <c r="D464" s="31"/>
      <c r="E464" s="44"/>
      <c r="F464" s="43"/>
      <c r="G464" s="84"/>
      <c r="H464" s="31"/>
      <c r="I464" s="31"/>
      <c r="J464" s="84"/>
      <c r="K464" s="31"/>
      <c r="L464" s="31"/>
      <c r="M464" s="169"/>
      <c r="N464" s="148"/>
      <c r="O464" s="44"/>
      <c r="P464" s="43"/>
      <c r="Q464" s="31"/>
      <c r="R464" s="84"/>
      <c r="S464" s="31"/>
      <c r="T464" s="31"/>
      <c r="U464" s="169"/>
      <c r="V464" s="150"/>
      <c r="W464" s="342" t="str" cm="1">
        <f t="array" ref="W464">IF(SUM(LEN(B464:V464))=0,"",IF(OR(OR(ISBLANK(F464),SUM(LEN(C464),LEN(D464))=0),AND(NOT(E464="Unknown"),ISBLANK(J464)),AND(NOT(O464="Unknown"),ISBLANK(R464))),"Missing Information", INDEX(Table15[Entire Service Line Classification], MATCH(SUMIFS(Table15[Unique ID],Table15[System-Owned Portion],E464,Table15[If Material Anything Other than "Lead" in Column E,Was Material Ever Previously Lead?],G464,Table15[Customer-Owned Portion],O464),Table15[Unique ID],0),0)))</f>
        <v/>
      </c>
      <c r="X464"/>
    </row>
    <row r="465" spans="2:24" x14ac:dyDescent="0.35">
      <c r="B465" s="146"/>
      <c r="C465" s="31"/>
      <c r="D465" s="31"/>
      <c r="E465" s="44"/>
      <c r="F465" s="43"/>
      <c r="G465" s="84"/>
      <c r="H465" s="31"/>
      <c r="I465" s="31"/>
      <c r="J465" s="84"/>
      <c r="K465" s="31"/>
      <c r="L465" s="31"/>
      <c r="M465" s="169"/>
      <c r="N465" s="148"/>
      <c r="O465" s="44"/>
      <c r="P465" s="43"/>
      <c r="Q465" s="31"/>
      <c r="R465" s="84"/>
      <c r="S465" s="31"/>
      <c r="T465" s="31"/>
      <c r="U465" s="169"/>
      <c r="V465" s="150"/>
      <c r="W465" s="342" t="str" cm="1">
        <f t="array" ref="W465">IF(SUM(LEN(B465:V465))=0,"",IF(OR(OR(ISBLANK(F465),SUM(LEN(C465),LEN(D465))=0),AND(NOT(E465="Unknown"),ISBLANK(J465)),AND(NOT(O465="Unknown"),ISBLANK(R465))),"Missing Information", INDEX(Table15[Entire Service Line Classification], MATCH(SUMIFS(Table15[Unique ID],Table15[System-Owned Portion],E465,Table15[If Material Anything Other than "Lead" in Column E,Was Material Ever Previously Lead?],G465,Table15[Customer-Owned Portion],O465),Table15[Unique ID],0),0)))</f>
        <v/>
      </c>
      <c r="X465"/>
    </row>
    <row r="466" spans="2:24" x14ac:dyDescent="0.35">
      <c r="B466" s="146"/>
      <c r="C466" s="31"/>
      <c r="D466" s="31"/>
      <c r="E466" s="44"/>
      <c r="F466" s="43"/>
      <c r="G466" s="84"/>
      <c r="H466" s="31"/>
      <c r="I466" s="31"/>
      <c r="J466" s="84"/>
      <c r="K466" s="31"/>
      <c r="L466" s="31"/>
      <c r="M466" s="169"/>
      <c r="N466" s="148"/>
      <c r="O466" s="44"/>
      <c r="P466" s="43"/>
      <c r="Q466" s="31"/>
      <c r="R466" s="84"/>
      <c r="S466" s="31"/>
      <c r="T466" s="31"/>
      <c r="U466" s="169"/>
      <c r="V466" s="150"/>
      <c r="W466" s="342" t="str" cm="1">
        <f t="array" ref="W466">IF(SUM(LEN(B466:V466))=0,"",IF(OR(OR(ISBLANK(F466),SUM(LEN(C466),LEN(D466))=0),AND(NOT(E466="Unknown"),ISBLANK(J466)),AND(NOT(O466="Unknown"),ISBLANK(R466))),"Missing Information", INDEX(Table15[Entire Service Line Classification], MATCH(SUMIFS(Table15[Unique ID],Table15[System-Owned Portion],E466,Table15[If Material Anything Other than "Lead" in Column E,Was Material Ever Previously Lead?],G466,Table15[Customer-Owned Portion],O466),Table15[Unique ID],0),0)))</f>
        <v/>
      </c>
      <c r="X466"/>
    </row>
    <row r="467" spans="2:24" x14ac:dyDescent="0.35">
      <c r="B467" s="146"/>
      <c r="C467" s="31"/>
      <c r="D467" s="31"/>
      <c r="E467" s="44"/>
      <c r="F467" s="43"/>
      <c r="G467" s="84"/>
      <c r="H467" s="31"/>
      <c r="I467" s="31"/>
      <c r="J467" s="84"/>
      <c r="K467" s="31"/>
      <c r="L467" s="31"/>
      <c r="M467" s="169"/>
      <c r="N467" s="148"/>
      <c r="O467" s="44"/>
      <c r="P467" s="43"/>
      <c r="Q467" s="31"/>
      <c r="R467" s="84"/>
      <c r="S467" s="31"/>
      <c r="T467" s="31"/>
      <c r="U467" s="169"/>
      <c r="V467" s="150"/>
      <c r="W467" s="342" t="str" cm="1">
        <f t="array" ref="W467">IF(SUM(LEN(B467:V467))=0,"",IF(OR(OR(ISBLANK(F467),SUM(LEN(C467),LEN(D467))=0),AND(NOT(E467="Unknown"),ISBLANK(J467)),AND(NOT(O467="Unknown"),ISBLANK(R467))),"Missing Information", INDEX(Table15[Entire Service Line Classification], MATCH(SUMIFS(Table15[Unique ID],Table15[System-Owned Portion],E467,Table15[If Material Anything Other than "Lead" in Column E,Was Material Ever Previously Lead?],G467,Table15[Customer-Owned Portion],O467),Table15[Unique ID],0),0)))</f>
        <v/>
      </c>
      <c r="X467"/>
    </row>
    <row r="468" spans="2:24" x14ac:dyDescent="0.35">
      <c r="B468" s="146"/>
      <c r="C468" s="31"/>
      <c r="D468" s="31"/>
      <c r="E468" s="44"/>
      <c r="F468" s="43"/>
      <c r="G468" s="84"/>
      <c r="H468" s="31"/>
      <c r="I468" s="31"/>
      <c r="J468" s="84"/>
      <c r="K468" s="31"/>
      <c r="L468" s="31"/>
      <c r="M468" s="169"/>
      <c r="N468" s="148"/>
      <c r="O468" s="44"/>
      <c r="P468" s="43"/>
      <c r="Q468" s="31"/>
      <c r="R468" s="84"/>
      <c r="S468" s="31"/>
      <c r="T468" s="31"/>
      <c r="U468" s="169"/>
      <c r="V468" s="150"/>
      <c r="W468" s="342" t="str" cm="1">
        <f t="array" ref="W468">IF(SUM(LEN(B468:V468))=0,"",IF(OR(OR(ISBLANK(F468),SUM(LEN(C468),LEN(D468))=0),AND(NOT(E468="Unknown"),ISBLANK(J468)),AND(NOT(O468="Unknown"),ISBLANK(R468))),"Missing Information", INDEX(Table15[Entire Service Line Classification], MATCH(SUMIFS(Table15[Unique ID],Table15[System-Owned Portion],E468,Table15[If Material Anything Other than "Lead" in Column E,Was Material Ever Previously Lead?],G468,Table15[Customer-Owned Portion],O468),Table15[Unique ID],0),0)))</f>
        <v/>
      </c>
      <c r="X468"/>
    </row>
    <row r="469" spans="2:24" x14ac:dyDescent="0.35">
      <c r="B469" s="146"/>
      <c r="C469" s="31"/>
      <c r="D469" s="31"/>
      <c r="E469" s="44"/>
      <c r="F469" s="43"/>
      <c r="G469" s="84"/>
      <c r="H469" s="31"/>
      <c r="I469" s="31"/>
      <c r="J469" s="84"/>
      <c r="K469" s="31"/>
      <c r="L469" s="31"/>
      <c r="M469" s="169"/>
      <c r="N469" s="148"/>
      <c r="O469" s="44"/>
      <c r="P469" s="43"/>
      <c r="Q469" s="31"/>
      <c r="R469" s="84"/>
      <c r="S469" s="31"/>
      <c r="T469" s="31"/>
      <c r="U469" s="169"/>
      <c r="V469" s="150"/>
      <c r="W469" s="342" t="str" cm="1">
        <f t="array" ref="W469">IF(SUM(LEN(B469:V469))=0,"",IF(OR(OR(ISBLANK(F469),SUM(LEN(C469),LEN(D469))=0),AND(NOT(E469="Unknown"),ISBLANK(J469)),AND(NOT(O469="Unknown"),ISBLANK(R469))),"Missing Information", INDEX(Table15[Entire Service Line Classification], MATCH(SUMIFS(Table15[Unique ID],Table15[System-Owned Portion],E469,Table15[If Material Anything Other than "Lead" in Column E,Was Material Ever Previously Lead?],G469,Table15[Customer-Owned Portion],O469),Table15[Unique ID],0),0)))</f>
        <v/>
      </c>
      <c r="X469"/>
    </row>
    <row r="470" spans="2:24" x14ac:dyDescent="0.35">
      <c r="B470" s="146"/>
      <c r="C470" s="31"/>
      <c r="D470" s="31"/>
      <c r="E470" s="44"/>
      <c r="F470" s="43"/>
      <c r="G470" s="84"/>
      <c r="H470" s="31"/>
      <c r="I470" s="31"/>
      <c r="J470" s="84"/>
      <c r="K470" s="31"/>
      <c r="L470" s="31"/>
      <c r="M470" s="169"/>
      <c r="N470" s="148"/>
      <c r="O470" s="44"/>
      <c r="P470" s="43"/>
      <c r="Q470" s="31"/>
      <c r="R470" s="84"/>
      <c r="S470" s="31"/>
      <c r="T470" s="31"/>
      <c r="U470" s="169"/>
      <c r="V470" s="150"/>
      <c r="W470" s="342" t="str" cm="1">
        <f t="array" ref="W470">IF(SUM(LEN(B470:V470))=0,"",IF(OR(OR(ISBLANK(F470),SUM(LEN(C470),LEN(D470))=0),AND(NOT(E470="Unknown"),ISBLANK(J470)),AND(NOT(O470="Unknown"),ISBLANK(R470))),"Missing Information", INDEX(Table15[Entire Service Line Classification], MATCH(SUMIFS(Table15[Unique ID],Table15[System-Owned Portion],E470,Table15[If Material Anything Other than "Lead" in Column E,Was Material Ever Previously Lead?],G470,Table15[Customer-Owned Portion],O470),Table15[Unique ID],0),0)))</f>
        <v/>
      </c>
      <c r="X470"/>
    </row>
    <row r="471" spans="2:24" x14ac:dyDescent="0.35">
      <c r="B471" s="146"/>
      <c r="C471" s="31"/>
      <c r="D471" s="31"/>
      <c r="E471" s="44"/>
      <c r="F471" s="43"/>
      <c r="G471" s="84"/>
      <c r="H471" s="31"/>
      <c r="I471" s="31"/>
      <c r="J471" s="84"/>
      <c r="K471" s="31"/>
      <c r="L471" s="31"/>
      <c r="M471" s="169"/>
      <c r="N471" s="148"/>
      <c r="O471" s="44"/>
      <c r="P471" s="43"/>
      <c r="Q471" s="31"/>
      <c r="R471" s="84"/>
      <c r="S471" s="31"/>
      <c r="T471" s="31"/>
      <c r="U471" s="169"/>
      <c r="V471" s="150"/>
      <c r="W471" s="342" t="str" cm="1">
        <f t="array" ref="W471">IF(SUM(LEN(B471:V471))=0,"",IF(OR(OR(ISBLANK(F471),SUM(LEN(C471),LEN(D471))=0),AND(NOT(E471="Unknown"),ISBLANK(J471)),AND(NOT(O471="Unknown"),ISBLANK(R471))),"Missing Information", INDEX(Table15[Entire Service Line Classification], MATCH(SUMIFS(Table15[Unique ID],Table15[System-Owned Portion],E471,Table15[If Material Anything Other than "Lead" in Column E,Was Material Ever Previously Lead?],G471,Table15[Customer-Owned Portion],O471),Table15[Unique ID],0),0)))</f>
        <v/>
      </c>
      <c r="X471"/>
    </row>
    <row r="472" spans="2:24" x14ac:dyDescent="0.35">
      <c r="B472" s="146"/>
      <c r="C472" s="31"/>
      <c r="D472" s="31"/>
      <c r="E472" s="44"/>
      <c r="F472" s="43"/>
      <c r="G472" s="84"/>
      <c r="H472" s="31"/>
      <c r="I472" s="31"/>
      <c r="J472" s="84"/>
      <c r="K472" s="31"/>
      <c r="L472" s="31"/>
      <c r="M472" s="169"/>
      <c r="N472" s="148"/>
      <c r="O472" s="44"/>
      <c r="P472" s="43"/>
      <c r="Q472" s="31"/>
      <c r="R472" s="84"/>
      <c r="S472" s="31"/>
      <c r="T472" s="31"/>
      <c r="U472" s="169"/>
      <c r="V472" s="150"/>
      <c r="W472" s="342" t="str" cm="1">
        <f t="array" ref="W472">IF(SUM(LEN(B472:V472))=0,"",IF(OR(OR(ISBLANK(F472),SUM(LEN(C472),LEN(D472))=0),AND(NOT(E472="Unknown"),ISBLANK(J472)),AND(NOT(O472="Unknown"),ISBLANK(R472))),"Missing Information", INDEX(Table15[Entire Service Line Classification], MATCH(SUMIFS(Table15[Unique ID],Table15[System-Owned Portion],E472,Table15[If Material Anything Other than "Lead" in Column E,Was Material Ever Previously Lead?],G472,Table15[Customer-Owned Portion],O472),Table15[Unique ID],0),0)))</f>
        <v/>
      </c>
      <c r="X472"/>
    </row>
    <row r="473" spans="2:24" x14ac:dyDescent="0.35">
      <c r="B473" s="146"/>
      <c r="C473" s="31"/>
      <c r="D473" s="31"/>
      <c r="E473" s="44"/>
      <c r="F473" s="43"/>
      <c r="G473" s="84"/>
      <c r="H473" s="31"/>
      <c r="I473" s="31"/>
      <c r="J473" s="84"/>
      <c r="K473" s="31"/>
      <c r="L473" s="31"/>
      <c r="M473" s="169"/>
      <c r="N473" s="148"/>
      <c r="O473" s="44"/>
      <c r="P473" s="43"/>
      <c r="Q473" s="31"/>
      <c r="R473" s="84"/>
      <c r="S473" s="31"/>
      <c r="T473" s="31"/>
      <c r="U473" s="169"/>
      <c r="V473" s="150"/>
      <c r="W473" s="342" t="str" cm="1">
        <f t="array" ref="W473">IF(SUM(LEN(B473:V473))=0,"",IF(OR(OR(ISBLANK(F473),SUM(LEN(C473),LEN(D473))=0),AND(NOT(E473="Unknown"),ISBLANK(J473)),AND(NOT(O473="Unknown"),ISBLANK(R473))),"Missing Information", INDEX(Table15[Entire Service Line Classification], MATCH(SUMIFS(Table15[Unique ID],Table15[System-Owned Portion],E473,Table15[If Material Anything Other than "Lead" in Column E,Was Material Ever Previously Lead?],G473,Table15[Customer-Owned Portion],O473),Table15[Unique ID],0),0)))</f>
        <v/>
      </c>
      <c r="X473"/>
    </row>
    <row r="474" spans="2:24" x14ac:dyDescent="0.35">
      <c r="B474" s="146"/>
      <c r="C474" s="31"/>
      <c r="D474" s="31"/>
      <c r="E474" s="44"/>
      <c r="F474" s="43"/>
      <c r="G474" s="84"/>
      <c r="H474" s="31"/>
      <c r="I474" s="31"/>
      <c r="J474" s="84"/>
      <c r="K474" s="31"/>
      <c r="L474" s="31"/>
      <c r="M474" s="169"/>
      <c r="N474" s="148"/>
      <c r="O474" s="44"/>
      <c r="P474" s="43"/>
      <c r="Q474" s="31"/>
      <c r="R474" s="84"/>
      <c r="S474" s="31"/>
      <c r="T474" s="31"/>
      <c r="U474" s="169"/>
      <c r="V474" s="150"/>
      <c r="W474" s="342" t="str" cm="1">
        <f t="array" ref="W474">IF(SUM(LEN(B474:V474))=0,"",IF(OR(OR(ISBLANK(F474),SUM(LEN(C474),LEN(D474))=0),AND(NOT(E474="Unknown"),ISBLANK(J474)),AND(NOT(O474="Unknown"),ISBLANK(R474))),"Missing Information", INDEX(Table15[Entire Service Line Classification], MATCH(SUMIFS(Table15[Unique ID],Table15[System-Owned Portion],E474,Table15[If Material Anything Other than "Lead" in Column E,Was Material Ever Previously Lead?],G474,Table15[Customer-Owned Portion],O474),Table15[Unique ID],0),0)))</f>
        <v/>
      </c>
      <c r="X474"/>
    </row>
    <row r="475" spans="2:24" x14ac:dyDescent="0.35">
      <c r="B475" s="146"/>
      <c r="C475" s="31"/>
      <c r="D475" s="31"/>
      <c r="E475" s="44"/>
      <c r="F475" s="43"/>
      <c r="G475" s="84"/>
      <c r="H475" s="31"/>
      <c r="I475" s="31"/>
      <c r="J475" s="84"/>
      <c r="K475" s="31"/>
      <c r="L475" s="31"/>
      <c r="M475" s="169"/>
      <c r="N475" s="148"/>
      <c r="O475" s="44"/>
      <c r="P475" s="43"/>
      <c r="Q475" s="31"/>
      <c r="R475" s="84"/>
      <c r="S475" s="31"/>
      <c r="T475" s="31"/>
      <c r="U475" s="169"/>
      <c r="V475" s="150"/>
      <c r="W475" s="342" t="str" cm="1">
        <f t="array" ref="W475">IF(SUM(LEN(B475:V475))=0,"",IF(OR(OR(ISBLANK(F475),SUM(LEN(C475),LEN(D475))=0),AND(NOT(E475="Unknown"),ISBLANK(J475)),AND(NOT(O475="Unknown"),ISBLANK(R475))),"Missing Information", INDEX(Table15[Entire Service Line Classification], MATCH(SUMIFS(Table15[Unique ID],Table15[System-Owned Portion],E475,Table15[If Material Anything Other than "Lead" in Column E,Was Material Ever Previously Lead?],G475,Table15[Customer-Owned Portion],O475),Table15[Unique ID],0),0)))</f>
        <v/>
      </c>
      <c r="X475"/>
    </row>
    <row r="476" spans="2:24" x14ac:dyDescent="0.35">
      <c r="B476" s="146"/>
      <c r="C476" s="31"/>
      <c r="D476" s="31"/>
      <c r="E476" s="44"/>
      <c r="F476" s="43"/>
      <c r="G476" s="84"/>
      <c r="H476" s="31"/>
      <c r="I476" s="31"/>
      <c r="J476" s="84"/>
      <c r="K476" s="31"/>
      <c r="L476" s="31"/>
      <c r="M476" s="169"/>
      <c r="N476" s="148"/>
      <c r="O476" s="44"/>
      <c r="P476" s="43"/>
      <c r="Q476" s="31"/>
      <c r="R476" s="84"/>
      <c r="S476" s="31"/>
      <c r="T476" s="31"/>
      <c r="U476" s="169"/>
      <c r="V476" s="150"/>
      <c r="W476" s="342" t="str" cm="1">
        <f t="array" ref="W476">IF(SUM(LEN(B476:V476))=0,"",IF(OR(OR(ISBLANK(F476),SUM(LEN(C476),LEN(D476))=0),AND(NOT(E476="Unknown"),ISBLANK(J476)),AND(NOT(O476="Unknown"),ISBLANK(R476))),"Missing Information", INDEX(Table15[Entire Service Line Classification], MATCH(SUMIFS(Table15[Unique ID],Table15[System-Owned Portion],E476,Table15[If Material Anything Other than "Lead" in Column E,Was Material Ever Previously Lead?],G476,Table15[Customer-Owned Portion],O476),Table15[Unique ID],0),0)))</f>
        <v/>
      </c>
      <c r="X476"/>
    </row>
    <row r="477" spans="2:24" x14ac:dyDescent="0.35">
      <c r="B477" s="146"/>
      <c r="C477" s="31"/>
      <c r="D477" s="31"/>
      <c r="E477" s="44"/>
      <c r="F477" s="43"/>
      <c r="G477" s="84"/>
      <c r="H477" s="31"/>
      <c r="I477" s="31"/>
      <c r="J477" s="84"/>
      <c r="K477" s="31"/>
      <c r="L477" s="31"/>
      <c r="M477" s="169"/>
      <c r="N477" s="148"/>
      <c r="O477" s="44"/>
      <c r="P477" s="43"/>
      <c r="Q477" s="31"/>
      <c r="R477" s="84"/>
      <c r="S477" s="31"/>
      <c r="T477" s="31"/>
      <c r="U477" s="169"/>
      <c r="V477" s="150"/>
      <c r="W477" s="342" t="str" cm="1">
        <f t="array" ref="W477">IF(SUM(LEN(B477:V477))=0,"",IF(OR(OR(ISBLANK(F477),SUM(LEN(C477),LEN(D477))=0),AND(NOT(E477="Unknown"),ISBLANK(J477)),AND(NOT(O477="Unknown"),ISBLANK(R477))),"Missing Information", INDEX(Table15[Entire Service Line Classification], MATCH(SUMIFS(Table15[Unique ID],Table15[System-Owned Portion],E477,Table15[If Material Anything Other than "Lead" in Column E,Was Material Ever Previously Lead?],G477,Table15[Customer-Owned Portion],O477),Table15[Unique ID],0),0)))</f>
        <v/>
      </c>
      <c r="X477"/>
    </row>
    <row r="478" spans="2:24" x14ac:dyDescent="0.35">
      <c r="B478" s="146"/>
      <c r="C478" s="31"/>
      <c r="D478" s="31"/>
      <c r="E478" s="44"/>
      <c r="F478" s="43"/>
      <c r="G478" s="84"/>
      <c r="H478" s="31"/>
      <c r="I478" s="31"/>
      <c r="J478" s="84"/>
      <c r="K478" s="31"/>
      <c r="L478" s="31"/>
      <c r="M478" s="169"/>
      <c r="N478" s="148"/>
      <c r="O478" s="44"/>
      <c r="P478" s="43"/>
      <c r="Q478" s="31"/>
      <c r="R478" s="84"/>
      <c r="S478" s="31"/>
      <c r="T478" s="31"/>
      <c r="U478" s="169"/>
      <c r="V478" s="150"/>
      <c r="W478" s="342" t="str" cm="1">
        <f t="array" ref="W478">IF(SUM(LEN(B478:V478))=0,"",IF(OR(OR(ISBLANK(F478),SUM(LEN(C478),LEN(D478))=0),AND(NOT(E478="Unknown"),ISBLANK(J478)),AND(NOT(O478="Unknown"),ISBLANK(R478))),"Missing Information", INDEX(Table15[Entire Service Line Classification], MATCH(SUMIFS(Table15[Unique ID],Table15[System-Owned Portion],E478,Table15[If Material Anything Other than "Lead" in Column E,Was Material Ever Previously Lead?],G478,Table15[Customer-Owned Portion],O478),Table15[Unique ID],0),0)))</f>
        <v/>
      </c>
      <c r="X478"/>
    </row>
    <row r="479" spans="2:24" x14ac:dyDescent="0.35">
      <c r="B479" s="146"/>
      <c r="C479" s="31"/>
      <c r="D479" s="31"/>
      <c r="E479" s="44"/>
      <c r="F479" s="43"/>
      <c r="G479" s="84"/>
      <c r="H479" s="31"/>
      <c r="I479" s="31"/>
      <c r="J479" s="84"/>
      <c r="K479" s="31"/>
      <c r="L479" s="31"/>
      <c r="M479" s="169"/>
      <c r="N479" s="148"/>
      <c r="O479" s="44"/>
      <c r="P479" s="43"/>
      <c r="Q479" s="31"/>
      <c r="R479" s="84"/>
      <c r="S479" s="31"/>
      <c r="T479" s="31"/>
      <c r="U479" s="169"/>
      <c r="V479" s="150"/>
      <c r="W479" s="342" t="str" cm="1">
        <f t="array" ref="W479">IF(SUM(LEN(B479:V479))=0,"",IF(OR(OR(ISBLANK(F479),SUM(LEN(C479),LEN(D479))=0),AND(NOT(E479="Unknown"),ISBLANK(J479)),AND(NOT(O479="Unknown"),ISBLANK(R479))),"Missing Information", INDEX(Table15[Entire Service Line Classification], MATCH(SUMIFS(Table15[Unique ID],Table15[System-Owned Portion],E479,Table15[If Material Anything Other than "Lead" in Column E,Was Material Ever Previously Lead?],G479,Table15[Customer-Owned Portion],O479),Table15[Unique ID],0),0)))</f>
        <v/>
      </c>
      <c r="X479"/>
    </row>
    <row r="480" spans="2:24" x14ac:dyDescent="0.35">
      <c r="B480" s="146"/>
      <c r="C480" s="31"/>
      <c r="D480" s="31"/>
      <c r="E480" s="44"/>
      <c r="F480" s="43"/>
      <c r="G480" s="84"/>
      <c r="H480" s="31"/>
      <c r="I480" s="31"/>
      <c r="J480" s="84"/>
      <c r="K480" s="31"/>
      <c r="L480" s="31"/>
      <c r="M480" s="169"/>
      <c r="N480" s="148"/>
      <c r="O480" s="44"/>
      <c r="P480" s="43"/>
      <c r="Q480" s="31"/>
      <c r="R480" s="84"/>
      <c r="S480" s="31"/>
      <c r="T480" s="31"/>
      <c r="U480" s="169"/>
      <c r="V480" s="150"/>
      <c r="W480" s="342" t="str" cm="1">
        <f t="array" ref="W480">IF(SUM(LEN(B480:V480))=0,"",IF(OR(OR(ISBLANK(F480),SUM(LEN(C480),LEN(D480))=0),AND(NOT(E480="Unknown"),ISBLANK(J480)),AND(NOT(O480="Unknown"),ISBLANK(R480))),"Missing Information", INDEX(Table15[Entire Service Line Classification], MATCH(SUMIFS(Table15[Unique ID],Table15[System-Owned Portion],E480,Table15[If Material Anything Other than "Lead" in Column E,Was Material Ever Previously Lead?],G480,Table15[Customer-Owned Portion],O480),Table15[Unique ID],0),0)))</f>
        <v/>
      </c>
      <c r="X480"/>
    </row>
    <row r="481" spans="2:24" x14ac:dyDescent="0.35">
      <c r="B481" s="146"/>
      <c r="C481" s="31"/>
      <c r="D481" s="31"/>
      <c r="E481" s="44"/>
      <c r="F481" s="43"/>
      <c r="G481" s="84"/>
      <c r="H481" s="31"/>
      <c r="I481" s="31"/>
      <c r="J481" s="84"/>
      <c r="K481" s="31"/>
      <c r="L481" s="31"/>
      <c r="M481" s="169"/>
      <c r="N481" s="148"/>
      <c r="O481" s="44"/>
      <c r="P481" s="43"/>
      <c r="Q481" s="31"/>
      <c r="R481" s="84"/>
      <c r="S481" s="31"/>
      <c r="T481" s="31"/>
      <c r="U481" s="169"/>
      <c r="V481" s="150"/>
      <c r="W481" s="342" t="str" cm="1">
        <f t="array" ref="W481">IF(SUM(LEN(B481:V481))=0,"",IF(OR(OR(ISBLANK(F481),SUM(LEN(C481),LEN(D481))=0),AND(NOT(E481="Unknown"),ISBLANK(J481)),AND(NOT(O481="Unknown"),ISBLANK(R481))),"Missing Information", INDEX(Table15[Entire Service Line Classification], MATCH(SUMIFS(Table15[Unique ID],Table15[System-Owned Portion],E481,Table15[If Material Anything Other than "Lead" in Column E,Was Material Ever Previously Lead?],G481,Table15[Customer-Owned Portion],O481),Table15[Unique ID],0),0)))</f>
        <v/>
      </c>
      <c r="X481"/>
    </row>
    <row r="482" spans="2:24" x14ac:dyDescent="0.35">
      <c r="B482" s="146"/>
      <c r="C482" s="31"/>
      <c r="D482" s="31"/>
      <c r="E482" s="44"/>
      <c r="F482" s="43"/>
      <c r="G482" s="84"/>
      <c r="H482" s="31"/>
      <c r="I482" s="31"/>
      <c r="J482" s="84"/>
      <c r="K482" s="31"/>
      <c r="L482" s="31"/>
      <c r="M482" s="169"/>
      <c r="N482" s="148"/>
      <c r="O482" s="44"/>
      <c r="P482" s="43"/>
      <c r="Q482" s="31"/>
      <c r="R482" s="84"/>
      <c r="S482" s="31"/>
      <c r="T482" s="31"/>
      <c r="U482" s="169"/>
      <c r="V482" s="150"/>
      <c r="W482" s="342" t="str" cm="1">
        <f t="array" ref="W482">IF(SUM(LEN(B482:V482))=0,"",IF(OR(OR(ISBLANK(F482),SUM(LEN(C482),LEN(D482))=0),AND(NOT(E482="Unknown"),ISBLANK(J482)),AND(NOT(O482="Unknown"),ISBLANK(R482))),"Missing Information", INDEX(Table15[Entire Service Line Classification], MATCH(SUMIFS(Table15[Unique ID],Table15[System-Owned Portion],E482,Table15[If Material Anything Other than "Lead" in Column E,Was Material Ever Previously Lead?],G482,Table15[Customer-Owned Portion],O482),Table15[Unique ID],0),0)))</f>
        <v/>
      </c>
      <c r="X482"/>
    </row>
    <row r="483" spans="2:24" x14ac:dyDescent="0.35">
      <c r="B483" s="146"/>
      <c r="C483" s="31"/>
      <c r="D483" s="31"/>
      <c r="E483" s="44"/>
      <c r="F483" s="43"/>
      <c r="G483" s="84"/>
      <c r="H483" s="31"/>
      <c r="I483" s="31"/>
      <c r="J483" s="84"/>
      <c r="K483" s="31"/>
      <c r="L483" s="31"/>
      <c r="M483" s="169"/>
      <c r="N483" s="148"/>
      <c r="O483" s="44"/>
      <c r="P483" s="43"/>
      <c r="Q483" s="31"/>
      <c r="R483" s="84"/>
      <c r="S483" s="31"/>
      <c r="T483" s="31"/>
      <c r="U483" s="169"/>
      <c r="V483" s="150"/>
      <c r="W483" s="342" t="str" cm="1">
        <f t="array" ref="W483">IF(SUM(LEN(B483:V483))=0,"",IF(OR(OR(ISBLANK(F483),SUM(LEN(C483),LEN(D483))=0),AND(NOT(E483="Unknown"),ISBLANK(J483)),AND(NOT(O483="Unknown"),ISBLANK(R483))),"Missing Information", INDEX(Table15[Entire Service Line Classification], MATCH(SUMIFS(Table15[Unique ID],Table15[System-Owned Portion],E483,Table15[If Material Anything Other than "Lead" in Column E,Was Material Ever Previously Lead?],G483,Table15[Customer-Owned Portion],O483),Table15[Unique ID],0),0)))</f>
        <v/>
      </c>
      <c r="X483"/>
    </row>
    <row r="484" spans="2:24" x14ac:dyDescent="0.35">
      <c r="B484" s="146"/>
      <c r="C484" s="31"/>
      <c r="D484" s="31"/>
      <c r="E484" s="44"/>
      <c r="F484" s="43"/>
      <c r="G484" s="84"/>
      <c r="H484" s="31"/>
      <c r="I484" s="31"/>
      <c r="J484" s="84"/>
      <c r="K484" s="31"/>
      <c r="L484" s="31"/>
      <c r="M484" s="169"/>
      <c r="N484" s="148"/>
      <c r="O484" s="44"/>
      <c r="P484" s="43"/>
      <c r="Q484" s="31"/>
      <c r="R484" s="84"/>
      <c r="S484" s="31"/>
      <c r="T484" s="31"/>
      <c r="U484" s="169"/>
      <c r="V484" s="150"/>
      <c r="W484" s="342" t="str" cm="1">
        <f t="array" ref="W484">IF(SUM(LEN(B484:V484))=0,"",IF(OR(OR(ISBLANK(F484),SUM(LEN(C484),LEN(D484))=0),AND(NOT(E484="Unknown"),ISBLANK(J484)),AND(NOT(O484="Unknown"),ISBLANK(R484))),"Missing Information", INDEX(Table15[Entire Service Line Classification], MATCH(SUMIFS(Table15[Unique ID],Table15[System-Owned Portion],E484,Table15[If Material Anything Other than "Lead" in Column E,Was Material Ever Previously Lead?],G484,Table15[Customer-Owned Portion],O484),Table15[Unique ID],0),0)))</f>
        <v/>
      </c>
      <c r="X484"/>
    </row>
    <row r="485" spans="2:24" x14ac:dyDescent="0.35">
      <c r="B485" s="146"/>
      <c r="C485" s="31"/>
      <c r="D485" s="31"/>
      <c r="E485" s="44"/>
      <c r="F485" s="43"/>
      <c r="G485" s="84"/>
      <c r="H485" s="31"/>
      <c r="I485" s="31"/>
      <c r="J485" s="84"/>
      <c r="K485" s="31"/>
      <c r="L485" s="31"/>
      <c r="M485" s="169"/>
      <c r="N485" s="148"/>
      <c r="O485" s="44"/>
      <c r="P485" s="43"/>
      <c r="Q485" s="31"/>
      <c r="R485" s="84"/>
      <c r="S485" s="31"/>
      <c r="T485" s="31"/>
      <c r="U485" s="169"/>
      <c r="V485" s="150"/>
      <c r="W485" s="342" t="str" cm="1">
        <f t="array" ref="W485">IF(SUM(LEN(B485:V485))=0,"",IF(OR(OR(ISBLANK(F485),SUM(LEN(C485),LEN(D485))=0),AND(NOT(E485="Unknown"),ISBLANK(J485)),AND(NOT(O485="Unknown"),ISBLANK(R485))),"Missing Information", INDEX(Table15[Entire Service Line Classification], MATCH(SUMIFS(Table15[Unique ID],Table15[System-Owned Portion],E485,Table15[If Material Anything Other than "Lead" in Column E,Was Material Ever Previously Lead?],G485,Table15[Customer-Owned Portion],O485),Table15[Unique ID],0),0)))</f>
        <v/>
      </c>
      <c r="X485"/>
    </row>
    <row r="486" spans="2:24" x14ac:dyDescent="0.35">
      <c r="B486" s="146"/>
      <c r="C486" s="31"/>
      <c r="D486" s="31"/>
      <c r="E486" s="44"/>
      <c r="F486" s="43"/>
      <c r="G486" s="84"/>
      <c r="H486" s="31"/>
      <c r="I486" s="31"/>
      <c r="J486" s="84"/>
      <c r="K486" s="31"/>
      <c r="L486" s="31"/>
      <c r="M486" s="169"/>
      <c r="N486" s="148"/>
      <c r="O486" s="44"/>
      <c r="P486" s="43"/>
      <c r="Q486" s="31"/>
      <c r="R486" s="84"/>
      <c r="S486" s="31"/>
      <c r="T486" s="31"/>
      <c r="U486" s="169"/>
      <c r="V486" s="150"/>
      <c r="W486" s="342" t="str" cm="1">
        <f t="array" ref="W486">IF(SUM(LEN(B486:V486))=0,"",IF(OR(OR(ISBLANK(F486),SUM(LEN(C486),LEN(D486))=0),AND(NOT(E486="Unknown"),ISBLANK(J486)),AND(NOT(O486="Unknown"),ISBLANK(R486))),"Missing Information", INDEX(Table15[Entire Service Line Classification], MATCH(SUMIFS(Table15[Unique ID],Table15[System-Owned Portion],E486,Table15[If Material Anything Other than "Lead" in Column E,Was Material Ever Previously Lead?],G486,Table15[Customer-Owned Portion],O486),Table15[Unique ID],0),0)))</f>
        <v/>
      </c>
      <c r="X486"/>
    </row>
    <row r="487" spans="2:24" x14ac:dyDescent="0.35">
      <c r="B487" s="146"/>
      <c r="C487" s="31"/>
      <c r="D487" s="31"/>
      <c r="E487" s="44"/>
      <c r="F487" s="43"/>
      <c r="G487" s="84"/>
      <c r="H487" s="31"/>
      <c r="I487" s="31"/>
      <c r="J487" s="84"/>
      <c r="K487" s="31"/>
      <c r="L487" s="31"/>
      <c r="M487" s="169"/>
      <c r="N487" s="148"/>
      <c r="O487" s="44"/>
      <c r="P487" s="43"/>
      <c r="Q487" s="31"/>
      <c r="R487" s="84"/>
      <c r="S487" s="31"/>
      <c r="T487" s="31"/>
      <c r="U487" s="169"/>
      <c r="V487" s="150"/>
      <c r="W487" s="342" t="str" cm="1">
        <f t="array" ref="W487">IF(SUM(LEN(B487:V487))=0,"",IF(OR(OR(ISBLANK(F487),SUM(LEN(C487),LEN(D487))=0),AND(NOT(E487="Unknown"),ISBLANK(J487)),AND(NOT(O487="Unknown"),ISBLANK(R487))),"Missing Information", INDEX(Table15[Entire Service Line Classification], MATCH(SUMIFS(Table15[Unique ID],Table15[System-Owned Portion],E487,Table15[If Material Anything Other than "Lead" in Column E,Was Material Ever Previously Lead?],G487,Table15[Customer-Owned Portion],O487),Table15[Unique ID],0),0)))</f>
        <v/>
      </c>
      <c r="X487"/>
    </row>
    <row r="488" spans="2:24" x14ac:dyDescent="0.35">
      <c r="B488" s="146"/>
      <c r="C488" s="31"/>
      <c r="D488" s="31"/>
      <c r="E488" s="44"/>
      <c r="F488" s="43"/>
      <c r="G488" s="84"/>
      <c r="H488" s="31"/>
      <c r="I488" s="31"/>
      <c r="J488" s="84"/>
      <c r="K488" s="31"/>
      <c r="L488" s="31"/>
      <c r="M488" s="169"/>
      <c r="N488" s="148"/>
      <c r="O488" s="44"/>
      <c r="P488" s="43"/>
      <c r="Q488" s="31"/>
      <c r="R488" s="84"/>
      <c r="S488" s="31"/>
      <c r="T488" s="31"/>
      <c r="U488" s="169"/>
      <c r="V488" s="150"/>
      <c r="W488" s="342" t="str" cm="1">
        <f t="array" ref="W488">IF(SUM(LEN(B488:V488))=0,"",IF(OR(OR(ISBLANK(F488),SUM(LEN(C488),LEN(D488))=0),AND(NOT(E488="Unknown"),ISBLANK(J488)),AND(NOT(O488="Unknown"),ISBLANK(R488))),"Missing Information", INDEX(Table15[Entire Service Line Classification], MATCH(SUMIFS(Table15[Unique ID],Table15[System-Owned Portion],E488,Table15[If Material Anything Other than "Lead" in Column E,Was Material Ever Previously Lead?],G488,Table15[Customer-Owned Portion],O488),Table15[Unique ID],0),0)))</f>
        <v/>
      </c>
      <c r="X488"/>
    </row>
    <row r="489" spans="2:24" x14ac:dyDescent="0.35">
      <c r="B489" s="146"/>
      <c r="C489" s="31"/>
      <c r="D489" s="31"/>
      <c r="E489" s="44"/>
      <c r="F489" s="43"/>
      <c r="G489" s="84"/>
      <c r="H489" s="31"/>
      <c r="I489" s="31"/>
      <c r="J489" s="84"/>
      <c r="K489" s="31"/>
      <c r="L489" s="31"/>
      <c r="M489" s="169"/>
      <c r="N489" s="148"/>
      <c r="O489" s="44"/>
      <c r="P489" s="43"/>
      <c r="Q489" s="31"/>
      <c r="R489" s="84"/>
      <c r="S489" s="31"/>
      <c r="T489" s="31"/>
      <c r="U489" s="169"/>
      <c r="V489" s="150"/>
      <c r="W489" s="342" t="str" cm="1">
        <f t="array" ref="W489">IF(SUM(LEN(B489:V489))=0,"",IF(OR(OR(ISBLANK(F489),SUM(LEN(C489),LEN(D489))=0),AND(NOT(E489="Unknown"),ISBLANK(J489)),AND(NOT(O489="Unknown"),ISBLANK(R489))),"Missing Information", INDEX(Table15[Entire Service Line Classification], MATCH(SUMIFS(Table15[Unique ID],Table15[System-Owned Portion],E489,Table15[If Material Anything Other than "Lead" in Column E,Was Material Ever Previously Lead?],G489,Table15[Customer-Owned Portion],O489),Table15[Unique ID],0),0)))</f>
        <v/>
      </c>
      <c r="X489"/>
    </row>
    <row r="490" spans="2:24" x14ac:dyDescent="0.35">
      <c r="B490" s="146"/>
      <c r="C490" s="31"/>
      <c r="D490" s="31"/>
      <c r="E490" s="44"/>
      <c r="F490" s="43"/>
      <c r="G490" s="84"/>
      <c r="H490" s="31"/>
      <c r="I490" s="31"/>
      <c r="J490" s="84"/>
      <c r="K490" s="31"/>
      <c r="L490" s="31"/>
      <c r="M490" s="169"/>
      <c r="N490" s="148"/>
      <c r="O490" s="44"/>
      <c r="P490" s="43"/>
      <c r="Q490" s="31"/>
      <c r="R490" s="84"/>
      <c r="S490" s="31"/>
      <c r="T490" s="31"/>
      <c r="U490" s="169"/>
      <c r="V490" s="150"/>
      <c r="W490" s="342" t="str" cm="1">
        <f t="array" ref="W490">IF(SUM(LEN(B490:V490))=0,"",IF(OR(OR(ISBLANK(F490),SUM(LEN(C490),LEN(D490))=0),AND(NOT(E490="Unknown"),ISBLANK(J490)),AND(NOT(O490="Unknown"),ISBLANK(R490))),"Missing Information", INDEX(Table15[Entire Service Line Classification], MATCH(SUMIFS(Table15[Unique ID],Table15[System-Owned Portion],E490,Table15[If Material Anything Other than "Lead" in Column E,Was Material Ever Previously Lead?],G490,Table15[Customer-Owned Portion],O490),Table15[Unique ID],0),0)))</f>
        <v/>
      </c>
      <c r="X490"/>
    </row>
    <row r="491" spans="2:24" x14ac:dyDescent="0.35">
      <c r="B491" s="146"/>
      <c r="C491" s="31"/>
      <c r="D491" s="31"/>
      <c r="E491" s="44"/>
      <c r="F491" s="43"/>
      <c r="G491" s="84"/>
      <c r="H491" s="31"/>
      <c r="I491" s="31"/>
      <c r="J491" s="84"/>
      <c r="K491" s="31"/>
      <c r="L491" s="31"/>
      <c r="M491" s="169"/>
      <c r="N491" s="148"/>
      <c r="O491" s="44"/>
      <c r="P491" s="43"/>
      <c r="Q491" s="31"/>
      <c r="R491" s="84"/>
      <c r="S491" s="31"/>
      <c r="T491" s="31"/>
      <c r="U491" s="169"/>
      <c r="V491" s="150"/>
      <c r="W491" s="342" t="str" cm="1">
        <f t="array" ref="W491">IF(SUM(LEN(B491:V491))=0,"",IF(OR(OR(ISBLANK(F491),SUM(LEN(C491),LEN(D491))=0),AND(NOT(E491="Unknown"),ISBLANK(J491)),AND(NOT(O491="Unknown"),ISBLANK(R491))),"Missing Information", INDEX(Table15[Entire Service Line Classification], MATCH(SUMIFS(Table15[Unique ID],Table15[System-Owned Portion],E491,Table15[If Material Anything Other than "Lead" in Column E,Was Material Ever Previously Lead?],G491,Table15[Customer-Owned Portion],O491),Table15[Unique ID],0),0)))</f>
        <v/>
      </c>
      <c r="X491"/>
    </row>
    <row r="492" spans="2:24" x14ac:dyDescent="0.35">
      <c r="B492" s="146"/>
      <c r="C492" s="31"/>
      <c r="D492" s="31"/>
      <c r="E492" s="44"/>
      <c r="F492" s="43"/>
      <c r="G492" s="84"/>
      <c r="H492" s="31"/>
      <c r="I492" s="31"/>
      <c r="J492" s="84"/>
      <c r="K492" s="31"/>
      <c r="L492" s="31"/>
      <c r="M492" s="169"/>
      <c r="N492" s="148"/>
      <c r="O492" s="44"/>
      <c r="P492" s="43"/>
      <c r="Q492" s="31"/>
      <c r="R492" s="84"/>
      <c r="S492" s="31"/>
      <c r="T492" s="31"/>
      <c r="U492" s="169"/>
      <c r="V492" s="150"/>
      <c r="W492" s="342" t="str" cm="1">
        <f t="array" ref="W492">IF(SUM(LEN(B492:V492))=0,"",IF(OR(OR(ISBLANK(F492),SUM(LEN(C492),LEN(D492))=0),AND(NOT(E492="Unknown"),ISBLANK(J492)),AND(NOT(O492="Unknown"),ISBLANK(R492))),"Missing Information", INDEX(Table15[Entire Service Line Classification], MATCH(SUMIFS(Table15[Unique ID],Table15[System-Owned Portion],E492,Table15[If Material Anything Other than "Lead" in Column E,Was Material Ever Previously Lead?],G492,Table15[Customer-Owned Portion],O492),Table15[Unique ID],0),0)))</f>
        <v/>
      </c>
      <c r="X492"/>
    </row>
    <row r="493" spans="2:24" x14ac:dyDescent="0.35">
      <c r="B493" s="146"/>
      <c r="C493" s="31"/>
      <c r="D493" s="31"/>
      <c r="E493" s="44"/>
      <c r="F493" s="43"/>
      <c r="G493" s="84"/>
      <c r="H493" s="31"/>
      <c r="I493" s="31"/>
      <c r="J493" s="84"/>
      <c r="K493" s="31"/>
      <c r="L493" s="31"/>
      <c r="M493" s="169"/>
      <c r="N493" s="148"/>
      <c r="O493" s="44"/>
      <c r="P493" s="43"/>
      <c r="Q493" s="31"/>
      <c r="R493" s="84"/>
      <c r="S493" s="31"/>
      <c r="T493" s="31"/>
      <c r="U493" s="169"/>
      <c r="V493" s="150"/>
      <c r="W493" s="342" t="str" cm="1">
        <f t="array" ref="W493">IF(SUM(LEN(B493:V493))=0,"",IF(OR(OR(ISBLANK(F493),SUM(LEN(C493),LEN(D493))=0),AND(NOT(E493="Unknown"),ISBLANK(J493)),AND(NOT(O493="Unknown"),ISBLANK(R493))),"Missing Information", INDEX(Table15[Entire Service Line Classification], MATCH(SUMIFS(Table15[Unique ID],Table15[System-Owned Portion],E493,Table15[If Material Anything Other than "Lead" in Column E,Was Material Ever Previously Lead?],G493,Table15[Customer-Owned Portion],O493),Table15[Unique ID],0),0)))</f>
        <v/>
      </c>
      <c r="X493"/>
    </row>
    <row r="494" spans="2:24" x14ac:dyDescent="0.35">
      <c r="B494" s="146"/>
      <c r="C494" s="31"/>
      <c r="D494" s="31"/>
      <c r="E494" s="44"/>
      <c r="F494" s="43"/>
      <c r="G494" s="84"/>
      <c r="H494" s="31"/>
      <c r="I494" s="31"/>
      <c r="J494" s="84"/>
      <c r="K494" s="31"/>
      <c r="L494" s="31"/>
      <c r="M494" s="169"/>
      <c r="N494" s="148"/>
      <c r="O494" s="44"/>
      <c r="P494" s="43"/>
      <c r="Q494" s="31"/>
      <c r="R494" s="84"/>
      <c r="S494" s="31"/>
      <c r="T494" s="31"/>
      <c r="U494" s="169"/>
      <c r="V494" s="150"/>
      <c r="W494" s="342" t="str" cm="1">
        <f t="array" ref="W494">IF(SUM(LEN(B494:V494))=0,"",IF(OR(OR(ISBLANK(F494),SUM(LEN(C494),LEN(D494))=0),AND(NOT(E494="Unknown"),ISBLANK(J494)),AND(NOT(O494="Unknown"),ISBLANK(R494))),"Missing Information", INDEX(Table15[Entire Service Line Classification], MATCH(SUMIFS(Table15[Unique ID],Table15[System-Owned Portion],E494,Table15[If Material Anything Other than "Lead" in Column E,Was Material Ever Previously Lead?],G494,Table15[Customer-Owned Portion],O494),Table15[Unique ID],0),0)))</f>
        <v/>
      </c>
      <c r="X494"/>
    </row>
    <row r="495" spans="2:24" x14ac:dyDescent="0.35">
      <c r="B495" s="146"/>
      <c r="C495" s="31"/>
      <c r="D495" s="31"/>
      <c r="E495" s="44"/>
      <c r="F495" s="43"/>
      <c r="G495" s="84"/>
      <c r="H495" s="31"/>
      <c r="I495" s="31"/>
      <c r="J495" s="84"/>
      <c r="K495" s="31"/>
      <c r="L495" s="31"/>
      <c r="M495" s="169"/>
      <c r="N495" s="148"/>
      <c r="O495" s="44"/>
      <c r="P495" s="43"/>
      <c r="Q495" s="31"/>
      <c r="R495" s="84"/>
      <c r="S495" s="31"/>
      <c r="T495" s="31"/>
      <c r="U495" s="169"/>
      <c r="V495" s="150"/>
      <c r="W495" s="342" t="str" cm="1">
        <f t="array" ref="W495">IF(SUM(LEN(B495:V495))=0,"",IF(OR(OR(ISBLANK(F495),SUM(LEN(C495),LEN(D495))=0),AND(NOT(E495="Unknown"),ISBLANK(J495)),AND(NOT(O495="Unknown"),ISBLANK(R495))),"Missing Information", INDEX(Table15[Entire Service Line Classification], MATCH(SUMIFS(Table15[Unique ID],Table15[System-Owned Portion],E495,Table15[If Material Anything Other than "Lead" in Column E,Was Material Ever Previously Lead?],G495,Table15[Customer-Owned Portion],O495),Table15[Unique ID],0),0)))</f>
        <v/>
      </c>
      <c r="X495"/>
    </row>
    <row r="496" spans="2:24" x14ac:dyDescent="0.35">
      <c r="B496" s="146"/>
      <c r="C496" s="31"/>
      <c r="D496" s="31"/>
      <c r="E496" s="44"/>
      <c r="F496" s="43"/>
      <c r="G496" s="84"/>
      <c r="H496" s="31"/>
      <c r="I496" s="31"/>
      <c r="J496" s="84"/>
      <c r="K496" s="31"/>
      <c r="L496" s="31"/>
      <c r="M496" s="169"/>
      <c r="N496" s="148"/>
      <c r="O496" s="44"/>
      <c r="P496" s="43"/>
      <c r="Q496" s="31"/>
      <c r="R496" s="84"/>
      <c r="S496" s="31"/>
      <c r="T496" s="31"/>
      <c r="U496" s="169"/>
      <c r="V496" s="150"/>
      <c r="W496" s="342" t="str" cm="1">
        <f t="array" ref="W496">IF(SUM(LEN(B496:V496))=0,"",IF(OR(OR(ISBLANK(F496),SUM(LEN(C496),LEN(D496))=0),AND(NOT(E496="Unknown"),ISBLANK(J496)),AND(NOT(O496="Unknown"),ISBLANK(R496))),"Missing Information", INDEX(Table15[Entire Service Line Classification], MATCH(SUMIFS(Table15[Unique ID],Table15[System-Owned Portion],E496,Table15[If Material Anything Other than "Lead" in Column E,Was Material Ever Previously Lead?],G496,Table15[Customer-Owned Portion],O496),Table15[Unique ID],0),0)))</f>
        <v/>
      </c>
      <c r="X496"/>
    </row>
    <row r="497" spans="2:24" x14ac:dyDescent="0.35">
      <c r="B497" s="146"/>
      <c r="C497" s="31"/>
      <c r="D497" s="31"/>
      <c r="E497" s="44"/>
      <c r="F497" s="43"/>
      <c r="G497" s="84"/>
      <c r="H497" s="31"/>
      <c r="I497" s="31"/>
      <c r="J497" s="84"/>
      <c r="K497" s="31"/>
      <c r="L497" s="31"/>
      <c r="M497" s="169"/>
      <c r="N497" s="148"/>
      <c r="O497" s="44"/>
      <c r="P497" s="43"/>
      <c r="Q497" s="31"/>
      <c r="R497" s="84"/>
      <c r="S497" s="31"/>
      <c r="T497" s="31"/>
      <c r="U497" s="169"/>
      <c r="V497" s="150"/>
      <c r="W497" s="342" t="str" cm="1">
        <f t="array" ref="W497">IF(SUM(LEN(B497:V497))=0,"",IF(OR(OR(ISBLANK(F497),SUM(LEN(C497),LEN(D497))=0),AND(NOT(E497="Unknown"),ISBLANK(J497)),AND(NOT(O497="Unknown"),ISBLANK(R497))),"Missing Information", INDEX(Table15[Entire Service Line Classification], MATCH(SUMIFS(Table15[Unique ID],Table15[System-Owned Portion],E497,Table15[If Material Anything Other than "Lead" in Column E,Was Material Ever Previously Lead?],G497,Table15[Customer-Owned Portion],O497),Table15[Unique ID],0),0)))</f>
        <v/>
      </c>
      <c r="X497"/>
    </row>
    <row r="498" spans="2:24" x14ac:dyDescent="0.35">
      <c r="B498" s="146"/>
      <c r="C498" s="31"/>
      <c r="D498" s="31"/>
      <c r="E498" s="44"/>
      <c r="F498" s="43"/>
      <c r="G498" s="84"/>
      <c r="H498" s="31"/>
      <c r="I498" s="31"/>
      <c r="J498" s="84"/>
      <c r="K498" s="31"/>
      <c r="L498" s="31"/>
      <c r="M498" s="169"/>
      <c r="N498" s="148"/>
      <c r="O498" s="44"/>
      <c r="P498" s="43"/>
      <c r="Q498" s="31"/>
      <c r="R498" s="84"/>
      <c r="S498" s="31"/>
      <c r="T498" s="31"/>
      <c r="U498" s="169"/>
      <c r="V498" s="150"/>
      <c r="W498" s="342" t="str" cm="1">
        <f t="array" ref="W498">IF(SUM(LEN(B498:V498))=0,"",IF(OR(OR(ISBLANK(F498),SUM(LEN(C498),LEN(D498))=0),AND(NOT(E498="Unknown"),ISBLANK(J498)),AND(NOT(O498="Unknown"),ISBLANK(R498))),"Missing Information", INDEX(Table15[Entire Service Line Classification], MATCH(SUMIFS(Table15[Unique ID],Table15[System-Owned Portion],E498,Table15[If Material Anything Other than "Lead" in Column E,Was Material Ever Previously Lead?],G498,Table15[Customer-Owned Portion],O498),Table15[Unique ID],0),0)))</f>
        <v/>
      </c>
      <c r="X498"/>
    </row>
    <row r="499" spans="2:24" x14ac:dyDescent="0.35">
      <c r="B499" s="146"/>
      <c r="C499" s="31"/>
      <c r="D499" s="31"/>
      <c r="E499" s="44"/>
      <c r="F499" s="43"/>
      <c r="G499" s="84"/>
      <c r="H499" s="31"/>
      <c r="I499" s="31"/>
      <c r="J499" s="84"/>
      <c r="K499" s="31"/>
      <c r="L499" s="31"/>
      <c r="M499" s="169"/>
      <c r="N499" s="148"/>
      <c r="O499" s="44"/>
      <c r="P499" s="43"/>
      <c r="Q499" s="31"/>
      <c r="R499" s="84"/>
      <c r="S499" s="31"/>
      <c r="T499" s="31"/>
      <c r="U499" s="169"/>
      <c r="V499" s="150"/>
      <c r="W499" s="342" t="str" cm="1">
        <f t="array" ref="W499">IF(SUM(LEN(B499:V499))=0,"",IF(OR(OR(ISBLANK(F499),SUM(LEN(C499),LEN(D499))=0),AND(NOT(E499="Unknown"),ISBLANK(J499)),AND(NOT(O499="Unknown"),ISBLANK(R499))),"Missing Information", INDEX(Table15[Entire Service Line Classification], MATCH(SUMIFS(Table15[Unique ID],Table15[System-Owned Portion],E499,Table15[If Material Anything Other than "Lead" in Column E,Was Material Ever Previously Lead?],G499,Table15[Customer-Owned Portion],O499),Table15[Unique ID],0),0)))</f>
        <v/>
      </c>
      <c r="X499"/>
    </row>
    <row r="500" spans="2:24" x14ac:dyDescent="0.35">
      <c r="B500" s="146"/>
      <c r="C500" s="31"/>
      <c r="D500" s="31"/>
      <c r="E500" s="44"/>
      <c r="F500" s="43"/>
      <c r="G500" s="84"/>
      <c r="H500" s="31"/>
      <c r="I500" s="31"/>
      <c r="J500" s="84"/>
      <c r="K500" s="31"/>
      <c r="L500" s="31"/>
      <c r="M500" s="169"/>
      <c r="N500" s="148"/>
      <c r="O500" s="44"/>
      <c r="P500" s="43"/>
      <c r="Q500" s="31"/>
      <c r="R500" s="84"/>
      <c r="S500" s="31"/>
      <c r="T500" s="31"/>
      <c r="U500" s="169"/>
      <c r="V500" s="150"/>
      <c r="W500" s="342" t="str" cm="1">
        <f t="array" ref="W500">IF(SUM(LEN(B500:V500))=0,"",IF(OR(OR(ISBLANK(F500),SUM(LEN(C500),LEN(D500))=0),AND(NOT(E500="Unknown"),ISBLANK(J500)),AND(NOT(O500="Unknown"),ISBLANK(R500))),"Missing Information", INDEX(Table15[Entire Service Line Classification], MATCH(SUMIFS(Table15[Unique ID],Table15[System-Owned Portion],E500,Table15[If Material Anything Other than "Lead" in Column E,Was Material Ever Previously Lead?],G500,Table15[Customer-Owned Portion],O500),Table15[Unique ID],0),0)))</f>
        <v/>
      </c>
      <c r="X500"/>
    </row>
    <row r="501" spans="2:24" x14ac:dyDescent="0.35">
      <c r="B501" s="146"/>
      <c r="C501" s="31"/>
      <c r="D501" s="31"/>
      <c r="E501" s="44"/>
      <c r="F501" s="43"/>
      <c r="G501" s="84"/>
      <c r="H501" s="31"/>
      <c r="I501" s="31"/>
      <c r="J501" s="84"/>
      <c r="K501" s="31"/>
      <c r="L501" s="31"/>
      <c r="M501" s="169"/>
      <c r="N501" s="148"/>
      <c r="O501" s="44"/>
      <c r="P501" s="43"/>
      <c r="Q501" s="31"/>
      <c r="R501" s="84"/>
      <c r="S501" s="31"/>
      <c r="T501" s="31"/>
      <c r="U501" s="169"/>
      <c r="V501" s="150"/>
      <c r="W501" s="342" t="str" cm="1">
        <f t="array" ref="W501">IF(SUM(LEN(B501:V501))=0,"",IF(OR(OR(ISBLANK(F501),SUM(LEN(C501),LEN(D501))=0),AND(NOT(E501="Unknown"),ISBLANK(J501)),AND(NOT(O501="Unknown"),ISBLANK(R501))),"Missing Information", INDEX(Table15[Entire Service Line Classification], MATCH(SUMIFS(Table15[Unique ID],Table15[System-Owned Portion],E501,Table15[If Material Anything Other than "Lead" in Column E,Was Material Ever Previously Lead?],G501,Table15[Customer-Owned Portion],O501),Table15[Unique ID],0),0)))</f>
        <v/>
      </c>
      <c r="X501"/>
    </row>
    <row r="502" spans="2:24" x14ac:dyDescent="0.35">
      <c r="B502" s="146"/>
      <c r="C502" s="31"/>
      <c r="D502" s="31"/>
      <c r="E502" s="44"/>
      <c r="F502" s="43"/>
      <c r="G502" s="84"/>
      <c r="H502" s="31"/>
      <c r="I502" s="31"/>
      <c r="J502" s="84"/>
      <c r="K502" s="31"/>
      <c r="L502" s="31"/>
      <c r="M502" s="169"/>
      <c r="N502" s="148"/>
      <c r="O502" s="44"/>
      <c r="P502" s="43"/>
      <c r="Q502" s="31"/>
      <c r="R502" s="84"/>
      <c r="S502" s="31"/>
      <c r="T502" s="31"/>
      <c r="U502" s="169"/>
      <c r="V502" s="150"/>
      <c r="W502" s="342" t="str" cm="1">
        <f t="array" ref="W502">IF(SUM(LEN(B502:V502))=0,"",IF(OR(OR(ISBLANK(F502),SUM(LEN(C502),LEN(D502))=0),AND(NOT(E502="Unknown"),ISBLANK(J502)),AND(NOT(O502="Unknown"),ISBLANK(R502))),"Missing Information", INDEX(Table15[Entire Service Line Classification], MATCH(SUMIFS(Table15[Unique ID],Table15[System-Owned Portion],E502,Table15[If Material Anything Other than "Lead" in Column E,Was Material Ever Previously Lead?],G502,Table15[Customer-Owned Portion],O502),Table15[Unique ID],0),0)))</f>
        <v/>
      </c>
      <c r="X502"/>
    </row>
    <row r="503" spans="2:24" x14ac:dyDescent="0.35">
      <c r="B503" s="146"/>
      <c r="C503" s="31"/>
      <c r="D503" s="31"/>
      <c r="E503" s="44"/>
      <c r="F503" s="43"/>
      <c r="G503" s="84"/>
      <c r="H503" s="31"/>
      <c r="I503" s="31"/>
      <c r="J503" s="84"/>
      <c r="K503" s="31"/>
      <c r="L503" s="31"/>
      <c r="M503" s="169"/>
      <c r="N503" s="148"/>
      <c r="O503" s="44"/>
      <c r="P503" s="43"/>
      <c r="Q503" s="31"/>
      <c r="R503" s="84"/>
      <c r="S503" s="31"/>
      <c r="T503" s="31"/>
      <c r="U503" s="169"/>
      <c r="V503" s="150"/>
      <c r="W503" s="342" t="str" cm="1">
        <f t="array" ref="W503">IF(SUM(LEN(B503:V503))=0,"",IF(OR(OR(ISBLANK(F503),SUM(LEN(C503),LEN(D503))=0),AND(NOT(E503="Unknown"),ISBLANK(J503)),AND(NOT(O503="Unknown"),ISBLANK(R503))),"Missing Information", INDEX(Table15[Entire Service Line Classification], MATCH(SUMIFS(Table15[Unique ID],Table15[System-Owned Portion],E503,Table15[If Material Anything Other than "Lead" in Column E,Was Material Ever Previously Lead?],G503,Table15[Customer-Owned Portion],O503),Table15[Unique ID],0),0)))</f>
        <v/>
      </c>
      <c r="X503"/>
    </row>
    <row r="504" spans="2:24" x14ac:dyDescent="0.35">
      <c r="B504" s="146"/>
      <c r="C504" s="31"/>
      <c r="D504" s="31"/>
      <c r="E504" s="44"/>
      <c r="F504" s="43"/>
      <c r="G504" s="84"/>
      <c r="H504" s="31"/>
      <c r="I504" s="31"/>
      <c r="J504" s="84"/>
      <c r="K504" s="31"/>
      <c r="L504" s="31"/>
      <c r="M504" s="169"/>
      <c r="N504" s="148"/>
      <c r="O504" s="44"/>
      <c r="P504" s="43"/>
      <c r="Q504" s="31"/>
      <c r="R504" s="84"/>
      <c r="S504" s="31"/>
      <c r="T504" s="31"/>
      <c r="U504" s="169"/>
      <c r="V504" s="150"/>
      <c r="W504" s="342" t="str" cm="1">
        <f t="array" ref="W504">IF(SUM(LEN(B504:V504))=0,"",IF(OR(OR(ISBLANK(F504),SUM(LEN(C504),LEN(D504))=0),AND(NOT(E504="Unknown"),ISBLANK(J504)),AND(NOT(O504="Unknown"),ISBLANK(R504))),"Missing Information", INDEX(Table15[Entire Service Line Classification], MATCH(SUMIFS(Table15[Unique ID],Table15[System-Owned Portion],E504,Table15[If Material Anything Other than "Lead" in Column E,Was Material Ever Previously Lead?],G504,Table15[Customer-Owned Portion],O504),Table15[Unique ID],0),0)))</f>
        <v/>
      </c>
      <c r="X504"/>
    </row>
    <row r="505" spans="2:24" x14ac:dyDescent="0.35">
      <c r="B505" s="146"/>
      <c r="C505" s="31"/>
      <c r="D505" s="31"/>
      <c r="E505" s="44"/>
      <c r="F505" s="43"/>
      <c r="G505" s="84"/>
      <c r="H505" s="31"/>
      <c r="I505" s="31"/>
      <c r="J505" s="84"/>
      <c r="K505" s="31"/>
      <c r="L505" s="31"/>
      <c r="M505" s="169"/>
      <c r="N505" s="148"/>
      <c r="O505" s="44"/>
      <c r="P505" s="43"/>
      <c r="Q505" s="31"/>
      <c r="R505" s="84"/>
      <c r="S505" s="31"/>
      <c r="T505" s="31"/>
      <c r="U505" s="169"/>
      <c r="V505" s="150"/>
      <c r="W505" s="342" t="str" cm="1">
        <f t="array" ref="W505">IF(SUM(LEN(B505:V505))=0,"",IF(OR(OR(ISBLANK(F505),SUM(LEN(C505),LEN(D505))=0),AND(NOT(E505="Unknown"),ISBLANK(J505)),AND(NOT(O505="Unknown"),ISBLANK(R505))),"Missing Information", INDEX(Table15[Entire Service Line Classification], MATCH(SUMIFS(Table15[Unique ID],Table15[System-Owned Portion],E505,Table15[If Material Anything Other than "Lead" in Column E,Was Material Ever Previously Lead?],G505,Table15[Customer-Owned Portion],O505),Table15[Unique ID],0),0)))</f>
        <v/>
      </c>
      <c r="X505"/>
    </row>
    <row r="506" spans="2:24" x14ac:dyDescent="0.35">
      <c r="B506" s="146"/>
      <c r="C506" s="31"/>
      <c r="D506" s="31"/>
      <c r="E506" s="44"/>
      <c r="F506" s="43"/>
      <c r="G506" s="84"/>
      <c r="H506" s="31"/>
      <c r="I506" s="31"/>
      <c r="J506" s="84"/>
      <c r="K506" s="31"/>
      <c r="L506" s="31"/>
      <c r="M506" s="169"/>
      <c r="N506" s="148"/>
      <c r="O506" s="44"/>
      <c r="P506" s="43"/>
      <c r="Q506" s="31"/>
      <c r="R506" s="84"/>
      <c r="S506" s="31"/>
      <c r="T506" s="31"/>
      <c r="U506" s="169"/>
      <c r="V506" s="150"/>
      <c r="W506" s="342" t="str" cm="1">
        <f t="array" ref="W506">IF(SUM(LEN(B506:V506))=0,"",IF(OR(OR(ISBLANK(F506),SUM(LEN(C506),LEN(D506))=0),AND(NOT(E506="Unknown"),ISBLANK(J506)),AND(NOT(O506="Unknown"),ISBLANK(R506))),"Missing Information", INDEX(Table15[Entire Service Line Classification], MATCH(SUMIFS(Table15[Unique ID],Table15[System-Owned Portion],E506,Table15[If Material Anything Other than "Lead" in Column E,Was Material Ever Previously Lead?],G506,Table15[Customer-Owned Portion],O506),Table15[Unique ID],0),0)))</f>
        <v/>
      </c>
      <c r="X506"/>
    </row>
    <row r="507" spans="2:24" x14ac:dyDescent="0.35">
      <c r="B507" s="146"/>
      <c r="C507" s="31"/>
      <c r="D507" s="31"/>
      <c r="E507" s="44"/>
      <c r="F507" s="43"/>
      <c r="G507" s="84"/>
      <c r="H507" s="31"/>
      <c r="I507" s="31"/>
      <c r="J507" s="84"/>
      <c r="K507" s="31"/>
      <c r="L507" s="31"/>
      <c r="M507" s="169"/>
      <c r="N507" s="148"/>
      <c r="O507" s="44"/>
      <c r="P507" s="43"/>
      <c r="Q507" s="31"/>
      <c r="R507" s="84"/>
      <c r="S507" s="31"/>
      <c r="T507" s="31"/>
      <c r="U507" s="169"/>
      <c r="V507" s="150"/>
      <c r="W507" s="342" t="str" cm="1">
        <f t="array" ref="W507">IF(SUM(LEN(B507:V507))=0,"",IF(OR(OR(ISBLANK(F507),SUM(LEN(C507),LEN(D507))=0),AND(NOT(E507="Unknown"),ISBLANK(J507)),AND(NOT(O507="Unknown"),ISBLANK(R507))),"Missing Information", INDEX(Table15[Entire Service Line Classification], MATCH(SUMIFS(Table15[Unique ID],Table15[System-Owned Portion],E507,Table15[If Material Anything Other than "Lead" in Column E,Was Material Ever Previously Lead?],G507,Table15[Customer-Owned Portion],O507),Table15[Unique ID],0),0)))</f>
        <v/>
      </c>
      <c r="X507"/>
    </row>
    <row r="508" spans="2:24" x14ac:dyDescent="0.35">
      <c r="B508" s="146"/>
      <c r="C508" s="31"/>
      <c r="D508" s="31"/>
      <c r="E508" s="44"/>
      <c r="F508" s="43"/>
      <c r="G508" s="84"/>
      <c r="H508" s="31"/>
      <c r="I508" s="31"/>
      <c r="J508" s="84"/>
      <c r="K508" s="31"/>
      <c r="L508" s="31"/>
      <c r="M508" s="169"/>
      <c r="N508" s="148"/>
      <c r="O508" s="44"/>
      <c r="P508" s="43"/>
      <c r="Q508" s="31"/>
      <c r="R508" s="84"/>
      <c r="S508" s="31"/>
      <c r="T508" s="31"/>
      <c r="U508" s="169"/>
      <c r="V508" s="150"/>
      <c r="W508" s="342" t="str" cm="1">
        <f t="array" ref="W508">IF(SUM(LEN(B508:V508))=0,"",IF(OR(OR(ISBLANK(F508),SUM(LEN(C508),LEN(D508))=0),AND(NOT(E508="Unknown"),ISBLANK(J508)),AND(NOT(O508="Unknown"),ISBLANK(R508))),"Missing Information", INDEX(Table15[Entire Service Line Classification], MATCH(SUMIFS(Table15[Unique ID],Table15[System-Owned Portion],E508,Table15[If Material Anything Other than "Lead" in Column E,Was Material Ever Previously Lead?],G508,Table15[Customer-Owned Portion],O508),Table15[Unique ID],0),0)))</f>
        <v/>
      </c>
      <c r="X508"/>
    </row>
    <row r="509" spans="2:24" x14ac:dyDescent="0.35">
      <c r="B509" s="146"/>
      <c r="C509" s="31"/>
      <c r="D509" s="31"/>
      <c r="E509" s="44"/>
      <c r="F509" s="43"/>
      <c r="G509" s="84"/>
      <c r="H509" s="31"/>
      <c r="I509" s="31"/>
      <c r="J509" s="84"/>
      <c r="K509" s="31"/>
      <c r="L509" s="31"/>
      <c r="M509" s="169"/>
      <c r="N509" s="148"/>
      <c r="O509" s="44"/>
      <c r="P509" s="43"/>
      <c r="Q509" s="31"/>
      <c r="R509" s="84"/>
      <c r="S509" s="31"/>
      <c r="T509" s="31"/>
      <c r="U509" s="169"/>
      <c r="V509" s="150"/>
      <c r="W509" s="342" t="str" cm="1">
        <f t="array" ref="W509">IF(SUM(LEN(B509:V509))=0,"",IF(OR(OR(ISBLANK(F509),SUM(LEN(C509),LEN(D509))=0),AND(NOT(E509="Unknown"),ISBLANK(J509)),AND(NOT(O509="Unknown"),ISBLANK(R509))),"Missing Information", INDEX(Table15[Entire Service Line Classification], MATCH(SUMIFS(Table15[Unique ID],Table15[System-Owned Portion],E509,Table15[If Material Anything Other than "Lead" in Column E,Was Material Ever Previously Lead?],G509,Table15[Customer-Owned Portion],O509),Table15[Unique ID],0),0)))</f>
        <v/>
      </c>
      <c r="X509"/>
    </row>
    <row r="510" spans="2:24" x14ac:dyDescent="0.35">
      <c r="B510" s="146"/>
      <c r="C510" s="31"/>
      <c r="D510" s="31"/>
      <c r="E510" s="44"/>
      <c r="F510" s="43"/>
      <c r="G510" s="84"/>
      <c r="H510" s="31"/>
      <c r="I510" s="31"/>
      <c r="J510" s="84"/>
      <c r="K510" s="31"/>
      <c r="L510" s="31"/>
      <c r="M510" s="169"/>
      <c r="N510" s="148"/>
      <c r="O510" s="44"/>
      <c r="P510" s="43"/>
      <c r="Q510" s="31"/>
      <c r="R510" s="84"/>
      <c r="S510" s="31"/>
      <c r="T510" s="31"/>
      <c r="U510" s="169"/>
      <c r="V510" s="150"/>
      <c r="W510" s="342" t="str" cm="1">
        <f t="array" ref="W510">IF(SUM(LEN(B510:V510))=0,"",IF(OR(OR(ISBLANK(F510),SUM(LEN(C510),LEN(D510))=0),AND(NOT(E510="Unknown"),ISBLANK(J510)),AND(NOT(O510="Unknown"),ISBLANK(R510))),"Missing Information", INDEX(Table15[Entire Service Line Classification], MATCH(SUMIFS(Table15[Unique ID],Table15[System-Owned Portion],E510,Table15[If Material Anything Other than "Lead" in Column E,Was Material Ever Previously Lead?],G510,Table15[Customer-Owned Portion],O510),Table15[Unique ID],0),0)))</f>
        <v/>
      </c>
      <c r="X510"/>
    </row>
    <row r="511" spans="2:24" x14ac:dyDescent="0.35">
      <c r="B511" s="146"/>
      <c r="C511" s="31"/>
      <c r="D511" s="31"/>
      <c r="E511" s="44"/>
      <c r="F511" s="43"/>
      <c r="G511" s="84"/>
      <c r="H511" s="31"/>
      <c r="I511" s="31"/>
      <c r="J511" s="84"/>
      <c r="K511" s="31"/>
      <c r="L511" s="31"/>
      <c r="M511" s="169"/>
      <c r="N511" s="148"/>
      <c r="O511" s="44"/>
      <c r="P511" s="43"/>
      <c r="Q511" s="31"/>
      <c r="R511" s="84"/>
      <c r="S511" s="31"/>
      <c r="T511" s="31"/>
      <c r="U511" s="169"/>
      <c r="V511" s="150"/>
      <c r="W511" s="342" t="str" cm="1">
        <f t="array" ref="W511">IF(SUM(LEN(B511:V511))=0,"",IF(OR(OR(ISBLANK(F511),SUM(LEN(C511),LEN(D511))=0),AND(NOT(E511="Unknown"),ISBLANK(J511)),AND(NOT(O511="Unknown"),ISBLANK(R511))),"Missing Information", INDEX(Table15[Entire Service Line Classification], MATCH(SUMIFS(Table15[Unique ID],Table15[System-Owned Portion],E511,Table15[If Material Anything Other than "Lead" in Column E,Was Material Ever Previously Lead?],G511,Table15[Customer-Owned Portion],O511),Table15[Unique ID],0),0)))</f>
        <v/>
      </c>
      <c r="X511"/>
    </row>
    <row r="512" spans="2:24" x14ac:dyDescent="0.35">
      <c r="B512" s="146"/>
      <c r="C512" s="31"/>
      <c r="D512" s="31"/>
      <c r="E512" s="44"/>
      <c r="F512" s="43"/>
      <c r="G512" s="84"/>
      <c r="H512" s="31"/>
      <c r="I512" s="31"/>
      <c r="J512" s="84"/>
      <c r="K512" s="31"/>
      <c r="L512" s="31"/>
      <c r="M512" s="169"/>
      <c r="N512" s="148"/>
      <c r="O512" s="44"/>
      <c r="P512" s="43"/>
      <c r="Q512" s="31"/>
      <c r="R512" s="84"/>
      <c r="S512" s="31"/>
      <c r="T512" s="31"/>
      <c r="U512" s="169"/>
      <c r="V512" s="150"/>
      <c r="W512" s="342" t="str" cm="1">
        <f t="array" ref="W512">IF(SUM(LEN(B512:V512))=0,"",IF(OR(OR(ISBLANK(F512),SUM(LEN(C512),LEN(D512))=0),AND(NOT(E512="Unknown"),ISBLANK(J512)),AND(NOT(O512="Unknown"),ISBLANK(R512))),"Missing Information", INDEX(Table15[Entire Service Line Classification], MATCH(SUMIFS(Table15[Unique ID],Table15[System-Owned Portion],E512,Table15[If Material Anything Other than "Lead" in Column E,Was Material Ever Previously Lead?],G512,Table15[Customer-Owned Portion],O512),Table15[Unique ID],0),0)))</f>
        <v/>
      </c>
      <c r="X512"/>
    </row>
    <row r="513" spans="2:24" x14ac:dyDescent="0.35">
      <c r="B513" s="146"/>
      <c r="C513" s="31"/>
      <c r="D513" s="31"/>
      <c r="E513" s="44"/>
      <c r="F513" s="43"/>
      <c r="G513" s="84"/>
      <c r="H513" s="31"/>
      <c r="I513" s="31"/>
      <c r="J513" s="84"/>
      <c r="K513" s="31"/>
      <c r="L513" s="31"/>
      <c r="M513" s="169"/>
      <c r="N513" s="148"/>
      <c r="O513" s="44"/>
      <c r="P513" s="43"/>
      <c r="Q513" s="31"/>
      <c r="R513" s="84"/>
      <c r="S513" s="31"/>
      <c r="T513" s="31"/>
      <c r="U513" s="169"/>
      <c r="V513" s="150"/>
      <c r="W513" s="342" t="str" cm="1">
        <f t="array" ref="W513">IF(SUM(LEN(B513:V513))=0,"",IF(OR(OR(ISBLANK(F513),SUM(LEN(C513),LEN(D513))=0),AND(NOT(E513="Unknown"),ISBLANK(J513)),AND(NOT(O513="Unknown"),ISBLANK(R513))),"Missing Information", INDEX(Table15[Entire Service Line Classification], MATCH(SUMIFS(Table15[Unique ID],Table15[System-Owned Portion],E513,Table15[If Material Anything Other than "Lead" in Column E,Was Material Ever Previously Lead?],G513,Table15[Customer-Owned Portion],O513),Table15[Unique ID],0),0)))</f>
        <v/>
      </c>
      <c r="X513"/>
    </row>
    <row r="514" spans="2:24" x14ac:dyDescent="0.35">
      <c r="B514" s="146"/>
      <c r="C514" s="31"/>
      <c r="D514" s="31"/>
      <c r="E514" s="44"/>
      <c r="F514" s="43"/>
      <c r="G514" s="84"/>
      <c r="H514" s="31"/>
      <c r="I514" s="31"/>
      <c r="J514" s="84"/>
      <c r="K514" s="31"/>
      <c r="L514" s="31"/>
      <c r="M514" s="169"/>
      <c r="N514" s="148"/>
      <c r="O514" s="44"/>
      <c r="P514" s="43"/>
      <c r="Q514" s="31"/>
      <c r="R514" s="84"/>
      <c r="S514" s="31"/>
      <c r="T514" s="31"/>
      <c r="U514" s="169"/>
      <c r="V514" s="150"/>
      <c r="W514" s="342" t="str" cm="1">
        <f t="array" ref="W514">IF(SUM(LEN(B514:V514))=0,"",IF(OR(OR(ISBLANK(F514),SUM(LEN(C514),LEN(D514))=0),AND(NOT(E514="Unknown"),ISBLANK(J514)),AND(NOT(O514="Unknown"),ISBLANK(R514))),"Missing Information", INDEX(Table15[Entire Service Line Classification], MATCH(SUMIFS(Table15[Unique ID],Table15[System-Owned Portion],E514,Table15[If Material Anything Other than "Lead" in Column E,Was Material Ever Previously Lead?],G514,Table15[Customer-Owned Portion],O514),Table15[Unique ID],0),0)))</f>
        <v/>
      </c>
      <c r="X514"/>
    </row>
    <row r="515" spans="2:24" x14ac:dyDescent="0.35">
      <c r="B515" s="146"/>
      <c r="C515" s="31"/>
      <c r="D515" s="31"/>
      <c r="E515" s="44"/>
      <c r="F515" s="43"/>
      <c r="G515" s="84"/>
      <c r="H515" s="31"/>
      <c r="I515" s="31"/>
      <c r="J515" s="84"/>
      <c r="K515" s="31"/>
      <c r="L515" s="31"/>
      <c r="M515" s="169"/>
      <c r="N515" s="148"/>
      <c r="O515" s="44"/>
      <c r="P515" s="43"/>
      <c r="Q515" s="31"/>
      <c r="R515" s="84"/>
      <c r="S515" s="31"/>
      <c r="T515" s="31"/>
      <c r="U515" s="169"/>
      <c r="V515" s="150"/>
      <c r="W515" s="342" t="str" cm="1">
        <f t="array" ref="W515">IF(SUM(LEN(B515:V515))=0,"",IF(OR(OR(ISBLANK(F515),SUM(LEN(C515),LEN(D515))=0),AND(NOT(E515="Unknown"),ISBLANK(J515)),AND(NOT(O515="Unknown"),ISBLANK(R515))),"Missing Information", INDEX(Table15[Entire Service Line Classification], MATCH(SUMIFS(Table15[Unique ID],Table15[System-Owned Portion],E515,Table15[If Material Anything Other than "Lead" in Column E,Was Material Ever Previously Lead?],G515,Table15[Customer-Owned Portion],O515),Table15[Unique ID],0),0)))</f>
        <v/>
      </c>
      <c r="X515"/>
    </row>
    <row r="516" spans="2:24" x14ac:dyDescent="0.35">
      <c r="B516" s="146"/>
      <c r="C516" s="31"/>
      <c r="D516" s="31"/>
      <c r="E516" s="44"/>
      <c r="F516" s="43"/>
      <c r="G516" s="84"/>
      <c r="H516" s="31"/>
      <c r="I516" s="31"/>
      <c r="J516" s="84"/>
      <c r="K516" s="31"/>
      <c r="L516" s="31"/>
      <c r="M516" s="169"/>
      <c r="N516" s="148"/>
      <c r="O516" s="44"/>
      <c r="P516" s="43"/>
      <c r="Q516" s="31"/>
      <c r="R516" s="84"/>
      <c r="S516" s="31"/>
      <c r="T516" s="31"/>
      <c r="U516" s="169"/>
      <c r="V516" s="150"/>
      <c r="W516" s="342" t="str" cm="1">
        <f t="array" ref="W516">IF(SUM(LEN(B516:V516))=0,"",IF(OR(OR(ISBLANK(F516),SUM(LEN(C516),LEN(D516))=0),AND(NOT(E516="Unknown"),ISBLANK(J516)),AND(NOT(O516="Unknown"),ISBLANK(R516))),"Missing Information", INDEX(Table15[Entire Service Line Classification], MATCH(SUMIFS(Table15[Unique ID],Table15[System-Owned Portion],E516,Table15[If Material Anything Other than "Lead" in Column E,Was Material Ever Previously Lead?],G516,Table15[Customer-Owned Portion],O516),Table15[Unique ID],0),0)))</f>
        <v/>
      </c>
      <c r="X516"/>
    </row>
    <row r="517" spans="2:24" x14ac:dyDescent="0.35">
      <c r="B517" s="146"/>
      <c r="C517" s="31"/>
      <c r="D517" s="31"/>
      <c r="E517" s="44"/>
      <c r="F517" s="43"/>
      <c r="G517" s="84"/>
      <c r="H517" s="31"/>
      <c r="I517" s="31"/>
      <c r="J517" s="84"/>
      <c r="K517" s="31"/>
      <c r="L517" s="31"/>
      <c r="M517" s="169"/>
      <c r="N517" s="148"/>
      <c r="O517" s="44"/>
      <c r="P517" s="43"/>
      <c r="Q517" s="31"/>
      <c r="R517" s="84"/>
      <c r="S517" s="31"/>
      <c r="T517" s="31"/>
      <c r="U517" s="169"/>
      <c r="V517" s="150"/>
      <c r="W517" s="342" t="str" cm="1">
        <f t="array" ref="W517">IF(SUM(LEN(B517:V517))=0,"",IF(OR(OR(ISBLANK(F517),SUM(LEN(C517),LEN(D517))=0),AND(NOT(E517="Unknown"),ISBLANK(J517)),AND(NOT(O517="Unknown"),ISBLANK(R517))),"Missing Information", INDEX(Table15[Entire Service Line Classification], MATCH(SUMIFS(Table15[Unique ID],Table15[System-Owned Portion],E517,Table15[If Material Anything Other than "Lead" in Column E,Was Material Ever Previously Lead?],G517,Table15[Customer-Owned Portion],O517),Table15[Unique ID],0),0)))</f>
        <v/>
      </c>
      <c r="X517"/>
    </row>
    <row r="518" spans="2:24" x14ac:dyDescent="0.35">
      <c r="B518" s="146"/>
      <c r="C518" s="31"/>
      <c r="D518" s="31"/>
      <c r="E518" s="44"/>
      <c r="F518" s="43"/>
      <c r="G518" s="84"/>
      <c r="H518" s="31"/>
      <c r="I518" s="31"/>
      <c r="J518" s="84"/>
      <c r="K518" s="31"/>
      <c r="L518" s="31"/>
      <c r="M518" s="169"/>
      <c r="N518" s="148"/>
      <c r="O518" s="44"/>
      <c r="P518" s="43"/>
      <c r="Q518" s="31"/>
      <c r="R518" s="84"/>
      <c r="S518" s="31"/>
      <c r="T518" s="31"/>
      <c r="U518" s="169"/>
      <c r="V518" s="150"/>
      <c r="W518" s="342" t="str" cm="1">
        <f t="array" ref="W518">IF(SUM(LEN(B518:V518))=0,"",IF(OR(OR(ISBLANK(F518),SUM(LEN(C518),LEN(D518))=0),AND(NOT(E518="Unknown"),ISBLANK(J518)),AND(NOT(O518="Unknown"),ISBLANK(R518))),"Missing Information", INDEX(Table15[Entire Service Line Classification], MATCH(SUMIFS(Table15[Unique ID],Table15[System-Owned Portion],E518,Table15[If Material Anything Other than "Lead" in Column E,Was Material Ever Previously Lead?],G518,Table15[Customer-Owned Portion],O518),Table15[Unique ID],0),0)))</f>
        <v/>
      </c>
      <c r="X518"/>
    </row>
    <row r="519" spans="2:24" x14ac:dyDescent="0.35">
      <c r="B519" s="146"/>
      <c r="C519" s="31"/>
      <c r="D519" s="31"/>
      <c r="E519" s="44"/>
      <c r="F519" s="43"/>
      <c r="G519" s="84"/>
      <c r="H519" s="31"/>
      <c r="I519" s="31"/>
      <c r="J519" s="84"/>
      <c r="K519" s="31"/>
      <c r="L519" s="31"/>
      <c r="M519" s="169"/>
      <c r="N519" s="148"/>
      <c r="O519" s="44"/>
      <c r="P519" s="43"/>
      <c r="Q519" s="31"/>
      <c r="R519" s="84"/>
      <c r="S519" s="31"/>
      <c r="T519" s="31"/>
      <c r="U519" s="169"/>
      <c r="V519" s="150"/>
      <c r="W519" s="342" t="str" cm="1">
        <f t="array" ref="W519">IF(SUM(LEN(B519:V519))=0,"",IF(OR(OR(ISBLANK(F519),SUM(LEN(C519),LEN(D519))=0),AND(NOT(E519="Unknown"),ISBLANK(J519)),AND(NOT(O519="Unknown"),ISBLANK(R519))),"Missing Information", INDEX(Table15[Entire Service Line Classification], MATCH(SUMIFS(Table15[Unique ID],Table15[System-Owned Portion],E519,Table15[If Material Anything Other than "Lead" in Column E,Was Material Ever Previously Lead?],G519,Table15[Customer-Owned Portion],O519),Table15[Unique ID],0),0)))</f>
        <v/>
      </c>
      <c r="X519"/>
    </row>
    <row r="520" spans="2:24" x14ac:dyDescent="0.35">
      <c r="B520" s="146"/>
      <c r="C520" s="31"/>
      <c r="D520" s="31"/>
      <c r="E520" s="44"/>
      <c r="F520" s="43"/>
      <c r="G520" s="84"/>
      <c r="H520" s="31"/>
      <c r="I520" s="31"/>
      <c r="J520" s="84"/>
      <c r="K520" s="31"/>
      <c r="L520" s="31"/>
      <c r="M520" s="169"/>
      <c r="N520" s="148"/>
      <c r="O520" s="44"/>
      <c r="P520" s="43"/>
      <c r="Q520" s="31"/>
      <c r="R520" s="84"/>
      <c r="S520" s="31"/>
      <c r="T520" s="31"/>
      <c r="U520" s="169"/>
      <c r="V520" s="150"/>
      <c r="W520" s="342" t="str" cm="1">
        <f t="array" ref="W520">IF(SUM(LEN(B520:V520))=0,"",IF(OR(OR(ISBLANK(F520),SUM(LEN(C520),LEN(D520))=0),AND(NOT(E520="Unknown"),ISBLANK(J520)),AND(NOT(O520="Unknown"),ISBLANK(R520))),"Missing Information", INDEX(Table15[Entire Service Line Classification], MATCH(SUMIFS(Table15[Unique ID],Table15[System-Owned Portion],E520,Table15[If Material Anything Other than "Lead" in Column E,Was Material Ever Previously Lead?],G520,Table15[Customer-Owned Portion],O520),Table15[Unique ID],0),0)))</f>
        <v/>
      </c>
      <c r="X520"/>
    </row>
    <row r="521" spans="2:24" x14ac:dyDescent="0.35">
      <c r="B521" s="146"/>
      <c r="C521" s="31"/>
      <c r="D521" s="31"/>
      <c r="E521" s="44"/>
      <c r="F521" s="43"/>
      <c r="G521" s="84"/>
      <c r="H521" s="31"/>
      <c r="I521" s="31"/>
      <c r="J521" s="84"/>
      <c r="K521" s="31"/>
      <c r="L521" s="31"/>
      <c r="M521" s="169"/>
      <c r="N521" s="148"/>
      <c r="O521" s="44"/>
      <c r="P521" s="43"/>
      <c r="Q521" s="31"/>
      <c r="R521" s="84"/>
      <c r="S521" s="31"/>
      <c r="T521" s="31"/>
      <c r="U521" s="169"/>
      <c r="V521" s="150"/>
      <c r="W521" s="342" t="str" cm="1">
        <f t="array" ref="W521">IF(SUM(LEN(B521:V521))=0,"",IF(OR(OR(ISBLANK(F521),SUM(LEN(C521),LEN(D521))=0),AND(NOT(E521="Unknown"),ISBLANK(J521)),AND(NOT(O521="Unknown"),ISBLANK(R521))),"Missing Information", INDEX(Table15[Entire Service Line Classification], MATCH(SUMIFS(Table15[Unique ID],Table15[System-Owned Portion],E521,Table15[If Material Anything Other than "Lead" in Column E,Was Material Ever Previously Lead?],G521,Table15[Customer-Owned Portion],O521),Table15[Unique ID],0),0)))</f>
        <v/>
      </c>
      <c r="X521"/>
    </row>
    <row r="522" spans="2:24" x14ac:dyDescent="0.35">
      <c r="B522" s="146"/>
      <c r="C522" s="31"/>
      <c r="D522" s="31"/>
      <c r="E522" s="44"/>
      <c r="F522" s="43"/>
      <c r="G522" s="84"/>
      <c r="H522" s="31"/>
      <c r="I522" s="31"/>
      <c r="J522" s="84"/>
      <c r="K522" s="31"/>
      <c r="L522" s="31"/>
      <c r="M522" s="169"/>
      <c r="N522" s="148"/>
      <c r="O522" s="44"/>
      <c r="P522" s="43"/>
      <c r="Q522" s="31"/>
      <c r="R522" s="84"/>
      <c r="S522" s="31"/>
      <c r="T522" s="31"/>
      <c r="U522" s="169"/>
      <c r="V522" s="150"/>
      <c r="W522" s="342" t="str" cm="1">
        <f t="array" ref="W522">IF(SUM(LEN(B522:V522))=0,"",IF(OR(OR(ISBLANK(F522),SUM(LEN(C522),LEN(D522))=0),AND(NOT(E522="Unknown"),ISBLANK(J522)),AND(NOT(O522="Unknown"),ISBLANK(R522))),"Missing Information", INDEX(Table15[Entire Service Line Classification], MATCH(SUMIFS(Table15[Unique ID],Table15[System-Owned Portion],E522,Table15[If Material Anything Other than "Lead" in Column E,Was Material Ever Previously Lead?],G522,Table15[Customer-Owned Portion],O522),Table15[Unique ID],0),0)))</f>
        <v/>
      </c>
      <c r="X522"/>
    </row>
    <row r="523" spans="2:24" x14ac:dyDescent="0.35">
      <c r="B523" s="146"/>
      <c r="C523" s="31"/>
      <c r="D523" s="31"/>
      <c r="E523" s="44"/>
      <c r="F523" s="43"/>
      <c r="G523" s="84"/>
      <c r="H523" s="31"/>
      <c r="I523" s="31"/>
      <c r="J523" s="84"/>
      <c r="K523" s="31"/>
      <c r="L523" s="31"/>
      <c r="M523" s="169"/>
      <c r="N523" s="148"/>
      <c r="O523" s="44"/>
      <c r="P523" s="43"/>
      <c r="Q523" s="31"/>
      <c r="R523" s="84"/>
      <c r="S523" s="31"/>
      <c r="T523" s="31"/>
      <c r="U523" s="169"/>
      <c r="V523" s="150"/>
      <c r="W523" s="342" t="str" cm="1">
        <f t="array" ref="W523">IF(SUM(LEN(B523:V523))=0,"",IF(OR(OR(ISBLANK(F523),SUM(LEN(C523),LEN(D523))=0),AND(NOT(E523="Unknown"),ISBLANK(J523)),AND(NOT(O523="Unknown"),ISBLANK(R523))),"Missing Information", INDEX(Table15[Entire Service Line Classification], MATCH(SUMIFS(Table15[Unique ID],Table15[System-Owned Portion],E523,Table15[If Material Anything Other than "Lead" in Column E,Was Material Ever Previously Lead?],G523,Table15[Customer-Owned Portion],O523),Table15[Unique ID],0),0)))</f>
        <v/>
      </c>
      <c r="X523"/>
    </row>
    <row r="524" spans="2:24" x14ac:dyDescent="0.35">
      <c r="B524" s="146"/>
      <c r="C524" s="31"/>
      <c r="D524" s="31"/>
      <c r="E524" s="44"/>
      <c r="F524" s="43"/>
      <c r="G524" s="84"/>
      <c r="H524" s="31"/>
      <c r="I524" s="31"/>
      <c r="J524" s="84"/>
      <c r="K524" s="31"/>
      <c r="L524" s="31"/>
      <c r="M524" s="169"/>
      <c r="N524" s="148"/>
      <c r="O524" s="44"/>
      <c r="P524" s="43"/>
      <c r="Q524" s="31"/>
      <c r="R524" s="84"/>
      <c r="S524" s="31"/>
      <c r="T524" s="31"/>
      <c r="U524" s="169"/>
      <c r="V524" s="150"/>
      <c r="W524" s="342" t="str" cm="1">
        <f t="array" ref="W524">IF(SUM(LEN(B524:V524))=0,"",IF(OR(OR(ISBLANK(F524),SUM(LEN(C524),LEN(D524))=0),AND(NOT(E524="Unknown"),ISBLANK(J524)),AND(NOT(O524="Unknown"),ISBLANK(R524))),"Missing Information", INDEX(Table15[Entire Service Line Classification], MATCH(SUMIFS(Table15[Unique ID],Table15[System-Owned Portion],E524,Table15[If Material Anything Other than "Lead" in Column E,Was Material Ever Previously Lead?],G524,Table15[Customer-Owned Portion],O524),Table15[Unique ID],0),0)))</f>
        <v/>
      </c>
      <c r="X524"/>
    </row>
    <row r="525" spans="2:24" x14ac:dyDescent="0.35">
      <c r="B525" s="146"/>
      <c r="C525" s="31"/>
      <c r="D525" s="31"/>
      <c r="E525" s="44"/>
      <c r="F525" s="43"/>
      <c r="G525" s="84"/>
      <c r="H525" s="31"/>
      <c r="I525" s="31"/>
      <c r="J525" s="84"/>
      <c r="K525" s="31"/>
      <c r="L525" s="31"/>
      <c r="M525" s="169"/>
      <c r="N525" s="148"/>
      <c r="O525" s="44"/>
      <c r="P525" s="43"/>
      <c r="Q525" s="31"/>
      <c r="R525" s="84"/>
      <c r="S525" s="31"/>
      <c r="T525" s="31"/>
      <c r="U525" s="169"/>
      <c r="V525" s="150"/>
      <c r="W525" s="342" t="str" cm="1">
        <f t="array" ref="W525">IF(SUM(LEN(B525:V525))=0,"",IF(OR(OR(ISBLANK(F525),SUM(LEN(C525),LEN(D525))=0),AND(NOT(E525="Unknown"),ISBLANK(J525)),AND(NOT(O525="Unknown"),ISBLANK(R525))),"Missing Information", INDEX(Table15[Entire Service Line Classification], MATCH(SUMIFS(Table15[Unique ID],Table15[System-Owned Portion],E525,Table15[If Material Anything Other than "Lead" in Column E,Was Material Ever Previously Lead?],G525,Table15[Customer-Owned Portion],O525),Table15[Unique ID],0),0)))</f>
        <v/>
      </c>
      <c r="X525"/>
    </row>
    <row r="526" spans="2:24" x14ac:dyDescent="0.35">
      <c r="B526" s="146"/>
      <c r="C526" s="31"/>
      <c r="D526" s="31"/>
      <c r="E526" s="44"/>
      <c r="F526" s="43"/>
      <c r="G526" s="84"/>
      <c r="H526" s="31"/>
      <c r="I526" s="31"/>
      <c r="J526" s="84"/>
      <c r="K526" s="31"/>
      <c r="L526" s="31"/>
      <c r="M526" s="169"/>
      <c r="N526" s="148"/>
      <c r="O526" s="44"/>
      <c r="P526" s="43"/>
      <c r="Q526" s="31"/>
      <c r="R526" s="84"/>
      <c r="S526" s="31"/>
      <c r="T526" s="31"/>
      <c r="U526" s="169"/>
      <c r="V526" s="150"/>
      <c r="W526" s="342" t="str" cm="1">
        <f t="array" ref="W526">IF(SUM(LEN(B526:V526))=0,"",IF(OR(OR(ISBLANK(F526),SUM(LEN(C526),LEN(D526))=0),AND(NOT(E526="Unknown"),ISBLANK(J526)),AND(NOT(O526="Unknown"),ISBLANK(R526))),"Missing Information", INDEX(Table15[Entire Service Line Classification], MATCH(SUMIFS(Table15[Unique ID],Table15[System-Owned Portion],E526,Table15[If Material Anything Other than "Lead" in Column E,Was Material Ever Previously Lead?],G526,Table15[Customer-Owned Portion],O526),Table15[Unique ID],0),0)))</f>
        <v/>
      </c>
      <c r="X526"/>
    </row>
    <row r="527" spans="2:24" x14ac:dyDescent="0.35">
      <c r="B527" s="146"/>
      <c r="C527" s="31"/>
      <c r="D527" s="31"/>
      <c r="E527" s="44"/>
      <c r="F527" s="43"/>
      <c r="G527" s="84"/>
      <c r="H527" s="31"/>
      <c r="I527" s="31"/>
      <c r="J527" s="84"/>
      <c r="K527" s="31"/>
      <c r="L527" s="31"/>
      <c r="M527" s="169"/>
      <c r="N527" s="148"/>
      <c r="O527" s="44"/>
      <c r="P527" s="43"/>
      <c r="Q527" s="31"/>
      <c r="R527" s="84"/>
      <c r="S527" s="31"/>
      <c r="T527" s="31"/>
      <c r="U527" s="169"/>
      <c r="V527" s="150"/>
      <c r="W527" s="342" t="str" cm="1">
        <f t="array" ref="W527">IF(SUM(LEN(B527:V527))=0,"",IF(OR(OR(ISBLANK(F527),SUM(LEN(C527),LEN(D527))=0),AND(NOT(E527="Unknown"),ISBLANK(J527)),AND(NOT(O527="Unknown"),ISBLANK(R527))),"Missing Information", INDEX(Table15[Entire Service Line Classification], MATCH(SUMIFS(Table15[Unique ID],Table15[System-Owned Portion],E527,Table15[If Material Anything Other than "Lead" in Column E,Was Material Ever Previously Lead?],G527,Table15[Customer-Owned Portion],O527),Table15[Unique ID],0),0)))</f>
        <v/>
      </c>
      <c r="X527"/>
    </row>
    <row r="528" spans="2:24" x14ac:dyDescent="0.35">
      <c r="B528" s="146"/>
      <c r="C528" s="31"/>
      <c r="D528" s="31"/>
      <c r="E528" s="44"/>
      <c r="F528" s="43"/>
      <c r="G528" s="84"/>
      <c r="H528" s="31"/>
      <c r="I528" s="31"/>
      <c r="J528" s="84"/>
      <c r="K528" s="31"/>
      <c r="L528" s="31"/>
      <c r="M528" s="169"/>
      <c r="N528" s="148"/>
      <c r="O528" s="44"/>
      <c r="P528" s="43"/>
      <c r="Q528" s="31"/>
      <c r="R528" s="84"/>
      <c r="S528" s="31"/>
      <c r="T528" s="31"/>
      <c r="U528" s="169"/>
      <c r="V528" s="150"/>
      <c r="W528" s="342" t="str" cm="1">
        <f t="array" ref="W528">IF(SUM(LEN(B528:V528))=0,"",IF(OR(OR(ISBLANK(F528),SUM(LEN(C528),LEN(D528))=0),AND(NOT(E528="Unknown"),ISBLANK(J528)),AND(NOT(O528="Unknown"),ISBLANK(R528))),"Missing Information", INDEX(Table15[Entire Service Line Classification], MATCH(SUMIFS(Table15[Unique ID],Table15[System-Owned Portion],E528,Table15[If Material Anything Other than "Lead" in Column E,Was Material Ever Previously Lead?],G528,Table15[Customer-Owned Portion],O528),Table15[Unique ID],0),0)))</f>
        <v/>
      </c>
      <c r="X528"/>
    </row>
    <row r="529" spans="2:24" x14ac:dyDescent="0.35">
      <c r="B529" s="146"/>
      <c r="C529" s="31"/>
      <c r="D529" s="31"/>
      <c r="E529" s="44"/>
      <c r="F529" s="43"/>
      <c r="G529" s="84"/>
      <c r="H529" s="31"/>
      <c r="I529" s="31"/>
      <c r="J529" s="84"/>
      <c r="K529" s="31"/>
      <c r="L529" s="31"/>
      <c r="M529" s="169"/>
      <c r="N529" s="148"/>
      <c r="O529" s="44"/>
      <c r="P529" s="43"/>
      <c r="Q529" s="31"/>
      <c r="R529" s="84"/>
      <c r="S529" s="31"/>
      <c r="T529" s="31"/>
      <c r="U529" s="169"/>
      <c r="V529" s="150"/>
      <c r="W529" s="342" t="str" cm="1">
        <f t="array" ref="W529">IF(SUM(LEN(B529:V529))=0,"",IF(OR(OR(ISBLANK(F529),SUM(LEN(C529),LEN(D529))=0),AND(NOT(E529="Unknown"),ISBLANK(J529)),AND(NOT(O529="Unknown"),ISBLANK(R529))),"Missing Information", INDEX(Table15[Entire Service Line Classification], MATCH(SUMIFS(Table15[Unique ID],Table15[System-Owned Portion],E529,Table15[If Material Anything Other than "Lead" in Column E,Was Material Ever Previously Lead?],G529,Table15[Customer-Owned Portion],O529),Table15[Unique ID],0),0)))</f>
        <v/>
      </c>
      <c r="X529"/>
    </row>
    <row r="530" spans="2:24" x14ac:dyDescent="0.35">
      <c r="B530" s="146"/>
      <c r="C530" s="31"/>
      <c r="D530" s="31"/>
      <c r="E530" s="44"/>
      <c r="F530" s="43"/>
      <c r="G530" s="84"/>
      <c r="H530" s="31"/>
      <c r="I530" s="31"/>
      <c r="J530" s="84"/>
      <c r="K530" s="31"/>
      <c r="L530" s="31"/>
      <c r="M530" s="169"/>
      <c r="N530" s="148"/>
      <c r="O530" s="44"/>
      <c r="P530" s="43"/>
      <c r="Q530" s="31"/>
      <c r="R530" s="84"/>
      <c r="S530" s="31"/>
      <c r="T530" s="31"/>
      <c r="U530" s="169"/>
      <c r="V530" s="150"/>
      <c r="W530" s="342" t="str" cm="1">
        <f t="array" ref="W530">IF(SUM(LEN(B530:V530))=0,"",IF(OR(OR(ISBLANK(F530),SUM(LEN(C530),LEN(D530))=0),AND(NOT(E530="Unknown"),ISBLANK(J530)),AND(NOT(O530="Unknown"),ISBLANK(R530))),"Missing Information", INDEX(Table15[Entire Service Line Classification], MATCH(SUMIFS(Table15[Unique ID],Table15[System-Owned Portion],E530,Table15[If Material Anything Other than "Lead" in Column E,Was Material Ever Previously Lead?],G530,Table15[Customer-Owned Portion],O530),Table15[Unique ID],0),0)))</f>
        <v/>
      </c>
      <c r="X530"/>
    </row>
    <row r="531" spans="2:24" x14ac:dyDescent="0.35">
      <c r="B531" s="146"/>
      <c r="C531" s="31"/>
      <c r="D531" s="31"/>
      <c r="E531" s="44"/>
      <c r="F531" s="43"/>
      <c r="G531" s="84"/>
      <c r="H531" s="31"/>
      <c r="I531" s="31"/>
      <c r="J531" s="84"/>
      <c r="K531" s="31"/>
      <c r="L531" s="31"/>
      <c r="M531" s="169"/>
      <c r="N531" s="148"/>
      <c r="O531" s="44"/>
      <c r="P531" s="43"/>
      <c r="Q531" s="31"/>
      <c r="R531" s="84"/>
      <c r="S531" s="31"/>
      <c r="T531" s="31"/>
      <c r="U531" s="169"/>
      <c r="V531" s="150"/>
      <c r="W531" s="342" t="str" cm="1">
        <f t="array" ref="W531">IF(SUM(LEN(B531:V531))=0,"",IF(OR(OR(ISBLANK(F531),SUM(LEN(C531),LEN(D531))=0),AND(NOT(E531="Unknown"),ISBLANK(J531)),AND(NOT(O531="Unknown"),ISBLANK(R531))),"Missing Information", INDEX(Table15[Entire Service Line Classification], MATCH(SUMIFS(Table15[Unique ID],Table15[System-Owned Portion],E531,Table15[If Material Anything Other than "Lead" in Column E,Was Material Ever Previously Lead?],G531,Table15[Customer-Owned Portion],O531),Table15[Unique ID],0),0)))</f>
        <v/>
      </c>
      <c r="X531"/>
    </row>
    <row r="532" spans="2:24" x14ac:dyDescent="0.35">
      <c r="B532" s="146"/>
      <c r="C532" s="31"/>
      <c r="D532" s="31"/>
      <c r="E532" s="44"/>
      <c r="F532" s="43"/>
      <c r="G532" s="84"/>
      <c r="H532" s="31"/>
      <c r="I532" s="31"/>
      <c r="J532" s="84"/>
      <c r="K532" s="31"/>
      <c r="L532" s="31"/>
      <c r="M532" s="169"/>
      <c r="N532" s="148"/>
      <c r="O532" s="44"/>
      <c r="P532" s="43"/>
      <c r="Q532" s="31"/>
      <c r="R532" s="84"/>
      <c r="S532" s="31"/>
      <c r="T532" s="31"/>
      <c r="U532" s="169"/>
      <c r="V532" s="150"/>
      <c r="W532" s="342" t="str" cm="1">
        <f t="array" ref="W532">IF(SUM(LEN(B532:V532))=0,"",IF(OR(OR(ISBLANK(F532),SUM(LEN(C532),LEN(D532))=0),AND(NOT(E532="Unknown"),ISBLANK(J532)),AND(NOT(O532="Unknown"),ISBLANK(R532))),"Missing Information", INDEX(Table15[Entire Service Line Classification], MATCH(SUMIFS(Table15[Unique ID],Table15[System-Owned Portion],E532,Table15[If Material Anything Other than "Lead" in Column E,Was Material Ever Previously Lead?],G532,Table15[Customer-Owned Portion],O532),Table15[Unique ID],0),0)))</f>
        <v/>
      </c>
      <c r="X532"/>
    </row>
    <row r="533" spans="2:24" x14ac:dyDescent="0.35">
      <c r="B533" s="146"/>
      <c r="C533" s="31"/>
      <c r="D533" s="31"/>
      <c r="E533" s="44"/>
      <c r="F533" s="43"/>
      <c r="G533" s="84"/>
      <c r="H533" s="31"/>
      <c r="I533" s="31"/>
      <c r="J533" s="84"/>
      <c r="K533" s="31"/>
      <c r="L533" s="31"/>
      <c r="M533" s="169"/>
      <c r="N533" s="148"/>
      <c r="O533" s="44"/>
      <c r="P533" s="43"/>
      <c r="Q533" s="31"/>
      <c r="R533" s="84"/>
      <c r="S533" s="31"/>
      <c r="T533" s="31"/>
      <c r="U533" s="169"/>
      <c r="V533" s="150"/>
      <c r="W533" s="342" t="str" cm="1">
        <f t="array" ref="W533">IF(SUM(LEN(B533:V533))=0,"",IF(OR(OR(ISBLANK(F533),SUM(LEN(C533),LEN(D533))=0),AND(NOT(E533="Unknown"),ISBLANK(J533)),AND(NOT(O533="Unknown"),ISBLANK(R533))),"Missing Information", INDEX(Table15[Entire Service Line Classification], MATCH(SUMIFS(Table15[Unique ID],Table15[System-Owned Portion],E533,Table15[If Material Anything Other than "Lead" in Column E,Was Material Ever Previously Lead?],G533,Table15[Customer-Owned Portion],O533),Table15[Unique ID],0),0)))</f>
        <v/>
      </c>
      <c r="X533"/>
    </row>
    <row r="534" spans="2:24" x14ac:dyDescent="0.35">
      <c r="B534" s="146"/>
      <c r="C534" s="31"/>
      <c r="D534" s="31"/>
      <c r="E534" s="44"/>
      <c r="F534" s="43"/>
      <c r="G534" s="84"/>
      <c r="H534" s="31"/>
      <c r="I534" s="31"/>
      <c r="J534" s="84"/>
      <c r="K534" s="31"/>
      <c r="L534" s="31"/>
      <c r="M534" s="169"/>
      <c r="N534" s="148"/>
      <c r="O534" s="44"/>
      <c r="P534" s="43"/>
      <c r="Q534" s="31"/>
      <c r="R534" s="84"/>
      <c r="S534" s="31"/>
      <c r="T534" s="31"/>
      <c r="U534" s="169"/>
      <c r="V534" s="150"/>
      <c r="W534" s="342" t="str" cm="1">
        <f t="array" ref="W534">IF(SUM(LEN(B534:V534))=0,"",IF(OR(OR(ISBLANK(F534),SUM(LEN(C534),LEN(D534))=0),AND(NOT(E534="Unknown"),ISBLANK(J534)),AND(NOT(O534="Unknown"),ISBLANK(R534))),"Missing Information", INDEX(Table15[Entire Service Line Classification], MATCH(SUMIFS(Table15[Unique ID],Table15[System-Owned Portion],E534,Table15[If Material Anything Other than "Lead" in Column E,Was Material Ever Previously Lead?],G534,Table15[Customer-Owned Portion],O534),Table15[Unique ID],0),0)))</f>
        <v/>
      </c>
      <c r="X534"/>
    </row>
    <row r="535" spans="2:24" x14ac:dyDescent="0.35">
      <c r="B535" s="146"/>
      <c r="C535" s="31"/>
      <c r="D535" s="31"/>
      <c r="E535" s="44"/>
      <c r="F535" s="43"/>
      <c r="G535" s="84"/>
      <c r="H535" s="31"/>
      <c r="I535" s="31"/>
      <c r="J535" s="84"/>
      <c r="K535" s="31"/>
      <c r="L535" s="31"/>
      <c r="M535" s="169"/>
      <c r="N535" s="148"/>
      <c r="O535" s="44"/>
      <c r="P535" s="43"/>
      <c r="Q535" s="31"/>
      <c r="R535" s="84"/>
      <c r="S535" s="31"/>
      <c r="T535" s="31"/>
      <c r="U535" s="169"/>
      <c r="V535" s="150"/>
      <c r="W535" s="342" t="str" cm="1">
        <f t="array" ref="W535">IF(SUM(LEN(B535:V535))=0,"",IF(OR(OR(ISBLANK(F535),SUM(LEN(C535),LEN(D535))=0),AND(NOT(E535="Unknown"),ISBLANK(J535)),AND(NOT(O535="Unknown"),ISBLANK(R535))),"Missing Information", INDEX(Table15[Entire Service Line Classification], MATCH(SUMIFS(Table15[Unique ID],Table15[System-Owned Portion],E535,Table15[If Material Anything Other than "Lead" in Column E,Was Material Ever Previously Lead?],G535,Table15[Customer-Owned Portion],O535),Table15[Unique ID],0),0)))</f>
        <v/>
      </c>
      <c r="X535"/>
    </row>
    <row r="536" spans="2:24" x14ac:dyDescent="0.35">
      <c r="B536" s="146"/>
      <c r="C536" s="31"/>
      <c r="D536" s="31"/>
      <c r="E536" s="44"/>
      <c r="F536" s="43"/>
      <c r="G536" s="84"/>
      <c r="H536" s="31"/>
      <c r="I536" s="31"/>
      <c r="J536" s="84"/>
      <c r="K536" s="31"/>
      <c r="L536" s="31"/>
      <c r="M536" s="169"/>
      <c r="N536" s="148"/>
      <c r="O536" s="44"/>
      <c r="P536" s="43"/>
      <c r="Q536" s="31"/>
      <c r="R536" s="84"/>
      <c r="S536" s="31"/>
      <c r="T536" s="31"/>
      <c r="U536" s="169"/>
      <c r="V536" s="150"/>
      <c r="W536" s="342" t="str" cm="1">
        <f t="array" ref="W536">IF(SUM(LEN(B536:V536))=0,"",IF(OR(OR(ISBLANK(F536),SUM(LEN(C536),LEN(D536))=0),AND(NOT(E536="Unknown"),ISBLANK(J536)),AND(NOT(O536="Unknown"),ISBLANK(R536))),"Missing Information", INDEX(Table15[Entire Service Line Classification], MATCH(SUMIFS(Table15[Unique ID],Table15[System-Owned Portion],E536,Table15[If Material Anything Other than "Lead" in Column E,Was Material Ever Previously Lead?],G536,Table15[Customer-Owned Portion],O536),Table15[Unique ID],0),0)))</f>
        <v/>
      </c>
      <c r="X536"/>
    </row>
    <row r="537" spans="2:24" x14ac:dyDescent="0.35">
      <c r="B537" s="146"/>
      <c r="C537" s="31"/>
      <c r="D537" s="31"/>
      <c r="E537" s="44"/>
      <c r="F537" s="43"/>
      <c r="G537" s="84"/>
      <c r="H537" s="31"/>
      <c r="I537" s="31"/>
      <c r="J537" s="84"/>
      <c r="K537" s="31"/>
      <c r="L537" s="31"/>
      <c r="M537" s="169"/>
      <c r="N537" s="148"/>
      <c r="O537" s="44"/>
      <c r="P537" s="43"/>
      <c r="Q537" s="31"/>
      <c r="R537" s="84"/>
      <c r="S537" s="31"/>
      <c r="T537" s="31"/>
      <c r="U537" s="169"/>
      <c r="V537" s="150"/>
      <c r="W537" s="342" t="str" cm="1">
        <f t="array" ref="W537">IF(SUM(LEN(B537:V537))=0,"",IF(OR(OR(ISBLANK(F537),SUM(LEN(C537),LEN(D537))=0),AND(NOT(E537="Unknown"),ISBLANK(J537)),AND(NOT(O537="Unknown"),ISBLANK(R537))),"Missing Information", INDEX(Table15[Entire Service Line Classification], MATCH(SUMIFS(Table15[Unique ID],Table15[System-Owned Portion],E537,Table15[If Material Anything Other than "Lead" in Column E,Was Material Ever Previously Lead?],G537,Table15[Customer-Owned Portion],O537),Table15[Unique ID],0),0)))</f>
        <v/>
      </c>
      <c r="X537"/>
    </row>
    <row r="538" spans="2:24" x14ac:dyDescent="0.35">
      <c r="B538" s="146"/>
      <c r="C538" s="31"/>
      <c r="D538" s="31"/>
      <c r="E538" s="44"/>
      <c r="F538" s="43"/>
      <c r="G538" s="84"/>
      <c r="H538" s="31"/>
      <c r="I538" s="31"/>
      <c r="J538" s="84"/>
      <c r="K538" s="31"/>
      <c r="L538" s="31"/>
      <c r="M538" s="169"/>
      <c r="N538" s="148"/>
      <c r="O538" s="44"/>
      <c r="P538" s="43"/>
      <c r="Q538" s="31"/>
      <c r="R538" s="84"/>
      <c r="S538" s="31"/>
      <c r="T538" s="31"/>
      <c r="U538" s="169"/>
      <c r="V538" s="150"/>
      <c r="W538" s="342" t="str" cm="1">
        <f t="array" ref="W538">IF(SUM(LEN(B538:V538))=0,"",IF(OR(OR(ISBLANK(F538),SUM(LEN(C538),LEN(D538))=0),AND(NOT(E538="Unknown"),ISBLANK(J538)),AND(NOT(O538="Unknown"),ISBLANK(R538))),"Missing Information", INDEX(Table15[Entire Service Line Classification], MATCH(SUMIFS(Table15[Unique ID],Table15[System-Owned Portion],E538,Table15[If Material Anything Other than "Lead" in Column E,Was Material Ever Previously Lead?],G538,Table15[Customer-Owned Portion],O538),Table15[Unique ID],0),0)))</f>
        <v/>
      </c>
      <c r="X538"/>
    </row>
    <row r="539" spans="2:24" x14ac:dyDescent="0.35">
      <c r="B539" s="146"/>
      <c r="C539" s="31"/>
      <c r="D539" s="31"/>
      <c r="E539" s="44"/>
      <c r="F539" s="43"/>
      <c r="G539" s="84"/>
      <c r="H539" s="31"/>
      <c r="I539" s="31"/>
      <c r="J539" s="84"/>
      <c r="K539" s="31"/>
      <c r="L539" s="31"/>
      <c r="M539" s="169"/>
      <c r="N539" s="148"/>
      <c r="O539" s="44"/>
      <c r="P539" s="43"/>
      <c r="Q539" s="31"/>
      <c r="R539" s="84"/>
      <c r="S539" s="31"/>
      <c r="T539" s="31"/>
      <c r="U539" s="169"/>
      <c r="V539" s="150"/>
      <c r="W539" s="342" t="str" cm="1">
        <f t="array" ref="W539">IF(SUM(LEN(B539:V539))=0,"",IF(OR(OR(ISBLANK(F539),SUM(LEN(C539),LEN(D539))=0),AND(NOT(E539="Unknown"),ISBLANK(J539)),AND(NOT(O539="Unknown"),ISBLANK(R539))),"Missing Information", INDEX(Table15[Entire Service Line Classification], MATCH(SUMIFS(Table15[Unique ID],Table15[System-Owned Portion],E539,Table15[If Material Anything Other than "Lead" in Column E,Was Material Ever Previously Lead?],G539,Table15[Customer-Owned Portion],O539),Table15[Unique ID],0),0)))</f>
        <v/>
      </c>
      <c r="X539"/>
    </row>
    <row r="540" spans="2:24" x14ac:dyDescent="0.35">
      <c r="B540" s="146"/>
      <c r="C540" s="31"/>
      <c r="D540" s="31"/>
      <c r="E540" s="44"/>
      <c r="F540" s="43"/>
      <c r="G540" s="84"/>
      <c r="H540" s="31"/>
      <c r="I540" s="31"/>
      <c r="J540" s="84"/>
      <c r="K540" s="31"/>
      <c r="L540" s="31"/>
      <c r="M540" s="169"/>
      <c r="N540" s="148"/>
      <c r="O540" s="44"/>
      <c r="P540" s="43"/>
      <c r="Q540" s="31"/>
      <c r="R540" s="84"/>
      <c r="S540" s="31"/>
      <c r="T540" s="31"/>
      <c r="U540" s="169"/>
      <c r="V540" s="150"/>
      <c r="W540" s="342" t="str" cm="1">
        <f t="array" ref="W540">IF(SUM(LEN(B540:V540))=0,"",IF(OR(OR(ISBLANK(F540),SUM(LEN(C540),LEN(D540))=0),AND(NOT(E540="Unknown"),ISBLANK(J540)),AND(NOT(O540="Unknown"),ISBLANK(R540))),"Missing Information", INDEX(Table15[Entire Service Line Classification], MATCH(SUMIFS(Table15[Unique ID],Table15[System-Owned Portion],E540,Table15[If Material Anything Other than "Lead" in Column E,Was Material Ever Previously Lead?],G540,Table15[Customer-Owned Portion],O540),Table15[Unique ID],0),0)))</f>
        <v/>
      </c>
      <c r="X540"/>
    </row>
    <row r="541" spans="2:24" x14ac:dyDescent="0.35">
      <c r="B541" s="146"/>
      <c r="C541" s="31"/>
      <c r="D541" s="31"/>
      <c r="E541" s="44"/>
      <c r="F541" s="43"/>
      <c r="G541" s="84"/>
      <c r="H541" s="31"/>
      <c r="I541" s="31"/>
      <c r="J541" s="84"/>
      <c r="K541" s="31"/>
      <c r="L541" s="31"/>
      <c r="M541" s="169"/>
      <c r="N541" s="148"/>
      <c r="O541" s="44"/>
      <c r="P541" s="43"/>
      <c r="Q541" s="31"/>
      <c r="R541" s="84"/>
      <c r="S541" s="31"/>
      <c r="T541" s="31"/>
      <c r="U541" s="169"/>
      <c r="V541" s="150"/>
      <c r="W541" s="342" t="str" cm="1">
        <f t="array" ref="W541">IF(SUM(LEN(B541:V541))=0,"",IF(OR(OR(ISBLANK(F541),SUM(LEN(C541),LEN(D541))=0),AND(NOT(E541="Unknown"),ISBLANK(J541)),AND(NOT(O541="Unknown"),ISBLANK(R541))),"Missing Information", INDEX(Table15[Entire Service Line Classification], MATCH(SUMIFS(Table15[Unique ID],Table15[System-Owned Portion],E541,Table15[If Material Anything Other than "Lead" in Column E,Was Material Ever Previously Lead?],G541,Table15[Customer-Owned Portion],O541),Table15[Unique ID],0),0)))</f>
        <v/>
      </c>
      <c r="X541"/>
    </row>
    <row r="542" spans="2:24" x14ac:dyDescent="0.35">
      <c r="B542" s="146"/>
      <c r="C542" s="31"/>
      <c r="D542" s="31"/>
      <c r="E542" s="44"/>
      <c r="F542" s="43"/>
      <c r="G542" s="84"/>
      <c r="H542" s="31"/>
      <c r="I542" s="31"/>
      <c r="J542" s="84"/>
      <c r="K542" s="31"/>
      <c r="L542" s="31"/>
      <c r="M542" s="169"/>
      <c r="N542" s="148"/>
      <c r="O542" s="44"/>
      <c r="P542" s="43"/>
      <c r="Q542" s="31"/>
      <c r="R542" s="84"/>
      <c r="S542" s="31"/>
      <c r="T542" s="31"/>
      <c r="U542" s="169"/>
      <c r="V542" s="150"/>
      <c r="W542" s="342" t="str" cm="1">
        <f t="array" ref="W542">IF(SUM(LEN(B542:V542))=0,"",IF(OR(OR(ISBLANK(F542),SUM(LEN(C542),LEN(D542))=0),AND(NOT(E542="Unknown"),ISBLANK(J542)),AND(NOT(O542="Unknown"),ISBLANK(R542))),"Missing Information", INDEX(Table15[Entire Service Line Classification], MATCH(SUMIFS(Table15[Unique ID],Table15[System-Owned Portion],E542,Table15[If Material Anything Other than "Lead" in Column E,Was Material Ever Previously Lead?],G542,Table15[Customer-Owned Portion],O542),Table15[Unique ID],0),0)))</f>
        <v/>
      </c>
      <c r="X542"/>
    </row>
    <row r="543" spans="2:24" x14ac:dyDescent="0.35">
      <c r="B543" s="146"/>
      <c r="C543" s="31"/>
      <c r="D543" s="31"/>
      <c r="E543" s="44"/>
      <c r="F543" s="43"/>
      <c r="G543" s="84"/>
      <c r="H543" s="31"/>
      <c r="I543" s="31"/>
      <c r="J543" s="84"/>
      <c r="K543" s="31"/>
      <c r="L543" s="31"/>
      <c r="M543" s="169"/>
      <c r="N543" s="148"/>
      <c r="O543" s="44"/>
      <c r="P543" s="43"/>
      <c r="Q543" s="31"/>
      <c r="R543" s="84"/>
      <c r="S543" s="31"/>
      <c r="T543" s="31"/>
      <c r="U543" s="169"/>
      <c r="V543" s="150"/>
      <c r="W543" s="342" t="str" cm="1">
        <f t="array" ref="W543">IF(SUM(LEN(B543:V543))=0,"",IF(OR(OR(ISBLANK(F543),SUM(LEN(C543),LEN(D543))=0),AND(NOT(E543="Unknown"),ISBLANK(J543)),AND(NOT(O543="Unknown"),ISBLANK(R543))),"Missing Information", INDEX(Table15[Entire Service Line Classification], MATCH(SUMIFS(Table15[Unique ID],Table15[System-Owned Portion],E543,Table15[If Material Anything Other than "Lead" in Column E,Was Material Ever Previously Lead?],G543,Table15[Customer-Owned Portion],O543),Table15[Unique ID],0),0)))</f>
        <v/>
      </c>
      <c r="X543"/>
    </row>
    <row r="544" spans="2:24" x14ac:dyDescent="0.35">
      <c r="B544" s="146"/>
      <c r="C544" s="31"/>
      <c r="D544" s="31"/>
      <c r="E544" s="44"/>
      <c r="F544" s="43"/>
      <c r="G544" s="84"/>
      <c r="H544" s="31"/>
      <c r="I544" s="31"/>
      <c r="J544" s="84"/>
      <c r="K544" s="31"/>
      <c r="L544" s="31"/>
      <c r="M544" s="169"/>
      <c r="N544" s="148"/>
      <c r="O544" s="44"/>
      <c r="P544" s="43"/>
      <c r="Q544" s="31"/>
      <c r="R544" s="84"/>
      <c r="S544" s="31"/>
      <c r="T544" s="31"/>
      <c r="U544" s="169"/>
      <c r="V544" s="150"/>
      <c r="W544" s="342" t="str" cm="1">
        <f t="array" ref="W544">IF(SUM(LEN(B544:V544))=0,"",IF(OR(OR(ISBLANK(F544),SUM(LEN(C544),LEN(D544))=0),AND(NOT(E544="Unknown"),ISBLANK(J544)),AND(NOT(O544="Unknown"),ISBLANK(R544))),"Missing Information", INDEX(Table15[Entire Service Line Classification], MATCH(SUMIFS(Table15[Unique ID],Table15[System-Owned Portion],E544,Table15[If Material Anything Other than "Lead" in Column E,Was Material Ever Previously Lead?],G544,Table15[Customer-Owned Portion],O544),Table15[Unique ID],0),0)))</f>
        <v/>
      </c>
      <c r="X544"/>
    </row>
    <row r="545" spans="2:24" x14ac:dyDescent="0.35">
      <c r="B545" s="146"/>
      <c r="C545" s="31"/>
      <c r="D545" s="31"/>
      <c r="E545" s="44"/>
      <c r="F545" s="43"/>
      <c r="G545" s="84"/>
      <c r="H545" s="31"/>
      <c r="I545" s="31"/>
      <c r="J545" s="84"/>
      <c r="K545" s="31"/>
      <c r="L545" s="31"/>
      <c r="M545" s="169"/>
      <c r="N545" s="148"/>
      <c r="O545" s="44"/>
      <c r="P545" s="43"/>
      <c r="Q545" s="31"/>
      <c r="R545" s="84"/>
      <c r="S545" s="31"/>
      <c r="T545" s="31"/>
      <c r="U545" s="169"/>
      <c r="V545" s="150"/>
      <c r="W545" s="342" t="str" cm="1">
        <f t="array" ref="W545">IF(SUM(LEN(B545:V545))=0,"",IF(OR(OR(ISBLANK(F545),SUM(LEN(C545),LEN(D545))=0),AND(NOT(E545="Unknown"),ISBLANK(J545)),AND(NOT(O545="Unknown"),ISBLANK(R545))),"Missing Information", INDEX(Table15[Entire Service Line Classification], MATCH(SUMIFS(Table15[Unique ID],Table15[System-Owned Portion],E545,Table15[If Material Anything Other than "Lead" in Column E,Was Material Ever Previously Lead?],G545,Table15[Customer-Owned Portion],O545),Table15[Unique ID],0),0)))</f>
        <v/>
      </c>
      <c r="X545"/>
    </row>
    <row r="546" spans="2:24" x14ac:dyDescent="0.35">
      <c r="B546" s="146"/>
      <c r="C546" s="31"/>
      <c r="D546" s="31"/>
      <c r="E546" s="44"/>
      <c r="F546" s="43"/>
      <c r="G546" s="84"/>
      <c r="H546" s="31"/>
      <c r="I546" s="31"/>
      <c r="J546" s="84"/>
      <c r="K546" s="31"/>
      <c r="L546" s="31"/>
      <c r="M546" s="169"/>
      <c r="N546" s="148"/>
      <c r="O546" s="44"/>
      <c r="P546" s="43"/>
      <c r="Q546" s="31"/>
      <c r="R546" s="84"/>
      <c r="S546" s="31"/>
      <c r="T546" s="31"/>
      <c r="U546" s="169"/>
      <c r="V546" s="150"/>
      <c r="W546" s="342" t="str" cm="1">
        <f t="array" ref="W546">IF(SUM(LEN(B546:V546))=0,"",IF(OR(OR(ISBLANK(F546),SUM(LEN(C546),LEN(D546))=0),AND(NOT(E546="Unknown"),ISBLANK(J546)),AND(NOT(O546="Unknown"),ISBLANK(R546))),"Missing Information", INDEX(Table15[Entire Service Line Classification], MATCH(SUMIFS(Table15[Unique ID],Table15[System-Owned Portion],E546,Table15[If Material Anything Other than "Lead" in Column E,Was Material Ever Previously Lead?],G546,Table15[Customer-Owned Portion],O546),Table15[Unique ID],0),0)))</f>
        <v/>
      </c>
      <c r="X546"/>
    </row>
    <row r="547" spans="2:24" x14ac:dyDescent="0.35">
      <c r="B547" s="146"/>
      <c r="C547" s="31"/>
      <c r="D547" s="31"/>
      <c r="E547" s="44"/>
      <c r="F547" s="43"/>
      <c r="G547" s="84"/>
      <c r="H547" s="31"/>
      <c r="I547" s="31"/>
      <c r="J547" s="84"/>
      <c r="K547" s="31"/>
      <c r="L547" s="31"/>
      <c r="M547" s="169"/>
      <c r="N547" s="148"/>
      <c r="O547" s="44"/>
      <c r="P547" s="43"/>
      <c r="Q547" s="31"/>
      <c r="R547" s="84"/>
      <c r="S547" s="31"/>
      <c r="T547" s="31"/>
      <c r="U547" s="169"/>
      <c r="V547" s="150"/>
      <c r="W547" s="342" t="str" cm="1">
        <f t="array" ref="W547">IF(SUM(LEN(B547:V547))=0,"",IF(OR(OR(ISBLANK(F547),SUM(LEN(C547),LEN(D547))=0),AND(NOT(E547="Unknown"),ISBLANK(J547)),AND(NOT(O547="Unknown"),ISBLANK(R547))),"Missing Information", INDEX(Table15[Entire Service Line Classification], MATCH(SUMIFS(Table15[Unique ID],Table15[System-Owned Portion],E547,Table15[If Material Anything Other than "Lead" in Column E,Was Material Ever Previously Lead?],G547,Table15[Customer-Owned Portion],O547),Table15[Unique ID],0),0)))</f>
        <v/>
      </c>
      <c r="X547"/>
    </row>
    <row r="548" spans="2:24" x14ac:dyDescent="0.35">
      <c r="B548" s="146"/>
      <c r="C548" s="31"/>
      <c r="D548" s="31"/>
      <c r="E548" s="44"/>
      <c r="F548" s="43"/>
      <c r="G548" s="84"/>
      <c r="H548" s="31"/>
      <c r="I548" s="31"/>
      <c r="J548" s="84"/>
      <c r="K548" s="31"/>
      <c r="L548" s="31"/>
      <c r="M548" s="169"/>
      <c r="N548" s="148"/>
      <c r="O548" s="44"/>
      <c r="P548" s="43"/>
      <c r="Q548" s="31"/>
      <c r="R548" s="84"/>
      <c r="S548" s="31"/>
      <c r="T548" s="31"/>
      <c r="U548" s="169"/>
      <c r="V548" s="150"/>
      <c r="W548" s="342" t="str" cm="1">
        <f t="array" ref="W548">IF(SUM(LEN(B548:V548))=0,"",IF(OR(OR(ISBLANK(F548),SUM(LEN(C548),LEN(D548))=0),AND(NOT(E548="Unknown"),ISBLANK(J548)),AND(NOT(O548="Unknown"),ISBLANK(R548))),"Missing Information", INDEX(Table15[Entire Service Line Classification], MATCH(SUMIFS(Table15[Unique ID],Table15[System-Owned Portion],E548,Table15[If Material Anything Other than "Lead" in Column E,Was Material Ever Previously Lead?],G548,Table15[Customer-Owned Portion],O548),Table15[Unique ID],0),0)))</f>
        <v/>
      </c>
      <c r="X548"/>
    </row>
    <row r="549" spans="2:24" x14ac:dyDescent="0.35">
      <c r="B549" s="146"/>
      <c r="C549" s="31"/>
      <c r="D549" s="31"/>
      <c r="E549" s="44"/>
      <c r="F549" s="43"/>
      <c r="G549" s="84"/>
      <c r="H549" s="31"/>
      <c r="I549" s="31"/>
      <c r="J549" s="84"/>
      <c r="K549" s="31"/>
      <c r="L549" s="31"/>
      <c r="M549" s="169"/>
      <c r="N549" s="148"/>
      <c r="O549" s="44"/>
      <c r="P549" s="43"/>
      <c r="Q549" s="31"/>
      <c r="R549" s="84"/>
      <c r="S549" s="31"/>
      <c r="T549" s="31"/>
      <c r="U549" s="169"/>
      <c r="V549" s="150"/>
      <c r="W549" s="342" t="str" cm="1">
        <f t="array" ref="W549">IF(SUM(LEN(B549:V549))=0,"",IF(OR(OR(ISBLANK(F549),SUM(LEN(C549),LEN(D549))=0),AND(NOT(E549="Unknown"),ISBLANK(J549)),AND(NOT(O549="Unknown"),ISBLANK(R549))),"Missing Information", INDEX(Table15[Entire Service Line Classification], MATCH(SUMIFS(Table15[Unique ID],Table15[System-Owned Portion],E549,Table15[If Material Anything Other than "Lead" in Column E,Was Material Ever Previously Lead?],G549,Table15[Customer-Owned Portion],O549),Table15[Unique ID],0),0)))</f>
        <v/>
      </c>
      <c r="X549"/>
    </row>
    <row r="550" spans="2:24" x14ac:dyDescent="0.35">
      <c r="B550" s="146"/>
      <c r="C550" s="31"/>
      <c r="D550" s="31"/>
      <c r="E550" s="44"/>
      <c r="F550" s="43"/>
      <c r="G550" s="84"/>
      <c r="H550" s="31"/>
      <c r="I550" s="31"/>
      <c r="J550" s="84"/>
      <c r="K550" s="31"/>
      <c r="L550" s="31"/>
      <c r="M550" s="169"/>
      <c r="N550" s="148"/>
      <c r="O550" s="44"/>
      <c r="P550" s="43"/>
      <c r="Q550" s="31"/>
      <c r="R550" s="84"/>
      <c r="S550" s="31"/>
      <c r="T550" s="31"/>
      <c r="U550" s="169"/>
      <c r="V550" s="150"/>
      <c r="W550" s="342" t="str" cm="1">
        <f t="array" ref="W550">IF(SUM(LEN(B550:V550))=0,"",IF(OR(OR(ISBLANK(F550),SUM(LEN(C550),LEN(D550))=0),AND(NOT(E550="Unknown"),ISBLANK(J550)),AND(NOT(O550="Unknown"),ISBLANK(R550))),"Missing Information", INDEX(Table15[Entire Service Line Classification], MATCH(SUMIFS(Table15[Unique ID],Table15[System-Owned Portion],E550,Table15[If Material Anything Other than "Lead" in Column E,Was Material Ever Previously Lead?],G550,Table15[Customer-Owned Portion],O550),Table15[Unique ID],0),0)))</f>
        <v/>
      </c>
      <c r="X550"/>
    </row>
    <row r="551" spans="2:24" x14ac:dyDescent="0.35">
      <c r="B551" s="146"/>
      <c r="C551" s="31"/>
      <c r="D551" s="31"/>
      <c r="E551" s="44"/>
      <c r="F551" s="43"/>
      <c r="G551" s="84"/>
      <c r="H551" s="31"/>
      <c r="I551" s="31"/>
      <c r="J551" s="84"/>
      <c r="K551" s="31"/>
      <c r="L551" s="31"/>
      <c r="M551" s="169"/>
      <c r="N551" s="148"/>
      <c r="O551" s="44"/>
      <c r="P551" s="43"/>
      <c r="Q551" s="31"/>
      <c r="R551" s="84"/>
      <c r="S551" s="31"/>
      <c r="T551" s="31"/>
      <c r="U551" s="169"/>
      <c r="V551" s="150"/>
      <c r="W551" s="342" t="str" cm="1">
        <f t="array" ref="W551">IF(SUM(LEN(B551:V551))=0,"",IF(OR(OR(ISBLANK(F551),SUM(LEN(C551),LEN(D551))=0),AND(NOT(E551="Unknown"),ISBLANK(J551)),AND(NOT(O551="Unknown"),ISBLANK(R551))),"Missing Information", INDEX(Table15[Entire Service Line Classification], MATCH(SUMIFS(Table15[Unique ID],Table15[System-Owned Portion],E551,Table15[If Material Anything Other than "Lead" in Column E,Was Material Ever Previously Lead?],G551,Table15[Customer-Owned Portion],O551),Table15[Unique ID],0),0)))</f>
        <v/>
      </c>
      <c r="X551"/>
    </row>
    <row r="552" spans="2:24" x14ac:dyDescent="0.35">
      <c r="B552" s="146"/>
      <c r="C552" s="31"/>
      <c r="D552" s="31"/>
      <c r="E552" s="44"/>
      <c r="F552" s="43"/>
      <c r="G552" s="84"/>
      <c r="H552" s="31"/>
      <c r="I552" s="31"/>
      <c r="J552" s="84"/>
      <c r="K552" s="31"/>
      <c r="L552" s="31"/>
      <c r="M552" s="169"/>
      <c r="N552" s="148"/>
      <c r="O552" s="44"/>
      <c r="P552" s="43"/>
      <c r="Q552" s="31"/>
      <c r="R552" s="84"/>
      <c r="S552" s="31"/>
      <c r="T552" s="31"/>
      <c r="U552" s="169"/>
      <c r="V552" s="150"/>
      <c r="W552" s="342" t="str" cm="1">
        <f t="array" ref="W552">IF(SUM(LEN(B552:V552))=0,"",IF(OR(OR(ISBLANK(F552),SUM(LEN(C552),LEN(D552))=0),AND(NOT(E552="Unknown"),ISBLANK(J552)),AND(NOT(O552="Unknown"),ISBLANK(R552))),"Missing Information", INDEX(Table15[Entire Service Line Classification], MATCH(SUMIFS(Table15[Unique ID],Table15[System-Owned Portion],E552,Table15[If Material Anything Other than "Lead" in Column E,Was Material Ever Previously Lead?],G552,Table15[Customer-Owned Portion],O552),Table15[Unique ID],0),0)))</f>
        <v/>
      </c>
      <c r="X552"/>
    </row>
    <row r="553" spans="2:24" x14ac:dyDescent="0.35">
      <c r="B553" s="146"/>
      <c r="C553" s="31"/>
      <c r="D553" s="31"/>
      <c r="E553" s="44"/>
      <c r="F553" s="43"/>
      <c r="G553" s="84"/>
      <c r="H553" s="31"/>
      <c r="I553" s="31"/>
      <c r="J553" s="84"/>
      <c r="K553" s="31"/>
      <c r="L553" s="31"/>
      <c r="M553" s="169"/>
      <c r="N553" s="148"/>
      <c r="O553" s="44"/>
      <c r="P553" s="43"/>
      <c r="Q553" s="31"/>
      <c r="R553" s="84"/>
      <c r="S553" s="31"/>
      <c r="T553" s="31"/>
      <c r="U553" s="169"/>
      <c r="V553" s="150"/>
      <c r="W553" s="342" t="str" cm="1">
        <f t="array" ref="W553">IF(SUM(LEN(B553:V553))=0,"",IF(OR(OR(ISBLANK(F553),SUM(LEN(C553),LEN(D553))=0),AND(NOT(E553="Unknown"),ISBLANK(J553)),AND(NOT(O553="Unknown"),ISBLANK(R553))),"Missing Information", INDEX(Table15[Entire Service Line Classification], MATCH(SUMIFS(Table15[Unique ID],Table15[System-Owned Portion],E553,Table15[If Material Anything Other than "Lead" in Column E,Was Material Ever Previously Lead?],G553,Table15[Customer-Owned Portion],O553),Table15[Unique ID],0),0)))</f>
        <v/>
      </c>
      <c r="X553"/>
    </row>
    <row r="554" spans="2:24" x14ac:dyDescent="0.35">
      <c r="B554" s="146"/>
      <c r="C554" s="31"/>
      <c r="D554" s="31"/>
      <c r="E554" s="44"/>
      <c r="F554" s="43"/>
      <c r="G554" s="84"/>
      <c r="H554" s="31"/>
      <c r="I554" s="31"/>
      <c r="J554" s="84"/>
      <c r="K554" s="31"/>
      <c r="L554" s="31"/>
      <c r="M554" s="169"/>
      <c r="N554" s="148"/>
      <c r="O554" s="44"/>
      <c r="P554" s="43"/>
      <c r="Q554" s="31"/>
      <c r="R554" s="84"/>
      <c r="S554" s="31"/>
      <c r="T554" s="31"/>
      <c r="U554" s="169"/>
      <c r="V554" s="150"/>
      <c r="W554" s="342" t="str" cm="1">
        <f t="array" ref="W554">IF(SUM(LEN(B554:V554))=0,"",IF(OR(OR(ISBLANK(F554),SUM(LEN(C554),LEN(D554))=0),AND(NOT(E554="Unknown"),ISBLANK(J554)),AND(NOT(O554="Unknown"),ISBLANK(R554))),"Missing Information", INDEX(Table15[Entire Service Line Classification], MATCH(SUMIFS(Table15[Unique ID],Table15[System-Owned Portion],E554,Table15[If Material Anything Other than "Lead" in Column E,Was Material Ever Previously Lead?],G554,Table15[Customer-Owned Portion],O554),Table15[Unique ID],0),0)))</f>
        <v/>
      </c>
      <c r="X554"/>
    </row>
    <row r="555" spans="2:24" x14ac:dyDescent="0.35">
      <c r="B555" s="146"/>
      <c r="C555" s="31"/>
      <c r="D555" s="31"/>
      <c r="E555" s="44"/>
      <c r="F555" s="43"/>
      <c r="G555" s="84"/>
      <c r="H555" s="31"/>
      <c r="I555" s="31"/>
      <c r="J555" s="84"/>
      <c r="K555" s="31"/>
      <c r="L555" s="31"/>
      <c r="M555" s="169"/>
      <c r="N555" s="148"/>
      <c r="O555" s="44"/>
      <c r="P555" s="43"/>
      <c r="Q555" s="31"/>
      <c r="R555" s="84"/>
      <c r="S555" s="31"/>
      <c r="T555" s="31"/>
      <c r="U555" s="169"/>
      <c r="V555" s="150"/>
      <c r="W555" s="342" t="str" cm="1">
        <f t="array" ref="W555">IF(SUM(LEN(B555:V555))=0,"",IF(OR(OR(ISBLANK(F555),SUM(LEN(C555),LEN(D555))=0),AND(NOT(E555="Unknown"),ISBLANK(J555)),AND(NOT(O555="Unknown"),ISBLANK(R555))),"Missing Information", INDEX(Table15[Entire Service Line Classification], MATCH(SUMIFS(Table15[Unique ID],Table15[System-Owned Portion],E555,Table15[If Material Anything Other than "Lead" in Column E,Was Material Ever Previously Lead?],G555,Table15[Customer-Owned Portion],O555),Table15[Unique ID],0),0)))</f>
        <v/>
      </c>
      <c r="X555"/>
    </row>
    <row r="556" spans="2:24" x14ac:dyDescent="0.35">
      <c r="B556" s="146"/>
      <c r="C556" s="31"/>
      <c r="D556" s="31"/>
      <c r="E556" s="44"/>
      <c r="F556" s="43"/>
      <c r="G556" s="84"/>
      <c r="H556" s="31"/>
      <c r="I556" s="31"/>
      <c r="J556" s="84"/>
      <c r="K556" s="31"/>
      <c r="L556" s="31"/>
      <c r="M556" s="169"/>
      <c r="N556" s="148"/>
      <c r="O556" s="44"/>
      <c r="P556" s="43"/>
      <c r="Q556" s="31"/>
      <c r="R556" s="84"/>
      <c r="S556" s="31"/>
      <c r="T556" s="31"/>
      <c r="U556" s="169"/>
      <c r="V556" s="150"/>
      <c r="W556" s="342" t="str" cm="1">
        <f t="array" ref="W556">IF(SUM(LEN(B556:V556))=0,"",IF(OR(OR(ISBLANK(F556),SUM(LEN(C556),LEN(D556))=0),AND(NOT(E556="Unknown"),ISBLANK(J556)),AND(NOT(O556="Unknown"),ISBLANK(R556))),"Missing Information", INDEX(Table15[Entire Service Line Classification], MATCH(SUMIFS(Table15[Unique ID],Table15[System-Owned Portion],E556,Table15[If Material Anything Other than "Lead" in Column E,Was Material Ever Previously Lead?],G556,Table15[Customer-Owned Portion],O556),Table15[Unique ID],0),0)))</f>
        <v/>
      </c>
      <c r="X556"/>
    </row>
    <row r="557" spans="2:24" x14ac:dyDescent="0.35">
      <c r="B557" s="146"/>
      <c r="C557" s="31"/>
      <c r="D557" s="31"/>
      <c r="E557" s="44"/>
      <c r="F557" s="43"/>
      <c r="G557" s="84"/>
      <c r="H557" s="31"/>
      <c r="I557" s="31"/>
      <c r="J557" s="84"/>
      <c r="K557" s="31"/>
      <c r="L557" s="31"/>
      <c r="M557" s="169"/>
      <c r="N557" s="148"/>
      <c r="O557" s="44"/>
      <c r="P557" s="43"/>
      <c r="Q557" s="31"/>
      <c r="R557" s="84"/>
      <c r="S557" s="31"/>
      <c r="T557" s="31"/>
      <c r="U557" s="169"/>
      <c r="V557" s="150"/>
      <c r="W557" s="342" t="str" cm="1">
        <f t="array" ref="W557">IF(SUM(LEN(B557:V557))=0,"",IF(OR(OR(ISBLANK(F557),SUM(LEN(C557),LEN(D557))=0),AND(NOT(E557="Unknown"),ISBLANK(J557)),AND(NOT(O557="Unknown"),ISBLANK(R557))),"Missing Information", INDEX(Table15[Entire Service Line Classification], MATCH(SUMIFS(Table15[Unique ID],Table15[System-Owned Portion],E557,Table15[If Material Anything Other than "Lead" in Column E,Was Material Ever Previously Lead?],G557,Table15[Customer-Owned Portion],O557),Table15[Unique ID],0),0)))</f>
        <v/>
      </c>
      <c r="X557"/>
    </row>
    <row r="558" spans="2:24" x14ac:dyDescent="0.35">
      <c r="B558" s="146"/>
      <c r="C558" s="31"/>
      <c r="D558" s="31"/>
      <c r="E558" s="44"/>
      <c r="F558" s="43"/>
      <c r="G558" s="84"/>
      <c r="H558" s="31"/>
      <c r="I558" s="31"/>
      <c r="J558" s="84"/>
      <c r="K558" s="31"/>
      <c r="L558" s="31"/>
      <c r="M558" s="169"/>
      <c r="N558" s="148"/>
      <c r="O558" s="44"/>
      <c r="P558" s="43"/>
      <c r="Q558" s="31"/>
      <c r="R558" s="84"/>
      <c r="S558" s="31"/>
      <c r="T558" s="31"/>
      <c r="U558" s="169"/>
      <c r="V558" s="150"/>
      <c r="W558" s="342" t="str" cm="1">
        <f t="array" ref="W558">IF(SUM(LEN(B558:V558))=0,"",IF(OR(OR(ISBLANK(F558),SUM(LEN(C558),LEN(D558))=0),AND(NOT(E558="Unknown"),ISBLANK(J558)),AND(NOT(O558="Unknown"),ISBLANK(R558))),"Missing Information", INDEX(Table15[Entire Service Line Classification], MATCH(SUMIFS(Table15[Unique ID],Table15[System-Owned Portion],E558,Table15[If Material Anything Other than "Lead" in Column E,Was Material Ever Previously Lead?],G558,Table15[Customer-Owned Portion],O558),Table15[Unique ID],0),0)))</f>
        <v/>
      </c>
      <c r="X558"/>
    </row>
    <row r="559" spans="2:24" x14ac:dyDescent="0.35">
      <c r="B559" s="146"/>
      <c r="C559" s="31"/>
      <c r="D559" s="31"/>
      <c r="E559" s="44"/>
      <c r="F559" s="43"/>
      <c r="G559" s="84"/>
      <c r="H559" s="31"/>
      <c r="I559" s="31"/>
      <c r="J559" s="84"/>
      <c r="K559" s="31"/>
      <c r="L559" s="31"/>
      <c r="M559" s="169"/>
      <c r="N559" s="148"/>
      <c r="O559" s="44"/>
      <c r="P559" s="43"/>
      <c r="Q559" s="31"/>
      <c r="R559" s="84"/>
      <c r="S559" s="31"/>
      <c r="T559" s="31"/>
      <c r="U559" s="169"/>
      <c r="V559" s="150"/>
      <c r="W559" s="342" t="str" cm="1">
        <f t="array" ref="W559">IF(SUM(LEN(B559:V559))=0,"",IF(OR(OR(ISBLANK(F559),SUM(LEN(C559),LEN(D559))=0),AND(NOT(E559="Unknown"),ISBLANK(J559)),AND(NOT(O559="Unknown"),ISBLANK(R559))),"Missing Information", INDEX(Table15[Entire Service Line Classification], MATCH(SUMIFS(Table15[Unique ID],Table15[System-Owned Portion],E559,Table15[If Material Anything Other than "Lead" in Column E,Was Material Ever Previously Lead?],G559,Table15[Customer-Owned Portion],O559),Table15[Unique ID],0),0)))</f>
        <v/>
      </c>
      <c r="X559"/>
    </row>
    <row r="560" spans="2:24" x14ac:dyDescent="0.35">
      <c r="B560" s="146"/>
      <c r="C560" s="31"/>
      <c r="D560" s="31"/>
      <c r="E560" s="44"/>
      <c r="F560" s="43"/>
      <c r="G560" s="84"/>
      <c r="H560" s="31"/>
      <c r="I560" s="31"/>
      <c r="J560" s="84"/>
      <c r="K560" s="31"/>
      <c r="L560" s="31"/>
      <c r="M560" s="169"/>
      <c r="N560" s="148"/>
      <c r="O560" s="44"/>
      <c r="P560" s="43"/>
      <c r="Q560" s="31"/>
      <c r="R560" s="84"/>
      <c r="S560" s="31"/>
      <c r="T560" s="31"/>
      <c r="U560" s="169"/>
      <c r="V560" s="150"/>
      <c r="W560" s="342" t="str" cm="1">
        <f t="array" ref="W560">IF(SUM(LEN(B560:V560))=0,"",IF(OR(OR(ISBLANK(F560),SUM(LEN(C560),LEN(D560))=0),AND(NOT(E560="Unknown"),ISBLANK(J560)),AND(NOT(O560="Unknown"),ISBLANK(R560))),"Missing Information", INDEX(Table15[Entire Service Line Classification], MATCH(SUMIFS(Table15[Unique ID],Table15[System-Owned Portion],E560,Table15[If Material Anything Other than "Lead" in Column E,Was Material Ever Previously Lead?],G560,Table15[Customer-Owned Portion],O560),Table15[Unique ID],0),0)))</f>
        <v/>
      </c>
      <c r="X560"/>
    </row>
    <row r="561" spans="2:24" x14ac:dyDescent="0.35">
      <c r="B561" s="146"/>
      <c r="C561" s="31"/>
      <c r="D561" s="31"/>
      <c r="E561" s="44"/>
      <c r="F561" s="43"/>
      <c r="G561" s="84"/>
      <c r="H561" s="31"/>
      <c r="I561" s="31"/>
      <c r="J561" s="84"/>
      <c r="K561" s="31"/>
      <c r="L561" s="31"/>
      <c r="M561" s="169"/>
      <c r="N561" s="148"/>
      <c r="O561" s="44"/>
      <c r="P561" s="43"/>
      <c r="Q561" s="31"/>
      <c r="R561" s="84"/>
      <c r="S561" s="31"/>
      <c r="T561" s="31"/>
      <c r="U561" s="169"/>
      <c r="V561" s="150"/>
      <c r="W561" s="342" t="str" cm="1">
        <f t="array" ref="W561">IF(SUM(LEN(B561:V561))=0,"",IF(OR(OR(ISBLANK(F561),SUM(LEN(C561),LEN(D561))=0),AND(NOT(E561="Unknown"),ISBLANK(J561)),AND(NOT(O561="Unknown"),ISBLANK(R561))),"Missing Information", INDEX(Table15[Entire Service Line Classification], MATCH(SUMIFS(Table15[Unique ID],Table15[System-Owned Portion],E561,Table15[If Material Anything Other than "Lead" in Column E,Was Material Ever Previously Lead?],G561,Table15[Customer-Owned Portion],O561),Table15[Unique ID],0),0)))</f>
        <v/>
      </c>
      <c r="X561"/>
    </row>
    <row r="562" spans="2:24" x14ac:dyDescent="0.35">
      <c r="B562" s="146"/>
      <c r="C562" s="31"/>
      <c r="D562" s="31"/>
      <c r="E562" s="44"/>
      <c r="F562" s="43"/>
      <c r="G562" s="84"/>
      <c r="H562" s="31"/>
      <c r="I562" s="31"/>
      <c r="J562" s="84"/>
      <c r="K562" s="31"/>
      <c r="L562" s="31"/>
      <c r="M562" s="169"/>
      <c r="N562" s="148"/>
      <c r="O562" s="44"/>
      <c r="P562" s="43"/>
      <c r="Q562" s="31"/>
      <c r="R562" s="84"/>
      <c r="S562" s="31"/>
      <c r="T562" s="31"/>
      <c r="U562" s="169"/>
      <c r="V562" s="150"/>
      <c r="W562" s="342" t="str" cm="1">
        <f t="array" ref="W562">IF(SUM(LEN(B562:V562))=0,"",IF(OR(OR(ISBLANK(F562),SUM(LEN(C562),LEN(D562))=0),AND(NOT(E562="Unknown"),ISBLANK(J562)),AND(NOT(O562="Unknown"),ISBLANK(R562))),"Missing Information", INDEX(Table15[Entire Service Line Classification], MATCH(SUMIFS(Table15[Unique ID],Table15[System-Owned Portion],E562,Table15[If Material Anything Other than "Lead" in Column E,Was Material Ever Previously Lead?],G562,Table15[Customer-Owned Portion],O562),Table15[Unique ID],0),0)))</f>
        <v/>
      </c>
      <c r="X562"/>
    </row>
    <row r="563" spans="2:24" x14ac:dyDescent="0.35">
      <c r="B563" s="146"/>
      <c r="C563" s="31"/>
      <c r="D563" s="31"/>
      <c r="E563" s="44"/>
      <c r="F563" s="43"/>
      <c r="G563" s="84"/>
      <c r="H563" s="31"/>
      <c r="I563" s="31"/>
      <c r="J563" s="84"/>
      <c r="K563" s="31"/>
      <c r="L563" s="31"/>
      <c r="M563" s="169"/>
      <c r="N563" s="148"/>
      <c r="O563" s="44"/>
      <c r="P563" s="43"/>
      <c r="Q563" s="31"/>
      <c r="R563" s="84"/>
      <c r="S563" s="31"/>
      <c r="T563" s="31"/>
      <c r="U563" s="169"/>
      <c r="V563" s="150"/>
      <c r="W563" s="342" t="str" cm="1">
        <f t="array" ref="W563">IF(SUM(LEN(B563:V563))=0,"",IF(OR(OR(ISBLANK(F563),SUM(LEN(C563),LEN(D563))=0),AND(NOT(E563="Unknown"),ISBLANK(J563)),AND(NOT(O563="Unknown"),ISBLANK(R563))),"Missing Information", INDEX(Table15[Entire Service Line Classification], MATCH(SUMIFS(Table15[Unique ID],Table15[System-Owned Portion],E563,Table15[If Material Anything Other than "Lead" in Column E,Was Material Ever Previously Lead?],G563,Table15[Customer-Owned Portion],O563),Table15[Unique ID],0),0)))</f>
        <v/>
      </c>
      <c r="X563"/>
    </row>
    <row r="564" spans="2:24" x14ac:dyDescent="0.35">
      <c r="B564" s="146"/>
      <c r="C564" s="31"/>
      <c r="D564" s="31"/>
      <c r="E564" s="44"/>
      <c r="F564" s="43"/>
      <c r="G564" s="84"/>
      <c r="H564" s="31"/>
      <c r="I564" s="31"/>
      <c r="J564" s="84"/>
      <c r="K564" s="31"/>
      <c r="L564" s="31"/>
      <c r="M564" s="169"/>
      <c r="N564" s="148"/>
      <c r="O564" s="44"/>
      <c r="P564" s="43"/>
      <c r="Q564" s="31"/>
      <c r="R564" s="84"/>
      <c r="S564" s="31"/>
      <c r="T564" s="31"/>
      <c r="U564" s="169"/>
      <c r="V564" s="150"/>
      <c r="W564" s="342" t="str" cm="1">
        <f t="array" ref="W564">IF(SUM(LEN(B564:V564))=0,"",IF(OR(OR(ISBLANK(F564),SUM(LEN(C564),LEN(D564))=0),AND(NOT(E564="Unknown"),ISBLANK(J564)),AND(NOT(O564="Unknown"),ISBLANK(R564))),"Missing Information", INDEX(Table15[Entire Service Line Classification], MATCH(SUMIFS(Table15[Unique ID],Table15[System-Owned Portion],E564,Table15[If Material Anything Other than "Lead" in Column E,Was Material Ever Previously Lead?],G564,Table15[Customer-Owned Portion],O564),Table15[Unique ID],0),0)))</f>
        <v/>
      </c>
      <c r="X564"/>
    </row>
    <row r="565" spans="2:24" x14ac:dyDescent="0.35">
      <c r="B565" s="146"/>
      <c r="C565" s="31"/>
      <c r="D565" s="31"/>
      <c r="E565" s="44"/>
      <c r="F565" s="43"/>
      <c r="G565" s="84"/>
      <c r="H565" s="31"/>
      <c r="I565" s="31"/>
      <c r="J565" s="84"/>
      <c r="K565" s="31"/>
      <c r="L565" s="31"/>
      <c r="M565" s="169"/>
      <c r="N565" s="148"/>
      <c r="O565" s="44"/>
      <c r="P565" s="43"/>
      <c r="Q565" s="31"/>
      <c r="R565" s="84"/>
      <c r="S565" s="31"/>
      <c r="T565" s="31"/>
      <c r="U565" s="169"/>
      <c r="V565" s="150"/>
      <c r="W565" s="342" t="str" cm="1">
        <f t="array" ref="W565">IF(SUM(LEN(B565:V565))=0,"",IF(OR(OR(ISBLANK(F565),SUM(LEN(C565),LEN(D565))=0),AND(NOT(E565="Unknown"),ISBLANK(J565)),AND(NOT(O565="Unknown"),ISBLANK(R565))),"Missing Information", INDEX(Table15[Entire Service Line Classification], MATCH(SUMIFS(Table15[Unique ID],Table15[System-Owned Portion],E565,Table15[If Material Anything Other than "Lead" in Column E,Was Material Ever Previously Lead?],G565,Table15[Customer-Owned Portion],O565),Table15[Unique ID],0),0)))</f>
        <v/>
      </c>
      <c r="X565"/>
    </row>
    <row r="566" spans="2:24" x14ac:dyDescent="0.35">
      <c r="B566" s="146"/>
      <c r="C566" s="31"/>
      <c r="D566" s="31"/>
      <c r="E566" s="44"/>
      <c r="F566" s="43"/>
      <c r="G566" s="84"/>
      <c r="H566" s="31"/>
      <c r="I566" s="31"/>
      <c r="J566" s="84"/>
      <c r="K566" s="31"/>
      <c r="L566" s="31"/>
      <c r="M566" s="169"/>
      <c r="N566" s="148"/>
      <c r="O566" s="44"/>
      <c r="P566" s="43"/>
      <c r="Q566" s="31"/>
      <c r="R566" s="84"/>
      <c r="S566" s="31"/>
      <c r="T566" s="31"/>
      <c r="U566" s="169"/>
      <c r="V566" s="150"/>
      <c r="W566" s="342" t="str" cm="1">
        <f t="array" ref="W566">IF(SUM(LEN(B566:V566))=0,"",IF(OR(OR(ISBLANK(F566),SUM(LEN(C566),LEN(D566))=0),AND(NOT(E566="Unknown"),ISBLANK(J566)),AND(NOT(O566="Unknown"),ISBLANK(R566))),"Missing Information", INDEX(Table15[Entire Service Line Classification], MATCH(SUMIFS(Table15[Unique ID],Table15[System-Owned Portion],E566,Table15[If Material Anything Other than "Lead" in Column E,Was Material Ever Previously Lead?],G566,Table15[Customer-Owned Portion],O566),Table15[Unique ID],0),0)))</f>
        <v/>
      </c>
      <c r="X566"/>
    </row>
    <row r="567" spans="2:24" x14ac:dyDescent="0.35">
      <c r="B567" s="146"/>
      <c r="C567" s="31"/>
      <c r="D567" s="31"/>
      <c r="E567" s="44"/>
      <c r="F567" s="43"/>
      <c r="G567" s="84"/>
      <c r="H567" s="31"/>
      <c r="I567" s="31"/>
      <c r="J567" s="84"/>
      <c r="K567" s="31"/>
      <c r="L567" s="31"/>
      <c r="M567" s="169"/>
      <c r="N567" s="148"/>
      <c r="O567" s="44"/>
      <c r="P567" s="43"/>
      <c r="Q567" s="31"/>
      <c r="R567" s="84"/>
      <c r="S567" s="31"/>
      <c r="T567" s="31"/>
      <c r="U567" s="169"/>
      <c r="V567" s="150"/>
      <c r="W567" s="342" t="str" cm="1">
        <f t="array" ref="W567">IF(SUM(LEN(B567:V567))=0,"",IF(OR(OR(ISBLANK(F567),SUM(LEN(C567),LEN(D567))=0),AND(NOT(E567="Unknown"),ISBLANK(J567)),AND(NOT(O567="Unknown"),ISBLANK(R567))),"Missing Information", INDEX(Table15[Entire Service Line Classification], MATCH(SUMIFS(Table15[Unique ID],Table15[System-Owned Portion],E567,Table15[If Material Anything Other than "Lead" in Column E,Was Material Ever Previously Lead?],G567,Table15[Customer-Owned Portion],O567),Table15[Unique ID],0),0)))</f>
        <v/>
      </c>
      <c r="X567"/>
    </row>
    <row r="568" spans="2:24" x14ac:dyDescent="0.35">
      <c r="B568" s="146"/>
      <c r="C568" s="31"/>
      <c r="D568" s="31"/>
      <c r="E568" s="44"/>
      <c r="F568" s="43"/>
      <c r="G568" s="84"/>
      <c r="H568" s="31"/>
      <c r="I568" s="31"/>
      <c r="J568" s="84"/>
      <c r="K568" s="31"/>
      <c r="L568" s="31"/>
      <c r="M568" s="169"/>
      <c r="N568" s="148"/>
      <c r="O568" s="44"/>
      <c r="P568" s="43"/>
      <c r="Q568" s="31"/>
      <c r="R568" s="84"/>
      <c r="S568" s="31"/>
      <c r="T568" s="31"/>
      <c r="U568" s="169"/>
      <c r="V568" s="150"/>
      <c r="W568" s="342" t="str" cm="1">
        <f t="array" ref="W568">IF(SUM(LEN(B568:V568))=0,"",IF(OR(OR(ISBLANK(F568),SUM(LEN(C568),LEN(D568))=0),AND(NOT(E568="Unknown"),ISBLANK(J568)),AND(NOT(O568="Unknown"),ISBLANK(R568))),"Missing Information", INDEX(Table15[Entire Service Line Classification], MATCH(SUMIFS(Table15[Unique ID],Table15[System-Owned Portion],E568,Table15[If Material Anything Other than "Lead" in Column E,Was Material Ever Previously Lead?],G568,Table15[Customer-Owned Portion],O568),Table15[Unique ID],0),0)))</f>
        <v/>
      </c>
      <c r="X568"/>
    </row>
    <row r="569" spans="2:24" x14ac:dyDescent="0.35">
      <c r="B569" s="146"/>
      <c r="C569" s="31"/>
      <c r="D569" s="31"/>
      <c r="E569" s="44"/>
      <c r="F569" s="43"/>
      <c r="G569" s="84"/>
      <c r="H569" s="31"/>
      <c r="I569" s="31"/>
      <c r="J569" s="84"/>
      <c r="K569" s="31"/>
      <c r="L569" s="31"/>
      <c r="M569" s="169"/>
      <c r="N569" s="148"/>
      <c r="O569" s="44"/>
      <c r="P569" s="43"/>
      <c r="Q569" s="31"/>
      <c r="R569" s="84"/>
      <c r="S569" s="31"/>
      <c r="T569" s="31"/>
      <c r="U569" s="169"/>
      <c r="V569" s="150"/>
      <c r="W569" s="342" t="str" cm="1">
        <f t="array" ref="W569">IF(SUM(LEN(B569:V569))=0,"",IF(OR(OR(ISBLANK(F569),SUM(LEN(C569),LEN(D569))=0),AND(NOT(E569="Unknown"),ISBLANK(J569)),AND(NOT(O569="Unknown"),ISBLANK(R569))),"Missing Information", INDEX(Table15[Entire Service Line Classification], MATCH(SUMIFS(Table15[Unique ID],Table15[System-Owned Portion],E569,Table15[If Material Anything Other than "Lead" in Column E,Was Material Ever Previously Lead?],G569,Table15[Customer-Owned Portion],O569),Table15[Unique ID],0),0)))</f>
        <v/>
      </c>
      <c r="X569"/>
    </row>
    <row r="570" spans="2:24" x14ac:dyDescent="0.35">
      <c r="B570" s="146"/>
      <c r="C570" s="31"/>
      <c r="D570" s="31"/>
      <c r="E570" s="44"/>
      <c r="F570" s="43"/>
      <c r="G570" s="84"/>
      <c r="H570" s="31"/>
      <c r="I570" s="31"/>
      <c r="J570" s="84"/>
      <c r="K570" s="31"/>
      <c r="L570" s="31"/>
      <c r="M570" s="169"/>
      <c r="N570" s="148"/>
      <c r="O570" s="44"/>
      <c r="P570" s="43"/>
      <c r="Q570" s="31"/>
      <c r="R570" s="84"/>
      <c r="S570" s="31"/>
      <c r="T570" s="31"/>
      <c r="U570" s="169"/>
      <c r="V570" s="150"/>
      <c r="W570" s="342" t="str" cm="1">
        <f t="array" ref="W570">IF(SUM(LEN(B570:V570))=0,"",IF(OR(OR(ISBLANK(F570),SUM(LEN(C570),LEN(D570))=0),AND(NOT(E570="Unknown"),ISBLANK(J570)),AND(NOT(O570="Unknown"),ISBLANK(R570))),"Missing Information", INDEX(Table15[Entire Service Line Classification], MATCH(SUMIFS(Table15[Unique ID],Table15[System-Owned Portion],E570,Table15[If Material Anything Other than "Lead" in Column E,Was Material Ever Previously Lead?],G570,Table15[Customer-Owned Portion],O570),Table15[Unique ID],0),0)))</f>
        <v/>
      </c>
      <c r="X570"/>
    </row>
    <row r="571" spans="2:24" x14ac:dyDescent="0.35">
      <c r="B571" s="146"/>
      <c r="C571" s="31"/>
      <c r="D571" s="31"/>
      <c r="E571" s="44"/>
      <c r="F571" s="43"/>
      <c r="G571" s="84"/>
      <c r="H571" s="31"/>
      <c r="I571" s="31"/>
      <c r="J571" s="84"/>
      <c r="K571" s="31"/>
      <c r="L571" s="31"/>
      <c r="M571" s="169"/>
      <c r="N571" s="148"/>
      <c r="O571" s="44"/>
      <c r="P571" s="43"/>
      <c r="Q571" s="31"/>
      <c r="R571" s="84"/>
      <c r="S571" s="31"/>
      <c r="T571" s="31"/>
      <c r="U571" s="169"/>
      <c r="V571" s="150"/>
      <c r="W571" s="342" t="str" cm="1">
        <f t="array" ref="W571">IF(SUM(LEN(B571:V571))=0,"",IF(OR(OR(ISBLANK(F571),SUM(LEN(C571),LEN(D571))=0),AND(NOT(E571="Unknown"),ISBLANK(J571)),AND(NOT(O571="Unknown"),ISBLANK(R571))),"Missing Information", INDEX(Table15[Entire Service Line Classification], MATCH(SUMIFS(Table15[Unique ID],Table15[System-Owned Portion],E571,Table15[If Material Anything Other than "Lead" in Column E,Was Material Ever Previously Lead?],G571,Table15[Customer-Owned Portion],O571),Table15[Unique ID],0),0)))</f>
        <v/>
      </c>
      <c r="X571"/>
    </row>
    <row r="572" spans="2:24" x14ac:dyDescent="0.35">
      <c r="B572" s="146"/>
      <c r="C572" s="31"/>
      <c r="D572" s="31"/>
      <c r="E572" s="44"/>
      <c r="F572" s="43"/>
      <c r="G572" s="84"/>
      <c r="H572" s="31"/>
      <c r="I572" s="31"/>
      <c r="J572" s="84"/>
      <c r="K572" s="31"/>
      <c r="L572" s="31"/>
      <c r="M572" s="169"/>
      <c r="N572" s="148"/>
      <c r="O572" s="44"/>
      <c r="P572" s="43"/>
      <c r="Q572" s="31"/>
      <c r="R572" s="84"/>
      <c r="S572" s="31"/>
      <c r="T572" s="31"/>
      <c r="U572" s="169"/>
      <c r="V572" s="150"/>
      <c r="W572" s="342" t="str" cm="1">
        <f t="array" ref="W572">IF(SUM(LEN(B572:V572))=0,"",IF(OR(OR(ISBLANK(F572),SUM(LEN(C572),LEN(D572))=0),AND(NOT(E572="Unknown"),ISBLANK(J572)),AND(NOT(O572="Unknown"),ISBLANK(R572))),"Missing Information", INDEX(Table15[Entire Service Line Classification], MATCH(SUMIFS(Table15[Unique ID],Table15[System-Owned Portion],E572,Table15[If Material Anything Other than "Lead" in Column E,Was Material Ever Previously Lead?],G572,Table15[Customer-Owned Portion],O572),Table15[Unique ID],0),0)))</f>
        <v/>
      </c>
      <c r="X572"/>
    </row>
    <row r="573" spans="2:24" x14ac:dyDescent="0.35">
      <c r="B573" s="146"/>
      <c r="C573" s="31"/>
      <c r="D573" s="31"/>
      <c r="E573" s="44"/>
      <c r="F573" s="43"/>
      <c r="G573" s="84"/>
      <c r="H573" s="31"/>
      <c r="I573" s="31"/>
      <c r="J573" s="84"/>
      <c r="K573" s="31"/>
      <c r="L573" s="31"/>
      <c r="M573" s="169"/>
      <c r="N573" s="148"/>
      <c r="O573" s="44"/>
      <c r="P573" s="43"/>
      <c r="Q573" s="31"/>
      <c r="R573" s="84"/>
      <c r="S573" s="31"/>
      <c r="T573" s="31"/>
      <c r="U573" s="169"/>
      <c r="V573" s="150"/>
      <c r="W573" s="342" t="str" cm="1">
        <f t="array" ref="W573">IF(SUM(LEN(B573:V573))=0,"",IF(OR(OR(ISBLANK(F573),SUM(LEN(C573),LEN(D573))=0),AND(NOT(E573="Unknown"),ISBLANK(J573)),AND(NOT(O573="Unknown"),ISBLANK(R573))),"Missing Information", INDEX(Table15[Entire Service Line Classification], MATCH(SUMIFS(Table15[Unique ID],Table15[System-Owned Portion],E573,Table15[If Material Anything Other than "Lead" in Column E,Was Material Ever Previously Lead?],G573,Table15[Customer-Owned Portion],O573),Table15[Unique ID],0),0)))</f>
        <v/>
      </c>
      <c r="X573"/>
    </row>
    <row r="574" spans="2:24" x14ac:dyDescent="0.35">
      <c r="B574" s="146"/>
      <c r="C574" s="31"/>
      <c r="D574" s="31"/>
      <c r="E574" s="44"/>
      <c r="F574" s="43"/>
      <c r="G574" s="84"/>
      <c r="H574" s="31"/>
      <c r="I574" s="31"/>
      <c r="J574" s="84"/>
      <c r="K574" s="31"/>
      <c r="L574" s="31"/>
      <c r="M574" s="169"/>
      <c r="N574" s="148"/>
      <c r="O574" s="44"/>
      <c r="P574" s="43"/>
      <c r="Q574" s="31"/>
      <c r="R574" s="84"/>
      <c r="S574" s="31"/>
      <c r="T574" s="31"/>
      <c r="U574" s="169"/>
      <c r="V574" s="150"/>
      <c r="W574" s="342" t="str" cm="1">
        <f t="array" ref="W574">IF(SUM(LEN(B574:V574))=0,"",IF(OR(OR(ISBLANK(F574),SUM(LEN(C574),LEN(D574))=0),AND(NOT(E574="Unknown"),ISBLANK(J574)),AND(NOT(O574="Unknown"),ISBLANK(R574))),"Missing Information", INDEX(Table15[Entire Service Line Classification], MATCH(SUMIFS(Table15[Unique ID],Table15[System-Owned Portion],E574,Table15[If Material Anything Other than "Lead" in Column E,Was Material Ever Previously Lead?],G574,Table15[Customer-Owned Portion],O574),Table15[Unique ID],0),0)))</f>
        <v/>
      </c>
      <c r="X574"/>
    </row>
    <row r="575" spans="2:24" x14ac:dyDescent="0.35">
      <c r="B575" s="146"/>
      <c r="C575" s="31"/>
      <c r="D575" s="31"/>
      <c r="E575" s="44"/>
      <c r="F575" s="43"/>
      <c r="G575" s="84"/>
      <c r="H575" s="31"/>
      <c r="I575" s="31"/>
      <c r="J575" s="84"/>
      <c r="K575" s="31"/>
      <c r="L575" s="31"/>
      <c r="M575" s="169"/>
      <c r="N575" s="148"/>
      <c r="O575" s="44"/>
      <c r="P575" s="43"/>
      <c r="Q575" s="31"/>
      <c r="R575" s="84"/>
      <c r="S575" s="31"/>
      <c r="T575" s="31"/>
      <c r="U575" s="169"/>
      <c r="V575" s="150"/>
      <c r="W575" s="342" t="str" cm="1">
        <f t="array" ref="W575">IF(SUM(LEN(B575:V575))=0,"",IF(OR(OR(ISBLANK(F575),SUM(LEN(C575),LEN(D575))=0),AND(NOT(E575="Unknown"),ISBLANK(J575)),AND(NOT(O575="Unknown"),ISBLANK(R575))),"Missing Information", INDEX(Table15[Entire Service Line Classification], MATCH(SUMIFS(Table15[Unique ID],Table15[System-Owned Portion],E575,Table15[If Material Anything Other than "Lead" in Column E,Was Material Ever Previously Lead?],G575,Table15[Customer-Owned Portion],O575),Table15[Unique ID],0),0)))</f>
        <v/>
      </c>
      <c r="X575"/>
    </row>
    <row r="576" spans="2:24" x14ac:dyDescent="0.35">
      <c r="B576" s="146"/>
      <c r="C576" s="31"/>
      <c r="D576" s="31"/>
      <c r="E576" s="44"/>
      <c r="F576" s="43"/>
      <c r="G576" s="84"/>
      <c r="H576" s="31"/>
      <c r="I576" s="31"/>
      <c r="J576" s="84"/>
      <c r="K576" s="31"/>
      <c r="L576" s="31"/>
      <c r="M576" s="169"/>
      <c r="N576" s="148"/>
      <c r="O576" s="44"/>
      <c r="P576" s="43"/>
      <c r="Q576" s="31"/>
      <c r="R576" s="84"/>
      <c r="S576" s="31"/>
      <c r="T576" s="31"/>
      <c r="U576" s="169"/>
      <c r="V576" s="150"/>
      <c r="W576" s="342" t="str" cm="1">
        <f t="array" ref="W576">IF(SUM(LEN(B576:V576))=0,"",IF(OR(OR(ISBLANK(F576),SUM(LEN(C576),LEN(D576))=0),AND(NOT(E576="Unknown"),ISBLANK(J576)),AND(NOT(O576="Unknown"),ISBLANK(R576))),"Missing Information", INDEX(Table15[Entire Service Line Classification], MATCH(SUMIFS(Table15[Unique ID],Table15[System-Owned Portion],E576,Table15[If Material Anything Other than "Lead" in Column E,Was Material Ever Previously Lead?],G576,Table15[Customer-Owned Portion],O576),Table15[Unique ID],0),0)))</f>
        <v/>
      </c>
      <c r="X576"/>
    </row>
    <row r="577" spans="2:24" x14ac:dyDescent="0.35">
      <c r="B577" s="146"/>
      <c r="C577" s="31"/>
      <c r="D577" s="31"/>
      <c r="E577" s="44"/>
      <c r="F577" s="43"/>
      <c r="G577" s="84"/>
      <c r="H577" s="31"/>
      <c r="I577" s="31"/>
      <c r="J577" s="84"/>
      <c r="K577" s="31"/>
      <c r="L577" s="31"/>
      <c r="M577" s="169"/>
      <c r="N577" s="148"/>
      <c r="O577" s="44"/>
      <c r="P577" s="43"/>
      <c r="Q577" s="31"/>
      <c r="R577" s="84"/>
      <c r="S577" s="31"/>
      <c r="T577" s="31"/>
      <c r="U577" s="169"/>
      <c r="V577" s="150"/>
      <c r="W577" s="342" t="str" cm="1">
        <f t="array" ref="W577">IF(SUM(LEN(B577:V577))=0,"",IF(OR(OR(ISBLANK(F577),SUM(LEN(C577),LEN(D577))=0),AND(NOT(E577="Unknown"),ISBLANK(J577)),AND(NOT(O577="Unknown"),ISBLANK(R577))),"Missing Information", INDEX(Table15[Entire Service Line Classification], MATCH(SUMIFS(Table15[Unique ID],Table15[System-Owned Portion],E577,Table15[If Material Anything Other than "Lead" in Column E,Was Material Ever Previously Lead?],G577,Table15[Customer-Owned Portion],O577),Table15[Unique ID],0),0)))</f>
        <v/>
      </c>
      <c r="X577"/>
    </row>
    <row r="578" spans="2:24" x14ac:dyDescent="0.35">
      <c r="B578" s="146"/>
      <c r="C578" s="31"/>
      <c r="D578" s="31"/>
      <c r="E578" s="44"/>
      <c r="F578" s="43"/>
      <c r="G578" s="84"/>
      <c r="H578" s="31"/>
      <c r="I578" s="31"/>
      <c r="J578" s="84"/>
      <c r="K578" s="31"/>
      <c r="L578" s="31"/>
      <c r="M578" s="169"/>
      <c r="N578" s="148"/>
      <c r="O578" s="44"/>
      <c r="P578" s="43"/>
      <c r="Q578" s="31"/>
      <c r="R578" s="84"/>
      <c r="S578" s="31"/>
      <c r="T578" s="31"/>
      <c r="U578" s="169"/>
      <c r="V578" s="150"/>
      <c r="W578" s="342" t="str" cm="1">
        <f t="array" ref="W578">IF(SUM(LEN(B578:V578))=0,"",IF(OR(OR(ISBLANK(F578),SUM(LEN(C578),LEN(D578))=0),AND(NOT(E578="Unknown"),ISBLANK(J578)),AND(NOT(O578="Unknown"),ISBLANK(R578))),"Missing Information", INDEX(Table15[Entire Service Line Classification], MATCH(SUMIFS(Table15[Unique ID],Table15[System-Owned Portion],E578,Table15[If Material Anything Other than "Lead" in Column E,Was Material Ever Previously Lead?],G578,Table15[Customer-Owned Portion],O578),Table15[Unique ID],0),0)))</f>
        <v/>
      </c>
      <c r="X578"/>
    </row>
    <row r="579" spans="2:24" x14ac:dyDescent="0.35">
      <c r="B579" s="146"/>
      <c r="C579" s="31"/>
      <c r="D579" s="31"/>
      <c r="E579" s="44"/>
      <c r="F579" s="43"/>
      <c r="G579" s="84"/>
      <c r="H579" s="31"/>
      <c r="I579" s="31"/>
      <c r="J579" s="84"/>
      <c r="K579" s="31"/>
      <c r="L579" s="31"/>
      <c r="M579" s="169"/>
      <c r="N579" s="148"/>
      <c r="O579" s="44"/>
      <c r="P579" s="43"/>
      <c r="Q579" s="31"/>
      <c r="R579" s="84"/>
      <c r="S579" s="31"/>
      <c r="T579" s="31"/>
      <c r="U579" s="169"/>
      <c r="V579" s="150"/>
      <c r="W579" s="342" t="str" cm="1">
        <f t="array" ref="W579">IF(SUM(LEN(B579:V579))=0,"",IF(OR(OR(ISBLANK(F579),SUM(LEN(C579),LEN(D579))=0),AND(NOT(E579="Unknown"),ISBLANK(J579)),AND(NOT(O579="Unknown"),ISBLANK(R579))),"Missing Information", INDEX(Table15[Entire Service Line Classification], MATCH(SUMIFS(Table15[Unique ID],Table15[System-Owned Portion],E579,Table15[If Material Anything Other than "Lead" in Column E,Was Material Ever Previously Lead?],G579,Table15[Customer-Owned Portion],O579),Table15[Unique ID],0),0)))</f>
        <v/>
      </c>
      <c r="X579"/>
    </row>
    <row r="580" spans="2:24" x14ac:dyDescent="0.35">
      <c r="B580" s="146"/>
      <c r="C580" s="31"/>
      <c r="D580" s="31"/>
      <c r="E580" s="44"/>
      <c r="F580" s="43"/>
      <c r="G580" s="84"/>
      <c r="H580" s="31"/>
      <c r="I580" s="31"/>
      <c r="J580" s="84"/>
      <c r="K580" s="31"/>
      <c r="L580" s="31"/>
      <c r="M580" s="169"/>
      <c r="N580" s="148"/>
      <c r="O580" s="44"/>
      <c r="P580" s="43"/>
      <c r="Q580" s="31"/>
      <c r="R580" s="84"/>
      <c r="S580" s="31"/>
      <c r="T580" s="31"/>
      <c r="U580" s="169"/>
      <c r="V580" s="150"/>
      <c r="W580" s="342" t="str" cm="1">
        <f t="array" ref="W580">IF(SUM(LEN(B580:V580))=0,"",IF(OR(OR(ISBLANK(F580),SUM(LEN(C580),LEN(D580))=0),AND(NOT(E580="Unknown"),ISBLANK(J580)),AND(NOT(O580="Unknown"),ISBLANK(R580))),"Missing Information", INDEX(Table15[Entire Service Line Classification], MATCH(SUMIFS(Table15[Unique ID],Table15[System-Owned Portion],E580,Table15[If Material Anything Other than "Lead" in Column E,Was Material Ever Previously Lead?],G580,Table15[Customer-Owned Portion],O580),Table15[Unique ID],0),0)))</f>
        <v/>
      </c>
      <c r="X580"/>
    </row>
    <row r="581" spans="2:24" x14ac:dyDescent="0.35">
      <c r="B581" s="146"/>
      <c r="C581" s="31"/>
      <c r="D581" s="31"/>
      <c r="E581" s="44"/>
      <c r="F581" s="43"/>
      <c r="G581" s="84"/>
      <c r="H581" s="31"/>
      <c r="I581" s="31"/>
      <c r="J581" s="84"/>
      <c r="K581" s="31"/>
      <c r="L581" s="31"/>
      <c r="M581" s="169"/>
      <c r="N581" s="148"/>
      <c r="O581" s="44"/>
      <c r="P581" s="43"/>
      <c r="Q581" s="31"/>
      <c r="R581" s="84"/>
      <c r="S581" s="31"/>
      <c r="T581" s="31"/>
      <c r="U581" s="169"/>
      <c r="V581" s="150"/>
      <c r="W581" s="342" t="str" cm="1">
        <f t="array" ref="W581">IF(SUM(LEN(B581:V581))=0,"",IF(OR(OR(ISBLANK(F581),SUM(LEN(C581),LEN(D581))=0),AND(NOT(E581="Unknown"),ISBLANK(J581)),AND(NOT(O581="Unknown"),ISBLANK(R581))),"Missing Information", INDEX(Table15[Entire Service Line Classification], MATCH(SUMIFS(Table15[Unique ID],Table15[System-Owned Portion],E581,Table15[If Material Anything Other than "Lead" in Column E,Was Material Ever Previously Lead?],G581,Table15[Customer-Owned Portion],O581),Table15[Unique ID],0),0)))</f>
        <v/>
      </c>
      <c r="X581"/>
    </row>
    <row r="582" spans="2:24" x14ac:dyDescent="0.35">
      <c r="B582" s="146"/>
      <c r="C582" s="31"/>
      <c r="D582" s="31"/>
      <c r="E582" s="44"/>
      <c r="F582" s="43"/>
      <c r="G582" s="84"/>
      <c r="H582" s="31"/>
      <c r="I582" s="31"/>
      <c r="J582" s="84"/>
      <c r="K582" s="31"/>
      <c r="L582" s="31"/>
      <c r="M582" s="169"/>
      <c r="N582" s="148"/>
      <c r="O582" s="44"/>
      <c r="P582" s="43"/>
      <c r="Q582" s="31"/>
      <c r="R582" s="84"/>
      <c r="S582" s="31"/>
      <c r="T582" s="31"/>
      <c r="U582" s="169"/>
      <c r="V582" s="150"/>
      <c r="W582" s="342" t="str" cm="1">
        <f t="array" ref="W582">IF(SUM(LEN(B582:V582))=0,"",IF(OR(OR(ISBLANK(F582),SUM(LEN(C582),LEN(D582))=0),AND(NOT(E582="Unknown"),ISBLANK(J582)),AND(NOT(O582="Unknown"),ISBLANK(R582))),"Missing Information", INDEX(Table15[Entire Service Line Classification], MATCH(SUMIFS(Table15[Unique ID],Table15[System-Owned Portion],E582,Table15[If Material Anything Other than "Lead" in Column E,Was Material Ever Previously Lead?],G582,Table15[Customer-Owned Portion],O582),Table15[Unique ID],0),0)))</f>
        <v/>
      </c>
      <c r="X582"/>
    </row>
    <row r="583" spans="2:24" x14ac:dyDescent="0.35">
      <c r="B583" s="146"/>
      <c r="C583" s="31"/>
      <c r="D583" s="31"/>
      <c r="E583" s="44"/>
      <c r="F583" s="43"/>
      <c r="G583" s="84"/>
      <c r="H583" s="31"/>
      <c r="I583" s="31"/>
      <c r="J583" s="84"/>
      <c r="K583" s="31"/>
      <c r="L583" s="31"/>
      <c r="M583" s="169"/>
      <c r="N583" s="148"/>
      <c r="O583" s="44"/>
      <c r="P583" s="43"/>
      <c r="Q583" s="31"/>
      <c r="R583" s="84"/>
      <c r="S583" s="31"/>
      <c r="T583" s="31"/>
      <c r="U583" s="169"/>
      <c r="V583" s="150"/>
      <c r="W583" s="342" t="str" cm="1">
        <f t="array" ref="W583">IF(SUM(LEN(B583:V583))=0,"",IF(OR(OR(ISBLANK(F583),SUM(LEN(C583),LEN(D583))=0),AND(NOT(E583="Unknown"),ISBLANK(J583)),AND(NOT(O583="Unknown"),ISBLANK(R583))),"Missing Information", INDEX(Table15[Entire Service Line Classification], MATCH(SUMIFS(Table15[Unique ID],Table15[System-Owned Portion],E583,Table15[If Material Anything Other than "Lead" in Column E,Was Material Ever Previously Lead?],G583,Table15[Customer-Owned Portion],O583),Table15[Unique ID],0),0)))</f>
        <v/>
      </c>
      <c r="X583"/>
    </row>
    <row r="584" spans="2:24" x14ac:dyDescent="0.35">
      <c r="B584" s="146"/>
      <c r="C584" s="31"/>
      <c r="D584" s="31"/>
      <c r="E584" s="44"/>
      <c r="F584" s="43"/>
      <c r="G584" s="84"/>
      <c r="H584" s="31"/>
      <c r="I584" s="31"/>
      <c r="J584" s="84"/>
      <c r="K584" s="31"/>
      <c r="L584" s="31"/>
      <c r="M584" s="169"/>
      <c r="N584" s="148"/>
      <c r="O584" s="44"/>
      <c r="P584" s="43"/>
      <c r="Q584" s="31"/>
      <c r="R584" s="84"/>
      <c r="S584" s="31"/>
      <c r="T584" s="31"/>
      <c r="U584" s="169"/>
      <c r="V584" s="150"/>
      <c r="W584" s="342" t="str" cm="1">
        <f t="array" ref="W584">IF(SUM(LEN(B584:V584))=0,"",IF(OR(OR(ISBLANK(F584),SUM(LEN(C584),LEN(D584))=0),AND(NOT(E584="Unknown"),ISBLANK(J584)),AND(NOT(O584="Unknown"),ISBLANK(R584))),"Missing Information", INDEX(Table15[Entire Service Line Classification], MATCH(SUMIFS(Table15[Unique ID],Table15[System-Owned Portion],E584,Table15[If Material Anything Other than "Lead" in Column E,Was Material Ever Previously Lead?],G584,Table15[Customer-Owned Portion],O584),Table15[Unique ID],0),0)))</f>
        <v/>
      </c>
      <c r="X584"/>
    </row>
    <row r="585" spans="2:24" x14ac:dyDescent="0.35">
      <c r="B585" s="146"/>
      <c r="C585" s="31"/>
      <c r="D585" s="31"/>
      <c r="E585" s="44"/>
      <c r="F585" s="43"/>
      <c r="G585" s="84"/>
      <c r="H585" s="31"/>
      <c r="I585" s="31"/>
      <c r="J585" s="84"/>
      <c r="K585" s="31"/>
      <c r="L585" s="31"/>
      <c r="M585" s="169"/>
      <c r="N585" s="148"/>
      <c r="O585" s="44"/>
      <c r="P585" s="43"/>
      <c r="Q585" s="31"/>
      <c r="R585" s="84"/>
      <c r="S585" s="31"/>
      <c r="T585" s="31"/>
      <c r="U585" s="169"/>
      <c r="V585" s="150"/>
      <c r="W585" s="342" t="str" cm="1">
        <f t="array" ref="W585">IF(SUM(LEN(B585:V585))=0,"",IF(OR(OR(ISBLANK(F585),SUM(LEN(C585),LEN(D585))=0),AND(NOT(E585="Unknown"),ISBLANK(J585)),AND(NOT(O585="Unknown"),ISBLANK(R585))),"Missing Information", INDEX(Table15[Entire Service Line Classification], MATCH(SUMIFS(Table15[Unique ID],Table15[System-Owned Portion],E585,Table15[If Material Anything Other than "Lead" in Column E,Was Material Ever Previously Lead?],G585,Table15[Customer-Owned Portion],O585),Table15[Unique ID],0),0)))</f>
        <v/>
      </c>
      <c r="X585"/>
    </row>
    <row r="586" spans="2:24" x14ac:dyDescent="0.35">
      <c r="B586" s="146"/>
      <c r="C586" s="31"/>
      <c r="D586" s="31"/>
      <c r="E586" s="44"/>
      <c r="F586" s="43"/>
      <c r="G586" s="84"/>
      <c r="H586" s="31"/>
      <c r="I586" s="31"/>
      <c r="J586" s="84"/>
      <c r="K586" s="31"/>
      <c r="L586" s="31"/>
      <c r="M586" s="169"/>
      <c r="N586" s="148"/>
      <c r="O586" s="44"/>
      <c r="P586" s="43"/>
      <c r="Q586" s="31"/>
      <c r="R586" s="84"/>
      <c r="S586" s="31"/>
      <c r="T586" s="31"/>
      <c r="U586" s="169"/>
      <c r="V586" s="150"/>
      <c r="W586" s="342" t="str" cm="1">
        <f t="array" ref="W586">IF(SUM(LEN(B586:V586))=0,"",IF(OR(OR(ISBLANK(F586),SUM(LEN(C586),LEN(D586))=0),AND(NOT(E586="Unknown"),ISBLANK(J586)),AND(NOT(O586="Unknown"),ISBLANK(R586))),"Missing Information", INDEX(Table15[Entire Service Line Classification], MATCH(SUMIFS(Table15[Unique ID],Table15[System-Owned Portion],E586,Table15[If Material Anything Other than "Lead" in Column E,Was Material Ever Previously Lead?],G586,Table15[Customer-Owned Portion],O586),Table15[Unique ID],0),0)))</f>
        <v/>
      </c>
      <c r="X586"/>
    </row>
    <row r="587" spans="2:24" x14ac:dyDescent="0.35">
      <c r="B587" s="146"/>
      <c r="C587" s="31"/>
      <c r="D587" s="31"/>
      <c r="E587" s="44"/>
      <c r="F587" s="43"/>
      <c r="G587" s="84"/>
      <c r="H587" s="31"/>
      <c r="I587" s="31"/>
      <c r="J587" s="84"/>
      <c r="K587" s="31"/>
      <c r="L587" s="31"/>
      <c r="M587" s="169"/>
      <c r="N587" s="148"/>
      <c r="O587" s="44"/>
      <c r="P587" s="43"/>
      <c r="Q587" s="31"/>
      <c r="R587" s="84"/>
      <c r="S587" s="31"/>
      <c r="T587" s="31"/>
      <c r="U587" s="169"/>
      <c r="V587" s="150"/>
      <c r="W587" s="342" t="str" cm="1">
        <f t="array" ref="W587">IF(SUM(LEN(B587:V587))=0,"",IF(OR(OR(ISBLANK(F587),SUM(LEN(C587),LEN(D587))=0),AND(NOT(E587="Unknown"),ISBLANK(J587)),AND(NOT(O587="Unknown"),ISBLANK(R587))),"Missing Information", INDEX(Table15[Entire Service Line Classification], MATCH(SUMIFS(Table15[Unique ID],Table15[System-Owned Portion],E587,Table15[If Material Anything Other than "Lead" in Column E,Was Material Ever Previously Lead?],G587,Table15[Customer-Owned Portion],O587),Table15[Unique ID],0),0)))</f>
        <v/>
      </c>
      <c r="X587"/>
    </row>
    <row r="588" spans="2:24" x14ac:dyDescent="0.35">
      <c r="B588" s="146"/>
      <c r="C588" s="31"/>
      <c r="D588" s="31"/>
      <c r="E588" s="44"/>
      <c r="F588" s="43"/>
      <c r="G588" s="84"/>
      <c r="H588" s="31"/>
      <c r="I588" s="31"/>
      <c r="J588" s="84"/>
      <c r="K588" s="31"/>
      <c r="L588" s="31"/>
      <c r="M588" s="169"/>
      <c r="N588" s="148"/>
      <c r="O588" s="44"/>
      <c r="P588" s="43"/>
      <c r="Q588" s="31"/>
      <c r="R588" s="84"/>
      <c r="S588" s="31"/>
      <c r="T588" s="31"/>
      <c r="U588" s="169"/>
      <c r="V588" s="150"/>
      <c r="W588" s="342" t="str" cm="1">
        <f t="array" ref="W588">IF(SUM(LEN(B588:V588))=0,"",IF(OR(OR(ISBLANK(F588),SUM(LEN(C588),LEN(D588))=0),AND(NOT(E588="Unknown"),ISBLANK(J588)),AND(NOT(O588="Unknown"),ISBLANK(R588))),"Missing Information", INDEX(Table15[Entire Service Line Classification], MATCH(SUMIFS(Table15[Unique ID],Table15[System-Owned Portion],E588,Table15[If Material Anything Other than "Lead" in Column E,Was Material Ever Previously Lead?],G588,Table15[Customer-Owned Portion],O588),Table15[Unique ID],0),0)))</f>
        <v/>
      </c>
      <c r="X588"/>
    </row>
    <row r="589" spans="2:24" x14ac:dyDescent="0.35">
      <c r="B589" s="146"/>
      <c r="C589" s="31"/>
      <c r="D589" s="31"/>
      <c r="E589" s="44"/>
      <c r="F589" s="43"/>
      <c r="G589" s="84"/>
      <c r="H589" s="31"/>
      <c r="I589" s="31"/>
      <c r="J589" s="84"/>
      <c r="K589" s="31"/>
      <c r="L589" s="31"/>
      <c r="M589" s="169"/>
      <c r="N589" s="148"/>
      <c r="O589" s="44"/>
      <c r="P589" s="43"/>
      <c r="Q589" s="31"/>
      <c r="R589" s="84"/>
      <c r="S589" s="31"/>
      <c r="T589" s="31"/>
      <c r="U589" s="169"/>
      <c r="V589" s="150"/>
      <c r="W589" s="342" t="str" cm="1">
        <f t="array" ref="W589">IF(SUM(LEN(B589:V589))=0,"",IF(OR(OR(ISBLANK(F589),SUM(LEN(C589),LEN(D589))=0),AND(NOT(E589="Unknown"),ISBLANK(J589)),AND(NOT(O589="Unknown"),ISBLANK(R589))),"Missing Information", INDEX(Table15[Entire Service Line Classification], MATCH(SUMIFS(Table15[Unique ID],Table15[System-Owned Portion],E589,Table15[If Material Anything Other than "Lead" in Column E,Was Material Ever Previously Lead?],G589,Table15[Customer-Owned Portion],O589),Table15[Unique ID],0),0)))</f>
        <v/>
      </c>
      <c r="X589"/>
    </row>
    <row r="590" spans="2:24" x14ac:dyDescent="0.35">
      <c r="B590" s="146"/>
      <c r="C590" s="31"/>
      <c r="D590" s="31"/>
      <c r="E590" s="44"/>
      <c r="F590" s="43"/>
      <c r="G590" s="84"/>
      <c r="H590" s="31"/>
      <c r="I590" s="31"/>
      <c r="J590" s="84"/>
      <c r="K590" s="31"/>
      <c r="L590" s="31"/>
      <c r="M590" s="169"/>
      <c r="N590" s="148"/>
      <c r="O590" s="44"/>
      <c r="P590" s="43"/>
      <c r="Q590" s="31"/>
      <c r="R590" s="84"/>
      <c r="S590" s="31"/>
      <c r="T590" s="31"/>
      <c r="U590" s="169"/>
      <c r="V590" s="150"/>
      <c r="W590" s="342" t="str" cm="1">
        <f t="array" ref="W590">IF(SUM(LEN(B590:V590))=0,"",IF(OR(OR(ISBLANK(F590),SUM(LEN(C590),LEN(D590))=0),AND(NOT(E590="Unknown"),ISBLANK(J590)),AND(NOT(O590="Unknown"),ISBLANK(R590))),"Missing Information", INDEX(Table15[Entire Service Line Classification], MATCH(SUMIFS(Table15[Unique ID],Table15[System-Owned Portion],E590,Table15[If Material Anything Other than "Lead" in Column E,Was Material Ever Previously Lead?],G590,Table15[Customer-Owned Portion],O590),Table15[Unique ID],0),0)))</f>
        <v/>
      </c>
      <c r="X590"/>
    </row>
    <row r="591" spans="2:24" x14ac:dyDescent="0.35">
      <c r="B591" s="146"/>
      <c r="C591" s="31"/>
      <c r="D591" s="31"/>
      <c r="E591" s="44"/>
      <c r="F591" s="43"/>
      <c r="G591" s="84"/>
      <c r="H591" s="31"/>
      <c r="I591" s="31"/>
      <c r="J591" s="84"/>
      <c r="K591" s="31"/>
      <c r="L591" s="31"/>
      <c r="M591" s="169"/>
      <c r="N591" s="148"/>
      <c r="O591" s="44"/>
      <c r="P591" s="43"/>
      <c r="Q591" s="31"/>
      <c r="R591" s="84"/>
      <c r="S591" s="31"/>
      <c r="T591" s="31"/>
      <c r="U591" s="169"/>
      <c r="V591" s="150"/>
      <c r="W591" s="342" t="str" cm="1">
        <f t="array" ref="W591">IF(SUM(LEN(B591:V591))=0,"",IF(OR(OR(ISBLANK(F591),SUM(LEN(C591),LEN(D591))=0),AND(NOT(E591="Unknown"),ISBLANK(J591)),AND(NOT(O591="Unknown"),ISBLANK(R591))),"Missing Information", INDEX(Table15[Entire Service Line Classification], MATCH(SUMIFS(Table15[Unique ID],Table15[System-Owned Portion],E591,Table15[If Material Anything Other than "Lead" in Column E,Was Material Ever Previously Lead?],G591,Table15[Customer-Owned Portion],O591),Table15[Unique ID],0),0)))</f>
        <v/>
      </c>
      <c r="X591"/>
    </row>
    <row r="592" spans="2:24" x14ac:dyDescent="0.35">
      <c r="B592" s="146"/>
      <c r="C592" s="31"/>
      <c r="D592" s="31"/>
      <c r="E592" s="44"/>
      <c r="F592" s="43"/>
      <c r="G592" s="84"/>
      <c r="H592" s="31"/>
      <c r="I592" s="31"/>
      <c r="J592" s="84"/>
      <c r="K592" s="31"/>
      <c r="L592" s="31"/>
      <c r="M592" s="169"/>
      <c r="N592" s="148"/>
      <c r="O592" s="44"/>
      <c r="P592" s="43"/>
      <c r="Q592" s="31"/>
      <c r="R592" s="84"/>
      <c r="S592" s="31"/>
      <c r="T592" s="31"/>
      <c r="U592" s="169"/>
      <c r="V592" s="150"/>
      <c r="W592" s="342" t="str" cm="1">
        <f t="array" ref="W592">IF(SUM(LEN(B592:V592))=0,"",IF(OR(OR(ISBLANK(F592),SUM(LEN(C592),LEN(D592))=0),AND(NOT(E592="Unknown"),ISBLANK(J592)),AND(NOT(O592="Unknown"),ISBLANK(R592))),"Missing Information", INDEX(Table15[Entire Service Line Classification], MATCH(SUMIFS(Table15[Unique ID],Table15[System-Owned Portion],E592,Table15[If Material Anything Other than "Lead" in Column E,Was Material Ever Previously Lead?],G592,Table15[Customer-Owned Portion],O592),Table15[Unique ID],0),0)))</f>
        <v/>
      </c>
      <c r="X592"/>
    </row>
    <row r="593" spans="2:24" x14ac:dyDescent="0.35">
      <c r="B593" s="146"/>
      <c r="C593" s="31"/>
      <c r="D593" s="31"/>
      <c r="E593" s="44"/>
      <c r="F593" s="43"/>
      <c r="G593" s="84"/>
      <c r="H593" s="31"/>
      <c r="I593" s="31"/>
      <c r="J593" s="84"/>
      <c r="K593" s="31"/>
      <c r="L593" s="31"/>
      <c r="M593" s="169"/>
      <c r="N593" s="148"/>
      <c r="O593" s="44"/>
      <c r="P593" s="43"/>
      <c r="Q593" s="31"/>
      <c r="R593" s="84"/>
      <c r="S593" s="31"/>
      <c r="T593" s="31"/>
      <c r="U593" s="169"/>
      <c r="V593" s="150"/>
      <c r="W593" s="342" t="str" cm="1">
        <f t="array" ref="W593">IF(SUM(LEN(B593:V593))=0,"",IF(OR(OR(ISBLANK(F593),SUM(LEN(C593),LEN(D593))=0),AND(NOT(E593="Unknown"),ISBLANK(J593)),AND(NOT(O593="Unknown"),ISBLANK(R593))),"Missing Information", INDEX(Table15[Entire Service Line Classification], MATCH(SUMIFS(Table15[Unique ID],Table15[System-Owned Portion],E593,Table15[If Material Anything Other than "Lead" in Column E,Was Material Ever Previously Lead?],G593,Table15[Customer-Owned Portion],O593),Table15[Unique ID],0),0)))</f>
        <v/>
      </c>
      <c r="X593"/>
    </row>
    <row r="594" spans="2:24" x14ac:dyDescent="0.35">
      <c r="B594" s="146"/>
      <c r="C594" s="31"/>
      <c r="D594" s="31"/>
      <c r="E594" s="44"/>
      <c r="F594" s="43"/>
      <c r="G594" s="84"/>
      <c r="H594" s="31"/>
      <c r="I594" s="31"/>
      <c r="J594" s="84"/>
      <c r="K594" s="31"/>
      <c r="L594" s="31"/>
      <c r="M594" s="169"/>
      <c r="N594" s="148"/>
      <c r="O594" s="44"/>
      <c r="P594" s="43"/>
      <c r="Q594" s="31"/>
      <c r="R594" s="84"/>
      <c r="S594" s="31"/>
      <c r="T594" s="31"/>
      <c r="U594" s="169"/>
      <c r="V594" s="150"/>
      <c r="W594" s="342" t="str" cm="1">
        <f t="array" ref="W594">IF(SUM(LEN(B594:V594))=0,"",IF(OR(OR(ISBLANK(F594),SUM(LEN(C594),LEN(D594))=0),AND(NOT(E594="Unknown"),ISBLANK(J594)),AND(NOT(O594="Unknown"),ISBLANK(R594))),"Missing Information", INDEX(Table15[Entire Service Line Classification], MATCH(SUMIFS(Table15[Unique ID],Table15[System-Owned Portion],E594,Table15[If Material Anything Other than "Lead" in Column E,Was Material Ever Previously Lead?],G594,Table15[Customer-Owned Portion],O594),Table15[Unique ID],0),0)))</f>
        <v/>
      </c>
      <c r="X594"/>
    </row>
    <row r="595" spans="2:24" x14ac:dyDescent="0.35">
      <c r="B595" s="146"/>
      <c r="C595" s="31"/>
      <c r="D595" s="31"/>
      <c r="E595" s="44"/>
      <c r="F595" s="43"/>
      <c r="G595" s="84"/>
      <c r="H595" s="31"/>
      <c r="I595" s="31"/>
      <c r="J595" s="84"/>
      <c r="K595" s="31"/>
      <c r="L595" s="31"/>
      <c r="M595" s="169"/>
      <c r="N595" s="148"/>
      <c r="O595" s="44"/>
      <c r="P595" s="43"/>
      <c r="Q595" s="31"/>
      <c r="R595" s="84"/>
      <c r="S595" s="31"/>
      <c r="T595" s="31"/>
      <c r="U595" s="169"/>
      <c r="V595" s="150"/>
      <c r="W595" s="342" t="str" cm="1">
        <f t="array" ref="W595">IF(SUM(LEN(B595:V595))=0,"",IF(OR(OR(ISBLANK(F595),SUM(LEN(C595),LEN(D595))=0),AND(NOT(E595="Unknown"),ISBLANK(J595)),AND(NOT(O595="Unknown"),ISBLANK(R595))),"Missing Information", INDEX(Table15[Entire Service Line Classification], MATCH(SUMIFS(Table15[Unique ID],Table15[System-Owned Portion],E595,Table15[If Material Anything Other than "Lead" in Column E,Was Material Ever Previously Lead?],G595,Table15[Customer-Owned Portion],O595),Table15[Unique ID],0),0)))</f>
        <v/>
      </c>
      <c r="X595"/>
    </row>
    <row r="596" spans="2:24" x14ac:dyDescent="0.35">
      <c r="B596" s="146"/>
      <c r="C596" s="31"/>
      <c r="D596" s="31"/>
      <c r="E596" s="44"/>
      <c r="F596" s="43"/>
      <c r="G596" s="84"/>
      <c r="H596" s="31"/>
      <c r="I596" s="31"/>
      <c r="J596" s="84"/>
      <c r="K596" s="31"/>
      <c r="L596" s="31"/>
      <c r="M596" s="169"/>
      <c r="N596" s="148"/>
      <c r="O596" s="44"/>
      <c r="P596" s="43"/>
      <c r="Q596" s="31"/>
      <c r="R596" s="84"/>
      <c r="S596" s="31"/>
      <c r="T596" s="31"/>
      <c r="U596" s="169"/>
      <c r="V596" s="150"/>
      <c r="W596" s="342" t="str" cm="1">
        <f t="array" ref="W596">IF(SUM(LEN(B596:V596))=0,"",IF(OR(OR(ISBLANK(F596),SUM(LEN(C596),LEN(D596))=0),AND(NOT(E596="Unknown"),ISBLANK(J596)),AND(NOT(O596="Unknown"),ISBLANK(R596))),"Missing Information", INDEX(Table15[Entire Service Line Classification], MATCH(SUMIFS(Table15[Unique ID],Table15[System-Owned Portion],E596,Table15[If Material Anything Other than "Lead" in Column E,Was Material Ever Previously Lead?],G596,Table15[Customer-Owned Portion],O596),Table15[Unique ID],0),0)))</f>
        <v/>
      </c>
      <c r="X596"/>
    </row>
    <row r="597" spans="2:24" x14ac:dyDescent="0.35">
      <c r="B597" s="146"/>
      <c r="C597" s="31"/>
      <c r="D597" s="31"/>
      <c r="E597" s="44"/>
      <c r="F597" s="43"/>
      <c r="G597" s="84"/>
      <c r="H597" s="31"/>
      <c r="I597" s="31"/>
      <c r="J597" s="84"/>
      <c r="K597" s="31"/>
      <c r="L597" s="31"/>
      <c r="M597" s="169"/>
      <c r="N597" s="148"/>
      <c r="O597" s="44"/>
      <c r="P597" s="43"/>
      <c r="Q597" s="31"/>
      <c r="R597" s="84"/>
      <c r="S597" s="31"/>
      <c r="T597" s="31"/>
      <c r="U597" s="169"/>
      <c r="V597" s="150"/>
      <c r="W597" s="342" t="str" cm="1">
        <f t="array" ref="W597">IF(SUM(LEN(B597:V597))=0,"",IF(OR(OR(ISBLANK(F597),SUM(LEN(C597),LEN(D597))=0),AND(NOT(E597="Unknown"),ISBLANK(J597)),AND(NOT(O597="Unknown"),ISBLANK(R597))),"Missing Information", INDEX(Table15[Entire Service Line Classification], MATCH(SUMIFS(Table15[Unique ID],Table15[System-Owned Portion],E597,Table15[If Material Anything Other than "Lead" in Column E,Was Material Ever Previously Lead?],G597,Table15[Customer-Owned Portion],O597),Table15[Unique ID],0),0)))</f>
        <v/>
      </c>
      <c r="X597"/>
    </row>
    <row r="598" spans="2:24" x14ac:dyDescent="0.35">
      <c r="B598" s="146"/>
      <c r="C598" s="31"/>
      <c r="D598" s="31"/>
      <c r="E598" s="44"/>
      <c r="F598" s="43"/>
      <c r="G598" s="84"/>
      <c r="H598" s="31"/>
      <c r="I598" s="31"/>
      <c r="J598" s="84"/>
      <c r="K598" s="31"/>
      <c r="L598" s="31"/>
      <c r="M598" s="169"/>
      <c r="N598" s="148"/>
      <c r="O598" s="44"/>
      <c r="P598" s="43"/>
      <c r="Q598" s="31"/>
      <c r="R598" s="84"/>
      <c r="S598" s="31"/>
      <c r="T598" s="31"/>
      <c r="U598" s="169"/>
      <c r="V598" s="150"/>
      <c r="W598" s="342" t="str" cm="1">
        <f t="array" ref="W598">IF(SUM(LEN(B598:V598))=0,"",IF(OR(OR(ISBLANK(F598),SUM(LEN(C598),LEN(D598))=0),AND(NOT(E598="Unknown"),ISBLANK(J598)),AND(NOT(O598="Unknown"),ISBLANK(R598))),"Missing Information", INDEX(Table15[Entire Service Line Classification], MATCH(SUMIFS(Table15[Unique ID],Table15[System-Owned Portion],E598,Table15[If Material Anything Other than "Lead" in Column E,Was Material Ever Previously Lead?],G598,Table15[Customer-Owned Portion],O598),Table15[Unique ID],0),0)))</f>
        <v/>
      </c>
      <c r="X598"/>
    </row>
    <row r="599" spans="2:24" x14ac:dyDescent="0.35">
      <c r="B599" s="146"/>
      <c r="C599" s="31"/>
      <c r="D599" s="31"/>
      <c r="E599" s="44"/>
      <c r="F599" s="43"/>
      <c r="G599" s="84"/>
      <c r="H599" s="31"/>
      <c r="I599" s="31"/>
      <c r="J599" s="84"/>
      <c r="K599" s="31"/>
      <c r="L599" s="31"/>
      <c r="M599" s="169"/>
      <c r="N599" s="148"/>
      <c r="O599" s="44"/>
      <c r="P599" s="43"/>
      <c r="Q599" s="31"/>
      <c r="R599" s="84"/>
      <c r="S599" s="31"/>
      <c r="T599" s="31"/>
      <c r="U599" s="169"/>
      <c r="V599" s="150"/>
      <c r="W599" s="342" t="str" cm="1">
        <f t="array" ref="W599">IF(SUM(LEN(B599:V599))=0,"",IF(OR(OR(ISBLANK(F599),SUM(LEN(C599),LEN(D599))=0),AND(NOT(E599="Unknown"),ISBLANK(J599)),AND(NOT(O599="Unknown"),ISBLANK(R599))),"Missing Information", INDEX(Table15[Entire Service Line Classification], MATCH(SUMIFS(Table15[Unique ID],Table15[System-Owned Portion],E599,Table15[If Material Anything Other than "Lead" in Column E,Was Material Ever Previously Lead?],G599,Table15[Customer-Owned Portion],O599),Table15[Unique ID],0),0)))</f>
        <v/>
      </c>
      <c r="X599"/>
    </row>
    <row r="600" spans="2:24" x14ac:dyDescent="0.35">
      <c r="B600" s="146"/>
      <c r="C600" s="31"/>
      <c r="D600" s="31"/>
      <c r="E600" s="44"/>
      <c r="F600" s="43"/>
      <c r="G600" s="84"/>
      <c r="H600" s="31"/>
      <c r="I600" s="31"/>
      <c r="J600" s="84"/>
      <c r="K600" s="31"/>
      <c r="L600" s="31"/>
      <c r="M600" s="169"/>
      <c r="N600" s="148"/>
      <c r="O600" s="44"/>
      <c r="P600" s="43"/>
      <c r="Q600" s="31"/>
      <c r="R600" s="84"/>
      <c r="S600" s="31"/>
      <c r="T600" s="31"/>
      <c r="U600" s="169"/>
      <c r="V600" s="150"/>
      <c r="W600" s="342" t="str" cm="1">
        <f t="array" ref="W600">IF(SUM(LEN(B600:V600))=0,"",IF(OR(OR(ISBLANK(F600),SUM(LEN(C600),LEN(D600))=0),AND(NOT(E600="Unknown"),ISBLANK(J600)),AND(NOT(O600="Unknown"),ISBLANK(R600))),"Missing Information", INDEX(Table15[Entire Service Line Classification], MATCH(SUMIFS(Table15[Unique ID],Table15[System-Owned Portion],E600,Table15[If Material Anything Other than "Lead" in Column E,Was Material Ever Previously Lead?],G600,Table15[Customer-Owned Portion],O600),Table15[Unique ID],0),0)))</f>
        <v/>
      </c>
      <c r="X600"/>
    </row>
    <row r="601" spans="2:24" x14ac:dyDescent="0.35">
      <c r="B601" s="146"/>
      <c r="C601" s="31"/>
      <c r="D601" s="31"/>
      <c r="E601" s="44"/>
      <c r="F601" s="43"/>
      <c r="G601" s="84"/>
      <c r="H601" s="31"/>
      <c r="I601" s="31"/>
      <c r="J601" s="84"/>
      <c r="K601" s="31"/>
      <c r="L601" s="31"/>
      <c r="M601" s="169"/>
      <c r="N601" s="148"/>
      <c r="O601" s="44"/>
      <c r="P601" s="43"/>
      <c r="Q601" s="31"/>
      <c r="R601" s="84"/>
      <c r="S601" s="31"/>
      <c r="T601" s="31"/>
      <c r="U601" s="169"/>
      <c r="V601" s="150"/>
      <c r="W601" s="342" t="str" cm="1">
        <f t="array" ref="W601">IF(SUM(LEN(B601:V601))=0,"",IF(OR(OR(ISBLANK(F601),SUM(LEN(C601),LEN(D601))=0),AND(NOT(E601="Unknown"),ISBLANK(J601)),AND(NOT(O601="Unknown"),ISBLANK(R601))),"Missing Information", INDEX(Table15[Entire Service Line Classification], MATCH(SUMIFS(Table15[Unique ID],Table15[System-Owned Portion],E601,Table15[If Material Anything Other than "Lead" in Column E,Was Material Ever Previously Lead?],G601,Table15[Customer-Owned Portion],O601),Table15[Unique ID],0),0)))</f>
        <v/>
      </c>
      <c r="X601"/>
    </row>
    <row r="602" spans="2:24" x14ac:dyDescent="0.35">
      <c r="B602" s="146"/>
      <c r="C602" s="31"/>
      <c r="D602" s="31"/>
      <c r="E602" s="44"/>
      <c r="F602" s="43"/>
      <c r="G602" s="84"/>
      <c r="H602" s="31"/>
      <c r="I602" s="31"/>
      <c r="J602" s="84"/>
      <c r="K602" s="31"/>
      <c r="L602" s="31"/>
      <c r="M602" s="169"/>
      <c r="N602" s="148"/>
      <c r="O602" s="44"/>
      <c r="P602" s="43"/>
      <c r="Q602" s="31"/>
      <c r="R602" s="84"/>
      <c r="S602" s="31"/>
      <c r="T602" s="31"/>
      <c r="U602" s="169"/>
      <c r="V602" s="150"/>
      <c r="W602" s="342" t="str" cm="1">
        <f t="array" ref="W602">IF(SUM(LEN(B602:V602))=0,"",IF(OR(OR(ISBLANK(F602),SUM(LEN(C602),LEN(D602))=0),AND(NOT(E602="Unknown"),ISBLANK(J602)),AND(NOT(O602="Unknown"),ISBLANK(R602))),"Missing Information", INDEX(Table15[Entire Service Line Classification], MATCH(SUMIFS(Table15[Unique ID],Table15[System-Owned Portion],E602,Table15[If Material Anything Other than "Lead" in Column E,Was Material Ever Previously Lead?],G602,Table15[Customer-Owned Portion],O602),Table15[Unique ID],0),0)))</f>
        <v/>
      </c>
      <c r="X602"/>
    </row>
    <row r="603" spans="2:24" x14ac:dyDescent="0.35">
      <c r="B603" s="146"/>
      <c r="C603" s="31"/>
      <c r="D603" s="31"/>
      <c r="E603" s="44"/>
      <c r="F603" s="43"/>
      <c r="G603" s="84"/>
      <c r="H603" s="31"/>
      <c r="I603" s="31"/>
      <c r="J603" s="84"/>
      <c r="K603" s="31"/>
      <c r="L603" s="31"/>
      <c r="M603" s="169"/>
      <c r="N603" s="148"/>
      <c r="O603" s="44"/>
      <c r="P603" s="43"/>
      <c r="Q603" s="31"/>
      <c r="R603" s="84"/>
      <c r="S603" s="31"/>
      <c r="T603" s="31"/>
      <c r="U603" s="169"/>
      <c r="V603" s="150"/>
      <c r="W603" s="342" t="str" cm="1">
        <f t="array" ref="W603">IF(SUM(LEN(B603:V603))=0,"",IF(OR(OR(ISBLANK(F603),SUM(LEN(C603),LEN(D603))=0),AND(NOT(E603="Unknown"),ISBLANK(J603)),AND(NOT(O603="Unknown"),ISBLANK(R603))),"Missing Information", INDEX(Table15[Entire Service Line Classification], MATCH(SUMIFS(Table15[Unique ID],Table15[System-Owned Portion],E603,Table15[If Material Anything Other than "Lead" in Column E,Was Material Ever Previously Lead?],G603,Table15[Customer-Owned Portion],O603),Table15[Unique ID],0),0)))</f>
        <v/>
      </c>
      <c r="X603"/>
    </row>
    <row r="604" spans="2:24" x14ac:dyDescent="0.35">
      <c r="B604" s="146"/>
      <c r="C604" s="31"/>
      <c r="D604" s="31"/>
      <c r="E604" s="44"/>
      <c r="F604" s="43"/>
      <c r="G604" s="84"/>
      <c r="H604" s="31"/>
      <c r="I604" s="31"/>
      <c r="J604" s="84"/>
      <c r="K604" s="31"/>
      <c r="L604" s="31"/>
      <c r="M604" s="169"/>
      <c r="N604" s="148"/>
      <c r="O604" s="44"/>
      <c r="P604" s="43"/>
      <c r="Q604" s="31"/>
      <c r="R604" s="84"/>
      <c r="S604" s="31"/>
      <c r="T604" s="31"/>
      <c r="U604" s="169"/>
      <c r="V604" s="150"/>
      <c r="W604" s="342" t="str" cm="1">
        <f t="array" ref="W604">IF(SUM(LEN(B604:V604))=0,"",IF(OR(OR(ISBLANK(F604),SUM(LEN(C604),LEN(D604))=0),AND(NOT(E604="Unknown"),ISBLANK(J604)),AND(NOT(O604="Unknown"),ISBLANK(R604))),"Missing Information", INDEX(Table15[Entire Service Line Classification], MATCH(SUMIFS(Table15[Unique ID],Table15[System-Owned Portion],E604,Table15[If Material Anything Other than "Lead" in Column E,Was Material Ever Previously Lead?],G604,Table15[Customer-Owned Portion],O604),Table15[Unique ID],0),0)))</f>
        <v/>
      </c>
      <c r="X604"/>
    </row>
    <row r="605" spans="2:24" x14ac:dyDescent="0.35">
      <c r="B605" s="146"/>
      <c r="C605" s="31"/>
      <c r="D605" s="31"/>
      <c r="E605" s="44"/>
      <c r="F605" s="43"/>
      <c r="G605" s="84"/>
      <c r="H605" s="31"/>
      <c r="I605" s="31"/>
      <c r="J605" s="84"/>
      <c r="K605" s="31"/>
      <c r="L605" s="31"/>
      <c r="M605" s="169"/>
      <c r="N605" s="148"/>
      <c r="O605" s="44"/>
      <c r="P605" s="43"/>
      <c r="Q605" s="31"/>
      <c r="R605" s="84"/>
      <c r="S605" s="31"/>
      <c r="T605" s="31"/>
      <c r="U605" s="169"/>
      <c r="V605" s="150"/>
      <c r="W605" s="342" t="str" cm="1">
        <f t="array" ref="W605">IF(SUM(LEN(B605:V605))=0,"",IF(OR(OR(ISBLANK(F605),SUM(LEN(C605),LEN(D605))=0),AND(NOT(E605="Unknown"),ISBLANK(J605)),AND(NOT(O605="Unknown"),ISBLANK(R605))),"Missing Information", INDEX(Table15[Entire Service Line Classification], MATCH(SUMIFS(Table15[Unique ID],Table15[System-Owned Portion],E605,Table15[If Material Anything Other than "Lead" in Column E,Was Material Ever Previously Lead?],G605,Table15[Customer-Owned Portion],O605),Table15[Unique ID],0),0)))</f>
        <v/>
      </c>
      <c r="X605"/>
    </row>
    <row r="606" spans="2:24" x14ac:dyDescent="0.35">
      <c r="B606" s="146"/>
      <c r="C606" s="31"/>
      <c r="D606" s="31"/>
      <c r="E606" s="44"/>
      <c r="F606" s="43"/>
      <c r="G606" s="84"/>
      <c r="H606" s="31"/>
      <c r="I606" s="31"/>
      <c r="J606" s="84"/>
      <c r="K606" s="31"/>
      <c r="L606" s="31"/>
      <c r="M606" s="169"/>
      <c r="N606" s="148"/>
      <c r="O606" s="44"/>
      <c r="P606" s="43"/>
      <c r="Q606" s="31"/>
      <c r="R606" s="84"/>
      <c r="S606" s="31"/>
      <c r="T606" s="31"/>
      <c r="U606" s="169"/>
      <c r="V606" s="150"/>
      <c r="W606" s="342" t="str" cm="1">
        <f t="array" ref="W606">IF(SUM(LEN(B606:V606))=0,"",IF(OR(OR(ISBLANK(F606),SUM(LEN(C606),LEN(D606))=0),AND(NOT(E606="Unknown"),ISBLANK(J606)),AND(NOT(O606="Unknown"),ISBLANK(R606))),"Missing Information", INDEX(Table15[Entire Service Line Classification], MATCH(SUMIFS(Table15[Unique ID],Table15[System-Owned Portion],E606,Table15[If Material Anything Other than "Lead" in Column E,Was Material Ever Previously Lead?],G606,Table15[Customer-Owned Portion],O606),Table15[Unique ID],0),0)))</f>
        <v/>
      </c>
      <c r="X606"/>
    </row>
    <row r="607" spans="2:24" x14ac:dyDescent="0.35">
      <c r="B607" s="146"/>
      <c r="C607" s="31"/>
      <c r="D607" s="31"/>
      <c r="E607" s="44"/>
      <c r="F607" s="43"/>
      <c r="G607" s="84"/>
      <c r="H607" s="31"/>
      <c r="I607" s="31"/>
      <c r="J607" s="84"/>
      <c r="K607" s="31"/>
      <c r="L607" s="31"/>
      <c r="M607" s="169"/>
      <c r="N607" s="148"/>
      <c r="O607" s="44"/>
      <c r="P607" s="43"/>
      <c r="Q607" s="31"/>
      <c r="R607" s="84"/>
      <c r="S607" s="31"/>
      <c r="T607" s="31"/>
      <c r="U607" s="169"/>
      <c r="V607" s="150"/>
      <c r="W607" s="342" t="str" cm="1">
        <f t="array" ref="W607">IF(SUM(LEN(B607:V607))=0,"",IF(OR(OR(ISBLANK(F607),SUM(LEN(C607),LEN(D607))=0),AND(NOT(E607="Unknown"),ISBLANK(J607)),AND(NOT(O607="Unknown"),ISBLANK(R607))),"Missing Information", INDEX(Table15[Entire Service Line Classification], MATCH(SUMIFS(Table15[Unique ID],Table15[System-Owned Portion],E607,Table15[If Material Anything Other than "Lead" in Column E,Was Material Ever Previously Lead?],G607,Table15[Customer-Owned Portion],O607),Table15[Unique ID],0),0)))</f>
        <v/>
      </c>
      <c r="X607"/>
    </row>
    <row r="608" spans="2:24" x14ac:dyDescent="0.35">
      <c r="B608" s="146"/>
      <c r="C608" s="31"/>
      <c r="D608" s="31"/>
      <c r="E608" s="44"/>
      <c r="F608" s="43"/>
      <c r="G608" s="84"/>
      <c r="H608" s="31"/>
      <c r="I608" s="31"/>
      <c r="J608" s="84"/>
      <c r="K608" s="31"/>
      <c r="L608" s="31"/>
      <c r="M608" s="169"/>
      <c r="N608" s="148"/>
      <c r="O608" s="44"/>
      <c r="P608" s="43"/>
      <c r="Q608" s="31"/>
      <c r="R608" s="84"/>
      <c r="S608" s="31"/>
      <c r="T608" s="31"/>
      <c r="U608" s="169"/>
      <c r="V608" s="150"/>
      <c r="W608" s="342" t="str" cm="1">
        <f t="array" ref="W608">IF(SUM(LEN(B608:V608))=0,"",IF(OR(OR(ISBLANK(F608),SUM(LEN(C608),LEN(D608))=0),AND(NOT(E608="Unknown"),ISBLANK(J608)),AND(NOT(O608="Unknown"),ISBLANK(R608))),"Missing Information", INDEX(Table15[Entire Service Line Classification], MATCH(SUMIFS(Table15[Unique ID],Table15[System-Owned Portion],E608,Table15[If Material Anything Other than "Lead" in Column E,Was Material Ever Previously Lead?],G608,Table15[Customer-Owned Portion],O608),Table15[Unique ID],0),0)))</f>
        <v/>
      </c>
      <c r="X608"/>
    </row>
    <row r="609" spans="2:24" x14ac:dyDescent="0.35">
      <c r="B609" s="146"/>
      <c r="C609" s="31"/>
      <c r="D609" s="31"/>
      <c r="E609" s="44"/>
      <c r="F609" s="43"/>
      <c r="G609" s="84"/>
      <c r="H609" s="31"/>
      <c r="I609" s="31"/>
      <c r="J609" s="84"/>
      <c r="K609" s="31"/>
      <c r="L609" s="31"/>
      <c r="M609" s="169"/>
      <c r="N609" s="148"/>
      <c r="O609" s="44"/>
      <c r="P609" s="43"/>
      <c r="Q609" s="31"/>
      <c r="R609" s="84"/>
      <c r="S609" s="31"/>
      <c r="T609" s="31"/>
      <c r="U609" s="169"/>
      <c r="V609" s="150"/>
      <c r="W609" s="342" t="str" cm="1">
        <f t="array" ref="W609">IF(SUM(LEN(B609:V609))=0,"",IF(OR(OR(ISBLANK(F609),SUM(LEN(C609),LEN(D609))=0),AND(NOT(E609="Unknown"),ISBLANK(J609)),AND(NOT(O609="Unknown"),ISBLANK(R609))),"Missing Information", INDEX(Table15[Entire Service Line Classification], MATCH(SUMIFS(Table15[Unique ID],Table15[System-Owned Portion],E609,Table15[If Material Anything Other than "Lead" in Column E,Was Material Ever Previously Lead?],G609,Table15[Customer-Owned Portion],O609),Table15[Unique ID],0),0)))</f>
        <v/>
      </c>
      <c r="X609"/>
    </row>
    <row r="610" spans="2:24" x14ac:dyDescent="0.35">
      <c r="B610" s="146"/>
      <c r="C610" s="31"/>
      <c r="D610" s="31"/>
      <c r="E610" s="44"/>
      <c r="F610" s="43"/>
      <c r="G610" s="84"/>
      <c r="H610" s="31"/>
      <c r="I610" s="31"/>
      <c r="J610" s="84"/>
      <c r="K610" s="31"/>
      <c r="L610" s="31"/>
      <c r="M610" s="169"/>
      <c r="N610" s="148"/>
      <c r="O610" s="44"/>
      <c r="P610" s="43"/>
      <c r="Q610" s="31"/>
      <c r="R610" s="84"/>
      <c r="S610" s="31"/>
      <c r="T610" s="31"/>
      <c r="U610" s="169"/>
      <c r="V610" s="150"/>
      <c r="W610" s="342" t="str" cm="1">
        <f t="array" ref="W610">IF(SUM(LEN(B610:V610))=0,"",IF(OR(OR(ISBLANK(F610),SUM(LEN(C610),LEN(D610))=0),AND(NOT(E610="Unknown"),ISBLANK(J610)),AND(NOT(O610="Unknown"),ISBLANK(R610))),"Missing Information", INDEX(Table15[Entire Service Line Classification], MATCH(SUMIFS(Table15[Unique ID],Table15[System-Owned Portion],E610,Table15[If Material Anything Other than "Lead" in Column E,Was Material Ever Previously Lead?],G610,Table15[Customer-Owned Portion],O610),Table15[Unique ID],0),0)))</f>
        <v/>
      </c>
      <c r="X610"/>
    </row>
    <row r="611" spans="2:24" x14ac:dyDescent="0.35">
      <c r="B611" s="146"/>
      <c r="C611" s="31"/>
      <c r="D611" s="31"/>
      <c r="E611" s="44"/>
      <c r="F611" s="43"/>
      <c r="G611" s="84"/>
      <c r="H611" s="31"/>
      <c r="I611" s="31"/>
      <c r="J611" s="84"/>
      <c r="K611" s="31"/>
      <c r="L611" s="31"/>
      <c r="M611" s="169"/>
      <c r="N611" s="148"/>
      <c r="O611" s="44"/>
      <c r="P611" s="43"/>
      <c r="Q611" s="31"/>
      <c r="R611" s="84"/>
      <c r="S611" s="31"/>
      <c r="T611" s="31"/>
      <c r="U611" s="169"/>
      <c r="V611" s="150"/>
      <c r="W611" s="342" t="str" cm="1">
        <f t="array" ref="W611">IF(SUM(LEN(B611:V611))=0,"",IF(OR(OR(ISBLANK(F611),SUM(LEN(C611),LEN(D611))=0),AND(NOT(E611="Unknown"),ISBLANK(J611)),AND(NOT(O611="Unknown"),ISBLANK(R611))),"Missing Information", INDEX(Table15[Entire Service Line Classification], MATCH(SUMIFS(Table15[Unique ID],Table15[System-Owned Portion],E611,Table15[If Material Anything Other than "Lead" in Column E,Was Material Ever Previously Lead?],G611,Table15[Customer-Owned Portion],O611),Table15[Unique ID],0),0)))</f>
        <v/>
      </c>
      <c r="X611"/>
    </row>
    <row r="612" spans="2:24" x14ac:dyDescent="0.35">
      <c r="B612" s="146"/>
      <c r="C612" s="31"/>
      <c r="D612" s="31"/>
      <c r="E612" s="44"/>
      <c r="F612" s="43"/>
      <c r="G612" s="84"/>
      <c r="H612" s="31"/>
      <c r="I612" s="31"/>
      <c r="J612" s="84"/>
      <c r="K612" s="31"/>
      <c r="L612" s="31"/>
      <c r="M612" s="169"/>
      <c r="N612" s="148"/>
      <c r="O612" s="44"/>
      <c r="P612" s="43"/>
      <c r="Q612" s="31"/>
      <c r="R612" s="84"/>
      <c r="S612" s="31"/>
      <c r="T612" s="31"/>
      <c r="U612" s="169"/>
      <c r="V612" s="150"/>
      <c r="W612" s="342" t="str" cm="1">
        <f t="array" ref="W612">IF(SUM(LEN(B612:V612))=0,"",IF(OR(OR(ISBLANK(F612),SUM(LEN(C612),LEN(D612))=0),AND(NOT(E612="Unknown"),ISBLANK(J612)),AND(NOT(O612="Unknown"),ISBLANK(R612))),"Missing Information", INDEX(Table15[Entire Service Line Classification], MATCH(SUMIFS(Table15[Unique ID],Table15[System-Owned Portion],E612,Table15[If Material Anything Other than "Lead" in Column E,Was Material Ever Previously Lead?],G612,Table15[Customer-Owned Portion],O612),Table15[Unique ID],0),0)))</f>
        <v/>
      </c>
      <c r="X612"/>
    </row>
    <row r="613" spans="2:24" x14ac:dyDescent="0.35">
      <c r="B613" s="146"/>
      <c r="C613" s="31"/>
      <c r="D613" s="31"/>
      <c r="E613" s="44"/>
      <c r="F613" s="43"/>
      <c r="G613" s="84"/>
      <c r="H613" s="31"/>
      <c r="I613" s="31"/>
      <c r="J613" s="84"/>
      <c r="K613" s="31"/>
      <c r="L613" s="31"/>
      <c r="M613" s="169"/>
      <c r="N613" s="148"/>
      <c r="O613" s="44"/>
      <c r="P613" s="43"/>
      <c r="Q613" s="31"/>
      <c r="R613" s="84"/>
      <c r="S613" s="31"/>
      <c r="T613" s="31"/>
      <c r="U613" s="169"/>
      <c r="V613" s="150"/>
      <c r="W613" s="342" t="str" cm="1">
        <f t="array" ref="W613">IF(SUM(LEN(B613:V613))=0,"",IF(OR(OR(ISBLANK(F613),SUM(LEN(C613),LEN(D613))=0),AND(NOT(E613="Unknown"),ISBLANK(J613)),AND(NOT(O613="Unknown"),ISBLANK(R613))),"Missing Information", INDEX(Table15[Entire Service Line Classification], MATCH(SUMIFS(Table15[Unique ID],Table15[System-Owned Portion],E613,Table15[If Material Anything Other than "Lead" in Column E,Was Material Ever Previously Lead?],G613,Table15[Customer-Owned Portion],O613),Table15[Unique ID],0),0)))</f>
        <v/>
      </c>
      <c r="X613"/>
    </row>
    <row r="614" spans="2:24" x14ac:dyDescent="0.35">
      <c r="B614" s="146"/>
      <c r="C614" s="31"/>
      <c r="D614" s="31"/>
      <c r="E614" s="44"/>
      <c r="F614" s="43"/>
      <c r="G614" s="84"/>
      <c r="H614" s="31"/>
      <c r="I614" s="31"/>
      <c r="J614" s="84"/>
      <c r="K614" s="31"/>
      <c r="L614" s="31"/>
      <c r="M614" s="169"/>
      <c r="N614" s="148"/>
      <c r="O614" s="44"/>
      <c r="P614" s="43"/>
      <c r="Q614" s="31"/>
      <c r="R614" s="84"/>
      <c r="S614" s="31"/>
      <c r="T614" s="31"/>
      <c r="U614" s="169"/>
      <c r="V614" s="150"/>
      <c r="W614" s="342" t="str" cm="1">
        <f t="array" ref="W614">IF(SUM(LEN(B614:V614))=0,"",IF(OR(OR(ISBLANK(F614),SUM(LEN(C614),LEN(D614))=0),AND(NOT(E614="Unknown"),ISBLANK(J614)),AND(NOT(O614="Unknown"),ISBLANK(R614))),"Missing Information", INDEX(Table15[Entire Service Line Classification], MATCH(SUMIFS(Table15[Unique ID],Table15[System-Owned Portion],E614,Table15[If Material Anything Other than "Lead" in Column E,Was Material Ever Previously Lead?],G614,Table15[Customer-Owned Portion],O614),Table15[Unique ID],0),0)))</f>
        <v/>
      </c>
      <c r="X614"/>
    </row>
    <row r="615" spans="2:24" x14ac:dyDescent="0.35">
      <c r="B615" s="146"/>
      <c r="C615" s="31"/>
      <c r="D615" s="31"/>
      <c r="E615" s="44"/>
      <c r="F615" s="43"/>
      <c r="G615" s="84"/>
      <c r="H615" s="31"/>
      <c r="I615" s="31"/>
      <c r="J615" s="84"/>
      <c r="K615" s="31"/>
      <c r="L615" s="31"/>
      <c r="M615" s="169"/>
      <c r="N615" s="148"/>
      <c r="O615" s="44"/>
      <c r="P615" s="43"/>
      <c r="Q615" s="31"/>
      <c r="R615" s="84"/>
      <c r="S615" s="31"/>
      <c r="T615" s="31"/>
      <c r="U615" s="169"/>
      <c r="V615" s="150"/>
      <c r="W615" s="342" t="str" cm="1">
        <f t="array" ref="W615">IF(SUM(LEN(B615:V615))=0,"",IF(OR(OR(ISBLANK(F615),SUM(LEN(C615),LEN(D615))=0),AND(NOT(E615="Unknown"),ISBLANK(J615)),AND(NOT(O615="Unknown"),ISBLANK(R615))),"Missing Information", INDEX(Table15[Entire Service Line Classification], MATCH(SUMIFS(Table15[Unique ID],Table15[System-Owned Portion],E615,Table15[If Material Anything Other than "Lead" in Column E,Was Material Ever Previously Lead?],G615,Table15[Customer-Owned Portion],O615),Table15[Unique ID],0),0)))</f>
        <v/>
      </c>
      <c r="X615"/>
    </row>
    <row r="616" spans="2:24" x14ac:dyDescent="0.35">
      <c r="B616" s="146"/>
      <c r="C616" s="31"/>
      <c r="D616" s="31"/>
      <c r="E616" s="44"/>
      <c r="F616" s="43"/>
      <c r="G616" s="84"/>
      <c r="H616" s="31"/>
      <c r="I616" s="31"/>
      <c r="J616" s="84"/>
      <c r="K616" s="31"/>
      <c r="L616" s="31"/>
      <c r="M616" s="169"/>
      <c r="N616" s="148"/>
      <c r="O616" s="44"/>
      <c r="P616" s="43"/>
      <c r="Q616" s="31"/>
      <c r="R616" s="84"/>
      <c r="S616" s="31"/>
      <c r="T616" s="31"/>
      <c r="U616" s="169"/>
      <c r="V616" s="150"/>
      <c r="W616" s="342" t="str" cm="1">
        <f t="array" ref="W616">IF(SUM(LEN(B616:V616))=0,"",IF(OR(OR(ISBLANK(F616),SUM(LEN(C616),LEN(D616))=0),AND(NOT(E616="Unknown"),ISBLANK(J616)),AND(NOT(O616="Unknown"),ISBLANK(R616))),"Missing Information", INDEX(Table15[Entire Service Line Classification], MATCH(SUMIFS(Table15[Unique ID],Table15[System-Owned Portion],E616,Table15[If Material Anything Other than "Lead" in Column E,Was Material Ever Previously Lead?],G616,Table15[Customer-Owned Portion],O616),Table15[Unique ID],0),0)))</f>
        <v/>
      </c>
      <c r="X616"/>
    </row>
    <row r="617" spans="2:24" x14ac:dyDescent="0.35">
      <c r="B617" s="146"/>
      <c r="C617" s="31"/>
      <c r="D617" s="31"/>
      <c r="E617" s="44"/>
      <c r="F617" s="43"/>
      <c r="G617" s="84"/>
      <c r="H617" s="31"/>
      <c r="I617" s="31"/>
      <c r="J617" s="84"/>
      <c r="K617" s="31"/>
      <c r="L617" s="31"/>
      <c r="M617" s="169"/>
      <c r="N617" s="148"/>
      <c r="O617" s="44"/>
      <c r="P617" s="43"/>
      <c r="Q617" s="31"/>
      <c r="R617" s="84"/>
      <c r="S617" s="31"/>
      <c r="T617" s="31"/>
      <c r="U617" s="169"/>
      <c r="V617" s="150"/>
      <c r="W617" s="342" t="str" cm="1">
        <f t="array" ref="W617">IF(SUM(LEN(B617:V617))=0,"",IF(OR(OR(ISBLANK(F617),SUM(LEN(C617),LEN(D617))=0),AND(NOT(E617="Unknown"),ISBLANK(J617)),AND(NOT(O617="Unknown"),ISBLANK(R617))),"Missing Information", INDEX(Table15[Entire Service Line Classification], MATCH(SUMIFS(Table15[Unique ID],Table15[System-Owned Portion],E617,Table15[If Material Anything Other than "Lead" in Column E,Was Material Ever Previously Lead?],G617,Table15[Customer-Owned Portion],O617),Table15[Unique ID],0),0)))</f>
        <v/>
      </c>
      <c r="X617"/>
    </row>
    <row r="618" spans="2:24" x14ac:dyDescent="0.35">
      <c r="B618" s="146"/>
      <c r="C618" s="31"/>
      <c r="D618" s="31"/>
      <c r="E618" s="44"/>
      <c r="F618" s="43"/>
      <c r="G618" s="84"/>
      <c r="H618" s="31"/>
      <c r="I618" s="31"/>
      <c r="J618" s="84"/>
      <c r="K618" s="31"/>
      <c r="L618" s="31"/>
      <c r="M618" s="169"/>
      <c r="N618" s="148"/>
      <c r="O618" s="44"/>
      <c r="P618" s="43"/>
      <c r="Q618" s="31"/>
      <c r="R618" s="84"/>
      <c r="S618" s="31"/>
      <c r="T618" s="31"/>
      <c r="U618" s="169"/>
      <c r="V618" s="150"/>
      <c r="W618" s="342" t="str" cm="1">
        <f t="array" ref="W618">IF(SUM(LEN(B618:V618))=0,"",IF(OR(OR(ISBLANK(F618),SUM(LEN(C618),LEN(D618))=0),AND(NOT(E618="Unknown"),ISBLANK(J618)),AND(NOT(O618="Unknown"),ISBLANK(R618))),"Missing Information", INDEX(Table15[Entire Service Line Classification], MATCH(SUMIFS(Table15[Unique ID],Table15[System-Owned Portion],E618,Table15[If Material Anything Other than "Lead" in Column E,Was Material Ever Previously Lead?],G618,Table15[Customer-Owned Portion],O618),Table15[Unique ID],0),0)))</f>
        <v/>
      </c>
      <c r="X618"/>
    </row>
    <row r="619" spans="2:24" x14ac:dyDescent="0.35">
      <c r="B619" s="146"/>
      <c r="C619" s="31"/>
      <c r="D619" s="31"/>
      <c r="E619" s="44"/>
      <c r="F619" s="43"/>
      <c r="G619" s="84"/>
      <c r="H619" s="31"/>
      <c r="I619" s="31"/>
      <c r="J619" s="84"/>
      <c r="K619" s="31"/>
      <c r="L619" s="31"/>
      <c r="M619" s="169"/>
      <c r="N619" s="148"/>
      <c r="O619" s="44"/>
      <c r="P619" s="43"/>
      <c r="Q619" s="31"/>
      <c r="R619" s="84"/>
      <c r="S619" s="31"/>
      <c r="T619" s="31"/>
      <c r="U619" s="169"/>
      <c r="V619" s="150"/>
      <c r="W619" s="342" t="str" cm="1">
        <f t="array" ref="W619">IF(SUM(LEN(B619:V619))=0,"",IF(OR(OR(ISBLANK(F619),SUM(LEN(C619),LEN(D619))=0),AND(NOT(E619="Unknown"),ISBLANK(J619)),AND(NOT(O619="Unknown"),ISBLANK(R619))),"Missing Information", INDEX(Table15[Entire Service Line Classification], MATCH(SUMIFS(Table15[Unique ID],Table15[System-Owned Portion],E619,Table15[If Material Anything Other than "Lead" in Column E,Was Material Ever Previously Lead?],G619,Table15[Customer-Owned Portion],O619),Table15[Unique ID],0),0)))</f>
        <v/>
      </c>
      <c r="X619"/>
    </row>
    <row r="620" spans="2:24" x14ac:dyDescent="0.35">
      <c r="B620" s="146"/>
      <c r="C620" s="31"/>
      <c r="D620" s="31"/>
      <c r="E620" s="44"/>
      <c r="F620" s="43"/>
      <c r="G620" s="84"/>
      <c r="H620" s="31"/>
      <c r="I620" s="31"/>
      <c r="J620" s="84"/>
      <c r="K620" s="31"/>
      <c r="L620" s="31"/>
      <c r="M620" s="169"/>
      <c r="N620" s="148"/>
      <c r="O620" s="44"/>
      <c r="P620" s="43"/>
      <c r="Q620" s="31"/>
      <c r="R620" s="84"/>
      <c r="S620" s="31"/>
      <c r="T620" s="31"/>
      <c r="U620" s="169"/>
      <c r="V620" s="150"/>
      <c r="W620" s="342" t="str" cm="1">
        <f t="array" ref="W620">IF(SUM(LEN(B620:V620))=0,"",IF(OR(OR(ISBLANK(F620),SUM(LEN(C620),LEN(D620))=0),AND(NOT(E620="Unknown"),ISBLANK(J620)),AND(NOT(O620="Unknown"),ISBLANK(R620))),"Missing Information", INDEX(Table15[Entire Service Line Classification], MATCH(SUMIFS(Table15[Unique ID],Table15[System-Owned Portion],E620,Table15[If Material Anything Other than "Lead" in Column E,Was Material Ever Previously Lead?],G620,Table15[Customer-Owned Portion],O620),Table15[Unique ID],0),0)))</f>
        <v/>
      </c>
      <c r="X620"/>
    </row>
    <row r="621" spans="2:24" x14ac:dyDescent="0.35">
      <c r="B621" s="146"/>
      <c r="C621" s="31"/>
      <c r="D621" s="31"/>
      <c r="E621" s="44"/>
      <c r="F621" s="43"/>
      <c r="G621" s="84"/>
      <c r="H621" s="31"/>
      <c r="I621" s="31"/>
      <c r="J621" s="84"/>
      <c r="K621" s="31"/>
      <c r="L621" s="31"/>
      <c r="M621" s="169"/>
      <c r="N621" s="148"/>
      <c r="O621" s="44"/>
      <c r="P621" s="43"/>
      <c r="Q621" s="31"/>
      <c r="R621" s="84"/>
      <c r="S621" s="31"/>
      <c r="T621" s="31"/>
      <c r="U621" s="169"/>
      <c r="V621" s="150"/>
      <c r="W621" s="342" t="str" cm="1">
        <f t="array" ref="W621">IF(SUM(LEN(B621:V621))=0,"",IF(OR(OR(ISBLANK(F621),SUM(LEN(C621),LEN(D621))=0),AND(NOT(E621="Unknown"),ISBLANK(J621)),AND(NOT(O621="Unknown"),ISBLANK(R621))),"Missing Information", INDEX(Table15[Entire Service Line Classification], MATCH(SUMIFS(Table15[Unique ID],Table15[System-Owned Portion],E621,Table15[If Material Anything Other than "Lead" in Column E,Was Material Ever Previously Lead?],G621,Table15[Customer-Owned Portion],O621),Table15[Unique ID],0),0)))</f>
        <v/>
      </c>
      <c r="X621"/>
    </row>
    <row r="622" spans="2:24" x14ac:dyDescent="0.35">
      <c r="B622" s="146"/>
      <c r="C622" s="31"/>
      <c r="D622" s="31"/>
      <c r="E622" s="44"/>
      <c r="F622" s="43"/>
      <c r="G622" s="84"/>
      <c r="H622" s="31"/>
      <c r="I622" s="31"/>
      <c r="J622" s="84"/>
      <c r="K622" s="31"/>
      <c r="L622" s="31"/>
      <c r="M622" s="169"/>
      <c r="N622" s="148"/>
      <c r="O622" s="44"/>
      <c r="P622" s="43"/>
      <c r="Q622" s="31"/>
      <c r="R622" s="84"/>
      <c r="S622" s="31"/>
      <c r="T622" s="31"/>
      <c r="U622" s="169"/>
      <c r="V622" s="150"/>
      <c r="W622" s="342" t="str" cm="1">
        <f t="array" ref="W622">IF(SUM(LEN(B622:V622))=0,"",IF(OR(OR(ISBLANK(F622),SUM(LEN(C622),LEN(D622))=0),AND(NOT(E622="Unknown"),ISBLANK(J622)),AND(NOT(O622="Unknown"),ISBLANK(R622))),"Missing Information", INDEX(Table15[Entire Service Line Classification], MATCH(SUMIFS(Table15[Unique ID],Table15[System-Owned Portion],E622,Table15[If Material Anything Other than "Lead" in Column E,Was Material Ever Previously Lead?],G622,Table15[Customer-Owned Portion],O622),Table15[Unique ID],0),0)))</f>
        <v/>
      </c>
      <c r="X622"/>
    </row>
    <row r="623" spans="2:24" x14ac:dyDescent="0.35">
      <c r="B623" s="146"/>
      <c r="C623" s="31"/>
      <c r="D623" s="31"/>
      <c r="E623" s="44"/>
      <c r="F623" s="43"/>
      <c r="G623" s="84"/>
      <c r="H623" s="31"/>
      <c r="I623" s="31"/>
      <c r="J623" s="84"/>
      <c r="K623" s="31"/>
      <c r="L623" s="31"/>
      <c r="M623" s="169"/>
      <c r="N623" s="148"/>
      <c r="O623" s="44"/>
      <c r="P623" s="43"/>
      <c r="Q623" s="31"/>
      <c r="R623" s="84"/>
      <c r="S623" s="31"/>
      <c r="T623" s="31"/>
      <c r="U623" s="169"/>
      <c r="V623" s="150"/>
      <c r="W623" s="342" t="str" cm="1">
        <f t="array" ref="W623">IF(SUM(LEN(B623:V623))=0,"",IF(OR(OR(ISBLANK(F623),SUM(LEN(C623),LEN(D623))=0),AND(NOT(E623="Unknown"),ISBLANK(J623)),AND(NOT(O623="Unknown"),ISBLANK(R623))),"Missing Information", INDEX(Table15[Entire Service Line Classification], MATCH(SUMIFS(Table15[Unique ID],Table15[System-Owned Portion],E623,Table15[If Material Anything Other than "Lead" in Column E,Was Material Ever Previously Lead?],G623,Table15[Customer-Owned Portion],O623),Table15[Unique ID],0),0)))</f>
        <v/>
      </c>
      <c r="X623"/>
    </row>
    <row r="624" spans="2:24" x14ac:dyDescent="0.35">
      <c r="B624" s="146"/>
      <c r="C624" s="31"/>
      <c r="D624" s="31"/>
      <c r="E624" s="44"/>
      <c r="F624" s="43"/>
      <c r="G624" s="84"/>
      <c r="H624" s="31"/>
      <c r="I624" s="31"/>
      <c r="J624" s="84"/>
      <c r="K624" s="31"/>
      <c r="L624" s="31"/>
      <c r="M624" s="169"/>
      <c r="N624" s="148"/>
      <c r="O624" s="44"/>
      <c r="P624" s="43"/>
      <c r="Q624" s="31"/>
      <c r="R624" s="84"/>
      <c r="S624" s="31"/>
      <c r="T624" s="31"/>
      <c r="U624" s="169"/>
      <c r="V624" s="150"/>
      <c r="W624" s="342" t="str" cm="1">
        <f t="array" ref="W624">IF(SUM(LEN(B624:V624))=0,"",IF(OR(OR(ISBLANK(F624),SUM(LEN(C624),LEN(D624))=0),AND(NOT(E624="Unknown"),ISBLANK(J624)),AND(NOT(O624="Unknown"),ISBLANK(R624))),"Missing Information", INDEX(Table15[Entire Service Line Classification], MATCH(SUMIFS(Table15[Unique ID],Table15[System-Owned Portion],E624,Table15[If Material Anything Other than "Lead" in Column E,Was Material Ever Previously Lead?],G624,Table15[Customer-Owned Portion],O624),Table15[Unique ID],0),0)))</f>
        <v/>
      </c>
      <c r="X624"/>
    </row>
    <row r="625" spans="2:24" x14ac:dyDescent="0.35">
      <c r="B625" s="146"/>
      <c r="C625" s="31"/>
      <c r="D625" s="31"/>
      <c r="E625" s="44"/>
      <c r="F625" s="43"/>
      <c r="G625" s="84"/>
      <c r="H625" s="31"/>
      <c r="I625" s="31"/>
      <c r="J625" s="84"/>
      <c r="K625" s="31"/>
      <c r="L625" s="31"/>
      <c r="M625" s="169"/>
      <c r="N625" s="148"/>
      <c r="O625" s="44"/>
      <c r="P625" s="43"/>
      <c r="Q625" s="31"/>
      <c r="R625" s="84"/>
      <c r="S625" s="31"/>
      <c r="T625" s="31"/>
      <c r="U625" s="169"/>
      <c r="V625" s="150"/>
      <c r="W625" s="342" t="str" cm="1">
        <f t="array" ref="W625">IF(SUM(LEN(B625:V625))=0,"",IF(OR(OR(ISBLANK(F625),SUM(LEN(C625),LEN(D625))=0),AND(NOT(E625="Unknown"),ISBLANK(J625)),AND(NOT(O625="Unknown"),ISBLANK(R625))),"Missing Information", INDEX(Table15[Entire Service Line Classification], MATCH(SUMIFS(Table15[Unique ID],Table15[System-Owned Portion],E625,Table15[If Material Anything Other than "Lead" in Column E,Was Material Ever Previously Lead?],G625,Table15[Customer-Owned Portion],O625),Table15[Unique ID],0),0)))</f>
        <v/>
      </c>
      <c r="X625"/>
    </row>
    <row r="626" spans="2:24" x14ac:dyDescent="0.35">
      <c r="B626" s="146"/>
      <c r="C626" s="31"/>
      <c r="D626" s="31"/>
      <c r="E626" s="44"/>
      <c r="F626" s="43"/>
      <c r="G626" s="84"/>
      <c r="H626" s="31"/>
      <c r="I626" s="31"/>
      <c r="J626" s="84"/>
      <c r="K626" s="31"/>
      <c r="L626" s="31"/>
      <c r="M626" s="169"/>
      <c r="N626" s="148"/>
      <c r="O626" s="44"/>
      <c r="P626" s="43"/>
      <c r="Q626" s="31"/>
      <c r="R626" s="84"/>
      <c r="S626" s="31"/>
      <c r="T626" s="31"/>
      <c r="U626" s="169"/>
      <c r="V626" s="150"/>
      <c r="W626" s="342" t="str" cm="1">
        <f t="array" ref="W626">IF(SUM(LEN(B626:V626))=0,"",IF(OR(OR(ISBLANK(F626),SUM(LEN(C626),LEN(D626))=0),AND(NOT(E626="Unknown"),ISBLANK(J626)),AND(NOT(O626="Unknown"),ISBLANK(R626))),"Missing Information", INDEX(Table15[Entire Service Line Classification], MATCH(SUMIFS(Table15[Unique ID],Table15[System-Owned Portion],E626,Table15[If Material Anything Other than "Lead" in Column E,Was Material Ever Previously Lead?],G626,Table15[Customer-Owned Portion],O626),Table15[Unique ID],0),0)))</f>
        <v/>
      </c>
      <c r="X626"/>
    </row>
    <row r="627" spans="2:24" x14ac:dyDescent="0.35">
      <c r="B627" s="146"/>
      <c r="C627" s="31"/>
      <c r="D627" s="31"/>
      <c r="E627" s="44"/>
      <c r="F627" s="43"/>
      <c r="G627" s="84"/>
      <c r="H627" s="31"/>
      <c r="I627" s="31"/>
      <c r="J627" s="84"/>
      <c r="K627" s="31"/>
      <c r="L627" s="31"/>
      <c r="M627" s="169"/>
      <c r="N627" s="148"/>
      <c r="O627" s="44"/>
      <c r="P627" s="43"/>
      <c r="Q627" s="31"/>
      <c r="R627" s="84"/>
      <c r="S627" s="31"/>
      <c r="T627" s="31"/>
      <c r="U627" s="169"/>
      <c r="V627" s="150"/>
      <c r="W627" s="342" t="str" cm="1">
        <f t="array" ref="W627">IF(SUM(LEN(B627:V627))=0,"",IF(OR(OR(ISBLANK(F627),SUM(LEN(C627),LEN(D627))=0),AND(NOT(E627="Unknown"),ISBLANK(J627)),AND(NOT(O627="Unknown"),ISBLANK(R627))),"Missing Information", INDEX(Table15[Entire Service Line Classification], MATCH(SUMIFS(Table15[Unique ID],Table15[System-Owned Portion],E627,Table15[If Material Anything Other than "Lead" in Column E,Was Material Ever Previously Lead?],G627,Table15[Customer-Owned Portion],O627),Table15[Unique ID],0),0)))</f>
        <v/>
      </c>
      <c r="X627"/>
    </row>
    <row r="628" spans="2:24" x14ac:dyDescent="0.35">
      <c r="B628" s="146"/>
      <c r="C628" s="31"/>
      <c r="D628" s="31"/>
      <c r="E628" s="44"/>
      <c r="F628" s="43"/>
      <c r="G628" s="84"/>
      <c r="H628" s="31"/>
      <c r="I628" s="31"/>
      <c r="J628" s="84"/>
      <c r="K628" s="31"/>
      <c r="L628" s="31"/>
      <c r="M628" s="169"/>
      <c r="N628" s="148"/>
      <c r="O628" s="44"/>
      <c r="P628" s="43"/>
      <c r="Q628" s="31"/>
      <c r="R628" s="84"/>
      <c r="S628" s="31"/>
      <c r="T628" s="31"/>
      <c r="U628" s="169"/>
      <c r="V628" s="150"/>
      <c r="W628" s="342" t="str" cm="1">
        <f t="array" ref="W628">IF(SUM(LEN(B628:V628))=0,"",IF(OR(OR(ISBLANK(F628),SUM(LEN(C628),LEN(D628))=0),AND(NOT(E628="Unknown"),ISBLANK(J628)),AND(NOT(O628="Unknown"),ISBLANK(R628))),"Missing Information", INDEX(Table15[Entire Service Line Classification], MATCH(SUMIFS(Table15[Unique ID],Table15[System-Owned Portion],E628,Table15[If Material Anything Other than "Lead" in Column E,Was Material Ever Previously Lead?],G628,Table15[Customer-Owned Portion],O628),Table15[Unique ID],0),0)))</f>
        <v/>
      </c>
      <c r="X628"/>
    </row>
    <row r="629" spans="2:24" x14ac:dyDescent="0.35">
      <c r="B629" s="146"/>
      <c r="C629" s="31"/>
      <c r="D629" s="31"/>
      <c r="E629" s="44"/>
      <c r="F629" s="43"/>
      <c r="G629" s="84"/>
      <c r="H629" s="31"/>
      <c r="I629" s="31"/>
      <c r="J629" s="84"/>
      <c r="K629" s="31"/>
      <c r="L629" s="31"/>
      <c r="M629" s="169"/>
      <c r="N629" s="148"/>
      <c r="O629" s="44"/>
      <c r="P629" s="43"/>
      <c r="Q629" s="31"/>
      <c r="R629" s="84"/>
      <c r="S629" s="31"/>
      <c r="T629" s="31"/>
      <c r="U629" s="169"/>
      <c r="V629" s="150"/>
      <c r="W629" s="342" t="str" cm="1">
        <f t="array" ref="W629">IF(SUM(LEN(B629:V629))=0,"",IF(OR(OR(ISBLANK(F629),SUM(LEN(C629),LEN(D629))=0),AND(NOT(E629="Unknown"),ISBLANK(J629)),AND(NOT(O629="Unknown"),ISBLANK(R629))),"Missing Information", INDEX(Table15[Entire Service Line Classification], MATCH(SUMIFS(Table15[Unique ID],Table15[System-Owned Portion],E629,Table15[If Material Anything Other than "Lead" in Column E,Was Material Ever Previously Lead?],G629,Table15[Customer-Owned Portion],O629),Table15[Unique ID],0),0)))</f>
        <v/>
      </c>
      <c r="X629"/>
    </row>
    <row r="630" spans="2:24" x14ac:dyDescent="0.35">
      <c r="B630" s="146"/>
      <c r="C630" s="31"/>
      <c r="D630" s="31"/>
      <c r="E630" s="44"/>
      <c r="F630" s="43"/>
      <c r="G630" s="84"/>
      <c r="H630" s="31"/>
      <c r="I630" s="31"/>
      <c r="J630" s="84"/>
      <c r="K630" s="31"/>
      <c r="L630" s="31"/>
      <c r="M630" s="169"/>
      <c r="N630" s="148"/>
      <c r="O630" s="44"/>
      <c r="P630" s="43"/>
      <c r="Q630" s="31"/>
      <c r="R630" s="84"/>
      <c r="S630" s="31"/>
      <c r="T630" s="31"/>
      <c r="U630" s="169"/>
      <c r="V630" s="150"/>
      <c r="W630" s="342" t="str" cm="1">
        <f t="array" ref="W630">IF(SUM(LEN(B630:V630))=0,"",IF(OR(OR(ISBLANK(F630),SUM(LEN(C630),LEN(D630))=0),AND(NOT(E630="Unknown"),ISBLANK(J630)),AND(NOT(O630="Unknown"),ISBLANK(R630))),"Missing Information", INDEX(Table15[Entire Service Line Classification], MATCH(SUMIFS(Table15[Unique ID],Table15[System-Owned Portion],E630,Table15[If Material Anything Other than "Lead" in Column E,Was Material Ever Previously Lead?],G630,Table15[Customer-Owned Portion],O630),Table15[Unique ID],0),0)))</f>
        <v/>
      </c>
      <c r="X630"/>
    </row>
    <row r="631" spans="2:24" x14ac:dyDescent="0.35">
      <c r="B631" s="146"/>
      <c r="C631" s="31"/>
      <c r="D631" s="31"/>
      <c r="E631" s="44"/>
      <c r="F631" s="43"/>
      <c r="G631" s="84"/>
      <c r="H631" s="31"/>
      <c r="I631" s="31"/>
      <c r="J631" s="84"/>
      <c r="K631" s="31"/>
      <c r="L631" s="31"/>
      <c r="M631" s="169"/>
      <c r="N631" s="148"/>
      <c r="O631" s="44"/>
      <c r="P631" s="43"/>
      <c r="Q631" s="31"/>
      <c r="R631" s="84"/>
      <c r="S631" s="31"/>
      <c r="T631" s="31"/>
      <c r="U631" s="169"/>
      <c r="V631" s="150"/>
      <c r="W631" s="342" t="str" cm="1">
        <f t="array" ref="W631">IF(SUM(LEN(B631:V631))=0,"",IF(OR(OR(ISBLANK(F631),SUM(LEN(C631),LEN(D631))=0),AND(NOT(E631="Unknown"),ISBLANK(J631)),AND(NOT(O631="Unknown"),ISBLANK(R631))),"Missing Information", INDEX(Table15[Entire Service Line Classification], MATCH(SUMIFS(Table15[Unique ID],Table15[System-Owned Portion],E631,Table15[If Material Anything Other than "Lead" in Column E,Was Material Ever Previously Lead?],G631,Table15[Customer-Owned Portion],O631),Table15[Unique ID],0),0)))</f>
        <v/>
      </c>
      <c r="X631"/>
    </row>
    <row r="632" spans="2:24" x14ac:dyDescent="0.35">
      <c r="B632" s="146"/>
      <c r="C632" s="31"/>
      <c r="D632" s="31"/>
      <c r="E632" s="44"/>
      <c r="F632" s="43"/>
      <c r="G632" s="84"/>
      <c r="H632" s="31"/>
      <c r="I632" s="31"/>
      <c r="J632" s="84"/>
      <c r="K632" s="31"/>
      <c r="L632" s="31"/>
      <c r="M632" s="169"/>
      <c r="N632" s="148"/>
      <c r="O632" s="44"/>
      <c r="P632" s="43"/>
      <c r="Q632" s="31"/>
      <c r="R632" s="84"/>
      <c r="S632" s="31"/>
      <c r="T632" s="31"/>
      <c r="U632" s="169"/>
      <c r="V632" s="150"/>
      <c r="W632" s="342" t="str" cm="1">
        <f t="array" ref="W632">IF(SUM(LEN(B632:V632))=0,"",IF(OR(OR(ISBLANK(F632),SUM(LEN(C632),LEN(D632))=0),AND(NOT(E632="Unknown"),ISBLANK(J632)),AND(NOT(O632="Unknown"),ISBLANK(R632))),"Missing Information", INDEX(Table15[Entire Service Line Classification], MATCH(SUMIFS(Table15[Unique ID],Table15[System-Owned Portion],E632,Table15[If Material Anything Other than "Lead" in Column E,Was Material Ever Previously Lead?],G632,Table15[Customer-Owned Portion],O632),Table15[Unique ID],0),0)))</f>
        <v/>
      </c>
      <c r="X632"/>
    </row>
    <row r="633" spans="2:24" x14ac:dyDescent="0.35">
      <c r="B633" s="146"/>
      <c r="C633" s="31"/>
      <c r="D633" s="31"/>
      <c r="E633" s="44"/>
      <c r="F633" s="43"/>
      <c r="G633" s="84"/>
      <c r="H633" s="31"/>
      <c r="I633" s="31"/>
      <c r="J633" s="84"/>
      <c r="K633" s="31"/>
      <c r="L633" s="31"/>
      <c r="M633" s="169"/>
      <c r="N633" s="148"/>
      <c r="O633" s="44"/>
      <c r="P633" s="43"/>
      <c r="Q633" s="31"/>
      <c r="R633" s="84"/>
      <c r="S633" s="31"/>
      <c r="T633" s="31"/>
      <c r="U633" s="169"/>
      <c r="V633" s="150"/>
      <c r="W633" s="342" t="str" cm="1">
        <f t="array" ref="W633">IF(SUM(LEN(B633:V633))=0,"",IF(OR(OR(ISBLANK(F633),SUM(LEN(C633),LEN(D633))=0),AND(NOT(E633="Unknown"),ISBLANK(J633)),AND(NOT(O633="Unknown"),ISBLANK(R633))),"Missing Information", INDEX(Table15[Entire Service Line Classification], MATCH(SUMIFS(Table15[Unique ID],Table15[System-Owned Portion],E633,Table15[If Material Anything Other than "Lead" in Column E,Was Material Ever Previously Lead?],G633,Table15[Customer-Owned Portion],O633),Table15[Unique ID],0),0)))</f>
        <v/>
      </c>
      <c r="X633"/>
    </row>
    <row r="634" spans="2:24" x14ac:dyDescent="0.35">
      <c r="B634" s="146"/>
      <c r="C634" s="31"/>
      <c r="D634" s="31"/>
      <c r="E634" s="44"/>
      <c r="F634" s="43"/>
      <c r="G634" s="84"/>
      <c r="H634" s="31"/>
      <c r="I634" s="31"/>
      <c r="J634" s="84"/>
      <c r="K634" s="31"/>
      <c r="L634" s="31"/>
      <c r="M634" s="169"/>
      <c r="N634" s="148"/>
      <c r="O634" s="44"/>
      <c r="P634" s="43"/>
      <c r="Q634" s="31"/>
      <c r="R634" s="84"/>
      <c r="S634" s="31"/>
      <c r="T634" s="31"/>
      <c r="U634" s="169"/>
      <c r="V634" s="150"/>
      <c r="W634" s="342" t="str" cm="1">
        <f t="array" ref="W634">IF(SUM(LEN(B634:V634))=0,"",IF(OR(OR(ISBLANK(F634),SUM(LEN(C634),LEN(D634))=0),AND(NOT(E634="Unknown"),ISBLANK(J634)),AND(NOT(O634="Unknown"),ISBLANK(R634))),"Missing Information", INDEX(Table15[Entire Service Line Classification], MATCH(SUMIFS(Table15[Unique ID],Table15[System-Owned Portion],E634,Table15[If Material Anything Other than "Lead" in Column E,Was Material Ever Previously Lead?],G634,Table15[Customer-Owned Portion],O634),Table15[Unique ID],0),0)))</f>
        <v/>
      </c>
      <c r="X634"/>
    </row>
    <row r="635" spans="2:24" x14ac:dyDescent="0.35">
      <c r="B635" s="146"/>
      <c r="C635" s="31"/>
      <c r="D635" s="31"/>
      <c r="E635" s="44"/>
      <c r="F635" s="43"/>
      <c r="G635" s="84"/>
      <c r="H635" s="31"/>
      <c r="I635" s="31"/>
      <c r="J635" s="84"/>
      <c r="K635" s="31"/>
      <c r="L635" s="31"/>
      <c r="M635" s="169"/>
      <c r="N635" s="148"/>
      <c r="O635" s="44"/>
      <c r="P635" s="43"/>
      <c r="Q635" s="31"/>
      <c r="R635" s="84"/>
      <c r="S635" s="31"/>
      <c r="T635" s="31"/>
      <c r="U635" s="169"/>
      <c r="V635" s="150"/>
      <c r="W635" s="342" t="str" cm="1">
        <f t="array" ref="W635">IF(SUM(LEN(B635:V635))=0,"",IF(OR(OR(ISBLANK(F635),SUM(LEN(C635),LEN(D635))=0),AND(NOT(E635="Unknown"),ISBLANK(J635)),AND(NOT(O635="Unknown"),ISBLANK(R635))),"Missing Information", INDEX(Table15[Entire Service Line Classification], MATCH(SUMIFS(Table15[Unique ID],Table15[System-Owned Portion],E635,Table15[If Material Anything Other than "Lead" in Column E,Was Material Ever Previously Lead?],G635,Table15[Customer-Owned Portion],O635),Table15[Unique ID],0),0)))</f>
        <v/>
      </c>
      <c r="X635"/>
    </row>
    <row r="636" spans="2:24" x14ac:dyDescent="0.35">
      <c r="B636" s="146"/>
      <c r="C636" s="31"/>
      <c r="D636" s="31"/>
      <c r="E636" s="44"/>
      <c r="F636" s="43"/>
      <c r="G636" s="84"/>
      <c r="H636" s="31"/>
      <c r="I636" s="31"/>
      <c r="J636" s="84"/>
      <c r="K636" s="31"/>
      <c r="L636" s="31"/>
      <c r="M636" s="169"/>
      <c r="N636" s="148"/>
      <c r="O636" s="44"/>
      <c r="P636" s="43"/>
      <c r="Q636" s="31"/>
      <c r="R636" s="84"/>
      <c r="S636" s="31"/>
      <c r="T636" s="31"/>
      <c r="U636" s="169"/>
      <c r="V636" s="150"/>
      <c r="W636" s="342" t="str" cm="1">
        <f t="array" ref="W636">IF(SUM(LEN(B636:V636))=0,"",IF(OR(OR(ISBLANK(F636),SUM(LEN(C636),LEN(D636))=0),AND(NOT(E636="Unknown"),ISBLANK(J636)),AND(NOT(O636="Unknown"),ISBLANK(R636))),"Missing Information", INDEX(Table15[Entire Service Line Classification], MATCH(SUMIFS(Table15[Unique ID],Table15[System-Owned Portion],E636,Table15[If Material Anything Other than "Lead" in Column E,Was Material Ever Previously Lead?],G636,Table15[Customer-Owned Portion],O636),Table15[Unique ID],0),0)))</f>
        <v/>
      </c>
      <c r="X636"/>
    </row>
    <row r="637" spans="2:24" x14ac:dyDescent="0.35">
      <c r="B637" s="146"/>
      <c r="C637" s="31"/>
      <c r="D637" s="31"/>
      <c r="E637" s="44"/>
      <c r="F637" s="43"/>
      <c r="G637" s="84"/>
      <c r="H637" s="31"/>
      <c r="I637" s="31"/>
      <c r="J637" s="84"/>
      <c r="K637" s="31"/>
      <c r="L637" s="31"/>
      <c r="M637" s="169"/>
      <c r="N637" s="148"/>
      <c r="O637" s="44"/>
      <c r="P637" s="43"/>
      <c r="Q637" s="31"/>
      <c r="R637" s="84"/>
      <c r="S637" s="31"/>
      <c r="T637" s="31"/>
      <c r="U637" s="169"/>
      <c r="V637" s="150"/>
      <c r="W637" s="342" t="str" cm="1">
        <f t="array" ref="W637">IF(SUM(LEN(B637:V637))=0,"",IF(OR(OR(ISBLANK(F637),SUM(LEN(C637),LEN(D637))=0),AND(NOT(E637="Unknown"),ISBLANK(J637)),AND(NOT(O637="Unknown"),ISBLANK(R637))),"Missing Information", INDEX(Table15[Entire Service Line Classification], MATCH(SUMIFS(Table15[Unique ID],Table15[System-Owned Portion],E637,Table15[If Material Anything Other than "Lead" in Column E,Was Material Ever Previously Lead?],G637,Table15[Customer-Owned Portion],O637),Table15[Unique ID],0),0)))</f>
        <v/>
      </c>
      <c r="X637"/>
    </row>
    <row r="638" spans="2:24" x14ac:dyDescent="0.35">
      <c r="B638" s="146"/>
      <c r="C638" s="31"/>
      <c r="D638" s="31"/>
      <c r="E638" s="44"/>
      <c r="F638" s="43"/>
      <c r="G638" s="84"/>
      <c r="H638" s="31"/>
      <c r="I638" s="31"/>
      <c r="J638" s="84"/>
      <c r="K638" s="31"/>
      <c r="L638" s="31"/>
      <c r="M638" s="169"/>
      <c r="N638" s="148"/>
      <c r="O638" s="44"/>
      <c r="P638" s="43"/>
      <c r="Q638" s="31"/>
      <c r="R638" s="84"/>
      <c r="S638" s="31"/>
      <c r="T638" s="31"/>
      <c r="U638" s="169"/>
      <c r="V638" s="150"/>
      <c r="W638" s="342" t="str" cm="1">
        <f t="array" ref="W638">IF(SUM(LEN(B638:V638))=0,"",IF(OR(OR(ISBLANK(F638),SUM(LEN(C638),LEN(D638))=0),AND(NOT(E638="Unknown"),ISBLANK(J638)),AND(NOT(O638="Unknown"),ISBLANK(R638))),"Missing Information", INDEX(Table15[Entire Service Line Classification], MATCH(SUMIFS(Table15[Unique ID],Table15[System-Owned Portion],E638,Table15[If Material Anything Other than "Lead" in Column E,Was Material Ever Previously Lead?],G638,Table15[Customer-Owned Portion],O638),Table15[Unique ID],0),0)))</f>
        <v/>
      </c>
      <c r="X638"/>
    </row>
    <row r="639" spans="2:24" x14ac:dyDescent="0.35">
      <c r="B639" s="146"/>
      <c r="C639" s="31"/>
      <c r="D639" s="31"/>
      <c r="E639" s="44"/>
      <c r="F639" s="43"/>
      <c r="G639" s="84"/>
      <c r="H639" s="31"/>
      <c r="I639" s="31"/>
      <c r="J639" s="84"/>
      <c r="K639" s="31"/>
      <c r="L639" s="31"/>
      <c r="M639" s="169"/>
      <c r="N639" s="148"/>
      <c r="O639" s="44"/>
      <c r="P639" s="43"/>
      <c r="Q639" s="31"/>
      <c r="R639" s="84"/>
      <c r="S639" s="31"/>
      <c r="T639" s="31"/>
      <c r="U639" s="169"/>
      <c r="V639" s="150"/>
      <c r="W639" s="342" t="str" cm="1">
        <f t="array" ref="W639">IF(SUM(LEN(B639:V639))=0,"",IF(OR(OR(ISBLANK(F639),SUM(LEN(C639),LEN(D639))=0),AND(NOT(E639="Unknown"),ISBLANK(J639)),AND(NOT(O639="Unknown"),ISBLANK(R639))),"Missing Information", INDEX(Table15[Entire Service Line Classification], MATCH(SUMIFS(Table15[Unique ID],Table15[System-Owned Portion],E639,Table15[If Material Anything Other than "Lead" in Column E,Was Material Ever Previously Lead?],G639,Table15[Customer-Owned Portion],O639),Table15[Unique ID],0),0)))</f>
        <v/>
      </c>
      <c r="X639"/>
    </row>
    <row r="640" spans="2:24" x14ac:dyDescent="0.35">
      <c r="B640" s="146"/>
      <c r="C640" s="31"/>
      <c r="D640" s="31"/>
      <c r="E640" s="44"/>
      <c r="F640" s="43"/>
      <c r="G640" s="84"/>
      <c r="H640" s="31"/>
      <c r="I640" s="31"/>
      <c r="J640" s="84"/>
      <c r="K640" s="31"/>
      <c r="L640" s="31"/>
      <c r="M640" s="169"/>
      <c r="N640" s="148"/>
      <c r="O640" s="44"/>
      <c r="P640" s="43"/>
      <c r="Q640" s="31"/>
      <c r="R640" s="84"/>
      <c r="S640" s="31"/>
      <c r="T640" s="31"/>
      <c r="U640" s="169"/>
      <c r="V640" s="150"/>
      <c r="W640" s="342" t="str" cm="1">
        <f t="array" ref="W640">IF(SUM(LEN(B640:V640))=0,"",IF(OR(OR(ISBLANK(F640),SUM(LEN(C640),LEN(D640))=0),AND(NOT(E640="Unknown"),ISBLANK(J640)),AND(NOT(O640="Unknown"),ISBLANK(R640))),"Missing Information", INDEX(Table15[Entire Service Line Classification], MATCH(SUMIFS(Table15[Unique ID],Table15[System-Owned Portion],E640,Table15[If Material Anything Other than "Lead" in Column E,Was Material Ever Previously Lead?],G640,Table15[Customer-Owned Portion],O640),Table15[Unique ID],0),0)))</f>
        <v/>
      </c>
      <c r="X640"/>
    </row>
    <row r="641" spans="2:24" x14ac:dyDescent="0.35">
      <c r="B641" s="146"/>
      <c r="C641" s="31"/>
      <c r="D641" s="31"/>
      <c r="E641" s="44"/>
      <c r="F641" s="43"/>
      <c r="G641" s="84"/>
      <c r="H641" s="31"/>
      <c r="I641" s="31"/>
      <c r="J641" s="84"/>
      <c r="K641" s="31"/>
      <c r="L641" s="31"/>
      <c r="M641" s="169"/>
      <c r="N641" s="148"/>
      <c r="O641" s="44"/>
      <c r="P641" s="43"/>
      <c r="Q641" s="31"/>
      <c r="R641" s="84"/>
      <c r="S641" s="31"/>
      <c r="T641" s="31"/>
      <c r="U641" s="169"/>
      <c r="V641" s="150"/>
      <c r="W641" s="342" t="str" cm="1">
        <f t="array" ref="W641">IF(SUM(LEN(B641:V641))=0,"",IF(OR(OR(ISBLANK(F641),SUM(LEN(C641),LEN(D641))=0),AND(NOT(E641="Unknown"),ISBLANK(J641)),AND(NOT(O641="Unknown"),ISBLANK(R641))),"Missing Information", INDEX(Table15[Entire Service Line Classification], MATCH(SUMIFS(Table15[Unique ID],Table15[System-Owned Portion],E641,Table15[If Material Anything Other than "Lead" in Column E,Was Material Ever Previously Lead?],G641,Table15[Customer-Owned Portion],O641),Table15[Unique ID],0),0)))</f>
        <v/>
      </c>
      <c r="X641"/>
    </row>
    <row r="642" spans="2:24" x14ac:dyDescent="0.35">
      <c r="B642" s="146"/>
      <c r="C642" s="31"/>
      <c r="D642" s="31"/>
      <c r="E642" s="44"/>
      <c r="F642" s="43"/>
      <c r="G642" s="84"/>
      <c r="H642" s="31"/>
      <c r="I642" s="31"/>
      <c r="J642" s="84"/>
      <c r="K642" s="31"/>
      <c r="L642" s="31"/>
      <c r="M642" s="169"/>
      <c r="N642" s="148"/>
      <c r="O642" s="44"/>
      <c r="P642" s="43"/>
      <c r="Q642" s="31"/>
      <c r="R642" s="84"/>
      <c r="S642" s="31"/>
      <c r="T642" s="31"/>
      <c r="U642" s="169"/>
      <c r="V642" s="150"/>
      <c r="W642" s="342" t="str" cm="1">
        <f t="array" ref="W642">IF(SUM(LEN(B642:V642))=0,"",IF(OR(OR(ISBLANK(F642),SUM(LEN(C642),LEN(D642))=0),AND(NOT(E642="Unknown"),ISBLANK(J642)),AND(NOT(O642="Unknown"),ISBLANK(R642))),"Missing Information", INDEX(Table15[Entire Service Line Classification], MATCH(SUMIFS(Table15[Unique ID],Table15[System-Owned Portion],E642,Table15[If Material Anything Other than "Lead" in Column E,Was Material Ever Previously Lead?],G642,Table15[Customer-Owned Portion],O642),Table15[Unique ID],0),0)))</f>
        <v/>
      </c>
      <c r="X642"/>
    </row>
    <row r="643" spans="2:24" x14ac:dyDescent="0.35">
      <c r="B643" s="146"/>
      <c r="C643" s="31"/>
      <c r="D643" s="31"/>
      <c r="E643" s="44"/>
      <c r="F643" s="43"/>
      <c r="G643" s="84"/>
      <c r="H643" s="31"/>
      <c r="I643" s="31"/>
      <c r="J643" s="84"/>
      <c r="K643" s="31"/>
      <c r="L643" s="31"/>
      <c r="M643" s="169"/>
      <c r="N643" s="148"/>
      <c r="O643" s="44"/>
      <c r="P643" s="43"/>
      <c r="Q643" s="31"/>
      <c r="R643" s="84"/>
      <c r="S643" s="31"/>
      <c r="T643" s="31"/>
      <c r="U643" s="169"/>
      <c r="V643" s="150"/>
      <c r="W643" s="342" t="str" cm="1">
        <f t="array" ref="W643">IF(SUM(LEN(B643:V643))=0,"",IF(OR(OR(ISBLANK(F643),SUM(LEN(C643),LEN(D643))=0),AND(NOT(E643="Unknown"),ISBLANK(J643)),AND(NOT(O643="Unknown"),ISBLANK(R643))),"Missing Information", INDEX(Table15[Entire Service Line Classification], MATCH(SUMIFS(Table15[Unique ID],Table15[System-Owned Portion],E643,Table15[If Material Anything Other than "Lead" in Column E,Was Material Ever Previously Lead?],G643,Table15[Customer-Owned Portion],O643),Table15[Unique ID],0),0)))</f>
        <v/>
      </c>
      <c r="X643"/>
    </row>
    <row r="644" spans="2:24" x14ac:dyDescent="0.35">
      <c r="B644" s="146"/>
      <c r="C644" s="31"/>
      <c r="D644" s="31"/>
      <c r="E644" s="44"/>
      <c r="F644" s="43"/>
      <c r="G644" s="84"/>
      <c r="H644" s="31"/>
      <c r="I644" s="31"/>
      <c r="J644" s="84"/>
      <c r="K644" s="31"/>
      <c r="L644" s="31"/>
      <c r="M644" s="169"/>
      <c r="N644" s="148"/>
      <c r="O644" s="44"/>
      <c r="P644" s="43"/>
      <c r="Q644" s="31"/>
      <c r="R644" s="84"/>
      <c r="S644" s="31"/>
      <c r="T644" s="31"/>
      <c r="U644" s="169"/>
      <c r="V644" s="150"/>
      <c r="W644" s="342" t="str" cm="1">
        <f t="array" ref="W644">IF(SUM(LEN(B644:V644))=0,"",IF(OR(OR(ISBLANK(F644),SUM(LEN(C644),LEN(D644))=0),AND(NOT(E644="Unknown"),ISBLANK(J644)),AND(NOT(O644="Unknown"),ISBLANK(R644))),"Missing Information", INDEX(Table15[Entire Service Line Classification], MATCH(SUMIFS(Table15[Unique ID],Table15[System-Owned Portion],E644,Table15[If Material Anything Other than "Lead" in Column E,Was Material Ever Previously Lead?],G644,Table15[Customer-Owned Portion],O644),Table15[Unique ID],0),0)))</f>
        <v/>
      </c>
      <c r="X644"/>
    </row>
    <row r="645" spans="2:24" x14ac:dyDescent="0.35">
      <c r="B645" s="146"/>
      <c r="C645" s="31"/>
      <c r="D645" s="31"/>
      <c r="E645" s="44"/>
      <c r="F645" s="43"/>
      <c r="G645" s="84"/>
      <c r="H645" s="31"/>
      <c r="I645" s="31"/>
      <c r="J645" s="84"/>
      <c r="K645" s="31"/>
      <c r="L645" s="31"/>
      <c r="M645" s="169"/>
      <c r="N645" s="148"/>
      <c r="O645" s="44"/>
      <c r="P645" s="43"/>
      <c r="Q645" s="31"/>
      <c r="R645" s="84"/>
      <c r="S645" s="31"/>
      <c r="T645" s="31"/>
      <c r="U645" s="169"/>
      <c r="V645" s="150"/>
      <c r="W645" s="342" t="str" cm="1">
        <f t="array" ref="W645">IF(SUM(LEN(B645:V645))=0,"",IF(OR(OR(ISBLANK(F645),SUM(LEN(C645),LEN(D645))=0),AND(NOT(E645="Unknown"),ISBLANK(J645)),AND(NOT(O645="Unknown"),ISBLANK(R645))),"Missing Information", INDEX(Table15[Entire Service Line Classification], MATCH(SUMIFS(Table15[Unique ID],Table15[System-Owned Portion],E645,Table15[If Material Anything Other than "Lead" in Column E,Was Material Ever Previously Lead?],G645,Table15[Customer-Owned Portion],O645),Table15[Unique ID],0),0)))</f>
        <v/>
      </c>
      <c r="X645"/>
    </row>
    <row r="646" spans="2:24" x14ac:dyDescent="0.35">
      <c r="B646" s="146"/>
      <c r="C646" s="31"/>
      <c r="D646" s="31"/>
      <c r="E646" s="44"/>
      <c r="F646" s="43"/>
      <c r="G646" s="84"/>
      <c r="H646" s="31"/>
      <c r="I646" s="31"/>
      <c r="J646" s="84"/>
      <c r="K646" s="31"/>
      <c r="L646" s="31"/>
      <c r="M646" s="169"/>
      <c r="N646" s="148"/>
      <c r="O646" s="44"/>
      <c r="P646" s="43"/>
      <c r="Q646" s="31"/>
      <c r="R646" s="84"/>
      <c r="S646" s="31"/>
      <c r="T646" s="31"/>
      <c r="U646" s="169"/>
      <c r="V646" s="150"/>
      <c r="W646" s="342" t="str" cm="1">
        <f t="array" ref="W646">IF(SUM(LEN(B646:V646))=0,"",IF(OR(OR(ISBLANK(F646),SUM(LEN(C646),LEN(D646))=0),AND(NOT(E646="Unknown"),ISBLANK(J646)),AND(NOT(O646="Unknown"),ISBLANK(R646))),"Missing Information", INDEX(Table15[Entire Service Line Classification], MATCH(SUMIFS(Table15[Unique ID],Table15[System-Owned Portion],E646,Table15[If Material Anything Other than "Lead" in Column E,Was Material Ever Previously Lead?],G646,Table15[Customer-Owned Portion],O646),Table15[Unique ID],0),0)))</f>
        <v/>
      </c>
      <c r="X646"/>
    </row>
    <row r="647" spans="2:24" x14ac:dyDescent="0.35">
      <c r="B647" s="146"/>
      <c r="C647" s="31"/>
      <c r="D647" s="31"/>
      <c r="E647" s="44"/>
      <c r="F647" s="43"/>
      <c r="G647" s="84"/>
      <c r="H647" s="31"/>
      <c r="I647" s="31"/>
      <c r="J647" s="84"/>
      <c r="K647" s="31"/>
      <c r="L647" s="31"/>
      <c r="M647" s="169"/>
      <c r="N647" s="148"/>
      <c r="O647" s="44"/>
      <c r="P647" s="43"/>
      <c r="Q647" s="31"/>
      <c r="R647" s="84"/>
      <c r="S647" s="31"/>
      <c r="T647" s="31"/>
      <c r="U647" s="169"/>
      <c r="V647" s="150"/>
      <c r="W647" s="342" t="str" cm="1">
        <f t="array" ref="W647">IF(SUM(LEN(B647:V647))=0,"",IF(OR(OR(ISBLANK(F647),SUM(LEN(C647),LEN(D647))=0),AND(NOT(E647="Unknown"),ISBLANK(J647)),AND(NOT(O647="Unknown"),ISBLANK(R647))),"Missing Information", INDEX(Table15[Entire Service Line Classification], MATCH(SUMIFS(Table15[Unique ID],Table15[System-Owned Portion],E647,Table15[If Material Anything Other than "Lead" in Column E,Was Material Ever Previously Lead?],G647,Table15[Customer-Owned Portion],O647),Table15[Unique ID],0),0)))</f>
        <v/>
      </c>
      <c r="X647"/>
    </row>
    <row r="648" spans="2:24" x14ac:dyDescent="0.35">
      <c r="B648" s="146"/>
      <c r="C648" s="31"/>
      <c r="D648" s="31"/>
      <c r="E648" s="44"/>
      <c r="F648" s="43"/>
      <c r="G648" s="84"/>
      <c r="H648" s="31"/>
      <c r="I648" s="31"/>
      <c r="J648" s="84"/>
      <c r="K648" s="31"/>
      <c r="L648" s="31"/>
      <c r="M648" s="169"/>
      <c r="N648" s="148"/>
      <c r="O648" s="44"/>
      <c r="P648" s="43"/>
      <c r="Q648" s="31"/>
      <c r="R648" s="84"/>
      <c r="S648" s="31"/>
      <c r="T648" s="31"/>
      <c r="U648" s="169"/>
      <c r="V648" s="150"/>
      <c r="W648" s="342" t="str" cm="1">
        <f t="array" ref="W648">IF(SUM(LEN(B648:V648))=0,"",IF(OR(OR(ISBLANK(F648),SUM(LEN(C648),LEN(D648))=0),AND(NOT(E648="Unknown"),ISBLANK(J648)),AND(NOT(O648="Unknown"),ISBLANK(R648))),"Missing Information", INDEX(Table15[Entire Service Line Classification], MATCH(SUMIFS(Table15[Unique ID],Table15[System-Owned Portion],E648,Table15[If Material Anything Other than "Lead" in Column E,Was Material Ever Previously Lead?],G648,Table15[Customer-Owned Portion],O648),Table15[Unique ID],0),0)))</f>
        <v/>
      </c>
      <c r="X648"/>
    </row>
    <row r="649" spans="2:24" x14ac:dyDescent="0.35">
      <c r="B649" s="146"/>
      <c r="C649" s="31"/>
      <c r="D649" s="31"/>
      <c r="E649" s="44"/>
      <c r="F649" s="43"/>
      <c r="G649" s="84"/>
      <c r="H649" s="31"/>
      <c r="I649" s="31"/>
      <c r="J649" s="84"/>
      <c r="K649" s="31"/>
      <c r="L649" s="31"/>
      <c r="M649" s="169"/>
      <c r="N649" s="148"/>
      <c r="O649" s="44"/>
      <c r="P649" s="43"/>
      <c r="Q649" s="31"/>
      <c r="R649" s="84"/>
      <c r="S649" s="31"/>
      <c r="T649" s="31"/>
      <c r="U649" s="169"/>
      <c r="V649" s="150"/>
      <c r="W649" s="342" t="str" cm="1">
        <f t="array" ref="W649">IF(SUM(LEN(B649:V649))=0,"",IF(OR(OR(ISBLANK(F649),SUM(LEN(C649),LEN(D649))=0),AND(NOT(E649="Unknown"),ISBLANK(J649)),AND(NOT(O649="Unknown"),ISBLANK(R649))),"Missing Information", INDEX(Table15[Entire Service Line Classification], MATCH(SUMIFS(Table15[Unique ID],Table15[System-Owned Portion],E649,Table15[If Material Anything Other than "Lead" in Column E,Was Material Ever Previously Lead?],G649,Table15[Customer-Owned Portion],O649),Table15[Unique ID],0),0)))</f>
        <v/>
      </c>
      <c r="X649"/>
    </row>
    <row r="650" spans="2:24" x14ac:dyDescent="0.35">
      <c r="B650" s="146"/>
      <c r="C650" s="31"/>
      <c r="D650" s="31"/>
      <c r="E650" s="44"/>
      <c r="F650" s="43"/>
      <c r="G650" s="84"/>
      <c r="H650" s="31"/>
      <c r="I650" s="31"/>
      <c r="J650" s="84"/>
      <c r="K650" s="31"/>
      <c r="L650" s="31"/>
      <c r="M650" s="169"/>
      <c r="N650" s="148"/>
      <c r="O650" s="44"/>
      <c r="P650" s="43"/>
      <c r="Q650" s="31"/>
      <c r="R650" s="84"/>
      <c r="S650" s="31"/>
      <c r="T650" s="31"/>
      <c r="U650" s="169"/>
      <c r="V650" s="150"/>
      <c r="W650" s="342" t="str" cm="1">
        <f t="array" ref="W650">IF(SUM(LEN(B650:V650))=0,"",IF(OR(OR(ISBLANK(F650),SUM(LEN(C650),LEN(D650))=0),AND(NOT(E650="Unknown"),ISBLANK(J650)),AND(NOT(O650="Unknown"),ISBLANK(R650))),"Missing Information", INDEX(Table15[Entire Service Line Classification], MATCH(SUMIFS(Table15[Unique ID],Table15[System-Owned Portion],E650,Table15[If Material Anything Other than "Lead" in Column E,Was Material Ever Previously Lead?],G650,Table15[Customer-Owned Portion],O650),Table15[Unique ID],0),0)))</f>
        <v/>
      </c>
      <c r="X650"/>
    </row>
    <row r="651" spans="2:24" x14ac:dyDescent="0.35">
      <c r="B651" s="146"/>
      <c r="C651" s="31"/>
      <c r="D651" s="31"/>
      <c r="E651" s="44"/>
      <c r="F651" s="43"/>
      <c r="G651" s="84"/>
      <c r="H651" s="31"/>
      <c r="I651" s="31"/>
      <c r="J651" s="84"/>
      <c r="K651" s="31"/>
      <c r="L651" s="31"/>
      <c r="M651" s="169"/>
      <c r="N651" s="148"/>
      <c r="O651" s="44"/>
      <c r="P651" s="43"/>
      <c r="Q651" s="31"/>
      <c r="R651" s="84"/>
      <c r="S651" s="31"/>
      <c r="T651" s="31"/>
      <c r="U651" s="169"/>
      <c r="V651" s="150"/>
      <c r="W651" s="342" t="str" cm="1">
        <f t="array" ref="W651">IF(SUM(LEN(B651:V651))=0,"",IF(OR(OR(ISBLANK(F651),SUM(LEN(C651),LEN(D651))=0),AND(NOT(E651="Unknown"),ISBLANK(J651)),AND(NOT(O651="Unknown"),ISBLANK(R651))),"Missing Information", INDEX(Table15[Entire Service Line Classification], MATCH(SUMIFS(Table15[Unique ID],Table15[System-Owned Portion],E651,Table15[If Material Anything Other than "Lead" in Column E,Was Material Ever Previously Lead?],G651,Table15[Customer-Owned Portion],O651),Table15[Unique ID],0),0)))</f>
        <v/>
      </c>
      <c r="X651"/>
    </row>
    <row r="652" spans="2:24" x14ac:dyDescent="0.35">
      <c r="B652" s="146"/>
      <c r="C652" s="31"/>
      <c r="D652" s="31"/>
      <c r="E652" s="44"/>
      <c r="F652" s="43"/>
      <c r="G652" s="84"/>
      <c r="H652" s="31"/>
      <c r="I652" s="31"/>
      <c r="J652" s="84"/>
      <c r="K652" s="31"/>
      <c r="L652" s="31"/>
      <c r="M652" s="169"/>
      <c r="N652" s="148"/>
      <c r="O652" s="44"/>
      <c r="P652" s="43"/>
      <c r="Q652" s="31"/>
      <c r="R652" s="84"/>
      <c r="S652" s="31"/>
      <c r="T652" s="31"/>
      <c r="U652" s="169"/>
      <c r="V652" s="150"/>
      <c r="W652" s="342" t="str" cm="1">
        <f t="array" ref="W652">IF(SUM(LEN(B652:V652))=0,"",IF(OR(OR(ISBLANK(F652),SUM(LEN(C652),LEN(D652))=0),AND(NOT(E652="Unknown"),ISBLANK(J652)),AND(NOT(O652="Unknown"),ISBLANK(R652))),"Missing Information", INDEX(Table15[Entire Service Line Classification], MATCH(SUMIFS(Table15[Unique ID],Table15[System-Owned Portion],E652,Table15[If Material Anything Other than "Lead" in Column E,Was Material Ever Previously Lead?],G652,Table15[Customer-Owned Portion],O652),Table15[Unique ID],0),0)))</f>
        <v/>
      </c>
      <c r="X652"/>
    </row>
    <row r="653" spans="2:24" x14ac:dyDescent="0.35">
      <c r="B653" s="146"/>
      <c r="C653" s="31"/>
      <c r="D653" s="31"/>
      <c r="E653" s="44"/>
      <c r="F653" s="43"/>
      <c r="G653" s="84"/>
      <c r="H653" s="31"/>
      <c r="I653" s="31"/>
      <c r="J653" s="84"/>
      <c r="K653" s="31"/>
      <c r="L653" s="31"/>
      <c r="M653" s="169"/>
      <c r="N653" s="148"/>
      <c r="O653" s="44"/>
      <c r="P653" s="43"/>
      <c r="Q653" s="31"/>
      <c r="R653" s="84"/>
      <c r="S653" s="31"/>
      <c r="T653" s="31"/>
      <c r="U653" s="169"/>
      <c r="V653" s="150"/>
      <c r="W653" s="342" t="str" cm="1">
        <f t="array" ref="W653">IF(SUM(LEN(B653:V653))=0,"",IF(OR(OR(ISBLANK(F653),SUM(LEN(C653),LEN(D653))=0),AND(NOT(E653="Unknown"),ISBLANK(J653)),AND(NOT(O653="Unknown"),ISBLANK(R653))),"Missing Information", INDEX(Table15[Entire Service Line Classification], MATCH(SUMIFS(Table15[Unique ID],Table15[System-Owned Portion],E653,Table15[If Material Anything Other than "Lead" in Column E,Was Material Ever Previously Lead?],G653,Table15[Customer-Owned Portion],O653),Table15[Unique ID],0),0)))</f>
        <v/>
      </c>
      <c r="X653"/>
    </row>
    <row r="654" spans="2:24" x14ac:dyDescent="0.35">
      <c r="B654" s="146"/>
      <c r="C654" s="31"/>
      <c r="D654" s="31"/>
      <c r="E654" s="44"/>
      <c r="F654" s="43"/>
      <c r="G654" s="84"/>
      <c r="H654" s="31"/>
      <c r="I654" s="31"/>
      <c r="J654" s="84"/>
      <c r="K654" s="31"/>
      <c r="L654" s="31"/>
      <c r="M654" s="169"/>
      <c r="N654" s="148"/>
      <c r="O654" s="44"/>
      <c r="P654" s="43"/>
      <c r="Q654" s="31"/>
      <c r="R654" s="84"/>
      <c r="S654" s="31"/>
      <c r="T654" s="31"/>
      <c r="U654" s="169"/>
      <c r="V654" s="150"/>
      <c r="W654" s="342" t="str" cm="1">
        <f t="array" ref="W654">IF(SUM(LEN(B654:V654))=0,"",IF(OR(OR(ISBLANK(F654),SUM(LEN(C654),LEN(D654))=0),AND(NOT(E654="Unknown"),ISBLANK(J654)),AND(NOT(O654="Unknown"),ISBLANK(R654))),"Missing Information", INDEX(Table15[Entire Service Line Classification], MATCH(SUMIFS(Table15[Unique ID],Table15[System-Owned Portion],E654,Table15[If Material Anything Other than "Lead" in Column E,Was Material Ever Previously Lead?],G654,Table15[Customer-Owned Portion],O654),Table15[Unique ID],0),0)))</f>
        <v/>
      </c>
      <c r="X654"/>
    </row>
    <row r="655" spans="2:24" x14ac:dyDescent="0.35">
      <c r="B655" s="146"/>
      <c r="C655" s="31"/>
      <c r="D655" s="31"/>
      <c r="E655" s="44"/>
      <c r="F655" s="43"/>
      <c r="G655" s="84"/>
      <c r="H655" s="31"/>
      <c r="I655" s="31"/>
      <c r="J655" s="84"/>
      <c r="K655" s="31"/>
      <c r="L655" s="31"/>
      <c r="M655" s="169"/>
      <c r="N655" s="148"/>
      <c r="O655" s="44"/>
      <c r="P655" s="43"/>
      <c r="Q655" s="31"/>
      <c r="R655" s="84"/>
      <c r="S655" s="31"/>
      <c r="T655" s="31"/>
      <c r="U655" s="169"/>
      <c r="V655" s="150"/>
      <c r="W655" s="342" t="str" cm="1">
        <f t="array" ref="W655">IF(SUM(LEN(B655:V655))=0,"",IF(OR(OR(ISBLANK(F655),SUM(LEN(C655),LEN(D655))=0),AND(NOT(E655="Unknown"),ISBLANK(J655)),AND(NOT(O655="Unknown"),ISBLANK(R655))),"Missing Information", INDEX(Table15[Entire Service Line Classification], MATCH(SUMIFS(Table15[Unique ID],Table15[System-Owned Portion],E655,Table15[If Material Anything Other than "Lead" in Column E,Was Material Ever Previously Lead?],G655,Table15[Customer-Owned Portion],O655),Table15[Unique ID],0),0)))</f>
        <v/>
      </c>
      <c r="X655"/>
    </row>
    <row r="656" spans="2:24" x14ac:dyDescent="0.35">
      <c r="B656" s="146"/>
      <c r="C656" s="31"/>
      <c r="D656" s="31"/>
      <c r="E656" s="44"/>
      <c r="F656" s="43"/>
      <c r="G656" s="84"/>
      <c r="H656" s="31"/>
      <c r="I656" s="31"/>
      <c r="J656" s="84"/>
      <c r="K656" s="31"/>
      <c r="L656" s="31"/>
      <c r="M656" s="169"/>
      <c r="N656" s="148"/>
      <c r="O656" s="44"/>
      <c r="P656" s="43"/>
      <c r="Q656" s="31"/>
      <c r="R656" s="84"/>
      <c r="S656" s="31"/>
      <c r="T656" s="31"/>
      <c r="U656" s="169"/>
      <c r="V656" s="150"/>
      <c r="W656" s="342" t="str" cm="1">
        <f t="array" ref="W656">IF(SUM(LEN(B656:V656))=0,"",IF(OR(OR(ISBLANK(F656),SUM(LEN(C656),LEN(D656))=0),AND(NOT(E656="Unknown"),ISBLANK(J656)),AND(NOT(O656="Unknown"),ISBLANK(R656))),"Missing Information", INDEX(Table15[Entire Service Line Classification], MATCH(SUMIFS(Table15[Unique ID],Table15[System-Owned Portion],E656,Table15[If Material Anything Other than "Lead" in Column E,Was Material Ever Previously Lead?],G656,Table15[Customer-Owned Portion],O656),Table15[Unique ID],0),0)))</f>
        <v/>
      </c>
      <c r="X656"/>
    </row>
    <row r="657" spans="2:24" x14ac:dyDescent="0.35">
      <c r="B657" s="146"/>
      <c r="C657" s="31"/>
      <c r="D657" s="31"/>
      <c r="E657" s="44"/>
      <c r="F657" s="43"/>
      <c r="G657" s="84"/>
      <c r="H657" s="31"/>
      <c r="I657" s="31"/>
      <c r="J657" s="84"/>
      <c r="K657" s="31"/>
      <c r="L657" s="31"/>
      <c r="M657" s="169"/>
      <c r="N657" s="148"/>
      <c r="O657" s="44"/>
      <c r="P657" s="43"/>
      <c r="Q657" s="31"/>
      <c r="R657" s="84"/>
      <c r="S657" s="31"/>
      <c r="T657" s="31"/>
      <c r="U657" s="169"/>
      <c r="V657" s="150"/>
      <c r="W657" s="342" t="str" cm="1">
        <f t="array" ref="W657">IF(SUM(LEN(B657:V657))=0,"",IF(OR(OR(ISBLANK(F657),SUM(LEN(C657),LEN(D657))=0),AND(NOT(E657="Unknown"),ISBLANK(J657)),AND(NOT(O657="Unknown"),ISBLANK(R657))),"Missing Information", INDEX(Table15[Entire Service Line Classification], MATCH(SUMIFS(Table15[Unique ID],Table15[System-Owned Portion],E657,Table15[If Material Anything Other than "Lead" in Column E,Was Material Ever Previously Lead?],G657,Table15[Customer-Owned Portion],O657),Table15[Unique ID],0),0)))</f>
        <v/>
      </c>
      <c r="X657"/>
    </row>
    <row r="658" spans="2:24" x14ac:dyDescent="0.35">
      <c r="B658" s="146"/>
      <c r="C658" s="31"/>
      <c r="D658" s="31"/>
      <c r="E658" s="44"/>
      <c r="F658" s="43"/>
      <c r="G658" s="84"/>
      <c r="H658" s="31"/>
      <c r="I658" s="31"/>
      <c r="J658" s="84"/>
      <c r="K658" s="31"/>
      <c r="L658" s="31"/>
      <c r="M658" s="169"/>
      <c r="N658" s="148"/>
      <c r="O658" s="44"/>
      <c r="P658" s="43"/>
      <c r="Q658" s="31"/>
      <c r="R658" s="84"/>
      <c r="S658" s="31"/>
      <c r="T658" s="31"/>
      <c r="U658" s="169"/>
      <c r="V658" s="150"/>
      <c r="W658" s="342" t="str" cm="1">
        <f t="array" ref="W658">IF(SUM(LEN(B658:V658))=0,"",IF(OR(OR(ISBLANK(F658),SUM(LEN(C658),LEN(D658))=0),AND(NOT(E658="Unknown"),ISBLANK(J658)),AND(NOT(O658="Unknown"),ISBLANK(R658))),"Missing Information", INDEX(Table15[Entire Service Line Classification], MATCH(SUMIFS(Table15[Unique ID],Table15[System-Owned Portion],E658,Table15[If Material Anything Other than "Lead" in Column E,Was Material Ever Previously Lead?],G658,Table15[Customer-Owned Portion],O658),Table15[Unique ID],0),0)))</f>
        <v/>
      </c>
      <c r="X658"/>
    </row>
    <row r="659" spans="2:24" x14ac:dyDescent="0.35">
      <c r="B659" s="146"/>
      <c r="C659" s="31"/>
      <c r="D659" s="31"/>
      <c r="E659" s="44"/>
      <c r="F659" s="43"/>
      <c r="G659" s="84"/>
      <c r="H659" s="31"/>
      <c r="I659" s="31"/>
      <c r="J659" s="84"/>
      <c r="K659" s="31"/>
      <c r="L659" s="31"/>
      <c r="M659" s="169"/>
      <c r="N659" s="148"/>
      <c r="O659" s="44"/>
      <c r="P659" s="43"/>
      <c r="Q659" s="31"/>
      <c r="R659" s="84"/>
      <c r="S659" s="31"/>
      <c r="T659" s="31"/>
      <c r="U659" s="169"/>
      <c r="V659" s="150"/>
      <c r="W659" s="342" t="str" cm="1">
        <f t="array" ref="W659">IF(SUM(LEN(B659:V659))=0,"",IF(OR(OR(ISBLANK(F659),SUM(LEN(C659),LEN(D659))=0),AND(NOT(E659="Unknown"),ISBLANK(J659)),AND(NOT(O659="Unknown"),ISBLANK(R659))),"Missing Information", INDEX(Table15[Entire Service Line Classification], MATCH(SUMIFS(Table15[Unique ID],Table15[System-Owned Portion],E659,Table15[If Material Anything Other than "Lead" in Column E,Was Material Ever Previously Lead?],G659,Table15[Customer-Owned Portion],O659),Table15[Unique ID],0),0)))</f>
        <v/>
      </c>
      <c r="X659"/>
    </row>
    <row r="660" spans="2:24" x14ac:dyDescent="0.35">
      <c r="B660" s="146"/>
      <c r="C660" s="31"/>
      <c r="D660" s="31"/>
      <c r="E660" s="44"/>
      <c r="F660" s="43"/>
      <c r="G660" s="84"/>
      <c r="H660" s="31"/>
      <c r="I660" s="31"/>
      <c r="J660" s="84"/>
      <c r="K660" s="31"/>
      <c r="L660" s="31"/>
      <c r="M660" s="169"/>
      <c r="N660" s="148"/>
      <c r="O660" s="44"/>
      <c r="P660" s="43"/>
      <c r="Q660" s="31"/>
      <c r="R660" s="84"/>
      <c r="S660" s="31"/>
      <c r="T660" s="31"/>
      <c r="U660" s="169"/>
      <c r="V660" s="150"/>
      <c r="W660" s="342" t="str" cm="1">
        <f t="array" ref="W660">IF(SUM(LEN(B660:V660))=0,"",IF(OR(OR(ISBLANK(F660),SUM(LEN(C660),LEN(D660))=0),AND(NOT(E660="Unknown"),ISBLANK(J660)),AND(NOT(O660="Unknown"),ISBLANK(R660))),"Missing Information", INDEX(Table15[Entire Service Line Classification], MATCH(SUMIFS(Table15[Unique ID],Table15[System-Owned Portion],E660,Table15[If Material Anything Other than "Lead" in Column E,Was Material Ever Previously Lead?],G660,Table15[Customer-Owned Portion],O660),Table15[Unique ID],0),0)))</f>
        <v/>
      </c>
      <c r="X660"/>
    </row>
    <row r="661" spans="2:24" x14ac:dyDescent="0.35">
      <c r="B661" s="146"/>
      <c r="C661" s="31"/>
      <c r="D661" s="31"/>
      <c r="E661" s="44"/>
      <c r="F661" s="43"/>
      <c r="G661" s="84"/>
      <c r="H661" s="31"/>
      <c r="I661" s="31"/>
      <c r="J661" s="84"/>
      <c r="K661" s="31"/>
      <c r="L661" s="31"/>
      <c r="M661" s="169"/>
      <c r="N661" s="148"/>
      <c r="O661" s="44"/>
      <c r="P661" s="43"/>
      <c r="Q661" s="31"/>
      <c r="R661" s="84"/>
      <c r="S661" s="31"/>
      <c r="T661" s="31"/>
      <c r="U661" s="169"/>
      <c r="V661" s="150"/>
      <c r="W661" s="342" t="str" cm="1">
        <f t="array" ref="W661">IF(SUM(LEN(B661:V661))=0,"",IF(OR(OR(ISBLANK(F661),SUM(LEN(C661),LEN(D661))=0),AND(NOT(E661="Unknown"),ISBLANK(J661)),AND(NOT(O661="Unknown"),ISBLANK(R661))),"Missing Information", INDEX(Table15[Entire Service Line Classification], MATCH(SUMIFS(Table15[Unique ID],Table15[System-Owned Portion],E661,Table15[If Material Anything Other than "Lead" in Column E,Was Material Ever Previously Lead?],G661,Table15[Customer-Owned Portion],O661),Table15[Unique ID],0),0)))</f>
        <v/>
      </c>
      <c r="X661"/>
    </row>
    <row r="662" spans="2:24" x14ac:dyDescent="0.35">
      <c r="B662" s="146"/>
      <c r="C662" s="31"/>
      <c r="D662" s="31"/>
      <c r="E662" s="44"/>
      <c r="F662" s="43"/>
      <c r="G662" s="84"/>
      <c r="H662" s="31"/>
      <c r="I662" s="31"/>
      <c r="J662" s="84"/>
      <c r="K662" s="31"/>
      <c r="L662" s="31"/>
      <c r="M662" s="169"/>
      <c r="N662" s="148"/>
      <c r="O662" s="44"/>
      <c r="P662" s="43"/>
      <c r="Q662" s="31"/>
      <c r="R662" s="84"/>
      <c r="S662" s="31"/>
      <c r="T662" s="31"/>
      <c r="U662" s="169"/>
      <c r="V662" s="150"/>
      <c r="W662" s="342" t="str" cm="1">
        <f t="array" ref="W662">IF(SUM(LEN(B662:V662))=0,"",IF(OR(OR(ISBLANK(F662),SUM(LEN(C662),LEN(D662))=0),AND(NOT(E662="Unknown"),ISBLANK(J662)),AND(NOT(O662="Unknown"),ISBLANK(R662))),"Missing Information", INDEX(Table15[Entire Service Line Classification], MATCH(SUMIFS(Table15[Unique ID],Table15[System-Owned Portion],E662,Table15[If Material Anything Other than "Lead" in Column E,Was Material Ever Previously Lead?],G662,Table15[Customer-Owned Portion],O662),Table15[Unique ID],0),0)))</f>
        <v/>
      </c>
      <c r="X662"/>
    </row>
    <row r="663" spans="2:24" x14ac:dyDescent="0.35">
      <c r="B663" s="146"/>
      <c r="C663" s="31"/>
      <c r="D663" s="31"/>
      <c r="E663" s="44"/>
      <c r="F663" s="43"/>
      <c r="G663" s="84"/>
      <c r="H663" s="31"/>
      <c r="I663" s="31"/>
      <c r="J663" s="84"/>
      <c r="K663" s="31"/>
      <c r="L663" s="31"/>
      <c r="M663" s="169"/>
      <c r="N663" s="148"/>
      <c r="O663" s="44"/>
      <c r="P663" s="43"/>
      <c r="Q663" s="31"/>
      <c r="R663" s="84"/>
      <c r="S663" s="31"/>
      <c r="T663" s="31"/>
      <c r="U663" s="169"/>
      <c r="V663" s="150"/>
      <c r="W663" s="342" t="str" cm="1">
        <f t="array" ref="W663">IF(SUM(LEN(B663:V663))=0,"",IF(OR(OR(ISBLANK(F663),SUM(LEN(C663),LEN(D663))=0),AND(NOT(E663="Unknown"),ISBLANK(J663)),AND(NOT(O663="Unknown"),ISBLANK(R663))),"Missing Information", INDEX(Table15[Entire Service Line Classification], MATCH(SUMIFS(Table15[Unique ID],Table15[System-Owned Portion],E663,Table15[If Material Anything Other than "Lead" in Column E,Was Material Ever Previously Lead?],G663,Table15[Customer-Owned Portion],O663),Table15[Unique ID],0),0)))</f>
        <v/>
      </c>
      <c r="X663"/>
    </row>
    <row r="664" spans="2:24" x14ac:dyDescent="0.35">
      <c r="B664" s="146"/>
      <c r="C664" s="31"/>
      <c r="D664" s="31"/>
      <c r="E664" s="44"/>
      <c r="F664" s="43"/>
      <c r="G664" s="84"/>
      <c r="H664" s="31"/>
      <c r="I664" s="31"/>
      <c r="J664" s="84"/>
      <c r="K664" s="31"/>
      <c r="L664" s="31"/>
      <c r="M664" s="169"/>
      <c r="N664" s="148"/>
      <c r="O664" s="44"/>
      <c r="P664" s="43"/>
      <c r="Q664" s="31"/>
      <c r="R664" s="84"/>
      <c r="S664" s="31"/>
      <c r="T664" s="31"/>
      <c r="U664" s="169"/>
      <c r="V664" s="150"/>
      <c r="W664" s="342" t="str" cm="1">
        <f t="array" ref="W664">IF(SUM(LEN(B664:V664))=0,"",IF(OR(OR(ISBLANK(F664),SUM(LEN(C664),LEN(D664))=0),AND(NOT(E664="Unknown"),ISBLANK(J664)),AND(NOT(O664="Unknown"),ISBLANK(R664))),"Missing Information", INDEX(Table15[Entire Service Line Classification], MATCH(SUMIFS(Table15[Unique ID],Table15[System-Owned Portion],E664,Table15[If Material Anything Other than "Lead" in Column E,Was Material Ever Previously Lead?],G664,Table15[Customer-Owned Portion],O664),Table15[Unique ID],0),0)))</f>
        <v/>
      </c>
      <c r="X664"/>
    </row>
    <row r="665" spans="2:24" x14ac:dyDescent="0.35">
      <c r="B665" s="146"/>
      <c r="C665" s="31"/>
      <c r="D665" s="31"/>
      <c r="E665" s="44"/>
      <c r="F665" s="43"/>
      <c r="G665" s="84"/>
      <c r="H665" s="31"/>
      <c r="I665" s="31"/>
      <c r="J665" s="84"/>
      <c r="K665" s="31"/>
      <c r="L665" s="31"/>
      <c r="M665" s="169"/>
      <c r="N665" s="148"/>
      <c r="O665" s="44"/>
      <c r="P665" s="43"/>
      <c r="Q665" s="31"/>
      <c r="R665" s="84"/>
      <c r="S665" s="31"/>
      <c r="T665" s="31"/>
      <c r="U665" s="169"/>
      <c r="V665" s="150"/>
      <c r="W665" s="342" t="str" cm="1">
        <f t="array" ref="W665">IF(SUM(LEN(B665:V665))=0,"",IF(OR(OR(ISBLANK(F665),SUM(LEN(C665),LEN(D665))=0),AND(NOT(E665="Unknown"),ISBLANK(J665)),AND(NOT(O665="Unknown"),ISBLANK(R665))),"Missing Information", INDEX(Table15[Entire Service Line Classification], MATCH(SUMIFS(Table15[Unique ID],Table15[System-Owned Portion],E665,Table15[If Material Anything Other than "Lead" in Column E,Was Material Ever Previously Lead?],G665,Table15[Customer-Owned Portion],O665),Table15[Unique ID],0),0)))</f>
        <v/>
      </c>
      <c r="X665"/>
    </row>
    <row r="666" spans="2:24" x14ac:dyDescent="0.35">
      <c r="B666" s="146"/>
      <c r="C666" s="31"/>
      <c r="D666" s="31"/>
      <c r="E666" s="44"/>
      <c r="F666" s="43"/>
      <c r="G666" s="84"/>
      <c r="H666" s="31"/>
      <c r="I666" s="31"/>
      <c r="J666" s="84"/>
      <c r="K666" s="31"/>
      <c r="L666" s="31"/>
      <c r="M666" s="169"/>
      <c r="N666" s="148"/>
      <c r="O666" s="44"/>
      <c r="P666" s="43"/>
      <c r="Q666" s="31"/>
      <c r="R666" s="84"/>
      <c r="S666" s="31"/>
      <c r="T666" s="31"/>
      <c r="U666" s="169"/>
      <c r="V666" s="150"/>
      <c r="W666" s="342" t="str" cm="1">
        <f t="array" ref="W666">IF(SUM(LEN(B666:V666))=0,"",IF(OR(OR(ISBLANK(F666),SUM(LEN(C666),LEN(D666))=0),AND(NOT(E666="Unknown"),ISBLANK(J666)),AND(NOT(O666="Unknown"),ISBLANK(R666))),"Missing Information", INDEX(Table15[Entire Service Line Classification], MATCH(SUMIFS(Table15[Unique ID],Table15[System-Owned Portion],E666,Table15[If Material Anything Other than "Lead" in Column E,Was Material Ever Previously Lead?],G666,Table15[Customer-Owned Portion],O666),Table15[Unique ID],0),0)))</f>
        <v/>
      </c>
      <c r="X666"/>
    </row>
    <row r="667" spans="2:24" x14ac:dyDescent="0.35">
      <c r="B667" s="146"/>
      <c r="C667" s="31"/>
      <c r="D667" s="31"/>
      <c r="E667" s="44"/>
      <c r="F667" s="43"/>
      <c r="G667" s="84"/>
      <c r="H667" s="31"/>
      <c r="I667" s="31"/>
      <c r="J667" s="84"/>
      <c r="K667" s="31"/>
      <c r="L667" s="31"/>
      <c r="M667" s="169"/>
      <c r="N667" s="148"/>
      <c r="O667" s="44"/>
      <c r="P667" s="43"/>
      <c r="Q667" s="31"/>
      <c r="R667" s="84"/>
      <c r="S667" s="31"/>
      <c r="T667" s="31"/>
      <c r="U667" s="169"/>
      <c r="V667" s="150"/>
      <c r="W667" s="342" t="str" cm="1">
        <f t="array" ref="W667">IF(SUM(LEN(B667:V667))=0,"",IF(OR(OR(ISBLANK(F667),SUM(LEN(C667),LEN(D667))=0),AND(NOT(E667="Unknown"),ISBLANK(J667)),AND(NOT(O667="Unknown"),ISBLANK(R667))),"Missing Information", INDEX(Table15[Entire Service Line Classification], MATCH(SUMIFS(Table15[Unique ID],Table15[System-Owned Portion],E667,Table15[If Material Anything Other than "Lead" in Column E,Was Material Ever Previously Lead?],G667,Table15[Customer-Owned Portion],O667),Table15[Unique ID],0),0)))</f>
        <v/>
      </c>
      <c r="X667"/>
    </row>
    <row r="668" spans="2:24" x14ac:dyDescent="0.35">
      <c r="B668" s="146"/>
      <c r="C668" s="31"/>
      <c r="D668" s="31"/>
      <c r="E668" s="44"/>
      <c r="F668" s="43"/>
      <c r="G668" s="84"/>
      <c r="H668" s="31"/>
      <c r="I668" s="31"/>
      <c r="J668" s="84"/>
      <c r="K668" s="31"/>
      <c r="L668" s="31"/>
      <c r="M668" s="169"/>
      <c r="N668" s="148"/>
      <c r="O668" s="44"/>
      <c r="P668" s="43"/>
      <c r="Q668" s="31"/>
      <c r="R668" s="84"/>
      <c r="S668" s="31"/>
      <c r="T668" s="31"/>
      <c r="U668" s="169"/>
      <c r="V668" s="150"/>
      <c r="W668" s="342" t="str" cm="1">
        <f t="array" ref="W668">IF(SUM(LEN(B668:V668))=0,"",IF(OR(OR(ISBLANK(F668),SUM(LEN(C668),LEN(D668))=0),AND(NOT(E668="Unknown"),ISBLANK(J668)),AND(NOT(O668="Unknown"),ISBLANK(R668))),"Missing Information", INDEX(Table15[Entire Service Line Classification], MATCH(SUMIFS(Table15[Unique ID],Table15[System-Owned Portion],E668,Table15[If Material Anything Other than "Lead" in Column E,Was Material Ever Previously Lead?],G668,Table15[Customer-Owned Portion],O668),Table15[Unique ID],0),0)))</f>
        <v/>
      </c>
      <c r="X668"/>
    </row>
    <row r="669" spans="2:24" x14ac:dyDescent="0.35">
      <c r="B669" s="146"/>
      <c r="C669" s="31"/>
      <c r="D669" s="31"/>
      <c r="E669" s="44"/>
      <c r="F669" s="43"/>
      <c r="G669" s="84"/>
      <c r="H669" s="31"/>
      <c r="I669" s="31"/>
      <c r="J669" s="84"/>
      <c r="K669" s="31"/>
      <c r="L669" s="31"/>
      <c r="M669" s="169"/>
      <c r="N669" s="148"/>
      <c r="O669" s="44"/>
      <c r="P669" s="43"/>
      <c r="Q669" s="31"/>
      <c r="R669" s="84"/>
      <c r="S669" s="31"/>
      <c r="T669" s="31"/>
      <c r="U669" s="169"/>
      <c r="V669" s="150"/>
      <c r="W669" s="342" t="str" cm="1">
        <f t="array" ref="W669">IF(SUM(LEN(B669:V669))=0,"",IF(OR(OR(ISBLANK(F669),SUM(LEN(C669),LEN(D669))=0),AND(NOT(E669="Unknown"),ISBLANK(J669)),AND(NOT(O669="Unknown"),ISBLANK(R669))),"Missing Information", INDEX(Table15[Entire Service Line Classification], MATCH(SUMIFS(Table15[Unique ID],Table15[System-Owned Portion],E669,Table15[If Material Anything Other than "Lead" in Column E,Was Material Ever Previously Lead?],G669,Table15[Customer-Owned Portion],O669),Table15[Unique ID],0),0)))</f>
        <v/>
      </c>
      <c r="X669"/>
    </row>
    <row r="670" spans="2:24" x14ac:dyDescent="0.35">
      <c r="B670" s="146"/>
      <c r="C670" s="31"/>
      <c r="D670" s="31"/>
      <c r="E670" s="44"/>
      <c r="F670" s="43"/>
      <c r="G670" s="84"/>
      <c r="H670" s="31"/>
      <c r="I670" s="31"/>
      <c r="J670" s="84"/>
      <c r="K670" s="31"/>
      <c r="L670" s="31"/>
      <c r="M670" s="169"/>
      <c r="N670" s="148"/>
      <c r="O670" s="44"/>
      <c r="P670" s="43"/>
      <c r="Q670" s="31"/>
      <c r="R670" s="84"/>
      <c r="S670" s="31"/>
      <c r="T670" s="31"/>
      <c r="U670" s="169"/>
      <c r="V670" s="150"/>
      <c r="W670" s="342" t="str" cm="1">
        <f t="array" ref="W670">IF(SUM(LEN(B670:V670))=0,"",IF(OR(OR(ISBLANK(F670),SUM(LEN(C670),LEN(D670))=0),AND(NOT(E670="Unknown"),ISBLANK(J670)),AND(NOT(O670="Unknown"),ISBLANK(R670))),"Missing Information", INDEX(Table15[Entire Service Line Classification], MATCH(SUMIFS(Table15[Unique ID],Table15[System-Owned Portion],E670,Table15[If Material Anything Other than "Lead" in Column E,Was Material Ever Previously Lead?],G670,Table15[Customer-Owned Portion],O670),Table15[Unique ID],0),0)))</f>
        <v/>
      </c>
      <c r="X670"/>
    </row>
    <row r="671" spans="2:24" x14ac:dyDescent="0.35">
      <c r="B671" s="146"/>
      <c r="C671" s="31"/>
      <c r="D671" s="31"/>
      <c r="E671" s="44"/>
      <c r="F671" s="43"/>
      <c r="G671" s="84"/>
      <c r="H671" s="31"/>
      <c r="I671" s="31"/>
      <c r="J671" s="84"/>
      <c r="K671" s="31"/>
      <c r="L671" s="31"/>
      <c r="M671" s="169"/>
      <c r="N671" s="148"/>
      <c r="O671" s="44"/>
      <c r="P671" s="43"/>
      <c r="Q671" s="31"/>
      <c r="R671" s="84"/>
      <c r="S671" s="31"/>
      <c r="T671" s="31"/>
      <c r="U671" s="169"/>
      <c r="V671" s="150"/>
      <c r="W671" s="342" t="str" cm="1">
        <f t="array" ref="W671">IF(SUM(LEN(B671:V671))=0,"",IF(OR(OR(ISBLANK(F671),SUM(LEN(C671),LEN(D671))=0),AND(NOT(E671="Unknown"),ISBLANK(J671)),AND(NOT(O671="Unknown"),ISBLANK(R671))),"Missing Information", INDEX(Table15[Entire Service Line Classification], MATCH(SUMIFS(Table15[Unique ID],Table15[System-Owned Portion],E671,Table15[If Material Anything Other than "Lead" in Column E,Was Material Ever Previously Lead?],G671,Table15[Customer-Owned Portion],O671),Table15[Unique ID],0),0)))</f>
        <v/>
      </c>
      <c r="X671"/>
    </row>
    <row r="672" spans="2:24" x14ac:dyDescent="0.35">
      <c r="B672" s="146"/>
      <c r="C672" s="31"/>
      <c r="D672" s="31"/>
      <c r="E672" s="44"/>
      <c r="F672" s="43"/>
      <c r="G672" s="84"/>
      <c r="H672" s="31"/>
      <c r="I672" s="31"/>
      <c r="J672" s="84"/>
      <c r="K672" s="31"/>
      <c r="L672" s="31"/>
      <c r="M672" s="169"/>
      <c r="N672" s="148"/>
      <c r="O672" s="44"/>
      <c r="P672" s="43"/>
      <c r="Q672" s="31"/>
      <c r="R672" s="84"/>
      <c r="S672" s="31"/>
      <c r="T672" s="31"/>
      <c r="U672" s="169"/>
      <c r="V672" s="150"/>
      <c r="W672" s="342" t="str" cm="1">
        <f t="array" ref="W672">IF(SUM(LEN(B672:V672))=0,"",IF(OR(OR(ISBLANK(F672),SUM(LEN(C672),LEN(D672))=0),AND(NOT(E672="Unknown"),ISBLANK(J672)),AND(NOT(O672="Unknown"),ISBLANK(R672))),"Missing Information", INDEX(Table15[Entire Service Line Classification], MATCH(SUMIFS(Table15[Unique ID],Table15[System-Owned Portion],E672,Table15[If Material Anything Other than "Lead" in Column E,Was Material Ever Previously Lead?],G672,Table15[Customer-Owned Portion],O672),Table15[Unique ID],0),0)))</f>
        <v/>
      </c>
      <c r="X672"/>
    </row>
    <row r="673" spans="2:24" x14ac:dyDescent="0.35">
      <c r="B673" s="146"/>
      <c r="C673" s="31"/>
      <c r="D673" s="31"/>
      <c r="E673" s="44"/>
      <c r="F673" s="43"/>
      <c r="G673" s="84"/>
      <c r="H673" s="31"/>
      <c r="I673" s="31"/>
      <c r="J673" s="84"/>
      <c r="K673" s="31"/>
      <c r="L673" s="31"/>
      <c r="M673" s="169"/>
      <c r="N673" s="148"/>
      <c r="O673" s="44"/>
      <c r="P673" s="43"/>
      <c r="Q673" s="31"/>
      <c r="R673" s="84"/>
      <c r="S673" s="31"/>
      <c r="T673" s="31"/>
      <c r="U673" s="169"/>
      <c r="V673" s="150"/>
      <c r="W673" s="342" t="str" cm="1">
        <f t="array" ref="W673">IF(SUM(LEN(B673:V673))=0,"",IF(OR(OR(ISBLANK(F673),SUM(LEN(C673),LEN(D673))=0),AND(NOT(E673="Unknown"),ISBLANK(J673)),AND(NOT(O673="Unknown"),ISBLANK(R673))),"Missing Information", INDEX(Table15[Entire Service Line Classification], MATCH(SUMIFS(Table15[Unique ID],Table15[System-Owned Portion],E673,Table15[If Material Anything Other than "Lead" in Column E,Was Material Ever Previously Lead?],G673,Table15[Customer-Owned Portion],O673),Table15[Unique ID],0),0)))</f>
        <v/>
      </c>
      <c r="X673"/>
    </row>
    <row r="674" spans="2:24" x14ac:dyDescent="0.35">
      <c r="B674" s="146"/>
      <c r="C674" s="31"/>
      <c r="D674" s="31"/>
      <c r="E674" s="44"/>
      <c r="F674" s="43"/>
      <c r="G674" s="84"/>
      <c r="H674" s="31"/>
      <c r="I674" s="31"/>
      <c r="J674" s="84"/>
      <c r="K674" s="31"/>
      <c r="L674" s="31"/>
      <c r="M674" s="169"/>
      <c r="N674" s="148"/>
      <c r="O674" s="44"/>
      <c r="P674" s="43"/>
      <c r="Q674" s="31"/>
      <c r="R674" s="84"/>
      <c r="S674" s="31"/>
      <c r="T674" s="31"/>
      <c r="U674" s="169"/>
      <c r="V674" s="150"/>
      <c r="W674" s="342" t="str" cm="1">
        <f t="array" ref="W674">IF(SUM(LEN(B674:V674))=0,"",IF(OR(OR(ISBLANK(F674),SUM(LEN(C674),LEN(D674))=0),AND(NOT(E674="Unknown"),ISBLANK(J674)),AND(NOT(O674="Unknown"),ISBLANK(R674))),"Missing Information", INDEX(Table15[Entire Service Line Classification], MATCH(SUMIFS(Table15[Unique ID],Table15[System-Owned Portion],E674,Table15[If Material Anything Other than "Lead" in Column E,Was Material Ever Previously Lead?],G674,Table15[Customer-Owned Portion],O674),Table15[Unique ID],0),0)))</f>
        <v/>
      </c>
      <c r="X674"/>
    </row>
    <row r="675" spans="2:24" x14ac:dyDescent="0.35">
      <c r="B675" s="146"/>
      <c r="C675" s="31"/>
      <c r="D675" s="31"/>
      <c r="E675" s="44"/>
      <c r="F675" s="43"/>
      <c r="G675" s="84"/>
      <c r="H675" s="31"/>
      <c r="I675" s="31"/>
      <c r="J675" s="84"/>
      <c r="K675" s="31"/>
      <c r="L675" s="31"/>
      <c r="M675" s="169"/>
      <c r="N675" s="148"/>
      <c r="O675" s="44"/>
      <c r="P675" s="43"/>
      <c r="Q675" s="31"/>
      <c r="R675" s="84"/>
      <c r="S675" s="31"/>
      <c r="T675" s="31"/>
      <c r="U675" s="169"/>
      <c r="V675" s="150"/>
      <c r="W675" s="342" t="str" cm="1">
        <f t="array" ref="W675">IF(SUM(LEN(B675:V675))=0,"",IF(OR(OR(ISBLANK(F675),SUM(LEN(C675),LEN(D675))=0),AND(NOT(E675="Unknown"),ISBLANK(J675)),AND(NOT(O675="Unknown"),ISBLANK(R675))),"Missing Information", INDEX(Table15[Entire Service Line Classification], MATCH(SUMIFS(Table15[Unique ID],Table15[System-Owned Portion],E675,Table15[If Material Anything Other than "Lead" in Column E,Was Material Ever Previously Lead?],G675,Table15[Customer-Owned Portion],O675),Table15[Unique ID],0),0)))</f>
        <v/>
      </c>
      <c r="X675"/>
    </row>
    <row r="676" spans="2:24" x14ac:dyDescent="0.35">
      <c r="B676" s="146"/>
      <c r="C676" s="31"/>
      <c r="D676" s="31"/>
      <c r="E676" s="44"/>
      <c r="F676" s="43"/>
      <c r="G676" s="84"/>
      <c r="H676" s="31"/>
      <c r="I676" s="31"/>
      <c r="J676" s="84"/>
      <c r="K676" s="31"/>
      <c r="L676" s="31"/>
      <c r="M676" s="169"/>
      <c r="N676" s="148"/>
      <c r="O676" s="44"/>
      <c r="P676" s="43"/>
      <c r="Q676" s="31"/>
      <c r="R676" s="84"/>
      <c r="S676" s="31"/>
      <c r="T676" s="31"/>
      <c r="U676" s="169"/>
      <c r="V676" s="150"/>
      <c r="W676" s="342" t="str" cm="1">
        <f t="array" ref="W676">IF(SUM(LEN(B676:V676))=0,"",IF(OR(OR(ISBLANK(F676),SUM(LEN(C676),LEN(D676))=0),AND(NOT(E676="Unknown"),ISBLANK(J676)),AND(NOT(O676="Unknown"),ISBLANK(R676))),"Missing Information", INDEX(Table15[Entire Service Line Classification], MATCH(SUMIFS(Table15[Unique ID],Table15[System-Owned Portion],E676,Table15[If Material Anything Other than "Lead" in Column E,Was Material Ever Previously Lead?],G676,Table15[Customer-Owned Portion],O676),Table15[Unique ID],0),0)))</f>
        <v/>
      </c>
      <c r="X676"/>
    </row>
    <row r="677" spans="2:24" x14ac:dyDescent="0.35">
      <c r="B677" s="146"/>
      <c r="C677" s="31"/>
      <c r="D677" s="31"/>
      <c r="E677" s="44"/>
      <c r="F677" s="43"/>
      <c r="G677" s="84"/>
      <c r="H677" s="31"/>
      <c r="I677" s="31"/>
      <c r="J677" s="84"/>
      <c r="K677" s="31"/>
      <c r="L677" s="31"/>
      <c r="M677" s="169"/>
      <c r="N677" s="148"/>
      <c r="O677" s="44"/>
      <c r="P677" s="43"/>
      <c r="Q677" s="31"/>
      <c r="R677" s="84"/>
      <c r="S677" s="31"/>
      <c r="T677" s="31"/>
      <c r="U677" s="169"/>
      <c r="V677" s="150"/>
      <c r="W677" s="342" t="str" cm="1">
        <f t="array" ref="W677">IF(SUM(LEN(B677:V677))=0,"",IF(OR(OR(ISBLANK(F677),SUM(LEN(C677),LEN(D677))=0),AND(NOT(E677="Unknown"),ISBLANK(J677)),AND(NOT(O677="Unknown"),ISBLANK(R677))),"Missing Information", INDEX(Table15[Entire Service Line Classification], MATCH(SUMIFS(Table15[Unique ID],Table15[System-Owned Portion],E677,Table15[If Material Anything Other than "Lead" in Column E,Was Material Ever Previously Lead?],G677,Table15[Customer-Owned Portion],O677),Table15[Unique ID],0),0)))</f>
        <v/>
      </c>
      <c r="X677"/>
    </row>
    <row r="678" spans="2:24" x14ac:dyDescent="0.35">
      <c r="B678" s="146"/>
      <c r="C678" s="31"/>
      <c r="D678" s="31"/>
      <c r="E678" s="44"/>
      <c r="F678" s="43"/>
      <c r="G678" s="84"/>
      <c r="H678" s="31"/>
      <c r="I678" s="31"/>
      <c r="J678" s="84"/>
      <c r="K678" s="31"/>
      <c r="L678" s="31"/>
      <c r="M678" s="169"/>
      <c r="N678" s="148"/>
      <c r="O678" s="44"/>
      <c r="P678" s="43"/>
      <c r="Q678" s="31"/>
      <c r="R678" s="84"/>
      <c r="S678" s="31"/>
      <c r="T678" s="31"/>
      <c r="U678" s="169"/>
      <c r="V678" s="150"/>
      <c r="W678" s="342" t="str" cm="1">
        <f t="array" ref="W678">IF(SUM(LEN(B678:V678))=0,"",IF(OR(OR(ISBLANK(F678),SUM(LEN(C678),LEN(D678))=0),AND(NOT(E678="Unknown"),ISBLANK(J678)),AND(NOT(O678="Unknown"),ISBLANK(R678))),"Missing Information", INDEX(Table15[Entire Service Line Classification], MATCH(SUMIFS(Table15[Unique ID],Table15[System-Owned Portion],E678,Table15[If Material Anything Other than "Lead" in Column E,Was Material Ever Previously Lead?],G678,Table15[Customer-Owned Portion],O678),Table15[Unique ID],0),0)))</f>
        <v/>
      </c>
      <c r="X678"/>
    </row>
    <row r="679" spans="2:24" x14ac:dyDescent="0.35">
      <c r="B679" s="146"/>
      <c r="C679" s="31"/>
      <c r="D679" s="31"/>
      <c r="E679" s="44"/>
      <c r="F679" s="43"/>
      <c r="G679" s="84"/>
      <c r="H679" s="31"/>
      <c r="I679" s="31"/>
      <c r="J679" s="84"/>
      <c r="K679" s="31"/>
      <c r="L679" s="31"/>
      <c r="M679" s="169"/>
      <c r="N679" s="148"/>
      <c r="O679" s="44"/>
      <c r="P679" s="43"/>
      <c r="Q679" s="31"/>
      <c r="R679" s="84"/>
      <c r="S679" s="31"/>
      <c r="T679" s="31"/>
      <c r="U679" s="169"/>
      <c r="V679" s="150"/>
      <c r="W679" s="342" t="str" cm="1">
        <f t="array" ref="W679">IF(SUM(LEN(B679:V679))=0,"",IF(OR(OR(ISBLANK(F679),SUM(LEN(C679),LEN(D679))=0),AND(NOT(E679="Unknown"),ISBLANK(J679)),AND(NOT(O679="Unknown"),ISBLANK(R679))),"Missing Information", INDEX(Table15[Entire Service Line Classification], MATCH(SUMIFS(Table15[Unique ID],Table15[System-Owned Portion],E679,Table15[If Material Anything Other than "Lead" in Column E,Was Material Ever Previously Lead?],G679,Table15[Customer-Owned Portion],O679),Table15[Unique ID],0),0)))</f>
        <v/>
      </c>
      <c r="X679"/>
    </row>
    <row r="680" spans="2:24" x14ac:dyDescent="0.35">
      <c r="B680" s="146"/>
      <c r="C680" s="31"/>
      <c r="D680" s="31"/>
      <c r="E680" s="44"/>
      <c r="F680" s="43"/>
      <c r="G680" s="84"/>
      <c r="H680" s="31"/>
      <c r="I680" s="31"/>
      <c r="J680" s="84"/>
      <c r="K680" s="31"/>
      <c r="L680" s="31"/>
      <c r="M680" s="169"/>
      <c r="N680" s="148"/>
      <c r="O680" s="44"/>
      <c r="P680" s="43"/>
      <c r="Q680" s="31"/>
      <c r="R680" s="84"/>
      <c r="S680" s="31"/>
      <c r="T680" s="31"/>
      <c r="U680" s="169"/>
      <c r="V680" s="150"/>
      <c r="W680" s="342" t="str" cm="1">
        <f t="array" ref="W680">IF(SUM(LEN(B680:V680))=0,"",IF(OR(OR(ISBLANK(F680),SUM(LEN(C680),LEN(D680))=0),AND(NOT(E680="Unknown"),ISBLANK(J680)),AND(NOT(O680="Unknown"),ISBLANK(R680))),"Missing Information", INDEX(Table15[Entire Service Line Classification], MATCH(SUMIFS(Table15[Unique ID],Table15[System-Owned Portion],E680,Table15[If Material Anything Other than "Lead" in Column E,Was Material Ever Previously Lead?],G680,Table15[Customer-Owned Portion],O680),Table15[Unique ID],0),0)))</f>
        <v/>
      </c>
      <c r="X680"/>
    </row>
    <row r="681" spans="2:24" x14ac:dyDescent="0.35">
      <c r="B681" s="146"/>
      <c r="C681" s="31"/>
      <c r="D681" s="31"/>
      <c r="E681" s="44"/>
      <c r="F681" s="43"/>
      <c r="G681" s="84"/>
      <c r="H681" s="31"/>
      <c r="I681" s="31"/>
      <c r="J681" s="84"/>
      <c r="K681" s="31"/>
      <c r="L681" s="31"/>
      <c r="M681" s="169"/>
      <c r="N681" s="148"/>
      <c r="O681" s="44"/>
      <c r="P681" s="43"/>
      <c r="Q681" s="31"/>
      <c r="R681" s="84"/>
      <c r="S681" s="31"/>
      <c r="T681" s="31"/>
      <c r="U681" s="169"/>
      <c r="V681" s="150"/>
      <c r="W681" s="342" t="str" cm="1">
        <f t="array" ref="W681">IF(SUM(LEN(B681:V681))=0,"",IF(OR(OR(ISBLANK(F681),SUM(LEN(C681),LEN(D681))=0),AND(NOT(E681="Unknown"),ISBLANK(J681)),AND(NOT(O681="Unknown"),ISBLANK(R681))),"Missing Information", INDEX(Table15[Entire Service Line Classification], MATCH(SUMIFS(Table15[Unique ID],Table15[System-Owned Portion],E681,Table15[If Material Anything Other than "Lead" in Column E,Was Material Ever Previously Lead?],G681,Table15[Customer-Owned Portion],O681),Table15[Unique ID],0),0)))</f>
        <v/>
      </c>
      <c r="X681"/>
    </row>
    <row r="682" spans="2:24" x14ac:dyDescent="0.35">
      <c r="B682" s="146"/>
      <c r="C682" s="31"/>
      <c r="D682" s="31"/>
      <c r="E682" s="44"/>
      <c r="F682" s="43"/>
      <c r="G682" s="84"/>
      <c r="H682" s="31"/>
      <c r="I682" s="31"/>
      <c r="J682" s="84"/>
      <c r="K682" s="31"/>
      <c r="L682" s="31"/>
      <c r="M682" s="169"/>
      <c r="N682" s="148"/>
      <c r="O682" s="44"/>
      <c r="P682" s="43"/>
      <c r="Q682" s="31"/>
      <c r="R682" s="84"/>
      <c r="S682" s="31"/>
      <c r="T682" s="31"/>
      <c r="U682" s="169"/>
      <c r="V682" s="150"/>
      <c r="W682" s="342" t="str" cm="1">
        <f t="array" ref="W682">IF(SUM(LEN(B682:V682))=0,"",IF(OR(OR(ISBLANK(F682),SUM(LEN(C682),LEN(D682))=0),AND(NOT(E682="Unknown"),ISBLANK(J682)),AND(NOT(O682="Unknown"),ISBLANK(R682))),"Missing Information", INDEX(Table15[Entire Service Line Classification], MATCH(SUMIFS(Table15[Unique ID],Table15[System-Owned Portion],E682,Table15[If Material Anything Other than "Lead" in Column E,Was Material Ever Previously Lead?],G682,Table15[Customer-Owned Portion],O682),Table15[Unique ID],0),0)))</f>
        <v/>
      </c>
      <c r="X682"/>
    </row>
    <row r="683" spans="2:24" x14ac:dyDescent="0.35">
      <c r="B683" s="146"/>
      <c r="C683" s="31"/>
      <c r="D683" s="31"/>
      <c r="E683" s="44"/>
      <c r="F683" s="43"/>
      <c r="G683" s="84"/>
      <c r="H683" s="31"/>
      <c r="I683" s="31"/>
      <c r="J683" s="84"/>
      <c r="K683" s="31"/>
      <c r="L683" s="31"/>
      <c r="M683" s="169"/>
      <c r="N683" s="148"/>
      <c r="O683" s="44"/>
      <c r="P683" s="43"/>
      <c r="Q683" s="31"/>
      <c r="R683" s="84"/>
      <c r="S683" s="31"/>
      <c r="T683" s="31"/>
      <c r="U683" s="169"/>
      <c r="V683" s="150"/>
      <c r="W683" s="342" t="str" cm="1">
        <f t="array" ref="W683">IF(SUM(LEN(B683:V683))=0,"",IF(OR(OR(ISBLANK(F683),SUM(LEN(C683),LEN(D683))=0),AND(NOT(E683="Unknown"),ISBLANK(J683)),AND(NOT(O683="Unknown"),ISBLANK(R683))),"Missing Information", INDEX(Table15[Entire Service Line Classification], MATCH(SUMIFS(Table15[Unique ID],Table15[System-Owned Portion],E683,Table15[If Material Anything Other than "Lead" in Column E,Was Material Ever Previously Lead?],G683,Table15[Customer-Owned Portion],O683),Table15[Unique ID],0),0)))</f>
        <v/>
      </c>
      <c r="X683"/>
    </row>
    <row r="684" spans="2:24" x14ac:dyDescent="0.35">
      <c r="B684" s="146"/>
      <c r="C684" s="31"/>
      <c r="D684" s="31"/>
      <c r="E684" s="44"/>
      <c r="F684" s="43"/>
      <c r="G684" s="84"/>
      <c r="H684" s="31"/>
      <c r="I684" s="31"/>
      <c r="J684" s="84"/>
      <c r="K684" s="31"/>
      <c r="L684" s="31"/>
      <c r="M684" s="169"/>
      <c r="N684" s="148"/>
      <c r="O684" s="44"/>
      <c r="P684" s="43"/>
      <c r="Q684" s="31"/>
      <c r="R684" s="84"/>
      <c r="S684" s="31"/>
      <c r="T684" s="31"/>
      <c r="U684" s="169"/>
      <c r="V684" s="150"/>
      <c r="W684" s="342" t="str" cm="1">
        <f t="array" ref="W684">IF(SUM(LEN(B684:V684))=0,"",IF(OR(OR(ISBLANK(F684),SUM(LEN(C684),LEN(D684))=0),AND(NOT(E684="Unknown"),ISBLANK(J684)),AND(NOT(O684="Unknown"),ISBLANK(R684))),"Missing Information", INDEX(Table15[Entire Service Line Classification], MATCH(SUMIFS(Table15[Unique ID],Table15[System-Owned Portion],E684,Table15[If Material Anything Other than "Lead" in Column E,Was Material Ever Previously Lead?],G684,Table15[Customer-Owned Portion],O684),Table15[Unique ID],0),0)))</f>
        <v/>
      </c>
      <c r="X684"/>
    </row>
    <row r="685" spans="2:24" x14ac:dyDescent="0.35">
      <c r="B685" s="146"/>
      <c r="C685" s="31"/>
      <c r="D685" s="31"/>
      <c r="E685" s="44"/>
      <c r="F685" s="43"/>
      <c r="G685" s="84"/>
      <c r="H685" s="31"/>
      <c r="I685" s="31"/>
      <c r="J685" s="84"/>
      <c r="K685" s="31"/>
      <c r="L685" s="31"/>
      <c r="M685" s="169"/>
      <c r="N685" s="148"/>
      <c r="O685" s="44"/>
      <c r="P685" s="43"/>
      <c r="Q685" s="31"/>
      <c r="R685" s="84"/>
      <c r="S685" s="31"/>
      <c r="T685" s="31"/>
      <c r="U685" s="169"/>
      <c r="V685" s="150"/>
      <c r="W685" s="342" t="str" cm="1">
        <f t="array" ref="W685">IF(SUM(LEN(B685:V685))=0,"",IF(OR(OR(ISBLANK(F685),SUM(LEN(C685),LEN(D685))=0),AND(NOT(E685="Unknown"),ISBLANK(J685)),AND(NOT(O685="Unknown"),ISBLANK(R685))),"Missing Information", INDEX(Table15[Entire Service Line Classification], MATCH(SUMIFS(Table15[Unique ID],Table15[System-Owned Portion],E685,Table15[If Material Anything Other than "Lead" in Column E,Was Material Ever Previously Lead?],G685,Table15[Customer-Owned Portion],O685),Table15[Unique ID],0),0)))</f>
        <v/>
      </c>
      <c r="X685"/>
    </row>
    <row r="686" spans="2:24" x14ac:dyDescent="0.35">
      <c r="B686" s="146"/>
      <c r="C686" s="31"/>
      <c r="D686" s="31"/>
      <c r="E686" s="44"/>
      <c r="F686" s="43"/>
      <c r="G686" s="84"/>
      <c r="H686" s="31"/>
      <c r="I686" s="31"/>
      <c r="J686" s="84"/>
      <c r="K686" s="31"/>
      <c r="L686" s="31"/>
      <c r="M686" s="169"/>
      <c r="N686" s="148"/>
      <c r="O686" s="44"/>
      <c r="P686" s="43"/>
      <c r="Q686" s="31"/>
      <c r="R686" s="84"/>
      <c r="S686" s="31"/>
      <c r="T686" s="31"/>
      <c r="U686" s="169"/>
      <c r="V686" s="150"/>
      <c r="W686" s="342" t="str" cm="1">
        <f t="array" ref="W686">IF(SUM(LEN(B686:V686))=0,"",IF(OR(OR(ISBLANK(F686),SUM(LEN(C686),LEN(D686))=0),AND(NOT(E686="Unknown"),ISBLANK(J686)),AND(NOT(O686="Unknown"),ISBLANK(R686))),"Missing Information", INDEX(Table15[Entire Service Line Classification], MATCH(SUMIFS(Table15[Unique ID],Table15[System-Owned Portion],E686,Table15[If Material Anything Other than "Lead" in Column E,Was Material Ever Previously Lead?],G686,Table15[Customer-Owned Portion],O686),Table15[Unique ID],0),0)))</f>
        <v/>
      </c>
      <c r="X686"/>
    </row>
    <row r="687" spans="2:24" x14ac:dyDescent="0.35">
      <c r="B687" s="146"/>
      <c r="C687" s="31"/>
      <c r="D687" s="31"/>
      <c r="E687" s="44"/>
      <c r="F687" s="43"/>
      <c r="G687" s="84"/>
      <c r="H687" s="31"/>
      <c r="I687" s="31"/>
      <c r="J687" s="84"/>
      <c r="K687" s="31"/>
      <c r="L687" s="31"/>
      <c r="M687" s="169"/>
      <c r="N687" s="148"/>
      <c r="O687" s="44"/>
      <c r="P687" s="43"/>
      <c r="Q687" s="31"/>
      <c r="R687" s="84"/>
      <c r="S687" s="31"/>
      <c r="T687" s="31"/>
      <c r="U687" s="169"/>
      <c r="V687" s="150"/>
      <c r="W687" s="342" t="str" cm="1">
        <f t="array" ref="W687">IF(SUM(LEN(B687:V687))=0,"",IF(OR(OR(ISBLANK(F687),SUM(LEN(C687),LEN(D687))=0),AND(NOT(E687="Unknown"),ISBLANK(J687)),AND(NOT(O687="Unknown"),ISBLANK(R687))),"Missing Information", INDEX(Table15[Entire Service Line Classification], MATCH(SUMIFS(Table15[Unique ID],Table15[System-Owned Portion],E687,Table15[If Material Anything Other than "Lead" in Column E,Was Material Ever Previously Lead?],G687,Table15[Customer-Owned Portion],O687),Table15[Unique ID],0),0)))</f>
        <v/>
      </c>
      <c r="X687"/>
    </row>
    <row r="688" spans="2:24" x14ac:dyDescent="0.35">
      <c r="B688" s="146"/>
      <c r="C688" s="31"/>
      <c r="D688" s="31"/>
      <c r="E688" s="44"/>
      <c r="F688" s="43"/>
      <c r="G688" s="84"/>
      <c r="H688" s="31"/>
      <c r="I688" s="31"/>
      <c r="J688" s="84"/>
      <c r="K688" s="31"/>
      <c r="L688" s="31"/>
      <c r="M688" s="169"/>
      <c r="N688" s="148"/>
      <c r="O688" s="44"/>
      <c r="P688" s="43"/>
      <c r="Q688" s="31"/>
      <c r="R688" s="84"/>
      <c r="S688" s="31"/>
      <c r="T688" s="31"/>
      <c r="U688" s="169"/>
      <c r="V688" s="150"/>
      <c r="W688" s="342" t="str" cm="1">
        <f t="array" ref="W688">IF(SUM(LEN(B688:V688))=0,"",IF(OR(OR(ISBLANK(F688),SUM(LEN(C688),LEN(D688))=0),AND(NOT(E688="Unknown"),ISBLANK(J688)),AND(NOT(O688="Unknown"),ISBLANK(R688))),"Missing Information", INDEX(Table15[Entire Service Line Classification], MATCH(SUMIFS(Table15[Unique ID],Table15[System-Owned Portion],E688,Table15[If Material Anything Other than "Lead" in Column E,Was Material Ever Previously Lead?],G688,Table15[Customer-Owned Portion],O688),Table15[Unique ID],0),0)))</f>
        <v/>
      </c>
      <c r="X688"/>
    </row>
    <row r="689" spans="2:24" x14ac:dyDescent="0.35">
      <c r="B689" s="146"/>
      <c r="C689" s="31"/>
      <c r="D689" s="31"/>
      <c r="E689" s="44"/>
      <c r="F689" s="43"/>
      <c r="G689" s="84"/>
      <c r="H689" s="31"/>
      <c r="I689" s="31"/>
      <c r="J689" s="84"/>
      <c r="K689" s="31"/>
      <c r="L689" s="31"/>
      <c r="M689" s="169"/>
      <c r="N689" s="148"/>
      <c r="O689" s="44"/>
      <c r="P689" s="43"/>
      <c r="Q689" s="31"/>
      <c r="R689" s="84"/>
      <c r="S689" s="31"/>
      <c r="T689" s="31"/>
      <c r="U689" s="169"/>
      <c r="V689" s="150"/>
      <c r="W689" s="342" t="str" cm="1">
        <f t="array" ref="W689">IF(SUM(LEN(B689:V689))=0,"",IF(OR(OR(ISBLANK(F689),SUM(LEN(C689),LEN(D689))=0),AND(NOT(E689="Unknown"),ISBLANK(J689)),AND(NOT(O689="Unknown"),ISBLANK(R689))),"Missing Information", INDEX(Table15[Entire Service Line Classification], MATCH(SUMIFS(Table15[Unique ID],Table15[System-Owned Portion],E689,Table15[If Material Anything Other than "Lead" in Column E,Was Material Ever Previously Lead?],G689,Table15[Customer-Owned Portion],O689),Table15[Unique ID],0),0)))</f>
        <v/>
      </c>
      <c r="X689"/>
    </row>
    <row r="690" spans="2:24" x14ac:dyDescent="0.35">
      <c r="B690" s="146"/>
      <c r="C690" s="31"/>
      <c r="D690" s="31"/>
      <c r="E690" s="44"/>
      <c r="F690" s="43"/>
      <c r="G690" s="84"/>
      <c r="H690" s="31"/>
      <c r="I690" s="31"/>
      <c r="J690" s="84"/>
      <c r="K690" s="31"/>
      <c r="L690" s="31"/>
      <c r="M690" s="169"/>
      <c r="N690" s="148"/>
      <c r="O690" s="44"/>
      <c r="P690" s="43"/>
      <c r="Q690" s="31"/>
      <c r="R690" s="84"/>
      <c r="S690" s="31"/>
      <c r="T690" s="31"/>
      <c r="U690" s="169"/>
      <c r="V690" s="150"/>
      <c r="W690" s="342" t="str" cm="1">
        <f t="array" ref="W690">IF(SUM(LEN(B690:V690))=0,"",IF(OR(OR(ISBLANK(F690),SUM(LEN(C690),LEN(D690))=0),AND(NOT(E690="Unknown"),ISBLANK(J690)),AND(NOT(O690="Unknown"),ISBLANK(R690))),"Missing Information", INDEX(Table15[Entire Service Line Classification], MATCH(SUMIFS(Table15[Unique ID],Table15[System-Owned Portion],E690,Table15[If Material Anything Other than "Lead" in Column E,Was Material Ever Previously Lead?],G690,Table15[Customer-Owned Portion],O690),Table15[Unique ID],0),0)))</f>
        <v/>
      </c>
      <c r="X690"/>
    </row>
    <row r="691" spans="2:24" x14ac:dyDescent="0.35">
      <c r="B691" s="146"/>
      <c r="C691" s="31"/>
      <c r="D691" s="31"/>
      <c r="E691" s="44"/>
      <c r="F691" s="43"/>
      <c r="G691" s="84"/>
      <c r="H691" s="31"/>
      <c r="I691" s="31"/>
      <c r="J691" s="84"/>
      <c r="K691" s="31"/>
      <c r="L691" s="31"/>
      <c r="M691" s="169"/>
      <c r="N691" s="148"/>
      <c r="O691" s="44"/>
      <c r="P691" s="43"/>
      <c r="Q691" s="31"/>
      <c r="R691" s="84"/>
      <c r="S691" s="31"/>
      <c r="T691" s="31"/>
      <c r="U691" s="169"/>
      <c r="V691" s="150"/>
      <c r="W691" s="342" t="str" cm="1">
        <f t="array" ref="W691">IF(SUM(LEN(B691:V691))=0,"",IF(OR(OR(ISBLANK(F691),SUM(LEN(C691),LEN(D691))=0),AND(NOT(E691="Unknown"),ISBLANK(J691)),AND(NOT(O691="Unknown"),ISBLANK(R691))),"Missing Information", INDEX(Table15[Entire Service Line Classification], MATCH(SUMIFS(Table15[Unique ID],Table15[System-Owned Portion],E691,Table15[If Material Anything Other than "Lead" in Column E,Was Material Ever Previously Lead?],G691,Table15[Customer-Owned Portion],O691),Table15[Unique ID],0),0)))</f>
        <v/>
      </c>
      <c r="X691"/>
    </row>
    <row r="692" spans="2:24" x14ac:dyDescent="0.35">
      <c r="B692" s="146"/>
      <c r="C692" s="31"/>
      <c r="D692" s="31"/>
      <c r="E692" s="44"/>
      <c r="F692" s="43"/>
      <c r="G692" s="84"/>
      <c r="H692" s="31"/>
      <c r="I692" s="31"/>
      <c r="J692" s="84"/>
      <c r="K692" s="31"/>
      <c r="L692" s="31"/>
      <c r="M692" s="169"/>
      <c r="N692" s="148"/>
      <c r="O692" s="44"/>
      <c r="P692" s="43"/>
      <c r="Q692" s="31"/>
      <c r="R692" s="84"/>
      <c r="S692" s="31"/>
      <c r="T692" s="31"/>
      <c r="U692" s="169"/>
      <c r="V692" s="150"/>
      <c r="W692" s="342" t="str" cm="1">
        <f t="array" ref="W692">IF(SUM(LEN(B692:V692))=0,"",IF(OR(OR(ISBLANK(F692),SUM(LEN(C692),LEN(D692))=0),AND(NOT(E692="Unknown"),ISBLANK(J692)),AND(NOT(O692="Unknown"),ISBLANK(R692))),"Missing Information", INDEX(Table15[Entire Service Line Classification], MATCH(SUMIFS(Table15[Unique ID],Table15[System-Owned Portion],E692,Table15[If Material Anything Other than "Lead" in Column E,Was Material Ever Previously Lead?],G692,Table15[Customer-Owned Portion],O692),Table15[Unique ID],0),0)))</f>
        <v/>
      </c>
      <c r="X692"/>
    </row>
    <row r="693" spans="2:24" x14ac:dyDescent="0.35">
      <c r="B693" s="146"/>
      <c r="C693" s="31"/>
      <c r="D693" s="31"/>
      <c r="E693" s="44"/>
      <c r="F693" s="43"/>
      <c r="G693" s="84"/>
      <c r="H693" s="31"/>
      <c r="I693" s="31"/>
      <c r="J693" s="84"/>
      <c r="K693" s="31"/>
      <c r="L693" s="31"/>
      <c r="M693" s="169"/>
      <c r="N693" s="148"/>
      <c r="O693" s="44"/>
      <c r="P693" s="43"/>
      <c r="Q693" s="31"/>
      <c r="R693" s="84"/>
      <c r="S693" s="31"/>
      <c r="T693" s="31"/>
      <c r="U693" s="169"/>
      <c r="V693" s="150"/>
      <c r="W693" s="342" t="str" cm="1">
        <f t="array" ref="W693">IF(SUM(LEN(B693:V693))=0,"",IF(OR(OR(ISBLANK(F693),SUM(LEN(C693),LEN(D693))=0),AND(NOT(E693="Unknown"),ISBLANK(J693)),AND(NOT(O693="Unknown"),ISBLANK(R693))),"Missing Information", INDEX(Table15[Entire Service Line Classification], MATCH(SUMIFS(Table15[Unique ID],Table15[System-Owned Portion],E693,Table15[If Material Anything Other than "Lead" in Column E,Was Material Ever Previously Lead?],G693,Table15[Customer-Owned Portion],O693),Table15[Unique ID],0),0)))</f>
        <v/>
      </c>
      <c r="X693"/>
    </row>
    <row r="694" spans="2:24" x14ac:dyDescent="0.35">
      <c r="B694" s="146"/>
      <c r="C694" s="31"/>
      <c r="D694" s="31"/>
      <c r="E694" s="44"/>
      <c r="F694" s="43"/>
      <c r="G694" s="84"/>
      <c r="H694" s="31"/>
      <c r="I694" s="31"/>
      <c r="J694" s="84"/>
      <c r="K694" s="31"/>
      <c r="L694" s="31"/>
      <c r="M694" s="169"/>
      <c r="N694" s="148"/>
      <c r="O694" s="44"/>
      <c r="P694" s="43"/>
      <c r="Q694" s="31"/>
      <c r="R694" s="84"/>
      <c r="S694" s="31"/>
      <c r="T694" s="31"/>
      <c r="U694" s="169"/>
      <c r="V694" s="150"/>
      <c r="W694" s="342" t="str" cm="1">
        <f t="array" ref="W694">IF(SUM(LEN(B694:V694))=0,"",IF(OR(OR(ISBLANK(F694),SUM(LEN(C694),LEN(D694))=0),AND(NOT(E694="Unknown"),ISBLANK(J694)),AND(NOT(O694="Unknown"),ISBLANK(R694))),"Missing Information", INDEX(Table15[Entire Service Line Classification], MATCH(SUMIFS(Table15[Unique ID],Table15[System-Owned Portion],E694,Table15[If Material Anything Other than "Lead" in Column E,Was Material Ever Previously Lead?],G694,Table15[Customer-Owned Portion],O694),Table15[Unique ID],0),0)))</f>
        <v/>
      </c>
      <c r="X694"/>
    </row>
    <row r="695" spans="2:24" x14ac:dyDescent="0.35">
      <c r="B695" s="146"/>
      <c r="C695" s="31"/>
      <c r="D695" s="31"/>
      <c r="E695" s="44"/>
      <c r="F695" s="43"/>
      <c r="G695" s="84"/>
      <c r="H695" s="31"/>
      <c r="I695" s="31"/>
      <c r="J695" s="84"/>
      <c r="K695" s="31"/>
      <c r="L695" s="31"/>
      <c r="M695" s="169"/>
      <c r="N695" s="148"/>
      <c r="O695" s="44"/>
      <c r="P695" s="43"/>
      <c r="Q695" s="31"/>
      <c r="R695" s="84"/>
      <c r="S695" s="31"/>
      <c r="T695" s="31"/>
      <c r="U695" s="169"/>
      <c r="V695" s="150"/>
      <c r="W695" s="342" t="str" cm="1">
        <f t="array" ref="W695">IF(SUM(LEN(B695:V695))=0,"",IF(OR(OR(ISBLANK(F695),SUM(LEN(C695),LEN(D695))=0),AND(NOT(E695="Unknown"),ISBLANK(J695)),AND(NOT(O695="Unknown"),ISBLANK(R695))),"Missing Information", INDEX(Table15[Entire Service Line Classification], MATCH(SUMIFS(Table15[Unique ID],Table15[System-Owned Portion],E695,Table15[If Material Anything Other than "Lead" in Column E,Was Material Ever Previously Lead?],G695,Table15[Customer-Owned Portion],O695),Table15[Unique ID],0),0)))</f>
        <v/>
      </c>
      <c r="X695"/>
    </row>
    <row r="696" spans="2:24" x14ac:dyDescent="0.35">
      <c r="B696" s="146"/>
      <c r="C696" s="31"/>
      <c r="D696" s="31"/>
      <c r="E696" s="44"/>
      <c r="F696" s="43"/>
      <c r="G696" s="84"/>
      <c r="H696" s="31"/>
      <c r="I696" s="31"/>
      <c r="J696" s="84"/>
      <c r="K696" s="31"/>
      <c r="L696" s="31"/>
      <c r="M696" s="169"/>
      <c r="N696" s="148"/>
      <c r="O696" s="44"/>
      <c r="P696" s="43"/>
      <c r="Q696" s="31"/>
      <c r="R696" s="84"/>
      <c r="S696" s="31"/>
      <c r="T696" s="31"/>
      <c r="U696" s="169"/>
      <c r="V696" s="150"/>
      <c r="W696" s="342" t="str" cm="1">
        <f t="array" ref="W696">IF(SUM(LEN(B696:V696))=0,"",IF(OR(OR(ISBLANK(F696),SUM(LEN(C696),LEN(D696))=0),AND(NOT(E696="Unknown"),ISBLANK(J696)),AND(NOT(O696="Unknown"),ISBLANK(R696))),"Missing Information", INDEX(Table15[Entire Service Line Classification], MATCH(SUMIFS(Table15[Unique ID],Table15[System-Owned Portion],E696,Table15[If Material Anything Other than "Lead" in Column E,Was Material Ever Previously Lead?],G696,Table15[Customer-Owned Portion],O696),Table15[Unique ID],0),0)))</f>
        <v/>
      </c>
      <c r="X696"/>
    </row>
    <row r="697" spans="2:24" x14ac:dyDescent="0.35">
      <c r="B697" s="146"/>
      <c r="C697" s="31"/>
      <c r="D697" s="31"/>
      <c r="E697" s="44"/>
      <c r="F697" s="43"/>
      <c r="G697" s="84"/>
      <c r="H697" s="31"/>
      <c r="I697" s="31"/>
      <c r="J697" s="84"/>
      <c r="K697" s="31"/>
      <c r="L697" s="31"/>
      <c r="M697" s="169"/>
      <c r="N697" s="148"/>
      <c r="O697" s="44"/>
      <c r="P697" s="43"/>
      <c r="Q697" s="31"/>
      <c r="R697" s="84"/>
      <c r="S697" s="31"/>
      <c r="T697" s="31"/>
      <c r="U697" s="169"/>
      <c r="V697" s="150"/>
      <c r="W697" s="342" t="str" cm="1">
        <f t="array" ref="W697">IF(SUM(LEN(B697:V697))=0,"",IF(OR(OR(ISBLANK(F697),SUM(LEN(C697),LEN(D697))=0),AND(NOT(E697="Unknown"),ISBLANK(J697)),AND(NOT(O697="Unknown"),ISBLANK(R697))),"Missing Information", INDEX(Table15[Entire Service Line Classification], MATCH(SUMIFS(Table15[Unique ID],Table15[System-Owned Portion],E697,Table15[If Material Anything Other than "Lead" in Column E,Was Material Ever Previously Lead?],G697,Table15[Customer-Owned Portion],O697),Table15[Unique ID],0),0)))</f>
        <v/>
      </c>
      <c r="X697"/>
    </row>
    <row r="698" spans="2:24" x14ac:dyDescent="0.35">
      <c r="B698" s="146"/>
      <c r="C698" s="31"/>
      <c r="D698" s="31"/>
      <c r="E698" s="44"/>
      <c r="F698" s="43"/>
      <c r="G698" s="84"/>
      <c r="H698" s="31"/>
      <c r="I698" s="31"/>
      <c r="J698" s="84"/>
      <c r="K698" s="31"/>
      <c r="L698" s="31"/>
      <c r="M698" s="169"/>
      <c r="N698" s="148"/>
      <c r="O698" s="44"/>
      <c r="P698" s="43"/>
      <c r="Q698" s="31"/>
      <c r="R698" s="84"/>
      <c r="S698" s="31"/>
      <c r="T698" s="31"/>
      <c r="U698" s="169"/>
      <c r="V698" s="150"/>
      <c r="W698" s="342" t="str" cm="1">
        <f t="array" ref="W698">IF(SUM(LEN(B698:V698))=0,"",IF(OR(OR(ISBLANK(F698),SUM(LEN(C698),LEN(D698))=0),AND(NOT(E698="Unknown"),ISBLANK(J698)),AND(NOT(O698="Unknown"),ISBLANK(R698))),"Missing Information", INDEX(Table15[Entire Service Line Classification], MATCH(SUMIFS(Table15[Unique ID],Table15[System-Owned Portion],E698,Table15[If Material Anything Other than "Lead" in Column E,Was Material Ever Previously Lead?],G698,Table15[Customer-Owned Portion],O698),Table15[Unique ID],0),0)))</f>
        <v/>
      </c>
      <c r="X698"/>
    </row>
    <row r="699" spans="2:24" x14ac:dyDescent="0.35">
      <c r="B699" s="146"/>
      <c r="C699" s="31"/>
      <c r="D699" s="31"/>
      <c r="E699" s="44"/>
      <c r="F699" s="43"/>
      <c r="G699" s="84"/>
      <c r="H699" s="31"/>
      <c r="I699" s="31"/>
      <c r="J699" s="84"/>
      <c r="K699" s="31"/>
      <c r="L699" s="31"/>
      <c r="M699" s="169"/>
      <c r="N699" s="148"/>
      <c r="O699" s="44"/>
      <c r="P699" s="43"/>
      <c r="Q699" s="31"/>
      <c r="R699" s="84"/>
      <c r="S699" s="31"/>
      <c r="T699" s="31"/>
      <c r="U699" s="169"/>
      <c r="V699" s="150"/>
      <c r="W699" s="342" t="str" cm="1">
        <f t="array" ref="W699">IF(SUM(LEN(B699:V699))=0,"",IF(OR(OR(ISBLANK(F699),SUM(LEN(C699),LEN(D699))=0),AND(NOT(E699="Unknown"),ISBLANK(J699)),AND(NOT(O699="Unknown"),ISBLANK(R699))),"Missing Information", INDEX(Table15[Entire Service Line Classification], MATCH(SUMIFS(Table15[Unique ID],Table15[System-Owned Portion],E699,Table15[If Material Anything Other than "Lead" in Column E,Was Material Ever Previously Lead?],G699,Table15[Customer-Owned Portion],O699),Table15[Unique ID],0),0)))</f>
        <v/>
      </c>
      <c r="X699"/>
    </row>
    <row r="700" spans="2:24" x14ac:dyDescent="0.35">
      <c r="B700" s="146"/>
      <c r="C700" s="31"/>
      <c r="D700" s="31"/>
      <c r="E700" s="44"/>
      <c r="F700" s="43"/>
      <c r="G700" s="84"/>
      <c r="H700" s="31"/>
      <c r="I700" s="31"/>
      <c r="J700" s="84"/>
      <c r="K700" s="31"/>
      <c r="L700" s="31"/>
      <c r="M700" s="169"/>
      <c r="N700" s="148"/>
      <c r="O700" s="44"/>
      <c r="P700" s="43"/>
      <c r="Q700" s="31"/>
      <c r="R700" s="84"/>
      <c r="S700" s="31"/>
      <c r="T700" s="31"/>
      <c r="U700" s="169"/>
      <c r="V700" s="150"/>
      <c r="W700" s="342" t="str" cm="1">
        <f t="array" ref="W700">IF(SUM(LEN(B700:V700))=0,"",IF(OR(OR(ISBLANK(F700),SUM(LEN(C700),LEN(D700))=0),AND(NOT(E700="Unknown"),ISBLANK(J700)),AND(NOT(O700="Unknown"),ISBLANK(R700))),"Missing Information", INDEX(Table15[Entire Service Line Classification], MATCH(SUMIFS(Table15[Unique ID],Table15[System-Owned Portion],E700,Table15[If Material Anything Other than "Lead" in Column E,Was Material Ever Previously Lead?],G700,Table15[Customer-Owned Portion],O700),Table15[Unique ID],0),0)))</f>
        <v/>
      </c>
      <c r="X700"/>
    </row>
    <row r="701" spans="2:24" x14ac:dyDescent="0.35">
      <c r="B701" s="146"/>
      <c r="C701" s="31"/>
      <c r="D701" s="31"/>
      <c r="E701" s="44"/>
      <c r="F701" s="43"/>
      <c r="G701" s="84"/>
      <c r="H701" s="31"/>
      <c r="I701" s="31"/>
      <c r="J701" s="84"/>
      <c r="K701" s="31"/>
      <c r="L701" s="31"/>
      <c r="M701" s="169"/>
      <c r="N701" s="148"/>
      <c r="O701" s="44"/>
      <c r="P701" s="43"/>
      <c r="Q701" s="31"/>
      <c r="R701" s="84"/>
      <c r="S701" s="31"/>
      <c r="T701" s="31"/>
      <c r="U701" s="169"/>
      <c r="V701" s="150"/>
      <c r="W701" s="342" t="str" cm="1">
        <f t="array" ref="W701">IF(SUM(LEN(B701:V701))=0,"",IF(OR(OR(ISBLANK(F701),SUM(LEN(C701),LEN(D701))=0),AND(NOT(E701="Unknown"),ISBLANK(J701)),AND(NOT(O701="Unknown"),ISBLANK(R701))),"Missing Information", INDEX(Table15[Entire Service Line Classification], MATCH(SUMIFS(Table15[Unique ID],Table15[System-Owned Portion],E701,Table15[If Material Anything Other than "Lead" in Column E,Was Material Ever Previously Lead?],G701,Table15[Customer-Owned Portion],O701),Table15[Unique ID],0),0)))</f>
        <v/>
      </c>
      <c r="X701"/>
    </row>
    <row r="702" spans="2:24" x14ac:dyDescent="0.35">
      <c r="B702" s="146"/>
      <c r="C702" s="31"/>
      <c r="D702" s="31"/>
      <c r="E702" s="44"/>
      <c r="F702" s="43"/>
      <c r="G702" s="84"/>
      <c r="H702" s="31"/>
      <c r="I702" s="31"/>
      <c r="J702" s="84"/>
      <c r="K702" s="31"/>
      <c r="L702" s="31"/>
      <c r="M702" s="169"/>
      <c r="N702" s="148"/>
      <c r="O702" s="44"/>
      <c r="P702" s="43"/>
      <c r="Q702" s="31"/>
      <c r="R702" s="84"/>
      <c r="S702" s="31"/>
      <c r="T702" s="31"/>
      <c r="U702" s="169"/>
      <c r="V702" s="150"/>
      <c r="W702" s="342" t="str" cm="1">
        <f t="array" ref="W702">IF(SUM(LEN(B702:V702))=0,"",IF(OR(OR(ISBLANK(F702),SUM(LEN(C702),LEN(D702))=0),AND(NOT(E702="Unknown"),ISBLANK(J702)),AND(NOT(O702="Unknown"),ISBLANK(R702))),"Missing Information", INDEX(Table15[Entire Service Line Classification], MATCH(SUMIFS(Table15[Unique ID],Table15[System-Owned Portion],E702,Table15[If Material Anything Other than "Lead" in Column E,Was Material Ever Previously Lead?],G702,Table15[Customer-Owned Portion],O702),Table15[Unique ID],0),0)))</f>
        <v/>
      </c>
      <c r="X702"/>
    </row>
    <row r="703" spans="2:24" x14ac:dyDescent="0.35">
      <c r="B703" s="146"/>
      <c r="C703" s="31"/>
      <c r="D703" s="31"/>
      <c r="E703" s="44"/>
      <c r="F703" s="43"/>
      <c r="G703" s="84"/>
      <c r="H703" s="31"/>
      <c r="I703" s="31"/>
      <c r="J703" s="84"/>
      <c r="K703" s="31"/>
      <c r="L703" s="31"/>
      <c r="M703" s="169"/>
      <c r="N703" s="148"/>
      <c r="O703" s="44"/>
      <c r="P703" s="43"/>
      <c r="Q703" s="31"/>
      <c r="R703" s="84"/>
      <c r="S703" s="31"/>
      <c r="T703" s="31"/>
      <c r="U703" s="169"/>
      <c r="V703" s="150"/>
      <c r="W703" s="342" t="str" cm="1">
        <f t="array" ref="W703">IF(SUM(LEN(B703:V703))=0,"",IF(OR(OR(ISBLANK(F703),SUM(LEN(C703),LEN(D703))=0),AND(NOT(E703="Unknown"),ISBLANK(J703)),AND(NOT(O703="Unknown"),ISBLANK(R703))),"Missing Information", INDEX(Table15[Entire Service Line Classification], MATCH(SUMIFS(Table15[Unique ID],Table15[System-Owned Portion],E703,Table15[If Material Anything Other than "Lead" in Column E,Was Material Ever Previously Lead?],G703,Table15[Customer-Owned Portion],O703),Table15[Unique ID],0),0)))</f>
        <v/>
      </c>
      <c r="X703"/>
    </row>
    <row r="704" spans="2:24" x14ac:dyDescent="0.35">
      <c r="B704" s="146"/>
      <c r="C704" s="31"/>
      <c r="D704" s="31"/>
      <c r="E704" s="44"/>
      <c r="F704" s="43"/>
      <c r="G704" s="84"/>
      <c r="H704" s="31"/>
      <c r="I704" s="31"/>
      <c r="J704" s="84"/>
      <c r="K704" s="31"/>
      <c r="L704" s="31"/>
      <c r="M704" s="169"/>
      <c r="N704" s="148"/>
      <c r="O704" s="44"/>
      <c r="P704" s="43"/>
      <c r="Q704" s="31"/>
      <c r="R704" s="84"/>
      <c r="S704" s="31"/>
      <c r="T704" s="31"/>
      <c r="U704" s="169"/>
      <c r="V704" s="150"/>
      <c r="W704" s="342" t="str" cm="1">
        <f t="array" ref="W704">IF(SUM(LEN(B704:V704))=0,"",IF(OR(OR(ISBLANK(F704),SUM(LEN(C704),LEN(D704))=0),AND(NOT(E704="Unknown"),ISBLANK(J704)),AND(NOT(O704="Unknown"),ISBLANK(R704))),"Missing Information", INDEX(Table15[Entire Service Line Classification], MATCH(SUMIFS(Table15[Unique ID],Table15[System-Owned Portion],E704,Table15[If Material Anything Other than "Lead" in Column E,Was Material Ever Previously Lead?],G704,Table15[Customer-Owned Portion],O704),Table15[Unique ID],0),0)))</f>
        <v/>
      </c>
      <c r="X704"/>
    </row>
    <row r="705" spans="2:24" x14ac:dyDescent="0.35">
      <c r="B705" s="146"/>
      <c r="C705" s="31"/>
      <c r="D705" s="31"/>
      <c r="E705" s="44"/>
      <c r="F705" s="43"/>
      <c r="G705" s="84"/>
      <c r="H705" s="31"/>
      <c r="I705" s="31"/>
      <c r="J705" s="84"/>
      <c r="K705" s="31"/>
      <c r="L705" s="31"/>
      <c r="M705" s="169"/>
      <c r="N705" s="148"/>
      <c r="O705" s="44"/>
      <c r="P705" s="43"/>
      <c r="Q705" s="31"/>
      <c r="R705" s="84"/>
      <c r="S705" s="31"/>
      <c r="T705" s="31"/>
      <c r="U705" s="169"/>
      <c r="V705" s="150"/>
      <c r="W705" s="342" t="str" cm="1">
        <f t="array" ref="W705">IF(SUM(LEN(B705:V705))=0,"",IF(OR(OR(ISBLANK(F705),SUM(LEN(C705),LEN(D705))=0),AND(NOT(E705="Unknown"),ISBLANK(J705)),AND(NOT(O705="Unknown"),ISBLANK(R705))),"Missing Information", INDEX(Table15[Entire Service Line Classification], MATCH(SUMIFS(Table15[Unique ID],Table15[System-Owned Portion],E705,Table15[If Material Anything Other than "Lead" in Column E,Was Material Ever Previously Lead?],G705,Table15[Customer-Owned Portion],O705),Table15[Unique ID],0),0)))</f>
        <v/>
      </c>
      <c r="X705"/>
    </row>
    <row r="706" spans="2:24" x14ac:dyDescent="0.35">
      <c r="B706" s="146"/>
      <c r="C706" s="31"/>
      <c r="D706" s="31"/>
      <c r="E706" s="44"/>
      <c r="F706" s="43"/>
      <c r="G706" s="84"/>
      <c r="H706" s="31"/>
      <c r="I706" s="31"/>
      <c r="J706" s="84"/>
      <c r="K706" s="31"/>
      <c r="L706" s="31"/>
      <c r="M706" s="169"/>
      <c r="N706" s="148"/>
      <c r="O706" s="44"/>
      <c r="P706" s="43"/>
      <c r="Q706" s="31"/>
      <c r="R706" s="84"/>
      <c r="S706" s="31"/>
      <c r="T706" s="31"/>
      <c r="U706" s="169"/>
      <c r="V706" s="150"/>
      <c r="W706" s="342" t="str" cm="1">
        <f t="array" ref="W706">IF(SUM(LEN(B706:V706))=0,"",IF(OR(OR(ISBLANK(F706),SUM(LEN(C706),LEN(D706))=0),AND(NOT(E706="Unknown"),ISBLANK(J706)),AND(NOT(O706="Unknown"),ISBLANK(R706))),"Missing Information", INDEX(Table15[Entire Service Line Classification], MATCH(SUMIFS(Table15[Unique ID],Table15[System-Owned Portion],E706,Table15[If Material Anything Other than "Lead" in Column E,Was Material Ever Previously Lead?],G706,Table15[Customer-Owned Portion],O706),Table15[Unique ID],0),0)))</f>
        <v/>
      </c>
      <c r="X706"/>
    </row>
    <row r="707" spans="2:24" x14ac:dyDescent="0.35">
      <c r="B707" s="146"/>
      <c r="C707" s="31"/>
      <c r="D707" s="31"/>
      <c r="E707" s="44"/>
      <c r="F707" s="43"/>
      <c r="G707" s="84"/>
      <c r="H707" s="31"/>
      <c r="I707" s="31"/>
      <c r="J707" s="84"/>
      <c r="K707" s="31"/>
      <c r="L707" s="31"/>
      <c r="M707" s="169"/>
      <c r="N707" s="148"/>
      <c r="O707" s="44"/>
      <c r="P707" s="43"/>
      <c r="Q707" s="31"/>
      <c r="R707" s="84"/>
      <c r="S707" s="31"/>
      <c r="T707" s="31"/>
      <c r="U707" s="169"/>
      <c r="V707" s="150"/>
      <c r="W707" s="342" t="str" cm="1">
        <f t="array" ref="W707">IF(SUM(LEN(B707:V707))=0,"",IF(OR(OR(ISBLANK(F707),SUM(LEN(C707),LEN(D707))=0),AND(NOT(E707="Unknown"),ISBLANK(J707)),AND(NOT(O707="Unknown"),ISBLANK(R707))),"Missing Information", INDEX(Table15[Entire Service Line Classification], MATCH(SUMIFS(Table15[Unique ID],Table15[System-Owned Portion],E707,Table15[If Material Anything Other than "Lead" in Column E,Was Material Ever Previously Lead?],G707,Table15[Customer-Owned Portion],O707),Table15[Unique ID],0),0)))</f>
        <v/>
      </c>
      <c r="X707"/>
    </row>
    <row r="708" spans="2:24" x14ac:dyDescent="0.35">
      <c r="B708" s="146"/>
      <c r="C708" s="31"/>
      <c r="D708" s="31"/>
      <c r="E708" s="44"/>
      <c r="F708" s="43"/>
      <c r="G708" s="84"/>
      <c r="H708" s="31"/>
      <c r="I708" s="31"/>
      <c r="J708" s="84"/>
      <c r="K708" s="31"/>
      <c r="L708" s="31"/>
      <c r="M708" s="169"/>
      <c r="N708" s="148"/>
      <c r="O708" s="44"/>
      <c r="P708" s="43"/>
      <c r="Q708" s="31"/>
      <c r="R708" s="84"/>
      <c r="S708" s="31"/>
      <c r="T708" s="31"/>
      <c r="U708" s="169"/>
      <c r="V708" s="150"/>
      <c r="W708" s="342" t="str" cm="1">
        <f t="array" ref="W708">IF(SUM(LEN(B708:V708))=0,"",IF(OR(OR(ISBLANK(F708),SUM(LEN(C708),LEN(D708))=0),AND(NOT(E708="Unknown"),ISBLANK(J708)),AND(NOT(O708="Unknown"),ISBLANK(R708))),"Missing Information", INDEX(Table15[Entire Service Line Classification], MATCH(SUMIFS(Table15[Unique ID],Table15[System-Owned Portion],E708,Table15[If Material Anything Other than "Lead" in Column E,Was Material Ever Previously Lead?],G708,Table15[Customer-Owned Portion],O708),Table15[Unique ID],0),0)))</f>
        <v/>
      </c>
      <c r="X708"/>
    </row>
    <row r="709" spans="2:24" x14ac:dyDescent="0.35">
      <c r="B709" s="146"/>
      <c r="C709" s="31"/>
      <c r="D709" s="31"/>
      <c r="E709" s="44"/>
      <c r="F709" s="43"/>
      <c r="G709" s="84"/>
      <c r="H709" s="31"/>
      <c r="I709" s="31"/>
      <c r="J709" s="84"/>
      <c r="K709" s="31"/>
      <c r="L709" s="31"/>
      <c r="M709" s="169"/>
      <c r="N709" s="148"/>
      <c r="O709" s="44"/>
      <c r="P709" s="43"/>
      <c r="Q709" s="31"/>
      <c r="R709" s="84"/>
      <c r="S709" s="31"/>
      <c r="T709" s="31"/>
      <c r="U709" s="169"/>
      <c r="V709" s="150"/>
      <c r="W709" s="342" t="str" cm="1">
        <f t="array" ref="W709">IF(SUM(LEN(B709:V709))=0,"",IF(OR(OR(ISBLANK(F709),SUM(LEN(C709),LEN(D709))=0),AND(NOT(E709="Unknown"),ISBLANK(J709)),AND(NOT(O709="Unknown"),ISBLANK(R709))),"Missing Information", INDEX(Table15[Entire Service Line Classification], MATCH(SUMIFS(Table15[Unique ID],Table15[System-Owned Portion],E709,Table15[If Material Anything Other than "Lead" in Column E,Was Material Ever Previously Lead?],G709,Table15[Customer-Owned Portion],O709),Table15[Unique ID],0),0)))</f>
        <v/>
      </c>
      <c r="X709"/>
    </row>
    <row r="710" spans="2:24" x14ac:dyDescent="0.35">
      <c r="B710" s="146"/>
      <c r="C710" s="31"/>
      <c r="D710" s="31"/>
      <c r="E710" s="44"/>
      <c r="F710" s="43"/>
      <c r="G710" s="84"/>
      <c r="H710" s="31"/>
      <c r="I710" s="31"/>
      <c r="J710" s="84"/>
      <c r="K710" s="31"/>
      <c r="L710" s="31"/>
      <c r="M710" s="169"/>
      <c r="N710" s="148"/>
      <c r="O710" s="44"/>
      <c r="P710" s="43"/>
      <c r="Q710" s="31"/>
      <c r="R710" s="84"/>
      <c r="S710" s="31"/>
      <c r="T710" s="31"/>
      <c r="U710" s="169"/>
      <c r="V710" s="150"/>
      <c r="W710" s="342" t="str" cm="1">
        <f t="array" ref="W710">IF(SUM(LEN(B710:V710))=0,"",IF(OR(OR(ISBLANK(F710),SUM(LEN(C710),LEN(D710))=0),AND(NOT(E710="Unknown"),ISBLANK(J710)),AND(NOT(O710="Unknown"),ISBLANK(R710))),"Missing Information", INDEX(Table15[Entire Service Line Classification], MATCH(SUMIFS(Table15[Unique ID],Table15[System-Owned Portion],E710,Table15[If Material Anything Other than "Lead" in Column E,Was Material Ever Previously Lead?],G710,Table15[Customer-Owned Portion],O710),Table15[Unique ID],0),0)))</f>
        <v/>
      </c>
      <c r="X710"/>
    </row>
    <row r="711" spans="2:24" x14ac:dyDescent="0.35">
      <c r="B711" s="146"/>
      <c r="C711" s="31"/>
      <c r="D711" s="31"/>
      <c r="E711" s="44"/>
      <c r="F711" s="43"/>
      <c r="G711" s="84"/>
      <c r="H711" s="31"/>
      <c r="I711" s="31"/>
      <c r="J711" s="84"/>
      <c r="K711" s="31"/>
      <c r="L711" s="31"/>
      <c r="M711" s="169"/>
      <c r="N711" s="148"/>
      <c r="O711" s="44"/>
      <c r="P711" s="43"/>
      <c r="Q711" s="31"/>
      <c r="R711" s="84"/>
      <c r="S711" s="31"/>
      <c r="T711" s="31"/>
      <c r="U711" s="169"/>
      <c r="V711" s="150"/>
      <c r="W711" s="342" t="str" cm="1">
        <f t="array" ref="W711">IF(SUM(LEN(B711:V711))=0,"",IF(OR(OR(ISBLANK(F711),SUM(LEN(C711),LEN(D711))=0),AND(NOT(E711="Unknown"),ISBLANK(J711)),AND(NOT(O711="Unknown"),ISBLANK(R711))),"Missing Information", INDEX(Table15[Entire Service Line Classification], MATCH(SUMIFS(Table15[Unique ID],Table15[System-Owned Portion],E711,Table15[If Material Anything Other than "Lead" in Column E,Was Material Ever Previously Lead?],G711,Table15[Customer-Owned Portion],O711),Table15[Unique ID],0),0)))</f>
        <v/>
      </c>
      <c r="X711"/>
    </row>
    <row r="712" spans="2:24" x14ac:dyDescent="0.35">
      <c r="B712" s="146"/>
      <c r="C712" s="31"/>
      <c r="D712" s="31"/>
      <c r="E712" s="44"/>
      <c r="F712" s="43"/>
      <c r="G712" s="84"/>
      <c r="H712" s="31"/>
      <c r="I712" s="31"/>
      <c r="J712" s="84"/>
      <c r="K712" s="31"/>
      <c r="L712" s="31"/>
      <c r="M712" s="169"/>
      <c r="N712" s="148"/>
      <c r="O712" s="44"/>
      <c r="P712" s="43"/>
      <c r="Q712" s="31"/>
      <c r="R712" s="84"/>
      <c r="S712" s="31"/>
      <c r="T712" s="31"/>
      <c r="U712" s="169"/>
      <c r="V712" s="150"/>
      <c r="W712" s="342" t="str" cm="1">
        <f t="array" ref="W712">IF(SUM(LEN(B712:V712))=0,"",IF(OR(OR(ISBLANK(F712),SUM(LEN(C712),LEN(D712))=0),AND(NOT(E712="Unknown"),ISBLANK(J712)),AND(NOT(O712="Unknown"),ISBLANK(R712))),"Missing Information", INDEX(Table15[Entire Service Line Classification], MATCH(SUMIFS(Table15[Unique ID],Table15[System-Owned Portion],E712,Table15[If Material Anything Other than "Lead" in Column E,Was Material Ever Previously Lead?],G712,Table15[Customer-Owned Portion],O712),Table15[Unique ID],0),0)))</f>
        <v/>
      </c>
      <c r="X712"/>
    </row>
    <row r="713" spans="2:24" x14ac:dyDescent="0.35">
      <c r="B713" s="146"/>
      <c r="C713" s="31"/>
      <c r="D713" s="31"/>
      <c r="E713" s="44"/>
      <c r="F713" s="43"/>
      <c r="G713" s="84"/>
      <c r="H713" s="31"/>
      <c r="I713" s="31"/>
      <c r="J713" s="84"/>
      <c r="K713" s="31"/>
      <c r="L713" s="31"/>
      <c r="M713" s="169"/>
      <c r="N713" s="148"/>
      <c r="O713" s="44"/>
      <c r="P713" s="43"/>
      <c r="Q713" s="31"/>
      <c r="R713" s="84"/>
      <c r="S713" s="31"/>
      <c r="T713" s="31"/>
      <c r="U713" s="169"/>
      <c r="V713" s="150"/>
      <c r="W713" s="342" t="str" cm="1">
        <f t="array" ref="W713">IF(SUM(LEN(B713:V713))=0,"",IF(OR(OR(ISBLANK(F713),SUM(LEN(C713),LEN(D713))=0),AND(NOT(E713="Unknown"),ISBLANK(J713)),AND(NOT(O713="Unknown"),ISBLANK(R713))),"Missing Information", INDEX(Table15[Entire Service Line Classification], MATCH(SUMIFS(Table15[Unique ID],Table15[System-Owned Portion],E713,Table15[If Material Anything Other than "Lead" in Column E,Was Material Ever Previously Lead?],G713,Table15[Customer-Owned Portion],O713),Table15[Unique ID],0),0)))</f>
        <v/>
      </c>
      <c r="X713"/>
    </row>
    <row r="714" spans="2:24" x14ac:dyDescent="0.35">
      <c r="B714" s="146"/>
      <c r="C714" s="31"/>
      <c r="D714" s="31"/>
      <c r="E714" s="44"/>
      <c r="F714" s="43"/>
      <c r="G714" s="84"/>
      <c r="H714" s="31"/>
      <c r="I714" s="31"/>
      <c r="J714" s="84"/>
      <c r="K714" s="31"/>
      <c r="L714" s="31"/>
      <c r="M714" s="169"/>
      <c r="N714" s="148"/>
      <c r="O714" s="44"/>
      <c r="P714" s="43"/>
      <c r="Q714" s="31"/>
      <c r="R714" s="84"/>
      <c r="S714" s="31"/>
      <c r="T714" s="31"/>
      <c r="U714" s="169"/>
      <c r="V714" s="150"/>
      <c r="W714" s="342" t="str" cm="1">
        <f t="array" ref="W714">IF(SUM(LEN(B714:V714))=0,"",IF(OR(OR(ISBLANK(F714),SUM(LEN(C714),LEN(D714))=0),AND(NOT(E714="Unknown"),ISBLANK(J714)),AND(NOT(O714="Unknown"),ISBLANK(R714))),"Missing Information", INDEX(Table15[Entire Service Line Classification], MATCH(SUMIFS(Table15[Unique ID],Table15[System-Owned Portion],E714,Table15[If Material Anything Other than "Lead" in Column E,Was Material Ever Previously Lead?],G714,Table15[Customer-Owned Portion],O714),Table15[Unique ID],0),0)))</f>
        <v/>
      </c>
      <c r="X714"/>
    </row>
    <row r="715" spans="2:24" x14ac:dyDescent="0.35">
      <c r="B715" s="146"/>
      <c r="C715" s="31"/>
      <c r="D715" s="31"/>
      <c r="E715" s="44"/>
      <c r="F715" s="43"/>
      <c r="G715" s="84"/>
      <c r="H715" s="31"/>
      <c r="I715" s="31"/>
      <c r="J715" s="84"/>
      <c r="K715" s="31"/>
      <c r="L715" s="31"/>
      <c r="M715" s="169"/>
      <c r="N715" s="148"/>
      <c r="O715" s="44"/>
      <c r="P715" s="43"/>
      <c r="Q715" s="31"/>
      <c r="R715" s="84"/>
      <c r="S715" s="31"/>
      <c r="T715" s="31"/>
      <c r="U715" s="169"/>
      <c r="V715" s="150"/>
      <c r="W715" s="342" t="str" cm="1">
        <f t="array" ref="W715">IF(SUM(LEN(B715:V715))=0,"",IF(OR(OR(ISBLANK(F715),SUM(LEN(C715),LEN(D715))=0),AND(NOT(E715="Unknown"),ISBLANK(J715)),AND(NOT(O715="Unknown"),ISBLANK(R715))),"Missing Information", INDEX(Table15[Entire Service Line Classification], MATCH(SUMIFS(Table15[Unique ID],Table15[System-Owned Portion],E715,Table15[If Material Anything Other than "Lead" in Column E,Was Material Ever Previously Lead?],G715,Table15[Customer-Owned Portion],O715),Table15[Unique ID],0),0)))</f>
        <v/>
      </c>
      <c r="X715"/>
    </row>
    <row r="716" spans="2:24" x14ac:dyDescent="0.35">
      <c r="B716" s="146"/>
      <c r="C716" s="31"/>
      <c r="D716" s="31"/>
      <c r="E716" s="44"/>
      <c r="F716" s="43"/>
      <c r="G716" s="84"/>
      <c r="H716" s="31"/>
      <c r="I716" s="31"/>
      <c r="J716" s="84"/>
      <c r="K716" s="31"/>
      <c r="L716" s="31"/>
      <c r="M716" s="169"/>
      <c r="N716" s="148"/>
      <c r="O716" s="44"/>
      <c r="P716" s="43"/>
      <c r="Q716" s="31"/>
      <c r="R716" s="84"/>
      <c r="S716" s="31"/>
      <c r="T716" s="31"/>
      <c r="U716" s="169"/>
      <c r="V716" s="150"/>
      <c r="W716" s="342" t="str" cm="1">
        <f t="array" ref="W716">IF(SUM(LEN(B716:V716))=0,"",IF(OR(OR(ISBLANK(F716),SUM(LEN(C716),LEN(D716))=0),AND(NOT(E716="Unknown"),ISBLANK(J716)),AND(NOT(O716="Unknown"),ISBLANK(R716))),"Missing Information", INDEX(Table15[Entire Service Line Classification], MATCH(SUMIFS(Table15[Unique ID],Table15[System-Owned Portion],E716,Table15[If Material Anything Other than "Lead" in Column E,Was Material Ever Previously Lead?],G716,Table15[Customer-Owned Portion],O716),Table15[Unique ID],0),0)))</f>
        <v/>
      </c>
      <c r="X716"/>
    </row>
    <row r="717" spans="2:24" x14ac:dyDescent="0.35">
      <c r="B717" s="146"/>
      <c r="C717" s="31"/>
      <c r="D717" s="31"/>
      <c r="E717" s="44"/>
      <c r="F717" s="43"/>
      <c r="G717" s="84"/>
      <c r="H717" s="31"/>
      <c r="I717" s="31"/>
      <c r="J717" s="84"/>
      <c r="K717" s="31"/>
      <c r="L717" s="31"/>
      <c r="M717" s="169"/>
      <c r="N717" s="148"/>
      <c r="O717" s="44"/>
      <c r="P717" s="43"/>
      <c r="Q717" s="31"/>
      <c r="R717" s="84"/>
      <c r="S717" s="31"/>
      <c r="T717" s="31"/>
      <c r="U717" s="169"/>
      <c r="V717" s="150"/>
      <c r="W717" s="342" t="str" cm="1">
        <f t="array" ref="W717">IF(SUM(LEN(B717:V717))=0,"",IF(OR(OR(ISBLANK(F717),SUM(LEN(C717),LEN(D717))=0),AND(NOT(E717="Unknown"),ISBLANK(J717)),AND(NOT(O717="Unknown"),ISBLANK(R717))),"Missing Information", INDEX(Table15[Entire Service Line Classification], MATCH(SUMIFS(Table15[Unique ID],Table15[System-Owned Portion],E717,Table15[If Material Anything Other than "Lead" in Column E,Was Material Ever Previously Lead?],G717,Table15[Customer-Owned Portion],O717),Table15[Unique ID],0),0)))</f>
        <v/>
      </c>
      <c r="X717"/>
    </row>
    <row r="718" spans="2:24" x14ac:dyDescent="0.35">
      <c r="B718" s="146"/>
      <c r="C718" s="31"/>
      <c r="D718" s="31"/>
      <c r="E718" s="44"/>
      <c r="F718" s="43"/>
      <c r="G718" s="84"/>
      <c r="H718" s="31"/>
      <c r="I718" s="31"/>
      <c r="J718" s="84"/>
      <c r="K718" s="31"/>
      <c r="L718" s="31"/>
      <c r="M718" s="169"/>
      <c r="N718" s="148"/>
      <c r="O718" s="44"/>
      <c r="P718" s="43"/>
      <c r="Q718" s="31"/>
      <c r="R718" s="84"/>
      <c r="S718" s="31"/>
      <c r="T718" s="31"/>
      <c r="U718" s="169"/>
      <c r="V718" s="150"/>
      <c r="W718" s="342" t="str" cm="1">
        <f t="array" ref="W718">IF(SUM(LEN(B718:V718))=0,"",IF(OR(OR(ISBLANK(F718),SUM(LEN(C718),LEN(D718))=0),AND(NOT(E718="Unknown"),ISBLANK(J718)),AND(NOT(O718="Unknown"),ISBLANK(R718))),"Missing Information", INDEX(Table15[Entire Service Line Classification], MATCH(SUMIFS(Table15[Unique ID],Table15[System-Owned Portion],E718,Table15[If Material Anything Other than "Lead" in Column E,Was Material Ever Previously Lead?],G718,Table15[Customer-Owned Portion],O718),Table15[Unique ID],0),0)))</f>
        <v/>
      </c>
      <c r="X718"/>
    </row>
    <row r="719" spans="2:24" x14ac:dyDescent="0.35">
      <c r="B719" s="146"/>
      <c r="C719" s="31"/>
      <c r="D719" s="31"/>
      <c r="E719" s="44"/>
      <c r="F719" s="43"/>
      <c r="G719" s="84"/>
      <c r="H719" s="31"/>
      <c r="I719" s="31"/>
      <c r="J719" s="84"/>
      <c r="K719" s="31"/>
      <c r="L719" s="31"/>
      <c r="M719" s="169"/>
      <c r="N719" s="148"/>
      <c r="O719" s="44"/>
      <c r="P719" s="43"/>
      <c r="Q719" s="31"/>
      <c r="R719" s="84"/>
      <c r="S719" s="31"/>
      <c r="T719" s="31"/>
      <c r="U719" s="169"/>
      <c r="V719" s="150"/>
      <c r="W719" s="342" t="str" cm="1">
        <f t="array" ref="W719">IF(SUM(LEN(B719:V719))=0,"",IF(OR(OR(ISBLANK(F719),SUM(LEN(C719),LEN(D719))=0),AND(NOT(E719="Unknown"),ISBLANK(J719)),AND(NOT(O719="Unknown"),ISBLANK(R719))),"Missing Information", INDEX(Table15[Entire Service Line Classification], MATCH(SUMIFS(Table15[Unique ID],Table15[System-Owned Portion],E719,Table15[If Material Anything Other than "Lead" in Column E,Was Material Ever Previously Lead?],G719,Table15[Customer-Owned Portion],O719),Table15[Unique ID],0),0)))</f>
        <v/>
      </c>
      <c r="X719"/>
    </row>
    <row r="720" spans="2:24" x14ac:dyDescent="0.35">
      <c r="B720" s="146"/>
      <c r="C720" s="31"/>
      <c r="D720" s="31"/>
      <c r="E720" s="44"/>
      <c r="F720" s="43"/>
      <c r="G720" s="84"/>
      <c r="H720" s="31"/>
      <c r="I720" s="31"/>
      <c r="J720" s="84"/>
      <c r="K720" s="31"/>
      <c r="L720" s="31"/>
      <c r="M720" s="169"/>
      <c r="N720" s="148"/>
      <c r="O720" s="44"/>
      <c r="P720" s="43"/>
      <c r="Q720" s="31"/>
      <c r="R720" s="84"/>
      <c r="S720" s="31"/>
      <c r="T720" s="31"/>
      <c r="U720" s="169"/>
      <c r="V720" s="150"/>
      <c r="W720" s="342" t="str" cm="1">
        <f t="array" ref="W720">IF(SUM(LEN(B720:V720))=0,"",IF(OR(OR(ISBLANK(F720),SUM(LEN(C720),LEN(D720))=0),AND(NOT(E720="Unknown"),ISBLANK(J720)),AND(NOT(O720="Unknown"),ISBLANK(R720))),"Missing Information", INDEX(Table15[Entire Service Line Classification], MATCH(SUMIFS(Table15[Unique ID],Table15[System-Owned Portion],E720,Table15[If Material Anything Other than "Lead" in Column E,Was Material Ever Previously Lead?],G720,Table15[Customer-Owned Portion],O720),Table15[Unique ID],0),0)))</f>
        <v/>
      </c>
      <c r="X720"/>
    </row>
    <row r="721" spans="2:24" x14ac:dyDescent="0.35">
      <c r="B721" s="146"/>
      <c r="C721" s="31"/>
      <c r="D721" s="31"/>
      <c r="E721" s="44"/>
      <c r="F721" s="43"/>
      <c r="G721" s="84"/>
      <c r="H721" s="31"/>
      <c r="I721" s="31"/>
      <c r="J721" s="84"/>
      <c r="K721" s="31"/>
      <c r="L721" s="31"/>
      <c r="M721" s="169"/>
      <c r="N721" s="148"/>
      <c r="O721" s="44"/>
      <c r="P721" s="43"/>
      <c r="Q721" s="31"/>
      <c r="R721" s="84"/>
      <c r="S721" s="31"/>
      <c r="T721" s="31"/>
      <c r="U721" s="169"/>
      <c r="V721" s="150"/>
      <c r="W721" s="342" t="str" cm="1">
        <f t="array" ref="W721">IF(SUM(LEN(B721:V721))=0,"",IF(OR(OR(ISBLANK(F721),SUM(LEN(C721),LEN(D721))=0),AND(NOT(E721="Unknown"),ISBLANK(J721)),AND(NOT(O721="Unknown"),ISBLANK(R721))),"Missing Information", INDEX(Table15[Entire Service Line Classification], MATCH(SUMIFS(Table15[Unique ID],Table15[System-Owned Portion],E721,Table15[If Material Anything Other than "Lead" in Column E,Was Material Ever Previously Lead?],G721,Table15[Customer-Owned Portion],O721),Table15[Unique ID],0),0)))</f>
        <v/>
      </c>
      <c r="X721"/>
    </row>
    <row r="722" spans="2:24" x14ac:dyDescent="0.35">
      <c r="B722" s="146"/>
      <c r="C722" s="31"/>
      <c r="D722" s="31"/>
      <c r="E722" s="44"/>
      <c r="F722" s="43"/>
      <c r="G722" s="84"/>
      <c r="H722" s="31"/>
      <c r="I722" s="31"/>
      <c r="J722" s="84"/>
      <c r="K722" s="31"/>
      <c r="L722" s="31"/>
      <c r="M722" s="169"/>
      <c r="N722" s="148"/>
      <c r="O722" s="44"/>
      <c r="P722" s="43"/>
      <c r="Q722" s="31"/>
      <c r="R722" s="84"/>
      <c r="S722" s="31"/>
      <c r="T722" s="31"/>
      <c r="U722" s="169"/>
      <c r="V722" s="150"/>
      <c r="W722" s="342" t="str" cm="1">
        <f t="array" ref="W722">IF(SUM(LEN(B722:V722))=0,"",IF(OR(OR(ISBLANK(F722),SUM(LEN(C722),LEN(D722))=0),AND(NOT(E722="Unknown"),ISBLANK(J722)),AND(NOT(O722="Unknown"),ISBLANK(R722))),"Missing Information", INDEX(Table15[Entire Service Line Classification], MATCH(SUMIFS(Table15[Unique ID],Table15[System-Owned Portion],E722,Table15[If Material Anything Other than "Lead" in Column E,Was Material Ever Previously Lead?],G722,Table15[Customer-Owned Portion],O722),Table15[Unique ID],0),0)))</f>
        <v/>
      </c>
      <c r="X722"/>
    </row>
    <row r="723" spans="2:24" x14ac:dyDescent="0.35">
      <c r="B723" s="146"/>
      <c r="C723" s="31"/>
      <c r="D723" s="31"/>
      <c r="E723" s="44"/>
      <c r="F723" s="43"/>
      <c r="G723" s="84"/>
      <c r="H723" s="31"/>
      <c r="I723" s="31"/>
      <c r="J723" s="84"/>
      <c r="K723" s="31"/>
      <c r="L723" s="31"/>
      <c r="M723" s="169"/>
      <c r="N723" s="148"/>
      <c r="O723" s="44"/>
      <c r="P723" s="43"/>
      <c r="Q723" s="31"/>
      <c r="R723" s="84"/>
      <c r="S723" s="31"/>
      <c r="T723" s="31"/>
      <c r="U723" s="169"/>
      <c r="V723" s="150"/>
      <c r="W723" s="342" t="str" cm="1">
        <f t="array" ref="W723">IF(SUM(LEN(B723:V723))=0,"",IF(OR(OR(ISBLANK(F723),SUM(LEN(C723),LEN(D723))=0),AND(NOT(E723="Unknown"),ISBLANK(J723)),AND(NOT(O723="Unknown"),ISBLANK(R723))),"Missing Information", INDEX(Table15[Entire Service Line Classification], MATCH(SUMIFS(Table15[Unique ID],Table15[System-Owned Portion],E723,Table15[If Material Anything Other than "Lead" in Column E,Was Material Ever Previously Lead?],G723,Table15[Customer-Owned Portion],O723),Table15[Unique ID],0),0)))</f>
        <v/>
      </c>
      <c r="X723"/>
    </row>
    <row r="724" spans="2:24" x14ac:dyDescent="0.35">
      <c r="B724" s="146"/>
      <c r="C724" s="31"/>
      <c r="D724" s="31"/>
      <c r="E724" s="44"/>
      <c r="F724" s="43"/>
      <c r="G724" s="84"/>
      <c r="H724" s="31"/>
      <c r="I724" s="31"/>
      <c r="J724" s="84"/>
      <c r="K724" s="31"/>
      <c r="L724" s="31"/>
      <c r="M724" s="169"/>
      <c r="N724" s="148"/>
      <c r="O724" s="44"/>
      <c r="P724" s="43"/>
      <c r="Q724" s="31"/>
      <c r="R724" s="84"/>
      <c r="S724" s="31"/>
      <c r="T724" s="31"/>
      <c r="U724" s="169"/>
      <c r="V724" s="150"/>
      <c r="W724" s="342" t="str" cm="1">
        <f t="array" ref="W724">IF(SUM(LEN(B724:V724))=0,"",IF(OR(OR(ISBLANK(F724),SUM(LEN(C724),LEN(D724))=0),AND(NOT(E724="Unknown"),ISBLANK(J724)),AND(NOT(O724="Unknown"),ISBLANK(R724))),"Missing Information", INDEX(Table15[Entire Service Line Classification], MATCH(SUMIFS(Table15[Unique ID],Table15[System-Owned Portion],E724,Table15[If Material Anything Other than "Lead" in Column E,Was Material Ever Previously Lead?],G724,Table15[Customer-Owned Portion],O724),Table15[Unique ID],0),0)))</f>
        <v/>
      </c>
      <c r="X724"/>
    </row>
    <row r="725" spans="2:24" x14ac:dyDescent="0.35">
      <c r="B725" s="146"/>
      <c r="C725" s="31"/>
      <c r="D725" s="31"/>
      <c r="E725" s="44"/>
      <c r="F725" s="43"/>
      <c r="G725" s="84"/>
      <c r="H725" s="31"/>
      <c r="I725" s="31"/>
      <c r="J725" s="84"/>
      <c r="K725" s="31"/>
      <c r="L725" s="31"/>
      <c r="M725" s="169"/>
      <c r="N725" s="148"/>
      <c r="O725" s="44"/>
      <c r="P725" s="43"/>
      <c r="Q725" s="31"/>
      <c r="R725" s="84"/>
      <c r="S725" s="31"/>
      <c r="T725" s="31"/>
      <c r="U725" s="169"/>
      <c r="V725" s="150"/>
      <c r="W725" s="342" t="str" cm="1">
        <f t="array" ref="W725">IF(SUM(LEN(B725:V725))=0,"",IF(OR(OR(ISBLANK(F725),SUM(LEN(C725),LEN(D725))=0),AND(NOT(E725="Unknown"),ISBLANK(J725)),AND(NOT(O725="Unknown"),ISBLANK(R725))),"Missing Information", INDEX(Table15[Entire Service Line Classification], MATCH(SUMIFS(Table15[Unique ID],Table15[System-Owned Portion],E725,Table15[If Material Anything Other than "Lead" in Column E,Was Material Ever Previously Lead?],G725,Table15[Customer-Owned Portion],O725),Table15[Unique ID],0),0)))</f>
        <v/>
      </c>
      <c r="X725"/>
    </row>
    <row r="726" spans="2:24" x14ac:dyDescent="0.35">
      <c r="B726" s="146"/>
      <c r="C726" s="31"/>
      <c r="D726" s="31"/>
      <c r="E726" s="44"/>
      <c r="F726" s="43"/>
      <c r="G726" s="84"/>
      <c r="H726" s="31"/>
      <c r="I726" s="31"/>
      <c r="J726" s="84"/>
      <c r="K726" s="31"/>
      <c r="L726" s="31"/>
      <c r="M726" s="169"/>
      <c r="N726" s="148"/>
      <c r="O726" s="44"/>
      <c r="P726" s="43"/>
      <c r="Q726" s="31"/>
      <c r="R726" s="84"/>
      <c r="S726" s="31"/>
      <c r="T726" s="31"/>
      <c r="U726" s="169"/>
      <c r="V726" s="150"/>
      <c r="W726" s="342" t="str" cm="1">
        <f t="array" ref="W726">IF(SUM(LEN(B726:V726))=0,"",IF(OR(OR(ISBLANK(F726),SUM(LEN(C726),LEN(D726))=0),AND(NOT(E726="Unknown"),ISBLANK(J726)),AND(NOT(O726="Unknown"),ISBLANK(R726))),"Missing Information", INDEX(Table15[Entire Service Line Classification], MATCH(SUMIFS(Table15[Unique ID],Table15[System-Owned Portion],E726,Table15[If Material Anything Other than "Lead" in Column E,Was Material Ever Previously Lead?],G726,Table15[Customer-Owned Portion],O726),Table15[Unique ID],0),0)))</f>
        <v/>
      </c>
      <c r="X726"/>
    </row>
    <row r="727" spans="2:24" x14ac:dyDescent="0.35">
      <c r="B727" s="146"/>
      <c r="C727" s="31"/>
      <c r="D727" s="31"/>
      <c r="E727" s="44"/>
      <c r="F727" s="43"/>
      <c r="G727" s="84"/>
      <c r="H727" s="31"/>
      <c r="I727" s="31"/>
      <c r="J727" s="84"/>
      <c r="K727" s="31"/>
      <c r="L727" s="31"/>
      <c r="M727" s="169"/>
      <c r="N727" s="148"/>
      <c r="O727" s="44"/>
      <c r="P727" s="43"/>
      <c r="Q727" s="31"/>
      <c r="R727" s="84"/>
      <c r="S727" s="31"/>
      <c r="T727" s="31"/>
      <c r="U727" s="169"/>
      <c r="V727" s="150"/>
      <c r="W727" s="342" t="str" cm="1">
        <f t="array" ref="W727">IF(SUM(LEN(B727:V727))=0,"",IF(OR(OR(ISBLANK(F727),SUM(LEN(C727),LEN(D727))=0),AND(NOT(E727="Unknown"),ISBLANK(J727)),AND(NOT(O727="Unknown"),ISBLANK(R727))),"Missing Information", INDEX(Table15[Entire Service Line Classification], MATCH(SUMIFS(Table15[Unique ID],Table15[System-Owned Portion],E727,Table15[If Material Anything Other than "Lead" in Column E,Was Material Ever Previously Lead?],G727,Table15[Customer-Owned Portion],O727),Table15[Unique ID],0),0)))</f>
        <v/>
      </c>
      <c r="X727"/>
    </row>
    <row r="728" spans="2:24" x14ac:dyDescent="0.35">
      <c r="B728" s="146"/>
      <c r="C728" s="31"/>
      <c r="D728" s="31"/>
      <c r="E728" s="44"/>
      <c r="F728" s="43"/>
      <c r="G728" s="84"/>
      <c r="H728" s="31"/>
      <c r="I728" s="31"/>
      <c r="J728" s="84"/>
      <c r="K728" s="31"/>
      <c r="L728" s="31"/>
      <c r="M728" s="169"/>
      <c r="N728" s="148"/>
      <c r="O728" s="44"/>
      <c r="P728" s="43"/>
      <c r="Q728" s="31"/>
      <c r="R728" s="84"/>
      <c r="S728" s="31"/>
      <c r="T728" s="31"/>
      <c r="U728" s="169"/>
      <c r="V728" s="150"/>
      <c r="W728" s="342" t="str" cm="1">
        <f t="array" ref="W728">IF(SUM(LEN(B728:V728))=0,"",IF(OR(OR(ISBLANK(F728),SUM(LEN(C728),LEN(D728))=0),AND(NOT(E728="Unknown"),ISBLANK(J728)),AND(NOT(O728="Unknown"),ISBLANK(R728))),"Missing Information", INDEX(Table15[Entire Service Line Classification], MATCH(SUMIFS(Table15[Unique ID],Table15[System-Owned Portion],E728,Table15[If Material Anything Other than "Lead" in Column E,Was Material Ever Previously Lead?],G728,Table15[Customer-Owned Portion],O728),Table15[Unique ID],0),0)))</f>
        <v/>
      </c>
      <c r="X728"/>
    </row>
    <row r="729" spans="2:24" x14ac:dyDescent="0.35">
      <c r="B729" s="146"/>
      <c r="C729" s="31"/>
      <c r="D729" s="31"/>
      <c r="E729" s="44"/>
      <c r="F729" s="43"/>
      <c r="G729" s="84"/>
      <c r="H729" s="31"/>
      <c r="I729" s="31"/>
      <c r="J729" s="84"/>
      <c r="K729" s="31"/>
      <c r="L729" s="31"/>
      <c r="M729" s="169"/>
      <c r="N729" s="148"/>
      <c r="O729" s="44"/>
      <c r="P729" s="43"/>
      <c r="Q729" s="31"/>
      <c r="R729" s="84"/>
      <c r="S729" s="31"/>
      <c r="T729" s="31"/>
      <c r="U729" s="169"/>
      <c r="V729" s="150"/>
      <c r="W729" s="342" t="str" cm="1">
        <f t="array" ref="W729">IF(SUM(LEN(B729:V729))=0,"",IF(OR(OR(ISBLANK(F729),SUM(LEN(C729),LEN(D729))=0),AND(NOT(E729="Unknown"),ISBLANK(J729)),AND(NOT(O729="Unknown"),ISBLANK(R729))),"Missing Information", INDEX(Table15[Entire Service Line Classification], MATCH(SUMIFS(Table15[Unique ID],Table15[System-Owned Portion],E729,Table15[If Material Anything Other than "Lead" in Column E,Was Material Ever Previously Lead?],G729,Table15[Customer-Owned Portion],O729),Table15[Unique ID],0),0)))</f>
        <v/>
      </c>
      <c r="X729"/>
    </row>
    <row r="730" spans="2:24" x14ac:dyDescent="0.35">
      <c r="B730" s="146"/>
      <c r="C730" s="31"/>
      <c r="D730" s="31"/>
      <c r="E730" s="44"/>
      <c r="F730" s="43"/>
      <c r="G730" s="84"/>
      <c r="H730" s="31"/>
      <c r="I730" s="31"/>
      <c r="J730" s="84"/>
      <c r="K730" s="31"/>
      <c r="L730" s="31"/>
      <c r="M730" s="169"/>
      <c r="N730" s="148"/>
      <c r="O730" s="44"/>
      <c r="P730" s="43"/>
      <c r="Q730" s="31"/>
      <c r="R730" s="84"/>
      <c r="S730" s="31"/>
      <c r="T730" s="31"/>
      <c r="U730" s="169"/>
      <c r="V730" s="150"/>
      <c r="W730" s="342" t="str" cm="1">
        <f t="array" ref="W730">IF(SUM(LEN(B730:V730))=0,"",IF(OR(OR(ISBLANK(F730),SUM(LEN(C730),LEN(D730))=0),AND(NOT(E730="Unknown"),ISBLANK(J730)),AND(NOT(O730="Unknown"),ISBLANK(R730))),"Missing Information", INDEX(Table15[Entire Service Line Classification], MATCH(SUMIFS(Table15[Unique ID],Table15[System-Owned Portion],E730,Table15[If Material Anything Other than "Lead" in Column E,Was Material Ever Previously Lead?],G730,Table15[Customer-Owned Portion],O730),Table15[Unique ID],0),0)))</f>
        <v/>
      </c>
      <c r="X730"/>
    </row>
    <row r="731" spans="2:24" x14ac:dyDescent="0.35">
      <c r="B731" s="146"/>
      <c r="C731" s="31"/>
      <c r="D731" s="31"/>
      <c r="E731" s="44"/>
      <c r="F731" s="43"/>
      <c r="G731" s="84"/>
      <c r="H731" s="31"/>
      <c r="I731" s="31"/>
      <c r="J731" s="84"/>
      <c r="K731" s="31"/>
      <c r="L731" s="31"/>
      <c r="M731" s="169"/>
      <c r="N731" s="148"/>
      <c r="O731" s="44"/>
      <c r="P731" s="43"/>
      <c r="Q731" s="31"/>
      <c r="R731" s="84"/>
      <c r="S731" s="31"/>
      <c r="T731" s="31"/>
      <c r="U731" s="169"/>
      <c r="V731" s="150"/>
      <c r="W731" s="342" t="str" cm="1">
        <f t="array" ref="W731">IF(SUM(LEN(B731:V731))=0,"",IF(OR(OR(ISBLANK(F731),SUM(LEN(C731),LEN(D731))=0),AND(NOT(E731="Unknown"),ISBLANK(J731)),AND(NOT(O731="Unknown"),ISBLANK(R731))),"Missing Information", INDEX(Table15[Entire Service Line Classification], MATCH(SUMIFS(Table15[Unique ID],Table15[System-Owned Portion],E731,Table15[If Material Anything Other than "Lead" in Column E,Was Material Ever Previously Lead?],G731,Table15[Customer-Owned Portion],O731),Table15[Unique ID],0),0)))</f>
        <v/>
      </c>
      <c r="X731"/>
    </row>
    <row r="732" spans="2:24" x14ac:dyDescent="0.35">
      <c r="B732" s="146"/>
      <c r="C732" s="31"/>
      <c r="D732" s="31"/>
      <c r="E732" s="44"/>
      <c r="F732" s="43"/>
      <c r="G732" s="84"/>
      <c r="H732" s="31"/>
      <c r="I732" s="31"/>
      <c r="J732" s="84"/>
      <c r="K732" s="31"/>
      <c r="L732" s="31"/>
      <c r="M732" s="169"/>
      <c r="N732" s="148"/>
      <c r="O732" s="44"/>
      <c r="P732" s="43"/>
      <c r="Q732" s="31"/>
      <c r="R732" s="84"/>
      <c r="S732" s="31"/>
      <c r="T732" s="31"/>
      <c r="U732" s="169"/>
      <c r="V732" s="150"/>
      <c r="W732" s="342" t="str" cm="1">
        <f t="array" ref="W732">IF(SUM(LEN(B732:V732))=0,"",IF(OR(OR(ISBLANK(F732),SUM(LEN(C732),LEN(D732))=0),AND(NOT(E732="Unknown"),ISBLANK(J732)),AND(NOT(O732="Unknown"),ISBLANK(R732))),"Missing Information", INDEX(Table15[Entire Service Line Classification], MATCH(SUMIFS(Table15[Unique ID],Table15[System-Owned Portion],E732,Table15[If Material Anything Other than "Lead" in Column E,Was Material Ever Previously Lead?],G732,Table15[Customer-Owned Portion],O732),Table15[Unique ID],0),0)))</f>
        <v/>
      </c>
      <c r="X732"/>
    </row>
    <row r="733" spans="2:24" x14ac:dyDescent="0.35">
      <c r="B733" s="146"/>
      <c r="C733" s="31"/>
      <c r="D733" s="31"/>
      <c r="E733" s="44"/>
      <c r="F733" s="43"/>
      <c r="G733" s="84"/>
      <c r="H733" s="31"/>
      <c r="I733" s="31"/>
      <c r="J733" s="84"/>
      <c r="K733" s="31"/>
      <c r="L733" s="31"/>
      <c r="M733" s="169"/>
      <c r="N733" s="148"/>
      <c r="O733" s="44"/>
      <c r="P733" s="43"/>
      <c r="Q733" s="31"/>
      <c r="R733" s="84"/>
      <c r="S733" s="31"/>
      <c r="T733" s="31"/>
      <c r="U733" s="169"/>
      <c r="V733" s="150"/>
      <c r="W733" s="342" t="str" cm="1">
        <f t="array" ref="W733">IF(SUM(LEN(B733:V733))=0,"",IF(OR(OR(ISBLANK(F733),SUM(LEN(C733),LEN(D733))=0),AND(NOT(E733="Unknown"),ISBLANK(J733)),AND(NOT(O733="Unknown"),ISBLANK(R733))),"Missing Information", INDEX(Table15[Entire Service Line Classification], MATCH(SUMIFS(Table15[Unique ID],Table15[System-Owned Portion],E733,Table15[If Material Anything Other than "Lead" in Column E,Was Material Ever Previously Lead?],G733,Table15[Customer-Owned Portion],O733),Table15[Unique ID],0),0)))</f>
        <v/>
      </c>
      <c r="X733"/>
    </row>
    <row r="734" spans="2:24" x14ac:dyDescent="0.35">
      <c r="B734" s="146"/>
      <c r="C734" s="31"/>
      <c r="D734" s="31"/>
      <c r="E734" s="44"/>
      <c r="F734" s="43"/>
      <c r="G734" s="84"/>
      <c r="H734" s="31"/>
      <c r="I734" s="31"/>
      <c r="J734" s="84"/>
      <c r="K734" s="31"/>
      <c r="L734" s="31"/>
      <c r="M734" s="169"/>
      <c r="N734" s="148"/>
      <c r="O734" s="44"/>
      <c r="P734" s="43"/>
      <c r="Q734" s="31"/>
      <c r="R734" s="84"/>
      <c r="S734" s="31"/>
      <c r="T734" s="31"/>
      <c r="U734" s="169"/>
      <c r="V734" s="150"/>
      <c r="W734" s="342" t="str" cm="1">
        <f t="array" ref="W734">IF(SUM(LEN(B734:V734))=0,"",IF(OR(OR(ISBLANK(F734),SUM(LEN(C734),LEN(D734))=0),AND(NOT(E734="Unknown"),ISBLANK(J734)),AND(NOT(O734="Unknown"),ISBLANK(R734))),"Missing Information", INDEX(Table15[Entire Service Line Classification], MATCH(SUMIFS(Table15[Unique ID],Table15[System-Owned Portion],E734,Table15[If Material Anything Other than "Lead" in Column E,Was Material Ever Previously Lead?],G734,Table15[Customer-Owned Portion],O734),Table15[Unique ID],0),0)))</f>
        <v/>
      </c>
      <c r="X734"/>
    </row>
    <row r="735" spans="2:24" x14ac:dyDescent="0.35">
      <c r="B735" s="146"/>
      <c r="C735" s="31"/>
      <c r="D735" s="31"/>
      <c r="E735" s="44"/>
      <c r="F735" s="43"/>
      <c r="G735" s="84"/>
      <c r="H735" s="31"/>
      <c r="I735" s="31"/>
      <c r="J735" s="84"/>
      <c r="K735" s="31"/>
      <c r="L735" s="31"/>
      <c r="M735" s="169"/>
      <c r="N735" s="148"/>
      <c r="O735" s="44"/>
      <c r="P735" s="43"/>
      <c r="Q735" s="31"/>
      <c r="R735" s="84"/>
      <c r="S735" s="31"/>
      <c r="T735" s="31"/>
      <c r="U735" s="169"/>
      <c r="V735" s="150"/>
      <c r="W735" s="342" t="str" cm="1">
        <f t="array" ref="W735">IF(SUM(LEN(B735:V735))=0,"",IF(OR(OR(ISBLANK(F735),SUM(LEN(C735),LEN(D735))=0),AND(NOT(E735="Unknown"),ISBLANK(J735)),AND(NOT(O735="Unknown"),ISBLANK(R735))),"Missing Information", INDEX(Table15[Entire Service Line Classification], MATCH(SUMIFS(Table15[Unique ID],Table15[System-Owned Portion],E735,Table15[If Material Anything Other than "Lead" in Column E,Was Material Ever Previously Lead?],G735,Table15[Customer-Owned Portion],O735),Table15[Unique ID],0),0)))</f>
        <v/>
      </c>
      <c r="X735"/>
    </row>
    <row r="736" spans="2:24" x14ac:dyDescent="0.35">
      <c r="B736" s="146"/>
      <c r="C736" s="31"/>
      <c r="D736" s="31"/>
      <c r="E736" s="44"/>
      <c r="F736" s="43"/>
      <c r="G736" s="84"/>
      <c r="H736" s="31"/>
      <c r="I736" s="31"/>
      <c r="J736" s="84"/>
      <c r="K736" s="31"/>
      <c r="L736" s="31"/>
      <c r="M736" s="169"/>
      <c r="N736" s="148"/>
      <c r="O736" s="44"/>
      <c r="P736" s="43"/>
      <c r="Q736" s="31"/>
      <c r="R736" s="84"/>
      <c r="S736" s="31"/>
      <c r="T736" s="31"/>
      <c r="U736" s="169"/>
      <c r="V736" s="150"/>
      <c r="W736" s="342" t="str" cm="1">
        <f t="array" ref="W736">IF(SUM(LEN(B736:V736))=0,"",IF(OR(OR(ISBLANK(F736),SUM(LEN(C736),LEN(D736))=0),AND(NOT(E736="Unknown"),ISBLANK(J736)),AND(NOT(O736="Unknown"),ISBLANK(R736))),"Missing Information", INDEX(Table15[Entire Service Line Classification], MATCH(SUMIFS(Table15[Unique ID],Table15[System-Owned Portion],E736,Table15[If Material Anything Other than "Lead" in Column E,Was Material Ever Previously Lead?],G736,Table15[Customer-Owned Portion],O736),Table15[Unique ID],0),0)))</f>
        <v/>
      </c>
      <c r="X736"/>
    </row>
    <row r="737" spans="2:24" x14ac:dyDescent="0.35">
      <c r="B737" s="146"/>
      <c r="C737" s="31"/>
      <c r="D737" s="31"/>
      <c r="E737" s="44"/>
      <c r="F737" s="43"/>
      <c r="G737" s="84"/>
      <c r="H737" s="31"/>
      <c r="I737" s="31"/>
      <c r="J737" s="84"/>
      <c r="K737" s="31"/>
      <c r="L737" s="31"/>
      <c r="M737" s="169"/>
      <c r="N737" s="148"/>
      <c r="O737" s="44"/>
      <c r="P737" s="43"/>
      <c r="Q737" s="31"/>
      <c r="R737" s="84"/>
      <c r="S737" s="31"/>
      <c r="T737" s="31"/>
      <c r="U737" s="169"/>
      <c r="V737" s="150"/>
      <c r="W737" s="342" t="str" cm="1">
        <f t="array" ref="W737">IF(SUM(LEN(B737:V737))=0,"",IF(OR(OR(ISBLANK(F737),SUM(LEN(C737),LEN(D737))=0),AND(NOT(E737="Unknown"),ISBLANK(J737)),AND(NOT(O737="Unknown"),ISBLANK(R737))),"Missing Information", INDEX(Table15[Entire Service Line Classification], MATCH(SUMIFS(Table15[Unique ID],Table15[System-Owned Portion],E737,Table15[If Material Anything Other than "Lead" in Column E,Was Material Ever Previously Lead?],G737,Table15[Customer-Owned Portion],O737),Table15[Unique ID],0),0)))</f>
        <v/>
      </c>
      <c r="X737"/>
    </row>
    <row r="738" spans="2:24" x14ac:dyDescent="0.35">
      <c r="B738" s="146"/>
      <c r="C738" s="31"/>
      <c r="D738" s="31"/>
      <c r="E738" s="44"/>
      <c r="F738" s="43"/>
      <c r="G738" s="84"/>
      <c r="H738" s="31"/>
      <c r="I738" s="31"/>
      <c r="J738" s="84"/>
      <c r="K738" s="31"/>
      <c r="L738" s="31"/>
      <c r="M738" s="169"/>
      <c r="N738" s="148"/>
      <c r="O738" s="44"/>
      <c r="P738" s="43"/>
      <c r="Q738" s="31"/>
      <c r="R738" s="84"/>
      <c r="S738" s="31"/>
      <c r="T738" s="31"/>
      <c r="U738" s="169"/>
      <c r="V738" s="150"/>
      <c r="W738" s="342" t="str" cm="1">
        <f t="array" ref="W738">IF(SUM(LEN(B738:V738))=0,"",IF(OR(OR(ISBLANK(F738),SUM(LEN(C738),LEN(D738))=0),AND(NOT(E738="Unknown"),ISBLANK(J738)),AND(NOT(O738="Unknown"),ISBLANK(R738))),"Missing Information", INDEX(Table15[Entire Service Line Classification], MATCH(SUMIFS(Table15[Unique ID],Table15[System-Owned Portion],E738,Table15[If Material Anything Other than "Lead" in Column E,Was Material Ever Previously Lead?],G738,Table15[Customer-Owned Portion],O738),Table15[Unique ID],0),0)))</f>
        <v/>
      </c>
      <c r="X738"/>
    </row>
    <row r="739" spans="2:24" x14ac:dyDescent="0.35">
      <c r="B739" s="146"/>
      <c r="C739" s="31"/>
      <c r="D739" s="31"/>
      <c r="E739" s="44"/>
      <c r="F739" s="43"/>
      <c r="G739" s="84"/>
      <c r="H739" s="31"/>
      <c r="I739" s="31"/>
      <c r="J739" s="84"/>
      <c r="K739" s="31"/>
      <c r="L739" s="31"/>
      <c r="M739" s="169"/>
      <c r="N739" s="148"/>
      <c r="O739" s="44"/>
      <c r="P739" s="43"/>
      <c r="Q739" s="31"/>
      <c r="R739" s="84"/>
      <c r="S739" s="31"/>
      <c r="T739" s="31"/>
      <c r="U739" s="169"/>
      <c r="V739" s="150"/>
      <c r="W739" s="342" t="str" cm="1">
        <f t="array" ref="W739">IF(SUM(LEN(B739:V739))=0,"",IF(OR(OR(ISBLANK(F739),SUM(LEN(C739),LEN(D739))=0),AND(NOT(E739="Unknown"),ISBLANK(J739)),AND(NOT(O739="Unknown"),ISBLANK(R739))),"Missing Information", INDEX(Table15[Entire Service Line Classification], MATCH(SUMIFS(Table15[Unique ID],Table15[System-Owned Portion],E739,Table15[If Material Anything Other than "Lead" in Column E,Was Material Ever Previously Lead?],G739,Table15[Customer-Owned Portion],O739),Table15[Unique ID],0),0)))</f>
        <v/>
      </c>
      <c r="X739"/>
    </row>
    <row r="740" spans="2:24" x14ac:dyDescent="0.35">
      <c r="B740" s="146"/>
      <c r="C740" s="31"/>
      <c r="D740" s="31"/>
      <c r="E740" s="44"/>
      <c r="F740" s="43"/>
      <c r="G740" s="84"/>
      <c r="H740" s="31"/>
      <c r="I740" s="31"/>
      <c r="J740" s="84"/>
      <c r="K740" s="31"/>
      <c r="L740" s="31"/>
      <c r="M740" s="169"/>
      <c r="N740" s="148"/>
      <c r="O740" s="44"/>
      <c r="P740" s="43"/>
      <c r="Q740" s="31"/>
      <c r="R740" s="84"/>
      <c r="S740" s="31"/>
      <c r="T740" s="31"/>
      <c r="U740" s="169"/>
      <c r="V740" s="150"/>
      <c r="W740" s="342" t="str" cm="1">
        <f t="array" ref="W740">IF(SUM(LEN(B740:V740))=0,"",IF(OR(OR(ISBLANK(F740),SUM(LEN(C740),LEN(D740))=0),AND(NOT(E740="Unknown"),ISBLANK(J740)),AND(NOT(O740="Unknown"),ISBLANK(R740))),"Missing Information", INDEX(Table15[Entire Service Line Classification], MATCH(SUMIFS(Table15[Unique ID],Table15[System-Owned Portion],E740,Table15[If Material Anything Other than "Lead" in Column E,Was Material Ever Previously Lead?],G740,Table15[Customer-Owned Portion],O740),Table15[Unique ID],0),0)))</f>
        <v/>
      </c>
      <c r="X740"/>
    </row>
    <row r="741" spans="2:24" x14ac:dyDescent="0.35">
      <c r="B741" s="146"/>
      <c r="C741" s="31"/>
      <c r="D741" s="31"/>
      <c r="E741" s="44"/>
      <c r="F741" s="43"/>
      <c r="G741" s="84"/>
      <c r="H741" s="31"/>
      <c r="I741" s="31"/>
      <c r="J741" s="84"/>
      <c r="K741" s="31"/>
      <c r="L741" s="31"/>
      <c r="M741" s="169"/>
      <c r="N741" s="148"/>
      <c r="O741" s="44"/>
      <c r="P741" s="43"/>
      <c r="Q741" s="31"/>
      <c r="R741" s="84"/>
      <c r="S741" s="31"/>
      <c r="T741" s="31"/>
      <c r="U741" s="169"/>
      <c r="V741" s="150"/>
      <c r="W741" s="342" t="str" cm="1">
        <f t="array" ref="W741">IF(SUM(LEN(B741:V741))=0,"",IF(OR(OR(ISBLANK(F741),SUM(LEN(C741),LEN(D741))=0),AND(NOT(E741="Unknown"),ISBLANK(J741)),AND(NOT(O741="Unknown"),ISBLANK(R741))),"Missing Information", INDEX(Table15[Entire Service Line Classification], MATCH(SUMIFS(Table15[Unique ID],Table15[System-Owned Portion],E741,Table15[If Material Anything Other than "Lead" in Column E,Was Material Ever Previously Lead?],G741,Table15[Customer-Owned Portion],O741),Table15[Unique ID],0),0)))</f>
        <v/>
      </c>
      <c r="X741"/>
    </row>
    <row r="742" spans="2:24" x14ac:dyDescent="0.35">
      <c r="B742" s="146"/>
      <c r="C742" s="31"/>
      <c r="D742" s="31"/>
      <c r="E742" s="44"/>
      <c r="F742" s="43"/>
      <c r="G742" s="84"/>
      <c r="H742" s="31"/>
      <c r="I742" s="31"/>
      <c r="J742" s="84"/>
      <c r="K742" s="31"/>
      <c r="L742" s="31"/>
      <c r="M742" s="169"/>
      <c r="N742" s="148"/>
      <c r="O742" s="44"/>
      <c r="P742" s="43"/>
      <c r="Q742" s="31"/>
      <c r="R742" s="84"/>
      <c r="S742" s="31"/>
      <c r="T742" s="31"/>
      <c r="U742" s="169"/>
      <c r="V742" s="150"/>
      <c r="W742" s="342" t="str" cm="1">
        <f t="array" ref="W742">IF(SUM(LEN(B742:V742))=0,"",IF(OR(OR(ISBLANK(F742),SUM(LEN(C742),LEN(D742))=0),AND(NOT(E742="Unknown"),ISBLANK(J742)),AND(NOT(O742="Unknown"),ISBLANK(R742))),"Missing Information", INDEX(Table15[Entire Service Line Classification], MATCH(SUMIFS(Table15[Unique ID],Table15[System-Owned Portion],E742,Table15[If Material Anything Other than "Lead" in Column E,Was Material Ever Previously Lead?],G742,Table15[Customer-Owned Portion],O742),Table15[Unique ID],0),0)))</f>
        <v/>
      </c>
      <c r="X742"/>
    </row>
    <row r="743" spans="2:24" x14ac:dyDescent="0.35">
      <c r="B743" s="146"/>
      <c r="C743" s="31"/>
      <c r="D743" s="31"/>
      <c r="E743" s="44"/>
      <c r="F743" s="43"/>
      <c r="G743" s="84"/>
      <c r="H743" s="31"/>
      <c r="I743" s="31"/>
      <c r="J743" s="84"/>
      <c r="K743" s="31"/>
      <c r="L743" s="31"/>
      <c r="M743" s="169"/>
      <c r="N743" s="148"/>
      <c r="O743" s="44"/>
      <c r="P743" s="43"/>
      <c r="Q743" s="31"/>
      <c r="R743" s="84"/>
      <c r="S743" s="31"/>
      <c r="T743" s="31"/>
      <c r="U743" s="169"/>
      <c r="V743" s="150"/>
      <c r="W743" s="342" t="str" cm="1">
        <f t="array" ref="W743">IF(SUM(LEN(B743:V743))=0,"",IF(OR(OR(ISBLANK(F743),SUM(LEN(C743),LEN(D743))=0),AND(NOT(E743="Unknown"),ISBLANK(J743)),AND(NOT(O743="Unknown"),ISBLANK(R743))),"Missing Information", INDEX(Table15[Entire Service Line Classification], MATCH(SUMIFS(Table15[Unique ID],Table15[System-Owned Portion],E743,Table15[If Material Anything Other than "Lead" in Column E,Was Material Ever Previously Lead?],G743,Table15[Customer-Owned Portion],O743),Table15[Unique ID],0),0)))</f>
        <v/>
      </c>
      <c r="X743"/>
    </row>
    <row r="744" spans="2:24" x14ac:dyDescent="0.35">
      <c r="B744" s="146"/>
      <c r="C744" s="31"/>
      <c r="D744" s="31"/>
      <c r="E744" s="44"/>
      <c r="F744" s="43"/>
      <c r="G744" s="84"/>
      <c r="H744" s="31"/>
      <c r="I744" s="31"/>
      <c r="J744" s="84"/>
      <c r="K744" s="31"/>
      <c r="L744" s="31"/>
      <c r="M744" s="169"/>
      <c r="N744" s="148"/>
      <c r="O744" s="44"/>
      <c r="P744" s="43"/>
      <c r="Q744" s="31"/>
      <c r="R744" s="84"/>
      <c r="S744" s="31"/>
      <c r="T744" s="31"/>
      <c r="U744" s="169"/>
      <c r="V744" s="150"/>
      <c r="W744" s="342" t="str" cm="1">
        <f t="array" ref="W744">IF(SUM(LEN(B744:V744))=0,"",IF(OR(OR(ISBLANK(F744),SUM(LEN(C744),LEN(D744))=0),AND(NOT(E744="Unknown"),ISBLANK(J744)),AND(NOT(O744="Unknown"),ISBLANK(R744))),"Missing Information", INDEX(Table15[Entire Service Line Classification], MATCH(SUMIFS(Table15[Unique ID],Table15[System-Owned Portion],E744,Table15[If Material Anything Other than "Lead" in Column E,Was Material Ever Previously Lead?],G744,Table15[Customer-Owned Portion],O744),Table15[Unique ID],0),0)))</f>
        <v/>
      </c>
      <c r="X744"/>
    </row>
    <row r="745" spans="2:24" x14ac:dyDescent="0.35">
      <c r="B745" s="146"/>
      <c r="C745" s="31"/>
      <c r="D745" s="31"/>
      <c r="E745" s="44"/>
      <c r="F745" s="43"/>
      <c r="G745" s="84"/>
      <c r="H745" s="31"/>
      <c r="I745" s="31"/>
      <c r="J745" s="84"/>
      <c r="K745" s="31"/>
      <c r="L745" s="31"/>
      <c r="M745" s="169"/>
      <c r="N745" s="148"/>
      <c r="O745" s="44"/>
      <c r="P745" s="43"/>
      <c r="Q745" s="31"/>
      <c r="R745" s="84"/>
      <c r="S745" s="31"/>
      <c r="T745" s="31"/>
      <c r="U745" s="169"/>
      <c r="V745" s="150"/>
      <c r="W745" s="342" t="str" cm="1">
        <f t="array" ref="W745">IF(SUM(LEN(B745:V745))=0,"",IF(OR(OR(ISBLANK(F745),SUM(LEN(C745),LEN(D745))=0),AND(NOT(E745="Unknown"),ISBLANK(J745)),AND(NOT(O745="Unknown"),ISBLANK(R745))),"Missing Information", INDEX(Table15[Entire Service Line Classification], MATCH(SUMIFS(Table15[Unique ID],Table15[System-Owned Portion],E745,Table15[If Material Anything Other than "Lead" in Column E,Was Material Ever Previously Lead?],G745,Table15[Customer-Owned Portion],O745),Table15[Unique ID],0),0)))</f>
        <v/>
      </c>
      <c r="X745"/>
    </row>
    <row r="746" spans="2:24" x14ac:dyDescent="0.35">
      <c r="B746" s="146"/>
      <c r="C746" s="31"/>
      <c r="D746" s="31"/>
      <c r="E746" s="44"/>
      <c r="F746" s="43"/>
      <c r="G746" s="84"/>
      <c r="H746" s="31"/>
      <c r="I746" s="31"/>
      <c r="J746" s="84"/>
      <c r="K746" s="31"/>
      <c r="L746" s="31"/>
      <c r="M746" s="169"/>
      <c r="N746" s="148"/>
      <c r="O746" s="44"/>
      <c r="P746" s="43"/>
      <c r="Q746" s="31"/>
      <c r="R746" s="84"/>
      <c r="S746" s="31"/>
      <c r="T746" s="31"/>
      <c r="U746" s="169"/>
      <c r="V746" s="150"/>
      <c r="W746" s="342" t="str" cm="1">
        <f t="array" ref="W746">IF(SUM(LEN(B746:V746))=0,"",IF(OR(OR(ISBLANK(F746),SUM(LEN(C746),LEN(D746))=0),AND(NOT(E746="Unknown"),ISBLANK(J746)),AND(NOT(O746="Unknown"),ISBLANK(R746))),"Missing Information", INDEX(Table15[Entire Service Line Classification], MATCH(SUMIFS(Table15[Unique ID],Table15[System-Owned Portion],E746,Table15[If Material Anything Other than "Lead" in Column E,Was Material Ever Previously Lead?],G746,Table15[Customer-Owned Portion],O746),Table15[Unique ID],0),0)))</f>
        <v/>
      </c>
      <c r="X746"/>
    </row>
    <row r="747" spans="2:24" x14ac:dyDescent="0.35">
      <c r="B747" s="146"/>
      <c r="C747" s="31"/>
      <c r="D747" s="31"/>
      <c r="E747" s="44"/>
      <c r="F747" s="43"/>
      <c r="G747" s="84"/>
      <c r="H747" s="31"/>
      <c r="I747" s="31"/>
      <c r="J747" s="84"/>
      <c r="K747" s="31"/>
      <c r="L747" s="31"/>
      <c r="M747" s="169"/>
      <c r="N747" s="148"/>
      <c r="O747" s="44"/>
      <c r="P747" s="43"/>
      <c r="Q747" s="31"/>
      <c r="R747" s="84"/>
      <c r="S747" s="31"/>
      <c r="T747" s="31"/>
      <c r="U747" s="169"/>
      <c r="V747" s="150"/>
      <c r="W747" s="342" t="str" cm="1">
        <f t="array" ref="W747">IF(SUM(LEN(B747:V747))=0,"",IF(OR(OR(ISBLANK(F747),SUM(LEN(C747),LEN(D747))=0),AND(NOT(E747="Unknown"),ISBLANK(J747)),AND(NOT(O747="Unknown"),ISBLANK(R747))),"Missing Information", INDEX(Table15[Entire Service Line Classification], MATCH(SUMIFS(Table15[Unique ID],Table15[System-Owned Portion],E747,Table15[If Material Anything Other than "Lead" in Column E,Was Material Ever Previously Lead?],G747,Table15[Customer-Owned Portion],O747),Table15[Unique ID],0),0)))</f>
        <v/>
      </c>
      <c r="X747"/>
    </row>
    <row r="748" spans="2:24" x14ac:dyDescent="0.35">
      <c r="B748" s="146"/>
      <c r="C748" s="31"/>
      <c r="D748" s="31"/>
      <c r="E748" s="44"/>
      <c r="F748" s="43"/>
      <c r="G748" s="84"/>
      <c r="H748" s="31"/>
      <c r="I748" s="31"/>
      <c r="J748" s="84"/>
      <c r="K748" s="31"/>
      <c r="L748" s="31"/>
      <c r="M748" s="169"/>
      <c r="N748" s="148"/>
      <c r="O748" s="44"/>
      <c r="P748" s="43"/>
      <c r="Q748" s="31"/>
      <c r="R748" s="84"/>
      <c r="S748" s="31"/>
      <c r="T748" s="31"/>
      <c r="U748" s="169"/>
      <c r="V748" s="150"/>
      <c r="W748" s="342" t="str" cm="1">
        <f t="array" ref="W748">IF(SUM(LEN(B748:V748))=0,"",IF(OR(OR(ISBLANK(F748),SUM(LEN(C748),LEN(D748))=0),AND(NOT(E748="Unknown"),ISBLANK(J748)),AND(NOT(O748="Unknown"),ISBLANK(R748))),"Missing Information", INDEX(Table15[Entire Service Line Classification], MATCH(SUMIFS(Table15[Unique ID],Table15[System-Owned Portion],E748,Table15[If Material Anything Other than "Lead" in Column E,Was Material Ever Previously Lead?],G748,Table15[Customer-Owned Portion],O748),Table15[Unique ID],0),0)))</f>
        <v/>
      </c>
      <c r="X748"/>
    </row>
    <row r="749" spans="2:24" x14ac:dyDescent="0.35">
      <c r="B749" s="146"/>
      <c r="C749" s="31"/>
      <c r="D749" s="31"/>
      <c r="E749" s="44"/>
      <c r="F749" s="43"/>
      <c r="G749" s="84"/>
      <c r="H749" s="31"/>
      <c r="I749" s="31"/>
      <c r="J749" s="84"/>
      <c r="K749" s="31"/>
      <c r="L749" s="31"/>
      <c r="M749" s="169"/>
      <c r="N749" s="148"/>
      <c r="O749" s="44"/>
      <c r="P749" s="43"/>
      <c r="Q749" s="31"/>
      <c r="R749" s="84"/>
      <c r="S749" s="31"/>
      <c r="T749" s="31"/>
      <c r="U749" s="169"/>
      <c r="V749" s="150"/>
      <c r="W749" s="342" t="str" cm="1">
        <f t="array" ref="W749">IF(SUM(LEN(B749:V749))=0,"",IF(OR(OR(ISBLANK(F749),SUM(LEN(C749),LEN(D749))=0),AND(NOT(E749="Unknown"),ISBLANK(J749)),AND(NOT(O749="Unknown"),ISBLANK(R749))),"Missing Information", INDEX(Table15[Entire Service Line Classification], MATCH(SUMIFS(Table15[Unique ID],Table15[System-Owned Portion],E749,Table15[If Material Anything Other than "Lead" in Column E,Was Material Ever Previously Lead?],G749,Table15[Customer-Owned Portion],O749),Table15[Unique ID],0),0)))</f>
        <v/>
      </c>
      <c r="X749"/>
    </row>
    <row r="750" spans="2:24" x14ac:dyDescent="0.35">
      <c r="B750" s="146"/>
      <c r="C750" s="31"/>
      <c r="D750" s="31"/>
      <c r="E750" s="44"/>
      <c r="F750" s="43"/>
      <c r="G750" s="84"/>
      <c r="H750" s="31"/>
      <c r="I750" s="31"/>
      <c r="J750" s="84"/>
      <c r="K750" s="31"/>
      <c r="L750" s="31"/>
      <c r="M750" s="169"/>
      <c r="N750" s="148"/>
      <c r="O750" s="44"/>
      <c r="P750" s="43"/>
      <c r="Q750" s="31"/>
      <c r="R750" s="84"/>
      <c r="S750" s="31"/>
      <c r="T750" s="31"/>
      <c r="U750" s="169"/>
      <c r="V750" s="150"/>
      <c r="W750" s="342" t="str" cm="1">
        <f t="array" ref="W750">IF(SUM(LEN(B750:V750))=0,"",IF(OR(OR(ISBLANK(F750),SUM(LEN(C750),LEN(D750))=0),AND(NOT(E750="Unknown"),ISBLANK(J750)),AND(NOT(O750="Unknown"),ISBLANK(R750))),"Missing Information", INDEX(Table15[Entire Service Line Classification], MATCH(SUMIFS(Table15[Unique ID],Table15[System-Owned Portion],E750,Table15[If Material Anything Other than "Lead" in Column E,Was Material Ever Previously Lead?],G750,Table15[Customer-Owned Portion],O750),Table15[Unique ID],0),0)))</f>
        <v/>
      </c>
      <c r="X750"/>
    </row>
    <row r="751" spans="2:24" x14ac:dyDescent="0.35">
      <c r="B751" s="146"/>
      <c r="C751" s="31"/>
      <c r="D751" s="31"/>
      <c r="E751" s="44"/>
      <c r="F751" s="43"/>
      <c r="G751" s="84"/>
      <c r="H751" s="31"/>
      <c r="I751" s="31"/>
      <c r="J751" s="84"/>
      <c r="K751" s="31"/>
      <c r="L751" s="31"/>
      <c r="M751" s="169"/>
      <c r="N751" s="148"/>
      <c r="O751" s="44"/>
      <c r="P751" s="43"/>
      <c r="Q751" s="31"/>
      <c r="R751" s="84"/>
      <c r="S751" s="31"/>
      <c r="T751" s="31"/>
      <c r="U751" s="169"/>
      <c r="V751" s="150"/>
      <c r="W751" s="342" t="str" cm="1">
        <f t="array" ref="W751">IF(SUM(LEN(B751:V751))=0,"",IF(OR(OR(ISBLANK(F751),SUM(LEN(C751),LEN(D751))=0),AND(NOT(E751="Unknown"),ISBLANK(J751)),AND(NOT(O751="Unknown"),ISBLANK(R751))),"Missing Information", INDEX(Table15[Entire Service Line Classification], MATCH(SUMIFS(Table15[Unique ID],Table15[System-Owned Portion],E751,Table15[If Material Anything Other than "Lead" in Column E,Was Material Ever Previously Lead?],G751,Table15[Customer-Owned Portion],O751),Table15[Unique ID],0),0)))</f>
        <v/>
      </c>
      <c r="X751"/>
    </row>
    <row r="752" spans="2:24" x14ac:dyDescent="0.35">
      <c r="B752" s="146"/>
      <c r="C752" s="31"/>
      <c r="D752" s="31"/>
      <c r="E752" s="44"/>
      <c r="F752" s="43"/>
      <c r="G752" s="84"/>
      <c r="H752" s="31"/>
      <c r="I752" s="31"/>
      <c r="J752" s="84"/>
      <c r="K752" s="31"/>
      <c r="L752" s="31"/>
      <c r="M752" s="169"/>
      <c r="N752" s="148"/>
      <c r="O752" s="44"/>
      <c r="P752" s="43"/>
      <c r="Q752" s="31"/>
      <c r="R752" s="84"/>
      <c r="S752" s="31"/>
      <c r="T752" s="31"/>
      <c r="U752" s="169"/>
      <c r="V752" s="150"/>
      <c r="W752" s="342" t="str" cm="1">
        <f t="array" ref="W752">IF(SUM(LEN(B752:V752))=0,"",IF(OR(OR(ISBLANK(F752),SUM(LEN(C752),LEN(D752))=0),AND(NOT(E752="Unknown"),ISBLANK(J752)),AND(NOT(O752="Unknown"),ISBLANK(R752))),"Missing Information", INDEX(Table15[Entire Service Line Classification], MATCH(SUMIFS(Table15[Unique ID],Table15[System-Owned Portion],E752,Table15[If Material Anything Other than "Lead" in Column E,Was Material Ever Previously Lead?],G752,Table15[Customer-Owned Portion],O752),Table15[Unique ID],0),0)))</f>
        <v/>
      </c>
      <c r="X752"/>
    </row>
    <row r="753" spans="2:24" x14ac:dyDescent="0.35">
      <c r="B753" s="146"/>
      <c r="C753" s="31"/>
      <c r="D753" s="31"/>
      <c r="E753" s="44"/>
      <c r="F753" s="43"/>
      <c r="G753" s="84"/>
      <c r="H753" s="31"/>
      <c r="I753" s="31"/>
      <c r="J753" s="84"/>
      <c r="K753" s="31"/>
      <c r="L753" s="31"/>
      <c r="M753" s="169"/>
      <c r="N753" s="148"/>
      <c r="O753" s="44"/>
      <c r="P753" s="43"/>
      <c r="Q753" s="31"/>
      <c r="R753" s="84"/>
      <c r="S753" s="31"/>
      <c r="T753" s="31"/>
      <c r="U753" s="169"/>
      <c r="V753" s="150"/>
      <c r="W753" s="342" t="str" cm="1">
        <f t="array" ref="W753">IF(SUM(LEN(B753:V753))=0,"",IF(OR(OR(ISBLANK(F753),SUM(LEN(C753),LEN(D753))=0),AND(NOT(E753="Unknown"),ISBLANK(J753)),AND(NOT(O753="Unknown"),ISBLANK(R753))),"Missing Information", INDEX(Table15[Entire Service Line Classification], MATCH(SUMIFS(Table15[Unique ID],Table15[System-Owned Portion],E753,Table15[If Material Anything Other than "Lead" in Column E,Was Material Ever Previously Lead?],G753,Table15[Customer-Owned Portion],O753),Table15[Unique ID],0),0)))</f>
        <v/>
      </c>
      <c r="X753"/>
    </row>
    <row r="754" spans="2:24" x14ac:dyDescent="0.35">
      <c r="B754" s="146"/>
      <c r="C754" s="31"/>
      <c r="D754" s="31"/>
      <c r="E754" s="44"/>
      <c r="F754" s="43"/>
      <c r="G754" s="84"/>
      <c r="H754" s="31"/>
      <c r="I754" s="31"/>
      <c r="J754" s="84"/>
      <c r="K754" s="31"/>
      <c r="L754" s="31"/>
      <c r="M754" s="169"/>
      <c r="N754" s="148"/>
      <c r="O754" s="44"/>
      <c r="P754" s="43"/>
      <c r="Q754" s="31"/>
      <c r="R754" s="84"/>
      <c r="S754" s="31"/>
      <c r="T754" s="31"/>
      <c r="U754" s="169"/>
      <c r="V754" s="150"/>
      <c r="W754" s="342" t="str" cm="1">
        <f t="array" ref="W754">IF(SUM(LEN(B754:V754))=0,"",IF(OR(OR(ISBLANK(F754),SUM(LEN(C754),LEN(D754))=0),AND(NOT(E754="Unknown"),ISBLANK(J754)),AND(NOT(O754="Unknown"),ISBLANK(R754))),"Missing Information", INDEX(Table15[Entire Service Line Classification], MATCH(SUMIFS(Table15[Unique ID],Table15[System-Owned Portion],E754,Table15[If Material Anything Other than "Lead" in Column E,Was Material Ever Previously Lead?],G754,Table15[Customer-Owned Portion],O754),Table15[Unique ID],0),0)))</f>
        <v/>
      </c>
      <c r="X754"/>
    </row>
    <row r="755" spans="2:24" x14ac:dyDescent="0.35">
      <c r="B755" s="146"/>
      <c r="C755" s="31"/>
      <c r="D755" s="31"/>
      <c r="E755" s="44"/>
      <c r="F755" s="43"/>
      <c r="G755" s="84"/>
      <c r="H755" s="31"/>
      <c r="I755" s="31"/>
      <c r="J755" s="84"/>
      <c r="K755" s="31"/>
      <c r="L755" s="31"/>
      <c r="M755" s="169"/>
      <c r="N755" s="148"/>
      <c r="O755" s="44"/>
      <c r="P755" s="43"/>
      <c r="Q755" s="31"/>
      <c r="R755" s="84"/>
      <c r="S755" s="31"/>
      <c r="T755" s="31"/>
      <c r="U755" s="169"/>
      <c r="V755" s="150"/>
      <c r="W755" s="342" t="str" cm="1">
        <f t="array" ref="W755">IF(SUM(LEN(B755:V755))=0,"",IF(OR(OR(ISBLANK(F755),SUM(LEN(C755),LEN(D755))=0),AND(NOT(E755="Unknown"),ISBLANK(J755)),AND(NOT(O755="Unknown"),ISBLANK(R755))),"Missing Information", INDEX(Table15[Entire Service Line Classification], MATCH(SUMIFS(Table15[Unique ID],Table15[System-Owned Portion],E755,Table15[If Material Anything Other than "Lead" in Column E,Was Material Ever Previously Lead?],G755,Table15[Customer-Owned Portion],O755),Table15[Unique ID],0),0)))</f>
        <v/>
      </c>
      <c r="X755"/>
    </row>
    <row r="756" spans="2:24" x14ac:dyDescent="0.35">
      <c r="B756" s="146"/>
      <c r="C756" s="31"/>
      <c r="D756" s="31"/>
      <c r="E756" s="44"/>
      <c r="F756" s="43"/>
      <c r="G756" s="84"/>
      <c r="H756" s="31"/>
      <c r="I756" s="31"/>
      <c r="J756" s="84"/>
      <c r="K756" s="31"/>
      <c r="L756" s="31"/>
      <c r="M756" s="169"/>
      <c r="N756" s="148"/>
      <c r="O756" s="44"/>
      <c r="P756" s="43"/>
      <c r="Q756" s="31"/>
      <c r="R756" s="84"/>
      <c r="S756" s="31"/>
      <c r="T756" s="31"/>
      <c r="U756" s="169"/>
      <c r="V756" s="150"/>
      <c r="W756" s="342" t="str" cm="1">
        <f t="array" ref="W756">IF(SUM(LEN(B756:V756))=0,"",IF(OR(OR(ISBLANK(F756),SUM(LEN(C756),LEN(D756))=0),AND(NOT(E756="Unknown"),ISBLANK(J756)),AND(NOT(O756="Unknown"),ISBLANK(R756))),"Missing Information", INDEX(Table15[Entire Service Line Classification], MATCH(SUMIFS(Table15[Unique ID],Table15[System-Owned Portion],E756,Table15[If Material Anything Other than "Lead" in Column E,Was Material Ever Previously Lead?],G756,Table15[Customer-Owned Portion],O756),Table15[Unique ID],0),0)))</f>
        <v/>
      </c>
      <c r="X756"/>
    </row>
    <row r="757" spans="2:24" x14ac:dyDescent="0.35">
      <c r="B757" s="146"/>
      <c r="C757" s="31"/>
      <c r="D757" s="31"/>
      <c r="E757" s="44"/>
      <c r="F757" s="43"/>
      <c r="G757" s="84"/>
      <c r="H757" s="31"/>
      <c r="I757" s="31"/>
      <c r="J757" s="84"/>
      <c r="K757" s="31"/>
      <c r="L757" s="31"/>
      <c r="M757" s="169"/>
      <c r="N757" s="148"/>
      <c r="O757" s="44"/>
      <c r="P757" s="43"/>
      <c r="Q757" s="31"/>
      <c r="R757" s="84"/>
      <c r="S757" s="31"/>
      <c r="T757" s="31"/>
      <c r="U757" s="169"/>
      <c r="V757" s="150"/>
      <c r="W757" s="342" t="str" cm="1">
        <f t="array" ref="W757">IF(SUM(LEN(B757:V757))=0,"",IF(OR(OR(ISBLANK(F757),SUM(LEN(C757),LEN(D757))=0),AND(NOT(E757="Unknown"),ISBLANK(J757)),AND(NOT(O757="Unknown"),ISBLANK(R757))),"Missing Information", INDEX(Table15[Entire Service Line Classification], MATCH(SUMIFS(Table15[Unique ID],Table15[System-Owned Portion],E757,Table15[If Material Anything Other than "Lead" in Column E,Was Material Ever Previously Lead?],G757,Table15[Customer-Owned Portion],O757),Table15[Unique ID],0),0)))</f>
        <v/>
      </c>
      <c r="X757"/>
    </row>
    <row r="758" spans="2:24" x14ac:dyDescent="0.35">
      <c r="B758" s="146"/>
      <c r="C758" s="31"/>
      <c r="D758" s="31"/>
      <c r="E758" s="44"/>
      <c r="F758" s="43"/>
      <c r="G758" s="84"/>
      <c r="H758" s="31"/>
      <c r="I758" s="31"/>
      <c r="J758" s="84"/>
      <c r="K758" s="31"/>
      <c r="L758" s="31"/>
      <c r="M758" s="169"/>
      <c r="N758" s="148"/>
      <c r="O758" s="44"/>
      <c r="P758" s="43"/>
      <c r="Q758" s="31"/>
      <c r="R758" s="84"/>
      <c r="S758" s="31"/>
      <c r="T758" s="31"/>
      <c r="U758" s="169"/>
      <c r="V758" s="150"/>
      <c r="W758" s="342" t="str" cm="1">
        <f t="array" ref="W758">IF(SUM(LEN(B758:V758))=0,"",IF(OR(OR(ISBLANK(F758),SUM(LEN(C758),LEN(D758))=0),AND(NOT(E758="Unknown"),ISBLANK(J758)),AND(NOT(O758="Unknown"),ISBLANK(R758))),"Missing Information", INDEX(Table15[Entire Service Line Classification], MATCH(SUMIFS(Table15[Unique ID],Table15[System-Owned Portion],E758,Table15[If Material Anything Other than "Lead" in Column E,Was Material Ever Previously Lead?],G758,Table15[Customer-Owned Portion],O758),Table15[Unique ID],0),0)))</f>
        <v/>
      </c>
      <c r="X758"/>
    </row>
    <row r="759" spans="2:24" x14ac:dyDescent="0.35">
      <c r="B759" s="146"/>
      <c r="C759" s="31"/>
      <c r="D759" s="31"/>
      <c r="E759" s="44"/>
      <c r="F759" s="43"/>
      <c r="G759" s="84"/>
      <c r="H759" s="31"/>
      <c r="I759" s="31"/>
      <c r="J759" s="84"/>
      <c r="K759" s="31"/>
      <c r="L759" s="31"/>
      <c r="M759" s="169"/>
      <c r="N759" s="148"/>
      <c r="O759" s="44"/>
      <c r="P759" s="43"/>
      <c r="Q759" s="31"/>
      <c r="R759" s="84"/>
      <c r="S759" s="31"/>
      <c r="T759" s="31"/>
      <c r="U759" s="169"/>
      <c r="V759" s="150"/>
      <c r="W759" s="342" t="str" cm="1">
        <f t="array" ref="W759">IF(SUM(LEN(B759:V759))=0,"",IF(OR(OR(ISBLANK(F759),SUM(LEN(C759),LEN(D759))=0),AND(NOT(E759="Unknown"),ISBLANK(J759)),AND(NOT(O759="Unknown"),ISBLANK(R759))),"Missing Information", INDEX(Table15[Entire Service Line Classification], MATCH(SUMIFS(Table15[Unique ID],Table15[System-Owned Portion],E759,Table15[If Material Anything Other than "Lead" in Column E,Was Material Ever Previously Lead?],G759,Table15[Customer-Owned Portion],O759),Table15[Unique ID],0),0)))</f>
        <v/>
      </c>
      <c r="X759"/>
    </row>
    <row r="760" spans="2:24" x14ac:dyDescent="0.35">
      <c r="B760" s="146"/>
      <c r="C760" s="31"/>
      <c r="D760" s="31"/>
      <c r="E760" s="44"/>
      <c r="F760" s="43"/>
      <c r="G760" s="84"/>
      <c r="H760" s="31"/>
      <c r="I760" s="31"/>
      <c r="J760" s="84"/>
      <c r="K760" s="31"/>
      <c r="L760" s="31"/>
      <c r="M760" s="169"/>
      <c r="N760" s="148"/>
      <c r="O760" s="44"/>
      <c r="P760" s="43"/>
      <c r="Q760" s="31"/>
      <c r="R760" s="84"/>
      <c r="S760" s="31"/>
      <c r="T760" s="31"/>
      <c r="U760" s="169"/>
      <c r="V760" s="150"/>
      <c r="W760" s="342" t="str" cm="1">
        <f t="array" ref="W760">IF(SUM(LEN(B760:V760))=0,"",IF(OR(OR(ISBLANK(F760),SUM(LEN(C760),LEN(D760))=0),AND(NOT(E760="Unknown"),ISBLANK(J760)),AND(NOT(O760="Unknown"),ISBLANK(R760))),"Missing Information", INDEX(Table15[Entire Service Line Classification], MATCH(SUMIFS(Table15[Unique ID],Table15[System-Owned Portion],E760,Table15[If Material Anything Other than "Lead" in Column E,Was Material Ever Previously Lead?],G760,Table15[Customer-Owned Portion],O760),Table15[Unique ID],0),0)))</f>
        <v/>
      </c>
      <c r="X760"/>
    </row>
    <row r="761" spans="2:24" x14ac:dyDescent="0.35">
      <c r="B761" s="146"/>
      <c r="C761" s="31"/>
      <c r="D761" s="31"/>
      <c r="E761" s="44"/>
      <c r="F761" s="43"/>
      <c r="G761" s="84"/>
      <c r="H761" s="31"/>
      <c r="I761" s="31"/>
      <c r="J761" s="84"/>
      <c r="K761" s="31"/>
      <c r="L761" s="31"/>
      <c r="M761" s="169"/>
      <c r="N761" s="148"/>
      <c r="O761" s="44"/>
      <c r="P761" s="43"/>
      <c r="Q761" s="31"/>
      <c r="R761" s="84"/>
      <c r="S761" s="31"/>
      <c r="T761" s="31"/>
      <c r="U761" s="169"/>
      <c r="V761" s="150"/>
      <c r="W761" s="342" t="str" cm="1">
        <f t="array" ref="W761">IF(SUM(LEN(B761:V761))=0,"",IF(OR(OR(ISBLANK(F761),SUM(LEN(C761),LEN(D761))=0),AND(NOT(E761="Unknown"),ISBLANK(J761)),AND(NOT(O761="Unknown"),ISBLANK(R761))),"Missing Information", INDEX(Table15[Entire Service Line Classification], MATCH(SUMIFS(Table15[Unique ID],Table15[System-Owned Portion],E761,Table15[If Material Anything Other than "Lead" in Column E,Was Material Ever Previously Lead?],G761,Table15[Customer-Owned Portion],O761),Table15[Unique ID],0),0)))</f>
        <v/>
      </c>
      <c r="X761"/>
    </row>
    <row r="762" spans="2:24" x14ac:dyDescent="0.35">
      <c r="B762" s="146"/>
      <c r="C762" s="31"/>
      <c r="D762" s="31"/>
      <c r="E762" s="44"/>
      <c r="F762" s="43"/>
      <c r="G762" s="84"/>
      <c r="H762" s="31"/>
      <c r="I762" s="31"/>
      <c r="J762" s="84"/>
      <c r="K762" s="31"/>
      <c r="L762" s="31"/>
      <c r="M762" s="169"/>
      <c r="N762" s="148"/>
      <c r="O762" s="44"/>
      <c r="P762" s="43"/>
      <c r="Q762" s="31"/>
      <c r="R762" s="84"/>
      <c r="S762" s="31"/>
      <c r="T762" s="31"/>
      <c r="U762" s="169"/>
      <c r="V762" s="150"/>
      <c r="W762" s="342" t="str" cm="1">
        <f t="array" ref="W762">IF(SUM(LEN(B762:V762))=0,"",IF(OR(OR(ISBLANK(F762),SUM(LEN(C762),LEN(D762))=0),AND(NOT(E762="Unknown"),ISBLANK(J762)),AND(NOT(O762="Unknown"),ISBLANK(R762))),"Missing Information", INDEX(Table15[Entire Service Line Classification], MATCH(SUMIFS(Table15[Unique ID],Table15[System-Owned Portion],E762,Table15[If Material Anything Other than "Lead" in Column E,Was Material Ever Previously Lead?],G762,Table15[Customer-Owned Portion],O762),Table15[Unique ID],0),0)))</f>
        <v/>
      </c>
      <c r="X762"/>
    </row>
    <row r="763" spans="2:24" x14ac:dyDescent="0.35">
      <c r="B763" s="146"/>
      <c r="C763" s="31"/>
      <c r="D763" s="31"/>
      <c r="E763" s="44"/>
      <c r="F763" s="43"/>
      <c r="G763" s="84"/>
      <c r="H763" s="31"/>
      <c r="I763" s="31"/>
      <c r="J763" s="84"/>
      <c r="K763" s="31"/>
      <c r="L763" s="31"/>
      <c r="M763" s="169"/>
      <c r="N763" s="148"/>
      <c r="O763" s="44"/>
      <c r="P763" s="43"/>
      <c r="Q763" s="31"/>
      <c r="R763" s="84"/>
      <c r="S763" s="31"/>
      <c r="T763" s="31"/>
      <c r="U763" s="169"/>
      <c r="V763" s="150"/>
      <c r="W763" s="342" t="str" cm="1">
        <f t="array" ref="W763">IF(SUM(LEN(B763:V763))=0,"",IF(OR(OR(ISBLANK(F763),SUM(LEN(C763),LEN(D763))=0),AND(NOT(E763="Unknown"),ISBLANK(J763)),AND(NOT(O763="Unknown"),ISBLANK(R763))),"Missing Information", INDEX(Table15[Entire Service Line Classification], MATCH(SUMIFS(Table15[Unique ID],Table15[System-Owned Portion],E763,Table15[If Material Anything Other than "Lead" in Column E,Was Material Ever Previously Lead?],G763,Table15[Customer-Owned Portion],O763),Table15[Unique ID],0),0)))</f>
        <v/>
      </c>
      <c r="X763"/>
    </row>
    <row r="764" spans="2:24" x14ac:dyDescent="0.35">
      <c r="B764" s="146"/>
      <c r="C764" s="31"/>
      <c r="D764" s="31"/>
      <c r="E764" s="44"/>
      <c r="F764" s="43"/>
      <c r="G764" s="84"/>
      <c r="H764" s="31"/>
      <c r="I764" s="31"/>
      <c r="J764" s="84"/>
      <c r="K764" s="31"/>
      <c r="L764" s="31"/>
      <c r="M764" s="169"/>
      <c r="N764" s="148"/>
      <c r="O764" s="44"/>
      <c r="P764" s="43"/>
      <c r="Q764" s="31"/>
      <c r="R764" s="84"/>
      <c r="S764" s="31"/>
      <c r="T764" s="31"/>
      <c r="U764" s="169"/>
      <c r="V764" s="150"/>
      <c r="W764" s="342" t="str" cm="1">
        <f t="array" ref="W764">IF(SUM(LEN(B764:V764))=0,"",IF(OR(OR(ISBLANK(F764),SUM(LEN(C764),LEN(D764))=0),AND(NOT(E764="Unknown"),ISBLANK(J764)),AND(NOT(O764="Unknown"),ISBLANK(R764))),"Missing Information", INDEX(Table15[Entire Service Line Classification], MATCH(SUMIFS(Table15[Unique ID],Table15[System-Owned Portion],E764,Table15[If Material Anything Other than "Lead" in Column E,Was Material Ever Previously Lead?],G764,Table15[Customer-Owned Portion],O764),Table15[Unique ID],0),0)))</f>
        <v/>
      </c>
      <c r="X764"/>
    </row>
    <row r="765" spans="2:24" x14ac:dyDescent="0.35">
      <c r="B765" s="146"/>
      <c r="C765" s="31"/>
      <c r="D765" s="31"/>
      <c r="E765" s="44"/>
      <c r="F765" s="43"/>
      <c r="G765" s="84"/>
      <c r="H765" s="31"/>
      <c r="I765" s="31"/>
      <c r="J765" s="84"/>
      <c r="K765" s="31"/>
      <c r="L765" s="31"/>
      <c r="M765" s="169"/>
      <c r="N765" s="148"/>
      <c r="O765" s="44"/>
      <c r="P765" s="43"/>
      <c r="Q765" s="31"/>
      <c r="R765" s="84"/>
      <c r="S765" s="31"/>
      <c r="T765" s="31"/>
      <c r="U765" s="169"/>
      <c r="V765" s="150"/>
      <c r="W765" s="342" t="str" cm="1">
        <f t="array" ref="W765">IF(SUM(LEN(B765:V765))=0,"",IF(OR(OR(ISBLANK(F765),SUM(LEN(C765),LEN(D765))=0),AND(NOT(E765="Unknown"),ISBLANK(J765)),AND(NOT(O765="Unknown"),ISBLANK(R765))),"Missing Information", INDEX(Table15[Entire Service Line Classification], MATCH(SUMIFS(Table15[Unique ID],Table15[System-Owned Portion],E765,Table15[If Material Anything Other than "Lead" in Column E,Was Material Ever Previously Lead?],G765,Table15[Customer-Owned Portion],O765),Table15[Unique ID],0),0)))</f>
        <v/>
      </c>
      <c r="X765"/>
    </row>
    <row r="766" spans="2:24" x14ac:dyDescent="0.35">
      <c r="B766" s="146"/>
      <c r="C766" s="31"/>
      <c r="D766" s="31"/>
      <c r="E766" s="44"/>
      <c r="F766" s="43"/>
      <c r="G766" s="84"/>
      <c r="H766" s="31"/>
      <c r="I766" s="31"/>
      <c r="J766" s="84"/>
      <c r="K766" s="31"/>
      <c r="L766" s="31"/>
      <c r="M766" s="169"/>
      <c r="N766" s="148"/>
      <c r="O766" s="44"/>
      <c r="P766" s="43"/>
      <c r="Q766" s="31"/>
      <c r="R766" s="84"/>
      <c r="S766" s="31"/>
      <c r="T766" s="31"/>
      <c r="U766" s="169"/>
      <c r="V766" s="150"/>
      <c r="W766" s="342" t="str" cm="1">
        <f t="array" ref="W766">IF(SUM(LEN(B766:V766))=0,"",IF(OR(OR(ISBLANK(F766),SUM(LEN(C766),LEN(D766))=0),AND(NOT(E766="Unknown"),ISBLANK(J766)),AND(NOT(O766="Unknown"),ISBLANK(R766))),"Missing Information", INDEX(Table15[Entire Service Line Classification], MATCH(SUMIFS(Table15[Unique ID],Table15[System-Owned Portion],E766,Table15[If Material Anything Other than "Lead" in Column E,Was Material Ever Previously Lead?],G766,Table15[Customer-Owned Portion],O766),Table15[Unique ID],0),0)))</f>
        <v/>
      </c>
      <c r="X766"/>
    </row>
    <row r="767" spans="2:24" x14ac:dyDescent="0.35">
      <c r="B767" s="146"/>
      <c r="C767" s="31"/>
      <c r="D767" s="31"/>
      <c r="E767" s="44"/>
      <c r="F767" s="43"/>
      <c r="G767" s="84"/>
      <c r="H767" s="31"/>
      <c r="I767" s="31"/>
      <c r="J767" s="84"/>
      <c r="K767" s="31"/>
      <c r="L767" s="31"/>
      <c r="M767" s="169"/>
      <c r="N767" s="148"/>
      <c r="O767" s="44"/>
      <c r="P767" s="43"/>
      <c r="Q767" s="31"/>
      <c r="R767" s="84"/>
      <c r="S767" s="31"/>
      <c r="T767" s="31"/>
      <c r="U767" s="169"/>
      <c r="V767" s="150"/>
      <c r="W767" s="342" t="str" cm="1">
        <f t="array" ref="W767">IF(SUM(LEN(B767:V767))=0,"",IF(OR(OR(ISBLANK(F767),SUM(LEN(C767),LEN(D767))=0),AND(NOT(E767="Unknown"),ISBLANK(J767)),AND(NOT(O767="Unknown"),ISBLANK(R767))),"Missing Information", INDEX(Table15[Entire Service Line Classification], MATCH(SUMIFS(Table15[Unique ID],Table15[System-Owned Portion],E767,Table15[If Material Anything Other than "Lead" in Column E,Was Material Ever Previously Lead?],G767,Table15[Customer-Owned Portion],O767),Table15[Unique ID],0),0)))</f>
        <v/>
      </c>
      <c r="X767"/>
    </row>
    <row r="768" spans="2:24" x14ac:dyDescent="0.35">
      <c r="B768" s="146"/>
      <c r="C768" s="31"/>
      <c r="D768" s="31"/>
      <c r="E768" s="44"/>
      <c r="F768" s="43"/>
      <c r="G768" s="84"/>
      <c r="H768" s="31"/>
      <c r="I768" s="31"/>
      <c r="J768" s="84"/>
      <c r="K768" s="31"/>
      <c r="L768" s="31"/>
      <c r="M768" s="169"/>
      <c r="N768" s="148"/>
      <c r="O768" s="44"/>
      <c r="P768" s="43"/>
      <c r="Q768" s="31"/>
      <c r="R768" s="84"/>
      <c r="S768" s="31"/>
      <c r="T768" s="31"/>
      <c r="U768" s="169"/>
      <c r="V768" s="150"/>
      <c r="W768" s="342" t="str" cm="1">
        <f t="array" ref="W768">IF(SUM(LEN(B768:V768))=0,"",IF(OR(OR(ISBLANK(F768),SUM(LEN(C768),LEN(D768))=0),AND(NOT(E768="Unknown"),ISBLANK(J768)),AND(NOT(O768="Unknown"),ISBLANK(R768))),"Missing Information", INDEX(Table15[Entire Service Line Classification], MATCH(SUMIFS(Table15[Unique ID],Table15[System-Owned Portion],E768,Table15[If Material Anything Other than "Lead" in Column E,Was Material Ever Previously Lead?],G768,Table15[Customer-Owned Portion],O768),Table15[Unique ID],0),0)))</f>
        <v/>
      </c>
      <c r="X768"/>
    </row>
    <row r="769" spans="2:24" x14ac:dyDescent="0.35">
      <c r="B769" s="146"/>
      <c r="C769" s="31"/>
      <c r="D769" s="31"/>
      <c r="E769" s="44"/>
      <c r="F769" s="43"/>
      <c r="G769" s="84"/>
      <c r="H769" s="31"/>
      <c r="I769" s="31"/>
      <c r="J769" s="84"/>
      <c r="K769" s="31"/>
      <c r="L769" s="31"/>
      <c r="M769" s="169"/>
      <c r="N769" s="148"/>
      <c r="O769" s="44"/>
      <c r="P769" s="43"/>
      <c r="Q769" s="31"/>
      <c r="R769" s="84"/>
      <c r="S769" s="31"/>
      <c r="T769" s="31"/>
      <c r="U769" s="169"/>
      <c r="V769" s="150"/>
      <c r="W769" s="342" t="str" cm="1">
        <f t="array" ref="W769">IF(SUM(LEN(B769:V769))=0,"",IF(OR(OR(ISBLANK(F769),SUM(LEN(C769),LEN(D769))=0),AND(NOT(E769="Unknown"),ISBLANK(J769)),AND(NOT(O769="Unknown"),ISBLANK(R769))),"Missing Information", INDEX(Table15[Entire Service Line Classification], MATCH(SUMIFS(Table15[Unique ID],Table15[System-Owned Portion],E769,Table15[If Material Anything Other than "Lead" in Column E,Was Material Ever Previously Lead?],G769,Table15[Customer-Owned Portion],O769),Table15[Unique ID],0),0)))</f>
        <v/>
      </c>
      <c r="X769"/>
    </row>
    <row r="770" spans="2:24" x14ac:dyDescent="0.35">
      <c r="B770" s="146"/>
      <c r="C770" s="31"/>
      <c r="D770" s="31"/>
      <c r="E770" s="44"/>
      <c r="F770" s="43"/>
      <c r="G770" s="84"/>
      <c r="H770" s="31"/>
      <c r="I770" s="31"/>
      <c r="J770" s="84"/>
      <c r="K770" s="31"/>
      <c r="L770" s="31"/>
      <c r="M770" s="169"/>
      <c r="N770" s="148"/>
      <c r="O770" s="44"/>
      <c r="P770" s="43"/>
      <c r="Q770" s="31"/>
      <c r="R770" s="84"/>
      <c r="S770" s="31"/>
      <c r="T770" s="31"/>
      <c r="U770" s="169"/>
      <c r="V770" s="150"/>
      <c r="W770" s="342" t="str" cm="1">
        <f t="array" ref="W770">IF(SUM(LEN(B770:V770))=0,"",IF(OR(OR(ISBLANK(F770),SUM(LEN(C770),LEN(D770))=0),AND(NOT(E770="Unknown"),ISBLANK(J770)),AND(NOT(O770="Unknown"),ISBLANK(R770))),"Missing Information", INDEX(Table15[Entire Service Line Classification], MATCH(SUMIFS(Table15[Unique ID],Table15[System-Owned Portion],E770,Table15[If Material Anything Other than "Lead" in Column E,Was Material Ever Previously Lead?],G770,Table15[Customer-Owned Portion],O770),Table15[Unique ID],0),0)))</f>
        <v/>
      </c>
      <c r="X770"/>
    </row>
    <row r="771" spans="2:24" x14ac:dyDescent="0.35">
      <c r="B771" s="146"/>
      <c r="C771" s="31"/>
      <c r="D771" s="31"/>
      <c r="E771" s="44"/>
      <c r="F771" s="43"/>
      <c r="G771" s="84"/>
      <c r="H771" s="31"/>
      <c r="I771" s="31"/>
      <c r="J771" s="84"/>
      <c r="K771" s="31"/>
      <c r="L771" s="31"/>
      <c r="M771" s="169"/>
      <c r="N771" s="148"/>
      <c r="O771" s="44"/>
      <c r="P771" s="43"/>
      <c r="Q771" s="31"/>
      <c r="R771" s="84"/>
      <c r="S771" s="31"/>
      <c r="T771" s="31"/>
      <c r="U771" s="169"/>
      <c r="V771" s="150"/>
      <c r="W771" s="342" t="str" cm="1">
        <f t="array" ref="W771">IF(SUM(LEN(B771:V771))=0,"",IF(OR(OR(ISBLANK(F771),SUM(LEN(C771),LEN(D771))=0),AND(NOT(E771="Unknown"),ISBLANK(J771)),AND(NOT(O771="Unknown"),ISBLANK(R771))),"Missing Information", INDEX(Table15[Entire Service Line Classification], MATCH(SUMIFS(Table15[Unique ID],Table15[System-Owned Portion],E771,Table15[If Material Anything Other than "Lead" in Column E,Was Material Ever Previously Lead?],G771,Table15[Customer-Owned Portion],O771),Table15[Unique ID],0),0)))</f>
        <v/>
      </c>
      <c r="X771"/>
    </row>
    <row r="772" spans="2:24" x14ac:dyDescent="0.35">
      <c r="B772" s="146"/>
      <c r="C772" s="31"/>
      <c r="D772" s="31"/>
      <c r="E772" s="44"/>
      <c r="F772" s="43"/>
      <c r="G772" s="84"/>
      <c r="H772" s="31"/>
      <c r="I772" s="31"/>
      <c r="J772" s="84"/>
      <c r="K772" s="31"/>
      <c r="L772" s="31"/>
      <c r="M772" s="169"/>
      <c r="N772" s="148"/>
      <c r="O772" s="44"/>
      <c r="P772" s="43"/>
      <c r="Q772" s="31"/>
      <c r="R772" s="84"/>
      <c r="S772" s="31"/>
      <c r="T772" s="31"/>
      <c r="U772" s="169"/>
      <c r="V772" s="150"/>
      <c r="W772" s="342" t="str" cm="1">
        <f t="array" ref="W772">IF(SUM(LEN(B772:V772))=0,"",IF(OR(OR(ISBLANK(F772),SUM(LEN(C772),LEN(D772))=0),AND(NOT(E772="Unknown"),ISBLANK(J772)),AND(NOT(O772="Unknown"),ISBLANK(R772))),"Missing Information", INDEX(Table15[Entire Service Line Classification], MATCH(SUMIFS(Table15[Unique ID],Table15[System-Owned Portion],E772,Table15[If Material Anything Other than "Lead" in Column E,Was Material Ever Previously Lead?],G772,Table15[Customer-Owned Portion],O772),Table15[Unique ID],0),0)))</f>
        <v/>
      </c>
      <c r="X772"/>
    </row>
    <row r="773" spans="2:24" x14ac:dyDescent="0.35">
      <c r="B773" s="146"/>
      <c r="C773" s="31"/>
      <c r="D773" s="31"/>
      <c r="E773" s="44"/>
      <c r="F773" s="43"/>
      <c r="G773" s="84"/>
      <c r="H773" s="31"/>
      <c r="I773" s="31"/>
      <c r="J773" s="84"/>
      <c r="K773" s="31"/>
      <c r="L773" s="31"/>
      <c r="M773" s="169"/>
      <c r="N773" s="148"/>
      <c r="O773" s="44"/>
      <c r="P773" s="43"/>
      <c r="Q773" s="31"/>
      <c r="R773" s="84"/>
      <c r="S773" s="31"/>
      <c r="T773" s="31"/>
      <c r="U773" s="169"/>
      <c r="V773" s="150"/>
      <c r="W773" s="342" t="str" cm="1">
        <f t="array" ref="W773">IF(SUM(LEN(B773:V773))=0,"",IF(OR(OR(ISBLANK(F773),SUM(LEN(C773),LEN(D773))=0),AND(NOT(E773="Unknown"),ISBLANK(J773)),AND(NOT(O773="Unknown"),ISBLANK(R773))),"Missing Information", INDEX(Table15[Entire Service Line Classification], MATCH(SUMIFS(Table15[Unique ID],Table15[System-Owned Portion],E773,Table15[If Material Anything Other than "Lead" in Column E,Was Material Ever Previously Lead?],G773,Table15[Customer-Owned Portion],O773),Table15[Unique ID],0),0)))</f>
        <v/>
      </c>
      <c r="X773"/>
    </row>
    <row r="774" spans="2:24" x14ac:dyDescent="0.35">
      <c r="B774" s="146"/>
      <c r="C774" s="31"/>
      <c r="D774" s="31"/>
      <c r="E774" s="44"/>
      <c r="F774" s="43"/>
      <c r="G774" s="84"/>
      <c r="H774" s="31"/>
      <c r="I774" s="31"/>
      <c r="J774" s="84"/>
      <c r="K774" s="31"/>
      <c r="L774" s="31"/>
      <c r="M774" s="169"/>
      <c r="N774" s="148"/>
      <c r="O774" s="44"/>
      <c r="P774" s="43"/>
      <c r="Q774" s="31"/>
      <c r="R774" s="84"/>
      <c r="S774" s="31"/>
      <c r="T774" s="31"/>
      <c r="U774" s="169"/>
      <c r="V774" s="150"/>
      <c r="W774" s="342" t="str" cm="1">
        <f t="array" ref="W774">IF(SUM(LEN(B774:V774))=0,"",IF(OR(OR(ISBLANK(F774),SUM(LEN(C774),LEN(D774))=0),AND(NOT(E774="Unknown"),ISBLANK(J774)),AND(NOT(O774="Unknown"),ISBLANK(R774))),"Missing Information", INDEX(Table15[Entire Service Line Classification], MATCH(SUMIFS(Table15[Unique ID],Table15[System-Owned Portion],E774,Table15[If Material Anything Other than "Lead" in Column E,Was Material Ever Previously Lead?],G774,Table15[Customer-Owned Portion],O774),Table15[Unique ID],0),0)))</f>
        <v/>
      </c>
      <c r="X774"/>
    </row>
    <row r="775" spans="2:24" x14ac:dyDescent="0.35">
      <c r="B775" s="146"/>
      <c r="C775" s="31"/>
      <c r="D775" s="31"/>
      <c r="E775" s="44"/>
      <c r="F775" s="43"/>
      <c r="G775" s="84"/>
      <c r="H775" s="31"/>
      <c r="I775" s="31"/>
      <c r="J775" s="84"/>
      <c r="K775" s="31"/>
      <c r="L775" s="31"/>
      <c r="M775" s="169"/>
      <c r="N775" s="148"/>
      <c r="O775" s="44"/>
      <c r="P775" s="43"/>
      <c r="Q775" s="31"/>
      <c r="R775" s="84"/>
      <c r="S775" s="31"/>
      <c r="T775" s="31"/>
      <c r="U775" s="169"/>
      <c r="V775" s="150"/>
      <c r="W775" s="342" t="str" cm="1">
        <f t="array" ref="W775">IF(SUM(LEN(B775:V775))=0,"",IF(OR(OR(ISBLANK(F775),SUM(LEN(C775),LEN(D775))=0),AND(NOT(E775="Unknown"),ISBLANK(J775)),AND(NOT(O775="Unknown"),ISBLANK(R775))),"Missing Information", INDEX(Table15[Entire Service Line Classification], MATCH(SUMIFS(Table15[Unique ID],Table15[System-Owned Portion],E775,Table15[If Material Anything Other than "Lead" in Column E,Was Material Ever Previously Lead?],G775,Table15[Customer-Owned Portion],O775),Table15[Unique ID],0),0)))</f>
        <v/>
      </c>
      <c r="X775"/>
    </row>
    <row r="776" spans="2:24" x14ac:dyDescent="0.35">
      <c r="B776" s="146"/>
      <c r="C776" s="31"/>
      <c r="D776" s="31"/>
      <c r="E776" s="44"/>
      <c r="F776" s="43"/>
      <c r="G776" s="84"/>
      <c r="H776" s="31"/>
      <c r="I776" s="31"/>
      <c r="J776" s="84"/>
      <c r="K776" s="31"/>
      <c r="L776" s="31"/>
      <c r="M776" s="169"/>
      <c r="N776" s="148"/>
      <c r="O776" s="44"/>
      <c r="P776" s="43"/>
      <c r="Q776" s="31"/>
      <c r="R776" s="84"/>
      <c r="S776" s="31"/>
      <c r="T776" s="31"/>
      <c r="U776" s="169"/>
      <c r="V776" s="150"/>
      <c r="W776" s="342" t="str" cm="1">
        <f t="array" ref="W776">IF(SUM(LEN(B776:V776))=0,"",IF(OR(OR(ISBLANK(F776),SUM(LEN(C776),LEN(D776))=0),AND(NOT(E776="Unknown"),ISBLANK(J776)),AND(NOT(O776="Unknown"),ISBLANK(R776))),"Missing Information", INDEX(Table15[Entire Service Line Classification], MATCH(SUMIFS(Table15[Unique ID],Table15[System-Owned Portion],E776,Table15[If Material Anything Other than "Lead" in Column E,Was Material Ever Previously Lead?],G776,Table15[Customer-Owned Portion],O776),Table15[Unique ID],0),0)))</f>
        <v/>
      </c>
      <c r="X776"/>
    </row>
    <row r="777" spans="2:24" x14ac:dyDescent="0.35">
      <c r="B777" s="146"/>
      <c r="C777" s="31"/>
      <c r="D777" s="31"/>
      <c r="E777" s="44"/>
      <c r="F777" s="43"/>
      <c r="G777" s="84"/>
      <c r="H777" s="31"/>
      <c r="I777" s="31"/>
      <c r="J777" s="84"/>
      <c r="K777" s="31"/>
      <c r="L777" s="31"/>
      <c r="M777" s="169"/>
      <c r="N777" s="148"/>
      <c r="O777" s="44"/>
      <c r="P777" s="43"/>
      <c r="Q777" s="31"/>
      <c r="R777" s="84"/>
      <c r="S777" s="31"/>
      <c r="T777" s="31"/>
      <c r="U777" s="169"/>
      <c r="V777" s="150"/>
      <c r="W777" s="342" t="str" cm="1">
        <f t="array" ref="W777">IF(SUM(LEN(B777:V777))=0,"",IF(OR(OR(ISBLANK(F777),SUM(LEN(C777),LEN(D777))=0),AND(NOT(E777="Unknown"),ISBLANK(J777)),AND(NOT(O777="Unknown"),ISBLANK(R777))),"Missing Information", INDEX(Table15[Entire Service Line Classification], MATCH(SUMIFS(Table15[Unique ID],Table15[System-Owned Portion],E777,Table15[If Material Anything Other than "Lead" in Column E,Was Material Ever Previously Lead?],G777,Table15[Customer-Owned Portion],O777),Table15[Unique ID],0),0)))</f>
        <v/>
      </c>
      <c r="X777"/>
    </row>
    <row r="778" spans="2:24" x14ac:dyDescent="0.35">
      <c r="B778" s="146"/>
      <c r="C778" s="31"/>
      <c r="D778" s="31"/>
      <c r="E778" s="44"/>
      <c r="F778" s="43"/>
      <c r="G778" s="84"/>
      <c r="H778" s="31"/>
      <c r="I778" s="31"/>
      <c r="J778" s="84"/>
      <c r="K778" s="31"/>
      <c r="L778" s="31"/>
      <c r="M778" s="169"/>
      <c r="N778" s="148"/>
      <c r="O778" s="44"/>
      <c r="P778" s="43"/>
      <c r="Q778" s="31"/>
      <c r="R778" s="84"/>
      <c r="S778" s="31"/>
      <c r="T778" s="31"/>
      <c r="U778" s="169"/>
      <c r="V778" s="150"/>
      <c r="W778" s="342" t="str" cm="1">
        <f t="array" ref="W778">IF(SUM(LEN(B778:V778))=0,"",IF(OR(OR(ISBLANK(F778),SUM(LEN(C778),LEN(D778))=0),AND(NOT(E778="Unknown"),ISBLANK(J778)),AND(NOT(O778="Unknown"),ISBLANK(R778))),"Missing Information", INDEX(Table15[Entire Service Line Classification], MATCH(SUMIFS(Table15[Unique ID],Table15[System-Owned Portion],E778,Table15[If Material Anything Other than "Lead" in Column E,Was Material Ever Previously Lead?],G778,Table15[Customer-Owned Portion],O778),Table15[Unique ID],0),0)))</f>
        <v/>
      </c>
      <c r="X778"/>
    </row>
    <row r="779" spans="2:24" x14ac:dyDescent="0.35">
      <c r="B779" s="146"/>
      <c r="C779" s="31"/>
      <c r="D779" s="31"/>
      <c r="E779" s="44"/>
      <c r="F779" s="43"/>
      <c r="G779" s="84"/>
      <c r="H779" s="31"/>
      <c r="I779" s="31"/>
      <c r="J779" s="84"/>
      <c r="K779" s="31"/>
      <c r="L779" s="31"/>
      <c r="M779" s="169"/>
      <c r="N779" s="148"/>
      <c r="O779" s="44"/>
      <c r="P779" s="43"/>
      <c r="Q779" s="31"/>
      <c r="R779" s="84"/>
      <c r="S779" s="31"/>
      <c r="T779" s="31"/>
      <c r="U779" s="169"/>
      <c r="V779" s="150"/>
      <c r="W779" s="342" t="str" cm="1">
        <f t="array" ref="W779">IF(SUM(LEN(B779:V779))=0,"",IF(OR(OR(ISBLANK(F779),SUM(LEN(C779),LEN(D779))=0),AND(NOT(E779="Unknown"),ISBLANK(J779)),AND(NOT(O779="Unknown"),ISBLANK(R779))),"Missing Information", INDEX(Table15[Entire Service Line Classification], MATCH(SUMIFS(Table15[Unique ID],Table15[System-Owned Portion],E779,Table15[If Material Anything Other than "Lead" in Column E,Was Material Ever Previously Lead?],G779,Table15[Customer-Owned Portion],O779),Table15[Unique ID],0),0)))</f>
        <v/>
      </c>
      <c r="X779"/>
    </row>
    <row r="780" spans="2:24" x14ac:dyDescent="0.35">
      <c r="B780" s="146"/>
      <c r="C780" s="31"/>
      <c r="D780" s="31"/>
      <c r="E780" s="44"/>
      <c r="F780" s="43"/>
      <c r="G780" s="84"/>
      <c r="H780" s="31"/>
      <c r="I780" s="31"/>
      <c r="J780" s="84"/>
      <c r="K780" s="31"/>
      <c r="L780" s="31"/>
      <c r="M780" s="169"/>
      <c r="N780" s="148"/>
      <c r="O780" s="44"/>
      <c r="P780" s="43"/>
      <c r="Q780" s="31"/>
      <c r="R780" s="84"/>
      <c r="S780" s="31"/>
      <c r="T780" s="31"/>
      <c r="U780" s="169"/>
      <c r="V780" s="150"/>
      <c r="W780" s="342" t="str" cm="1">
        <f t="array" ref="W780">IF(SUM(LEN(B780:V780))=0,"",IF(OR(OR(ISBLANK(F780),SUM(LEN(C780),LEN(D780))=0),AND(NOT(E780="Unknown"),ISBLANK(J780)),AND(NOT(O780="Unknown"),ISBLANK(R780))),"Missing Information", INDEX(Table15[Entire Service Line Classification], MATCH(SUMIFS(Table15[Unique ID],Table15[System-Owned Portion],E780,Table15[If Material Anything Other than "Lead" in Column E,Was Material Ever Previously Lead?],G780,Table15[Customer-Owned Portion],O780),Table15[Unique ID],0),0)))</f>
        <v/>
      </c>
      <c r="X780"/>
    </row>
    <row r="781" spans="2:24" x14ac:dyDescent="0.35">
      <c r="B781" s="146"/>
      <c r="C781" s="31"/>
      <c r="D781" s="31"/>
      <c r="E781" s="44"/>
      <c r="F781" s="43"/>
      <c r="G781" s="84"/>
      <c r="H781" s="31"/>
      <c r="I781" s="31"/>
      <c r="J781" s="84"/>
      <c r="K781" s="31"/>
      <c r="L781" s="31"/>
      <c r="M781" s="169"/>
      <c r="N781" s="148"/>
      <c r="O781" s="44"/>
      <c r="P781" s="43"/>
      <c r="Q781" s="31"/>
      <c r="R781" s="84"/>
      <c r="S781" s="31"/>
      <c r="T781" s="31"/>
      <c r="U781" s="169"/>
      <c r="V781" s="150"/>
      <c r="W781" s="342" t="str" cm="1">
        <f t="array" ref="W781">IF(SUM(LEN(B781:V781))=0,"",IF(OR(OR(ISBLANK(F781),SUM(LEN(C781),LEN(D781))=0),AND(NOT(E781="Unknown"),ISBLANK(J781)),AND(NOT(O781="Unknown"),ISBLANK(R781))),"Missing Information", INDEX(Table15[Entire Service Line Classification], MATCH(SUMIFS(Table15[Unique ID],Table15[System-Owned Portion],E781,Table15[If Material Anything Other than "Lead" in Column E,Was Material Ever Previously Lead?],G781,Table15[Customer-Owned Portion],O781),Table15[Unique ID],0),0)))</f>
        <v/>
      </c>
      <c r="X781"/>
    </row>
    <row r="782" spans="2:24" x14ac:dyDescent="0.35">
      <c r="B782" s="146"/>
      <c r="C782" s="31"/>
      <c r="D782" s="31"/>
      <c r="E782" s="44"/>
      <c r="F782" s="43"/>
      <c r="G782" s="84"/>
      <c r="H782" s="31"/>
      <c r="I782" s="31"/>
      <c r="J782" s="84"/>
      <c r="K782" s="31"/>
      <c r="L782" s="31"/>
      <c r="M782" s="169"/>
      <c r="N782" s="148"/>
      <c r="O782" s="44"/>
      <c r="P782" s="43"/>
      <c r="Q782" s="31"/>
      <c r="R782" s="84"/>
      <c r="S782" s="31"/>
      <c r="T782" s="31"/>
      <c r="U782" s="169"/>
      <c r="V782" s="150"/>
      <c r="W782" s="342" t="str" cm="1">
        <f t="array" ref="W782">IF(SUM(LEN(B782:V782))=0,"",IF(OR(OR(ISBLANK(F782),SUM(LEN(C782),LEN(D782))=0),AND(NOT(E782="Unknown"),ISBLANK(J782)),AND(NOT(O782="Unknown"),ISBLANK(R782))),"Missing Information", INDEX(Table15[Entire Service Line Classification], MATCH(SUMIFS(Table15[Unique ID],Table15[System-Owned Portion],E782,Table15[If Material Anything Other than "Lead" in Column E,Was Material Ever Previously Lead?],G782,Table15[Customer-Owned Portion],O782),Table15[Unique ID],0),0)))</f>
        <v/>
      </c>
      <c r="X782"/>
    </row>
    <row r="783" spans="2:24" x14ac:dyDescent="0.35">
      <c r="B783" s="146"/>
      <c r="C783" s="31"/>
      <c r="D783" s="31"/>
      <c r="E783" s="44"/>
      <c r="F783" s="43"/>
      <c r="G783" s="84"/>
      <c r="H783" s="31"/>
      <c r="I783" s="31"/>
      <c r="J783" s="84"/>
      <c r="K783" s="31"/>
      <c r="L783" s="31"/>
      <c r="M783" s="169"/>
      <c r="N783" s="148"/>
      <c r="O783" s="44"/>
      <c r="P783" s="43"/>
      <c r="Q783" s="31"/>
      <c r="R783" s="84"/>
      <c r="S783" s="31"/>
      <c r="T783" s="31"/>
      <c r="U783" s="169"/>
      <c r="V783" s="150"/>
      <c r="W783" s="342" t="str" cm="1">
        <f t="array" ref="W783">IF(SUM(LEN(B783:V783))=0,"",IF(OR(OR(ISBLANK(F783),SUM(LEN(C783),LEN(D783))=0),AND(NOT(E783="Unknown"),ISBLANK(J783)),AND(NOT(O783="Unknown"),ISBLANK(R783))),"Missing Information", INDEX(Table15[Entire Service Line Classification], MATCH(SUMIFS(Table15[Unique ID],Table15[System-Owned Portion],E783,Table15[If Material Anything Other than "Lead" in Column E,Was Material Ever Previously Lead?],G783,Table15[Customer-Owned Portion],O783),Table15[Unique ID],0),0)))</f>
        <v/>
      </c>
      <c r="X783"/>
    </row>
    <row r="784" spans="2:24" x14ac:dyDescent="0.35">
      <c r="B784" s="146"/>
      <c r="C784" s="31"/>
      <c r="D784" s="31"/>
      <c r="E784" s="44"/>
      <c r="F784" s="43"/>
      <c r="G784" s="84"/>
      <c r="H784" s="31"/>
      <c r="I784" s="31"/>
      <c r="J784" s="84"/>
      <c r="K784" s="31"/>
      <c r="L784" s="31"/>
      <c r="M784" s="169"/>
      <c r="N784" s="148"/>
      <c r="O784" s="44"/>
      <c r="P784" s="43"/>
      <c r="Q784" s="31"/>
      <c r="R784" s="84"/>
      <c r="S784" s="31"/>
      <c r="T784" s="31"/>
      <c r="U784" s="169"/>
      <c r="V784" s="150"/>
      <c r="W784" s="342" t="str" cm="1">
        <f t="array" ref="W784">IF(SUM(LEN(B784:V784))=0,"",IF(OR(OR(ISBLANK(F784),SUM(LEN(C784),LEN(D784))=0),AND(NOT(E784="Unknown"),ISBLANK(J784)),AND(NOT(O784="Unknown"),ISBLANK(R784))),"Missing Information", INDEX(Table15[Entire Service Line Classification], MATCH(SUMIFS(Table15[Unique ID],Table15[System-Owned Portion],E784,Table15[If Material Anything Other than "Lead" in Column E,Was Material Ever Previously Lead?],G784,Table15[Customer-Owned Portion],O784),Table15[Unique ID],0),0)))</f>
        <v/>
      </c>
      <c r="X784"/>
    </row>
    <row r="785" spans="2:24" x14ac:dyDescent="0.35">
      <c r="B785" s="146"/>
      <c r="C785" s="31"/>
      <c r="D785" s="31"/>
      <c r="E785" s="44"/>
      <c r="F785" s="43"/>
      <c r="G785" s="84"/>
      <c r="H785" s="31"/>
      <c r="I785" s="31"/>
      <c r="J785" s="84"/>
      <c r="K785" s="31"/>
      <c r="L785" s="31"/>
      <c r="M785" s="169"/>
      <c r="N785" s="148"/>
      <c r="O785" s="44"/>
      <c r="P785" s="43"/>
      <c r="Q785" s="31"/>
      <c r="R785" s="84"/>
      <c r="S785" s="31"/>
      <c r="T785" s="31"/>
      <c r="U785" s="169"/>
      <c r="V785" s="150"/>
      <c r="W785" s="342" t="str" cm="1">
        <f t="array" ref="W785">IF(SUM(LEN(B785:V785))=0,"",IF(OR(OR(ISBLANK(F785),SUM(LEN(C785),LEN(D785))=0),AND(NOT(E785="Unknown"),ISBLANK(J785)),AND(NOT(O785="Unknown"),ISBLANK(R785))),"Missing Information", INDEX(Table15[Entire Service Line Classification], MATCH(SUMIFS(Table15[Unique ID],Table15[System-Owned Portion],E785,Table15[If Material Anything Other than "Lead" in Column E,Was Material Ever Previously Lead?],G785,Table15[Customer-Owned Portion],O785),Table15[Unique ID],0),0)))</f>
        <v/>
      </c>
      <c r="X785"/>
    </row>
    <row r="786" spans="2:24" x14ac:dyDescent="0.35">
      <c r="B786" s="146"/>
      <c r="C786" s="31"/>
      <c r="D786" s="31"/>
      <c r="E786" s="44"/>
      <c r="F786" s="43"/>
      <c r="G786" s="84"/>
      <c r="H786" s="31"/>
      <c r="I786" s="31"/>
      <c r="J786" s="84"/>
      <c r="K786" s="31"/>
      <c r="L786" s="31"/>
      <c r="M786" s="169"/>
      <c r="N786" s="148"/>
      <c r="O786" s="44"/>
      <c r="P786" s="43"/>
      <c r="Q786" s="31"/>
      <c r="R786" s="84"/>
      <c r="S786" s="31"/>
      <c r="T786" s="31"/>
      <c r="U786" s="169"/>
      <c r="V786" s="150"/>
      <c r="W786" s="342" t="str" cm="1">
        <f t="array" ref="W786">IF(SUM(LEN(B786:V786))=0,"",IF(OR(OR(ISBLANK(F786),SUM(LEN(C786),LEN(D786))=0),AND(NOT(E786="Unknown"),ISBLANK(J786)),AND(NOT(O786="Unknown"),ISBLANK(R786))),"Missing Information", INDEX(Table15[Entire Service Line Classification], MATCH(SUMIFS(Table15[Unique ID],Table15[System-Owned Portion],E786,Table15[If Material Anything Other than "Lead" in Column E,Was Material Ever Previously Lead?],G786,Table15[Customer-Owned Portion],O786),Table15[Unique ID],0),0)))</f>
        <v/>
      </c>
      <c r="X786"/>
    </row>
    <row r="787" spans="2:24" x14ac:dyDescent="0.35">
      <c r="B787" s="146"/>
      <c r="C787" s="31"/>
      <c r="D787" s="31"/>
      <c r="E787" s="44"/>
      <c r="F787" s="43"/>
      <c r="G787" s="84"/>
      <c r="H787" s="31"/>
      <c r="I787" s="31"/>
      <c r="J787" s="84"/>
      <c r="K787" s="31"/>
      <c r="L787" s="31"/>
      <c r="M787" s="169"/>
      <c r="N787" s="148"/>
      <c r="O787" s="44"/>
      <c r="P787" s="43"/>
      <c r="Q787" s="31"/>
      <c r="R787" s="84"/>
      <c r="S787" s="31"/>
      <c r="T787" s="31"/>
      <c r="U787" s="169"/>
      <c r="V787" s="150"/>
      <c r="W787" s="342" t="str" cm="1">
        <f t="array" ref="W787">IF(SUM(LEN(B787:V787))=0,"",IF(OR(OR(ISBLANK(F787),SUM(LEN(C787),LEN(D787))=0),AND(NOT(E787="Unknown"),ISBLANK(J787)),AND(NOT(O787="Unknown"),ISBLANK(R787))),"Missing Information", INDEX(Table15[Entire Service Line Classification], MATCH(SUMIFS(Table15[Unique ID],Table15[System-Owned Portion],E787,Table15[If Material Anything Other than "Lead" in Column E,Was Material Ever Previously Lead?],G787,Table15[Customer-Owned Portion],O787),Table15[Unique ID],0),0)))</f>
        <v/>
      </c>
      <c r="X787"/>
    </row>
    <row r="788" spans="2:24" x14ac:dyDescent="0.35">
      <c r="B788" s="146"/>
      <c r="C788" s="31"/>
      <c r="D788" s="31"/>
      <c r="E788" s="44"/>
      <c r="F788" s="43"/>
      <c r="G788" s="84"/>
      <c r="H788" s="31"/>
      <c r="I788" s="31"/>
      <c r="J788" s="84"/>
      <c r="K788" s="31"/>
      <c r="L788" s="31"/>
      <c r="M788" s="169"/>
      <c r="N788" s="148"/>
      <c r="O788" s="44"/>
      <c r="P788" s="43"/>
      <c r="Q788" s="31"/>
      <c r="R788" s="84"/>
      <c r="S788" s="31"/>
      <c r="T788" s="31"/>
      <c r="U788" s="169"/>
      <c r="V788" s="150"/>
      <c r="W788" s="342" t="str" cm="1">
        <f t="array" ref="W788">IF(SUM(LEN(B788:V788))=0,"",IF(OR(OR(ISBLANK(F788),SUM(LEN(C788),LEN(D788))=0),AND(NOT(E788="Unknown"),ISBLANK(J788)),AND(NOT(O788="Unknown"),ISBLANK(R788))),"Missing Information", INDEX(Table15[Entire Service Line Classification], MATCH(SUMIFS(Table15[Unique ID],Table15[System-Owned Portion],E788,Table15[If Material Anything Other than "Lead" in Column E,Was Material Ever Previously Lead?],G788,Table15[Customer-Owned Portion],O788),Table15[Unique ID],0),0)))</f>
        <v/>
      </c>
      <c r="X788"/>
    </row>
    <row r="789" spans="2:24" x14ac:dyDescent="0.35">
      <c r="B789" s="146"/>
      <c r="C789" s="31"/>
      <c r="D789" s="31"/>
      <c r="E789" s="44"/>
      <c r="F789" s="43"/>
      <c r="G789" s="84"/>
      <c r="H789" s="31"/>
      <c r="I789" s="31"/>
      <c r="J789" s="84"/>
      <c r="K789" s="31"/>
      <c r="L789" s="31"/>
      <c r="M789" s="169"/>
      <c r="N789" s="148"/>
      <c r="O789" s="44"/>
      <c r="P789" s="43"/>
      <c r="Q789" s="31"/>
      <c r="R789" s="84"/>
      <c r="S789" s="31"/>
      <c r="T789" s="31"/>
      <c r="U789" s="169"/>
      <c r="V789" s="150"/>
      <c r="W789" s="342" t="str" cm="1">
        <f t="array" ref="W789">IF(SUM(LEN(B789:V789))=0,"",IF(OR(OR(ISBLANK(F789),SUM(LEN(C789),LEN(D789))=0),AND(NOT(E789="Unknown"),ISBLANK(J789)),AND(NOT(O789="Unknown"),ISBLANK(R789))),"Missing Information", INDEX(Table15[Entire Service Line Classification], MATCH(SUMIFS(Table15[Unique ID],Table15[System-Owned Portion],E789,Table15[If Material Anything Other than "Lead" in Column E,Was Material Ever Previously Lead?],G789,Table15[Customer-Owned Portion],O789),Table15[Unique ID],0),0)))</f>
        <v/>
      </c>
      <c r="X789"/>
    </row>
    <row r="790" spans="2:24" x14ac:dyDescent="0.35">
      <c r="B790" s="146"/>
      <c r="C790" s="31"/>
      <c r="D790" s="31"/>
      <c r="E790" s="44"/>
      <c r="F790" s="43"/>
      <c r="G790" s="84"/>
      <c r="H790" s="31"/>
      <c r="I790" s="31"/>
      <c r="J790" s="84"/>
      <c r="K790" s="31"/>
      <c r="L790" s="31"/>
      <c r="M790" s="169"/>
      <c r="N790" s="148"/>
      <c r="O790" s="44"/>
      <c r="P790" s="43"/>
      <c r="Q790" s="31"/>
      <c r="R790" s="84"/>
      <c r="S790" s="31"/>
      <c r="T790" s="31"/>
      <c r="U790" s="169"/>
      <c r="V790" s="150"/>
      <c r="W790" s="342" t="str" cm="1">
        <f t="array" ref="W790">IF(SUM(LEN(B790:V790))=0,"",IF(OR(OR(ISBLANK(F790),SUM(LEN(C790),LEN(D790))=0),AND(NOT(E790="Unknown"),ISBLANK(J790)),AND(NOT(O790="Unknown"),ISBLANK(R790))),"Missing Information", INDEX(Table15[Entire Service Line Classification], MATCH(SUMIFS(Table15[Unique ID],Table15[System-Owned Portion],E790,Table15[If Material Anything Other than "Lead" in Column E,Was Material Ever Previously Lead?],G790,Table15[Customer-Owned Portion],O790),Table15[Unique ID],0),0)))</f>
        <v/>
      </c>
      <c r="X790"/>
    </row>
    <row r="791" spans="2:24" x14ac:dyDescent="0.35">
      <c r="B791" s="146"/>
      <c r="C791" s="31"/>
      <c r="D791" s="31"/>
      <c r="E791" s="44"/>
      <c r="F791" s="43"/>
      <c r="G791" s="84"/>
      <c r="H791" s="31"/>
      <c r="I791" s="31"/>
      <c r="J791" s="84"/>
      <c r="K791" s="31"/>
      <c r="L791" s="31"/>
      <c r="M791" s="169"/>
      <c r="N791" s="148"/>
      <c r="O791" s="44"/>
      <c r="P791" s="43"/>
      <c r="Q791" s="31"/>
      <c r="R791" s="84"/>
      <c r="S791" s="31"/>
      <c r="T791" s="31"/>
      <c r="U791" s="169"/>
      <c r="V791" s="150"/>
      <c r="W791" s="342" t="str" cm="1">
        <f t="array" ref="W791">IF(SUM(LEN(B791:V791))=0,"",IF(OR(OR(ISBLANK(F791),SUM(LEN(C791),LEN(D791))=0),AND(NOT(E791="Unknown"),ISBLANK(J791)),AND(NOT(O791="Unknown"),ISBLANK(R791))),"Missing Information", INDEX(Table15[Entire Service Line Classification], MATCH(SUMIFS(Table15[Unique ID],Table15[System-Owned Portion],E791,Table15[If Material Anything Other than "Lead" in Column E,Was Material Ever Previously Lead?],G791,Table15[Customer-Owned Portion],O791),Table15[Unique ID],0),0)))</f>
        <v/>
      </c>
      <c r="X791"/>
    </row>
    <row r="792" spans="2:24" x14ac:dyDescent="0.35">
      <c r="B792" s="146"/>
      <c r="C792" s="31"/>
      <c r="D792" s="31"/>
      <c r="E792" s="44"/>
      <c r="F792" s="43"/>
      <c r="G792" s="84"/>
      <c r="H792" s="31"/>
      <c r="I792" s="31"/>
      <c r="J792" s="84"/>
      <c r="K792" s="31"/>
      <c r="L792" s="31"/>
      <c r="M792" s="169"/>
      <c r="N792" s="148"/>
      <c r="O792" s="44"/>
      <c r="P792" s="43"/>
      <c r="Q792" s="31"/>
      <c r="R792" s="84"/>
      <c r="S792" s="31"/>
      <c r="T792" s="31"/>
      <c r="U792" s="169"/>
      <c r="V792" s="150"/>
      <c r="W792" s="342" t="str" cm="1">
        <f t="array" ref="W792">IF(SUM(LEN(B792:V792))=0,"",IF(OR(OR(ISBLANK(F792),SUM(LEN(C792),LEN(D792))=0),AND(NOT(E792="Unknown"),ISBLANK(J792)),AND(NOT(O792="Unknown"),ISBLANK(R792))),"Missing Information", INDEX(Table15[Entire Service Line Classification], MATCH(SUMIFS(Table15[Unique ID],Table15[System-Owned Portion],E792,Table15[If Material Anything Other than "Lead" in Column E,Was Material Ever Previously Lead?],G792,Table15[Customer-Owned Portion],O792),Table15[Unique ID],0),0)))</f>
        <v/>
      </c>
      <c r="X792"/>
    </row>
    <row r="793" spans="2:24" x14ac:dyDescent="0.35">
      <c r="B793" s="146"/>
      <c r="C793" s="31"/>
      <c r="D793" s="31"/>
      <c r="E793" s="44"/>
      <c r="F793" s="43"/>
      <c r="G793" s="84"/>
      <c r="H793" s="31"/>
      <c r="I793" s="31"/>
      <c r="J793" s="84"/>
      <c r="K793" s="31"/>
      <c r="L793" s="31"/>
      <c r="M793" s="169"/>
      <c r="N793" s="148"/>
      <c r="O793" s="44"/>
      <c r="P793" s="43"/>
      <c r="Q793" s="31"/>
      <c r="R793" s="84"/>
      <c r="S793" s="31"/>
      <c r="T793" s="31"/>
      <c r="U793" s="169"/>
      <c r="V793" s="150"/>
      <c r="W793" s="342" t="str" cm="1">
        <f t="array" ref="W793">IF(SUM(LEN(B793:V793))=0,"",IF(OR(OR(ISBLANK(F793),SUM(LEN(C793),LEN(D793))=0),AND(NOT(E793="Unknown"),ISBLANK(J793)),AND(NOT(O793="Unknown"),ISBLANK(R793))),"Missing Information", INDEX(Table15[Entire Service Line Classification], MATCH(SUMIFS(Table15[Unique ID],Table15[System-Owned Portion],E793,Table15[If Material Anything Other than "Lead" in Column E,Was Material Ever Previously Lead?],G793,Table15[Customer-Owned Portion],O793),Table15[Unique ID],0),0)))</f>
        <v/>
      </c>
      <c r="X793"/>
    </row>
    <row r="794" spans="2:24" x14ac:dyDescent="0.35">
      <c r="B794" s="146"/>
      <c r="C794" s="31"/>
      <c r="D794" s="31"/>
      <c r="E794" s="44"/>
      <c r="F794" s="43"/>
      <c r="G794" s="84"/>
      <c r="H794" s="31"/>
      <c r="I794" s="31"/>
      <c r="J794" s="84"/>
      <c r="K794" s="31"/>
      <c r="L794" s="31"/>
      <c r="M794" s="169"/>
      <c r="N794" s="148"/>
      <c r="O794" s="44"/>
      <c r="P794" s="43"/>
      <c r="Q794" s="31"/>
      <c r="R794" s="84"/>
      <c r="S794" s="31"/>
      <c r="T794" s="31"/>
      <c r="U794" s="169"/>
      <c r="V794" s="150"/>
      <c r="W794" s="342" t="str" cm="1">
        <f t="array" ref="W794">IF(SUM(LEN(B794:V794))=0,"",IF(OR(OR(ISBLANK(F794),SUM(LEN(C794),LEN(D794))=0),AND(NOT(E794="Unknown"),ISBLANK(J794)),AND(NOT(O794="Unknown"),ISBLANK(R794))),"Missing Information", INDEX(Table15[Entire Service Line Classification], MATCH(SUMIFS(Table15[Unique ID],Table15[System-Owned Portion],E794,Table15[If Material Anything Other than "Lead" in Column E,Was Material Ever Previously Lead?],G794,Table15[Customer-Owned Portion],O794),Table15[Unique ID],0),0)))</f>
        <v/>
      </c>
      <c r="X794"/>
    </row>
    <row r="795" spans="2:24" x14ac:dyDescent="0.35">
      <c r="B795" s="146"/>
      <c r="C795" s="31"/>
      <c r="D795" s="31"/>
      <c r="E795" s="44"/>
      <c r="F795" s="43"/>
      <c r="G795" s="84"/>
      <c r="H795" s="31"/>
      <c r="I795" s="31"/>
      <c r="J795" s="84"/>
      <c r="K795" s="31"/>
      <c r="L795" s="31"/>
      <c r="M795" s="169"/>
      <c r="N795" s="148"/>
      <c r="O795" s="44"/>
      <c r="P795" s="43"/>
      <c r="Q795" s="31"/>
      <c r="R795" s="84"/>
      <c r="S795" s="31"/>
      <c r="T795" s="31"/>
      <c r="U795" s="169"/>
      <c r="V795" s="150"/>
      <c r="W795" s="342" t="str" cm="1">
        <f t="array" ref="W795">IF(SUM(LEN(B795:V795))=0,"",IF(OR(OR(ISBLANK(F795),SUM(LEN(C795),LEN(D795))=0),AND(NOT(E795="Unknown"),ISBLANK(J795)),AND(NOT(O795="Unknown"),ISBLANK(R795))),"Missing Information", INDEX(Table15[Entire Service Line Classification], MATCH(SUMIFS(Table15[Unique ID],Table15[System-Owned Portion],E795,Table15[If Material Anything Other than "Lead" in Column E,Was Material Ever Previously Lead?],G795,Table15[Customer-Owned Portion],O795),Table15[Unique ID],0),0)))</f>
        <v/>
      </c>
      <c r="X795"/>
    </row>
    <row r="796" spans="2:24" x14ac:dyDescent="0.35">
      <c r="B796" s="146"/>
      <c r="C796" s="31"/>
      <c r="D796" s="31"/>
      <c r="E796" s="44"/>
      <c r="F796" s="43"/>
      <c r="G796" s="84"/>
      <c r="H796" s="31"/>
      <c r="I796" s="31"/>
      <c r="J796" s="84"/>
      <c r="K796" s="31"/>
      <c r="L796" s="31"/>
      <c r="M796" s="169"/>
      <c r="N796" s="148"/>
      <c r="O796" s="44"/>
      <c r="P796" s="43"/>
      <c r="Q796" s="31"/>
      <c r="R796" s="84"/>
      <c r="S796" s="31"/>
      <c r="T796" s="31"/>
      <c r="U796" s="169"/>
      <c r="V796" s="150"/>
      <c r="W796" s="342" t="str" cm="1">
        <f t="array" ref="W796">IF(SUM(LEN(B796:V796))=0,"",IF(OR(OR(ISBLANK(F796),SUM(LEN(C796),LEN(D796))=0),AND(NOT(E796="Unknown"),ISBLANK(J796)),AND(NOT(O796="Unknown"),ISBLANK(R796))),"Missing Information", INDEX(Table15[Entire Service Line Classification], MATCH(SUMIFS(Table15[Unique ID],Table15[System-Owned Portion],E796,Table15[If Material Anything Other than "Lead" in Column E,Was Material Ever Previously Lead?],G796,Table15[Customer-Owned Portion],O796),Table15[Unique ID],0),0)))</f>
        <v/>
      </c>
      <c r="X796"/>
    </row>
    <row r="797" spans="2:24" x14ac:dyDescent="0.35">
      <c r="B797" s="146"/>
      <c r="C797" s="31"/>
      <c r="D797" s="31"/>
      <c r="E797" s="44"/>
      <c r="F797" s="43"/>
      <c r="G797" s="84"/>
      <c r="H797" s="31"/>
      <c r="I797" s="31"/>
      <c r="J797" s="84"/>
      <c r="K797" s="31"/>
      <c r="L797" s="31"/>
      <c r="M797" s="169"/>
      <c r="N797" s="148"/>
      <c r="O797" s="44"/>
      <c r="P797" s="43"/>
      <c r="Q797" s="31"/>
      <c r="R797" s="84"/>
      <c r="S797" s="31"/>
      <c r="T797" s="31"/>
      <c r="U797" s="169"/>
      <c r="V797" s="150"/>
      <c r="W797" s="342" t="str" cm="1">
        <f t="array" ref="W797">IF(SUM(LEN(B797:V797))=0,"",IF(OR(OR(ISBLANK(F797),SUM(LEN(C797),LEN(D797))=0),AND(NOT(E797="Unknown"),ISBLANK(J797)),AND(NOT(O797="Unknown"),ISBLANK(R797))),"Missing Information", INDEX(Table15[Entire Service Line Classification], MATCH(SUMIFS(Table15[Unique ID],Table15[System-Owned Portion],E797,Table15[If Material Anything Other than "Lead" in Column E,Was Material Ever Previously Lead?],G797,Table15[Customer-Owned Portion],O797),Table15[Unique ID],0),0)))</f>
        <v/>
      </c>
      <c r="X797"/>
    </row>
    <row r="798" spans="2:24" x14ac:dyDescent="0.35">
      <c r="B798" s="146"/>
      <c r="C798" s="31"/>
      <c r="D798" s="31"/>
      <c r="E798" s="44"/>
      <c r="F798" s="43"/>
      <c r="G798" s="84"/>
      <c r="H798" s="31"/>
      <c r="I798" s="31"/>
      <c r="J798" s="84"/>
      <c r="K798" s="31"/>
      <c r="L798" s="31"/>
      <c r="M798" s="169"/>
      <c r="N798" s="148"/>
      <c r="O798" s="44"/>
      <c r="P798" s="43"/>
      <c r="Q798" s="31"/>
      <c r="R798" s="84"/>
      <c r="S798" s="31"/>
      <c r="T798" s="31"/>
      <c r="U798" s="169"/>
      <c r="V798" s="150"/>
      <c r="W798" s="342" t="str" cm="1">
        <f t="array" ref="W798">IF(SUM(LEN(B798:V798))=0,"",IF(OR(OR(ISBLANK(F798),SUM(LEN(C798),LEN(D798))=0),AND(NOT(E798="Unknown"),ISBLANK(J798)),AND(NOT(O798="Unknown"),ISBLANK(R798))),"Missing Information", INDEX(Table15[Entire Service Line Classification], MATCH(SUMIFS(Table15[Unique ID],Table15[System-Owned Portion],E798,Table15[If Material Anything Other than "Lead" in Column E,Was Material Ever Previously Lead?],G798,Table15[Customer-Owned Portion],O798),Table15[Unique ID],0),0)))</f>
        <v/>
      </c>
      <c r="X798"/>
    </row>
    <row r="799" spans="2:24" x14ac:dyDescent="0.35">
      <c r="B799" s="146"/>
      <c r="C799" s="31"/>
      <c r="D799" s="31"/>
      <c r="E799" s="44"/>
      <c r="F799" s="43"/>
      <c r="G799" s="84"/>
      <c r="H799" s="31"/>
      <c r="I799" s="31"/>
      <c r="J799" s="84"/>
      <c r="K799" s="31"/>
      <c r="L799" s="31"/>
      <c r="M799" s="169"/>
      <c r="N799" s="148"/>
      <c r="O799" s="44"/>
      <c r="P799" s="43"/>
      <c r="Q799" s="31"/>
      <c r="R799" s="84"/>
      <c r="S799" s="31"/>
      <c r="T799" s="31"/>
      <c r="U799" s="169"/>
      <c r="V799" s="150"/>
      <c r="W799" s="342" t="str" cm="1">
        <f t="array" ref="W799">IF(SUM(LEN(B799:V799))=0,"",IF(OR(OR(ISBLANK(F799),SUM(LEN(C799),LEN(D799))=0),AND(NOT(E799="Unknown"),ISBLANK(J799)),AND(NOT(O799="Unknown"),ISBLANK(R799))),"Missing Information", INDEX(Table15[Entire Service Line Classification], MATCH(SUMIFS(Table15[Unique ID],Table15[System-Owned Portion],E799,Table15[If Material Anything Other than "Lead" in Column E,Was Material Ever Previously Lead?],G799,Table15[Customer-Owned Portion],O799),Table15[Unique ID],0),0)))</f>
        <v/>
      </c>
      <c r="X799"/>
    </row>
    <row r="800" spans="2:24" x14ac:dyDescent="0.35">
      <c r="B800" s="146"/>
      <c r="C800" s="31"/>
      <c r="D800" s="31"/>
      <c r="E800" s="44"/>
      <c r="F800" s="43"/>
      <c r="G800" s="84"/>
      <c r="H800" s="31"/>
      <c r="I800" s="31"/>
      <c r="J800" s="84"/>
      <c r="K800" s="31"/>
      <c r="L800" s="31"/>
      <c r="M800" s="169"/>
      <c r="N800" s="148"/>
      <c r="O800" s="44"/>
      <c r="P800" s="43"/>
      <c r="Q800" s="31"/>
      <c r="R800" s="84"/>
      <c r="S800" s="31"/>
      <c r="T800" s="31"/>
      <c r="U800" s="169"/>
      <c r="V800" s="150"/>
      <c r="W800" s="342" t="str" cm="1">
        <f t="array" ref="W800">IF(SUM(LEN(B800:V800))=0,"",IF(OR(OR(ISBLANK(F800),SUM(LEN(C800),LEN(D800))=0),AND(NOT(E800="Unknown"),ISBLANK(J800)),AND(NOT(O800="Unknown"),ISBLANK(R800))),"Missing Information", INDEX(Table15[Entire Service Line Classification], MATCH(SUMIFS(Table15[Unique ID],Table15[System-Owned Portion],E800,Table15[If Material Anything Other than "Lead" in Column E,Was Material Ever Previously Lead?],G800,Table15[Customer-Owned Portion],O800),Table15[Unique ID],0),0)))</f>
        <v/>
      </c>
      <c r="X800"/>
    </row>
    <row r="801" spans="2:24" x14ac:dyDescent="0.35">
      <c r="B801" s="146"/>
      <c r="C801" s="31"/>
      <c r="D801" s="31"/>
      <c r="E801" s="44"/>
      <c r="F801" s="43"/>
      <c r="G801" s="84"/>
      <c r="H801" s="31"/>
      <c r="I801" s="31"/>
      <c r="J801" s="84"/>
      <c r="K801" s="31"/>
      <c r="L801" s="31"/>
      <c r="M801" s="169"/>
      <c r="N801" s="148"/>
      <c r="O801" s="44"/>
      <c r="P801" s="43"/>
      <c r="Q801" s="31"/>
      <c r="R801" s="84"/>
      <c r="S801" s="31"/>
      <c r="T801" s="31"/>
      <c r="U801" s="169"/>
      <c r="V801" s="150"/>
      <c r="W801" s="342" t="str" cm="1">
        <f t="array" ref="W801">IF(SUM(LEN(B801:V801))=0,"",IF(OR(OR(ISBLANK(F801),SUM(LEN(C801),LEN(D801))=0),AND(NOT(E801="Unknown"),ISBLANK(J801)),AND(NOT(O801="Unknown"),ISBLANK(R801))),"Missing Information", INDEX(Table15[Entire Service Line Classification], MATCH(SUMIFS(Table15[Unique ID],Table15[System-Owned Portion],E801,Table15[If Material Anything Other than "Lead" in Column E,Was Material Ever Previously Lead?],G801,Table15[Customer-Owned Portion],O801),Table15[Unique ID],0),0)))</f>
        <v/>
      </c>
      <c r="X801"/>
    </row>
    <row r="802" spans="2:24" x14ac:dyDescent="0.35">
      <c r="B802" s="146"/>
      <c r="C802" s="31"/>
      <c r="D802" s="31"/>
      <c r="E802" s="44"/>
      <c r="F802" s="43"/>
      <c r="G802" s="84"/>
      <c r="H802" s="31"/>
      <c r="I802" s="31"/>
      <c r="J802" s="84"/>
      <c r="K802" s="31"/>
      <c r="L802" s="31"/>
      <c r="M802" s="169"/>
      <c r="N802" s="148"/>
      <c r="O802" s="44"/>
      <c r="P802" s="43"/>
      <c r="Q802" s="31"/>
      <c r="R802" s="84"/>
      <c r="S802" s="31"/>
      <c r="T802" s="31"/>
      <c r="U802" s="169"/>
      <c r="V802" s="150"/>
      <c r="W802" s="342" t="str" cm="1">
        <f t="array" ref="W802">IF(SUM(LEN(B802:V802))=0,"",IF(OR(OR(ISBLANK(F802),SUM(LEN(C802),LEN(D802))=0),AND(NOT(E802="Unknown"),ISBLANK(J802)),AND(NOT(O802="Unknown"),ISBLANK(R802))),"Missing Information", INDEX(Table15[Entire Service Line Classification], MATCH(SUMIFS(Table15[Unique ID],Table15[System-Owned Portion],E802,Table15[If Material Anything Other than "Lead" in Column E,Was Material Ever Previously Lead?],G802,Table15[Customer-Owned Portion],O802),Table15[Unique ID],0),0)))</f>
        <v/>
      </c>
      <c r="X802"/>
    </row>
    <row r="803" spans="2:24" x14ac:dyDescent="0.35">
      <c r="B803" s="146"/>
      <c r="C803" s="31"/>
      <c r="D803" s="31"/>
      <c r="E803" s="44"/>
      <c r="F803" s="43"/>
      <c r="G803" s="84"/>
      <c r="H803" s="31"/>
      <c r="I803" s="31"/>
      <c r="J803" s="84"/>
      <c r="K803" s="31"/>
      <c r="L803" s="31"/>
      <c r="M803" s="169"/>
      <c r="N803" s="148"/>
      <c r="O803" s="44"/>
      <c r="P803" s="43"/>
      <c r="Q803" s="31"/>
      <c r="R803" s="84"/>
      <c r="S803" s="31"/>
      <c r="T803" s="31"/>
      <c r="U803" s="169"/>
      <c r="V803" s="150"/>
      <c r="W803" s="342" t="str" cm="1">
        <f t="array" ref="W803">IF(SUM(LEN(B803:V803))=0,"",IF(OR(OR(ISBLANK(F803),SUM(LEN(C803),LEN(D803))=0),AND(NOT(E803="Unknown"),ISBLANK(J803)),AND(NOT(O803="Unknown"),ISBLANK(R803))),"Missing Information", INDEX(Table15[Entire Service Line Classification], MATCH(SUMIFS(Table15[Unique ID],Table15[System-Owned Portion],E803,Table15[If Material Anything Other than "Lead" in Column E,Was Material Ever Previously Lead?],G803,Table15[Customer-Owned Portion],O803),Table15[Unique ID],0),0)))</f>
        <v/>
      </c>
      <c r="X803"/>
    </row>
    <row r="804" spans="2:24" x14ac:dyDescent="0.35">
      <c r="B804" s="146"/>
      <c r="C804" s="31"/>
      <c r="D804" s="31"/>
      <c r="E804" s="44"/>
      <c r="F804" s="43"/>
      <c r="G804" s="84"/>
      <c r="H804" s="31"/>
      <c r="I804" s="31"/>
      <c r="J804" s="84"/>
      <c r="K804" s="31"/>
      <c r="L804" s="31"/>
      <c r="M804" s="169"/>
      <c r="N804" s="148"/>
      <c r="O804" s="44"/>
      <c r="P804" s="43"/>
      <c r="Q804" s="31"/>
      <c r="R804" s="84"/>
      <c r="S804" s="31"/>
      <c r="T804" s="31"/>
      <c r="U804" s="169"/>
      <c r="V804" s="150"/>
      <c r="W804" s="342" t="str" cm="1">
        <f t="array" ref="W804">IF(SUM(LEN(B804:V804))=0,"",IF(OR(OR(ISBLANK(F804),SUM(LEN(C804),LEN(D804))=0),AND(NOT(E804="Unknown"),ISBLANK(J804)),AND(NOT(O804="Unknown"),ISBLANK(R804))),"Missing Information", INDEX(Table15[Entire Service Line Classification], MATCH(SUMIFS(Table15[Unique ID],Table15[System-Owned Portion],E804,Table15[If Material Anything Other than "Lead" in Column E,Was Material Ever Previously Lead?],G804,Table15[Customer-Owned Portion],O804),Table15[Unique ID],0),0)))</f>
        <v/>
      </c>
      <c r="X804"/>
    </row>
    <row r="805" spans="2:24" x14ac:dyDescent="0.35">
      <c r="B805" s="146"/>
      <c r="C805" s="31"/>
      <c r="D805" s="31"/>
      <c r="E805" s="44"/>
      <c r="F805" s="43"/>
      <c r="G805" s="84"/>
      <c r="H805" s="31"/>
      <c r="I805" s="31"/>
      <c r="J805" s="84"/>
      <c r="K805" s="31"/>
      <c r="L805" s="31"/>
      <c r="M805" s="169"/>
      <c r="N805" s="148"/>
      <c r="O805" s="44"/>
      <c r="P805" s="43"/>
      <c r="Q805" s="31"/>
      <c r="R805" s="84"/>
      <c r="S805" s="31"/>
      <c r="T805" s="31"/>
      <c r="U805" s="169"/>
      <c r="V805" s="150"/>
      <c r="W805" s="342" t="str" cm="1">
        <f t="array" ref="W805">IF(SUM(LEN(B805:V805))=0,"",IF(OR(OR(ISBLANK(F805),SUM(LEN(C805),LEN(D805))=0),AND(NOT(E805="Unknown"),ISBLANK(J805)),AND(NOT(O805="Unknown"),ISBLANK(R805))),"Missing Information", INDEX(Table15[Entire Service Line Classification], MATCH(SUMIFS(Table15[Unique ID],Table15[System-Owned Portion],E805,Table15[If Material Anything Other than "Lead" in Column E,Was Material Ever Previously Lead?],G805,Table15[Customer-Owned Portion],O805),Table15[Unique ID],0),0)))</f>
        <v/>
      </c>
      <c r="X805"/>
    </row>
    <row r="806" spans="2:24" x14ac:dyDescent="0.35">
      <c r="B806" s="146"/>
      <c r="C806" s="31"/>
      <c r="D806" s="31"/>
      <c r="E806" s="44"/>
      <c r="F806" s="43"/>
      <c r="G806" s="84"/>
      <c r="H806" s="31"/>
      <c r="I806" s="31"/>
      <c r="J806" s="84"/>
      <c r="K806" s="31"/>
      <c r="L806" s="31"/>
      <c r="M806" s="169"/>
      <c r="N806" s="148"/>
      <c r="O806" s="44"/>
      <c r="P806" s="43"/>
      <c r="Q806" s="31"/>
      <c r="R806" s="84"/>
      <c r="S806" s="31"/>
      <c r="T806" s="31"/>
      <c r="U806" s="169"/>
      <c r="V806" s="150"/>
      <c r="W806" s="342" t="str" cm="1">
        <f t="array" ref="W806">IF(SUM(LEN(B806:V806))=0,"",IF(OR(OR(ISBLANK(F806),SUM(LEN(C806),LEN(D806))=0),AND(NOT(E806="Unknown"),ISBLANK(J806)),AND(NOT(O806="Unknown"),ISBLANK(R806))),"Missing Information", INDEX(Table15[Entire Service Line Classification], MATCH(SUMIFS(Table15[Unique ID],Table15[System-Owned Portion],E806,Table15[If Material Anything Other than "Lead" in Column E,Was Material Ever Previously Lead?],G806,Table15[Customer-Owned Portion],O806),Table15[Unique ID],0),0)))</f>
        <v/>
      </c>
      <c r="X806"/>
    </row>
    <row r="807" spans="2:24" x14ac:dyDescent="0.35">
      <c r="B807" s="146"/>
      <c r="C807" s="31"/>
      <c r="D807" s="31"/>
      <c r="E807" s="44"/>
      <c r="F807" s="43"/>
      <c r="G807" s="84"/>
      <c r="H807" s="31"/>
      <c r="I807" s="31"/>
      <c r="J807" s="84"/>
      <c r="K807" s="31"/>
      <c r="L807" s="31"/>
      <c r="M807" s="169"/>
      <c r="N807" s="148"/>
      <c r="O807" s="44"/>
      <c r="P807" s="43"/>
      <c r="Q807" s="31"/>
      <c r="R807" s="84"/>
      <c r="S807" s="31"/>
      <c r="T807" s="31"/>
      <c r="U807" s="169"/>
      <c r="V807" s="150"/>
      <c r="W807" s="342" t="str" cm="1">
        <f t="array" ref="W807">IF(SUM(LEN(B807:V807))=0,"",IF(OR(OR(ISBLANK(F807),SUM(LEN(C807),LEN(D807))=0),AND(NOT(E807="Unknown"),ISBLANK(J807)),AND(NOT(O807="Unknown"),ISBLANK(R807))),"Missing Information", INDEX(Table15[Entire Service Line Classification], MATCH(SUMIFS(Table15[Unique ID],Table15[System-Owned Portion],E807,Table15[If Material Anything Other than "Lead" in Column E,Was Material Ever Previously Lead?],G807,Table15[Customer-Owned Portion],O807),Table15[Unique ID],0),0)))</f>
        <v/>
      </c>
      <c r="X807"/>
    </row>
    <row r="808" spans="2:24" x14ac:dyDescent="0.35">
      <c r="B808" s="146"/>
      <c r="C808" s="31"/>
      <c r="D808" s="31"/>
      <c r="E808" s="44"/>
      <c r="F808" s="43"/>
      <c r="G808" s="84"/>
      <c r="H808" s="31"/>
      <c r="I808" s="31"/>
      <c r="J808" s="84"/>
      <c r="K808" s="31"/>
      <c r="L808" s="31"/>
      <c r="M808" s="169"/>
      <c r="N808" s="148"/>
      <c r="O808" s="44"/>
      <c r="P808" s="43"/>
      <c r="Q808" s="31"/>
      <c r="R808" s="84"/>
      <c r="S808" s="31"/>
      <c r="T808" s="31"/>
      <c r="U808" s="169"/>
      <c r="V808" s="150"/>
      <c r="W808" s="342" t="str" cm="1">
        <f t="array" ref="W808">IF(SUM(LEN(B808:V808))=0,"",IF(OR(OR(ISBLANK(F808),SUM(LEN(C808),LEN(D808))=0),AND(NOT(E808="Unknown"),ISBLANK(J808)),AND(NOT(O808="Unknown"),ISBLANK(R808))),"Missing Information", INDEX(Table15[Entire Service Line Classification], MATCH(SUMIFS(Table15[Unique ID],Table15[System-Owned Portion],E808,Table15[If Material Anything Other than "Lead" in Column E,Was Material Ever Previously Lead?],G808,Table15[Customer-Owned Portion],O808),Table15[Unique ID],0),0)))</f>
        <v/>
      </c>
      <c r="X808"/>
    </row>
    <row r="809" spans="2:24" x14ac:dyDescent="0.35">
      <c r="B809" s="146"/>
      <c r="C809" s="31"/>
      <c r="D809" s="31"/>
      <c r="E809" s="44"/>
      <c r="F809" s="43"/>
      <c r="G809" s="84"/>
      <c r="H809" s="31"/>
      <c r="I809" s="31"/>
      <c r="J809" s="84"/>
      <c r="K809" s="31"/>
      <c r="L809" s="31"/>
      <c r="M809" s="169"/>
      <c r="N809" s="148"/>
      <c r="O809" s="44"/>
      <c r="P809" s="43"/>
      <c r="Q809" s="31"/>
      <c r="R809" s="84"/>
      <c r="S809" s="31"/>
      <c r="T809" s="31"/>
      <c r="U809" s="169"/>
      <c r="V809" s="150"/>
      <c r="W809" s="342" t="str" cm="1">
        <f t="array" ref="W809">IF(SUM(LEN(B809:V809))=0,"",IF(OR(OR(ISBLANK(F809),SUM(LEN(C809),LEN(D809))=0),AND(NOT(E809="Unknown"),ISBLANK(J809)),AND(NOT(O809="Unknown"),ISBLANK(R809))),"Missing Information", INDEX(Table15[Entire Service Line Classification], MATCH(SUMIFS(Table15[Unique ID],Table15[System-Owned Portion],E809,Table15[If Material Anything Other than "Lead" in Column E,Was Material Ever Previously Lead?],G809,Table15[Customer-Owned Portion],O809),Table15[Unique ID],0),0)))</f>
        <v/>
      </c>
      <c r="X809"/>
    </row>
    <row r="810" spans="2:24" x14ac:dyDescent="0.35">
      <c r="B810" s="146"/>
      <c r="C810" s="31"/>
      <c r="D810" s="31"/>
      <c r="E810" s="44"/>
      <c r="F810" s="43"/>
      <c r="G810" s="84"/>
      <c r="H810" s="31"/>
      <c r="I810" s="31"/>
      <c r="J810" s="84"/>
      <c r="K810" s="31"/>
      <c r="L810" s="31"/>
      <c r="M810" s="169"/>
      <c r="N810" s="148"/>
      <c r="O810" s="44"/>
      <c r="P810" s="43"/>
      <c r="Q810" s="31"/>
      <c r="R810" s="84"/>
      <c r="S810" s="31"/>
      <c r="T810" s="31"/>
      <c r="U810" s="169"/>
      <c r="V810" s="150"/>
      <c r="W810" s="342" t="str" cm="1">
        <f t="array" ref="W810">IF(SUM(LEN(B810:V810))=0,"",IF(OR(OR(ISBLANK(F810),SUM(LEN(C810),LEN(D810))=0),AND(NOT(E810="Unknown"),ISBLANK(J810)),AND(NOT(O810="Unknown"),ISBLANK(R810))),"Missing Information", INDEX(Table15[Entire Service Line Classification], MATCH(SUMIFS(Table15[Unique ID],Table15[System-Owned Portion],E810,Table15[If Material Anything Other than "Lead" in Column E,Was Material Ever Previously Lead?],G810,Table15[Customer-Owned Portion],O810),Table15[Unique ID],0),0)))</f>
        <v/>
      </c>
      <c r="X810"/>
    </row>
    <row r="811" spans="2:24" x14ac:dyDescent="0.35">
      <c r="B811" s="146"/>
      <c r="C811" s="31"/>
      <c r="D811" s="31"/>
      <c r="E811" s="44"/>
      <c r="F811" s="43"/>
      <c r="G811" s="84"/>
      <c r="H811" s="31"/>
      <c r="I811" s="31"/>
      <c r="J811" s="84"/>
      <c r="K811" s="31"/>
      <c r="L811" s="31"/>
      <c r="M811" s="169"/>
      <c r="N811" s="148"/>
      <c r="O811" s="44"/>
      <c r="P811" s="43"/>
      <c r="Q811" s="31"/>
      <c r="R811" s="84"/>
      <c r="S811" s="31"/>
      <c r="T811" s="31"/>
      <c r="U811" s="169"/>
      <c r="V811" s="150"/>
      <c r="W811" s="342" t="str" cm="1">
        <f t="array" ref="W811">IF(SUM(LEN(B811:V811))=0,"",IF(OR(OR(ISBLANK(F811),SUM(LEN(C811),LEN(D811))=0),AND(NOT(E811="Unknown"),ISBLANK(J811)),AND(NOT(O811="Unknown"),ISBLANK(R811))),"Missing Information", INDEX(Table15[Entire Service Line Classification], MATCH(SUMIFS(Table15[Unique ID],Table15[System-Owned Portion],E811,Table15[If Material Anything Other than "Lead" in Column E,Was Material Ever Previously Lead?],G811,Table15[Customer-Owned Portion],O811),Table15[Unique ID],0),0)))</f>
        <v/>
      </c>
      <c r="X811"/>
    </row>
    <row r="812" spans="2:24" x14ac:dyDescent="0.35">
      <c r="B812" s="146"/>
      <c r="C812" s="31"/>
      <c r="D812" s="31"/>
      <c r="E812" s="44"/>
      <c r="F812" s="43"/>
      <c r="G812" s="84"/>
      <c r="H812" s="31"/>
      <c r="I812" s="31"/>
      <c r="J812" s="84"/>
      <c r="K812" s="31"/>
      <c r="L812" s="31"/>
      <c r="M812" s="169"/>
      <c r="N812" s="148"/>
      <c r="O812" s="44"/>
      <c r="P812" s="43"/>
      <c r="Q812" s="31"/>
      <c r="R812" s="84"/>
      <c r="S812" s="31"/>
      <c r="T812" s="31"/>
      <c r="U812" s="169"/>
      <c r="V812" s="150"/>
      <c r="W812" s="342" t="str" cm="1">
        <f t="array" ref="W812">IF(SUM(LEN(B812:V812))=0,"",IF(OR(OR(ISBLANK(F812),SUM(LEN(C812),LEN(D812))=0),AND(NOT(E812="Unknown"),ISBLANK(J812)),AND(NOT(O812="Unknown"),ISBLANK(R812))),"Missing Information", INDEX(Table15[Entire Service Line Classification], MATCH(SUMIFS(Table15[Unique ID],Table15[System-Owned Portion],E812,Table15[If Material Anything Other than "Lead" in Column E,Was Material Ever Previously Lead?],G812,Table15[Customer-Owned Portion],O812),Table15[Unique ID],0),0)))</f>
        <v/>
      </c>
      <c r="X812"/>
    </row>
    <row r="813" spans="2:24" x14ac:dyDescent="0.35">
      <c r="B813" s="146"/>
      <c r="C813" s="31"/>
      <c r="D813" s="31"/>
      <c r="E813" s="44"/>
      <c r="F813" s="43"/>
      <c r="G813" s="84"/>
      <c r="H813" s="31"/>
      <c r="I813" s="31"/>
      <c r="J813" s="84"/>
      <c r="K813" s="31"/>
      <c r="L813" s="31"/>
      <c r="M813" s="169"/>
      <c r="N813" s="148"/>
      <c r="O813" s="44"/>
      <c r="P813" s="43"/>
      <c r="Q813" s="31"/>
      <c r="R813" s="84"/>
      <c r="S813" s="31"/>
      <c r="T813" s="31"/>
      <c r="U813" s="169"/>
      <c r="V813" s="150"/>
      <c r="W813" s="342" t="str" cm="1">
        <f t="array" ref="W813">IF(SUM(LEN(B813:V813))=0,"",IF(OR(OR(ISBLANK(F813),SUM(LEN(C813),LEN(D813))=0),AND(NOT(E813="Unknown"),ISBLANK(J813)),AND(NOT(O813="Unknown"),ISBLANK(R813))),"Missing Information", INDEX(Table15[Entire Service Line Classification], MATCH(SUMIFS(Table15[Unique ID],Table15[System-Owned Portion],E813,Table15[If Material Anything Other than "Lead" in Column E,Was Material Ever Previously Lead?],G813,Table15[Customer-Owned Portion],O813),Table15[Unique ID],0),0)))</f>
        <v/>
      </c>
      <c r="X813"/>
    </row>
    <row r="814" spans="2:24" x14ac:dyDescent="0.35">
      <c r="B814" s="146"/>
      <c r="C814" s="31"/>
      <c r="D814" s="31"/>
      <c r="E814" s="44"/>
      <c r="F814" s="43"/>
      <c r="G814" s="84"/>
      <c r="H814" s="31"/>
      <c r="I814" s="31"/>
      <c r="J814" s="84"/>
      <c r="K814" s="31"/>
      <c r="L814" s="31"/>
      <c r="M814" s="169"/>
      <c r="N814" s="148"/>
      <c r="O814" s="44"/>
      <c r="P814" s="43"/>
      <c r="Q814" s="31"/>
      <c r="R814" s="84"/>
      <c r="S814" s="31"/>
      <c r="T814" s="31"/>
      <c r="U814" s="169"/>
      <c r="V814" s="150"/>
      <c r="W814" s="342" t="str" cm="1">
        <f t="array" ref="W814">IF(SUM(LEN(B814:V814))=0,"",IF(OR(OR(ISBLANK(F814),SUM(LEN(C814),LEN(D814))=0),AND(NOT(E814="Unknown"),ISBLANK(J814)),AND(NOT(O814="Unknown"),ISBLANK(R814))),"Missing Information", INDEX(Table15[Entire Service Line Classification], MATCH(SUMIFS(Table15[Unique ID],Table15[System-Owned Portion],E814,Table15[If Material Anything Other than "Lead" in Column E,Was Material Ever Previously Lead?],G814,Table15[Customer-Owned Portion],O814),Table15[Unique ID],0),0)))</f>
        <v/>
      </c>
      <c r="X814"/>
    </row>
    <row r="815" spans="2:24" x14ac:dyDescent="0.35">
      <c r="B815" s="146"/>
      <c r="C815" s="31"/>
      <c r="D815" s="31"/>
      <c r="E815" s="44"/>
      <c r="F815" s="43"/>
      <c r="G815" s="84"/>
      <c r="H815" s="31"/>
      <c r="I815" s="31"/>
      <c r="J815" s="84"/>
      <c r="K815" s="31"/>
      <c r="L815" s="31"/>
      <c r="M815" s="169"/>
      <c r="N815" s="148"/>
      <c r="O815" s="44"/>
      <c r="P815" s="43"/>
      <c r="Q815" s="31"/>
      <c r="R815" s="84"/>
      <c r="S815" s="31"/>
      <c r="T815" s="31"/>
      <c r="U815" s="169"/>
      <c r="V815" s="150"/>
      <c r="W815" s="342" t="str" cm="1">
        <f t="array" ref="W815">IF(SUM(LEN(B815:V815))=0,"",IF(OR(OR(ISBLANK(F815),SUM(LEN(C815),LEN(D815))=0),AND(NOT(E815="Unknown"),ISBLANK(J815)),AND(NOT(O815="Unknown"),ISBLANK(R815))),"Missing Information", INDEX(Table15[Entire Service Line Classification], MATCH(SUMIFS(Table15[Unique ID],Table15[System-Owned Portion],E815,Table15[If Material Anything Other than "Lead" in Column E,Was Material Ever Previously Lead?],G815,Table15[Customer-Owned Portion],O815),Table15[Unique ID],0),0)))</f>
        <v/>
      </c>
      <c r="X815"/>
    </row>
    <row r="816" spans="2:24" x14ac:dyDescent="0.35">
      <c r="B816" s="146"/>
      <c r="C816" s="31"/>
      <c r="D816" s="31"/>
      <c r="E816" s="44"/>
      <c r="F816" s="43"/>
      <c r="G816" s="84"/>
      <c r="H816" s="31"/>
      <c r="I816" s="31"/>
      <c r="J816" s="84"/>
      <c r="K816" s="31"/>
      <c r="L816" s="31"/>
      <c r="M816" s="169"/>
      <c r="N816" s="148"/>
      <c r="O816" s="44"/>
      <c r="P816" s="43"/>
      <c r="Q816" s="31"/>
      <c r="R816" s="84"/>
      <c r="S816" s="31"/>
      <c r="T816" s="31"/>
      <c r="U816" s="169"/>
      <c r="V816" s="150"/>
      <c r="W816" s="342" t="str" cm="1">
        <f t="array" ref="W816">IF(SUM(LEN(B816:V816))=0,"",IF(OR(OR(ISBLANK(F816),SUM(LEN(C816),LEN(D816))=0),AND(NOT(E816="Unknown"),ISBLANK(J816)),AND(NOT(O816="Unknown"),ISBLANK(R816))),"Missing Information", INDEX(Table15[Entire Service Line Classification], MATCH(SUMIFS(Table15[Unique ID],Table15[System-Owned Portion],E816,Table15[If Material Anything Other than "Lead" in Column E,Was Material Ever Previously Lead?],G816,Table15[Customer-Owned Portion],O816),Table15[Unique ID],0),0)))</f>
        <v/>
      </c>
      <c r="X816"/>
    </row>
    <row r="817" spans="2:24" x14ac:dyDescent="0.35">
      <c r="B817" s="146"/>
      <c r="C817" s="31"/>
      <c r="D817" s="31"/>
      <c r="E817" s="44"/>
      <c r="F817" s="43"/>
      <c r="G817" s="84"/>
      <c r="H817" s="31"/>
      <c r="I817" s="31"/>
      <c r="J817" s="84"/>
      <c r="K817" s="31"/>
      <c r="L817" s="31"/>
      <c r="M817" s="169"/>
      <c r="N817" s="148"/>
      <c r="O817" s="44"/>
      <c r="P817" s="43"/>
      <c r="Q817" s="31"/>
      <c r="R817" s="84"/>
      <c r="S817" s="31"/>
      <c r="T817" s="31"/>
      <c r="U817" s="169"/>
      <c r="V817" s="150"/>
      <c r="W817" s="342" t="str" cm="1">
        <f t="array" ref="W817">IF(SUM(LEN(B817:V817))=0,"",IF(OR(OR(ISBLANK(F817),SUM(LEN(C817),LEN(D817))=0),AND(NOT(E817="Unknown"),ISBLANK(J817)),AND(NOT(O817="Unknown"),ISBLANK(R817))),"Missing Information", INDEX(Table15[Entire Service Line Classification], MATCH(SUMIFS(Table15[Unique ID],Table15[System-Owned Portion],E817,Table15[If Material Anything Other than "Lead" in Column E,Was Material Ever Previously Lead?],G817,Table15[Customer-Owned Portion],O817),Table15[Unique ID],0),0)))</f>
        <v/>
      </c>
      <c r="X817"/>
    </row>
    <row r="818" spans="2:24" x14ac:dyDescent="0.35">
      <c r="B818" s="146"/>
      <c r="C818" s="31"/>
      <c r="D818" s="31"/>
      <c r="E818" s="44"/>
      <c r="F818" s="43"/>
      <c r="G818" s="84"/>
      <c r="H818" s="31"/>
      <c r="I818" s="31"/>
      <c r="J818" s="84"/>
      <c r="K818" s="31"/>
      <c r="L818" s="31"/>
      <c r="M818" s="169"/>
      <c r="N818" s="148"/>
      <c r="O818" s="44"/>
      <c r="P818" s="43"/>
      <c r="Q818" s="31"/>
      <c r="R818" s="84"/>
      <c r="S818" s="31"/>
      <c r="T818" s="31"/>
      <c r="U818" s="169"/>
      <c r="V818" s="150"/>
      <c r="W818" s="342" t="str" cm="1">
        <f t="array" ref="W818">IF(SUM(LEN(B818:V818))=0,"",IF(OR(OR(ISBLANK(F818),SUM(LEN(C818),LEN(D818))=0),AND(NOT(E818="Unknown"),ISBLANK(J818)),AND(NOT(O818="Unknown"),ISBLANK(R818))),"Missing Information", INDEX(Table15[Entire Service Line Classification], MATCH(SUMIFS(Table15[Unique ID],Table15[System-Owned Portion],E818,Table15[If Material Anything Other than "Lead" in Column E,Was Material Ever Previously Lead?],G818,Table15[Customer-Owned Portion],O818),Table15[Unique ID],0),0)))</f>
        <v/>
      </c>
      <c r="X818"/>
    </row>
    <row r="819" spans="2:24" x14ac:dyDescent="0.35">
      <c r="B819" s="146"/>
      <c r="C819" s="31"/>
      <c r="D819" s="31"/>
      <c r="E819" s="44"/>
      <c r="F819" s="43"/>
      <c r="G819" s="84"/>
      <c r="H819" s="31"/>
      <c r="I819" s="31"/>
      <c r="J819" s="84"/>
      <c r="K819" s="31"/>
      <c r="L819" s="31"/>
      <c r="M819" s="169"/>
      <c r="N819" s="148"/>
      <c r="O819" s="44"/>
      <c r="P819" s="43"/>
      <c r="Q819" s="31"/>
      <c r="R819" s="84"/>
      <c r="S819" s="31"/>
      <c r="T819" s="31"/>
      <c r="U819" s="169"/>
      <c r="V819" s="150"/>
      <c r="W819" s="342" t="str" cm="1">
        <f t="array" ref="W819">IF(SUM(LEN(B819:V819))=0,"",IF(OR(OR(ISBLANK(F819),SUM(LEN(C819),LEN(D819))=0),AND(NOT(E819="Unknown"),ISBLANK(J819)),AND(NOT(O819="Unknown"),ISBLANK(R819))),"Missing Information", INDEX(Table15[Entire Service Line Classification], MATCH(SUMIFS(Table15[Unique ID],Table15[System-Owned Portion],E819,Table15[If Material Anything Other than "Lead" in Column E,Was Material Ever Previously Lead?],G819,Table15[Customer-Owned Portion],O819),Table15[Unique ID],0),0)))</f>
        <v/>
      </c>
      <c r="X819"/>
    </row>
    <row r="820" spans="2:24" x14ac:dyDescent="0.35">
      <c r="B820" s="146"/>
      <c r="C820" s="31"/>
      <c r="D820" s="31"/>
      <c r="E820" s="44"/>
      <c r="F820" s="43"/>
      <c r="G820" s="84"/>
      <c r="H820" s="31"/>
      <c r="I820" s="31"/>
      <c r="J820" s="84"/>
      <c r="K820" s="31"/>
      <c r="L820" s="31"/>
      <c r="M820" s="169"/>
      <c r="N820" s="148"/>
      <c r="O820" s="44"/>
      <c r="P820" s="43"/>
      <c r="Q820" s="31"/>
      <c r="R820" s="84"/>
      <c r="S820" s="31"/>
      <c r="T820" s="31"/>
      <c r="U820" s="169"/>
      <c r="V820" s="150"/>
      <c r="W820" s="342" t="str" cm="1">
        <f t="array" ref="W820">IF(SUM(LEN(B820:V820))=0,"",IF(OR(OR(ISBLANK(F820),SUM(LEN(C820),LEN(D820))=0),AND(NOT(E820="Unknown"),ISBLANK(J820)),AND(NOT(O820="Unknown"),ISBLANK(R820))),"Missing Information", INDEX(Table15[Entire Service Line Classification], MATCH(SUMIFS(Table15[Unique ID],Table15[System-Owned Portion],E820,Table15[If Material Anything Other than "Lead" in Column E,Was Material Ever Previously Lead?],G820,Table15[Customer-Owned Portion],O820),Table15[Unique ID],0),0)))</f>
        <v/>
      </c>
      <c r="X820"/>
    </row>
    <row r="821" spans="2:24" x14ac:dyDescent="0.35">
      <c r="B821" s="146"/>
      <c r="C821" s="31"/>
      <c r="D821" s="31"/>
      <c r="E821" s="44"/>
      <c r="F821" s="43"/>
      <c r="G821" s="84"/>
      <c r="H821" s="31"/>
      <c r="I821" s="31"/>
      <c r="J821" s="84"/>
      <c r="K821" s="31"/>
      <c r="L821" s="31"/>
      <c r="M821" s="169"/>
      <c r="N821" s="148"/>
      <c r="O821" s="44"/>
      <c r="P821" s="43"/>
      <c r="Q821" s="31"/>
      <c r="R821" s="84"/>
      <c r="S821" s="31"/>
      <c r="T821" s="31"/>
      <c r="U821" s="169"/>
      <c r="V821" s="150"/>
      <c r="W821" s="342" t="str" cm="1">
        <f t="array" ref="W821">IF(SUM(LEN(B821:V821))=0,"",IF(OR(OR(ISBLANK(F821),SUM(LEN(C821),LEN(D821))=0),AND(NOT(E821="Unknown"),ISBLANK(J821)),AND(NOT(O821="Unknown"),ISBLANK(R821))),"Missing Information", INDEX(Table15[Entire Service Line Classification], MATCH(SUMIFS(Table15[Unique ID],Table15[System-Owned Portion],E821,Table15[If Material Anything Other than "Lead" in Column E,Was Material Ever Previously Lead?],G821,Table15[Customer-Owned Portion],O821),Table15[Unique ID],0),0)))</f>
        <v/>
      </c>
      <c r="X821"/>
    </row>
    <row r="822" spans="2:24" x14ac:dyDescent="0.35">
      <c r="B822" s="146"/>
      <c r="C822" s="31"/>
      <c r="D822" s="31"/>
      <c r="E822" s="44"/>
      <c r="F822" s="43"/>
      <c r="G822" s="84"/>
      <c r="H822" s="31"/>
      <c r="I822" s="31"/>
      <c r="J822" s="84"/>
      <c r="K822" s="31"/>
      <c r="L822" s="31"/>
      <c r="M822" s="169"/>
      <c r="N822" s="148"/>
      <c r="O822" s="44"/>
      <c r="P822" s="43"/>
      <c r="Q822" s="31"/>
      <c r="R822" s="84"/>
      <c r="S822" s="31"/>
      <c r="T822" s="31"/>
      <c r="U822" s="169"/>
      <c r="V822" s="150"/>
      <c r="W822" s="342" t="str" cm="1">
        <f t="array" ref="W822">IF(SUM(LEN(B822:V822))=0,"",IF(OR(OR(ISBLANK(F822),SUM(LEN(C822),LEN(D822))=0),AND(NOT(E822="Unknown"),ISBLANK(J822)),AND(NOT(O822="Unknown"),ISBLANK(R822))),"Missing Information", INDEX(Table15[Entire Service Line Classification], MATCH(SUMIFS(Table15[Unique ID],Table15[System-Owned Portion],E822,Table15[If Material Anything Other than "Lead" in Column E,Was Material Ever Previously Lead?],G822,Table15[Customer-Owned Portion],O822),Table15[Unique ID],0),0)))</f>
        <v/>
      </c>
      <c r="X822"/>
    </row>
    <row r="823" spans="2:24" x14ac:dyDescent="0.35">
      <c r="B823" s="146"/>
      <c r="C823" s="31"/>
      <c r="D823" s="31"/>
      <c r="E823" s="44"/>
      <c r="F823" s="43"/>
      <c r="G823" s="84"/>
      <c r="H823" s="31"/>
      <c r="I823" s="31"/>
      <c r="J823" s="84"/>
      <c r="K823" s="31"/>
      <c r="L823" s="31"/>
      <c r="M823" s="169"/>
      <c r="N823" s="148"/>
      <c r="O823" s="44"/>
      <c r="P823" s="43"/>
      <c r="Q823" s="31"/>
      <c r="R823" s="84"/>
      <c r="S823" s="31"/>
      <c r="T823" s="31"/>
      <c r="U823" s="169"/>
      <c r="V823" s="150"/>
      <c r="W823" s="342" t="str" cm="1">
        <f t="array" ref="W823">IF(SUM(LEN(B823:V823))=0,"",IF(OR(OR(ISBLANK(F823),SUM(LEN(C823),LEN(D823))=0),AND(NOT(E823="Unknown"),ISBLANK(J823)),AND(NOT(O823="Unknown"),ISBLANK(R823))),"Missing Information", INDEX(Table15[Entire Service Line Classification], MATCH(SUMIFS(Table15[Unique ID],Table15[System-Owned Portion],E823,Table15[If Material Anything Other than "Lead" in Column E,Was Material Ever Previously Lead?],G823,Table15[Customer-Owned Portion],O823),Table15[Unique ID],0),0)))</f>
        <v/>
      </c>
      <c r="X823"/>
    </row>
    <row r="824" spans="2:24" x14ac:dyDescent="0.35">
      <c r="B824" s="146"/>
      <c r="C824" s="31"/>
      <c r="D824" s="31"/>
      <c r="E824" s="44"/>
      <c r="F824" s="43"/>
      <c r="G824" s="84"/>
      <c r="H824" s="31"/>
      <c r="I824" s="31"/>
      <c r="J824" s="84"/>
      <c r="K824" s="31"/>
      <c r="L824" s="31"/>
      <c r="M824" s="169"/>
      <c r="N824" s="148"/>
      <c r="O824" s="44"/>
      <c r="P824" s="43"/>
      <c r="Q824" s="31"/>
      <c r="R824" s="84"/>
      <c r="S824" s="31"/>
      <c r="T824" s="31"/>
      <c r="U824" s="169"/>
      <c r="V824" s="150"/>
      <c r="W824" s="342" t="str" cm="1">
        <f t="array" ref="W824">IF(SUM(LEN(B824:V824))=0,"",IF(OR(OR(ISBLANK(F824),SUM(LEN(C824),LEN(D824))=0),AND(NOT(E824="Unknown"),ISBLANK(J824)),AND(NOT(O824="Unknown"),ISBLANK(R824))),"Missing Information", INDEX(Table15[Entire Service Line Classification], MATCH(SUMIFS(Table15[Unique ID],Table15[System-Owned Portion],E824,Table15[If Material Anything Other than "Lead" in Column E,Was Material Ever Previously Lead?],G824,Table15[Customer-Owned Portion],O824),Table15[Unique ID],0),0)))</f>
        <v/>
      </c>
      <c r="X824"/>
    </row>
    <row r="825" spans="2:24" x14ac:dyDescent="0.35">
      <c r="B825" s="146"/>
      <c r="C825" s="31"/>
      <c r="D825" s="31"/>
      <c r="E825" s="44"/>
      <c r="F825" s="43"/>
      <c r="G825" s="84"/>
      <c r="H825" s="31"/>
      <c r="I825" s="31"/>
      <c r="J825" s="84"/>
      <c r="K825" s="31"/>
      <c r="L825" s="31"/>
      <c r="M825" s="169"/>
      <c r="N825" s="148"/>
      <c r="O825" s="44"/>
      <c r="P825" s="43"/>
      <c r="Q825" s="31"/>
      <c r="R825" s="84"/>
      <c r="S825" s="31"/>
      <c r="T825" s="31"/>
      <c r="U825" s="169"/>
      <c r="V825" s="150"/>
      <c r="W825" s="342" t="str" cm="1">
        <f t="array" ref="W825">IF(SUM(LEN(B825:V825))=0,"",IF(OR(OR(ISBLANK(F825),SUM(LEN(C825),LEN(D825))=0),AND(NOT(E825="Unknown"),ISBLANK(J825)),AND(NOT(O825="Unknown"),ISBLANK(R825))),"Missing Information", INDEX(Table15[Entire Service Line Classification], MATCH(SUMIFS(Table15[Unique ID],Table15[System-Owned Portion],E825,Table15[If Material Anything Other than "Lead" in Column E,Was Material Ever Previously Lead?],G825,Table15[Customer-Owned Portion],O825),Table15[Unique ID],0),0)))</f>
        <v/>
      </c>
      <c r="X825"/>
    </row>
    <row r="826" spans="2:24" x14ac:dyDescent="0.35">
      <c r="B826" s="146"/>
      <c r="C826" s="31"/>
      <c r="D826" s="31"/>
      <c r="E826" s="44"/>
      <c r="F826" s="43"/>
      <c r="G826" s="84"/>
      <c r="H826" s="31"/>
      <c r="I826" s="31"/>
      <c r="J826" s="84"/>
      <c r="K826" s="31"/>
      <c r="L826" s="31"/>
      <c r="M826" s="169"/>
      <c r="N826" s="148"/>
      <c r="O826" s="44"/>
      <c r="P826" s="43"/>
      <c r="Q826" s="31"/>
      <c r="R826" s="84"/>
      <c r="S826" s="31"/>
      <c r="T826" s="31"/>
      <c r="U826" s="169"/>
      <c r="V826" s="150"/>
      <c r="W826" s="342" t="str" cm="1">
        <f t="array" ref="W826">IF(SUM(LEN(B826:V826))=0,"",IF(OR(OR(ISBLANK(F826),SUM(LEN(C826),LEN(D826))=0),AND(NOT(E826="Unknown"),ISBLANK(J826)),AND(NOT(O826="Unknown"),ISBLANK(R826))),"Missing Information", INDEX(Table15[Entire Service Line Classification], MATCH(SUMIFS(Table15[Unique ID],Table15[System-Owned Portion],E826,Table15[If Material Anything Other than "Lead" in Column E,Was Material Ever Previously Lead?],G826,Table15[Customer-Owned Portion],O826),Table15[Unique ID],0),0)))</f>
        <v/>
      </c>
      <c r="X826"/>
    </row>
    <row r="827" spans="2:24" x14ac:dyDescent="0.35">
      <c r="B827" s="146"/>
      <c r="C827" s="31"/>
      <c r="D827" s="31"/>
      <c r="E827" s="44"/>
      <c r="F827" s="43"/>
      <c r="G827" s="84"/>
      <c r="H827" s="31"/>
      <c r="I827" s="31"/>
      <c r="J827" s="84"/>
      <c r="K827" s="31"/>
      <c r="L827" s="31"/>
      <c r="M827" s="169"/>
      <c r="N827" s="148"/>
      <c r="O827" s="44"/>
      <c r="P827" s="43"/>
      <c r="Q827" s="31"/>
      <c r="R827" s="84"/>
      <c r="S827" s="31"/>
      <c r="T827" s="31"/>
      <c r="U827" s="169"/>
      <c r="V827" s="150"/>
      <c r="W827" s="342" t="str" cm="1">
        <f t="array" ref="W827">IF(SUM(LEN(B827:V827))=0,"",IF(OR(OR(ISBLANK(F827),SUM(LEN(C827),LEN(D827))=0),AND(NOT(E827="Unknown"),ISBLANK(J827)),AND(NOT(O827="Unknown"),ISBLANK(R827))),"Missing Information", INDEX(Table15[Entire Service Line Classification], MATCH(SUMIFS(Table15[Unique ID],Table15[System-Owned Portion],E827,Table15[If Material Anything Other than "Lead" in Column E,Was Material Ever Previously Lead?],G827,Table15[Customer-Owned Portion],O827),Table15[Unique ID],0),0)))</f>
        <v/>
      </c>
      <c r="X827"/>
    </row>
    <row r="828" spans="2:24" x14ac:dyDescent="0.35">
      <c r="B828" s="146"/>
      <c r="C828" s="31"/>
      <c r="D828" s="31"/>
      <c r="E828" s="44"/>
      <c r="F828" s="43"/>
      <c r="G828" s="84"/>
      <c r="H828" s="31"/>
      <c r="I828" s="31"/>
      <c r="J828" s="84"/>
      <c r="K828" s="31"/>
      <c r="L828" s="31"/>
      <c r="M828" s="169"/>
      <c r="N828" s="148"/>
      <c r="O828" s="44"/>
      <c r="P828" s="43"/>
      <c r="Q828" s="31"/>
      <c r="R828" s="84"/>
      <c r="S828" s="31"/>
      <c r="T828" s="31"/>
      <c r="U828" s="169"/>
      <c r="V828" s="150"/>
      <c r="W828" s="342" t="str" cm="1">
        <f t="array" ref="W828">IF(SUM(LEN(B828:V828))=0,"",IF(OR(OR(ISBLANK(F828),SUM(LEN(C828),LEN(D828))=0),AND(NOT(E828="Unknown"),ISBLANK(J828)),AND(NOT(O828="Unknown"),ISBLANK(R828))),"Missing Information", INDEX(Table15[Entire Service Line Classification], MATCH(SUMIFS(Table15[Unique ID],Table15[System-Owned Portion],E828,Table15[If Material Anything Other than "Lead" in Column E,Was Material Ever Previously Lead?],G828,Table15[Customer-Owned Portion],O828),Table15[Unique ID],0),0)))</f>
        <v/>
      </c>
      <c r="X828"/>
    </row>
    <row r="829" spans="2:24" x14ac:dyDescent="0.35">
      <c r="B829" s="146"/>
      <c r="C829" s="31"/>
      <c r="D829" s="31"/>
      <c r="E829" s="44"/>
      <c r="F829" s="43"/>
      <c r="G829" s="84"/>
      <c r="H829" s="31"/>
      <c r="I829" s="31"/>
      <c r="J829" s="84"/>
      <c r="K829" s="31"/>
      <c r="L829" s="31"/>
      <c r="M829" s="169"/>
      <c r="N829" s="148"/>
      <c r="O829" s="44"/>
      <c r="P829" s="43"/>
      <c r="Q829" s="31"/>
      <c r="R829" s="84"/>
      <c r="S829" s="31"/>
      <c r="T829" s="31"/>
      <c r="U829" s="169"/>
      <c r="V829" s="150"/>
      <c r="W829" s="342" t="str" cm="1">
        <f t="array" ref="W829">IF(SUM(LEN(B829:V829))=0,"",IF(OR(OR(ISBLANK(F829),SUM(LEN(C829),LEN(D829))=0),AND(NOT(E829="Unknown"),ISBLANK(J829)),AND(NOT(O829="Unknown"),ISBLANK(R829))),"Missing Information", INDEX(Table15[Entire Service Line Classification], MATCH(SUMIFS(Table15[Unique ID],Table15[System-Owned Portion],E829,Table15[If Material Anything Other than "Lead" in Column E,Was Material Ever Previously Lead?],G829,Table15[Customer-Owned Portion],O829),Table15[Unique ID],0),0)))</f>
        <v/>
      </c>
      <c r="X829"/>
    </row>
    <row r="830" spans="2:24" x14ac:dyDescent="0.35">
      <c r="B830" s="146"/>
      <c r="C830" s="31"/>
      <c r="D830" s="31"/>
      <c r="E830" s="44"/>
      <c r="F830" s="43"/>
      <c r="G830" s="84"/>
      <c r="H830" s="31"/>
      <c r="I830" s="31"/>
      <c r="J830" s="84"/>
      <c r="K830" s="31"/>
      <c r="L830" s="31"/>
      <c r="M830" s="169"/>
      <c r="N830" s="148"/>
      <c r="O830" s="44"/>
      <c r="P830" s="43"/>
      <c r="Q830" s="31"/>
      <c r="R830" s="84"/>
      <c r="S830" s="31"/>
      <c r="T830" s="31"/>
      <c r="U830" s="169"/>
      <c r="V830" s="150"/>
      <c r="W830" s="342" t="str" cm="1">
        <f t="array" ref="W830">IF(SUM(LEN(B830:V830))=0,"",IF(OR(OR(ISBLANK(F830),SUM(LEN(C830),LEN(D830))=0),AND(NOT(E830="Unknown"),ISBLANK(J830)),AND(NOT(O830="Unknown"),ISBLANK(R830))),"Missing Information", INDEX(Table15[Entire Service Line Classification], MATCH(SUMIFS(Table15[Unique ID],Table15[System-Owned Portion],E830,Table15[If Material Anything Other than "Lead" in Column E,Was Material Ever Previously Lead?],G830,Table15[Customer-Owned Portion],O830),Table15[Unique ID],0),0)))</f>
        <v/>
      </c>
      <c r="X830"/>
    </row>
    <row r="831" spans="2:24" x14ac:dyDescent="0.35">
      <c r="B831" s="146"/>
      <c r="C831" s="31"/>
      <c r="D831" s="31"/>
      <c r="E831" s="44"/>
      <c r="F831" s="43"/>
      <c r="G831" s="84"/>
      <c r="H831" s="31"/>
      <c r="I831" s="31"/>
      <c r="J831" s="84"/>
      <c r="K831" s="31"/>
      <c r="L831" s="31"/>
      <c r="M831" s="169"/>
      <c r="N831" s="148"/>
      <c r="O831" s="44"/>
      <c r="P831" s="43"/>
      <c r="Q831" s="31"/>
      <c r="R831" s="84"/>
      <c r="S831" s="31"/>
      <c r="T831" s="31"/>
      <c r="U831" s="169"/>
      <c r="V831" s="150"/>
      <c r="W831" s="342" t="str" cm="1">
        <f t="array" ref="W831">IF(SUM(LEN(B831:V831))=0,"",IF(OR(OR(ISBLANK(F831),SUM(LEN(C831),LEN(D831))=0),AND(NOT(E831="Unknown"),ISBLANK(J831)),AND(NOT(O831="Unknown"),ISBLANK(R831))),"Missing Information", INDEX(Table15[Entire Service Line Classification], MATCH(SUMIFS(Table15[Unique ID],Table15[System-Owned Portion],E831,Table15[If Material Anything Other than "Lead" in Column E,Was Material Ever Previously Lead?],G831,Table15[Customer-Owned Portion],O831),Table15[Unique ID],0),0)))</f>
        <v/>
      </c>
      <c r="X831"/>
    </row>
    <row r="832" spans="2:24" x14ac:dyDescent="0.35">
      <c r="B832" s="146"/>
      <c r="C832" s="31"/>
      <c r="D832" s="31"/>
      <c r="E832" s="44"/>
      <c r="F832" s="43"/>
      <c r="G832" s="84"/>
      <c r="H832" s="31"/>
      <c r="I832" s="31"/>
      <c r="J832" s="84"/>
      <c r="K832" s="31"/>
      <c r="L832" s="31"/>
      <c r="M832" s="169"/>
      <c r="N832" s="148"/>
      <c r="O832" s="44"/>
      <c r="P832" s="43"/>
      <c r="Q832" s="31"/>
      <c r="R832" s="84"/>
      <c r="S832" s="31"/>
      <c r="T832" s="31"/>
      <c r="U832" s="169"/>
      <c r="V832" s="150"/>
      <c r="W832" s="342" t="str" cm="1">
        <f t="array" ref="W832">IF(SUM(LEN(B832:V832))=0,"",IF(OR(OR(ISBLANK(F832),SUM(LEN(C832),LEN(D832))=0),AND(NOT(E832="Unknown"),ISBLANK(J832)),AND(NOT(O832="Unknown"),ISBLANK(R832))),"Missing Information", INDEX(Table15[Entire Service Line Classification], MATCH(SUMIFS(Table15[Unique ID],Table15[System-Owned Portion],E832,Table15[If Material Anything Other than "Lead" in Column E,Was Material Ever Previously Lead?],G832,Table15[Customer-Owned Portion],O832),Table15[Unique ID],0),0)))</f>
        <v/>
      </c>
      <c r="X832"/>
    </row>
    <row r="833" spans="2:24" x14ac:dyDescent="0.35">
      <c r="B833" s="146"/>
      <c r="C833" s="31"/>
      <c r="D833" s="31"/>
      <c r="E833" s="44"/>
      <c r="F833" s="43"/>
      <c r="G833" s="84"/>
      <c r="H833" s="31"/>
      <c r="I833" s="31"/>
      <c r="J833" s="84"/>
      <c r="K833" s="31"/>
      <c r="L833" s="31"/>
      <c r="M833" s="169"/>
      <c r="N833" s="148"/>
      <c r="O833" s="44"/>
      <c r="P833" s="43"/>
      <c r="Q833" s="31"/>
      <c r="R833" s="84"/>
      <c r="S833" s="31"/>
      <c r="T833" s="31"/>
      <c r="U833" s="169"/>
      <c r="V833" s="150"/>
      <c r="W833" s="342" t="str" cm="1">
        <f t="array" ref="W833">IF(SUM(LEN(B833:V833))=0,"",IF(OR(OR(ISBLANK(F833),SUM(LEN(C833),LEN(D833))=0),AND(NOT(E833="Unknown"),ISBLANK(J833)),AND(NOT(O833="Unknown"),ISBLANK(R833))),"Missing Information", INDEX(Table15[Entire Service Line Classification], MATCH(SUMIFS(Table15[Unique ID],Table15[System-Owned Portion],E833,Table15[If Material Anything Other than "Lead" in Column E,Was Material Ever Previously Lead?],G833,Table15[Customer-Owned Portion],O833),Table15[Unique ID],0),0)))</f>
        <v/>
      </c>
      <c r="X833"/>
    </row>
    <row r="834" spans="2:24" x14ac:dyDescent="0.35">
      <c r="B834" s="146"/>
      <c r="C834" s="31"/>
      <c r="D834" s="31"/>
      <c r="E834" s="44"/>
      <c r="F834" s="43"/>
      <c r="G834" s="84"/>
      <c r="H834" s="31"/>
      <c r="I834" s="31"/>
      <c r="J834" s="84"/>
      <c r="K834" s="31"/>
      <c r="L834" s="31"/>
      <c r="M834" s="169"/>
      <c r="N834" s="148"/>
      <c r="O834" s="44"/>
      <c r="P834" s="43"/>
      <c r="Q834" s="31"/>
      <c r="R834" s="84"/>
      <c r="S834" s="31"/>
      <c r="T834" s="31"/>
      <c r="U834" s="169"/>
      <c r="V834" s="150"/>
      <c r="W834" s="342" t="str" cm="1">
        <f t="array" ref="W834">IF(SUM(LEN(B834:V834))=0,"",IF(OR(OR(ISBLANK(F834),SUM(LEN(C834),LEN(D834))=0),AND(NOT(E834="Unknown"),ISBLANK(J834)),AND(NOT(O834="Unknown"),ISBLANK(R834))),"Missing Information", INDEX(Table15[Entire Service Line Classification], MATCH(SUMIFS(Table15[Unique ID],Table15[System-Owned Portion],E834,Table15[If Material Anything Other than "Lead" in Column E,Was Material Ever Previously Lead?],G834,Table15[Customer-Owned Portion],O834),Table15[Unique ID],0),0)))</f>
        <v/>
      </c>
      <c r="X834"/>
    </row>
    <row r="835" spans="2:24" x14ac:dyDescent="0.35">
      <c r="B835" s="146"/>
      <c r="C835" s="31"/>
      <c r="D835" s="31"/>
      <c r="E835" s="44"/>
      <c r="F835" s="43"/>
      <c r="G835" s="84"/>
      <c r="H835" s="31"/>
      <c r="I835" s="31"/>
      <c r="J835" s="84"/>
      <c r="K835" s="31"/>
      <c r="L835" s="31"/>
      <c r="M835" s="169"/>
      <c r="N835" s="148"/>
      <c r="O835" s="44"/>
      <c r="P835" s="43"/>
      <c r="Q835" s="31"/>
      <c r="R835" s="84"/>
      <c r="S835" s="31"/>
      <c r="T835" s="31"/>
      <c r="U835" s="169"/>
      <c r="V835" s="150"/>
      <c r="W835" s="342" t="str" cm="1">
        <f t="array" ref="W835">IF(SUM(LEN(B835:V835))=0,"",IF(OR(OR(ISBLANK(F835),SUM(LEN(C835),LEN(D835))=0),AND(NOT(E835="Unknown"),ISBLANK(J835)),AND(NOT(O835="Unknown"),ISBLANK(R835))),"Missing Information", INDEX(Table15[Entire Service Line Classification], MATCH(SUMIFS(Table15[Unique ID],Table15[System-Owned Portion],E835,Table15[If Material Anything Other than "Lead" in Column E,Was Material Ever Previously Lead?],G835,Table15[Customer-Owned Portion],O835),Table15[Unique ID],0),0)))</f>
        <v/>
      </c>
      <c r="X835"/>
    </row>
    <row r="836" spans="2:24" x14ac:dyDescent="0.35">
      <c r="B836" s="146"/>
      <c r="C836" s="31"/>
      <c r="D836" s="31"/>
      <c r="E836" s="44"/>
      <c r="F836" s="43"/>
      <c r="G836" s="84"/>
      <c r="H836" s="31"/>
      <c r="I836" s="31"/>
      <c r="J836" s="84"/>
      <c r="K836" s="31"/>
      <c r="L836" s="31"/>
      <c r="M836" s="169"/>
      <c r="N836" s="148"/>
      <c r="O836" s="44"/>
      <c r="P836" s="43"/>
      <c r="Q836" s="31"/>
      <c r="R836" s="84"/>
      <c r="S836" s="31"/>
      <c r="T836" s="31"/>
      <c r="U836" s="169"/>
      <c r="V836" s="150"/>
      <c r="W836" s="342" t="str" cm="1">
        <f t="array" ref="W836">IF(SUM(LEN(B836:V836))=0,"",IF(OR(OR(ISBLANK(F836),SUM(LEN(C836),LEN(D836))=0),AND(NOT(E836="Unknown"),ISBLANK(J836)),AND(NOT(O836="Unknown"),ISBLANK(R836))),"Missing Information", INDEX(Table15[Entire Service Line Classification], MATCH(SUMIFS(Table15[Unique ID],Table15[System-Owned Portion],E836,Table15[If Material Anything Other than "Lead" in Column E,Was Material Ever Previously Lead?],G836,Table15[Customer-Owned Portion],O836),Table15[Unique ID],0),0)))</f>
        <v/>
      </c>
      <c r="X836"/>
    </row>
    <row r="837" spans="2:24" x14ac:dyDescent="0.35">
      <c r="B837" s="146"/>
      <c r="C837" s="31"/>
      <c r="D837" s="31"/>
      <c r="E837" s="44"/>
      <c r="F837" s="43"/>
      <c r="G837" s="84"/>
      <c r="H837" s="31"/>
      <c r="I837" s="31"/>
      <c r="J837" s="84"/>
      <c r="K837" s="31"/>
      <c r="L837" s="31"/>
      <c r="M837" s="169"/>
      <c r="N837" s="148"/>
      <c r="O837" s="44"/>
      <c r="P837" s="43"/>
      <c r="Q837" s="31"/>
      <c r="R837" s="84"/>
      <c r="S837" s="31"/>
      <c r="T837" s="31"/>
      <c r="U837" s="169"/>
      <c r="V837" s="150"/>
      <c r="W837" s="342" t="str" cm="1">
        <f t="array" ref="W837">IF(SUM(LEN(B837:V837))=0,"",IF(OR(OR(ISBLANK(F837),SUM(LEN(C837),LEN(D837))=0),AND(NOT(E837="Unknown"),ISBLANK(J837)),AND(NOT(O837="Unknown"),ISBLANK(R837))),"Missing Information", INDEX(Table15[Entire Service Line Classification], MATCH(SUMIFS(Table15[Unique ID],Table15[System-Owned Portion],E837,Table15[If Material Anything Other than "Lead" in Column E,Was Material Ever Previously Lead?],G837,Table15[Customer-Owned Portion],O837),Table15[Unique ID],0),0)))</f>
        <v/>
      </c>
      <c r="X837"/>
    </row>
    <row r="838" spans="2:24" x14ac:dyDescent="0.35">
      <c r="B838" s="146"/>
      <c r="C838" s="31"/>
      <c r="D838" s="31"/>
      <c r="E838" s="44"/>
      <c r="F838" s="43"/>
      <c r="G838" s="84"/>
      <c r="H838" s="31"/>
      <c r="I838" s="31"/>
      <c r="J838" s="84"/>
      <c r="K838" s="31"/>
      <c r="L838" s="31"/>
      <c r="M838" s="169"/>
      <c r="N838" s="148"/>
      <c r="O838" s="44"/>
      <c r="P838" s="43"/>
      <c r="Q838" s="31"/>
      <c r="R838" s="84"/>
      <c r="S838" s="31"/>
      <c r="T838" s="31"/>
      <c r="U838" s="169"/>
      <c r="V838" s="150"/>
      <c r="W838" s="342" t="str" cm="1">
        <f t="array" ref="W838">IF(SUM(LEN(B838:V838))=0,"",IF(OR(OR(ISBLANK(F838),SUM(LEN(C838),LEN(D838))=0),AND(NOT(E838="Unknown"),ISBLANK(J838)),AND(NOT(O838="Unknown"),ISBLANK(R838))),"Missing Information", INDEX(Table15[Entire Service Line Classification], MATCH(SUMIFS(Table15[Unique ID],Table15[System-Owned Portion],E838,Table15[If Material Anything Other than "Lead" in Column E,Was Material Ever Previously Lead?],G838,Table15[Customer-Owned Portion],O838),Table15[Unique ID],0),0)))</f>
        <v/>
      </c>
      <c r="X838"/>
    </row>
    <row r="839" spans="2:24" x14ac:dyDescent="0.35">
      <c r="B839" s="146"/>
      <c r="C839" s="31"/>
      <c r="D839" s="31"/>
      <c r="E839" s="44"/>
      <c r="F839" s="43"/>
      <c r="G839" s="84"/>
      <c r="H839" s="31"/>
      <c r="I839" s="31"/>
      <c r="J839" s="84"/>
      <c r="K839" s="31"/>
      <c r="L839" s="31"/>
      <c r="M839" s="169"/>
      <c r="N839" s="148"/>
      <c r="O839" s="44"/>
      <c r="P839" s="43"/>
      <c r="Q839" s="31"/>
      <c r="R839" s="84"/>
      <c r="S839" s="31"/>
      <c r="T839" s="31"/>
      <c r="U839" s="169"/>
      <c r="V839" s="150"/>
      <c r="W839" s="342" t="str" cm="1">
        <f t="array" ref="W839">IF(SUM(LEN(B839:V839))=0,"",IF(OR(OR(ISBLANK(F839),SUM(LEN(C839),LEN(D839))=0),AND(NOT(E839="Unknown"),ISBLANK(J839)),AND(NOT(O839="Unknown"),ISBLANK(R839))),"Missing Information", INDEX(Table15[Entire Service Line Classification], MATCH(SUMIFS(Table15[Unique ID],Table15[System-Owned Portion],E839,Table15[If Material Anything Other than "Lead" in Column E,Was Material Ever Previously Lead?],G839,Table15[Customer-Owned Portion],O839),Table15[Unique ID],0),0)))</f>
        <v/>
      </c>
      <c r="X839"/>
    </row>
    <row r="840" spans="2:24" x14ac:dyDescent="0.35">
      <c r="B840" s="146"/>
      <c r="C840" s="31"/>
      <c r="D840" s="31"/>
      <c r="E840" s="44"/>
      <c r="F840" s="43"/>
      <c r="G840" s="84"/>
      <c r="H840" s="31"/>
      <c r="I840" s="31"/>
      <c r="J840" s="84"/>
      <c r="K840" s="31"/>
      <c r="L840" s="31"/>
      <c r="M840" s="169"/>
      <c r="N840" s="148"/>
      <c r="O840" s="44"/>
      <c r="P840" s="43"/>
      <c r="Q840" s="31"/>
      <c r="R840" s="84"/>
      <c r="S840" s="31"/>
      <c r="T840" s="31"/>
      <c r="U840" s="169"/>
      <c r="V840" s="150"/>
      <c r="W840" s="342" t="str" cm="1">
        <f t="array" ref="W840">IF(SUM(LEN(B840:V840))=0,"",IF(OR(OR(ISBLANK(F840),SUM(LEN(C840),LEN(D840))=0),AND(NOT(E840="Unknown"),ISBLANK(J840)),AND(NOT(O840="Unknown"),ISBLANK(R840))),"Missing Information", INDEX(Table15[Entire Service Line Classification], MATCH(SUMIFS(Table15[Unique ID],Table15[System-Owned Portion],E840,Table15[If Material Anything Other than "Lead" in Column E,Was Material Ever Previously Lead?],G840,Table15[Customer-Owned Portion],O840),Table15[Unique ID],0),0)))</f>
        <v/>
      </c>
      <c r="X840"/>
    </row>
    <row r="841" spans="2:24" x14ac:dyDescent="0.35">
      <c r="B841" s="146"/>
      <c r="C841" s="31"/>
      <c r="D841" s="31"/>
      <c r="E841" s="44"/>
      <c r="F841" s="43"/>
      <c r="G841" s="84"/>
      <c r="H841" s="31"/>
      <c r="I841" s="31"/>
      <c r="J841" s="84"/>
      <c r="K841" s="31"/>
      <c r="L841" s="31"/>
      <c r="M841" s="169"/>
      <c r="N841" s="148"/>
      <c r="O841" s="44"/>
      <c r="P841" s="43"/>
      <c r="Q841" s="31"/>
      <c r="R841" s="84"/>
      <c r="S841" s="31"/>
      <c r="T841" s="31"/>
      <c r="U841" s="169"/>
      <c r="V841" s="150"/>
      <c r="W841" s="342" t="str" cm="1">
        <f t="array" ref="W841">IF(SUM(LEN(B841:V841))=0,"",IF(OR(OR(ISBLANK(F841),SUM(LEN(C841),LEN(D841))=0),AND(NOT(E841="Unknown"),ISBLANK(J841)),AND(NOT(O841="Unknown"),ISBLANK(R841))),"Missing Information", INDEX(Table15[Entire Service Line Classification], MATCH(SUMIFS(Table15[Unique ID],Table15[System-Owned Portion],E841,Table15[If Material Anything Other than "Lead" in Column E,Was Material Ever Previously Lead?],G841,Table15[Customer-Owned Portion],O841),Table15[Unique ID],0),0)))</f>
        <v/>
      </c>
      <c r="X841"/>
    </row>
    <row r="842" spans="2:24" x14ac:dyDescent="0.35">
      <c r="B842" s="146"/>
      <c r="C842" s="31"/>
      <c r="D842" s="31"/>
      <c r="E842" s="44"/>
      <c r="F842" s="43"/>
      <c r="G842" s="84"/>
      <c r="H842" s="31"/>
      <c r="I842" s="31"/>
      <c r="J842" s="84"/>
      <c r="K842" s="31"/>
      <c r="L842" s="31"/>
      <c r="M842" s="169"/>
      <c r="N842" s="148"/>
      <c r="O842" s="44"/>
      <c r="P842" s="43"/>
      <c r="Q842" s="31"/>
      <c r="R842" s="84"/>
      <c r="S842" s="31"/>
      <c r="T842" s="31"/>
      <c r="U842" s="169"/>
      <c r="V842" s="150"/>
      <c r="W842" s="342" t="str" cm="1">
        <f t="array" ref="W842">IF(SUM(LEN(B842:V842))=0,"",IF(OR(OR(ISBLANK(F842),SUM(LEN(C842),LEN(D842))=0),AND(NOT(E842="Unknown"),ISBLANK(J842)),AND(NOT(O842="Unknown"),ISBLANK(R842))),"Missing Information", INDEX(Table15[Entire Service Line Classification], MATCH(SUMIFS(Table15[Unique ID],Table15[System-Owned Portion],E842,Table15[If Material Anything Other than "Lead" in Column E,Was Material Ever Previously Lead?],G842,Table15[Customer-Owned Portion],O842),Table15[Unique ID],0),0)))</f>
        <v/>
      </c>
      <c r="X842"/>
    </row>
    <row r="843" spans="2:24" x14ac:dyDescent="0.35">
      <c r="B843" s="146"/>
      <c r="C843" s="31"/>
      <c r="D843" s="31"/>
      <c r="E843" s="44"/>
      <c r="F843" s="43"/>
      <c r="G843" s="84"/>
      <c r="H843" s="31"/>
      <c r="I843" s="31"/>
      <c r="J843" s="84"/>
      <c r="K843" s="31"/>
      <c r="L843" s="31"/>
      <c r="M843" s="169"/>
      <c r="N843" s="148"/>
      <c r="O843" s="44"/>
      <c r="P843" s="43"/>
      <c r="Q843" s="31"/>
      <c r="R843" s="84"/>
      <c r="S843" s="31"/>
      <c r="T843" s="31"/>
      <c r="U843" s="169"/>
      <c r="V843" s="150"/>
      <c r="W843" s="342" t="str" cm="1">
        <f t="array" ref="W843">IF(SUM(LEN(B843:V843))=0,"",IF(OR(OR(ISBLANK(F843),SUM(LEN(C843),LEN(D843))=0),AND(NOT(E843="Unknown"),ISBLANK(J843)),AND(NOT(O843="Unknown"),ISBLANK(R843))),"Missing Information", INDEX(Table15[Entire Service Line Classification], MATCH(SUMIFS(Table15[Unique ID],Table15[System-Owned Portion],E843,Table15[If Material Anything Other than "Lead" in Column E,Was Material Ever Previously Lead?],G843,Table15[Customer-Owned Portion],O843),Table15[Unique ID],0),0)))</f>
        <v/>
      </c>
      <c r="X843"/>
    </row>
    <row r="844" spans="2:24" x14ac:dyDescent="0.35">
      <c r="B844" s="146"/>
      <c r="C844" s="31"/>
      <c r="D844" s="31"/>
      <c r="E844" s="44"/>
      <c r="F844" s="43"/>
      <c r="G844" s="84"/>
      <c r="H844" s="31"/>
      <c r="I844" s="31"/>
      <c r="J844" s="84"/>
      <c r="K844" s="31"/>
      <c r="L844" s="31"/>
      <c r="M844" s="169"/>
      <c r="N844" s="148"/>
      <c r="O844" s="44"/>
      <c r="P844" s="43"/>
      <c r="Q844" s="31"/>
      <c r="R844" s="84"/>
      <c r="S844" s="31"/>
      <c r="T844" s="31"/>
      <c r="U844" s="169"/>
      <c r="V844" s="150"/>
      <c r="W844" s="342" t="str" cm="1">
        <f t="array" ref="W844">IF(SUM(LEN(B844:V844))=0,"",IF(OR(OR(ISBLANK(F844),SUM(LEN(C844),LEN(D844))=0),AND(NOT(E844="Unknown"),ISBLANK(J844)),AND(NOT(O844="Unknown"),ISBLANK(R844))),"Missing Information", INDEX(Table15[Entire Service Line Classification], MATCH(SUMIFS(Table15[Unique ID],Table15[System-Owned Portion],E844,Table15[If Material Anything Other than "Lead" in Column E,Was Material Ever Previously Lead?],G844,Table15[Customer-Owned Portion],O844),Table15[Unique ID],0),0)))</f>
        <v/>
      </c>
      <c r="X844"/>
    </row>
    <row r="845" spans="2:24" x14ac:dyDescent="0.35">
      <c r="B845" s="146"/>
      <c r="C845" s="31"/>
      <c r="D845" s="31"/>
      <c r="E845" s="44"/>
      <c r="F845" s="43"/>
      <c r="G845" s="84"/>
      <c r="H845" s="31"/>
      <c r="I845" s="31"/>
      <c r="J845" s="84"/>
      <c r="K845" s="31"/>
      <c r="L845" s="31"/>
      <c r="M845" s="169"/>
      <c r="N845" s="148"/>
      <c r="O845" s="44"/>
      <c r="P845" s="43"/>
      <c r="Q845" s="31"/>
      <c r="R845" s="84"/>
      <c r="S845" s="31"/>
      <c r="T845" s="31"/>
      <c r="U845" s="169"/>
      <c r="V845" s="150"/>
      <c r="W845" s="342" t="str" cm="1">
        <f t="array" ref="W845">IF(SUM(LEN(B845:V845))=0,"",IF(OR(OR(ISBLANK(F845),SUM(LEN(C845),LEN(D845))=0),AND(NOT(E845="Unknown"),ISBLANK(J845)),AND(NOT(O845="Unknown"),ISBLANK(R845))),"Missing Information", INDEX(Table15[Entire Service Line Classification], MATCH(SUMIFS(Table15[Unique ID],Table15[System-Owned Portion],E845,Table15[If Material Anything Other than "Lead" in Column E,Was Material Ever Previously Lead?],G845,Table15[Customer-Owned Portion],O845),Table15[Unique ID],0),0)))</f>
        <v/>
      </c>
      <c r="X845"/>
    </row>
    <row r="846" spans="2:24" x14ac:dyDescent="0.35">
      <c r="B846" s="146"/>
      <c r="C846" s="31"/>
      <c r="D846" s="31"/>
      <c r="E846" s="44"/>
      <c r="F846" s="43"/>
      <c r="G846" s="84"/>
      <c r="H846" s="31"/>
      <c r="I846" s="31"/>
      <c r="J846" s="84"/>
      <c r="K846" s="31"/>
      <c r="L846" s="31"/>
      <c r="M846" s="169"/>
      <c r="N846" s="148"/>
      <c r="O846" s="44"/>
      <c r="P846" s="43"/>
      <c r="Q846" s="31"/>
      <c r="R846" s="84"/>
      <c r="S846" s="31"/>
      <c r="T846" s="31"/>
      <c r="U846" s="169"/>
      <c r="V846" s="150"/>
      <c r="W846" s="342" t="str" cm="1">
        <f t="array" ref="W846">IF(SUM(LEN(B846:V846))=0,"",IF(OR(OR(ISBLANK(F846),SUM(LEN(C846),LEN(D846))=0),AND(NOT(E846="Unknown"),ISBLANK(J846)),AND(NOT(O846="Unknown"),ISBLANK(R846))),"Missing Information", INDEX(Table15[Entire Service Line Classification], MATCH(SUMIFS(Table15[Unique ID],Table15[System-Owned Portion],E846,Table15[If Material Anything Other than "Lead" in Column E,Was Material Ever Previously Lead?],G846,Table15[Customer-Owned Portion],O846),Table15[Unique ID],0),0)))</f>
        <v/>
      </c>
      <c r="X846"/>
    </row>
    <row r="847" spans="2:24" x14ac:dyDescent="0.35">
      <c r="B847" s="146"/>
      <c r="C847" s="31"/>
      <c r="D847" s="31"/>
      <c r="E847" s="44"/>
      <c r="F847" s="43"/>
      <c r="G847" s="84"/>
      <c r="H847" s="31"/>
      <c r="I847" s="31"/>
      <c r="J847" s="84"/>
      <c r="K847" s="31"/>
      <c r="L847" s="31"/>
      <c r="M847" s="169"/>
      <c r="N847" s="148"/>
      <c r="O847" s="44"/>
      <c r="P847" s="43"/>
      <c r="Q847" s="31"/>
      <c r="R847" s="84"/>
      <c r="S847" s="31"/>
      <c r="T847" s="31"/>
      <c r="U847" s="169"/>
      <c r="V847" s="150"/>
      <c r="W847" s="342" t="str" cm="1">
        <f t="array" ref="W847">IF(SUM(LEN(B847:V847))=0,"",IF(OR(OR(ISBLANK(F847),SUM(LEN(C847),LEN(D847))=0),AND(NOT(E847="Unknown"),ISBLANK(J847)),AND(NOT(O847="Unknown"),ISBLANK(R847))),"Missing Information", INDEX(Table15[Entire Service Line Classification], MATCH(SUMIFS(Table15[Unique ID],Table15[System-Owned Portion],E847,Table15[If Material Anything Other than "Lead" in Column E,Was Material Ever Previously Lead?],G847,Table15[Customer-Owned Portion],O847),Table15[Unique ID],0),0)))</f>
        <v/>
      </c>
      <c r="X847"/>
    </row>
    <row r="848" spans="2:24" x14ac:dyDescent="0.35">
      <c r="B848" s="146"/>
      <c r="C848" s="31"/>
      <c r="D848" s="31"/>
      <c r="E848" s="44"/>
      <c r="F848" s="43"/>
      <c r="G848" s="84"/>
      <c r="H848" s="31"/>
      <c r="I848" s="31"/>
      <c r="J848" s="84"/>
      <c r="K848" s="31"/>
      <c r="L848" s="31"/>
      <c r="M848" s="169"/>
      <c r="N848" s="148"/>
      <c r="O848" s="44"/>
      <c r="P848" s="43"/>
      <c r="Q848" s="31"/>
      <c r="R848" s="84"/>
      <c r="S848" s="31"/>
      <c r="T848" s="31"/>
      <c r="U848" s="169"/>
      <c r="V848" s="150"/>
      <c r="W848" s="342" t="str" cm="1">
        <f t="array" ref="W848">IF(SUM(LEN(B848:V848))=0,"",IF(OR(OR(ISBLANK(F848),SUM(LEN(C848),LEN(D848))=0),AND(NOT(E848="Unknown"),ISBLANK(J848)),AND(NOT(O848="Unknown"),ISBLANK(R848))),"Missing Information", INDEX(Table15[Entire Service Line Classification], MATCH(SUMIFS(Table15[Unique ID],Table15[System-Owned Portion],E848,Table15[If Material Anything Other than "Lead" in Column E,Was Material Ever Previously Lead?],G848,Table15[Customer-Owned Portion],O848),Table15[Unique ID],0),0)))</f>
        <v/>
      </c>
      <c r="X848"/>
    </row>
    <row r="849" spans="2:24" x14ac:dyDescent="0.35">
      <c r="B849" s="146"/>
      <c r="C849" s="31"/>
      <c r="D849" s="31"/>
      <c r="E849" s="44"/>
      <c r="F849" s="43"/>
      <c r="G849" s="84"/>
      <c r="H849" s="31"/>
      <c r="I849" s="31"/>
      <c r="J849" s="84"/>
      <c r="K849" s="31"/>
      <c r="L849" s="31"/>
      <c r="M849" s="169"/>
      <c r="N849" s="148"/>
      <c r="O849" s="44"/>
      <c r="P849" s="43"/>
      <c r="Q849" s="31"/>
      <c r="R849" s="84"/>
      <c r="S849" s="31"/>
      <c r="T849" s="31"/>
      <c r="U849" s="169"/>
      <c r="V849" s="150"/>
      <c r="W849" s="342" t="str" cm="1">
        <f t="array" ref="W849">IF(SUM(LEN(B849:V849))=0,"",IF(OR(OR(ISBLANK(F849),SUM(LEN(C849),LEN(D849))=0),AND(NOT(E849="Unknown"),ISBLANK(J849)),AND(NOT(O849="Unknown"),ISBLANK(R849))),"Missing Information", INDEX(Table15[Entire Service Line Classification], MATCH(SUMIFS(Table15[Unique ID],Table15[System-Owned Portion],E849,Table15[If Material Anything Other than "Lead" in Column E,Was Material Ever Previously Lead?],G849,Table15[Customer-Owned Portion],O849),Table15[Unique ID],0),0)))</f>
        <v/>
      </c>
      <c r="X849"/>
    </row>
    <row r="850" spans="2:24" x14ac:dyDescent="0.35">
      <c r="B850" s="146"/>
      <c r="C850" s="31"/>
      <c r="D850" s="31"/>
      <c r="E850" s="44"/>
      <c r="F850" s="43"/>
      <c r="G850" s="84"/>
      <c r="H850" s="31"/>
      <c r="I850" s="31"/>
      <c r="J850" s="84"/>
      <c r="K850" s="31"/>
      <c r="L850" s="31"/>
      <c r="M850" s="169"/>
      <c r="N850" s="148"/>
      <c r="O850" s="44"/>
      <c r="P850" s="43"/>
      <c r="Q850" s="31"/>
      <c r="R850" s="84"/>
      <c r="S850" s="31"/>
      <c r="T850" s="31"/>
      <c r="U850" s="169"/>
      <c r="V850" s="150"/>
      <c r="W850" s="342" t="str" cm="1">
        <f t="array" ref="W850">IF(SUM(LEN(B850:V850))=0,"",IF(OR(OR(ISBLANK(F850),SUM(LEN(C850),LEN(D850))=0),AND(NOT(E850="Unknown"),ISBLANK(J850)),AND(NOT(O850="Unknown"),ISBLANK(R850))),"Missing Information", INDEX(Table15[Entire Service Line Classification], MATCH(SUMIFS(Table15[Unique ID],Table15[System-Owned Portion],E850,Table15[If Material Anything Other than "Lead" in Column E,Was Material Ever Previously Lead?],G850,Table15[Customer-Owned Portion],O850),Table15[Unique ID],0),0)))</f>
        <v/>
      </c>
      <c r="X850"/>
    </row>
    <row r="851" spans="2:24" x14ac:dyDescent="0.35">
      <c r="B851" s="146"/>
      <c r="C851" s="31"/>
      <c r="D851" s="31"/>
      <c r="E851" s="44"/>
      <c r="F851" s="43"/>
      <c r="G851" s="84"/>
      <c r="H851" s="31"/>
      <c r="I851" s="31"/>
      <c r="J851" s="84"/>
      <c r="K851" s="31"/>
      <c r="L851" s="31"/>
      <c r="M851" s="169"/>
      <c r="N851" s="148"/>
      <c r="O851" s="44"/>
      <c r="P851" s="43"/>
      <c r="Q851" s="31"/>
      <c r="R851" s="84"/>
      <c r="S851" s="31"/>
      <c r="T851" s="31"/>
      <c r="U851" s="169"/>
      <c r="V851" s="150"/>
      <c r="W851" s="342" t="str" cm="1">
        <f t="array" ref="W851">IF(SUM(LEN(B851:V851))=0,"",IF(OR(OR(ISBLANK(F851),SUM(LEN(C851),LEN(D851))=0),AND(NOT(E851="Unknown"),ISBLANK(J851)),AND(NOT(O851="Unknown"),ISBLANK(R851))),"Missing Information", INDEX(Table15[Entire Service Line Classification], MATCH(SUMIFS(Table15[Unique ID],Table15[System-Owned Portion],E851,Table15[If Material Anything Other than "Lead" in Column E,Was Material Ever Previously Lead?],G851,Table15[Customer-Owned Portion],O851),Table15[Unique ID],0),0)))</f>
        <v/>
      </c>
      <c r="X851"/>
    </row>
    <row r="852" spans="2:24" x14ac:dyDescent="0.35">
      <c r="B852" s="146"/>
      <c r="C852" s="31"/>
      <c r="D852" s="31"/>
      <c r="E852" s="44"/>
      <c r="F852" s="43"/>
      <c r="G852" s="84"/>
      <c r="H852" s="31"/>
      <c r="I852" s="31"/>
      <c r="J852" s="84"/>
      <c r="K852" s="31"/>
      <c r="L852" s="31"/>
      <c r="M852" s="169"/>
      <c r="N852" s="148"/>
      <c r="O852" s="44"/>
      <c r="P852" s="43"/>
      <c r="Q852" s="31"/>
      <c r="R852" s="84"/>
      <c r="S852" s="31"/>
      <c r="T852" s="31"/>
      <c r="U852" s="169"/>
      <c r="V852" s="150"/>
      <c r="W852" s="342" t="str" cm="1">
        <f t="array" ref="W852">IF(SUM(LEN(B852:V852))=0,"",IF(OR(OR(ISBLANK(F852),SUM(LEN(C852),LEN(D852))=0),AND(NOT(E852="Unknown"),ISBLANK(J852)),AND(NOT(O852="Unknown"),ISBLANK(R852))),"Missing Information", INDEX(Table15[Entire Service Line Classification], MATCH(SUMIFS(Table15[Unique ID],Table15[System-Owned Portion],E852,Table15[If Material Anything Other than "Lead" in Column E,Was Material Ever Previously Lead?],G852,Table15[Customer-Owned Portion],O852),Table15[Unique ID],0),0)))</f>
        <v/>
      </c>
      <c r="X852"/>
    </row>
    <row r="853" spans="2:24" x14ac:dyDescent="0.35">
      <c r="B853" s="146"/>
      <c r="C853" s="31"/>
      <c r="D853" s="31"/>
      <c r="E853" s="44"/>
      <c r="F853" s="43"/>
      <c r="G853" s="84"/>
      <c r="H853" s="31"/>
      <c r="I853" s="31"/>
      <c r="J853" s="84"/>
      <c r="K853" s="31"/>
      <c r="L853" s="31"/>
      <c r="M853" s="169"/>
      <c r="N853" s="148"/>
      <c r="O853" s="44"/>
      <c r="P853" s="43"/>
      <c r="Q853" s="31"/>
      <c r="R853" s="84"/>
      <c r="S853" s="31"/>
      <c r="T853" s="31"/>
      <c r="U853" s="169"/>
      <c r="V853" s="150"/>
      <c r="W853" s="342" t="str" cm="1">
        <f t="array" ref="W853">IF(SUM(LEN(B853:V853))=0,"",IF(OR(OR(ISBLANK(F853),SUM(LEN(C853),LEN(D853))=0),AND(NOT(E853="Unknown"),ISBLANK(J853)),AND(NOT(O853="Unknown"),ISBLANK(R853))),"Missing Information", INDEX(Table15[Entire Service Line Classification], MATCH(SUMIFS(Table15[Unique ID],Table15[System-Owned Portion],E853,Table15[If Material Anything Other than "Lead" in Column E,Was Material Ever Previously Lead?],G853,Table15[Customer-Owned Portion],O853),Table15[Unique ID],0),0)))</f>
        <v/>
      </c>
      <c r="X853"/>
    </row>
    <row r="854" spans="2:24" x14ac:dyDescent="0.35">
      <c r="B854" s="146"/>
      <c r="C854" s="31"/>
      <c r="D854" s="31"/>
      <c r="E854" s="44"/>
      <c r="F854" s="43"/>
      <c r="G854" s="84"/>
      <c r="H854" s="31"/>
      <c r="I854" s="31"/>
      <c r="J854" s="84"/>
      <c r="K854" s="31"/>
      <c r="L854" s="31"/>
      <c r="M854" s="169"/>
      <c r="N854" s="148"/>
      <c r="O854" s="44"/>
      <c r="P854" s="43"/>
      <c r="Q854" s="31"/>
      <c r="R854" s="84"/>
      <c r="S854" s="31"/>
      <c r="T854" s="31"/>
      <c r="U854" s="169"/>
      <c r="V854" s="150"/>
      <c r="W854" s="342" t="str" cm="1">
        <f t="array" ref="W854">IF(SUM(LEN(B854:V854))=0,"",IF(OR(OR(ISBLANK(F854),SUM(LEN(C854),LEN(D854))=0),AND(NOT(E854="Unknown"),ISBLANK(J854)),AND(NOT(O854="Unknown"),ISBLANK(R854))),"Missing Information", INDEX(Table15[Entire Service Line Classification], MATCH(SUMIFS(Table15[Unique ID],Table15[System-Owned Portion],E854,Table15[If Material Anything Other than "Lead" in Column E,Was Material Ever Previously Lead?],G854,Table15[Customer-Owned Portion],O854),Table15[Unique ID],0),0)))</f>
        <v/>
      </c>
      <c r="X854"/>
    </row>
    <row r="855" spans="2:24" x14ac:dyDescent="0.35">
      <c r="B855" s="146"/>
      <c r="C855" s="31"/>
      <c r="D855" s="31"/>
      <c r="E855" s="44"/>
      <c r="F855" s="43"/>
      <c r="G855" s="84"/>
      <c r="H855" s="31"/>
      <c r="I855" s="31"/>
      <c r="J855" s="84"/>
      <c r="K855" s="31"/>
      <c r="L855" s="31"/>
      <c r="M855" s="169"/>
      <c r="N855" s="148"/>
      <c r="O855" s="44"/>
      <c r="P855" s="43"/>
      <c r="Q855" s="31"/>
      <c r="R855" s="84"/>
      <c r="S855" s="31"/>
      <c r="T855" s="31"/>
      <c r="U855" s="169"/>
      <c r="V855" s="150"/>
      <c r="W855" s="342" t="str" cm="1">
        <f t="array" ref="W855">IF(SUM(LEN(B855:V855))=0,"",IF(OR(OR(ISBLANK(F855),SUM(LEN(C855),LEN(D855))=0),AND(NOT(E855="Unknown"),ISBLANK(J855)),AND(NOT(O855="Unknown"),ISBLANK(R855))),"Missing Information", INDEX(Table15[Entire Service Line Classification], MATCH(SUMIFS(Table15[Unique ID],Table15[System-Owned Portion],E855,Table15[If Material Anything Other than "Lead" in Column E,Was Material Ever Previously Lead?],G855,Table15[Customer-Owned Portion],O855),Table15[Unique ID],0),0)))</f>
        <v/>
      </c>
      <c r="X855"/>
    </row>
    <row r="856" spans="2:24" x14ac:dyDescent="0.35">
      <c r="B856" s="146"/>
      <c r="C856" s="31"/>
      <c r="D856" s="31"/>
      <c r="E856" s="44"/>
      <c r="F856" s="43"/>
      <c r="G856" s="84"/>
      <c r="H856" s="31"/>
      <c r="I856" s="31"/>
      <c r="J856" s="84"/>
      <c r="K856" s="31"/>
      <c r="L856" s="31"/>
      <c r="M856" s="169"/>
      <c r="N856" s="148"/>
      <c r="O856" s="44"/>
      <c r="P856" s="43"/>
      <c r="Q856" s="31"/>
      <c r="R856" s="84"/>
      <c r="S856" s="31"/>
      <c r="T856" s="31"/>
      <c r="U856" s="169"/>
      <c r="V856" s="150"/>
      <c r="W856" s="342" t="str" cm="1">
        <f t="array" ref="W856">IF(SUM(LEN(B856:V856))=0,"",IF(OR(OR(ISBLANK(F856),SUM(LEN(C856),LEN(D856))=0),AND(NOT(E856="Unknown"),ISBLANK(J856)),AND(NOT(O856="Unknown"),ISBLANK(R856))),"Missing Information", INDEX(Table15[Entire Service Line Classification], MATCH(SUMIFS(Table15[Unique ID],Table15[System-Owned Portion],E856,Table15[If Material Anything Other than "Lead" in Column E,Was Material Ever Previously Lead?],G856,Table15[Customer-Owned Portion],O856),Table15[Unique ID],0),0)))</f>
        <v/>
      </c>
      <c r="X856"/>
    </row>
    <row r="857" spans="2:24" x14ac:dyDescent="0.35">
      <c r="B857" s="146"/>
      <c r="C857" s="31"/>
      <c r="D857" s="31"/>
      <c r="E857" s="44"/>
      <c r="F857" s="43"/>
      <c r="G857" s="84"/>
      <c r="H857" s="31"/>
      <c r="I857" s="31"/>
      <c r="J857" s="84"/>
      <c r="K857" s="31"/>
      <c r="L857" s="31"/>
      <c r="M857" s="169"/>
      <c r="N857" s="148"/>
      <c r="O857" s="44"/>
      <c r="P857" s="43"/>
      <c r="Q857" s="31"/>
      <c r="R857" s="84"/>
      <c r="S857" s="31"/>
      <c r="T857" s="31"/>
      <c r="U857" s="169"/>
      <c r="V857" s="150"/>
      <c r="W857" s="342" t="str" cm="1">
        <f t="array" ref="W857">IF(SUM(LEN(B857:V857))=0,"",IF(OR(OR(ISBLANK(F857),SUM(LEN(C857),LEN(D857))=0),AND(NOT(E857="Unknown"),ISBLANK(J857)),AND(NOT(O857="Unknown"),ISBLANK(R857))),"Missing Information", INDEX(Table15[Entire Service Line Classification], MATCH(SUMIFS(Table15[Unique ID],Table15[System-Owned Portion],E857,Table15[If Material Anything Other than "Lead" in Column E,Was Material Ever Previously Lead?],G857,Table15[Customer-Owned Portion],O857),Table15[Unique ID],0),0)))</f>
        <v/>
      </c>
      <c r="X857"/>
    </row>
    <row r="858" spans="2:24" x14ac:dyDescent="0.35">
      <c r="B858" s="146"/>
      <c r="C858" s="31"/>
      <c r="D858" s="31"/>
      <c r="E858" s="44"/>
      <c r="F858" s="43"/>
      <c r="G858" s="84"/>
      <c r="H858" s="31"/>
      <c r="I858" s="31"/>
      <c r="J858" s="84"/>
      <c r="K858" s="31"/>
      <c r="L858" s="31"/>
      <c r="M858" s="169"/>
      <c r="N858" s="148"/>
      <c r="O858" s="44"/>
      <c r="P858" s="43"/>
      <c r="Q858" s="31"/>
      <c r="R858" s="84"/>
      <c r="S858" s="31"/>
      <c r="T858" s="31"/>
      <c r="U858" s="169"/>
      <c r="V858" s="150"/>
      <c r="W858" s="342" t="str" cm="1">
        <f t="array" ref="W858">IF(SUM(LEN(B858:V858))=0,"",IF(OR(OR(ISBLANK(F858),SUM(LEN(C858),LEN(D858))=0),AND(NOT(E858="Unknown"),ISBLANK(J858)),AND(NOT(O858="Unknown"),ISBLANK(R858))),"Missing Information", INDEX(Table15[Entire Service Line Classification], MATCH(SUMIFS(Table15[Unique ID],Table15[System-Owned Portion],E858,Table15[If Material Anything Other than "Lead" in Column E,Was Material Ever Previously Lead?],G858,Table15[Customer-Owned Portion],O858),Table15[Unique ID],0),0)))</f>
        <v/>
      </c>
      <c r="X858"/>
    </row>
    <row r="859" spans="2:24" x14ac:dyDescent="0.35">
      <c r="B859" s="146"/>
      <c r="C859" s="31"/>
      <c r="D859" s="31"/>
      <c r="E859" s="44"/>
      <c r="F859" s="43"/>
      <c r="G859" s="84"/>
      <c r="H859" s="31"/>
      <c r="I859" s="31"/>
      <c r="J859" s="84"/>
      <c r="K859" s="31"/>
      <c r="L859" s="31"/>
      <c r="M859" s="169"/>
      <c r="N859" s="148"/>
      <c r="O859" s="44"/>
      <c r="P859" s="43"/>
      <c r="Q859" s="31"/>
      <c r="R859" s="84"/>
      <c r="S859" s="31"/>
      <c r="T859" s="31"/>
      <c r="U859" s="169"/>
      <c r="V859" s="150"/>
      <c r="W859" s="342" t="str" cm="1">
        <f t="array" ref="W859">IF(SUM(LEN(B859:V859))=0,"",IF(OR(OR(ISBLANK(F859),SUM(LEN(C859),LEN(D859))=0),AND(NOT(E859="Unknown"),ISBLANK(J859)),AND(NOT(O859="Unknown"),ISBLANK(R859))),"Missing Information", INDEX(Table15[Entire Service Line Classification], MATCH(SUMIFS(Table15[Unique ID],Table15[System-Owned Portion],E859,Table15[If Material Anything Other than "Lead" in Column E,Was Material Ever Previously Lead?],G859,Table15[Customer-Owned Portion],O859),Table15[Unique ID],0),0)))</f>
        <v/>
      </c>
      <c r="X859"/>
    </row>
    <row r="860" spans="2:24" x14ac:dyDescent="0.35">
      <c r="B860" s="146"/>
      <c r="C860" s="31"/>
      <c r="D860" s="31"/>
      <c r="E860" s="44"/>
      <c r="F860" s="43"/>
      <c r="G860" s="84"/>
      <c r="H860" s="31"/>
      <c r="I860" s="31"/>
      <c r="J860" s="84"/>
      <c r="K860" s="31"/>
      <c r="L860" s="31"/>
      <c r="M860" s="169"/>
      <c r="N860" s="148"/>
      <c r="O860" s="44"/>
      <c r="P860" s="43"/>
      <c r="Q860" s="31"/>
      <c r="R860" s="84"/>
      <c r="S860" s="31"/>
      <c r="T860" s="31"/>
      <c r="U860" s="169"/>
      <c r="V860" s="150"/>
      <c r="W860" s="342" t="str" cm="1">
        <f t="array" ref="W860">IF(SUM(LEN(B860:V860))=0,"",IF(OR(OR(ISBLANK(F860),SUM(LEN(C860),LEN(D860))=0),AND(NOT(E860="Unknown"),ISBLANK(J860)),AND(NOT(O860="Unknown"),ISBLANK(R860))),"Missing Information", INDEX(Table15[Entire Service Line Classification], MATCH(SUMIFS(Table15[Unique ID],Table15[System-Owned Portion],E860,Table15[If Material Anything Other than "Lead" in Column E,Was Material Ever Previously Lead?],G860,Table15[Customer-Owned Portion],O860),Table15[Unique ID],0),0)))</f>
        <v/>
      </c>
      <c r="X860"/>
    </row>
    <row r="861" spans="2:24" x14ac:dyDescent="0.35">
      <c r="B861" s="146"/>
      <c r="C861" s="31"/>
      <c r="D861" s="31"/>
      <c r="E861" s="44"/>
      <c r="F861" s="43"/>
      <c r="G861" s="84"/>
      <c r="H861" s="31"/>
      <c r="I861" s="31"/>
      <c r="J861" s="84"/>
      <c r="K861" s="31"/>
      <c r="L861" s="31"/>
      <c r="M861" s="169"/>
      <c r="N861" s="148"/>
      <c r="O861" s="44"/>
      <c r="P861" s="43"/>
      <c r="Q861" s="31"/>
      <c r="R861" s="84"/>
      <c r="S861" s="31"/>
      <c r="T861" s="31"/>
      <c r="U861" s="169"/>
      <c r="V861" s="150"/>
      <c r="W861" s="342" t="str" cm="1">
        <f t="array" ref="W861">IF(SUM(LEN(B861:V861))=0,"",IF(OR(OR(ISBLANK(F861),SUM(LEN(C861),LEN(D861))=0),AND(NOT(E861="Unknown"),ISBLANK(J861)),AND(NOT(O861="Unknown"),ISBLANK(R861))),"Missing Information", INDEX(Table15[Entire Service Line Classification], MATCH(SUMIFS(Table15[Unique ID],Table15[System-Owned Portion],E861,Table15[If Material Anything Other than "Lead" in Column E,Was Material Ever Previously Lead?],G861,Table15[Customer-Owned Portion],O861),Table15[Unique ID],0),0)))</f>
        <v/>
      </c>
      <c r="X861"/>
    </row>
    <row r="862" spans="2:24" x14ac:dyDescent="0.35">
      <c r="B862" s="146"/>
      <c r="C862" s="31"/>
      <c r="D862" s="31"/>
      <c r="E862" s="44"/>
      <c r="F862" s="43"/>
      <c r="G862" s="84"/>
      <c r="H862" s="31"/>
      <c r="I862" s="31"/>
      <c r="J862" s="84"/>
      <c r="K862" s="31"/>
      <c r="L862" s="31"/>
      <c r="M862" s="169"/>
      <c r="N862" s="148"/>
      <c r="O862" s="44"/>
      <c r="P862" s="43"/>
      <c r="Q862" s="31"/>
      <c r="R862" s="84"/>
      <c r="S862" s="31"/>
      <c r="T862" s="31"/>
      <c r="U862" s="169"/>
      <c r="V862" s="150"/>
      <c r="W862" s="342" t="str" cm="1">
        <f t="array" ref="W862">IF(SUM(LEN(B862:V862))=0,"",IF(OR(OR(ISBLANK(F862),SUM(LEN(C862),LEN(D862))=0),AND(NOT(E862="Unknown"),ISBLANK(J862)),AND(NOT(O862="Unknown"),ISBLANK(R862))),"Missing Information", INDEX(Table15[Entire Service Line Classification], MATCH(SUMIFS(Table15[Unique ID],Table15[System-Owned Portion],E862,Table15[If Material Anything Other than "Lead" in Column E,Was Material Ever Previously Lead?],G862,Table15[Customer-Owned Portion],O862),Table15[Unique ID],0),0)))</f>
        <v/>
      </c>
      <c r="X862"/>
    </row>
    <row r="863" spans="2:24" x14ac:dyDescent="0.35">
      <c r="B863" s="146"/>
      <c r="C863" s="31"/>
      <c r="D863" s="31"/>
      <c r="E863" s="44"/>
      <c r="F863" s="43"/>
      <c r="G863" s="84"/>
      <c r="H863" s="31"/>
      <c r="I863" s="31"/>
      <c r="J863" s="84"/>
      <c r="K863" s="31"/>
      <c r="L863" s="31"/>
      <c r="M863" s="169"/>
      <c r="N863" s="148"/>
      <c r="O863" s="44"/>
      <c r="P863" s="43"/>
      <c r="Q863" s="31"/>
      <c r="R863" s="84"/>
      <c r="S863" s="31"/>
      <c r="T863" s="31"/>
      <c r="U863" s="169"/>
      <c r="V863" s="150"/>
      <c r="W863" s="342" t="str" cm="1">
        <f t="array" ref="W863">IF(SUM(LEN(B863:V863))=0,"",IF(OR(OR(ISBLANK(F863),SUM(LEN(C863),LEN(D863))=0),AND(NOT(E863="Unknown"),ISBLANK(J863)),AND(NOT(O863="Unknown"),ISBLANK(R863))),"Missing Information", INDEX(Table15[Entire Service Line Classification], MATCH(SUMIFS(Table15[Unique ID],Table15[System-Owned Portion],E863,Table15[If Material Anything Other than "Lead" in Column E,Was Material Ever Previously Lead?],G863,Table15[Customer-Owned Portion],O863),Table15[Unique ID],0),0)))</f>
        <v/>
      </c>
      <c r="X863"/>
    </row>
    <row r="864" spans="2:24" x14ac:dyDescent="0.35">
      <c r="B864" s="146"/>
      <c r="C864" s="31"/>
      <c r="D864" s="31"/>
      <c r="E864" s="44"/>
      <c r="F864" s="43"/>
      <c r="G864" s="84"/>
      <c r="H864" s="31"/>
      <c r="I864" s="31"/>
      <c r="J864" s="84"/>
      <c r="K864" s="31"/>
      <c r="L864" s="31"/>
      <c r="M864" s="169"/>
      <c r="N864" s="148"/>
      <c r="O864" s="44"/>
      <c r="P864" s="43"/>
      <c r="Q864" s="31"/>
      <c r="R864" s="84"/>
      <c r="S864" s="31"/>
      <c r="T864" s="31"/>
      <c r="U864" s="169"/>
      <c r="V864" s="150"/>
      <c r="W864" s="342" t="str" cm="1">
        <f t="array" ref="W864">IF(SUM(LEN(B864:V864))=0,"",IF(OR(OR(ISBLANK(F864),SUM(LEN(C864),LEN(D864))=0),AND(NOT(E864="Unknown"),ISBLANK(J864)),AND(NOT(O864="Unknown"),ISBLANK(R864))),"Missing Information", INDEX(Table15[Entire Service Line Classification], MATCH(SUMIFS(Table15[Unique ID],Table15[System-Owned Portion],E864,Table15[If Material Anything Other than "Lead" in Column E,Was Material Ever Previously Lead?],G864,Table15[Customer-Owned Portion],O864),Table15[Unique ID],0),0)))</f>
        <v/>
      </c>
      <c r="X864"/>
    </row>
    <row r="865" spans="2:24" x14ac:dyDescent="0.35">
      <c r="B865" s="146"/>
      <c r="C865" s="31"/>
      <c r="D865" s="31"/>
      <c r="E865" s="44"/>
      <c r="F865" s="43"/>
      <c r="G865" s="84"/>
      <c r="H865" s="31"/>
      <c r="I865" s="31"/>
      <c r="J865" s="84"/>
      <c r="K865" s="31"/>
      <c r="L865" s="31"/>
      <c r="M865" s="169"/>
      <c r="N865" s="148"/>
      <c r="O865" s="44"/>
      <c r="P865" s="43"/>
      <c r="Q865" s="31"/>
      <c r="R865" s="84"/>
      <c r="S865" s="31"/>
      <c r="T865" s="31"/>
      <c r="U865" s="169"/>
      <c r="V865" s="150"/>
      <c r="W865" s="342" t="str" cm="1">
        <f t="array" ref="W865">IF(SUM(LEN(B865:V865))=0,"",IF(OR(OR(ISBLANK(F865),SUM(LEN(C865),LEN(D865))=0),AND(NOT(E865="Unknown"),ISBLANK(J865)),AND(NOT(O865="Unknown"),ISBLANK(R865))),"Missing Information", INDEX(Table15[Entire Service Line Classification], MATCH(SUMIFS(Table15[Unique ID],Table15[System-Owned Portion],E865,Table15[If Material Anything Other than "Lead" in Column E,Was Material Ever Previously Lead?],G865,Table15[Customer-Owned Portion],O865),Table15[Unique ID],0),0)))</f>
        <v/>
      </c>
      <c r="X865"/>
    </row>
    <row r="866" spans="2:24" x14ac:dyDescent="0.35">
      <c r="B866" s="146"/>
      <c r="C866" s="31"/>
      <c r="D866" s="31"/>
      <c r="E866" s="44"/>
      <c r="F866" s="43"/>
      <c r="G866" s="84"/>
      <c r="H866" s="31"/>
      <c r="I866" s="31"/>
      <c r="J866" s="84"/>
      <c r="K866" s="31"/>
      <c r="L866" s="31"/>
      <c r="M866" s="169"/>
      <c r="N866" s="148"/>
      <c r="O866" s="44"/>
      <c r="P866" s="43"/>
      <c r="Q866" s="31"/>
      <c r="R866" s="84"/>
      <c r="S866" s="31"/>
      <c r="T866" s="31"/>
      <c r="U866" s="169"/>
      <c r="V866" s="150"/>
      <c r="W866" s="342" t="str" cm="1">
        <f t="array" ref="W866">IF(SUM(LEN(B866:V866))=0,"",IF(OR(OR(ISBLANK(F866),SUM(LEN(C866),LEN(D866))=0),AND(NOT(E866="Unknown"),ISBLANK(J866)),AND(NOT(O866="Unknown"),ISBLANK(R866))),"Missing Information", INDEX(Table15[Entire Service Line Classification], MATCH(SUMIFS(Table15[Unique ID],Table15[System-Owned Portion],E866,Table15[If Material Anything Other than "Lead" in Column E,Was Material Ever Previously Lead?],G866,Table15[Customer-Owned Portion],O866),Table15[Unique ID],0),0)))</f>
        <v/>
      </c>
      <c r="X866"/>
    </row>
    <row r="867" spans="2:24" x14ac:dyDescent="0.35">
      <c r="B867" s="146"/>
      <c r="C867" s="31"/>
      <c r="D867" s="31"/>
      <c r="E867" s="44"/>
      <c r="F867" s="43"/>
      <c r="G867" s="84"/>
      <c r="H867" s="31"/>
      <c r="I867" s="31"/>
      <c r="J867" s="84"/>
      <c r="K867" s="31"/>
      <c r="L867" s="31"/>
      <c r="M867" s="169"/>
      <c r="N867" s="148"/>
      <c r="O867" s="44"/>
      <c r="P867" s="43"/>
      <c r="Q867" s="31"/>
      <c r="R867" s="84"/>
      <c r="S867" s="31"/>
      <c r="T867" s="31"/>
      <c r="U867" s="169"/>
      <c r="V867" s="150"/>
      <c r="W867" s="342" t="str" cm="1">
        <f t="array" ref="W867">IF(SUM(LEN(B867:V867))=0,"",IF(OR(OR(ISBLANK(F867),SUM(LEN(C867),LEN(D867))=0),AND(NOT(E867="Unknown"),ISBLANK(J867)),AND(NOT(O867="Unknown"),ISBLANK(R867))),"Missing Information", INDEX(Table15[Entire Service Line Classification], MATCH(SUMIFS(Table15[Unique ID],Table15[System-Owned Portion],E867,Table15[If Material Anything Other than "Lead" in Column E,Was Material Ever Previously Lead?],G867,Table15[Customer-Owned Portion],O867),Table15[Unique ID],0),0)))</f>
        <v/>
      </c>
      <c r="X867"/>
    </row>
    <row r="868" spans="2:24" x14ac:dyDescent="0.35">
      <c r="B868" s="146"/>
      <c r="C868" s="31"/>
      <c r="D868" s="31"/>
      <c r="E868" s="44"/>
      <c r="F868" s="43"/>
      <c r="G868" s="84"/>
      <c r="H868" s="31"/>
      <c r="I868" s="31"/>
      <c r="J868" s="84"/>
      <c r="K868" s="31"/>
      <c r="L868" s="31"/>
      <c r="M868" s="169"/>
      <c r="N868" s="148"/>
      <c r="O868" s="44"/>
      <c r="P868" s="43"/>
      <c r="Q868" s="31"/>
      <c r="R868" s="84"/>
      <c r="S868" s="31"/>
      <c r="T868" s="31"/>
      <c r="U868" s="169"/>
      <c r="V868" s="150"/>
      <c r="W868" s="342" t="str" cm="1">
        <f t="array" ref="W868">IF(SUM(LEN(B868:V868))=0,"",IF(OR(OR(ISBLANK(F868),SUM(LEN(C868),LEN(D868))=0),AND(NOT(E868="Unknown"),ISBLANK(J868)),AND(NOT(O868="Unknown"),ISBLANK(R868))),"Missing Information", INDEX(Table15[Entire Service Line Classification], MATCH(SUMIFS(Table15[Unique ID],Table15[System-Owned Portion],E868,Table15[If Material Anything Other than "Lead" in Column E,Was Material Ever Previously Lead?],G868,Table15[Customer-Owned Portion],O868),Table15[Unique ID],0),0)))</f>
        <v/>
      </c>
      <c r="X868"/>
    </row>
    <row r="869" spans="2:24" x14ac:dyDescent="0.35">
      <c r="B869" s="146"/>
      <c r="C869" s="31"/>
      <c r="D869" s="31"/>
      <c r="E869" s="44"/>
      <c r="F869" s="43"/>
      <c r="G869" s="84"/>
      <c r="H869" s="31"/>
      <c r="I869" s="31"/>
      <c r="J869" s="84"/>
      <c r="K869" s="31"/>
      <c r="L869" s="31"/>
      <c r="M869" s="169"/>
      <c r="N869" s="148"/>
      <c r="O869" s="44"/>
      <c r="P869" s="43"/>
      <c r="Q869" s="31"/>
      <c r="R869" s="84"/>
      <c r="S869" s="31"/>
      <c r="T869" s="31"/>
      <c r="U869" s="169"/>
      <c r="V869" s="150"/>
      <c r="W869" s="342" t="str" cm="1">
        <f t="array" ref="W869">IF(SUM(LEN(B869:V869))=0,"",IF(OR(OR(ISBLANK(F869),SUM(LEN(C869),LEN(D869))=0),AND(NOT(E869="Unknown"),ISBLANK(J869)),AND(NOT(O869="Unknown"),ISBLANK(R869))),"Missing Information", INDEX(Table15[Entire Service Line Classification], MATCH(SUMIFS(Table15[Unique ID],Table15[System-Owned Portion],E869,Table15[If Material Anything Other than "Lead" in Column E,Was Material Ever Previously Lead?],G869,Table15[Customer-Owned Portion],O869),Table15[Unique ID],0),0)))</f>
        <v/>
      </c>
      <c r="X869"/>
    </row>
    <row r="870" spans="2:24" x14ac:dyDescent="0.35">
      <c r="B870" s="146"/>
      <c r="C870" s="31"/>
      <c r="D870" s="31"/>
      <c r="E870" s="44"/>
      <c r="F870" s="43"/>
      <c r="G870" s="84"/>
      <c r="H870" s="31"/>
      <c r="I870" s="31"/>
      <c r="J870" s="84"/>
      <c r="K870" s="31"/>
      <c r="L870" s="31"/>
      <c r="M870" s="169"/>
      <c r="N870" s="148"/>
      <c r="O870" s="44"/>
      <c r="P870" s="43"/>
      <c r="Q870" s="31"/>
      <c r="R870" s="84"/>
      <c r="S870" s="31"/>
      <c r="T870" s="31"/>
      <c r="U870" s="169"/>
      <c r="V870" s="150"/>
      <c r="W870" s="342" t="str" cm="1">
        <f t="array" ref="W870">IF(SUM(LEN(B870:V870))=0,"",IF(OR(OR(ISBLANK(F870),SUM(LEN(C870),LEN(D870))=0),AND(NOT(E870="Unknown"),ISBLANK(J870)),AND(NOT(O870="Unknown"),ISBLANK(R870))),"Missing Information", INDEX(Table15[Entire Service Line Classification], MATCH(SUMIFS(Table15[Unique ID],Table15[System-Owned Portion],E870,Table15[If Material Anything Other than "Lead" in Column E,Was Material Ever Previously Lead?],G870,Table15[Customer-Owned Portion],O870),Table15[Unique ID],0),0)))</f>
        <v/>
      </c>
      <c r="X870"/>
    </row>
    <row r="871" spans="2:24" x14ac:dyDescent="0.35">
      <c r="B871" s="146"/>
      <c r="C871" s="31"/>
      <c r="D871" s="31"/>
      <c r="E871" s="44"/>
      <c r="F871" s="43"/>
      <c r="G871" s="84"/>
      <c r="H871" s="31"/>
      <c r="I871" s="31"/>
      <c r="J871" s="84"/>
      <c r="K871" s="31"/>
      <c r="L871" s="31"/>
      <c r="M871" s="169"/>
      <c r="N871" s="148"/>
      <c r="O871" s="44"/>
      <c r="P871" s="43"/>
      <c r="Q871" s="31"/>
      <c r="R871" s="84"/>
      <c r="S871" s="31"/>
      <c r="T871" s="31"/>
      <c r="U871" s="169"/>
      <c r="V871" s="150"/>
      <c r="W871" s="342" t="str" cm="1">
        <f t="array" ref="W871">IF(SUM(LEN(B871:V871))=0,"",IF(OR(OR(ISBLANK(F871),SUM(LEN(C871),LEN(D871))=0),AND(NOT(E871="Unknown"),ISBLANK(J871)),AND(NOT(O871="Unknown"),ISBLANK(R871))),"Missing Information", INDEX(Table15[Entire Service Line Classification], MATCH(SUMIFS(Table15[Unique ID],Table15[System-Owned Portion],E871,Table15[If Material Anything Other than "Lead" in Column E,Was Material Ever Previously Lead?],G871,Table15[Customer-Owned Portion],O871),Table15[Unique ID],0),0)))</f>
        <v/>
      </c>
      <c r="X871"/>
    </row>
    <row r="872" spans="2:24" x14ac:dyDescent="0.35">
      <c r="B872" s="146"/>
      <c r="C872" s="31"/>
      <c r="D872" s="31"/>
      <c r="E872" s="44"/>
      <c r="F872" s="43"/>
      <c r="G872" s="84"/>
      <c r="H872" s="31"/>
      <c r="I872" s="31"/>
      <c r="J872" s="84"/>
      <c r="K872" s="31"/>
      <c r="L872" s="31"/>
      <c r="M872" s="169"/>
      <c r="N872" s="148"/>
      <c r="O872" s="44"/>
      <c r="P872" s="43"/>
      <c r="Q872" s="31"/>
      <c r="R872" s="84"/>
      <c r="S872" s="31"/>
      <c r="T872" s="31"/>
      <c r="U872" s="169"/>
      <c r="V872" s="150"/>
      <c r="W872" s="342" t="str" cm="1">
        <f t="array" ref="W872">IF(SUM(LEN(B872:V872))=0,"",IF(OR(OR(ISBLANK(F872),SUM(LEN(C872),LEN(D872))=0),AND(NOT(E872="Unknown"),ISBLANK(J872)),AND(NOT(O872="Unknown"),ISBLANK(R872))),"Missing Information", INDEX(Table15[Entire Service Line Classification], MATCH(SUMIFS(Table15[Unique ID],Table15[System-Owned Portion],E872,Table15[If Material Anything Other than "Lead" in Column E,Was Material Ever Previously Lead?],G872,Table15[Customer-Owned Portion],O872),Table15[Unique ID],0),0)))</f>
        <v/>
      </c>
      <c r="X872"/>
    </row>
    <row r="873" spans="2:24" x14ac:dyDescent="0.35">
      <c r="B873" s="146"/>
      <c r="C873" s="31"/>
      <c r="D873" s="31"/>
      <c r="E873" s="44"/>
      <c r="F873" s="43"/>
      <c r="G873" s="84"/>
      <c r="H873" s="31"/>
      <c r="I873" s="31"/>
      <c r="J873" s="84"/>
      <c r="K873" s="31"/>
      <c r="L873" s="31"/>
      <c r="M873" s="169"/>
      <c r="N873" s="148"/>
      <c r="O873" s="44"/>
      <c r="P873" s="43"/>
      <c r="Q873" s="31"/>
      <c r="R873" s="84"/>
      <c r="S873" s="31"/>
      <c r="T873" s="31"/>
      <c r="U873" s="169"/>
      <c r="V873" s="150"/>
      <c r="W873" s="342" t="str" cm="1">
        <f t="array" ref="W873">IF(SUM(LEN(B873:V873))=0,"",IF(OR(OR(ISBLANK(F873),SUM(LEN(C873),LEN(D873))=0),AND(NOT(E873="Unknown"),ISBLANK(J873)),AND(NOT(O873="Unknown"),ISBLANK(R873))),"Missing Information", INDEX(Table15[Entire Service Line Classification], MATCH(SUMIFS(Table15[Unique ID],Table15[System-Owned Portion],E873,Table15[If Material Anything Other than "Lead" in Column E,Was Material Ever Previously Lead?],G873,Table15[Customer-Owned Portion],O873),Table15[Unique ID],0),0)))</f>
        <v/>
      </c>
      <c r="X873"/>
    </row>
    <row r="874" spans="2:24" x14ac:dyDescent="0.35">
      <c r="B874" s="146"/>
      <c r="C874" s="31"/>
      <c r="D874" s="31"/>
      <c r="E874" s="44"/>
      <c r="F874" s="43"/>
      <c r="G874" s="84"/>
      <c r="H874" s="31"/>
      <c r="I874" s="31"/>
      <c r="J874" s="84"/>
      <c r="K874" s="31"/>
      <c r="L874" s="31"/>
      <c r="M874" s="169"/>
      <c r="N874" s="148"/>
      <c r="O874" s="44"/>
      <c r="P874" s="43"/>
      <c r="Q874" s="31"/>
      <c r="R874" s="84"/>
      <c r="S874" s="31"/>
      <c r="T874" s="31"/>
      <c r="U874" s="169"/>
      <c r="V874" s="150"/>
      <c r="W874" s="342" t="str" cm="1">
        <f t="array" ref="W874">IF(SUM(LEN(B874:V874))=0,"",IF(OR(OR(ISBLANK(F874),SUM(LEN(C874),LEN(D874))=0),AND(NOT(E874="Unknown"),ISBLANK(J874)),AND(NOT(O874="Unknown"),ISBLANK(R874))),"Missing Information", INDEX(Table15[Entire Service Line Classification], MATCH(SUMIFS(Table15[Unique ID],Table15[System-Owned Portion],E874,Table15[If Material Anything Other than "Lead" in Column E,Was Material Ever Previously Lead?],G874,Table15[Customer-Owned Portion],O874),Table15[Unique ID],0),0)))</f>
        <v/>
      </c>
      <c r="X874"/>
    </row>
    <row r="875" spans="2:24" x14ac:dyDescent="0.35">
      <c r="B875" s="146"/>
      <c r="C875" s="31"/>
      <c r="D875" s="31"/>
      <c r="E875" s="44"/>
      <c r="F875" s="43"/>
      <c r="G875" s="84"/>
      <c r="H875" s="31"/>
      <c r="I875" s="31"/>
      <c r="J875" s="84"/>
      <c r="K875" s="31"/>
      <c r="L875" s="31"/>
      <c r="M875" s="169"/>
      <c r="N875" s="148"/>
      <c r="O875" s="44"/>
      <c r="P875" s="43"/>
      <c r="Q875" s="31"/>
      <c r="R875" s="84"/>
      <c r="S875" s="31"/>
      <c r="T875" s="31"/>
      <c r="U875" s="169"/>
      <c r="V875" s="150"/>
      <c r="W875" s="342" t="str" cm="1">
        <f t="array" ref="W875">IF(SUM(LEN(B875:V875))=0,"",IF(OR(OR(ISBLANK(F875),SUM(LEN(C875),LEN(D875))=0),AND(NOT(E875="Unknown"),ISBLANK(J875)),AND(NOT(O875="Unknown"),ISBLANK(R875))),"Missing Information", INDEX(Table15[Entire Service Line Classification], MATCH(SUMIFS(Table15[Unique ID],Table15[System-Owned Portion],E875,Table15[If Material Anything Other than "Lead" in Column E,Was Material Ever Previously Lead?],G875,Table15[Customer-Owned Portion],O875),Table15[Unique ID],0),0)))</f>
        <v/>
      </c>
      <c r="X875"/>
    </row>
    <row r="876" spans="2:24" x14ac:dyDescent="0.35">
      <c r="B876" s="146"/>
      <c r="C876" s="31"/>
      <c r="D876" s="31"/>
      <c r="E876" s="44"/>
      <c r="F876" s="43"/>
      <c r="G876" s="84"/>
      <c r="H876" s="31"/>
      <c r="I876" s="31"/>
      <c r="J876" s="84"/>
      <c r="K876" s="31"/>
      <c r="L876" s="31"/>
      <c r="M876" s="169"/>
      <c r="N876" s="148"/>
      <c r="O876" s="44"/>
      <c r="P876" s="43"/>
      <c r="Q876" s="31"/>
      <c r="R876" s="84"/>
      <c r="S876" s="31"/>
      <c r="T876" s="31"/>
      <c r="U876" s="169"/>
      <c r="V876" s="150"/>
      <c r="W876" s="342" t="str" cm="1">
        <f t="array" ref="W876">IF(SUM(LEN(B876:V876))=0,"",IF(OR(OR(ISBLANK(F876),SUM(LEN(C876),LEN(D876))=0),AND(NOT(E876="Unknown"),ISBLANK(J876)),AND(NOT(O876="Unknown"),ISBLANK(R876))),"Missing Information", INDEX(Table15[Entire Service Line Classification], MATCH(SUMIFS(Table15[Unique ID],Table15[System-Owned Portion],E876,Table15[If Material Anything Other than "Lead" in Column E,Was Material Ever Previously Lead?],G876,Table15[Customer-Owned Portion],O876),Table15[Unique ID],0),0)))</f>
        <v/>
      </c>
      <c r="X876"/>
    </row>
    <row r="877" spans="2:24" x14ac:dyDescent="0.35">
      <c r="B877" s="146"/>
      <c r="C877" s="31"/>
      <c r="D877" s="31"/>
      <c r="E877" s="44"/>
      <c r="F877" s="43"/>
      <c r="G877" s="84"/>
      <c r="H877" s="31"/>
      <c r="I877" s="31"/>
      <c r="J877" s="84"/>
      <c r="K877" s="31"/>
      <c r="L877" s="31"/>
      <c r="M877" s="169"/>
      <c r="N877" s="148"/>
      <c r="O877" s="44"/>
      <c r="P877" s="43"/>
      <c r="Q877" s="31"/>
      <c r="R877" s="84"/>
      <c r="S877" s="31"/>
      <c r="T877" s="31"/>
      <c r="U877" s="169"/>
      <c r="V877" s="150"/>
      <c r="W877" s="342" t="str" cm="1">
        <f t="array" ref="W877">IF(SUM(LEN(B877:V877))=0,"",IF(OR(OR(ISBLANK(F877),SUM(LEN(C877),LEN(D877))=0),AND(NOT(E877="Unknown"),ISBLANK(J877)),AND(NOT(O877="Unknown"),ISBLANK(R877))),"Missing Information", INDEX(Table15[Entire Service Line Classification], MATCH(SUMIFS(Table15[Unique ID],Table15[System-Owned Portion],E877,Table15[If Material Anything Other than "Lead" in Column E,Was Material Ever Previously Lead?],G877,Table15[Customer-Owned Portion],O877),Table15[Unique ID],0),0)))</f>
        <v/>
      </c>
      <c r="X877"/>
    </row>
    <row r="878" spans="2:24" x14ac:dyDescent="0.35">
      <c r="B878" s="146"/>
      <c r="C878" s="31"/>
      <c r="D878" s="31"/>
      <c r="E878" s="44"/>
      <c r="F878" s="43"/>
      <c r="G878" s="84"/>
      <c r="H878" s="31"/>
      <c r="I878" s="31"/>
      <c r="J878" s="84"/>
      <c r="K878" s="31"/>
      <c r="L878" s="31"/>
      <c r="M878" s="169"/>
      <c r="N878" s="148"/>
      <c r="O878" s="44"/>
      <c r="P878" s="43"/>
      <c r="Q878" s="31"/>
      <c r="R878" s="84"/>
      <c r="S878" s="31"/>
      <c r="T878" s="31"/>
      <c r="U878" s="169"/>
      <c r="V878" s="150"/>
      <c r="W878" s="342" t="str" cm="1">
        <f t="array" ref="W878">IF(SUM(LEN(B878:V878))=0,"",IF(OR(OR(ISBLANK(F878),SUM(LEN(C878),LEN(D878))=0),AND(NOT(E878="Unknown"),ISBLANK(J878)),AND(NOT(O878="Unknown"),ISBLANK(R878))),"Missing Information", INDEX(Table15[Entire Service Line Classification], MATCH(SUMIFS(Table15[Unique ID],Table15[System-Owned Portion],E878,Table15[If Material Anything Other than "Lead" in Column E,Was Material Ever Previously Lead?],G878,Table15[Customer-Owned Portion],O878),Table15[Unique ID],0),0)))</f>
        <v/>
      </c>
      <c r="X878"/>
    </row>
    <row r="879" spans="2:24" x14ac:dyDescent="0.35">
      <c r="B879" s="146"/>
      <c r="C879" s="31"/>
      <c r="D879" s="31"/>
      <c r="E879" s="44"/>
      <c r="F879" s="43"/>
      <c r="G879" s="84"/>
      <c r="H879" s="31"/>
      <c r="I879" s="31"/>
      <c r="J879" s="84"/>
      <c r="K879" s="31"/>
      <c r="L879" s="31"/>
      <c r="M879" s="169"/>
      <c r="N879" s="148"/>
      <c r="O879" s="44"/>
      <c r="P879" s="43"/>
      <c r="Q879" s="31"/>
      <c r="R879" s="84"/>
      <c r="S879" s="31"/>
      <c r="T879" s="31"/>
      <c r="U879" s="169"/>
      <c r="V879" s="150"/>
      <c r="W879" s="342" t="str" cm="1">
        <f t="array" ref="W879">IF(SUM(LEN(B879:V879))=0,"",IF(OR(OR(ISBLANK(F879),SUM(LEN(C879),LEN(D879))=0),AND(NOT(E879="Unknown"),ISBLANK(J879)),AND(NOT(O879="Unknown"),ISBLANK(R879))),"Missing Information", INDEX(Table15[Entire Service Line Classification], MATCH(SUMIFS(Table15[Unique ID],Table15[System-Owned Portion],E879,Table15[If Material Anything Other than "Lead" in Column E,Was Material Ever Previously Lead?],G879,Table15[Customer-Owned Portion],O879),Table15[Unique ID],0),0)))</f>
        <v/>
      </c>
      <c r="X879"/>
    </row>
    <row r="880" spans="2:24" x14ac:dyDescent="0.35">
      <c r="B880" s="146"/>
      <c r="C880" s="31"/>
      <c r="D880" s="31"/>
      <c r="E880" s="44"/>
      <c r="F880" s="43"/>
      <c r="G880" s="84"/>
      <c r="H880" s="31"/>
      <c r="I880" s="31"/>
      <c r="J880" s="84"/>
      <c r="K880" s="31"/>
      <c r="L880" s="31"/>
      <c r="M880" s="169"/>
      <c r="N880" s="148"/>
      <c r="O880" s="44"/>
      <c r="P880" s="43"/>
      <c r="Q880" s="31"/>
      <c r="R880" s="84"/>
      <c r="S880" s="31"/>
      <c r="T880" s="31"/>
      <c r="U880" s="169"/>
      <c r="V880" s="150"/>
      <c r="W880" s="342" t="str" cm="1">
        <f t="array" ref="W880">IF(SUM(LEN(B880:V880))=0,"",IF(OR(OR(ISBLANK(F880),SUM(LEN(C880),LEN(D880))=0),AND(NOT(E880="Unknown"),ISBLANK(J880)),AND(NOT(O880="Unknown"),ISBLANK(R880))),"Missing Information", INDEX(Table15[Entire Service Line Classification], MATCH(SUMIFS(Table15[Unique ID],Table15[System-Owned Portion],E880,Table15[If Material Anything Other than "Lead" in Column E,Was Material Ever Previously Lead?],G880,Table15[Customer-Owned Portion],O880),Table15[Unique ID],0),0)))</f>
        <v/>
      </c>
      <c r="X880"/>
    </row>
    <row r="881" spans="2:24" x14ac:dyDescent="0.35">
      <c r="B881" s="146"/>
      <c r="C881" s="31"/>
      <c r="D881" s="31"/>
      <c r="E881" s="44"/>
      <c r="F881" s="43"/>
      <c r="G881" s="84"/>
      <c r="H881" s="31"/>
      <c r="I881" s="31"/>
      <c r="J881" s="84"/>
      <c r="K881" s="31"/>
      <c r="L881" s="31"/>
      <c r="M881" s="169"/>
      <c r="N881" s="148"/>
      <c r="O881" s="44"/>
      <c r="P881" s="43"/>
      <c r="Q881" s="31"/>
      <c r="R881" s="84"/>
      <c r="S881" s="31"/>
      <c r="T881" s="31"/>
      <c r="U881" s="169"/>
      <c r="V881" s="150"/>
      <c r="W881" s="342" t="str" cm="1">
        <f t="array" ref="W881">IF(SUM(LEN(B881:V881))=0,"",IF(OR(OR(ISBLANK(F881),SUM(LEN(C881),LEN(D881))=0),AND(NOT(E881="Unknown"),ISBLANK(J881)),AND(NOT(O881="Unknown"),ISBLANK(R881))),"Missing Information", INDEX(Table15[Entire Service Line Classification], MATCH(SUMIFS(Table15[Unique ID],Table15[System-Owned Portion],E881,Table15[If Material Anything Other than "Lead" in Column E,Was Material Ever Previously Lead?],G881,Table15[Customer-Owned Portion],O881),Table15[Unique ID],0),0)))</f>
        <v/>
      </c>
      <c r="X881"/>
    </row>
    <row r="882" spans="2:24" x14ac:dyDescent="0.35">
      <c r="B882" s="146"/>
      <c r="C882" s="31"/>
      <c r="D882" s="31"/>
      <c r="E882" s="44"/>
      <c r="F882" s="43"/>
      <c r="G882" s="84"/>
      <c r="H882" s="31"/>
      <c r="I882" s="31"/>
      <c r="J882" s="84"/>
      <c r="K882" s="31"/>
      <c r="L882" s="31"/>
      <c r="M882" s="169"/>
      <c r="N882" s="148"/>
      <c r="O882" s="44"/>
      <c r="P882" s="43"/>
      <c r="Q882" s="31"/>
      <c r="R882" s="84"/>
      <c r="S882" s="31"/>
      <c r="T882" s="31"/>
      <c r="U882" s="169"/>
      <c r="V882" s="150"/>
      <c r="W882" s="342" t="str" cm="1">
        <f t="array" ref="W882">IF(SUM(LEN(B882:V882))=0,"",IF(OR(OR(ISBLANK(F882),SUM(LEN(C882),LEN(D882))=0),AND(NOT(E882="Unknown"),ISBLANK(J882)),AND(NOT(O882="Unknown"),ISBLANK(R882))),"Missing Information", INDEX(Table15[Entire Service Line Classification], MATCH(SUMIFS(Table15[Unique ID],Table15[System-Owned Portion],E882,Table15[If Material Anything Other than "Lead" in Column E,Was Material Ever Previously Lead?],G882,Table15[Customer-Owned Portion],O882),Table15[Unique ID],0),0)))</f>
        <v/>
      </c>
      <c r="X882"/>
    </row>
    <row r="883" spans="2:24" x14ac:dyDescent="0.35">
      <c r="B883" s="146"/>
      <c r="C883" s="31"/>
      <c r="D883" s="31"/>
      <c r="E883" s="44"/>
      <c r="F883" s="43"/>
      <c r="G883" s="84"/>
      <c r="H883" s="31"/>
      <c r="I883" s="31"/>
      <c r="J883" s="84"/>
      <c r="K883" s="31"/>
      <c r="L883" s="31"/>
      <c r="M883" s="169"/>
      <c r="N883" s="148"/>
      <c r="O883" s="44"/>
      <c r="P883" s="43"/>
      <c r="Q883" s="31"/>
      <c r="R883" s="84"/>
      <c r="S883" s="31"/>
      <c r="T883" s="31"/>
      <c r="U883" s="169"/>
      <c r="V883" s="150"/>
      <c r="W883" s="342" t="str" cm="1">
        <f t="array" ref="W883">IF(SUM(LEN(B883:V883))=0,"",IF(OR(OR(ISBLANK(F883),SUM(LEN(C883),LEN(D883))=0),AND(NOT(E883="Unknown"),ISBLANK(J883)),AND(NOT(O883="Unknown"),ISBLANK(R883))),"Missing Information", INDEX(Table15[Entire Service Line Classification], MATCH(SUMIFS(Table15[Unique ID],Table15[System-Owned Portion],E883,Table15[If Material Anything Other than "Lead" in Column E,Was Material Ever Previously Lead?],G883,Table15[Customer-Owned Portion],O883),Table15[Unique ID],0),0)))</f>
        <v/>
      </c>
      <c r="X883"/>
    </row>
    <row r="884" spans="2:24" x14ac:dyDescent="0.35">
      <c r="B884" s="146"/>
      <c r="C884" s="31"/>
      <c r="D884" s="31"/>
      <c r="E884" s="44"/>
      <c r="F884" s="43"/>
      <c r="G884" s="84"/>
      <c r="H884" s="31"/>
      <c r="I884" s="31"/>
      <c r="J884" s="84"/>
      <c r="K884" s="31"/>
      <c r="L884" s="31"/>
      <c r="M884" s="169"/>
      <c r="N884" s="148"/>
      <c r="O884" s="44"/>
      <c r="P884" s="43"/>
      <c r="Q884" s="31"/>
      <c r="R884" s="84"/>
      <c r="S884" s="31"/>
      <c r="T884" s="31"/>
      <c r="U884" s="169"/>
      <c r="V884" s="150"/>
      <c r="W884" s="342" t="str" cm="1">
        <f t="array" ref="W884">IF(SUM(LEN(B884:V884))=0,"",IF(OR(OR(ISBLANK(F884),SUM(LEN(C884),LEN(D884))=0),AND(NOT(E884="Unknown"),ISBLANK(J884)),AND(NOT(O884="Unknown"),ISBLANK(R884))),"Missing Information", INDEX(Table15[Entire Service Line Classification], MATCH(SUMIFS(Table15[Unique ID],Table15[System-Owned Portion],E884,Table15[If Material Anything Other than "Lead" in Column E,Was Material Ever Previously Lead?],G884,Table15[Customer-Owned Portion],O884),Table15[Unique ID],0),0)))</f>
        <v/>
      </c>
      <c r="X884"/>
    </row>
    <row r="885" spans="2:24" x14ac:dyDescent="0.35">
      <c r="B885" s="146"/>
      <c r="C885" s="31"/>
      <c r="D885" s="31"/>
      <c r="E885" s="44"/>
      <c r="F885" s="43"/>
      <c r="G885" s="84"/>
      <c r="H885" s="31"/>
      <c r="I885" s="31"/>
      <c r="J885" s="84"/>
      <c r="K885" s="31"/>
      <c r="L885" s="31"/>
      <c r="M885" s="169"/>
      <c r="N885" s="148"/>
      <c r="O885" s="44"/>
      <c r="P885" s="43"/>
      <c r="Q885" s="31"/>
      <c r="R885" s="84"/>
      <c r="S885" s="31"/>
      <c r="T885" s="31"/>
      <c r="U885" s="169"/>
      <c r="V885" s="150"/>
      <c r="W885" s="342" t="str" cm="1">
        <f t="array" ref="W885">IF(SUM(LEN(B885:V885))=0,"",IF(OR(OR(ISBLANK(F885),SUM(LEN(C885),LEN(D885))=0),AND(NOT(E885="Unknown"),ISBLANK(J885)),AND(NOT(O885="Unknown"),ISBLANK(R885))),"Missing Information", INDEX(Table15[Entire Service Line Classification], MATCH(SUMIFS(Table15[Unique ID],Table15[System-Owned Portion],E885,Table15[If Material Anything Other than "Lead" in Column E,Was Material Ever Previously Lead?],G885,Table15[Customer-Owned Portion],O885),Table15[Unique ID],0),0)))</f>
        <v/>
      </c>
      <c r="X885"/>
    </row>
    <row r="886" spans="2:24" x14ac:dyDescent="0.35">
      <c r="B886" s="146"/>
      <c r="C886" s="31"/>
      <c r="D886" s="31"/>
      <c r="E886" s="44"/>
      <c r="F886" s="43"/>
      <c r="G886" s="84"/>
      <c r="H886" s="31"/>
      <c r="I886" s="31"/>
      <c r="J886" s="84"/>
      <c r="K886" s="31"/>
      <c r="L886" s="31"/>
      <c r="M886" s="169"/>
      <c r="N886" s="148"/>
      <c r="O886" s="44"/>
      <c r="P886" s="43"/>
      <c r="Q886" s="31"/>
      <c r="R886" s="84"/>
      <c r="S886" s="31"/>
      <c r="T886" s="31"/>
      <c r="U886" s="169"/>
      <c r="V886" s="150"/>
      <c r="W886" s="342" t="str" cm="1">
        <f t="array" ref="W886">IF(SUM(LEN(B886:V886))=0,"",IF(OR(OR(ISBLANK(F886),SUM(LEN(C886),LEN(D886))=0),AND(NOT(E886="Unknown"),ISBLANK(J886)),AND(NOT(O886="Unknown"),ISBLANK(R886))),"Missing Information", INDEX(Table15[Entire Service Line Classification], MATCH(SUMIFS(Table15[Unique ID],Table15[System-Owned Portion],E886,Table15[If Material Anything Other than "Lead" in Column E,Was Material Ever Previously Lead?],G886,Table15[Customer-Owned Portion],O886),Table15[Unique ID],0),0)))</f>
        <v/>
      </c>
      <c r="X886"/>
    </row>
    <row r="887" spans="2:24" x14ac:dyDescent="0.35">
      <c r="B887" s="146"/>
      <c r="C887" s="31"/>
      <c r="D887" s="31"/>
      <c r="E887" s="44"/>
      <c r="F887" s="43"/>
      <c r="G887" s="84"/>
      <c r="H887" s="31"/>
      <c r="I887" s="31"/>
      <c r="J887" s="84"/>
      <c r="K887" s="31"/>
      <c r="L887" s="31"/>
      <c r="M887" s="169"/>
      <c r="N887" s="148"/>
      <c r="O887" s="44"/>
      <c r="P887" s="43"/>
      <c r="Q887" s="31"/>
      <c r="R887" s="84"/>
      <c r="S887" s="31"/>
      <c r="T887" s="31"/>
      <c r="U887" s="169"/>
      <c r="V887" s="150"/>
      <c r="W887" s="342" t="str" cm="1">
        <f t="array" ref="W887">IF(SUM(LEN(B887:V887))=0,"",IF(OR(OR(ISBLANK(F887),SUM(LEN(C887),LEN(D887))=0),AND(NOT(E887="Unknown"),ISBLANK(J887)),AND(NOT(O887="Unknown"),ISBLANK(R887))),"Missing Information", INDEX(Table15[Entire Service Line Classification], MATCH(SUMIFS(Table15[Unique ID],Table15[System-Owned Portion],E887,Table15[If Material Anything Other than "Lead" in Column E,Was Material Ever Previously Lead?],G887,Table15[Customer-Owned Portion],O887),Table15[Unique ID],0),0)))</f>
        <v/>
      </c>
      <c r="X887"/>
    </row>
    <row r="888" spans="2:24" x14ac:dyDescent="0.35">
      <c r="B888" s="146"/>
      <c r="C888" s="31"/>
      <c r="D888" s="31"/>
      <c r="E888" s="44"/>
      <c r="F888" s="43"/>
      <c r="G888" s="84"/>
      <c r="H888" s="31"/>
      <c r="I888" s="31"/>
      <c r="J888" s="84"/>
      <c r="K888" s="31"/>
      <c r="L888" s="31"/>
      <c r="M888" s="169"/>
      <c r="N888" s="148"/>
      <c r="O888" s="44"/>
      <c r="P888" s="43"/>
      <c r="Q888" s="31"/>
      <c r="R888" s="84"/>
      <c r="S888" s="31"/>
      <c r="T888" s="31"/>
      <c r="U888" s="169"/>
      <c r="V888" s="150"/>
      <c r="W888" s="342" t="str" cm="1">
        <f t="array" ref="W888">IF(SUM(LEN(B888:V888))=0,"",IF(OR(OR(ISBLANK(F888),SUM(LEN(C888),LEN(D888))=0),AND(NOT(E888="Unknown"),ISBLANK(J888)),AND(NOT(O888="Unknown"),ISBLANK(R888))),"Missing Information", INDEX(Table15[Entire Service Line Classification], MATCH(SUMIFS(Table15[Unique ID],Table15[System-Owned Portion],E888,Table15[If Material Anything Other than "Lead" in Column E,Was Material Ever Previously Lead?],G888,Table15[Customer-Owned Portion],O888),Table15[Unique ID],0),0)))</f>
        <v/>
      </c>
      <c r="X888"/>
    </row>
    <row r="889" spans="2:24" x14ac:dyDescent="0.35">
      <c r="B889" s="146"/>
      <c r="C889" s="31"/>
      <c r="D889" s="31"/>
      <c r="E889" s="44"/>
      <c r="F889" s="43"/>
      <c r="G889" s="84"/>
      <c r="H889" s="31"/>
      <c r="I889" s="31"/>
      <c r="J889" s="84"/>
      <c r="K889" s="31"/>
      <c r="L889" s="31"/>
      <c r="M889" s="169"/>
      <c r="N889" s="148"/>
      <c r="O889" s="44"/>
      <c r="P889" s="43"/>
      <c r="Q889" s="31"/>
      <c r="R889" s="84"/>
      <c r="S889" s="31"/>
      <c r="T889" s="31"/>
      <c r="U889" s="169"/>
      <c r="V889" s="150"/>
      <c r="W889" s="342" t="str" cm="1">
        <f t="array" ref="W889">IF(SUM(LEN(B889:V889))=0,"",IF(OR(OR(ISBLANK(F889),SUM(LEN(C889),LEN(D889))=0),AND(NOT(E889="Unknown"),ISBLANK(J889)),AND(NOT(O889="Unknown"),ISBLANK(R889))),"Missing Information", INDEX(Table15[Entire Service Line Classification], MATCH(SUMIFS(Table15[Unique ID],Table15[System-Owned Portion],E889,Table15[If Material Anything Other than "Lead" in Column E,Was Material Ever Previously Lead?],G889,Table15[Customer-Owned Portion],O889),Table15[Unique ID],0),0)))</f>
        <v/>
      </c>
      <c r="X889"/>
    </row>
    <row r="890" spans="2:24" x14ac:dyDescent="0.35">
      <c r="B890" s="146"/>
      <c r="C890" s="31"/>
      <c r="D890" s="31"/>
      <c r="E890" s="44"/>
      <c r="F890" s="43"/>
      <c r="G890" s="84"/>
      <c r="H890" s="31"/>
      <c r="I890" s="31"/>
      <c r="J890" s="84"/>
      <c r="K890" s="31"/>
      <c r="L890" s="31"/>
      <c r="M890" s="169"/>
      <c r="N890" s="148"/>
      <c r="O890" s="44"/>
      <c r="P890" s="43"/>
      <c r="Q890" s="31"/>
      <c r="R890" s="84"/>
      <c r="S890" s="31"/>
      <c r="T890" s="31"/>
      <c r="U890" s="169"/>
      <c r="V890" s="150"/>
      <c r="W890" s="342" t="str" cm="1">
        <f t="array" ref="W890">IF(SUM(LEN(B890:V890))=0,"",IF(OR(OR(ISBLANK(F890),SUM(LEN(C890),LEN(D890))=0),AND(NOT(E890="Unknown"),ISBLANK(J890)),AND(NOT(O890="Unknown"),ISBLANK(R890))),"Missing Information", INDEX(Table15[Entire Service Line Classification], MATCH(SUMIFS(Table15[Unique ID],Table15[System-Owned Portion],E890,Table15[If Material Anything Other than "Lead" in Column E,Was Material Ever Previously Lead?],G890,Table15[Customer-Owned Portion],O890),Table15[Unique ID],0),0)))</f>
        <v/>
      </c>
      <c r="X890"/>
    </row>
    <row r="891" spans="2:24" x14ac:dyDescent="0.35">
      <c r="B891" s="146"/>
      <c r="C891" s="31"/>
      <c r="D891" s="31"/>
      <c r="E891" s="44"/>
      <c r="F891" s="43"/>
      <c r="G891" s="84"/>
      <c r="H891" s="31"/>
      <c r="I891" s="31"/>
      <c r="J891" s="84"/>
      <c r="K891" s="31"/>
      <c r="L891" s="31"/>
      <c r="M891" s="169"/>
      <c r="N891" s="148"/>
      <c r="O891" s="44"/>
      <c r="P891" s="43"/>
      <c r="Q891" s="31"/>
      <c r="R891" s="84"/>
      <c r="S891" s="31"/>
      <c r="T891" s="31"/>
      <c r="U891" s="169"/>
      <c r="V891" s="150"/>
      <c r="W891" s="342" t="str" cm="1">
        <f t="array" ref="W891">IF(SUM(LEN(B891:V891))=0,"",IF(OR(OR(ISBLANK(F891),SUM(LEN(C891),LEN(D891))=0),AND(NOT(E891="Unknown"),ISBLANK(J891)),AND(NOT(O891="Unknown"),ISBLANK(R891))),"Missing Information", INDEX(Table15[Entire Service Line Classification], MATCH(SUMIFS(Table15[Unique ID],Table15[System-Owned Portion],E891,Table15[If Material Anything Other than "Lead" in Column E,Was Material Ever Previously Lead?],G891,Table15[Customer-Owned Portion],O891),Table15[Unique ID],0),0)))</f>
        <v/>
      </c>
      <c r="X891"/>
    </row>
    <row r="892" spans="2:24" x14ac:dyDescent="0.35">
      <c r="B892" s="146"/>
      <c r="C892" s="31"/>
      <c r="D892" s="31"/>
      <c r="E892" s="44"/>
      <c r="F892" s="43"/>
      <c r="G892" s="84"/>
      <c r="H892" s="31"/>
      <c r="I892" s="31"/>
      <c r="J892" s="84"/>
      <c r="K892" s="31"/>
      <c r="L892" s="31"/>
      <c r="M892" s="169"/>
      <c r="N892" s="148"/>
      <c r="O892" s="44"/>
      <c r="P892" s="43"/>
      <c r="Q892" s="31"/>
      <c r="R892" s="84"/>
      <c r="S892" s="31"/>
      <c r="T892" s="31"/>
      <c r="U892" s="169"/>
      <c r="V892" s="150"/>
      <c r="W892" s="342" t="str" cm="1">
        <f t="array" ref="W892">IF(SUM(LEN(B892:V892))=0,"",IF(OR(OR(ISBLANK(F892),SUM(LEN(C892),LEN(D892))=0),AND(NOT(E892="Unknown"),ISBLANK(J892)),AND(NOT(O892="Unknown"),ISBLANK(R892))),"Missing Information", INDEX(Table15[Entire Service Line Classification], MATCH(SUMIFS(Table15[Unique ID],Table15[System-Owned Portion],E892,Table15[If Material Anything Other than "Lead" in Column E,Was Material Ever Previously Lead?],G892,Table15[Customer-Owned Portion],O892),Table15[Unique ID],0),0)))</f>
        <v/>
      </c>
      <c r="X892"/>
    </row>
    <row r="893" spans="2:24" x14ac:dyDescent="0.35">
      <c r="B893" s="146"/>
      <c r="C893" s="31"/>
      <c r="D893" s="31"/>
      <c r="E893" s="44"/>
      <c r="F893" s="43"/>
      <c r="G893" s="84"/>
      <c r="H893" s="31"/>
      <c r="I893" s="31"/>
      <c r="J893" s="84"/>
      <c r="K893" s="31"/>
      <c r="L893" s="31"/>
      <c r="M893" s="169"/>
      <c r="N893" s="148"/>
      <c r="O893" s="44"/>
      <c r="P893" s="43"/>
      <c r="Q893" s="31"/>
      <c r="R893" s="84"/>
      <c r="S893" s="31"/>
      <c r="T893" s="31"/>
      <c r="U893" s="169"/>
      <c r="V893" s="150"/>
      <c r="W893" s="342" t="str" cm="1">
        <f t="array" ref="W893">IF(SUM(LEN(B893:V893))=0,"",IF(OR(OR(ISBLANK(F893),SUM(LEN(C893),LEN(D893))=0),AND(NOT(E893="Unknown"),ISBLANK(J893)),AND(NOT(O893="Unknown"),ISBLANK(R893))),"Missing Information", INDEX(Table15[Entire Service Line Classification], MATCH(SUMIFS(Table15[Unique ID],Table15[System-Owned Portion],E893,Table15[If Material Anything Other than "Lead" in Column E,Was Material Ever Previously Lead?],G893,Table15[Customer-Owned Portion],O893),Table15[Unique ID],0),0)))</f>
        <v/>
      </c>
      <c r="X893"/>
    </row>
    <row r="894" spans="2:24" x14ac:dyDescent="0.35">
      <c r="B894" s="146"/>
      <c r="C894" s="31"/>
      <c r="D894" s="31"/>
      <c r="E894" s="44"/>
      <c r="F894" s="43"/>
      <c r="G894" s="84"/>
      <c r="H894" s="31"/>
      <c r="I894" s="31"/>
      <c r="J894" s="84"/>
      <c r="K894" s="31"/>
      <c r="L894" s="31"/>
      <c r="M894" s="169"/>
      <c r="N894" s="148"/>
      <c r="O894" s="44"/>
      <c r="P894" s="43"/>
      <c r="Q894" s="31"/>
      <c r="R894" s="84"/>
      <c r="S894" s="31"/>
      <c r="T894" s="31"/>
      <c r="U894" s="169"/>
      <c r="V894" s="150"/>
      <c r="W894" s="342" t="str" cm="1">
        <f t="array" ref="W894">IF(SUM(LEN(B894:V894))=0,"",IF(OR(OR(ISBLANK(F894),SUM(LEN(C894),LEN(D894))=0),AND(NOT(E894="Unknown"),ISBLANK(J894)),AND(NOT(O894="Unknown"),ISBLANK(R894))),"Missing Information", INDEX(Table15[Entire Service Line Classification], MATCH(SUMIFS(Table15[Unique ID],Table15[System-Owned Portion],E894,Table15[If Material Anything Other than "Lead" in Column E,Was Material Ever Previously Lead?],G894,Table15[Customer-Owned Portion],O894),Table15[Unique ID],0),0)))</f>
        <v/>
      </c>
      <c r="X894"/>
    </row>
    <row r="895" spans="2:24" x14ac:dyDescent="0.35">
      <c r="B895" s="146"/>
      <c r="C895" s="31"/>
      <c r="D895" s="31"/>
      <c r="E895" s="44"/>
      <c r="F895" s="43"/>
      <c r="G895" s="84"/>
      <c r="H895" s="31"/>
      <c r="I895" s="31"/>
      <c r="J895" s="84"/>
      <c r="K895" s="31"/>
      <c r="L895" s="31"/>
      <c r="M895" s="169"/>
      <c r="N895" s="148"/>
      <c r="O895" s="44"/>
      <c r="P895" s="43"/>
      <c r="Q895" s="31"/>
      <c r="R895" s="84"/>
      <c r="S895" s="31"/>
      <c r="T895" s="31"/>
      <c r="U895" s="169"/>
      <c r="V895" s="150"/>
      <c r="W895" s="342" t="str" cm="1">
        <f t="array" ref="W895">IF(SUM(LEN(B895:V895))=0,"",IF(OR(OR(ISBLANK(F895),SUM(LEN(C895),LEN(D895))=0),AND(NOT(E895="Unknown"),ISBLANK(J895)),AND(NOT(O895="Unknown"),ISBLANK(R895))),"Missing Information", INDEX(Table15[Entire Service Line Classification], MATCH(SUMIFS(Table15[Unique ID],Table15[System-Owned Portion],E895,Table15[If Material Anything Other than "Lead" in Column E,Was Material Ever Previously Lead?],G895,Table15[Customer-Owned Portion],O895),Table15[Unique ID],0),0)))</f>
        <v/>
      </c>
      <c r="X895"/>
    </row>
    <row r="896" spans="2:24" x14ac:dyDescent="0.35">
      <c r="B896" s="146"/>
      <c r="C896" s="31"/>
      <c r="D896" s="31"/>
      <c r="E896" s="44"/>
      <c r="F896" s="43"/>
      <c r="G896" s="84"/>
      <c r="H896" s="31"/>
      <c r="I896" s="31"/>
      <c r="J896" s="84"/>
      <c r="K896" s="31"/>
      <c r="L896" s="31"/>
      <c r="M896" s="169"/>
      <c r="N896" s="148"/>
      <c r="O896" s="44"/>
      <c r="P896" s="43"/>
      <c r="Q896" s="31"/>
      <c r="R896" s="84"/>
      <c r="S896" s="31"/>
      <c r="T896" s="31"/>
      <c r="U896" s="169"/>
      <c r="V896" s="150"/>
      <c r="W896" s="342" t="str" cm="1">
        <f t="array" ref="W896">IF(SUM(LEN(B896:V896))=0,"",IF(OR(OR(ISBLANK(F896),SUM(LEN(C896),LEN(D896))=0),AND(NOT(E896="Unknown"),ISBLANK(J896)),AND(NOT(O896="Unknown"),ISBLANK(R896))),"Missing Information", INDEX(Table15[Entire Service Line Classification], MATCH(SUMIFS(Table15[Unique ID],Table15[System-Owned Portion],E896,Table15[If Material Anything Other than "Lead" in Column E,Was Material Ever Previously Lead?],G896,Table15[Customer-Owned Portion],O896),Table15[Unique ID],0),0)))</f>
        <v/>
      </c>
      <c r="X896"/>
    </row>
    <row r="897" spans="2:24" x14ac:dyDescent="0.35">
      <c r="B897" s="146"/>
      <c r="C897" s="31"/>
      <c r="D897" s="31"/>
      <c r="E897" s="44"/>
      <c r="F897" s="43"/>
      <c r="G897" s="84"/>
      <c r="H897" s="31"/>
      <c r="I897" s="31"/>
      <c r="J897" s="84"/>
      <c r="K897" s="31"/>
      <c r="L897" s="31"/>
      <c r="M897" s="169"/>
      <c r="N897" s="148"/>
      <c r="O897" s="44"/>
      <c r="P897" s="43"/>
      <c r="Q897" s="31"/>
      <c r="R897" s="84"/>
      <c r="S897" s="31"/>
      <c r="T897" s="31"/>
      <c r="U897" s="169"/>
      <c r="V897" s="150"/>
      <c r="W897" s="342" t="str" cm="1">
        <f t="array" ref="W897">IF(SUM(LEN(B897:V897))=0,"",IF(OR(OR(ISBLANK(F897),SUM(LEN(C897),LEN(D897))=0),AND(NOT(E897="Unknown"),ISBLANK(J897)),AND(NOT(O897="Unknown"),ISBLANK(R897))),"Missing Information", INDEX(Table15[Entire Service Line Classification], MATCH(SUMIFS(Table15[Unique ID],Table15[System-Owned Portion],E897,Table15[If Material Anything Other than "Lead" in Column E,Was Material Ever Previously Lead?],G897,Table15[Customer-Owned Portion],O897),Table15[Unique ID],0),0)))</f>
        <v/>
      </c>
      <c r="X897"/>
    </row>
    <row r="898" spans="2:24" x14ac:dyDescent="0.35">
      <c r="B898" s="146"/>
      <c r="C898" s="31"/>
      <c r="D898" s="31"/>
      <c r="E898" s="44"/>
      <c r="F898" s="43"/>
      <c r="G898" s="84"/>
      <c r="H898" s="31"/>
      <c r="I898" s="31"/>
      <c r="J898" s="84"/>
      <c r="K898" s="31"/>
      <c r="L898" s="31"/>
      <c r="M898" s="169"/>
      <c r="N898" s="148"/>
      <c r="O898" s="44"/>
      <c r="P898" s="43"/>
      <c r="Q898" s="31"/>
      <c r="R898" s="84"/>
      <c r="S898" s="31"/>
      <c r="T898" s="31"/>
      <c r="U898" s="169"/>
      <c r="V898" s="150"/>
      <c r="W898" s="342" t="str" cm="1">
        <f t="array" ref="W898">IF(SUM(LEN(B898:V898))=0,"",IF(OR(OR(ISBLANK(F898),SUM(LEN(C898),LEN(D898))=0),AND(NOT(E898="Unknown"),ISBLANK(J898)),AND(NOT(O898="Unknown"),ISBLANK(R898))),"Missing Information", INDEX(Table15[Entire Service Line Classification], MATCH(SUMIFS(Table15[Unique ID],Table15[System-Owned Portion],E898,Table15[If Material Anything Other than "Lead" in Column E,Was Material Ever Previously Lead?],G898,Table15[Customer-Owned Portion],O898),Table15[Unique ID],0),0)))</f>
        <v/>
      </c>
      <c r="X898"/>
    </row>
    <row r="899" spans="2:24" x14ac:dyDescent="0.35">
      <c r="B899" s="146"/>
      <c r="C899" s="31"/>
      <c r="D899" s="31"/>
      <c r="E899" s="44"/>
      <c r="F899" s="43"/>
      <c r="G899" s="84"/>
      <c r="H899" s="31"/>
      <c r="I899" s="31"/>
      <c r="J899" s="84"/>
      <c r="K899" s="31"/>
      <c r="L899" s="31"/>
      <c r="M899" s="169"/>
      <c r="N899" s="148"/>
      <c r="O899" s="44"/>
      <c r="P899" s="43"/>
      <c r="Q899" s="31"/>
      <c r="R899" s="84"/>
      <c r="S899" s="31"/>
      <c r="T899" s="31"/>
      <c r="U899" s="169"/>
      <c r="V899" s="150"/>
      <c r="W899" s="342" t="str" cm="1">
        <f t="array" ref="W899">IF(SUM(LEN(B899:V899))=0,"",IF(OR(OR(ISBLANK(F899),SUM(LEN(C899),LEN(D899))=0),AND(NOT(E899="Unknown"),ISBLANK(J899)),AND(NOT(O899="Unknown"),ISBLANK(R899))),"Missing Information", INDEX(Table15[Entire Service Line Classification], MATCH(SUMIFS(Table15[Unique ID],Table15[System-Owned Portion],E899,Table15[If Material Anything Other than "Lead" in Column E,Was Material Ever Previously Lead?],G899,Table15[Customer-Owned Portion],O899),Table15[Unique ID],0),0)))</f>
        <v/>
      </c>
      <c r="X899"/>
    </row>
    <row r="900" spans="2:24" x14ac:dyDescent="0.35">
      <c r="B900" s="146"/>
      <c r="C900" s="31"/>
      <c r="D900" s="31"/>
      <c r="E900" s="44"/>
      <c r="F900" s="43"/>
      <c r="G900" s="84"/>
      <c r="H900" s="31"/>
      <c r="I900" s="31"/>
      <c r="J900" s="84"/>
      <c r="K900" s="31"/>
      <c r="L900" s="31"/>
      <c r="M900" s="169"/>
      <c r="N900" s="148"/>
      <c r="O900" s="44"/>
      <c r="P900" s="43"/>
      <c r="Q900" s="31"/>
      <c r="R900" s="84"/>
      <c r="S900" s="31"/>
      <c r="T900" s="31"/>
      <c r="U900" s="169"/>
      <c r="V900" s="150"/>
      <c r="W900" s="342" t="str" cm="1">
        <f t="array" ref="W900">IF(SUM(LEN(B900:V900))=0,"",IF(OR(OR(ISBLANK(F900),SUM(LEN(C900),LEN(D900))=0),AND(NOT(E900="Unknown"),ISBLANK(J900)),AND(NOT(O900="Unknown"),ISBLANK(R900))),"Missing Information", INDEX(Table15[Entire Service Line Classification], MATCH(SUMIFS(Table15[Unique ID],Table15[System-Owned Portion],E900,Table15[If Material Anything Other than "Lead" in Column E,Was Material Ever Previously Lead?],G900,Table15[Customer-Owned Portion],O900),Table15[Unique ID],0),0)))</f>
        <v/>
      </c>
      <c r="X900"/>
    </row>
    <row r="901" spans="2:24" x14ac:dyDescent="0.35">
      <c r="B901" s="146"/>
      <c r="C901" s="31"/>
      <c r="D901" s="31"/>
      <c r="E901" s="44"/>
      <c r="F901" s="43"/>
      <c r="G901" s="84"/>
      <c r="H901" s="31"/>
      <c r="I901" s="31"/>
      <c r="J901" s="84"/>
      <c r="K901" s="31"/>
      <c r="L901" s="31"/>
      <c r="M901" s="169"/>
      <c r="N901" s="148"/>
      <c r="O901" s="44"/>
      <c r="P901" s="43"/>
      <c r="Q901" s="31"/>
      <c r="R901" s="84"/>
      <c r="S901" s="31"/>
      <c r="T901" s="31"/>
      <c r="U901" s="169"/>
      <c r="V901" s="150"/>
      <c r="W901" s="342" t="str" cm="1">
        <f t="array" ref="W901">IF(SUM(LEN(B901:V901))=0,"",IF(OR(OR(ISBLANK(F901),SUM(LEN(C901),LEN(D901))=0),AND(NOT(E901="Unknown"),ISBLANK(J901)),AND(NOT(O901="Unknown"),ISBLANK(R901))),"Missing Information", INDEX(Table15[Entire Service Line Classification], MATCH(SUMIFS(Table15[Unique ID],Table15[System-Owned Portion],E901,Table15[If Material Anything Other than "Lead" in Column E,Was Material Ever Previously Lead?],G901,Table15[Customer-Owned Portion],O901),Table15[Unique ID],0),0)))</f>
        <v/>
      </c>
      <c r="X901"/>
    </row>
    <row r="902" spans="2:24" x14ac:dyDescent="0.35">
      <c r="B902" s="146"/>
      <c r="C902" s="31"/>
      <c r="D902" s="31"/>
      <c r="E902" s="44"/>
      <c r="F902" s="43"/>
      <c r="G902" s="84"/>
      <c r="H902" s="31"/>
      <c r="I902" s="31"/>
      <c r="J902" s="84"/>
      <c r="K902" s="31"/>
      <c r="L902" s="31"/>
      <c r="M902" s="169"/>
      <c r="N902" s="148"/>
      <c r="O902" s="44"/>
      <c r="P902" s="43"/>
      <c r="Q902" s="31"/>
      <c r="R902" s="84"/>
      <c r="S902" s="31"/>
      <c r="T902" s="31"/>
      <c r="U902" s="169"/>
      <c r="V902" s="150"/>
      <c r="W902" s="342" t="str" cm="1">
        <f t="array" ref="W902">IF(SUM(LEN(B902:V902))=0,"",IF(OR(OR(ISBLANK(F902),SUM(LEN(C902),LEN(D902))=0),AND(NOT(E902="Unknown"),ISBLANK(J902)),AND(NOT(O902="Unknown"),ISBLANK(R902))),"Missing Information", INDEX(Table15[Entire Service Line Classification], MATCH(SUMIFS(Table15[Unique ID],Table15[System-Owned Portion],E902,Table15[If Material Anything Other than "Lead" in Column E,Was Material Ever Previously Lead?],G902,Table15[Customer-Owned Portion],O902),Table15[Unique ID],0),0)))</f>
        <v/>
      </c>
      <c r="X902"/>
    </row>
    <row r="903" spans="2:24" x14ac:dyDescent="0.35">
      <c r="B903" s="146"/>
      <c r="C903" s="31"/>
      <c r="D903" s="31"/>
      <c r="E903" s="44"/>
      <c r="F903" s="43"/>
      <c r="G903" s="84"/>
      <c r="H903" s="31"/>
      <c r="I903" s="31"/>
      <c r="J903" s="84"/>
      <c r="K903" s="31"/>
      <c r="L903" s="31"/>
      <c r="M903" s="169"/>
      <c r="N903" s="148"/>
      <c r="O903" s="44"/>
      <c r="P903" s="43"/>
      <c r="Q903" s="31"/>
      <c r="R903" s="84"/>
      <c r="S903" s="31"/>
      <c r="T903" s="31"/>
      <c r="U903" s="169"/>
      <c r="V903" s="150"/>
      <c r="W903" s="342" t="str" cm="1">
        <f t="array" ref="W903">IF(SUM(LEN(B903:V903))=0,"",IF(OR(OR(ISBLANK(F903),SUM(LEN(C903),LEN(D903))=0),AND(NOT(E903="Unknown"),ISBLANK(J903)),AND(NOT(O903="Unknown"),ISBLANK(R903))),"Missing Information", INDEX(Table15[Entire Service Line Classification], MATCH(SUMIFS(Table15[Unique ID],Table15[System-Owned Portion],E903,Table15[If Material Anything Other than "Lead" in Column E,Was Material Ever Previously Lead?],G903,Table15[Customer-Owned Portion],O903),Table15[Unique ID],0),0)))</f>
        <v/>
      </c>
      <c r="X903"/>
    </row>
    <row r="904" spans="2:24" x14ac:dyDescent="0.35">
      <c r="B904" s="146"/>
      <c r="C904" s="31"/>
      <c r="D904" s="31"/>
      <c r="E904" s="44"/>
      <c r="F904" s="43"/>
      <c r="G904" s="84"/>
      <c r="H904" s="31"/>
      <c r="I904" s="31"/>
      <c r="J904" s="84"/>
      <c r="K904" s="31"/>
      <c r="L904" s="31"/>
      <c r="M904" s="169"/>
      <c r="N904" s="148"/>
      <c r="O904" s="44"/>
      <c r="P904" s="43"/>
      <c r="Q904" s="31"/>
      <c r="R904" s="84"/>
      <c r="S904" s="31"/>
      <c r="T904" s="31"/>
      <c r="U904" s="169"/>
      <c r="V904" s="150"/>
      <c r="W904" s="342" t="str" cm="1">
        <f t="array" ref="W904">IF(SUM(LEN(B904:V904))=0,"",IF(OR(OR(ISBLANK(F904),SUM(LEN(C904),LEN(D904))=0),AND(NOT(E904="Unknown"),ISBLANK(J904)),AND(NOT(O904="Unknown"),ISBLANK(R904))),"Missing Information", INDEX(Table15[Entire Service Line Classification], MATCH(SUMIFS(Table15[Unique ID],Table15[System-Owned Portion],E904,Table15[If Material Anything Other than "Lead" in Column E,Was Material Ever Previously Lead?],G904,Table15[Customer-Owned Portion],O904),Table15[Unique ID],0),0)))</f>
        <v/>
      </c>
      <c r="X904"/>
    </row>
    <row r="905" spans="2:24" x14ac:dyDescent="0.35">
      <c r="B905" s="146"/>
      <c r="C905" s="31"/>
      <c r="D905" s="31"/>
      <c r="E905" s="44"/>
      <c r="F905" s="43"/>
      <c r="G905" s="84"/>
      <c r="H905" s="31"/>
      <c r="I905" s="31"/>
      <c r="J905" s="84"/>
      <c r="K905" s="31"/>
      <c r="L905" s="31"/>
      <c r="M905" s="169"/>
      <c r="N905" s="148"/>
      <c r="O905" s="44"/>
      <c r="P905" s="43"/>
      <c r="Q905" s="31"/>
      <c r="R905" s="84"/>
      <c r="S905" s="31"/>
      <c r="T905" s="31"/>
      <c r="U905" s="169"/>
      <c r="V905" s="150"/>
      <c r="W905" s="342" t="str" cm="1">
        <f t="array" ref="W905">IF(SUM(LEN(B905:V905))=0,"",IF(OR(OR(ISBLANK(F905),SUM(LEN(C905),LEN(D905))=0),AND(NOT(E905="Unknown"),ISBLANK(J905)),AND(NOT(O905="Unknown"),ISBLANK(R905))),"Missing Information", INDEX(Table15[Entire Service Line Classification], MATCH(SUMIFS(Table15[Unique ID],Table15[System-Owned Portion],E905,Table15[If Material Anything Other than "Lead" in Column E,Was Material Ever Previously Lead?],G905,Table15[Customer-Owned Portion],O905),Table15[Unique ID],0),0)))</f>
        <v/>
      </c>
      <c r="X905"/>
    </row>
    <row r="906" spans="2:24" x14ac:dyDescent="0.35">
      <c r="B906" s="146"/>
      <c r="C906" s="31"/>
      <c r="D906" s="31"/>
      <c r="E906" s="44"/>
      <c r="F906" s="43"/>
      <c r="G906" s="84"/>
      <c r="H906" s="31"/>
      <c r="I906" s="31"/>
      <c r="J906" s="84"/>
      <c r="K906" s="31"/>
      <c r="L906" s="31"/>
      <c r="M906" s="169"/>
      <c r="N906" s="148"/>
      <c r="O906" s="44"/>
      <c r="P906" s="43"/>
      <c r="Q906" s="31"/>
      <c r="R906" s="84"/>
      <c r="S906" s="31"/>
      <c r="T906" s="31"/>
      <c r="U906" s="169"/>
      <c r="V906" s="150"/>
      <c r="W906" s="342" t="str" cm="1">
        <f t="array" ref="W906">IF(SUM(LEN(B906:V906))=0,"",IF(OR(OR(ISBLANK(F906),SUM(LEN(C906),LEN(D906))=0),AND(NOT(E906="Unknown"),ISBLANK(J906)),AND(NOT(O906="Unknown"),ISBLANK(R906))),"Missing Information", INDEX(Table15[Entire Service Line Classification], MATCH(SUMIFS(Table15[Unique ID],Table15[System-Owned Portion],E906,Table15[If Material Anything Other than "Lead" in Column E,Was Material Ever Previously Lead?],G906,Table15[Customer-Owned Portion],O906),Table15[Unique ID],0),0)))</f>
        <v/>
      </c>
      <c r="X906"/>
    </row>
    <row r="907" spans="2:24" x14ac:dyDescent="0.35">
      <c r="B907" s="146"/>
      <c r="C907" s="31"/>
      <c r="D907" s="31"/>
      <c r="E907" s="44"/>
      <c r="F907" s="43"/>
      <c r="G907" s="84"/>
      <c r="H907" s="31"/>
      <c r="I907" s="31"/>
      <c r="J907" s="84"/>
      <c r="K907" s="31"/>
      <c r="L907" s="31"/>
      <c r="M907" s="169"/>
      <c r="N907" s="148"/>
      <c r="O907" s="44"/>
      <c r="P907" s="43"/>
      <c r="Q907" s="31"/>
      <c r="R907" s="84"/>
      <c r="S907" s="31"/>
      <c r="T907" s="31"/>
      <c r="U907" s="169"/>
      <c r="V907" s="150"/>
      <c r="W907" s="342" t="str" cm="1">
        <f t="array" ref="W907">IF(SUM(LEN(B907:V907))=0,"",IF(OR(OR(ISBLANK(F907),SUM(LEN(C907),LEN(D907))=0),AND(NOT(E907="Unknown"),ISBLANK(J907)),AND(NOT(O907="Unknown"),ISBLANK(R907))),"Missing Information", INDEX(Table15[Entire Service Line Classification], MATCH(SUMIFS(Table15[Unique ID],Table15[System-Owned Portion],E907,Table15[If Material Anything Other than "Lead" in Column E,Was Material Ever Previously Lead?],G907,Table15[Customer-Owned Portion],O907),Table15[Unique ID],0),0)))</f>
        <v/>
      </c>
      <c r="X907"/>
    </row>
    <row r="908" spans="2:24" x14ac:dyDescent="0.35">
      <c r="B908" s="146"/>
      <c r="C908" s="31"/>
      <c r="D908" s="31"/>
      <c r="E908" s="44"/>
      <c r="F908" s="43"/>
      <c r="G908" s="84"/>
      <c r="H908" s="31"/>
      <c r="I908" s="31"/>
      <c r="J908" s="84"/>
      <c r="K908" s="31"/>
      <c r="L908" s="31"/>
      <c r="M908" s="169"/>
      <c r="N908" s="148"/>
      <c r="O908" s="44"/>
      <c r="P908" s="43"/>
      <c r="Q908" s="31"/>
      <c r="R908" s="84"/>
      <c r="S908" s="31"/>
      <c r="T908" s="31"/>
      <c r="U908" s="169"/>
      <c r="V908" s="150"/>
      <c r="W908" s="342" t="str" cm="1">
        <f t="array" ref="W908">IF(SUM(LEN(B908:V908))=0,"",IF(OR(OR(ISBLANK(F908),SUM(LEN(C908),LEN(D908))=0),AND(NOT(E908="Unknown"),ISBLANK(J908)),AND(NOT(O908="Unknown"),ISBLANK(R908))),"Missing Information", INDEX(Table15[Entire Service Line Classification], MATCH(SUMIFS(Table15[Unique ID],Table15[System-Owned Portion],E908,Table15[If Material Anything Other than "Lead" in Column E,Was Material Ever Previously Lead?],G908,Table15[Customer-Owned Portion],O908),Table15[Unique ID],0),0)))</f>
        <v/>
      </c>
      <c r="X908"/>
    </row>
    <row r="909" spans="2:24" x14ac:dyDescent="0.35">
      <c r="B909" s="146"/>
      <c r="C909" s="31"/>
      <c r="D909" s="31"/>
      <c r="E909" s="44"/>
      <c r="F909" s="43"/>
      <c r="G909" s="84"/>
      <c r="H909" s="31"/>
      <c r="I909" s="31"/>
      <c r="J909" s="84"/>
      <c r="K909" s="31"/>
      <c r="L909" s="31"/>
      <c r="M909" s="169"/>
      <c r="N909" s="148"/>
      <c r="O909" s="44"/>
      <c r="P909" s="43"/>
      <c r="Q909" s="31"/>
      <c r="R909" s="84"/>
      <c r="S909" s="31"/>
      <c r="T909" s="31"/>
      <c r="U909" s="169"/>
      <c r="V909" s="150"/>
      <c r="W909" s="342" t="str" cm="1">
        <f t="array" ref="W909">IF(SUM(LEN(B909:V909))=0,"",IF(OR(OR(ISBLANK(F909),SUM(LEN(C909),LEN(D909))=0),AND(NOT(E909="Unknown"),ISBLANK(J909)),AND(NOT(O909="Unknown"),ISBLANK(R909))),"Missing Information", INDEX(Table15[Entire Service Line Classification], MATCH(SUMIFS(Table15[Unique ID],Table15[System-Owned Portion],E909,Table15[If Material Anything Other than "Lead" in Column E,Was Material Ever Previously Lead?],G909,Table15[Customer-Owned Portion],O909),Table15[Unique ID],0),0)))</f>
        <v/>
      </c>
      <c r="X909"/>
    </row>
    <row r="910" spans="2:24" x14ac:dyDescent="0.35">
      <c r="B910" s="146"/>
      <c r="C910" s="31"/>
      <c r="D910" s="31"/>
      <c r="E910" s="44"/>
      <c r="F910" s="43"/>
      <c r="G910" s="84"/>
      <c r="H910" s="31"/>
      <c r="I910" s="31"/>
      <c r="J910" s="84"/>
      <c r="K910" s="31"/>
      <c r="L910" s="31"/>
      <c r="M910" s="169"/>
      <c r="N910" s="148"/>
      <c r="O910" s="44"/>
      <c r="P910" s="43"/>
      <c r="Q910" s="31"/>
      <c r="R910" s="84"/>
      <c r="S910" s="31"/>
      <c r="T910" s="31"/>
      <c r="U910" s="169"/>
      <c r="V910" s="150"/>
      <c r="W910" s="342" t="str" cm="1">
        <f t="array" ref="W910">IF(SUM(LEN(B910:V910))=0,"",IF(OR(OR(ISBLANK(F910),SUM(LEN(C910),LEN(D910))=0),AND(NOT(E910="Unknown"),ISBLANK(J910)),AND(NOT(O910="Unknown"),ISBLANK(R910))),"Missing Information", INDEX(Table15[Entire Service Line Classification], MATCH(SUMIFS(Table15[Unique ID],Table15[System-Owned Portion],E910,Table15[If Material Anything Other than "Lead" in Column E,Was Material Ever Previously Lead?],G910,Table15[Customer-Owned Portion],O910),Table15[Unique ID],0),0)))</f>
        <v/>
      </c>
      <c r="X910"/>
    </row>
    <row r="911" spans="2:24" x14ac:dyDescent="0.35">
      <c r="B911" s="146"/>
      <c r="C911" s="31"/>
      <c r="D911" s="31"/>
      <c r="E911" s="44"/>
      <c r="F911" s="43"/>
      <c r="G911" s="84"/>
      <c r="H911" s="31"/>
      <c r="I911" s="31"/>
      <c r="J911" s="84"/>
      <c r="K911" s="31"/>
      <c r="L911" s="31"/>
      <c r="M911" s="169"/>
      <c r="N911" s="148"/>
      <c r="O911" s="44"/>
      <c r="P911" s="43"/>
      <c r="Q911" s="31"/>
      <c r="R911" s="84"/>
      <c r="S911" s="31"/>
      <c r="T911" s="31"/>
      <c r="U911" s="169"/>
      <c r="V911" s="150"/>
      <c r="W911" s="342" t="str" cm="1">
        <f t="array" ref="W911">IF(SUM(LEN(B911:V911))=0,"",IF(OR(OR(ISBLANK(F911),SUM(LEN(C911),LEN(D911))=0),AND(NOT(E911="Unknown"),ISBLANK(J911)),AND(NOT(O911="Unknown"),ISBLANK(R911))),"Missing Information", INDEX(Table15[Entire Service Line Classification], MATCH(SUMIFS(Table15[Unique ID],Table15[System-Owned Portion],E911,Table15[If Material Anything Other than "Lead" in Column E,Was Material Ever Previously Lead?],G911,Table15[Customer-Owned Portion],O911),Table15[Unique ID],0),0)))</f>
        <v/>
      </c>
      <c r="X911"/>
    </row>
    <row r="912" spans="2:24" x14ac:dyDescent="0.35">
      <c r="B912" s="146"/>
      <c r="C912" s="31"/>
      <c r="D912" s="31"/>
      <c r="E912" s="44"/>
      <c r="F912" s="43"/>
      <c r="G912" s="84"/>
      <c r="H912" s="31"/>
      <c r="I912" s="31"/>
      <c r="J912" s="84"/>
      <c r="K912" s="31"/>
      <c r="L912" s="31"/>
      <c r="M912" s="169"/>
      <c r="N912" s="148"/>
      <c r="O912" s="44"/>
      <c r="P912" s="43"/>
      <c r="Q912" s="31"/>
      <c r="R912" s="84"/>
      <c r="S912" s="31"/>
      <c r="T912" s="31"/>
      <c r="U912" s="169"/>
      <c r="V912" s="150"/>
      <c r="W912" s="342" t="str" cm="1">
        <f t="array" ref="W912">IF(SUM(LEN(B912:V912))=0,"",IF(OR(OR(ISBLANK(F912),SUM(LEN(C912),LEN(D912))=0),AND(NOT(E912="Unknown"),ISBLANK(J912)),AND(NOT(O912="Unknown"),ISBLANK(R912))),"Missing Information", INDEX(Table15[Entire Service Line Classification], MATCH(SUMIFS(Table15[Unique ID],Table15[System-Owned Portion],E912,Table15[If Material Anything Other than "Lead" in Column E,Was Material Ever Previously Lead?],G912,Table15[Customer-Owned Portion],O912),Table15[Unique ID],0),0)))</f>
        <v/>
      </c>
      <c r="X912"/>
    </row>
    <row r="913" spans="2:24" x14ac:dyDescent="0.35">
      <c r="B913" s="146"/>
      <c r="C913" s="31"/>
      <c r="D913" s="31"/>
      <c r="E913" s="44"/>
      <c r="F913" s="43"/>
      <c r="G913" s="84"/>
      <c r="H913" s="31"/>
      <c r="I913" s="31"/>
      <c r="J913" s="84"/>
      <c r="K913" s="31"/>
      <c r="L913" s="31"/>
      <c r="M913" s="169"/>
      <c r="N913" s="148"/>
      <c r="O913" s="44"/>
      <c r="P913" s="43"/>
      <c r="Q913" s="31"/>
      <c r="R913" s="84"/>
      <c r="S913" s="31"/>
      <c r="T913" s="31"/>
      <c r="U913" s="169"/>
      <c r="V913" s="150"/>
      <c r="W913" s="342" t="str" cm="1">
        <f t="array" ref="W913">IF(SUM(LEN(B913:V913))=0,"",IF(OR(OR(ISBLANK(F913),SUM(LEN(C913),LEN(D913))=0),AND(NOT(E913="Unknown"),ISBLANK(J913)),AND(NOT(O913="Unknown"),ISBLANK(R913))),"Missing Information", INDEX(Table15[Entire Service Line Classification], MATCH(SUMIFS(Table15[Unique ID],Table15[System-Owned Portion],E913,Table15[If Material Anything Other than "Lead" in Column E,Was Material Ever Previously Lead?],G913,Table15[Customer-Owned Portion],O913),Table15[Unique ID],0),0)))</f>
        <v/>
      </c>
      <c r="X913"/>
    </row>
    <row r="914" spans="2:24" x14ac:dyDescent="0.35">
      <c r="B914" s="146"/>
      <c r="C914" s="31"/>
      <c r="D914" s="31"/>
      <c r="E914" s="44"/>
      <c r="F914" s="43"/>
      <c r="G914" s="84"/>
      <c r="H914" s="31"/>
      <c r="I914" s="31"/>
      <c r="J914" s="84"/>
      <c r="K914" s="31"/>
      <c r="L914" s="31"/>
      <c r="M914" s="169"/>
      <c r="N914" s="148"/>
      <c r="O914" s="44"/>
      <c r="P914" s="43"/>
      <c r="Q914" s="31"/>
      <c r="R914" s="84"/>
      <c r="S914" s="31"/>
      <c r="T914" s="31"/>
      <c r="U914" s="169"/>
      <c r="V914" s="150"/>
      <c r="W914" s="342" t="str" cm="1">
        <f t="array" ref="W914">IF(SUM(LEN(B914:V914))=0,"",IF(OR(OR(ISBLANK(F914),SUM(LEN(C914),LEN(D914))=0),AND(NOT(E914="Unknown"),ISBLANK(J914)),AND(NOT(O914="Unknown"),ISBLANK(R914))),"Missing Information", INDEX(Table15[Entire Service Line Classification], MATCH(SUMIFS(Table15[Unique ID],Table15[System-Owned Portion],E914,Table15[If Material Anything Other than "Lead" in Column E,Was Material Ever Previously Lead?],G914,Table15[Customer-Owned Portion],O914),Table15[Unique ID],0),0)))</f>
        <v/>
      </c>
      <c r="X914"/>
    </row>
    <row r="915" spans="2:24" x14ac:dyDescent="0.35">
      <c r="B915" s="146"/>
      <c r="C915" s="31"/>
      <c r="D915" s="31"/>
      <c r="E915" s="44"/>
      <c r="F915" s="43"/>
      <c r="G915" s="84"/>
      <c r="H915" s="31"/>
      <c r="I915" s="31"/>
      <c r="J915" s="84"/>
      <c r="K915" s="31"/>
      <c r="L915" s="31"/>
      <c r="M915" s="169"/>
      <c r="N915" s="148"/>
      <c r="O915" s="44"/>
      <c r="P915" s="43"/>
      <c r="Q915" s="31"/>
      <c r="R915" s="84"/>
      <c r="S915" s="31"/>
      <c r="T915" s="31"/>
      <c r="U915" s="169"/>
      <c r="V915" s="150"/>
      <c r="W915" s="342" t="str" cm="1">
        <f t="array" ref="W915">IF(SUM(LEN(B915:V915))=0,"",IF(OR(OR(ISBLANK(F915),SUM(LEN(C915),LEN(D915))=0),AND(NOT(E915="Unknown"),ISBLANK(J915)),AND(NOT(O915="Unknown"),ISBLANK(R915))),"Missing Information", INDEX(Table15[Entire Service Line Classification], MATCH(SUMIFS(Table15[Unique ID],Table15[System-Owned Portion],E915,Table15[If Material Anything Other than "Lead" in Column E,Was Material Ever Previously Lead?],G915,Table15[Customer-Owned Portion],O915),Table15[Unique ID],0),0)))</f>
        <v/>
      </c>
      <c r="X915"/>
    </row>
    <row r="916" spans="2:24" x14ac:dyDescent="0.35">
      <c r="B916" s="146"/>
      <c r="C916" s="31"/>
      <c r="D916" s="31"/>
      <c r="E916" s="44"/>
      <c r="F916" s="43"/>
      <c r="G916" s="84"/>
      <c r="H916" s="31"/>
      <c r="I916" s="31"/>
      <c r="J916" s="84"/>
      <c r="K916" s="31"/>
      <c r="L916" s="31"/>
      <c r="M916" s="169"/>
      <c r="N916" s="148"/>
      <c r="O916" s="44"/>
      <c r="P916" s="43"/>
      <c r="Q916" s="31"/>
      <c r="R916" s="84"/>
      <c r="S916" s="31"/>
      <c r="T916" s="31"/>
      <c r="U916" s="169"/>
      <c r="V916" s="150"/>
      <c r="W916" s="342" t="str" cm="1">
        <f t="array" ref="W916">IF(SUM(LEN(B916:V916))=0,"",IF(OR(OR(ISBLANK(F916),SUM(LEN(C916),LEN(D916))=0),AND(NOT(E916="Unknown"),ISBLANK(J916)),AND(NOT(O916="Unknown"),ISBLANK(R916))),"Missing Information", INDEX(Table15[Entire Service Line Classification], MATCH(SUMIFS(Table15[Unique ID],Table15[System-Owned Portion],E916,Table15[If Material Anything Other than "Lead" in Column E,Was Material Ever Previously Lead?],G916,Table15[Customer-Owned Portion],O916),Table15[Unique ID],0),0)))</f>
        <v/>
      </c>
      <c r="X916"/>
    </row>
    <row r="917" spans="2:24" x14ac:dyDescent="0.35">
      <c r="B917" s="146"/>
      <c r="C917" s="31"/>
      <c r="D917" s="31"/>
      <c r="E917" s="44"/>
      <c r="F917" s="43"/>
      <c r="G917" s="84"/>
      <c r="H917" s="31"/>
      <c r="I917" s="31"/>
      <c r="J917" s="84"/>
      <c r="K917" s="31"/>
      <c r="L917" s="31"/>
      <c r="M917" s="169"/>
      <c r="N917" s="148"/>
      <c r="O917" s="44"/>
      <c r="P917" s="43"/>
      <c r="Q917" s="31"/>
      <c r="R917" s="84"/>
      <c r="S917" s="31"/>
      <c r="T917" s="31"/>
      <c r="U917" s="169"/>
      <c r="V917" s="150"/>
      <c r="W917" s="342" t="str" cm="1">
        <f t="array" ref="W917">IF(SUM(LEN(B917:V917))=0,"",IF(OR(OR(ISBLANK(F917),SUM(LEN(C917),LEN(D917))=0),AND(NOT(E917="Unknown"),ISBLANK(J917)),AND(NOT(O917="Unknown"),ISBLANK(R917))),"Missing Information", INDEX(Table15[Entire Service Line Classification], MATCH(SUMIFS(Table15[Unique ID],Table15[System-Owned Portion],E917,Table15[If Material Anything Other than "Lead" in Column E,Was Material Ever Previously Lead?],G917,Table15[Customer-Owned Portion],O917),Table15[Unique ID],0),0)))</f>
        <v/>
      </c>
      <c r="X917"/>
    </row>
    <row r="918" spans="2:24" x14ac:dyDescent="0.35">
      <c r="B918" s="146"/>
      <c r="C918" s="31"/>
      <c r="D918" s="31"/>
      <c r="E918" s="44"/>
      <c r="F918" s="43"/>
      <c r="G918" s="84"/>
      <c r="H918" s="31"/>
      <c r="I918" s="31"/>
      <c r="J918" s="84"/>
      <c r="K918" s="31"/>
      <c r="L918" s="31"/>
      <c r="M918" s="169"/>
      <c r="N918" s="148"/>
      <c r="O918" s="44"/>
      <c r="P918" s="43"/>
      <c r="Q918" s="31"/>
      <c r="R918" s="84"/>
      <c r="S918" s="31"/>
      <c r="T918" s="31"/>
      <c r="U918" s="169"/>
      <c r="V918" s="150"/>
      <c r="W918" s="342" t="str" cm="1">
        <f t="array" ref="W918">IF(SUM(LEN(B918:V918))=0,"",IF(OR(OR(ISBLANK(F918),SUM(LEN(C918),LEN(D918))=0),AND(NOT(E918="Unknown"),ISBLANK(J918)),AND(NOT(O918="Unknown"),ISBLANK(R918))),"Missing Information", INDEX(Table15[Entire Service Line Classification], MATCH(SUMIFS(Table15[Unique ID],Table15[System-Owned Portion],E918,Table15[If Material Anything Other than "Lead" in Column E,Was Material Ever Previously Lead?],G918,Table15[Customer-Owned Portion],O918),Table15[Unique ID],0),0)))</f>
        <v/>
      </c>
      <c r="X918"/>
    </row>
    <row r="919" spans="2:24" x14ac:dyDescent="0.35">
      <c r="B919" s="146"/>
      <c r="C919" s="31"/>
      <c r="D919" s="31"/>
      <c r="E919" s="44"/>
      <c r="F919" s="43"/>
      <c r="G919" s="84"/>
      <c r="H919" s="31"/>
      <c r="I919" s="31"/>
      <c r="J919" s="84"/>
      <c r="K919" s="31"/>
      <c r="L919" s="31"/>
      <c r="M919" s="169"/>
      <c r="N919" s="148"/>
      <c r="O919" s="44"/>
      <c r="P919" s="43"/>
      <c r="Q919" s="31"/>
      <c r="R919" s="84"/>
      <c r="S919" s="31"/>
      <c r="T919" s="31"/>
      <c r="U919" s="169"/>
      <c r="V919" s="150"/>
      <c r="W919" s="342" t="str" cm="1">
        <f t="array" ref="W919">IF(SUM(LEN(B919:V919))=0,"",IF(OR(OR(ISBLANK(F919),SUM(LEN(C919),LEN(D919))=0),AND(NOT(E919="Unknown"),ISBLANK(J919)),AND(NOT(O919="Unknown"),ISBLANK(R919))),"Missing Information", INDEX(Table15[Entire Service Line Classification], MATCH(SUMIFS(Table15[Unique ID],Table15[System-Owned Portion],E919,Table15[If Material Anything Other than "Lead" in Column E,Was Material Ever Previously Lead?],G919,Table15[Customer-Owned Portion],O919),Table15[Unique ID],0),0)))</f>
        <v/>
      </c>
      <c r="X919"/>
    </row>
    <row r="920" spans="2:24" x14ac:dyDescent="0.35">
      <c r="B920" s="146"/>
      <c r="C920" s="31"/>
      <c r="D920" s="31"/>
      <c r="E920" s="44"/>
      <c r="F920" s="43"/>
      <c r="G920" s="84"/>
      <c r="H920" s="31"/>
      <c r="I920" s="31"/>
      <c r="J920" s="84"/>
      <c r="K920" s="31"/>
      <c r="L920" s="31"/>
      <c r="M920" s="169"/>
      <c r="N920" s="148"/>
      <c r="O920" s="44"/>
      <c r="P920" s="43"/>
      <c r="Q920" s="31"/>
      <c r="R920" s="84"/>
      <c r="S920" s="31"/>
      <c r="T920" s="31"/>
      <c r="U920" s="169"/>
      <c r="V920" s="150"/>
      <c r="W920" s="342" t="str" cm="1">
        <f t="array" ref="W920">IF(SUM(LEN(B920:V920))=0,"",IF(OR(OR(ISBLANK(F920),SUM(LEN(C920),LEN(D920))=0),AND(NOT(E920="Unknown"),ISBLANK(J920)),AND(NOT(O920="Unknown"),ISBLANK(R920))),"Missing Information", INDEX(Table15[Entire Service Line Classification], MATCH(SUMIFS(Table15[Unique ID],Table15[System-Owned Portion],E920,Table15[If Material Anything Other than "Lead" in Column E,Was Material Ever Previously Lead?],G920,Table15[Customer-Owned Portion],O920),Table15[Unique ID],0),0)))</f>
        <v/>
      </c>
      <c r="X920"/>
    </row>
    <row r="921" spans="2:24" x14ac:dyDescent="0.35">
      <c r="B921" s="146"/>
      <c r="C921" s="31"/>
      <c r="D921" s="31"/>
      <c r="E921" s="44"/>
      <c r="F921" s="43"/>
      <c r="G921" s="84"/>
      <c r="H921" s="31"/>
      <c r="I921" s="31"/>
      <c r="J921" s="84"/>
      <c r="K921" s="31"/>
      <c r="L921" s="31"/>
      <c r="M921" s="169"/>
      <c r="N921" s="148"/>
      <c r="O921" s="44"/>
      <c r="P921" s="43"/>
      <c r="Q921" s="31"/>
      <c r="R921" s="84"/>
      <c r="S921" s="31"/>
      <c r="T921" s="31"/>
      <c r="U921" s="169"/>
      <c r="V921" s="150"/>
      <c r="W921" s="342" t="str" cm="1">
        <f t="array" ref="W921">IF(SUM(LEN(B921:V921))=0,"",IF(OR(OR(ISBLANK(F921),SUM(LEN(C921),LEN(D921))=0),AND(NOT(E921="Unknown"),ISBLANK(J921)),AND(NOT(O921="Unknown"),ISBLANK(R921))),"Missing Information", INDEX(Table15[Entire Service Line Classification], MATCH(SUMIFS(Table15[Unique ID],Table15[System-Owned Portion],E921,Table15[If Material Anything Other than "Lead" in Column E,Was Material Ever Previously Lead?],G921,Table15[Customer-Owned Portion],O921),Table15[Unique ID],0),0)))</f>
        <v/>
      </c>
      <c r="X921"/>
    </row>
    <row r="922" spans="2:24" x14ac:dyDescent="0.35">
      <c r="B922" s="146"/>
      <c r="C922" s="31"/>
      <c r="D922" s="31"/>
      <c r="E922" s="44"/>
      <c r="F922" s="43"/>
      <c r="G922" s="84"/>
      <c r="H922" s="31"/>
      <c r="I922" s="31"/>
      <c r="J922" s="84"/>
      <c r="K922" s="31"/>
      <c r="L922" s="31"/>
      <c r="M922" s="169"/>
      <c r="N922" s="148"/>
      <c r="O922" s="44"/>
      <c r="P922" s="43"/>
      <c r="Q922" s="31"/>
      <c r="R922" s="84"/>
      <c r="S922" s="31"/>
      <c r="T922" s="31"/>
      <c r="U922" s="169"/>
      <c r="V922" s="150"/>
      <c r="W922" s="342" t="str" cm="1">
        <f t="array" ref="W922">IF(SUM(LEN(B922:V922))=0,"",IF(OR(OR(ISBLANK(F922),SUM(LEN(C922),LEN(D922))=0),AND(NOT(E922="Unknown"),ISBLANK(J922)),AND(NOT(O922="Unknown"),ISBLANK(R922))),"Missing Information", INDEX(Table15[Entire Service Line Classification], MATCH(SUMIFS(Table15[Unique ID],Table15[System-Owned Portion],E922,Table15[If Material Anything Other than "Lead" in Column E,Was Material Ever Previously Lead?],G922,Table15[Customer-Owned Portion],O922),Table15[Unique ID],0),0)))</f>
        <v/>
      </c>
      <c r="X922"/>
    </row>
    <row r="923" spans="2:24" x14ac:dyDescent="0.35">
      <c r="B923" s="146"/>
      <c r="C923" s="31"/>
      <c r="D923" s="31"/>
      <c r="E923" s="44"/>
      <c r="F923" s="43"/>
      <c r="G923" s="84"/>
      <c r="H923" s="31"/>
      <c r="I923" s="31"/>
      <c r="J923" s="84"/>
      <c r="K923" s="31"/>
      <c r="L923" s="31"/>
      <c r="M923" s="169"/>
      <c r="N923" s="148"/>
      <c r="O923" s="44"/>
      <c r="P923" s="43"/>
      <c r="Q923" s="31"/>
      <c r="R923" s="84"/>
      <c r="S923" s="31"/>
      <c r="T923" s="31"/>
      <c r="U923" s="169"/>
      <c r="V923" s="150"/>
      <c r="W923" s="342" t="str" cm="1">
        <f t="array" ref="W923">IF(SUM(LEN(B923:V923))=0,"",IF(OR(OR(ISBLANK(F923),SUM(LEN(C923),LEN(D923))=0),AND(NOT(E923="Unknown"),ISBLANK(J923)),AND(NOT(O923="Unknown"),ISBLANK(R923))),"Missing Information", INDEX(Table15[Entire Service Line Classification], MATCH(SUMIFS(Table15[Unique ID],Table15[System-Owned Portion],E923,Table15[If Material Anything Other than "Lead" in Column E,Was Material Ever Previously Lead?],G923,Table15[Customer-Owned Portion],O923),Table15[Unique ID],0),0)))</f>
        <v/>
      </c>
      <c r="X923"/>
    </row>
    <row r="924" spans="2:24" x14ac:dyDescent="0.35">
      <c r="B924" s="146"/>
      <c r="C924" s="31"/>
      <c r="D924" s="31"/>
      <c r="E924" s="44"/>
      <c r="F924" s="43"/>
      <c r="G924" s="84"/>
      <c r="H924" s="31"/>
      <c r="I924" s="31"/>
      <c r="J924" s="84"/>
      <c r="K924" s="31"/>
      <c r="L924" s="31"/>
      <c r="M924" s="169"/>
      <c r="N924" s="148"/>
      <c r="O924" s="44"/>
      <c r="P924" s="43"/>
      <c r="Q924" s="31"/>
      <c r="R924" s="84"/>
      <c r="S924" s="31"/>
      <c r="T924" s="31"/>
      <c r="U924" s="169"/>
      <c r="V924" s="150"/>
      <c r="W924" s="342" t="str" cm="1">
        <f t="array" ref="W924">IF(SUM(LEN(B924:V924))=0,"",IF(OR(OR(ISBLANK(F924),SUM(LEN(C924),LEN(D924))=0),AND(NOT(E924="Unknown"),ISBLANK(J924)),AND(NOT(O924="Unknown"),ISBLANK(R924))),"Missing Information", INDEX(Table15[Entire Service Line Classification], MATCH(SUMIFS(Table15[Unique ID],Table15[System-Owned Portion],E924,Table15[If Material Anything Other than "Lead" in Column E,Was Material Ever Previously Lead?],G924,Table15[Customer-Owned Portion],O924),Table15[Unique ID],0),0)))</f>
        <v/>
      </c>
      <c r="X924"/>
    </row>
    <row r="925" spans="2:24" x14ac:dyDescent="0.35">
      <c r="B925" s="146"/>
      <c r="C925" s="31"/>
      <c r="D925" s="31"/>
      <c r="E925" s="44"/>
      <c r="F925" s="43"/>
      <c r="G925" s="84"/>
      <c r="H925" s="31"/>
      <c r="I925" s="31"/>
      <c r="J925" s="84"/>
      <c r="K925" s="31"/>
      <c r="L925" s="31"/>
      <c r="M925" s="169"/>
      <c r="N925" s="148"/>
      <c r="O925" s="44"/>
      <c r="P925" s="43"/>
      <c r="Q925" s="31"/>
      <c r="R925" s="84"/>
      <c r="S925" s="31"/>
      <c r="T925" s="31"/>
      <c r="U925" s="169"/>
      <c r="V925" s="150"/>
      <c r="W925" s="342" t="str" cm="1">
        <f t="array" ref="W925">IF(SUM(LEN(B925:V925))=0,"",IF(OR(OR(ISBLANK(F925),SUM(LEN(C925),LEN(D925))=0),AND(NOT(E925="Unknown"),ISBLANK(J925)),AND(NOT(O925="Unknown"),ISBLANK(R925))),"Missing Information", INDEX(Table15[Entire Service Line Classification], MATCH(SUMIFS(Table15[Unique ID],Table15[System-Owned Portion],E925,Table15[If Material Anything Other than "Lead" in Column E,Was Material Ever Previously Lead?],G925,Table15[Customer-Owned Portion],O925),Table15[Unique ID],0),0)))</f>
        <v/>
      </c>
      <c r="X925"/>
    </row>
    <row r="926" spans="2:24" x14ac:dyDescent="0.35">
      <c r="B926" s="146"/>
      <c r="C926" s="31"/>
      <c r="D926" s="31"/>
      <c r="E926" s="44"/>
      <c r="F926" s="43"/>
      <c r="G926" s="84"/>
      <c r="H926" s="31"/>
      <c r="I926" s="31"/>
      <c r="J926" s="84"/>
      <c r="K926" s="31"/>
      <c r="L926" s="31"/>
      <c r="M926" s="169"/>
      <c r="N926" s="148"/>
      <c r="O926" s="44"/>
      <c r="P926" s="43"/>
      <c r="Q926" s="31"/>
      <c r="R926" s="84"/>
      <c r="S926" s="31"/>
      <c r="T926" s="31"/>
      <c r="U926" s="169"/>
      <c r="V926" s="150"/>
      <c r="W926" s="342" t="str" cm="1">
        <f t="array" ref="W926">IF(SUM(LEN(B926:V926))=0,"",IF(OR(OR(ISBLANK(F926),SUM(LEN(C926),LEN(D926))=0),AND(NOT(E926="Unknown"),ISBLANK(J926)),AND(NOT(O926="Unknown"),ISBLANK(R926))),"Missing Information", INDEX(Table15[Entire Service Line Classification], MATCH(SUMIFS(Table15[Unique ID],Table15[System-Owned Portion],E926,Table15[If Material Anything Other than "Lead" in Column E,Was Material Ever Previously Lead?],G926,Table15[Customer-Owned Portion],O926),Table15[Unique ID],0),0)))</f>
        <v/>
      </c>
      <c r="X926"/>
    </row>
    <row r="927" spans="2:24" x14ac:dyDescent="0.35">
      <c r="B927" s="146"/>
      <c r="C927" s="31"/>
      <c r="D927" s="31"/>
      <c r="E927" s="44"/>
      <c r="F927" s="43"/>
      <c r="G927" s="84"/>
      <c r="H927" s="31"/>
      <c r="I927" s="31"/>
      <c r="J927" s="84"/>
      <c r="K927" s="31"/>
      <c r="L927" s="31"/>
      <c r="M927" s="169"/>
      <c r="N927" s="148"/>
      <c r="O927" s="44"/>
      <c r="P927" s="43"/>
      <c r="Q927" s="31"/>
      <c r="R927" s="84"/>
      <c r="S927" s="31"/>
      <c r="T927" s="31"/>
      <c r="U927" s="169"/>
      <c r="V927" s="150"/>
      <c r="W927" s="342" t="str" cm="1">
        <f t="array" ref="W927">IF(SUM(LEN(B927:V927))=0,"",IF(OR(OR(ISBLANK(F927),SUM(LEN(C927),LEN(D927))=0),AND(NOT(E927="Unknown"),ISBLANK(J927)),AND(NOT(O927="Unknown"),ISBLANK(R927))),"Missing Information", INDEX(Table15[Entire Service Line Classification], MATCH(SUMIFS(Table15[Unique ID],Table15[System-Owned Portion],E927,Table15[If Material Anything Other than "Lead" in Column E,Was Material Ever Previously Lead?],G927,Table15[Customer-Owned Portion],O927),Table15[Unique ID],0),0)))</f>
        <v/>
      </c>
      <c r="X927"/>
    </row>
    <row r="928" spans="2:24" x14ac:dyDescent="0.35">
      <c r="B928" s="146"/>
      <c r="C928" s="31"/>
      <c r="D928" s="31"/>
      <c r="E928" s="44"/>
      <c r="F928" s="43"/>
      <c r="G928" s="84"/>
      <c r="H928" s="31"/>
      <c r="I928" s="31"/>
      <c r="J928" s="84"/>
      <c r="K928" s="31"/>
      <c r="L928" s="31"/>
      <c r="M928" s="169"/>
      <c r="N928" s="148"/>
      <c r="O928" s="44"/>
      <c r="P928" s="43"/>
      <c r="Q928" s="31"/>
      <c r="R928" s="84"/>
      <c r="S928" s="31"/>
      <c r="T928" s="31"/>
      <c r="U928" s="169"/>
      <c r="V928" s="150"/>
      <c r="W928" s="342" t="str" cm="1">
        <f t="array" ref="W928">IF(SUM(LEN(B928:V928))=0,"",IF(OR(OR(ISBLANK(F928),SUM(LEN(C928),LEN(D928))=0),AND(NOT(E928="Unknown"),ISBLANK(J928)),AND(NOT(O928="Unknown"),ISBLANK(R928))),"Missing Information", INDEX(Table15[Entire Service Line Classification], MATCH(SUMIFS(Table15[Unique ID],Table15[System-Owned Portion],E928,Table15[If Material Anything Other than "Lead" in Column E,Was Material Ever Previously Lead?],G928,Table15[Customer-Owned Portion],O928),Table15[Unique ID],0),0)))</f>
        <v/>
      </c>
      <c r="X928"/>
    </row>
    <row r="929" spans="2:24" x14ac:dyDescent="0.35">
      <c r="B929" s="146"/>
      <c r="C929" s="31"/>
      <c r="D929" s="31"/>
      <c r="E929" s="44"/>
      <c r="F929" s="43"/>
      <c r="G929" s="84"/>
      <c r="H929" s="31"/>
      <c r="I929" s="31"/>
      <c r="J929" s="84"/>
      <c r="K929" s="31"/>
      <c r="L929" s="31"/>
      <c r="M929" s="169"/>
      <c r="N929" s="148"/>
      <c r="O929" s="44"/>
      <c r="P929" s="43"/>
      <c r="Q929" s="31"/>
      <c r="R929" s="84"/>
      <c r="S929" s="31"/>
      <c r="T929" s="31"/>
      <c r="U929" s="169"/>
      <c r="V929" s="150"/>
      <c r="W929" s="342" t="str" cm="1">
        <f t="array" ref="W929">IF(SUM(LEN(B929:V929))=0,"",IF(OR(OR(ISBLANK(F929),SUM(LEN(C929),LEN(D929))=0),AND(NOT(E929="Unknown"),ISBLANK(J929)),AND(NOT(O929="Unknown"),ISBLANK(R929))),"Missing Information", INDEX(Table15[Entire Service Line Classification], MATCH(SUMIFS(Table15[Unique ID],Table15[System-Owned Portion],E929,Table15[If Material Anything Other than "Lead" in Column E,Was Material Ever Previously Lead?],G929,Table15[Customer-Owned Portion],O929),Table15[Unique ID],0),0)))</f>
        <v/>
      </c>
      <c r="X929"/>
    </row>
    <row r="930" spans="2:24" x14ac:dyDescent="0.35">
      <c r="B930" s="146"/>
      <c r="C930" s="31"/>
      <c r="D930" s="31"/>
      <c r="E930" s="44"/>
      <c r="F930" s="43"/>
      <c r="G930" s="84"/>
      <c r="H930" s="31"/>
      <c r="I930" s="31"/>
      <c r="J930" s="84"/>
      <c r="K930" s="31"/>
      <c r="L930" s="31"/>
      <c r="M930" s="169"/>
      <c r="N930" s="148"/>
      <c r="O930" s="44"/>
      <c r="P930" s="43"/>
      <c r="Q930" s="31"/>
      <c r="R930" s="84"/>
      <c r="S930" s="31"/>
      <c r="T930" s="31"/>
      <c r="U930" s="169"/>
      <c r="V930" s="150"/>
      <c r="W930" s="342" t="str" cm="1">
        <f t="array" ref="W930">IF(SUM(LEN(B930:V930))=0,"",IF(OR(OR(ISBLANK(F930),SUM(LEN(C930),LEN(D930))=0),AND(NOT(E930="Unknown"),ISBLANK(J930)),AND(NOT(O930="Unknown"),ISBLANK(R930))),"Missing Information", INDEX(Table15[Entire Service Line Classification], MATCH(SUMIFS(Table15[Unique ID],Table15[System-Owned Portion],E930,Table15[If Material Anything Other than "Lead" in Column E,Was Material Ever Previously Lead?],G930,Table15[Customer-Owned Portion],O930),Table15[Unique ID],0),0)))</f>
        <v/>
      </c>
      <c r="X930"/>
    </row>
    <row r="931" spans="2:24" x14ac:dyDescent="0.35">
      <c r="B931" s="146"/>
      <c r="C931" s="31"/>
      <c r="D931" s="31"/>
      <c r="E931" s="44"/>
      <c r="F931" s="43"/>
      <c r="G931" s="84"/>
      <c r="H931" s="31"/>
      <c r="I931" s="31"/>
      <c r="J931" s="84"/>
      <c r="K931" s="31"/>
      <c r="L931" s="31"/>
      <c r="M931" s="169"/>
      <c r="N931" s="148"/>
      <c r="O931" s="44"/>
      <c r="P931" s="43"/>
      <c r="Q931" s="31"/>
      <c r="R931" s="84"/>
      <c r="S931" s="31"/>
      <c r="T931" s="31"/>
      <c r="U931" s="169"/>
      <c r="V931" s="150"/>
      <c r="W931" s="342" t="str" cm="1">
        <f t="array" ref="W931">IF(SUM(LEN(B931:V931))=0,"",IF(OR(OR(ISBLANK(F931),SUM(LEN(C931),LEN(D931))=0),AND(NOT(E931="Unknown"),ISBLANK(J931)),AND(NOT(O931="Unknown"),ISBLANK(R931))),"Missing Information", INDEX(Table15[Entire Service Line Classification], MATCH(SUMIFS(Table15[Unique ID],Table15[System-Owned Portion],E931,Table15[If Material Anything Other than "Lead" in Column E,Was Material Ever Previously Lead?],G931,Table15[Customer-Owned Portion],O931),Table15[Unique ID],0),0)))</f>
        <v/>
      </c>
      <c r="X931"/>
    </row>
    <row r="932" spans="2:24" x14ac:dyDescent="0.35">
      <c r="B932" s="146"/>
      <c r="C932" s="31"/>
      <c r="D932" s="31"/>
      <c r="E932" s="44"/>
      <c r="F932" s="43"/>
      <c r="G932" s="84"/>
      <c r="H932" s="31"/>
      <c r="I932" s="31"/>
      <c r="J932" s="84"/>
      <c r="K932" s="31"/>
      <c r="L932" s="31"/>
      <c r="M932" s="169"/>
      <c r="N932" s="148"/>
      <c r="O932" s="44"/>
      <c r="P932" s="43"/>
      <c r="Q932" s="31"/>
      <c r="R932" s="84"/>
      <c r="S932" s="31"/>
      <c r="T932" s="31"/>
      <c r="U932" s="169"/>
      <c r="V932" s="150"/>
      <c r="W932" s="342" t="str" cm="1">
        <f t="array" ref="W932">IF(SUM(LEN(B932:V932))=0,"",IF(OR(OR(ISBLANK(F932),SUM(LEN(C932),LEN(D932))=0),AND(NOT(E932="Unknown"),ISBLANK(J932)),AND(NOT(O932="Unknown"),ISBLANK(R932))),"Missing Information", INDEX(Table15[Entire Service Line Classification], MATCH(SUMIFS(Table15[Unique ID],Table15[System-Owned Portion],E932,Table15[If Material Anything Other than "Lead" in Column E,Was Material Ever Previously Lead?],G932,Table15[Customer-Owned Portion],O932),Table15[Unique ID],0),0)))</f>
        <v/>
      </c>
      <c r="X932"/>
    </row>
    <row r="933" spans="2:24" x14ac:dyDescent="0.35">
      <c r="B933" s="146"/>
      <c r="C933" s="31"/>
      <c r="D933" s="31"/>
      <c r="E933" s="44"/>
      <c r="F933" s="43"/>
      <c r="G933" s="84"/>
      <c r="H933" s="31"/>
      <c r="I933" s="31"/>
      <c r="J933" s="84"/>
      <c r="K933" s="31"/>
      <c r="L933" s="31"/>
      <c r="M933" s="169"/>
      <c r="N933" s="148"/>
      <c r="O933" s="44"/>
      <c r="P933" s="43"/>
      <c r="Q933" s="31"/>
      <c r="R933" s="84"/>
      <c r="S933" s="31"/>
      <c r="T933" s="31"/>
      <c r="U933" s="169"/>
      <c r="V933" s="150"/>
      <c r="W933" s="342" t="str" cm="1">
        <f t="array" ref="W933">IF(SUM(LEN(B933:V933))=0,"",IF(OR(OR(ISBLANK(F933),SUM(LEN(C933),LEN(D933))=0),AND(NOT(E933="Unknown"),ISBLANK(J933)),AND(NOT(O933="Unknown"),ISBLANK(R933))),"Missing Information", INDEX(Table15[Entire Service Line Classification], MATCH(SUMIFS(Table15[Unique ID],Table15[System-Owned Portion],E933,Table15[If Material Anything Other than "Lead" in Column E,Was Material Ever Previously Lead?],G933,Table15[Customer-Owned Portion],O933),Table15[Unique ID],0),0)))</f>
        <v/>
      </c>
      <c r="X933"/>
    </row>
    <row r="934" spans="2:24" x14ac:dyDescent="0.35">
      <c r="B934" s="146"/>
      <c r="C934" s="31"/>
      <c r="D934" s="31"/>
      <c r="E934" s="44"/>
      <c r="F934" s="43"/>
      <c r="G934" s="84"/>
      <c r="H934" s="31"/>
      <c r="I934" s="31"/>
      <c r="J934" s="84"/>
      <c r="K934" s="31"/>
      <c r="L934" s="31"/>
      <c r="M934" s="169"/>
      <c r="N934" s="148"/>
      <c r="O934" s="44"/>
      <c r="P934" s="43"/>
      <c r="Q934" s="31"/>
      <c r="R934" s="84"/>
      <c r="S934" s="31"/>
      <c r="T934" s="31"/>
      <c r="U934" s="169"/>
      <c r="V934" s="150"/>
      <c r="W934" s="342" t="str" cm="1">
        <f t="array" ref="W934">IF(SUM(LEN(B934:V934))=0,"",IF(OR(OR(ISBLANK(F934),SUM(LEN(C934),LEN(D934))=0),AND(NOT(E934="Unknown"),ISBLANK(J934)),AND(NOT(O934="Unknown"),ISBLANK(R934))),"Missing Information", INDEX(Table15[Entire Service Line Classification], MATCH(SUMIFS(Table15[Unique ID],Table15[System-Owned Portion],E934,Table15[If Material Anything Other than "Lead" in Column E,Was Material Ever Previously Lead?],G934,Table15[Customer-Owned Portion],O934),Table15[Unique ID],0),0)))</f>
        <v/>
      </c>
      <c r="X934"/>
    </row>
    <row r="935" spans="2:24" x14ac:dyDescent="0.35">
      <c r="B935" s="146"/>
      <c r="C935" s="31"/>
      <c r="D935" s="31"/>
      <c r="E935" s="44"/>
      <c r="F935" s="43"/>
      <c r="G935" s="84"/>
      <c r="H935" s="31"/>
      <c r="I935" s="31"/>
      <c r="J935" s="84"/>
      <c r="K935" s="31"/>
      <c r="L935" s="31"/>
      <c r="M935" s="169"/>
      <c r="N935" s="148"/>
      <c r="O935" s="44"/>
      <c r="P935" s="43"/>
      <c r="Q935" s="31"/>
      <c r="R935" s="84"/>
      <c r="S935" s="31"/>
      <c r="T935" s="31"/>
      <c r="U935" s="169"/>
      <c r="V935" s="150"/>
      <c r="W935" s="342" t="str" cm="1">
        <f t="array" ref="W935">IF(SUM(LEN(B935:V935))=0,"",IF(OR(OR(ISBLANK(F935),SUM(LEN(C935),LEN(D935))=0),AND(NOT(E935="Unknown"),ISBLANK(J935)),AND(NOT(O935="Unknown"),ISBLANK(R935))),"Missing Information", INDEX(Table15[Entire Service Line Classification], MATCH(SUMIFS(Table15[Unique ID],Table15[System-Owned Portion],E935,Table15[If Material Anything Other than "Lead" in Column E,Was Material Ever Previously Lead?],G935,Table15[Customer-Owned Portion],O935),Table15[Unique ID],0),0)))</f>
        <v/>
      </c>
      <c r="X935"/>
    </row>
    <row r="936" spans="2:24" x14ac:dyDescent="0.35">
      <c r="B936" s="146"/>
      <c r="C936" s="31"/>
      <c r="D936" s="31"/>
      <c r="E936" s="44"/>
      <c r="F936" s="43"/>
      <c r="G936" s="84"/>
      <c r="H936" s="31"/>
      <c r="I936" s="31"/>
      <c r="J936" s="84"/>
      <c r="K936" s="31"/>
      <c r="L936" s="31"/>
      <c r="M936" s="169"/>
      <c r="N936" s="148"/>
      <c r="O936" s="44"/>
      <c r="P936" s="43"/>
      <c r="Q936" s="31"/>
      <c r="R936" s="84"/>
      <c r="S936" s="31"/>
      <c r="T936" s="31"/>
      <c r="U936" s="169"/>
      <c r="V936" s="150"/>
      <c r="W936" s="342" t="str" cm="1">
        <f t="array" ref="W936">IF(SUM(LEN(B936:V936))=0,"",IF(OR(OR(ISBLANK(F936),SUM(LEN(C936),LEN(D936))=0),AND(NOT(E936="Unknown"),ISBLANK(J936)),AND(NOT(O936="Unknown"),ISBLANK(R936))),"Missing Information", INDEX(Table15[Entire Service Line Classification], MATCH(SUMIFS(Table15[Unique ID],Table15[System-Owned Portion],E936,Table15[If Material Anything Other than "Lead" in Column E,Was Material Ever Previously Lead?],G936,Table15[Customer-Owned Portion],O936),Table15[Unique ID],0),0)))</f>
        <v/>
      </c>
      <c r="X936"/>
    </row>
    <row r="937" spans="2:24" x14ac:dyDescent="0.35">
      <c r="B937" s="146"/>
      <c r="C937" s="31"/>
      <c r="D937" s="31"/>
      <c r="E937" s="44"/>
      <c r="F937" s="43"/>
      <c r="G937" s="84"/>
      <c r="H937" s="31"/>
      <c r="I937" s="31"/>
      <c r="J937" s="84"/>
      <c r="K937" s="31"/>
      <c r="L937" s="31"/>
      <c r="M937" s="169"/>
      <c r="N937" s="148"/>
      <c r="O937" s="44"/>
      <c r="P937" s="43"/>
      <c r="Q937" s="31"/>
      <c r="R937" s="84"/>
      <c r="S937" s="31"/>
      <c r="T937" s="31"/>
      <c r="U937" s="169"/>
      <c r="V937" s="150"/>
      <c r="W937" s="342" t="str" cm="1">
        <f t="array" ref="W937">IF(SUM(LEN(B937:V937))=0,"",IF(OR(OR(ISBLANK(F937),SUM(LEN(C937),LEN(D937))=0),AND(NOT(E937="Unknown"),ISBLANK(J937)),AND(NOT(O937="Unknown"),ISBLANK(R937))),"Missing Information", INDEX(Table15[Entire Service Line Classification], MATCH(SUMIFS(Table15[Unique ID],Table15[System-Owned Portion],E937,Table15[If Material Anything Other than "Lead" in Column E,Was Material Ever Previously Lead?],G937,Table15[Customer-Owned Portion],O937),Table15[Unique ID],0),0)))</f>
        <v/>
      </c>
      <c r="X937"/>
    </row>
    <row r="938" spans="2:24" x14ac:dyDescent="0.35">
      <c r="B938" s="146"/>
      <c r="C938" s="31"/>
      <c r="D938" s="31"/>
      <c r="E938" s="44"/>
      <c r="F938" s="43"/>
      <c r="G938" s="84"/>
      <c r="H938" s="31"/>
      <c r="I938" s="31"/>
      <c r="J938" s="84"/>
      <c r="K938" s="31"/>
      <c r="L938" s="31"/>
      <c r="M938" s="169"/>
      <c r="N938" s="148"/>
      <c r="O938" s="44"/>
      <c r="P938" s="43"/>
      <c r="Q938" s="31"/>
      <c r="R938" s="84"/>
      <c r="S938" s="31"/>
      <c r="T938" s="31"/>
      <c r="U938" s="169"/>
      <c r="V938" s="150"/>
      <c r="W938" s="342" t="str" cm="1">
        <f t="array" ref="W938">IF(SUM(LEN(B938:V938))=0,"",IF(OR(OR(ISBLANK(F938),SUM(LEN(C938),LEN(D938))=0),AND(NOT(E938="Unknown"),ISBLANK(J938)),AND(NOT(O938="Unknown"),ISBLANK(R938))),"Missing Information", INDEX(Table15[Entire Service Line Classification], MATCH(SUMIFS(Table15[Unique ID],Table15[System-Owned Portion],E938,Table15[If Material Anything Other than "Lead" in Column E,Was Material Ever Previously Lead?],G938,Table15[Customer-Owned Portion],O938),Table15[Unique ID],0),0)))</f>
        <v/>
      </c>
      <c r="X938"/>
    </row>
    <row r="939" spans="2:24" x14ac:dyDescent="0.35">
      <c r="B939" s="146"/>
      <c r="C939" s="31"/>
      <c r="D939" s="31"/>
      <c r="E939" s="44"/>
      <c r="F939" s="43"/>
      <c r="G939" s="84"/>
      <c r="H939" s="31"/>
      <c r="I939" s="31"/>
      <c r="J939" s="84"/>
      <c r="K939" s="31"/>
      <c r="L939" s="31"/>
      <c r="M939" s="169"/>
      <c r="N939" s="148"/>
      <c r="O939" s="44"/>
      <c r="P939" s="43"/>
      <c r="Q939" s="31"/>
      <c r="R939" s="84"/>
      <c r="S939" s="31"/>
      <c r="T939" s="31"/>
      <c r="U939" s="169"/>
      <c r="V939" s="150"/>
      <c r="W939" s="342" t="str" cm="1">
        <f t="array" ref="W939">IF(SUM(LEN(B939:V939))=0,"",IF(OR(OR(ISBLANK(F939),SUM(LEN(C939),LEN(D939))=0),AND(NOT(E939="Unknown"),ISBLANK(J939)),AND(NOT(O939="Unknown"),ISBLANK(R939))),"Missing Information", INDEX(Table15[Entire Service Line Classification], MATCH(SUMIFS(Table15[Unique ID],Table15[System-Owned Portion],E939,Table15[If Material Anything Other than "Lead" in Column E,Was Material Ever Previously Lead?],G939,Table15[Customer-Owned Portion],O939),Table15[Unique ID],0),0)))</f>
        <v/>
      </c>
      <c r="X939"/>
    </row>
    <row r="940" spans="2:24" x14ac:dyDescent="0.35">
      <c r="B940" s="146"/>
      <c r="C940" s="31"/>
      <c r="D940" s="31"/>
      <c r="E940" s="44"/>
      <c r="F940" s="43"/>
      <c r="G940" s="84"/>
      <c r="H940" s="31"/>
      <c r="I940" s="31"/>
      <c r="J940" s="84"/>
      <c r="K940" s="31"/>
      <c r="L940" s="31"/>
      <c r="M940" s="169"/>
      <c r="N940" s="148"/>
      <c r="O940" s="44"/>
      <c r="P940" s="43"/>
      <c r="Q940" s="31"/>
      <c r="R940" s="84"/>
      <c r="S940" s="31"/>
      <c r="T940" s="31"/>
      <c r="U940" s="169"/>
      <c r="V940" s="150"/>
      <c r="W940" s="342" t="str" cm="1">
        <f t="array" ref="W940">IF(SUM(LEN(B940:V940))=0,"",IF(OR(OR(ISBLANK(F940),SUM(LEN(C940),LEN(D940))=0),AND(NOT(E940="Unknown"),ISBLANK(J940)),AND(NOT(O940="Unknown"),ISBLANK(R940))),"Missing Information", INDEX(Table15[Entire Service Line Classification], MATCH(SUMIFS(Table15[Unique ID],Table15[System-Owned Portion],E940,Table15[If Material Anything Other than "Lead" in Column E,Was Material Ever Previously Lead?],G940,Table15[Customer-Owned Portion],O940),Table15[Unique ID],0),0)))</f>
        <v/>
      </c>
      <c r="X940"/>
    </row>
    <row r="941" spans="2:24" x14ac:dyDescent="0.35">
      <c r="B941" s="146"/>
      <c r="C941" s="31"/>
      <c r="D941" s="31"/>
      <c r="E941" s="44"/>
      <c r="F941" s="43"/>
      <c r="G941" s="84"/>
      <c r="H941" s="31"/>
      <c r="I941" s="31"/>
      <c r="J941" s="84"/>
      <c r="K941" s="31"/>
      <c r="L941" s="31"/>
      <c r="M941" s="169"/>
      <c r="N941" s="148"/>
      <c r="O941" s="44"/>
      <c r="P941" s="43"/>
      <c r="Q941" s="31"/>
      <c r="R941" s="84"/>
      <c r="S941" s="31"/>
      <c r="T941" s="31"/>
      <c r="U941" s="169"/>
      <c r="V941" s="150"/>
      <c r="W941" s="342" t="str" cm="1">
        <f t="array" ref="W941">IF(SUM(LEN(B941:V941))=0,"",IF(OR(OR(ISBLANK(F941),SUM(LEN(C941),LEN(D941))=0),AND(NOT(E941="Unknown"),ISBLANK(J941)),AND(NOT(O941="Unknown"),ISBLANK(R941))),"Missing Information", INDEX(Table15[Entire Service Line Classification], MATCH(SUMIFS(Table15[Unique ID],Table15[System-Owned Portion],E941,Table15[If Material Anything Other than "Lead" in Column E,Was Material Ever Previously Lead?],G941,Table15[Customer-Owned Portion],O941),Table15[Unique ID],0),0)))</f>
        <v/>
      </c>
      <c r="X941"/>
    </row>
    <row r="942" spans="2:24" x14ac:dyDescent="0.35">
      <c r="B942" s="146"/>
      <c r="C942" s="31"/>
      <c r="D942" s="31"/>
      <c r="E942" s="44"/>
      <c r="F942" s="43"/>
      <c r="G942" s="84"/>
      <c r="H942" s="31"/>
      <c r="I942" s="31"/>
      <c r="J942" s="84"/>
      <c r="K942" s="31"/>
      <c r="L942" s="31"/>
      <c r="M942" s="169"/>
      <c r="N942" s="148"/>
      <c r="O942" s="44"/>
      <c r="P942" s="43"/>
      <c r="Q942" s="31"/>
      <c r="R942" s="84"/>
      <c r="S942" s="31"/>
      <c r="T942" s="31"/>
      <c r="U942" s="169"/>
      <c r="V942" s="150"/>
      <c r="W942" s="342" t="str" cm="1">
        <f t="array" ref="W942">IF(SUM(LEN(B942:V942))=0,"",IF(OR(OR(ISBLANK(F942),SUM(LEN(C942),LEN(D942))=0),AND(NOT(E942="Unknown"),ISBLANK(J942)),AND(NOT(O942="Unknown"),ISBLANK(R942))),"Missing Information", INDEX(Table15[Entire Service Line Classification], MATCH(SUMIFS(Table15[Unique ID],Table15[System-Owned Portion],E942,Table15[If Material Anything Other than "Lead" in Column E,Was Material Ever Previously Lead?],G942,Table15[Customer-Owned Portion],O942),Table15[Unique ID],0),0)))</f>
        <v/>
      </c>
      <c r="X942"/>
    </row>
    <row r="943" spans="2:24" x14ac:dyDescent="0.35">
      <c r="B943" s="146"/>
      <c r="C943" s="31"/>
      <c r="D943" s="31"/>
      <c r="E943" s="44"/>
      <c r="F943" s="43"/>
      <c r="G943" s="84"/>
      <c r="H943" s="31"/>
      <c r="I943" s="31"/>
      <c r="J943" s="84"/>
      <c r="K943" s="31"/>
      <c r="L943" s="31"/>
      <c r="M943" s="169"/>
      <c r="N943" s="148"/>
      <c r="O943" s="44"/>
      <c r="P943" s="43"/>
      <c r="Q943" s="31"/>
      <c r="R943" s="84"/>
      <c r="S943" s="31"/>
      <c r="T943" s="31"/>
      <c r="U943" s="169"/>
      <c r="V943" s="150"/>
      <c r="W943" s="342" t="str" cm="1">
        <f t="array" ref="W943">IF(SUM(LEN(B943:V943))=0,"",IF(OR(OR(ISBLANK(F943),SUM(LEN(C943),LEN(D943))=0),AND(NOT(E943="Unknown"),ISBLANK(J943)),AND(NOT(O943="Unknown"),ISBLANK(R943))),"Missing Information", INDEX(Table15[Entire Service Line Classification], MATCH(SUMIFS(Table15[Unique ID],Table15[System-Owned Portion],E943,Table15[If Material Anything Other than "Lead" in Column E,Was Material Ever Previously Lead?],G943,Table15[Customer-Owned Portion],O943),Table15[Unique ID],0),0)))</f>
        <v/>
      </c>
      <c r="X943"/>
    </row>
    <row r="944" spans="2:24" x14ac:dyDescent="0.35">
      <c r="B944" s="146"/>
      <c r="C944" s="31"/>
      <c r="D944" s="31"/>
      <c r="E944" s="44"/>
      <c r="F944" s="43"/>
      <c r="G944" s="84"/>
      <c r="H944" s="31"/>
      <c r="I944" s="31"/>
      <c r="J944" s="84"/>
      <c r="K944" s="31"/>
      <c r="L944" s="31"/>
      <c r="M944" s="169"/>
      <c r="N944" s="148"/>
      <c r="O944" s="44"/>
      <c r="P944" s="43"/>
      <c r="Q944" s="31"/>
      <c r="R944" s="84"/>
      <c r="S944" s="31"/>
      <c r="T944" s="31"/>
      <c r="U944" s="169"/>
      <c r="V944" s="150"/>
      <c r="W944" s="342" t="str" cm="1">
        <f t="array" ref="W944">IF(SUM(LEN(B944:V944))=0,"",IF(OR(OR(ISBLANK(F944),SUM(LEN(C944),LEN(D944))=0),AND(NOT(E944="Unknown"),ISBLANK(J944)),AND(NOT(O944="Unknown"),ISBLANK(R944))),"Missing Information", INDEX(Table15[Entire Service Line Classification], MATCH(SUMIFS(Table15[Unique ID],Table15[System-Owned Portion],E944,Table15[If Material Anything Other than "Lead" in Column E,Was Material Ever Previously Lead?],G944,Table15[Customer-Owned Portion],O944),Table15[Unique ID],0),0)))</f>
        <v/>
      </c>
      <c r="X944"/>
    </row>
    <row r="945" spans="2:24" x14ac:dyDescent="0.35">
      <c r="B945" s="146"/>
      <c r="C945" s="31"/>
      <c r="D945" s="31"/>
      <c r="E945" s="44"/>
      <c r="F945" s="43"/>
      <c r="G945" s="84"/>
      <c r="H945" s="31"/>
      <c r="I945" s="31"/>
      <c r="J945" s="84"/>
      <c r="K945" s="31"/>
      <c r="L945" s="31"/>
      <c r="M945" s="169"/>
      <c r="N945" s="148"/>
      <c r="O945" s="44"/>
      <c r="P945" s="43"/>
      <c r="Q945" s="31"/>
      <c r="R945" s="84"/>
      <c r="S945" s="31"/>
      <c r="T945" s="31"/>
      <c r="U945" s="169"/>
      <c r="V945" s="150"/>
      <c r="W945" s="342" t="str" cm="1">
        <f t="array" ref="W945">IF(SUM(LEN(B945:V945))=0,"",IF(OR(OR(ISBLANK(F945),SUM(LEN(C945),LEN(D945))=0),AND(NOT(E945="Unknown"),ISBLANK(J945)),AND(NOT(O945="Unknown"),ISBLANK(R945))),"Missing Information", INDEX(Table15[Entire Service Line Classification], MATCH(SUMIFS(Table15[Unique ID],Table15[System-Owned Portion],E945,Table15[If Material Anything Other than "Lead" in Column E,Was Material Ever Previously Lead?],G945,Table15[Customer-Owned Portion],O945),Table15[Unique ID],0),0)))</f>
        <v/>
      </c>
      <c r="X945"/>
    </row>
    <row r="946" spans="2:24" x14ac:dyDescent="0.35">
      <c r="B946" s="146"/>
      <c r="C946" s="31"/>
      <c r="D946" s="31"/>
      <c r="E946" s="44"/>
      <c r="F946" s="43"/>
      <c r="G946" s="84"/>
      <c r="H946" s="31"/>
      <c r="I946" s="31"/>
      <c r="J946" s="84"/>
      <c r="K946" s="31"/>
      <c r="L946" s="31"/>
      <c r="M946" s="169"/>
      <c r="N946" s="148"/>
      <c r="O946" s="44"/>
      <c r="P946" s="43"/>
      <c r="Q946" s="31"/>
      <c r="R946" s="84"/>
      <c r="S946" s="31"/>
      <c r="T946" s="31"/>
      <c r="U946" s="169"/>
      <c r="V946" s="150"/>
      <c r="W946" s="342" t="str" cm="1">
        <f t="array" ref="W946">IF(SUM(LEN(B946:V946))=0,"",IF(OR(OR(ISBLANK(F946),SUM(LEN(C946),LEN(D946))=0),AND(NOT(E946="Unknown"),ISBLANK(J946)),AND(NOT(O946="Unknown"),ISBLANK(R946))),"Missing Information", INDEX(Table15[Entire Service Line Classification], MATCH(SUMIFS(Table15[Unique ID],Table15[System-Owned Portion],E946,Table15[If Material Anything Other than "Lead" in Column E,Was Material Ever Previously Lead?],G946,Table15[Customer-Owned Portion],O946),Table15[Unique ID],0),0)))</f>
        <v/>
      </c>
      <c r="X946"/>
    </row>
    <row r="947" spans="2:24" x14ac:dyDescent="0.35">
      <c r="B947" s="146"/>
      <c r="C947" s="31"/>
      <c r="D947" s="31"/>
      <c r="E947" s="44"/>
      <c r="F947" s="43"/>
      <c r="G947" s="84"/>
      <c r="H947" s="31"/>
      <c r="I947" s="31"/>
      <c r="J947" s="84"/>
      <c r="K947" s="31"/>
      <c r="L947" s="31"/>
      <c r="M947" s="169"/>
      <c r="N947" s="148"/>
      <c r="O947" s="44"/>
      <c r="P947" s="43"/>
      <c r="Q947" s="31"/>
      <c r="R947" s="84"/>
      <c r="S947" s="31"/>
      <c r="T947" s="31"/>
      <c r="U947" s="169"/>
      <c r="V947" s="150"/>
      <c r="W947" s="342" t="str" cm="1">
        <f t="array" ref="W947">IF(SUM(LEN(B947:V947))=0,"",IF(OR(OR(ISBLANK(F947),SUM(LEN(C947),LEN(D947))=0),AND(NOT(E947="Unknown"),ISBLANK(J947)),AND(NOT(O947="Unknown"),ISBLANK(R947))),"Missing Information", INDEX(Table15[Entire Service Line Classification], MATCH(SUMIFS(Table15[Unique ID],Table15[System-Owned Portion],E947,Table15[If Material Anything Other than "Lead" in Column E,Was Material Ever Previously Lead?],G947,Table15[Customer-Owned Portion],O947),Table15[Unique ID],0),0)))</f>
        <v/>
      </c>
      <c r="X947"/>
    </row>
    <row r="948" spans="2:24" x14ac:dyDescent="0.35">
      <c r="B948" s="146"/>
      <c r="C948" s="31"/>
      <c r="D948" s="31"/>
      <c r="E948" s="44"/>
      <c r="F948" s="43"/>
      <c r="G948" s="84"/>
      <c r="H948" s="31"/>
      <c r="I948" s="31"/>
      <c r="J948" s="84"/>
      <c r="K948" s="31"/>
      <c r="L948" s="31"/>
      <c r="M948" s="169"/>
      <c r="N948" s="148"/>
      <c r="O948" s="44"/>
      <c r="P948" s="43"/>
      <c r="Q948" s="31"/>
      <c r="R948" s="84"/>
      <c r="S948" s="31"/>
      <c r="T948" s="31"/>
      <c r="U948" s="169"/>
      <c r="V948" s="150"/>
      <c r="W948" s="342" t="str" cm="1">
        <f t="array" ref="W948">IF(SUM(LEN(B948:V948))=0,"",IF(OR(OR(ISBLANK(F948),SUM(LEN(C948),LEN(D948))=0),AND(NOT(E948="Unknown"),ISBLANK(J948)),AND(NOT(O948="Unknown"),ISBLANK(R948))),"Missing Information", INDEX(Table15[Entire Service Line Classification], MATCH(SUMIFS(Table15[Unique ID],Table15[System-Owned Portion],E948,Table15[If Material Anything Other than "Lead" in Column E,Was Material Ever Previously Lead?],G948,Table15[Customer-Owned Portion],O948),Table15[Unique ID],0),0)))</f>
        <v/>
      </c>
      <c r="X948"/>
    </row>
    <row r="949" spans="2:24" x14ac:dyDescent="0.35">
      <c r="B949" s="146"/>
      <c r="C949" s="31"/>
      <c r="D949" s="31"/>
      <c r="E949" s="44"/>
      <c r="F949" s="43"/>
      <c r="G949" s="84"/>
      <c r="H949" s="31"/>
      <c r="I949" s="31"/>
      <c r="J949" s="84"/>
      <c r="K949" s="31"/>
      <c r="L949" s="31"/>
      <c r="M949" s="169"/>
      <c r="N949" s="148"/>
      <c r="O949" s="44"/>
      <c r="P949" s="43"/>
      <c r="Q949" s="31"/>
      <c r="R949" s="84"/>
      <c r="S949" s="31"/>
      <c r="T949" s="31"/>
      <c r="U949" s="169"/>
      <c r="V949" s="150"/>
      <c r="W949" s="342" t="str" cm="1">
        <f t="array" ref="W949">IF(SUM(LEN(B949:V949))=0,"",IF(OR(OR(ISBLANK(F949),SUM(LEN(C949),LEN(D949))=0),AND(NOT(E949="Unknown"),ISBLANK(J949)),AND(NOT(O949="Unknown"),ISBLANK(R949))),"Missing Information", INDEX(Table15[Entire Service Line Classification], MATCH(SUMIFS(Table15[Unique ID],Table15[System-Owned Portion],E949,Table15[If Material Anything Other than "Lead" in Column E,Was Material Ever Previously Lead?],G949,Table15[Customer-Owned Portion],O949),Table15[Unique ID],0),0)))</f>
        <v/>
      </c>
      <c r="X949"/>
    </row>
    <row r="950" spans="2:24" x14ac:dyDescent="0.35">
      <c r="B950" s="146"/>
      <c r="C950" s="31"/>
      <c r="D950" s="31"/>
      <c r="E950" s="44"/>
      <c r="F950" s="43"/>
      <c r="G950" s="84"/>
      <c r="H950" s="31"/>
      <c r="I950" s="31"/>
      <c r="J950" s="84"/>
      <c r="K950" s="31"/>
      <c r="L950" s="31"/>
      <c r="M950" s="169"/>
      <c r="N950" s="148"/>
      <c r="O950" s="44"/>
      <c r="P950" s="43"/>
      <c r="Q950" s="31"/>
      <c r="R950" s="84"/>
      <c r="S950" s="31"/>
      <c r="T950" s="31"/>
      <c r="U950" s="169"/>
      <c r="V950" s="150"/>
      <c r="W950" s="342" t="str" cm="1">
        <f t="array" ref="W950">IF(SUM(LEN(B950:V950))=0,"",IF(OR(OR(ISBLANK(F950),SUM(LEN(C950),LEN(D950))=0),AND(NOT(E950="Unknown"),ISBLANK(J950)),AND(NOT(O950="Unknown"),ISBLANK(R950))),"Missing Information", INDEX(Table15[Entire Service Line Classification], MATCH(SUMIFS(Table15[Unique ID],Table15[System-Owned Portion],E950,Table15[If Material Anything Other than "Lead" in Column E,Was Material Ever Previously Lead?],G950,Table15[Customer-Owned Portion],O950),Table15[Unique ID],0),0)))</f>
        <v/>
      </c>
      <c r="X950"/>
    </row>
    <row r="951" spans="2:24" x14ac:dyDescent="0.35">
      <c r="B951" s="146"/>
      <c r="C951" s="31"/>
      <c r="D951" s="31"/>
      <c r="E951" s="44"/>
      <c r="F951" s="43"/>
      <c r="G951" s="84"/>
      <c r="H951" s="31"/>
      <c r="I951" s="31"/>
      <c r="J951" s="84"/>
      <c r="K951" s="31"/>
      <c r="L951" s="31"/>
      <c r="M951" s="169"/>
      <c r="N951" s="148"/>
      <c r="O951" s="44"/>
      <c r="P951" s="43"/>
      <c r="Q951" s="31"/>
      <c r="R951" s="84"/>
      <c r="S951" s="31"/>
      <c r="T951" s="31"/>
      <c r="U951" s="169"/>
      <c r="V951" s="150"/>
      <c r="W951" s="342" t="str" cm="1">
        <f t="array" ref="W951">IF(SUM(LEN(B951:V951))=0,"",IF(OR(OR(ISBLANK(F951),SUM(LEN(C951),LEN(D951))=0),AND(NOT(E951="Unknown"),ISBLANK(J951)),AND(NOT(O951="Unknown"),ISBLANK(R951))),"Missing Information", INDEX(Table15[Entire Service Line Classification], MATCH(SUMIFS(Table15[Unique ID],Table15[System-Owned Portion],E951,Table15[If Material Anything Other than "Lead" in Column E,Was Material Ever Previously Lead?],G951,Table15[Customer-Owned Portion],O951),Table15[Unique ID],0),0)))</f>
        <v/>
      </c>
      <c r="X951"/>
    </row>
    <row r="952" spans="2:24" x14ac:dyDescent="0.35">
      <c r="B952" s="146"/>
      <c r="C952" s="31"/>
      <c r="D952" s="31"/>
      <c r="E952" s="44"/>
      <c r="F952" s="43"/>
      <c r="G952" s="84"/>
      <c r="H952" s="31"/>
      <c r="I952" s="31"/>
      <c r="J952" s="84"/>
      <c r="K952" s="31"/>
      <c r="L952" s="31"/>
      <c r="M952" s="169"/>
      <c r="N952" s="148"/>
      <c r="O952" s="44"/>
      <c r="P952" s="43"/>
      <c r="Q952" s="31"/>
      <c r="R952" s="84"/>
      <c r="S952" s="31"/>
      <c r="T952" s="31"/>
      <c r="U952" s="169"/>
      <c r="V952" s="150"/>
      <c r="W952" s="342" t="str" cm="1">
        <f t="array" ref="W952">IF(SUM(LEN(B952:V952))=0,"",IF(OR(OR(ISBLANK(F952),SUM(LEN(C952),LEN(D952))=0),AND(NOT(E952="Unknown"),ISBLANK(J952)),AND(NOT(O952="Unknown"),ISBLANK(R952))),"Missing Information", INDEX(Table15[Entire Service Line Classification], MATCH(SUMIFS(Table15[Unique ID],Table15[System-Owned Portion],E952,Table15[If Material Anything Other than "Lead" in Column E,Was Material Ever Previously Lead?],G952,Table15[Customer-Owned Portion],O952),Table15[Unique ID],0),0)))</f>
        <v/>
      </c>
      <c r="X952"/>
    </row>
    <row r="953" spans="2:24" x14ac:dyDescent="0.35">
      <c r="B953" s="146"/>
      <c r="C953" s="31"/>
      <c r="D953" s="31"/>
      <c r="E953" s="44"/>
      <c r="F953" s="43"/>
      <c r="G953" s="84"/>
      <c r="H953" s="31"/>
      <c r="I953" s="31"/>
      <c r="J953" s="84"/>
      <c r="K953" s="31"/>
      <c r="L953" s="31"/>
      <c r="M953" s="169"/>
      <c r="N953" s="148"/>
      <c r="O953" s="44"/>
      <c r="P953" s="43"/>
      <c r="Q953" s="31"/>
      <c r="R953" s="84"/>
      <c r="S953" s="31"/>
      <c r="T953" s="31"/>
      <c r="U953" s="169"/>
      <c r="V953" s="150"/>
      <c r="W953" s="342" t="str" cm="1">
        <f t="array" ref="W953">IF(SUM(LEN(B953:V953))=0,"",IF(OR(OR(ISBLANK(F953),SUM(LEN(C953),LEN(D953))=0),AND(NOT(E953="Unknown"),ISBLANK(J953)),AND(NOT(O953="Unknown"),ISBLANK(R953))),"Missing Information", INDEX(Table15[Entire Service Line Classification], MATCH(SUMIFS(Table15[Unique ID],Table15[System-Owned Portion],E953,Table15[If Material Anything Other than "Lead" in Column E,Was Material Ever Previously Lead?],G953,Table15[Customer-Owned Portion],O953),Table15[Unique ID],0),0)))</f>
        <v/>
      </c>
      <c r="X953"/>
    </row>
    <row r="954" spans="2:24" x14ac:dyDescent="0.35">
      <c r="B954" s="146"/>
      <c r="C954" s="31"/>
      <c r="D954" s="31"/>
      <c r="E954" s="44"/>
      <c r="F954" s="43"/>
      <c r="G954" s="84"/>
      <c r="H954" s="31"/>
      <c r="I954" s="31"/>
      <c r="J954" s="84"/>
      <c r="K954" s="31"/>
      <c r="L954" s="31"/>
      <c r="M954" s="169"/>
      <c r="N954" s="148"/>
      <c r="O954" s="44"/>
      <c r="P954" s="43"/>
      <c r="Q954" s="31"/>
      <c r="R954" s="84"/>
      <c r="S954" s="31"/>
      <c r="T954" s="31"/>
      <c r="U954" s="169"/>
      <c r="V954" s="150"/>
      <c r="W954" s="342" t="str" cm="1">
        <f t="array" ref="W954">IF(SUM(LEN(B954:V954))=0,"",IF(OR(OR(ISBLANK(F954),SUM(LEN(C954),LEN(D954))=0),AND(NOT(E954="Unknown"),ISBLANK(J954)),AND(NOT(O954="Unknown"),ISBLANK(R954))),"Missing Information", INDEX(Table15[Entire Service Line Classification], MATCH(SUMIFS(Table15[Unique ID],Table15[System-Owned Portion],E954,Table15[If Material Anything Other than "Lead" in Column E,Was Material Ever Previously Lead?],G954,Table15[Customer-Owned Portion],O954),Table15[Unique ID],0),0)))</f>
        <v/>
      </c>
      <c r="X954"/>
    </row>
    <row r="955" spans="2:24" x14ac:dyDescent="0.35">
      <c r="B955" s="146"/>
      <c r="C955" s="31"/>
      <c r="D955" s="31"/>
      <c r="E955" s="44"/>
      <c r="F955" s="43"/>
      <c r="G955" s="84"/>
      <c r="H955" s="31"/>
      <c r="I955" s="31"/>
      <c r="J955" s="84"/>
      <c r="K955" s="31"/>
      <c r="L955" s="31"/>
      <c r="M955" s="169"/>
      <c r="N955" s="148"/>
      <c r="O955" s="44"/>
      <c r="P955" s="43"/>
      <c r="Q955" s="31"/>
      <c r="R955" s="84"/>
      <c r="S955" s="31"/>
      <c r="T955" s="31"/>
      <c r="U955" s="169"/>
      <c r="V955" s="150"/>
      <c r="W955" s="342" t="str" cm="1">
        <f t="array" ref="W955">IF(SUM(LEN(B955:V955))=0,"",IF(OR(OR(ISBLANK(F955),SUM(LEN(C955),LEN(D955))=0),AND(NOT(E955="Unknown"),ISBLANK(J955)),AND(NOT(O955="Unknown"),ISBLANK(R955))),"Missing Information", INDEX(Table15[Entire Service Line Classification], MATCH(SUMIFS(Table15[Unique ID],Table15[System-Owned Portion],E955,Table15[If Material Anything Other than "Lead" in Column E,Was Material Ever Previously Lead?],G955,Table15[Customer-Owned Portion],O955),Table15[Unique ID],0),0)))</f>
        <v/>
      </c>
      <c r="X955"/>
    </row>
    <row r="956" spans="2:24" x14ac:dyDescent="0.35">
      <c r="B956" s="146"/>
      <c r="C956" s="31"/>
      <c r="D956" s="31"/>
      <c r="E956" s="44"/>
      <c r="F956" s="43"/>
      <c r="G956" s="84"/>
      <c r="H956" s="31"/>
      <c r="I956" s="31"/>
      <c r="J956" s="84"/>
      <c r="K956" s="31"/>
      <c r="L956" s="31"/>
      <c r="M956" s="169"/>
      <c r="N956" s="148"/>
      <c r="O956" s="44"/>
      <c r="P956" s="43"/>
      <c r="Q956" s="31"/>
      <c r="R956" s="84"/>
      <c r="S956" s="31"/>
      <c r="T956" s="31"/>
      <c r="U956" s="169"/>
      <c r="V956" s="150"/>
      <c r="W956" s="342" t="str" cm="1">
        <f t="array" ref="W956">IF(SUM(LEN(B956:V956))=0,"",IF(OR(OR(ISBLANK(F956),SUM(LEN(C956),LEN(D956))=0),AND(NOT(E956="Unknown"),ISBLANK(J956)),AND(NOT(O956="Unknown"),ISBLANK(R956))),"Missing Information", INDEX(Table15[Entire Service Line Classification], MATCH(SUMIFS(Table15[Unique ID],Table15[System-Owned Portion],E956,Table15[If Material Anything Other than "Lead" in Column E,Was Material Ever Previously Lead?],G956,Table15[Customer-Owned Portion],O956),Table15[Unique ID],0),0)))</f>
        <v/>
      </c>
      <c r="X956"/>
    </row>
    <row r="957" spans="2:24" x14ac:dyDescent="0.35">
      <c r="B957" s="146"/>
      <c r="C957" s="31"/>
      <c r="D957" s="31"/>
      <c r="E957" s="44"/>
      <c r="F957" s="43"/>
      <c r="G957" s="84"/>
      <c r="H957" s="31"/>
      <c r="I957" s="31"/>
      <c r="J957" s="84"/>
      <c r="K957" s="31"/>
      <c r="L957" s="31"/>
      <c r="M957" s="169"/>
      <c r="N957" s="148"/>
      <c r="O957" s="44"/>
      <c r="P957" s="43"/>
      <c r="Q957" s="31"/>
      <c r="R957" s="84"/>
      <c r="S957" s="31"/>
      <c r="T957" s="31"/>
      <c r="U957" s="169"/>
      <c r="V957" s="150"/>
      <c r="W957" s="342" t="str" cm="1">
        <f t="array" ref="W957">IF(SUM(LEN(B957:V957))=0,"",IF(OR(OR(ISBLANK(F957),SUM(LEN(C957),LEN(D957))=0),AND(NOT(E957="Unknown"),ISBLANK(J957)),AND(NOT(O957="Unknown"),ISBLANK(R957))),"Missing Information", INDEX(Table15[Entire Service Line Classification], MATCH(SUMIFS(Table15[Unique ID],Table15[System-Owned Portion],E957,Table15[If Material Anything Other than "Lead" in Column E,Was Material Ever Previously Lead?],G957,Table15[Customer-Owned Portion],O957),Table15[Unique ID],0),0)))</f>
        <v/>
      </c>
      <c r="X957"/>
    </row>
    <row r="958" spans="2:24" x14ac:dyDescent="0.35">
      <c r="B958" s="146"/>
      <c r="C958" s="31"/>
      <c r="D958" s="31"/>
      <c r="E958" s="44"/>
      <c r="F958" s="43"/>
      <c r="G958" s="84"/>
      <c r="H958" s="31"/>
      <c r="I958" s="31"/>
      <c r="J958" s="84"/>
      <c r="K958" s="31"/>
      <c r="L958" s="31"/>
      <c r="M958" s="169"/>
      <c r="N958" s="148"/>
      <c r="O958" s="44"/>
      <c r="P958" s="43"/>
      <c r="Q958" s="31"/>
      <c r="R958" s="84"/>
      <c r="S958" s="31"/>
      <c r="T958" s="31"/>
      <c r="U958" s="169"/>
      <c r="V958" s="150"/>
      <c r="W958" s="342" t="str" cm="1">
        <f t="array" ref="W958">IF(SUM(LEN(B958:V958))=0,"",IF(OR(OR(ISBLANK(F958),SUM(LEN(C958),LEN(D958))=0),AND(NOT(E958="Unknown"),ISBLANK(J958)),AND(NOT(O958="Unknown"),ISBLANK(R958))),"Missing Information", INDEX(Table15[Entire Service Line Classification], MATCH(SUMIFS(Table15[Unique ID],Table15[System-Owned Portion],E958,Table15[If Material Anything Other than "Lead" in Column E,Was Material Ever Previously Lead?],G958,Table15[Customer-Owned Portion],O958),Table15[Unique ID],0),0)))</f>
        <v/>
      </c>
      <c r="X958"/>
    </row>
    <row r="959" spans="2:24" x14ac:dyDescent="0.35">
      <c r="B959" s="146"/>
      <c r="C959" s="31"/>
      <c r="D959" s="31"/>
      <c r="E959" s="44"/>
      <c r="F959" s="43"/>
      <c r="G959" s="84"/>
      <c r="H959" s="31"/>
      <c r="I959" s="31"/>
      <c r="J959" s="84"/>
      <c r="K959" s="31"/>
      <c r="L959" s="31"/>
      <c r="M959" s="169"/>
      <c r="N959" s="148"/>
      <c r="O959" s="44"/>
      <c r="P959" s="43"/>
      <c r="Q959" s="31"/>
      <c r="R959" s="84"/>
      <c r="S959" s="31"/>
      <c r="T959" s="31"/>
      <c r="U959" s="169"/>
      <c r="V959" s="150"/>
      <c r="W959" s="342" t="str" cm="1">
        <f t="array" ref="W959">IF(SUM(LEN(B959:V959))=0,"",IF(OR(OR(ISBLANK(F959),SUM(LEN(C959),LEN(D959))=0),AND(NOT(E959="Unknown"),ISBLANK(J959)),AND(NOT(O959="Unknown"),ISBLANK(R959))),"Missing Information", INDEX(Table15[Entire Service Line Classification], MATCH(SUMIFS(Table15[Unique ID],Table15[System-Owned Portion],E959,Table15[If Material Anything Other than "Lead" in Column E,Was Material Ever Previously Lead?],G959,Table15[Customer-Owned Portion],O959),Table15[Unique ID],0),0)))</f>
        <v/>
      </c>
      <c r="X959"/>
    </row>
    <row r="960" spans="2:24" x14ac:dyDescent="0.35">
      <c r="B960" s="146"/>
      <c r="C960" s="31"/>
      <c r="D960" s="31"/>
      <c r="E960" s="44"/>
      <c r="F960" s="43"/>
      <c r="G960" s="84"/>
      <c r="H960" s="31"/>
      <c r="I960" s="31"/>
      <c r="J960" s="84"/>
      <c r="K960" s="31"/>
      <c r="L960" s="31"/>
      <c r="M960" s="169"/>
      <c r="N960" s="148"/>
      <c r="O960" s="44"/>
      <c r="P960" s="43"/>
      <c r="Q960" s="31"/>
      <c r="R960" s="84"/>
      <c r="S960" s="31"/>
      <c r="T960" s="31"/>
      <c r="U960" s="169"/>
      <c r="V960" s="150"/>
      <c r="W960" s="342" t="str" cm="1">
        <f t="array" ref="W960">IF(SUM(LEN(B960:V960))=0,"",IF(OR(OR(ISBLANK(F960),SUM(LEN(C960),LEN(D960))=0),AND(NOT(E960="Unknown"),ISBLANK(J960)),AND(NOT(O960="Unknown"),ISBLANK(R960))),"Missing Information", INDEX(Table15[Entire Service Line Classification], MATCH(SUMIFS(Table15[Unique ID],Table15[System-Owned Portion],E960,Table15[If Material Anything Other than "Lead" in Column E,Was Material Ever Previously Lead?],G960,Table15[Customer-Owned Portion],O960),Table15[Unique ID],0),0)))</f>
        <v/>
      </c>
      <c r="X960"/>
    </row>
    <row r="961" spans="2:24" x14ac:dyDescent="0.35">
      <c r="B961" s="146"/>
      <c r="C961" s="31"/>
      <c r="D961" s="31"/>
      <c r="E961" s="44"/>
      <c r="F961" s="43"/>
      <c r="G961" s="84"/>
      <c r="H961" s="31"/>
      <c r="I961" s="31"/>
      <c r="J961" s="84"/>
      <c r="K961" s="31"/>
      <c r="L961" s="31"/>
      <c r="M961" s="169"/>
      <c r="N961" s="148"/>
      <c r="O961" s="44"/>
      <c r="P961" s="43"/>
      <c r="Q961" s="31"/>
      <c r="R961" s="84"/>
      <c r="S961" s="31"/>
      <c r="T961" s="31"/>
      <c r="U961" s="169"/>
      <c r="V961" s="150"/>
      <c r="W961" s="342" t="str" cm="1">
        <f t="array" ref="W961">IF(SUM(LEN(B961:V961))=0,"",IF(OR(OR(ISBLANK(F961),SUM(LEN(C961),LEN(D961))=0),AND(NOT(E961="Unknown"),ISBLANK(J961)),AND(NOT(O961="Unknown"),ISBLANK(R961))),"Missing Information", INDEX(Table15[Entire Service Line Classification], MATCH(SUMIFS(Table15[Unique ID],Table15[System-Owned Portion],E961,Table15[If Material Anything Other than "Lead" in Column E,Was Material Ever Previously Lead?],G961,Table15[Customer-Owned Portion],O961),Table15[Unique ID],0),0)))</f>
        <v/>
      </c>
      <c r="X961"/>
    </row>
    <row r="962" spans="2:24" x14ac:dyDescent="0.35">
      <c r="B962" s="146"/>
      <c r="C962" s="31"/>
      <c r="D962" s="31"/>
      <c r="E962" s="44"/>
      <c r="F962" s="43"/>
      <c r="G962" s="84"/>
      <c r="H962" s="31"/>
      <c r="I962" s="31"/>
      <c r="J962" s="84"/>
      <c r="K962" s="31"/>
      <c r="L962" s="31"/>
      <c r="M962" s="169"/>
      <c r="N962" s="148"/>
      <c r="O962" s="44"/>
      <c r="P962" s="43"/>
      <c r="Q962" s="31"/>
      <c r="R962" s="84"/>
      <c r="S962" s="31"/>
      <c r="T962" s="31"/>
      <c r="U962" s="169"/>
      <c r="V962" s="150"/>
      <c r="W962" s="342" t="str" cm="1">
        <f t="array" ref="W962">IF(SUM(LEN(B962:V962))=0,"",IF(OR(OR(ISBLANK(F962),SUM(LEN(C962),LEN(D962))=0),AND(NOT(E962="Unknown"),ISBLANK(J962)),AND(NOT(O962="Unknown"),ISBLANK(R962))),"Missing Information", INDEX(Table15[Entire Service Line Classification], MATCH(SUMIFS(Table15[Unique ID],Table15[System-Owned Portion],E962,Table15[If Material Anything Other than "Lead" in Column E,Was Material Ever Previously Lead?],G962,Table15[Customer-Owned Portion],O962),Table15[Unique ID],0),0)))</f>
        <v/>
      </c>
      <c r="X962"/>
    </row>
    <row r="963" spans="2:24" x14ac:dyDescent="0.35">
      <c r="B963" s="146"/>
      <c r="C963" s="31"/>
      <c r="D963" s="31"/>
      <c r="E963" s="44"/>
      <c r="F963" s="43"/>
      <c r="G963" s="84"/>
      <c r="H963" s="31"/>
      <c r="I963" s="31"/>
      <c r="J963" s="84"/>
      <c r="K963" s="31"/>
      <c r="L963" s="31"/>
      <c r="M963" s="169"/>
      <c r="N963" s="148"/>
      <c r="O963" s="44"/>
      <c r="P963" s="43"/>
      <c r="Q963" s="31"/>
      <c r="R963" s="84"/>
      <c r="S963" s="31"/>
      <c r="T963" s="31"/>
      <c r="U963" s="169"/>
      <c r="V963" s="150"/>
      <c r="W963" s="342" t="str" cm="1">
        <f t="array" ref="W963">IF(SUM(LEN(B963:V963))=0,"",IF(OR(OR(ISBLANK(F963),SUM(LEN(C963),LEN(D963))=0),AND(NOT(E963="Unknown"),ISBLANK(J963)),AND(NOT(O963="Unknown"),ISBLANK(R963))),"Missing Information", INDEX(Table15[Entire Service Line Classification], MATCH(SUMIFS(Table15[Unique ID],Table15[System-Owned Portion],E963,Table15[If Material Anything Other than "Lead" in Column E,Was Material Ever Previously Lead?],G963,Table15[Customer-Owned Portion],O963),Table15[Unique ID],0),0)))</f>
        <v/>
      </c>
      <c r="X963"/>
    </row>
    <row r="964" spans="2:24" x14ac:dyDescent="0.35">
      <c r="B964" s="146"/>
      <c r="C964" s="31"/>
      <c r="D964" s="31"/>
      <c r="E964" s="44"/>
      <c r="F964" s="43"/>
      <c r="G964" s="84"/>
      <c r="H964" s="31"/>
      <c r="I964" s="31"/>
      <c r="J964" s="84"/>
      <c r="K964" s="31"/>
      <c r="L964" s="31"/>
      <c r="M964" s="169"/>
      <c r="N964" s="148"/>
      <c r="O964" s="44"/>
      <c r="P964" s="43"/>
      <c r="Q964" s="31"/>
      <c r="R964" s="84"/>
      <c r="S964" s="31"/>
      <c r="T964" s="31"/>
      <c r="U964" s="169"/>
      <c r="V964" s="150"/>
      <c r="W964" s="342" t="str" cm="1">
        <f t="array" ref="W964">IF(SUM(LEN(B964:V964))=0,"",IF(OR(OR(ISBLANK(F964),SUM(LEN(C964),LEN(D964))=0),AND(NOT(E964="Unknown"),ISBLANK(J964)),AND(NOT(O964="Unknown"),ISBLANK(R964))),"Missing Information", INDEX(Table15[Entire Service Line Classification], MATCH(SUMIFS(Table15[Unique ID],Table15[System-Owned Portion],E964,Table15[If Material Anything Other than "Lead" in Column E,Was Material Ever Previously Lead?],G964,Table15[Customer-Owned Portion],O964),Table15[Unique ID],0),0)))</f>
        <v/>
      </c>
      <c r="X964"/>
    </row>
    <row r="965" spans="2:24" x14ac:dyDescent="0.35">
      <c r="B965" s="146"/>
      <c r="C965" s="31"/>
      <c r="D965" s="31"/>
      <c r="E965" s="44"/>
      <c r="F965" s="43"/>
      <c r="G965" s="84"/>
      <c r="H965" s="31"/>
      <c r="I965" s="31"/>
      <c r="J965" s="84"/>
      <c r="K965" s="31"/>
      <c r="L965" s="31"/>
      <c r="M965" s="169"/>
      <c r="N965" s="148"/>
      <c r="O965" s="44"/>
      <c r="P965" s="43"/>
      <c r="Q965" s="31"/>
      <c r="R965" s="84"/>
      <c r="S965" s="31"/>
      <c r="T965" s="31"/>
      <c r="U965" s="169"/>
      <c r="V965" s="150"/>
      <c r="W965" s="342" t="str" cm="1">
        <f t="array" ref="W965">IF(SUM(LEN(B965:V965))=0,"",IF(OR(OR(ISBLANK(F965),SUM(LEN(C965),LEN(D965))=0),AND(NOT(E965="Unknown"),ISBLANK(J965)),AND(NOT(O965="Unknown"),ISBLANK(R965))),"Missing Information", INDEX(Table15[Entire Service Line Classification], MATCH(SUMIFS(Table15[Unique ID],Table15[System-Owned Portion],E965,Table15[If Material Anything Other than "Lead" in Column E,Was Material Ever Previously Lead?],G965,Table15[Customer-Owned Portion],O965),Table15[Unique ID],0),0)))</f>
        <v/>
      </c>
      <c r="X965"/>
    </row>
    <row r="966" spans="2:24" x14ac:dyDescent="0.35">
      <c r="B966" s="146"/>
      <c r="C966" s="31"/>
      <c r="D966" s="31"/>
      <c r="E966" s="44"/>
      <c r="F966" s="43"/>
      <c r="G966" s="84"/>
      <c r="H966" s="31"/>
      <c r="I966" s="31"/>
      <c r="J966" s="84"/>
      <c r="K966" s="31"/>
      <c r="L966" s="31"/>
      <c r="M966" s="169"/>
      <c r="N966" s="148"/>
      <c r="O966" s="44"/>
      <c r="P966" s="43"/>
      <c r="Q966" s="31"/>
      <c r="R966" s="84"/>
      <c r="S966" s="31"/>
      <c r="T966" s="31"/>
      <c r="U966" s="169"/>
      <c r="V966" s="150"/>
      <c r="W966" s="342" t="str" cm="1">
        <f t="array" ref="W966">IF(SUM(LEN(B966:V966))=0,"",IF(OR(OR(ISBLANK(F966),SUM(LEN(C966),LEN(D966))=0),AND(NOT(E966="Unknown"),ISBLANK(J966)),AND(NOT(O966="Unknown"),ISBLANK(R966))),"Missing Information", INDEX(Table15[Entire Service Line Classification], MATCH(SUMIFS(Table15[Unique ID],Table15[System-Owned Portion],E966,Table15[If Material Anything Other than "Lead" in Column E,Was Material Ever Previously Lead?],G966,Table15[Customer-Owned Portion],O966),Table15[Unique ID],0),0)))</f>
        <v/>
      </c>
      <c r="X966"/>
    </row>
    <row r="967" spans="2:24" x14ac:dyDescent="0.35">
      <c r="B967" s="146"/>
      <c r="C967" s="31"/>
      <c r="D967" s="31"/>
      <c r="E967" s="44"/>
      <c r="F967" s="43"/>
      <c r="G967" s="84"/>
      <c r="H967" s="31"/>
      <c r="I967" s="31"/>
      <c r="J967" s="84"/>
      <c r="K967" s="31"/>
      <c r="L967" s="31"/>
      <c r="M967" s="169"/>
      <c r="N967" s="148"/>
      <c r="O967" s="44"/>
      <c r="P967" s="43"/>
      <c r="Q967" s="31"/>
      <c r="R967" s="84"/>
      <c r="S967" s="31"/>
      <c r="T967" s="31"/>
      <c r="U967" s="169"/>
      <c r="V967" s="150"/>
      <c r="W967" s="342" t="str" cm="1">
        <f t="array" ref="W967">IF(SUM(LEN(B967:V967))=0,"",IF(OR(OR(ISBLANK(F967),SUM(LEN(C967),LEN(D967))=0),AND(NOT(E967="Unknown"),ISBLANK(J967)),AND(NOT(O967="Unknown"),ISBLANK(R967))),"Missing Information", INDEX(Table15[Entire Service Line Classification], MATCH(SUMIFS(Table15[Unique ID],Table15[System-Owned Portion],E967,Table15[If Material Anything Other than "Lead" in Column E,Was Material Ever Previously Lead?],G967,Table15[Customer-Owned Portion],O967),Table15[Unique ID],0),0)))</f>
        <v/>
      </c>
      <c r="X967"/>
    </row>
    <row r="968" spans="2:24" x14ac:dyDescent="0.35">
      <c r="B968" s="146"/>
      <c r="C968" s="31"/>
      <c r="D968" s="31"/>
      <c r="E968" s="44"/>
      <c r="F968" s="43"/>
      <c r="G968" s="84"/>
      <c r="H968" s="31"/>
      <c r="I968" s="31"/>
      <c r="J968" s="84"/>
      <c r="K968" s="31"/>
      <c r="L968" s="31"/>
      <c r="M968" s="169"/>
      <c r="N968" s="148"/>
      <c r="O968" s="44"/>
      <c r="P968" s="43"/>
      <c r="Q968" s="31"/>
      <c r="R968" s="84"/>
      <c r="S968" s="31"/>
      <c r="T968" s="31"/>
      <c r="U968" s="169"/>
      <c r="V968" s="150"/>
      <c r="W968" s="342" t="str" cm="1">
        <f t="array" ref="W968">IF(SUM(LEN(B968:V968))=0,"",IF(OR(OR(ISBLANK(F968),SUM(LEN(C968),LEN(D968))=0),AND(NOT(E968="Unknown"),ISBLANK(J968)),AND(NOT(O968="Unknown"),ISBLANK(R968))),"Missing Information", INDEX(Table15[Entire Service Line Classification], MATCH(SUMIFS(Table15[Unique ID],Table15[System-Owned Portion],E968,Table15[If Material Anything Other than "Lead" in Column E,Was Material Ever Previously Lead?],G968,Table15[Customer-Owned Portion],O968),Table15[Unique ID],0),0)))</f>
        <v/>
      </c>
      <c r="X968"/>
    </row>
    <row r="969" spans="2:24" x14ac:dyDescent="0.35">
      <c r="B969" s="146"/>
      <c r="C969" s="31"/>
      <c r="D969" s="31"/>
      <c r="E969" s="44"/>
      <c r="F969" s="43"/>
      <c r="G969" s="84"/>
      <c r="H969" s="31"/>
      <c r="I969" s="31"/>
      <c r="J969" s="84"/>
      <c r="K969" s="31"/>
      <c r="L969" s="31"/>
      <c r="M969" s="169"/>
      <c r="N969" s="148"/>
      <c r="O969" s="44"/>
      <c r="P969" s="43"/>
      <c r="Q969" s="31"/>
      <c r="R969" s="84"/>
      <c r="S969" s="31"/>
      <c r="T969" s="31"/>
      <c r="U969" s="169"/>
      <c r="V969" s="150"/>
      <c r="W969" s="342" t="str" cm="1">
        <f t="array" ref="W969">IF(SUM(LEN(B969:V969))=0,"",IF(OR(OR(ISBLANK(F969),SUM(LEN(C969),LEN(D969))=0),AND(NOT(E969="Unknown"),ISBLANK(J969)),AND(NOT(O969="Unknown"),ISBLANK(R969))),"Missing Information", INDEX(Table15[Entire Service Line Classification], MATCH(SUMIFS(Table15[Unique ID],Table15[System-Owned Portion],E969,Table15[If Material Anything Other than "Lead" in Column E,Was Material Ever Previously Lead?],G969,Table15[Customer-Owned Portion],O969),Table15[Unique ID],0),0)))</f>
        <v/>
      </c>
      <c r="X969"/>
    </row>
    <row r="970" spans="2:24" x14ac:dyDescent="0.35">
      <c r="B970" s="146"/>
      <c r="C970" s="31"/>
      <c r="D970" s="31"/>
      <c r="E970" s="44"/>
      <c r="F970" s="43"/>
      <c r="G970" s="84"/>
      <c r="H970" s="31"/>
      <c r="I970" s="31"/>
      <c r="J970" s="84"/>
      <c r="K970" s="31"/>
      <c r="L970" s="31"/>
      <c r="M970" s="169"/>
      <c r="N970" s="148"/>
      <c r="O970" s="44"/>
      <c r="P970" s="43"/>
      <c r="Q970" s="31"/>
      <c r="R970" s="84"/>
      <c r="S970" s="31"/>
      <c r="T970" s="31"/>
      <c r="U970" s="169"/>
      <c r="V970" s="150"/>
      <c r="W970" s="342" t="str" cm="1">
        <f t="array" ref="W970">IF(SUM(LEN(B970:V970))=0,"",IF(OR(OR(ISBLANK(F970),SUM(LEN(C970),LEN(D970))=0),AND(NOT(E970="Unknown"),ISBLANK(J970)),AND(NOT(O970="Unknown"),ISBLANK(R970))),"Missing Information", INDEX(Table15[Entire Service Line Classification], MATCH(SUMIFS(Table15[Unique ID],Table15[System-Owned Portion],E970,Table15[If Material Anything Other than "Lead" in Column E,Was Material Ever Previously Lead?],G970,Table15[Customer-Owned Portion],O970),Table15[Unique ID],0),0)))</f>
        <v/>
      </c>
      <c r="X970"/>
    </row>
    <row r="971" spans="2:24" x14ac:dyDescent="0.35">
      <c r="B971" s="146"/>
      <c r="C971" s="31"/>
      <c r="D971" s="31"/>
      <c r="E971" s="44"/>
      <c r="F971" s="43"/>
      <c r="G971" s="84"/>
      <c r="H971" s="31"/>
      <c r="I971" s="31"/>
      <c r="J971" s="84"/>
      <c r="K971" s="31"/>
      <c r="L971" s="31"/>
      <c r="M971" s="169"/>
      <c r="N971" s="148"/>
      <c r="O971" s="44"/>
      <c r="P971" s="43"/>
      <c r="Q971" s="31"/>
      <c r="R971" s="84"/>
      <c r="S971" s="31"/>
      <c r="T971" s="31"/>
      <c r="U971" s="169"/>
      <c r="V971" s="150"/>
      <c r="W971" s="342" t="str" cm="1">
        <f t="array" ref="W971">IF(SUM(LEN(B971:V971))=0,"",IF(OR(OR(ISBLANK(F971),SUM(LEN(C971),LEN(D971))=0),AND(NOT(E971="Unknown"),ISBLANK(J971)),AND(NOT(O971="Unknown"),ISBLANK(R971))),"Missing Information", INDEX(Table15[Entire Service Line Classification], MATCH(SUMIFS(Table15[Unique ID],Table15[System-Owned Portion],E971,Table15[If Material Anything Other than "Lead" in Column E,Was Material Ever Previously Lead?],G971,Table15[Customer-Owned Portion],O971),Table15[Unique ID],0),0)))</f>
        <v/>
      </c>
      <c r="X971"/>
    </row>
    <row r="972" spans="2:24" x14ac:dyDescent="0.35">
      <c r="B972" s="146"/>
      <c r="C972" s="31"/>
      <c r="D972" s="31"/>
      <c r="E972" s="44"/>
      <c r="F972" s="43"/>
      <c r="G972" s="84"/>
      <c r="H972" s="31"/>
      <c r="I972" s="31"/>
      <c r="J972" s="84"/>
      <c r="K972" s="31"/>
      <c r="L972" s="31"/>
      <c r="M972" s="169"/>
      <c r="N972" s="148"/>
      <c r="O972" s="44"/>
      <c r="P972" s="43"/>
      <c r="Q972" s="31"/>
      <c r="R972" s="84"/>
      <c r="S972" s="31"/>
      <c r="T972" s="31"/>
      <c r="U972" s="169"/>
      <c r="V972" s="150"/>
      <c r="W972" s="342" t="str" cm="1">
        <f t="array" ref="W972">IF(SUM(LEN(B972:V972))=0,"",IF(OR(OR(ISBLANK(F972),SUM(LEN(C972),LEN(D972))=0),AND(NOT(E972="Unknown"),ISBLANK(J972)),AND(NOT(O972="Unknown"),ISBLANK(R972))),"Missing Information", INDEX(Table15[Entire Service Line Classification], MATCH(SUMIFS(Table15[Unique ID],Table15[System-Owned Portion],E972,Table15[If Material Anything Other than "Lead" in Column E,Was Material Ever Previously Lead?],G972,Table15[Customer-Owned Portion],O972),Table15[Unique ID],0),0)))</f>
        <v/>
      </c>
      <c r="X972"/>
    </row>
    <row r="973" spans="2:24" x14ac:dyDescent="0.35">
      <c r="B973" s="146"/>
      <c r="C973" s="31"/>
      <c r="D973" s="31"/>
      <c r="E973" s="44"/>
      <c r="F973" s="43"/>
      <c r="G973" s="84"/>
      <c r="H973" s="31"/>
      <c r="I973" s="31"/>
      <c r="J973" s="84"/>
      <c r="K973" s="31"/>
      <c r="L973" s="31"/>
      <c r="M973" s="169"/>
      <c r="N973" s="148"/>
      <c r="O973" s="44"/>
      <c r="P973" s="43"/>
      <c r="Q973" s="31"/>
      <c r="R973" s="84"/>
      <c r="S973" s="31"/>
      <c r="T973" s="31"/>
      <c r="U973" s="169"/>
      <c r="V973" s="150"/>
      <c r="W973" s="342" t="str" cm="1">
        <f t="array" ref="W973">IF(SUM(LEN(B973:V973))=0,"",IF(OR(OR(ISBLANK(F973),SUM(LEN(C973),LEN(D973))=0),AND(NOT(E973="Unknown"),ISBLANK(J973)),AND(NOT(O973="Unknown"),ISBLANK(R973))),"Missing Information", INDEX(Table15[Entire Service Line Classification], MATCH(SUMIFS(Table15[Unique ID],Table15[System-Owned Portion],E973,Table15[If Material Anything Other than "Lead" in Column E,Was Material Ever Previously Lead?],G973,Table15[Customer-Owned Portion],O973),Table15[Unique ID],0),0)))</f>
        <v/>
      </c>
      <c r="X973"/>
    </row>
    <row r="974" spans="2:24" x14ac:dyDescent="0.35">
      <c r="B974" s="146"/>
      <c r="C974" s="31"/>
      <c r="D974" s="31"/>
      <c r="E974" s="44"/>
      <c r="F974" s="43"/>
      <c r="G974" s="84"/>
      <c r="H974" s="31"/>
      <c r="I974" s="31"/>
      <c r="J974" s="84"/>
      <c r="K974" s="31"/>
      <c r="L974" s="31"/>
      <c r="M974" s="169"/>
      <c r="N974" s="148"/>
      <c r="O974" s="44"/>
      <c r="P974" s="43"/>
      <c r="Q974" s="31"/>
      <c r="R974" s="84"/>
      <c r="S974" s="31"/>
      <c r="T974" s="31"/>
      <c r="U974" s="169"/>
      <c r="V974" s="150"/>
      <c r="W974" s="342" t="str" cm="1">
        <f t="array" ref="W974">IF(SUM(LEN(B974:V974))=0,"",IF(OR(OR(ISBLANK(F974),SUM(LEN(C974),LEN(D974))=0),AND(NOT(E974="Unknown"),ISBLANK(J974)),AND(NOT(O974="Unknown"),ISBLANK(R974))),"Missing Information", INDEX(Table15[Entire Service Line Classification], MATCH(SUMIFS(Table15[Unique ID],Table15[System-Owned Portion],E974,Table15[If Material Anything Other than "Lead" in Column E,Was Material Ever Previously Lead?],G974,Table15[Customer-Owned Portion],O974),Table15[Unique ID],0),0)))</f>
        <v/>
      </c>
      <c r="X974"/>
    </row>
    <row r="975" spans="2:24" x14ac:dyDescent="0.35">
      <c r="B975" s="146"/>
      <c r="C975" s="31"/>
      <c r="D975" s="31"/>
      <c r="E975" s="44"/>
      <c r="F975" s="43"/>
      <c r="G975" s="84"/>
      <c r="H975" s="31"/>
      <c r="I975" s="31"/>
      <c r="J975" s="84"/>
      <c r="K975" s="31"/>
      <c r="L975" s="31"/>
      <c r="M975" s="169"/>
      <c r="N975" s="148"/>
      <c r="O975" s="44"/>
      <c r="P975" s="43"/>
      <c r="Q975" s="31"/>
      <c r="R975" s="84"/>
      <c r="S975" s="31"/>
      <c r="T975" s="31"/>
      <c r="U975" s="169"/>
      <c r="V975" s="150"/>
      <c r="W975" s="342" t="str" cm="1">
        <f t="array" ref="W975">IF(SUM(LEN(B975:V975))=0,"",IF(OR(OR(ISBLANK(F975),SUM(LEN(C975),LEN(D975))=0),AND(NOT(E975="Unknown"),ISBLANK(J975)),AND(NOT(O975="Unknown"),ISBLANK(R975))),"Missing Information", INDEX(Table15[Entire Service Line Classification], MATCH(SUMIFS(Table15[Unique ID],Table15[System-Owned Portion],E975,Table15[If Material Anything Other than "Lead" in Column E,Was Material Ever Previously Lead?],G975,Table15[Customer-Owned Portion],O975),Table15[Unique ID],0),0)))</f>
        <v/>
      </c>
      <c r="X975"/>
    </row>
    <row r="976" spans="2:24" x14ac:dyDescent="0.35">
      <c r="B976" s="146"/>
      <c r="C976" s="31"/>
      <c r="D976" s="31"/>
      <c r="E976" s="44"/>
      <c r="F976" s="43"/>
      <c r="G976" s="84"/>
      <c r="H976" s="31"/>
      <c r="I976" s="31"/>
      <c r="J976" s="84"/>
      <c r="K976" s="31"/>
      <c r="L976" s="31"/>
      <c r="M976" s="169"/>
      <c r="N976" s="148"/>
      <c r="O976" s="44"/>
      <c r="P976" s="43"/>
      <c r="Q976" s="31"/>
      <c r="R976" s="84"/>
      <c r="S976" s="31"/>
      <c r="T976" s="31"/>
      <c r="U976" s="169"/>
      <c r="V976" s="150"/>
      <c r="W976" s="342" t="str" cm="1">
        <f t="array" ref="W976">IF(SUM(LEN(B976:V976))=0,"",IF(OR(OR(ISBLANK(F976),SUM(LEN(C976),LEN(D976))=0),AND(NOT(E976="Unknown"),ISBLANK(J976)),AND(NOT(O976="Unknown"),ISBLANK(R976))),"Missing Information", INDEX(Table15[Entire Service Line Classification], MATCH(SUMIFS(Table15[Unique ID],Table15[System-Owned Portion],E976,Table15[If Material Anything Other than "Lead" in Column E,Was Material Ever Previously Lead?],G976,Table15[Customer-Owned Portion],O976),Table15[Unique ID],0),0)))</f>
        <v/>
      </c>
      <c r="X976"/>
    </row>
    <row r="977" spans="2:24" x14ac:dyDescent="0.35">
      <c r="B977" s="146"/>
      <c r="C977" s="31"/>
      <c r="D977" s="31"/>
      <c r="E977" s="44"/>
      <c r="F977" s="43"/>
      <c r="G977" s="84"/>
      <c r="H977" s="31"/>
      <c r="I977" s="31"/>
      <c r="J977" s="84"/>
      <c r="K977" s="31"/>
      <c r="L977" s="31"/>
      <c r="M977" s="169"/>
      <c r="N977" s="148"/>
      <c r="O977" s="44"/>
      <c r="P977" s="43"/>
      <c r="Q977" s="31"/>
      <c r="R977" s="84"/>
      <c r="S977" s="31"/>
      <c r="T977" s="31"/>
      <c r="U977" s="169"/>
      <c r="V977" s="150"/>
      <c r="W977" s="342" t="str" cm="1">
        <f t="array" ref="W977">IF(SUM(LEN(B977:V977))=0,"",IF(OR(OR(ISBLANK(F977),SUM(LEN(C977),LEN(D977))=0),AND(NOT(E977="Unknown"),ISBLANK(J977)),AND(NOT(O977="Unknown"),ISBLANK(R977))),"Missing Information", INDEX(Table15[Entire Service Line Classification], MATCH(SUMIFS(Table15[Unique ID],Table15[System-Owned Portion],E977,Table15[If Material Anything Other than "Lead" in Column E,Was Material Ever Previously Lead?],G977,Table15[Customer-Owned Portion],O977),Table15[Unique ID],0),0)))</f>
        <v/>
      </c>
      <c r="X977"/>
    </row>
    <row r="978" spans="2:24" x14ac:dyDescent="0.35">
      <c r="B978" s="146"/>
      <c r="C978" s="31"/>
      <c r="D978" s="31"/>
      <c r="E978" s="44"/>
      <c r="F978" s="43"/>
      <c r="G978" s="84"/>
      <c r="H978" s="31"/>
      <c r="I978" s="31"/>
      <c r="J978" s="84"/>
      <c r="K978" s="31"/>
      <c r="L978" s="31"/>
      <c r="M978" s="169"/>
      <c r="N978" s="148"/>
      <c r="O978" s="44"/>
      <c r="P978" s="43"/>
      <c r="Q978" s="31"/>
      <c r="R978" s="84"/>
      <c r="S978" s="31"/>
      <c r="T978" s="31"/>
      <c r="U978" s="169"/>
      <c r="V978" s="150"/>
      <c r="W978" s="342" t="str" cm="1">
        <f t="array" ref="W978">IF(SUM(LEN(B978:V978))=0,"",IF(OR(OR(ISBLANK(F978),SUM(LEN(C978),LEN(D978))=0),AND(NOT(E978="Unknown"),ISBLANK(J978)),AND(NOT(O978="Unknown"),ISBLANK(R978))),"Missing Information", INDEX(Table15[Entire Service Line Classification], MATCH(SUMIFS(Table15[Unique ID],Table15[System-Owned Portion],E978,Table15[If Material Anything Other than "Lead" in Column E,Was Material Ever Previously Lead?],G978,Table15[Customer-Owned Portion],O978),Table15[Unique ID],0),0)))</f>
        <v/>
      </c>
      <c r="X978"/>
    </row>
    <row r="979" spans="2:24" x14ac:dyDescent="0.35">
      <c r="B979" s="146"/>
      <c r="C979" s="31"/>
      <c r="D979" s="31"/>
      <c r="E979" s="44"/>
      <c r="F979" s="43"/>
      <c r="G979" s="84"/>
      <c r="H979" s="31"/>
      <c r="I979" s="31"/>
      <c r="J979" s="84"/>
      <c r="K979" s="31"/>
      <c r="L979" s="31"/>
      <c r="M979" s="169"/>
      <c r="N979" s="148"/>
      <c r="O979" s="44"/>
      <c r="P979" s="43"/>
      <c r="Q979" s="31"/>
      <c r="R979" s="84"/>
      <c r="S979" s="31"/>
      <c r="T979" s="31"/>
      <c r="U979" s="169"/>
      <c r="V979" s="150"/>
      <c r="W979" s="342" t="str" cm="1">
        <f t="array" ref="W979">IF(SUM(LEN(B979:V979))=0,"",IF(OR(OR(ISBLANK(F979),SUM(LEN(C979),LEN(D979))=0),AND(NOT(E979="Unknown"),ISBLANK(J979)),AND(NOT(O979="Unknown"),ISBLANK(R979))),"Missing Information", INDEX(Table15[Entire Service Line Classification], MATCH(SUMIFS(Table15[Unique ID],Table15[System-Owned Portion],E979,Table15[If Material Anything Other than "Lead" in Column E,Was Material Ever Previously Lead?],G979,Table15[Customer-Owned Portion],O979),Table15[Unique ID],0),0)))</f>
        <v/>
      </c>
      <c r="X979"/>
    </row>
    <row r="980" spans="2:24" x14ac:dyDescent="0.35">
      <c r="B980" s="146"/>
      <c r="C980" s="31"/>
      <c r="D980" s="31"/>
      <c r="E980" s="44"/>
      <c r="F980" s="43"/>
      <c r="G980" s="84"/>
      <c r="H980" s="31"/>
      <c r="I980" s="31"/>
      <c r="J980" s="84"/>
      <c r="K980" s="31"/>
      <c r="L980" s="31"/>
      <c r="M980" s="169"/>
      <c r="N980" s="148"/>
      <c r="O980" s="44"/>
      <c r="P980" s="43"/>
      <c r="Q980" s="31"/>
      <c r="R980" s="84"/>
      <c r="S980" s="31"/>
      <c r="T980" s="31"/>
      <c r="U980" s="169"/>
      <c r="V980" s="150"/>
      <c r="W980" s="342" t="str" cm="1">
        <f t="array" ref="W980">IF(SUM(LEN(B980:V980))=0,"",IF(OR(OR(ISBLANK(F980),SUM(LEN(C980),LEN(D980))=0),AND(NOT(E980="Unknown"),ISBLANK(J980)),AND(NOT(O980="Unknown"),ISBLANK(R980))),"Missing Information", INDEX(Table15[Entire Service Line Classification], MATCH(SUMIFS(Table15[Unique ID],Table15[System-Owned Portion],E980,Table15[If Material Anything Other than "Lead" in Column E,Was Material Ever Previously Lead?],G980,Table15[Customer-Owned Portion],O980),Table15[Unique ID],0),0)))</f>
        <v/>
      </c>
      <c r="X980"/>
    </row>
    <row r="981" spans="2:24" x14ac:dyDescent="0.35">
      <c r="B981" s="146"/>
      <c r="C981" s="31"/>
      <c r="D981" s="31"/>
      <c r="E981" s="44"/>
      <c r="F981" s="43"/>
      <c r="G981" s="84"/>
      <c r="H981" s="31"/>
      <c r="I981" s="31"/>
      <c r="J981" s="84"/>
      <c r="K981" s="31"/>
      <c r="L981" s="31"/>
      <c r="M981" s="169"/>
      <c r="N981" s="148"/>
      <c r="O981" s="44"/>
      <c r="P981" s="43"/>
      <c r="Q981" s="31"/>
      <c r="R981" s="84"/>
      <c r="S981" s="31"/>
      <c r="T981" s="31"/>
      <c r="U981" s="169"/>
      <c r="V981" s="150"/>
      <c r="W981" s="342" t="str" cm="1">
        <f t="array" ref="W981">IF(SUM(LEN(B981:V981))=0,"",IF(OR(OR(ISBLANK(F981),SUM(LEN(C981),LEN(D981))=0),AND(NOT(E981="Unknown"),ISBLANK(J981)),AND(NOT(O981="Unknown"),ISBLANK(R981))),"Missing Information", INDEX(Table15[Entire Service Line Classification], MATCH(SUMIFS(Table15[Unique ID],Table15[System-Owned Portion],E981,Table15[If Material Anything Other than "Lead" in Column E,Was Material Ever Previously Lead?],G981,Table15[Customer-Owned Portion],O981),Table15[Unique ID],0),0)))</f>
        <v/>
      </c>
      <c r="X981"/>
    </row>
    <row r="982" spans="2:24" x14ac:dyDescent="0.35">
      <c r="B982" s="146"/>
      <c r="C982" s="31"/>
      <c r="D982" s="31"/>
      <c r="E982" s="44"/>
      <c r="F982" s="43"/>
      <c r="G982" s="84"/>
      <c r="H982" s="31"/>
      <c r="I982" s="31"/>
      <c r="J982" s="84"/>
      <c r="K982" s="31"/>
      <c r="L982" s="31"/>
      <c r="M982" s="169"/>
      <c r="N982" s="148"/>
      <c r="O982" s="44"/>
      <c r="P982" s="43"/>
      <c r="Q982" s="31"/>
      <c r="R982" s="84"/>
      <c r="S982" s="31"/>
      <c r="T982" s="31"/>
      <c r="U982" s="169"/>
      <c r="V982" s="150"/>
      <c r="W982" s="342" t="str" cm="1">
        <f t="array" ref="W982">IF(SUM(LEN(B982:V982))=0,"",IF(OR(OR(ISBLANK(F982),SUM(LEN(C982),LEN(D982))=0),AND(NOT(E982="Unknown"),ISBLANK(J982)),AND(NOT(O982="Unknown"),ISBLANK(R982))),"Missing Information", INDEX(Table15[Entire Service Line Classification], MATCH(SUMIFS(Table15[Unique ID],Table15[System-Owned Portion],E982,Table15[If Material Anything Other than "Lead" in Column E,Was Material Ever Previously Lead?],G982,Table15[Customer-Owned Portion],O982),Table15[Unique ID],0),0)))</f>
        <v/>
      </c>
      <c r="X982"/>
    </row>
    <row r="983" spans="2:24" x14ac:dyDescent="0.35">
      <c r="B983" s="146"/>
      <c r="C983" s="31"/>
      <c r="D983" s="31"/>
      <c r="E983" s="44"/>
      <c r="F983" s="43"/>
      <c r="G983" s="84"/>
      <c r="H983" s="31"/>
      <c r="I983" s="31"/>
      <c r="J983" s="84"/>
      <c r="K983" s="31"/>
      <c r="L983" s="31"/>
      <c r="M983" s="169"/>
      <c r="N983" s="148"/>
      <c r="O983" s="44"/>
      <c r="P983" s="43"/>
      <c r="Q983" s="31"/>
      <c r="R983" s="84"/>
      <c r="S983" s="31"/>
      <c r="T983" s="31"/>
      <c r="U983" s="169"/>
      <c r="V983" s="150"/>
      <c r="W983" s="342" t="str" cm="1">
        <f t="array" ref="W983">IF(SUM(LEN(B983:V983))=0,"",IF(OR(OR(ISBLANK(F983),SUM(LEN(C983),LEN(D983))=0),AND(NOT(E983="Unknown"),ISBLANK(J983)),AND(NOT(O983="Unknown"),ISBLANK(R983))),"Missing Information", INDEX(Table15[Entire Service Line Classification], MATCH(SUMIFS(Table15[Unique ID],Table15[System-Owned Portion],E983,Table15[If Material Anything Other than "Lead" in Column E,Was Material Ever Previously Lead?],G983,Table15[Customer-Owned Portion],O983),Table15[Unique ID],0),0)))</f>
        <v/>
      </c>
      <c r="X983"/>
    </row>
    <row r="984" spans="2:24" x14ac:dyDescent="0.35">
      <c r="B984" s="146"/>
      <c r="C984" s="31"/>
      <c r="D984" s="31"/>
      <c r="E984" s="44"/>
      <c r="F984" s="43"/>
      <c r="G984" s="84"/>
      <c r="H984" s="31"/>
      <c r="I984" s="31"/>
      <c r="J984" s="84"/>
      <c r="K984" s="31"/>
      <c r="L984" s="31"/>
      <c r="M984" s="169"/>
      <c r="N984" s="148"/>
      <c r="O984" s="44"/>
      <c r="P984" s="43"/>
      <c r="Q984" s="31"/>
      <c r="R984" s="84"/>
      <c r="S984" s="31"/>
      <c r="T984" s="31"/>
      <c r="U984" s="169"/>
      <c r="V984" s="150"/>
      <c r="W984" s="342" t="str" cm="1">
        <f t="array" ref="W984">IF(SUM(LEN(B984:V984))=0,"",IF(OR(OR(ISBLANK(F984),SUM(LEN(C984),LEN(D984))=0),AND(NOT(E984="Unknown"),ISBLANK(J984)),AND(NOT(O984="Unknown"),ISBLANK(R984))),"Missing Information", INDEX(Table15[Entire Service Line Classification], MATCH(SUMIFS(Table15[Unique ID],Table15[System-Owned Portion],E984,Table15[If Material Anything Other than "Lead" in Column E,Was Material Ever Previously Lead?],G984,Table15[Customer-Owned Portion],O984),Table15[Unique ID],0),0)))</f>
        <v/>
      </c>
      <c r="X984"/>
    </row>
    <row r="985" spans="2:24" x14ac:dyDescent="0.35">
      <c r="B985" s="146"/>
      <c r="C985" s="31"/>
      <c r="D985" s="31"/>
      <c r="E985" s="44"/>
      <c r="F985" s="43"/>
      <c r="G985" s="84"/>
      <c r="H985" s="31"/>
      <c r="I985" s="31"/>
      <c r="J985" s="84"/>
      <c r="K985" s="31"/>
      <c r="L985" s="31"/>
      <c r="M985" s="169"/>
      <c r="N985" s="148"/>
      <c r="O985" s="44"/>
      <c r="P985" s="43"/>
      <c r="Q985" s="31"/>
      <c r="R985" s="84"/>
      <c r="S985" s="31"/>
      <c r="T985" s="31"/>
      <c r="U985" s="169"/>
      <c r="V985" s="150"/>
      <c r="W985" s="342" t="str" cm="1">
        <f t="array" ref="W985">IF(SUM(LEN(B985:V985))=0,"",IF(OR(OR(ISBLANK(F985),SUM(LEN(C985),LEN(D985))=0),AND(NOT(E985="Unknown"),ISBLANK(J985)),AND(NOT(O985="Unknown"),ISBLANK(R985))),"Missing Information", INDEX(Table15[Entire Service Line Classification], MATCH(SUMIFS(Table15[Unique ID],Table15[System-Owned Portion],E985,Table15[If Material Anything Other than "Lead" in Column E,Was Material Ever Previously Lead?],G985,Table15[Customer-Owned Portion],O985),Table15[Unique ID],0),0)))</f>
        <v/>
      </c>
      <c r="X985"/>
    </row>
    <row r="986" spans="2:24" x14ac:dyDescent="0.35">
      <c r="B986" s="146"/>
      <c r="C986" s="31"/>
      <c r="D986" s="31"/>
      <c r="E986" s="44"/>
      <c r="F986" s="43"/>
      <c r="G986" s="84"/>
      <c r="H986" s="31"/>
      <c r="I986" s="31"/>
      <c r="J986" s="84"/>
      <c r="K986" s="31"/>
      <c r="L986" s="31"/>
      <c r="M986" s="169"/>
      <c r="N986" s="148"/>
      <c r="O986" s="44"/>
      <c r="P986" s="43"/>
      <c r="Q986" s="31"/>
      <c r="R986" s="84"/>
      <c r="S986" s="31"/>
      <c r="T986" s="31"/>
      <c r="U986" s="169"/>
      <c r="V986" s="150"/>
      <c r="W986" s="342" t="str" cm="1">
        <f t="array" ref="W986">IF(SUM(LEN(B986:V986))=0,"",IF(OR(OR(ISBLANK(F986),SUM(LEN(C986),LEN(D986))=0),AND(NOT(E986="Unknown"),ISBLANK(J986)),AND(NOT(O986="Unknown"),ISBLANK(R986))),"Missing Information", INDEX(Table15[Entire Service Line Classification], MATCH(SUMIFS(Table15[Unique ID],Table15[System-Owned Portion],E986,Table15[If Material Anything Other than "Lead" in Column E,Was Material Ever Previously Lead?],G986,Table15[Customer-Owned Portion],O986),Table15[Unique ID],0),0)))</f>
        <v/>
      </c>
      <c r="X986"/>
    </row>
    <row r="987" spans="2:24" x14ac:dyDescent="0.35">
      <c r="B987" s="146"/>
      <c r="C987" s="31"/>
      <c r="D987" s="31"/>
      <c r="E987" s="44"/>
      <c r="F987" s="43"/>
      <c r="G987" s="84"/>
      <c r="H987" s="31"/>
      <c r="I987" s="31"/>
      <c r="J987" s="84"/>
      <c r="K987" s="31"/>
      <c r="L987" s="31"/>
      <c r="M987" s="169"/>
      <c r="N987" s="148"/>
      <c r="O987" s="44"/>
      <c r="P987" s="43"/>
      <c r="Q987" s="31"/>
      <c r="R987" s="84"/>
      <c r="S987" s="31"/>
      <c r="T987" s="31"/>
      <c r="U987" s="169"/>
      <c r="V987" s="150"/>
      <c r="W987" s="342" t="str" cm="1">
        <f t="array" ref="W987">IF(SUM(LEN(B987:V987))=0,"",IF(OR(OR(ISBLANK(F987),SUM(LEN(C987),LEN(D987))=0),AND(NOT(E987="Unknown"),ISBLANK(J987)),AND(NOT(O987="Unknown"),ISBLANK(R987))),"Missing Information", INDEX(Table15[Entire Service Line Classification], MATCH(SUMIFS(Table15[Unique ID],Table15[System-Owned Portion],E987,Table15[If Material Anything Other than "Lead" in Column E,Was Material Ever Previously Lead?],G987,Table15[Customer-Owned Portion],O987),Table15[Unique ID],0),0)))</f>
        <v/>
      </c>
      <c r="X987"/>
    </row>
    <row r="988" spans="2:24" x14ac:dyDescent="0.35">
      <c r="B988" s="146"/>
      <c r="C988" s="31"/>
      <c r="D988" s="31"/>
      <c r="E988" s="44"/>
      <c r="F988" s="43"/>
      <c r="G988" s="84"/>
      <c r="H988" s="31"/>
      <c r="I988" s="31"/>
      <c r="J988" s="84"/>
      <c r="K988" s="31"/>
      <c r="L988" s="31"/>
      <c r="M988" s="169"/>
      <c r="N988" s="148"/>
      <c r="O988" s="44"/>
      <c r="P988" s="43"/>
      <c r="Q988" s="31"/>
      <c r="R988" s="84"/>
      <c r="S988" s="31"/>
      <c r="T988" s="31"/>
      <c r="U988" s="169"/>
      <c r="V988" s="150"/>
      <c r="W988" s="342" t="str" cm="1">
        <f t="array" ref="W988">IF(SUM(LEN(B988:V988))=0,"",IF(OR(OR(ISBLANK(F988),SUM(LEN(C988),LEN(D988))=0),AND(NOT(E988="Unknown"),ISBLANK(J988)),AND(NOT(O988="Unknown"),ISBLANK(R988))),"Missing Information", INDEX(Table15[Entire Service Line Classification], MATCH(SUMIFS(Table15[Unique ID],Table15[System-Owned Portion],E988,Table15[If Material Anything Other than "Lead" in Column E,Was Material Ever Previously Lead?],G988,Table15[Customer-Owned Portion],O988),Table15[Unique ID],0),0)))</f>
        <v/>
      </c>
      <c r="X988"/>
    </row>
    <row r="989" spans="2:24" x14ac:dyDescent="0.35">
      <c r="B989" s="146"/>
      <c r="C989" s="31"/>
      <c r="D989" s="31"/>
      <c r="E989" s="44"/>
      <c r="F989" s="43"/>
      <c r="G989" s="84"/>
      <c r="H989" s="31"/>
      <c r="I989" s="31"/>
      <c r="J989" s="84"/>
      <c r="K989" s="31"/>
      <c r="L989" s="31"/>
      <c r="M989" s="169"/>
      <c r="N989" s="148"/>
      <c r="O989" s="44"/>
      <c r="P989" s="43"/>
      <c r="Q989" s="31"/>
      <c r="R989" s="84"/>
      <c r="S989" s="31"/>
      <c r="T989" s="31"/>
      <c r="U989" s="169"/>
      <c r="V989" s="150"/>
      <c r="W989" s="342" t="str" cm="1">
        <f t="array" ref="W989">IF(SUM(LEN(B989:V989))=0,"",IF(OR(OR(ISBLANK(F989),SUM(LEN(C989),LEN(D989))=0),AND(NOT(E989="Unknown"),ISBLANK(J989)),AND(NOT(O989="Unknown"),ISBLANK(R989))),"Missing Information", INDEX(Table15[Entire Service Line Classification], MATCH(SUMIFS(Table15[Unique ID],Table15[System-Owned Portion],E989,Table15[If Material Anything Other than "Lead" in Column E,Was Material Ever Previously Lead?],G989,Table15[Customer-Owned Portion],O989),Table15[Unique ID],0),0)))</f>
        <v/>
      </c>
      <c r="X989"/>
    </row>
    <row r="990" spans="2:24" x14ac:dyDescent="0.35">
      <c r="B990" s="146"/>
      <c r="C990" s="31"/>
      <c r="D990" s="31"/>
      <c r="E990" s="44"/>
      <c r="F990" s="43"/>
      <c r="G990" s="84"/>
      <c r="H990" s="31"/>
      <c r="I990" s="31"/>
      <c r="J990" s="84"/>
      <c r="K990" s="31"/>
      <c r="L990" s="31"/>
      <c r="M990" s="169"/>
      <c r="N990" s="148"/>
      <c r="O990" s="44"/>
      <c r="P990" s="43"/>
      <c r="Q990" s="31"/>
      <c r="R990" s="84"/>
      <c r="S990" s="31"/>
      <c r="T990" s="31"/>
      <c r="U990" s="169"/>
      <c r="V990" s="150"/>
      <c r="W990" s="342" t="str" cm="1">
        <f t="array" ref="W990">IF(SUM(LEN(B990:V990))=0,"",IF(OR(OR(ISBLANK(F990),SUM(LEN(C990),LEN(D990))=0),AND(NOT(E990="Unknown"),ISBLANK(J990)),AND(NOT(O990="Unknown"),ISBLANK(R990))),"Missing Information", INDEX(Table15[Entire Service Line Classification], MATCH(SUMIFS(Table15[Unique ID],Table15[System-Owned Portion],E990,Table15[If Material Anything Other than "Lead" in Column E,Was Material Ever Previously Lead?],G990,Table15[Customer-Owned Portion],O990),Table15[Unique ID],0),0)))</f>
        <v/>
      </c>
      <c r="X990"/>
    </row>
    <row r="991" spans="2:24" x14ac:dyDescent="0.35">
      <c r="B991" s="146"/>
      <c r="C991" s="31"/>
      <c r="D991" s="31"/>
      <c r="E991" s="44"/>
      <c r="F991" s="43"/>
      <c r="G991" s="84"/>
      <c r="H991" s="31"/>
      <c r="I991" s="31"/>
      <c r="J991" s="84"/>
      <c r="K991" s="31"/>
      <c r="L991" s="31"/>
      <c r="M991" s="169"/>
      <c r="N991" s="148"/>
      <c r="O991" s="44"/>
      <c r="P991" s="43"/>
      <c r="Q991" s="31"/>
      <c r="R991" s="84"/>
      <c r="S991" s="31"/>
      <c r="T991" s="31"/>
      <c r="U991" s="169"/>
      <c r="V991" s="150"/>
      <c r="W991" s="342" t="str" cm="1">
        <f t="array" ref="W991">IF(SUM(LEN(B991:V991))=0,"",IF(OR(OR(ISBLANK(F991),SUM(LEN(C991),LEN(D991))=0),AND(NOT(E991="Unknown"),ISBLANK(J991)),AND(NOT(O991="Unknown"),ISBLANK(R991))),"Missing Information", INDEX(Table15[Entire Service Line Classification], MATCH(SUMIFS(Table15[Unique ID],Table15[System-Owned Portion],E991,Table15[If Material Anything Other than "Lead" in Column E,Was Material Ever Previously Lead?],G991,Table15[Customer-Owned Portion],O991),Table15[Unique ID],0),0)))</f>
        <v/>
      </c>
      <c r="X991"/>
    </row>
    <row r="992" spans="2:24" x14ac:dyDescent="0.35">
      <c r="B992" s="146"/>
      <c r="C992" s="31"/>
      <c r="D992" s="31"/>
      <c r="E992" s="44"/>
      <c r="F992" s="43"/>
      <c r="G992" s="84"/>
      <c r="H992" s="31"/>
      <c r="I992" s="31"/>
      <c r="J992" s="84"/>
      <c r="K992" s="31"/>
      <c r="L992" s="31"/>
      <c r="M992" s="169"/>
      <c r="N992" s="148"/>
      <c r="O992" s="44"/>
      <c r="P992" s="43"/>
      <c r="Q992" s="31"/>
      <c r="R992" s="84"/>
      <c r="S992" s="31"/>
      <c r="T992" s="31"/>
      <c r="U992" s="169"/>
      <c r="V992" s="150"/>
      <c r="W992" s="342" t="str" cm="1">
        <f t="array" ref="W992">IF(SUM(LEN(B992:V992))=0,"",IF(OR(OR(ISBLANK(F992),SUM(LEN(C992),LEN(D992))=0),AND(NOT(E992="Unknown"),ISBLANK(J992)),AND(NOT(O992="Unknown"),ISBLANK(R992))),"Missing Information", INDEX(Table15[Entire Service Line Classification], MATCH(SUMIFS(Table15[Unique ID],Table15[System-Owned Portion],E992,Table15[If Material Anything Other than "Lead" in Column E,Was Material Ever Previously Lead?],G992,Table15[Customer-Owned Portion],O992),Table15[Unique ID],0),0)))</f>
        <v/>
      </c>
      <c r="X992"/>
    </row>
    <row r="993" spans="2:24" x14ac:dyDescent="0.35">
      <c r="B993" s="146"/>
      <c r="C993" s="31"/>
      <c r="D993" s="31"/>
      <c r="E993" s="44"/>
      <c r="F993" s="43"/>
      <c r="G993" s="84"/>
      <c r="H993" s="31"/>
      <c r="I993" s="31"/>
      <c r="J993" s="84"/>
      <c r="K993" s="31"/>
      <c r="L993" s="31"/>
      <c r="M993" s="169"/>
      <c r="N993" s="148"/>
      <c r="O993" s="44"/>
      <c r="P993" s="43"/>
      <c r="Q993" s="31"/>
      <c r="R993" s="84"/>
      <c r="S993" s="31"/>
      <c r="T993" s="31"/>
      <c r="U993" s="169"/>
      <c r="V993" s="150"/>
      <c r="W993" s="342" t="str" cm="1">
        <f t="array" ref="W993">IF(SUM(LEN(B993:V993))=0,"",IF(OR(OR(ISBLANK(F993),SUM(LEN(C993),LEN(D993))=0),AND(NOT(E993="Unknown"),ISBLANK(J993)),AND(NOT(O993="Unknown"),ISBLANK(R993))),"Missing Information", INDEX(Table15[Entire Service Line Classification], MATCH(SUMIFS(Table15[Unique ID],Table15[System-Owned Portion],E993,Table15[If Material Anything Other than "Lead" in Column E,Was Material Ever Previously Lead?],G993,Table15[Customer-Owned Portion],O993),Table15[Unique ID],0),0)))</f>
        <v/>
      </c>
      <c r="X993"/>
    </row>
    <row r="994" spans="2:24" x14ac:dyDescent="0.35">
      <c r="B994" s="146"/>
      <c r="C994" s="31"/>
      <c r="D994" s="31"/>
      <c r="E994" s="44"/>
      <c r="F994" s="43"/>
      <c r="G994" s="84"/>
      <c r="H994" s="31"/>
      <c r="I994" s="31"/>
      <c r="J994" s="84"/>
      <c r="K994" s="31"/>
      <c r="L994" s="31"/>
      <c r="M994" s="169"/>
      <c r="N994" s="148"/>
      <c r="O994" s="44"/>
      <c r="P994" s="43"/>
      <c r="Q994" s="31"/>
      <c r="R994" s="84"/>
      <c r="S994" s="31"/>
      <c r="T994" s="31"/>
      <c r="U994" s="169"/>
      <c r="V994" s="150"/>
      <c r="W994" s="342" t="str" cm="1">
        <f t="array" ref="W994">IF(SUM(LEN(B994:V994))=0,"",IF(OR(OR(ISBLANK(F994),SUM(LEN(C994),LEN(D994))=0),AND(NOT(E994="Unknown"),ISBLANK(J994)),AND(NOT(O994="Unknown"),ISBLANK(R994))),"Missing Information", INDEX(Table15[Entire Service Line Classification], MATCH(SUMIFS(Table15[Unique ID],Table15[System-Owned Portion],E994,Table15[If Material Anything Other than "Lead" in Column E,Was Material Ever Previously Lead?],G994,Table15[Customer-Owned Portion],O994),Table15[Unique ID],0),0)))</f>
        <v/>
      </c>
      <c r="X994"/>
    </row>
    <row r="995" spans="2:24" x14ac:dyDescent="0.35">
      <c r="B995" s="146"/>
      <c r="C995" s="31"/>
      <c r="D995" s="31"/>
      <c r="E995" s="44"/>
      <c r="F995" s="43"/>
      <c r="G995" s="84"/>
      <c r="H995" s="31"/>
      <c r="I995" s="31"/>
      <c r="J995" s="84"/>
      <c r="K995" s="31"/>
      <c r="L995" s="31"/>
      <c r="M995" s="169"/>
      <c r="N995" s="148"/>
      <c r="O995" s="44"/>
      <c r="P995" s="43"/>
      <c r="Q995" s="31"/>
      <c r="R995" s="84"/>
      <c r="S995" s="31"/>
      <c r="T995" s="31"/>
      <c r="U995" s="169"/>
      <c r="V995" s="150"/>
      <c r="W995" s="342" t="str" cm="1">
        <f t="array" ref="W995">IF(SUM(LEN(B995:V995))=0,"",IF(OR(OR(ISBLANK(F995),SUM(LEN(C995),LEN(D995))=0),AND(NOT(E995="Unknown"),ISBLANK(J995)),AND(NOT(O995="Unknown"),ISBLANK(R995))),"Missing Information", INDEX(Table15[Entire Service Line Classification], MATCH(SUMIFS(Table15[Unique ID],Table15[System-Owned Portion],E995,Table15[If Material Anything Other than "Lead" in Column E,Was Material Ever Previously Lead?],G995,Table15[Customer-Owned Portion],O995),Table15[Unique ID],0),0)))</f>
        <v/>
      </c>
      <c r="X995"/>
    </row>
    <row r="996" spans="2:24" x14ac:dyDescent="0.35">
      <c r="B996" s="146"/>
      <c r="C996" s="31"/>
      <c r="D996" s="31"/>
      <c r="E996" s="44"/>
      <c r="F996" s="43"/>
      <c r="G996" s="84"/>
      <c r="H996" s="31"/>
      <c r="I996" s="31"/>
      <c r="J996" s="84"/>
      <c r="K996" s="31"/>
      <c r="L996" s="31"/>
      <c r="M996" s="169"/>
      <c r="N996" s="148"/>
      <c r="O996" s="44"/>
      <c r="P996" s="43"/>
      <c r="Q996" s="31"/>
      <c r="R996" s="84"/>
      <c r="S996" s="31"/>
      <c r="T996" s="31"/>
      <c r="U996" s="169"/>
      <c r="V996" s="150"/>
      <c r="W996" s="342" t="str" cm="1">
        <f t="array" ref="W996">IF(SUM(LEN(B996:V996))=0,"",IF(OR(OR(ISBLANK(F996),SUM(LEN(C996),LEN(D996))=0),AND(NOT(E996="Unknown"),ISBLANK(J996)),AND(NOT(O996="Unknown"),ISBLANK(R996))),"Missing Information", INDEX(Table15[Entire Service Line Classification], MATCH(SUMIFS(Table15[Unique ID],Table15[System-Owned Portion],E996,Table15[If Material Anything Other than "Lead" in Column E,Was Material Ever Previously Lead?],G996,Table15[Customer-Owned Portion],O996),Table15[Unique ID],0),0)))</f>
        <v/>
      </c>
      <c r="X996"/>
    </row>
    <row r="997" spans="2:24" x14ac:dyDescent="0.35">
      <c r="B997" s="146"/>
      <c r="C997" s="31"/>
      <c r="D997" s="31"/>
      <c r="E997" s="44"/>
      <c r="F997" s="43"/>
      <c r="G997" s="84"/>
      <c r="H997" s="31"/>
      <c r="I997" s="31"/>
      <c r="J997" s="84"/>
      <c r="K997" s="31"/>
      <c r="L997" s="31"/>
      <c r="M997" s="169"/>
      <c r="N997" s="148"/>
      <c r="O997" s="44"/>
      <c r="P997" s="43"/>
      <c r="Q997" s="31"/>
      <c r="R997" s="84"/>
      <c r="S997" s="31"/>
      <c r="T997" s="31"/>
      <c r="U997" s="169"/>
      <c r="V997" s="150"/>
      <c r="W997" s="342" t="str" cm="1">
        <f t="array" ref="W997">IF(SUM(LEN(B997:V997))=0,"",IF(OR(OR(ISBLANK(F997),SUM(LEN(C997),LEN(D997))=0),AND(NOT(E997="Unknown"),ISBLANK(J997)),AND(NOT(O997="Unknown"),ISBLANK(R997))),"Missing Information", INDEX(Table15[Entire Service Line Classification], MATCH(SUMIFS(Table15[Unique ID],Table15[System-Owned Portion],E997,Table15[If Material Anything Other than "Lead" in Column E,Was Material Ever Previously Lead?],G997,Table15[Customer-Owned Portion],O997),Table15[Unique ID],0),0)))</f>
        <v/>
      </c>
      <c r="X997"/>
    </row>
    <row r="998" spans="2:24" x14ac:dyDescent="0.35">
      <c r="B998" s="146"/>
      <c r="C998" s="31"/>
      <c r="D998" s="31"/>
      <c r="E998" s="44"/>
      <c r="F998" s="43"/>
      <c r="G998" s="84"/>
      <c r="H998" s="31"/>
      <c r="I998" s="31"/>
      <c r="J998" s="84"/>
      <c r="K998" s="31"/>
      <c r="L998" s="31"/>
      <c r="M998" s="169"/>
      <c r="N998" s="148"/>
      <c r="O998" s="44"/>
      <c r="P998" s="43"/>
      <c r="Q998" s="31"/>
      <c r="R998" s="84"/>
      <c r="S998" s="31"/>
      <c r="T998" s="31"/>
      <c r="U998" s="169"/>
      <c r="V998" s="150"/>
      <c r="W998" s="342" t="str" cm="1">
        <f t="array" ref="W998">IF(SUM(LEN(B998:V998))=0,"",IF(OR(OR(ISBLANK(F998),SUM(LEN(C998),LEN(D998))=0),AND(NOT(E998="Unknown"),ISBLANK(J998)),AND(NOT(O998="Unknown"),ISBLANK(R998))),"Missing Information", INDEX(Table15[Entire Service Line Classification], MATCH(SUMIFS(Table15[Unique ID],Table15[System-Owned Portion],E998,Table15[If Material Anything Other than "Lead" in Column E,Was Material Ever Previously Lead?],G998,Table15[Customer-Owned Portion],O998),Table15[Unique ID],0),0)))</f>
        <v/>
      </c>
      <c r="X998"/>
    </row>
    <row r="999" spans="2:24" x14ac:dyDescent="0.35">
      <c r="B999" s="146"/>
      <c r="C999" s="31"/>
      <c r="D999" s="31"/>
      <c r="E999" s="44"/>
      <c r="F999" s="43"/>
      <c r="G999" s="84"/>
      <c r="H999" s="31"/>
      <c r="I999" s="31"/>
      <c r="J999" s="84"/>
      <c r="K999" s="31"/>
      <c r="L999" s="31"/>
      <c r="M999" s="169"/>
      <c r="N999" s="148"/>
      <c r="O999" s="44"/>
      <c r="P999" s="43"/>
      <c r="Q999" s="31"/>
      <c r="R999" s="84"/>
      <c r="S999" s="31"/>
      <c r="T999" s="31"/>
      <c r="U999" s="169"/>
      <c r="V999" s="150"/>
      <c r="W999" s="342" t="str" cm="1">
        <f t="array" ref="W999">IF(SUM(LEN(B999:V999))=0,"",IF(OR(OR(ISBLANK(F999),SUM(LEN(C999),LEN(D999))=0),AND(NOT(E999="Unknown"),ISBLANK(J999)),AND(NOT(O999="Unknown"),ISBLANK(R999))),"Missing Information", INDEX(Table15[Entire Service Line Classification], MATCH(SUMIFS(Table15[Unique ID],Table15[System-Owned Portion],E999,Table15[If Material Anything Other than "Lead" in Column E,Was Material Ever Previously Lead?],G999,Table15[Customer-Owned Portion],O999),Table15[Unique ID],0),0)))</f>
        <v/>
      </c>
      <c r="X999"/>
    </row>
    <row r="1000" spans="2:24" x14ac:dyDescent="0.35">
      <c r="B1000" s="146"/>
      <c r="C1000" s="31"/>
      <c r="D1000" s="31"/>
      <c r="E1000" s="44"/>
      <c r="F1000" s="43"/>
      <c r="G1000" s="84"/>
      <c r="H1000" s="31"/>
      <c r="I1000" s="31"/>
      <c r="J1000" s="84"/>
      <c r="K1000" s="31"/>
      <c r="L1000" s="31"/>
      <c r="M1000" s="169"/>
      <c r="N1000" s="148"/>
      <c r="O1000" s="44"/>
      <c r="P1000" s="43"/>
      <c r="Q1000" s="31"/>
      <c r="R1000" s="84"/>
      <c r="S1000" s="31"/>
      <c r="T1000" s="31"/>
      <c r="U1000" s="169"/>
      <c r="V1000" s="150"/>
      <c r="W1000" s="342" t="str" cm="1">
        <f t="array" ref="W1000">IF(SUM(LEN(B1000:V1000))=0,"",IF(OR(OR(ISBLANK(F1000),SUM(LEN(C1000),LEN(D1000))=0),AND(NOT(E1000="Unknown"),ISBLANK(J1000)),AND(NOT(O1000="Unknown"),ISBLANK(R1000))),"Missing Information", INDEX(Table15[Entire Service Line Classification], MATCH(SUMIFS(Table15[Unique ID],Table15[System-Owned Portion],E1000,Table15[If Material Anything Other than "Lead" in Column E,Was Material Ever Previously Lead?],G1000,Table15[Customer-Owned Portion],O1000),Table15[Unique ID],0),0)))</f>
        <v/>
      </c>
      <c r="X1000"/>
    </row>
    <row r="1001" spans="2:24" x14ac:dyDescent="0.35">
      <c r="B1001" s="146"/>
      <c r="C1001" s="31"/>
      <c r="D1001" s="31"/>
      <c r="E1001" s="44"/>
      <c r="F1001" s="43"/>
      <c r="G1001" s="84"/>
      <c r="H1001" s="31"/>
      <c r="I1001" s="31"/>
      <c r="J1001" s="84"/>
      <c r="K1001" s="31"/>
      <c r="L1001" s="31"/>
      <c r="M1001" s="169"/>
      <c r="N1001" s="148"/>
      <c r="O1001" s="44"/>
      <c r="P1001" s="43"/>
      <c r="Q1001" s="31"/>
      <c r="R1001" s="84"/>
      <c r="S1001" s="31"/>
      <c r="T1001" s="31"/>
      <c r="U1001" s="169"/>
      <c r="V1001" s="150"/>
      <c r="W1001" s="342" t="str" cm="1">
        <f t="array" ref="W1001">IF(SUM(LEN(B1001:V1001))=0,"",IF(OR(OR(ISBLANK(F1001),SUM(LEN(C1001),LEN(D1001))=0),AND(NOT(E1001="Unknown"),ISBLANK(J1001)),AND(NOT(O1001="Unknown"),ISBLANK(R1001))),"Missing Information", INDEX(Table15[Entire Service Line Classification], MATCH(SUMIFS(Table15[Unique ID],Table15[System-Owned Portion],E1001,Table15[If Material Anything Other than "Lead" in Column E,Was Material Ever Previously Lead?],G1001,Table15[Customer-Owned Portion],O1001),Table15[Unique ID],0),0)))</f>
        <v/>
      </c>
      <c r="X1001"/>
    </row>
    <row r="1002" spans="2:24" x14ac:dyDescent="0.35">
      <c r="B1002" s="146"/>
      <c r="C1002" s="31"/>
      <c r="D1002" s="31"/>
      <c r="E1002" s="44"/>
      <c r="F1002" s="43"/>
      <c r="G1002" s="84"/>
      <c r="H1002" s="31"/>
      <c r="I1002" s="31"/>
      <c r="J1002" s="84"/>
      <c r="K1002" s="31"/>
      <c r="L1002" s="31"/>
      <c r="M1002" s="169"/>
      <c r="N1002" s="148"/>
      <c r="O1002" s="44"/>
      <c r="P1002" s="43"/>
      <c r="Q1002" s="31"/>
      <c r="R1002" s="84"/>
      <c r="S1002" s="31"/>
      <c r="T1002" s="31"/>
      <c r="U1002" s="169"/>
      <c r="V1002" s="150"/>
      <c r="W1002" s="342" t="str" cm="1">
        <f t="array" ref="W1002">IF(SUM(LEN(B1002:V1002))=0,"",IF(OR(OR(ISBLANK(F1002),SUM(LEN(C1002),LEN(D1002))=0),AND(NOT(E1002="Unknown"),ISBLANK(J1002)),AND(NOT(O1002="Unknown"),ISBLANK(R1002))),"Missing Information", INDEX(Table15[Entire Service Line Classification], MATCH(SUMIFS(Table15[Unique ID],Table15[System-Owned Portion],E1002,Table15[If Material Anything Other than "Lead" in Column E,Was Material Ever Previously Lead?],G1002,Table15[Customer-Owned Portion],O1002),Table15[Unique ID],0),0)))</f>
        <v/>
      </c>
      <c r="X1002"/>
    </row>
    <row r="1003" spans="2:24" x14ac:dyDescent="0.35">
      <c r="B1003" s="146"/>
      <c r="C1003" s="31"/>
      <c r="D1003" s="31"/>
      <c r="E1003" s="44"/>
      <c r="F1003" s="43"/>
      <c r="G1003" s="84"/>
      <c r="H1003" s="31"/>
      <c r="I1003" s="31"/>
      <c r="J1003" s="84"/>
      <c r="K1003" s="31"/>
      <c r="L1003" s="31"/>
      <c r="M1003" s="169"/>
      <c r="N1003" s="148"/>
      <c r="O1003" s="44"/>
      <c r="P1003" s="43"/>
      <c r="Q1003" s="31"/>
      <c r="R1003" s="84"/>
      <c r="S1003" s="31"/>
      <c r="T1003" s="31"/>
      <c r="U1003" s="169"/>
      <c r="V1003" s="150"/>
      <c r="W1003" s="342" t="str" cm="1">
        <f t="array" ref="W1003">IF(SUM(LEN(B1003:V1003))=0,"",IF(OR(OR(ISBLANK(F1003),SUM(LEN(C1003),LEN(D1003))=0),AND(NOT(E1003="Unknown"),ISBLANK(J1003)),AND(NOT(O1003="Unknown"),ISBLANK(R1003))),"Missing Information", INDEX(Table15[Entire Service Line Classification], MATCH(SUMIFS(Table15[Unique ID],Table15[System-Owned Portion],E1003,Table15[If Material Anything Other than "Lead" in Column E,Was Material Ever Previously Lead?],G1003,Table15[Customer-Owned Portion],O1003),Table15[Unique ID],0),0)))</f>
        <v/>
      </c>
      <c r="X1003"/>
    </row>
    <row r="1004" spans="2:24" x14ac:dyDescent="0.35">
      <c r="B1004" s="146"/>
      <c r="C1004" s="31"/>
      <c r="D1004" s="31"/>
      <c r="E1004" s="44"/>
      <c r="F1004" s="43"/>
      <c r="G1004" s="84"/>
      <c r="H1004" s="31"/>
      <c r="I1004" s="31"/>
      <c r="J1004" s="84"/>
      <c r="K1004" s="31"/>
      <c r="L1004" s="31"/>
      <c r="M1004" s="169"/>
      <c r="N1004" s="148"/>
      <c r="O1004" s="44"/>
      <c r="P1004" s="43"/>
      <c r="Q1004" s="31"/>
      <c r="R1004" s="84"/>
      <c r="S1004" s="31"/>
      <c r="T1004" s="31"/>
      <c r="U1004" s="169"/>
      <c r="V1004" s="150"/>
      <c r="W1004" s="342" t="str" cm="1">
        <f t="array" ref="W1004">IF(SUM(LEN(B1004:V1004))=0,"",IF(OR(OR(ISBLANK(F1004),SUM(LEN(C1004),LEN(D1004))=0),AND(NOT(E1004="Unknown"),ISBLANK(J1004)),AND(NOT(O1004="Unknown"),ISBLANK(R1004))),"Missing Information", INDEX(Table15[Entire Service Line Classification], MATCH(SUMIFS(Table15[Unique ID],Table15[System-Owned Portion],E1004,Table15[If Material Anything Other than "Lead" in Column E,Was Material Ever Previously Lead?],G1004,Table15[Customer-Owned Portion],O1004),Table15[Unique ID],0),0)))</f>
        <v/>
      </c>
      <c r="X1004"/>
    </row>
    <row r="1005" spans="2:24" x14ac:dyDescent="0.35">
      <c r="B1005" s="146"/>
      <c r="C1005" s="31"/>
      <c r="D1005" s="31"/>
      <c r="E1005" s="44"/>
      <c r="F1005" s="43"/>
      <c r="G1005" s="84"/>
      <c r="H1005" s="31"/>
      <c r="I1005" s="31"/>
      <c r="J1005" s="84"/>
      <c r="K1005" s="31"/>
      <c r="L1005" s="31"/>
      <c r="M1005" s="169"/>
      <c r="N1005" s="148"/>
      <c r="O1005" s="44"/>
      <c r="P1005" s="43"/>
      <c r="Q1005" s="31"/>
      <c r="R1005" s="84"/>
      <c r="S1005" s="31"/>
      <c r="T1005" s="31"/>
      <c r="U1005" s="169"/>
      <c r="V1005" s="150"/>
      <c r="W1005" s="342" t="str" cm="1">
        <f t="array" ref="W1005">IF(SUM(LEN(B1005:V1005))=0,"",IF(OR(OR(ISBLANK(F1005),SUM(LEN(C1005),LEN(D1005))=0),AND(NOT(E1005="Unknown"),ISBLANK(J1005)),AND(NOT(O1005="Unknown"),ISBLANK(R1005))),"Missing Information", INDEX(Table15[Entire Service Line Classification], MATCH(SUMIFS(Table15[Unique ID],Table15[System-Owned Portion],E1005,Table15[If Material Anything Other than "Lead" in Column E,Was Material Ever Previously Lead?],G1005,Table15[Customer-Owned Portion],O1005),Table15[Unique ID],0),0)))</f>
        <v/>
      </c>
      <c r="X1005"/>
    </row>
    <row r="1006" spans="2:24" x14ac:dyDescent="0.35">
      <c r="B1006" s="146"/>
      <c r="C1006" s="31"/>
      <c r="D1006" s="31"/>
      <c r="E1006" s="44"/>
      <c r="F1006" s="43"/>
      <c r="G1006" s="84"/>
      <c r="H1006" s="31"/>
      <c r="I1006" s="31"/>
      <c r="J1006" s="84"/>
      <c r="K1006" s="31"/>
      <c r="L1006" s="31"/>
      <c r="M1006" s="169"/>
      <c r="N1006" s="148"/>
      <c r="O1006" s="44"/>
      <c r="P1006" s="43"/>
      <c r="Q1006" s="31"/>
      <c r="R1006" s="84"/>
      <c r="S1006" s="31"/>
      <c r="T1006" s="31"/>
      <c r="U1006" s="169"/>
      <c r="V1006" s="150"/>
      <c r="W1006" s="342" t="str" cm="1">
        <f t="array" ref="W1006">IF(SUM(LEN(B1006:V1006))=0,"",IF(OR(OR(ISBLANK(F1006),SUM(LEN(C1006),LEN(D1006))=0),AND(NOT(E1006="Unknown"),ISBLANK(J1006)),AND(NOT(O1006="Unknown"),ISBLANK(R1006))),"Missing Information", INDEX(Table15[Entire Service Line Classification], MATCH(SUMIFS(Table15[Unique ID],Table15[System-Owned Portion],E1006,Table15[If Material Anything Other than "Lead" in Column E,Was Material Ever Previously Lead?],G1006,Table15[Customer-Owned Portion],O1006),Table15[Unique ID],0),0)))</f>
        <v/>
      </c>
      <c r="X1006"/>
    </row>
    <row r="1007" spans="2:24" x14ac:dyDescent="0.35">
      <c r="B1007" s="146"/>
      <c r="C1007" s="31"/>
      <c r="D1007" s="31"/>
      <c r="E1007" s="44"/>
      <c r="F1007" s="43"/>
      <c r="G1007" s="84"/>
      <c r="H1007" s="31"/>
      <c r="I1007" s="31"/>
      <c r="J1007" s="84"/>
      <c r="K1007" s="31"/>
      <c r="L1007" s="31"/>
      <c r="M1007" s="169"/>
      <c r="N1007" s="148"/>
      <c r="O1007" s="44"/>
      <c r="P1007" s="43"/>
      <c r="Q1007" s="31"/>
      <c r="R1007" s="84"/>
      <c r="S1007" s="31"/>
      <c r="T1007" s="31"/>
      <c r="U1007" s="169"/>
      <c r="V1007" s="150"/>
      <c r="W1007" s="342" t="str" cm="1">
        <f t="array" ref="W1007">IF(SUM(LEN(B1007:V1007))=0,"",IF(OR(OR(ISBLANK(F1007),SUM(LEN(C1007),LEN(D1007))=0),AND(NOT(E1007="Unknown"),ISBLANK(J1007)),AND(NOT(O1007="Unknown"),ISBLANK(R1007))),"Missing Information", INDEX(Table15[Entire Service Line Classification], MATCH(SUMIFS(Table15[Unique ID],Table15[System-Owned Portion],E1007,Table15[If Material Anything Other than "Lead" in Column E,Was Material Ever Previously Lead?],G1007,Table15[Customer-Owned Portion],O1007),Table15[Unique ID],0),0)))</f>
        <v/>
      </c>
      <c r="X1007"/>
    </row>
    <row r="1008" spans="2:24" x14ac:dyDescent="0.35">
      <c r="B1008" s="146"/>
      <c r="C1008" s="31"/>
      <c r="D1008" s="31"/>
      <c r="E1008" s="44"/>
      <c r="F1008" s="43"/>
      <c r="G1008" s="84"/>
      <c r="H1008" s="31"/>
      <c r="I1008" s="31"/>
      <c r="J1008" s="84"/>
      <c r="K1008" s="31"/>
      <c r="L1008" s="31"/>
      <c r="M1008" s="169"/>
      <c r="N1008" s="148"/>
      <c r="O1008" s="44"/>
      <c r="P1008" s="43"/>
      <c r="Q1008" s="31"/>
      <c r="R1008" s="84"/>
      <c r="S1008" s="31"/>
      <c r="T1008" s="31"/>
      <c r="U1008" s="169"/>
      <c r="V1008" s="150"/>
      <c r="W1008" s="342" t="str" cm="1">
        <f t="array" ref="W1008">IF(SUM(LEN(B1008:V1008))=0,"",IF(OR(OR(ISBLANK(F1008),SUM(LEN(C1008),LEN(D1008))=0),AND(NOT(E1008="Unknown"),ISBLANK(J1008)),AND(NOT(O1008="Unknown"),ISBLANK(R1008))),"Missing Information", INDEX(Table15[Entire Service Line Classification], MATCH(SUMIFS(Table15[Unique ID],Table15[System-Owned Portion],E1008,Table15[If Material Anything Other than "Lead" in Column E,Was Material Ever Previously Lead?],G1008,Table15[Customer-Owned Portion],O1008),Table15[Unique ID],0),0)))</f>
        <v/>
      </c>
      <c r="X1008"/>
    </row>
    <row r="1009" spans="2:24" x14ac:dyDescent="0.35">
      <c r="B1009" s="146"/>
      <c r="C1009" s="31"/>
      <c r="D1009" s="31"/>
      <c r="E1009" s="44"/>
      <c r="F1009" s="43"/>
      <c r="G1009" s="84"/>
      <c r="H1009" s="31"/>
      <c r="I1009" s="31"/>
      <c r="J1009" s="84"/>
      <c r="K1009" s="31"/>
      <c r="L1009" s="31"/>
      <c r="M1009" s="169"/>
      <c r="N1009" s="148"/>
      <c r="O1009" s="44"/>
      <c r="P1009" s="43"/>
      <c r="Q1009" s="31"/>
      <c r="R1009" s="84"/>
      <c r="S1009" s="31"/>
      <c r="T1009" s="31"/>
      <c r="U1009" s="169"/>
      <c r="V1009" s="150"/>
      <c r="W1009" s="342" t="str" cm="1">
        <f t="array" ref="W1009">IF(SUM(LEN(B1009:V1009))=0,"",IF(OR(OR(ISBLANK(F1009),SUM(LEN(C1009),LEN(D1009))=0),AND(NOT(E1009="Unknown"),ISBLANK(J1009)),AND(NOT(O1009="Unknown"),ISBLANK(R1009))),"Missing Information", INDEX(Table15[Entire Service Line Classification], MATCH(SUMIFS(Table15[Unique ID],Table15[System-Owned Portion],E1009,Table15[If Material Anything Other than "Lead" in Column E,Was Material Ever Previously Lead?],G1009,Table15[Customer-Owned Portion],O1009),Table15[Unique ID],0),0)))</f>
        <v/>
      </c>
      <c r="X1009"/>
    </row>
    <row r="1010" spans="2:24" x14ac:dyDescent="0.35">
      <c r="B1010" s="146"/>
      <c r="C1010" s="31"/>
      <c r="D1010" s="31"/>
      <c r="E1010" s="44"/>
      <c r="F1010" s="43"/>
      <c r="G1010" s="84"/>
      <c r="H1010" s="31"/>
      <c r="I1010" s="31"/>
      <c r="J1010" s="84"/>
      <c r="K1010" s="31"/>
      <c r="L1010" s="31"/>
      <c r="M1010" s="169"/>
      <c r="N1010" s="148"/>
      <c r="O1010" s="44"/>
      <c r="P1010" s="43"/>
      <c r="Q1010" s="31"/>
      <c r="R1010" s="84"/>
      <c r="S1010" s="31"/>
      <c r="T1010" s="31"/>
      <c r="U1010" s="169"/>
      <c r="V1010" s="150"/>
      <c r="W1010" s="342" t="str" cm="1">
        <f t="array" ref="W1010">IF(SUM(LEN(B1010:V1010))=0,"",IF(OR(OR(ISBLANK(F1010),SUM(LEN(C1010),LEN(D1010))=0),AND(NOT(E1010="Unknown"),ISBLANK(J1010)),AND(NOT(O1010="Unknown"),ISBLANK(R1010))),"Missing Information", INDEX(Table15[Entire Service Line Classification], MATCH(SUMIFS(Table15[Unique ID],Table15[System-Owned Portion],E1010,Table15[If Material Anything Other than "Lead" in Column E,Was Material Ever Previously Lead?],G1010,Table15[Customer-Owned Portion],O1010),Table15[Unique ID],0),0)))</f>
        <v/>
      </c>
      <c r="X1010"/>
    </row>
    <row r="1011" spans="2:24" x14ac:dyDescent="0.35">
      <c r="B1011" s="146"/>
      <c r="C1011" s="31"/>
      <c r="D1011" s="31"/>
      <c r="E1011" s="44"/>
      <c r="F1011" s="43"/>
      <c r="G1011" s="84"/>
      <c r="H1011" s="31"/>
      <c r="I1011" s="31"/>
      <c r="J1011" s="84"/>
      <c r="K1011" s="31"/>
      <c r="L1011" s="31"/>
      <c r="M1011" s="169"/>
      <c r="N1011" s="148"/>
      <c r="O1011" s="44"/>
      <c r="P1011" s="43"/>
      <c r="Q1011" s="31"/>
      <c r="R1011" s="84"/>
      <c r="S1011" s="31"/>
      <c r="T1011" s="31"/>
      <c r="U1011" s="169"/>
      <c r="V1011" s="150"/>
      <c r="W1011" s="342" t="str" cm="1">
        <f t="array" ref="W1011">IF(SUM(LEN(B1011:V1011))=0,"",IF(OR(OR(ISBLANK(F1011),SUM(LEN(C1011),LEN(D1011))=0),AND(NOT(E1011="Unknown"),ISBLANK(J1011)),AND(NOT(O1011="Unknown"),ISBLANK(R1011))),"Missing Information", INDEX(Table15[Entire Service Line Classification], MATCH(SUMIFS(Table15[Unique ID],Table15[System-Owned Portion],E1011,Table15[If Material Anything Other than "Lead" in Column E,Was Material Ever Previously Lead?],G1011,Table15[Customer-Owned Portion],O1011),Table15[Unique ID],0),0)))</f>
        <v/>
      </c>
      <c r="X1011"/>
    </row>
    <row r="1012" spans="2:24" x14ac:dyDescent="0.35">
      <c r="B1012" s="146"/>
      <c r="C1012" s="31"/>
      <c r="D1012" s="31"/>
      <c r="E1012" s="44"/>
      <c r="F1012" s="43"/>
      <c r="G1012" s="84"/>
      <c r="H1012" s="31"/>
      <c r="I1012" s="31"/>
      <c r="J1012" s="84"/>
      <c r="K1012" s="31"/>
      <c r="L1012" s="31"/>
      <c r="M1012" s="169"/>
      <c r="N1012" s="148"/>
      <c r="O1012" s="44"/>
      <c r="P1012" s="43"/>
      <c r="Q1012" s="31"/>
      <c r="R1012" s="84"/>
      <c r="S1012" s="31"/>
      <c r="T1012" s="31"/>
      <c r="U1012" s="169"/>
      <c r="V1012" s="150"/>
      <c r="W1012" s="342" t="str" cm="1">
        <f t="array" ref="W1012">IF(SUM(LEN(B1012:V1012))=0,"",IF(OR(OR(ISBLANK(F1012),SUM(LEN(C1012),LEN(D1012))=0),AND(NOT(E1012="Unknown"),ISBLANK(J1012)),AND(NOT(O1012="Unknown"),ISBLANK(R1012))),"Missing Information", INDEX(Table15[Entire Service Line Classification], MATCH(SUMIFS(Table15[Unique ID],Table15[System-Owned Portion],E1012,Table15[If Material Anything Other than "Lead" in Column E,Was Material Ever Previously Lead?],G1012,Table15[Customer-Owned Portion],O1012),Table15[Unique ID],0),0)))</f>
        <v/>
      </c>
      <c r="X1012"/>
    </row>
    <row r="1013" spans="2:24" x14ac:dyDescent="0.35">
      <c r="B1013" s="146"/>
      <c r="C1013" s="31"/>
      <c r="D1013" s="31"/>
      <c r="E1013" s="44"/>
      <c r="F1013" s="43"/>
      <c r="G1013" s="84"/>
      <c r="H1013" s="31"/>
      <c r="I1013" s="31"/>
      <c r="J1013" s="84"/>
      <c r="K1013" s="31"/>
      <c r="L1013" s="31"/>
      <c r="M1013" s="169"/>
      <c r="N1013" s="148"/>
      <c r="O1013" s="44"/>
      <c r="P1013" s="43"/>
      <c r="Q1013" s="31"/>
      <c r="R1013" s="84"/>
      <c r="S1013" s="31"/>
      <c r="T1013" s="31"/>
      <c r="U1013" s="169"/>
      <c r="V1013" s="150"/>
      <c r="W1013" s="342" t="str" cm="1">
        <f t="array" ref="W1013">IF(SUM(LEN(B1013:V1013))=0,"",IF(OR(OR(ISBLANK(F1013),SUM(LEN(C1013),LEN(D1013))=0),AND(NOT(E1013="Unknown"),ISBLANK(J1013)),AND(NOT(O1013="Unknown"),ISBLANK(R1013))),"Missing Information", INDEX(Table15[Entire Service Line Classification], MATCH(SUMIFS(Table15[Unique ID],Table15[System-Owned Portion],E1013,Table15[If Material Anything Other than "Lead" in Column E,Was Material Ever Previously Lead?],G1013,Table15[Customer-Owned Portion],O1013),Table15[Unique ID],0),0)))</f>
        <v/>
      </c>
      <c r="X1013"/>
    </row>
    <row r="1014" spans="2:24" x14ac:dyDescent="0.35">
      <c r="B1014" s="146"/>
      <c r="C1014" s="31"/>
      <c r="D1014" s="31"/>
      <c r="E1014" s="44"/>
      <c r="F1014" s="43"/>
      <c r="G1014" s="84"/>
      <c r="H1014" s="31"/>
      <c r="I1014" s="31"/>
      <c r="J1014" s="84"/>
      <c r="K1014" s="31"/>
      <c r="L1014" s="31"/>
      <c r="M1014" s="169"/>
      <c r="N1014" s="148"/>
      <c r="O1014" s="44"/>
      <c r="P1014" s="43"/>
      <c r="Q1014" s="31"/>
      <c r="R1014" s="84"/>
      <c r="S1014" s="31"/>
      <c r="T1014" s="31"/>
      <c r="U1014" s="169"/>
      <c r="V1014" s="150"/>
      <c r="W1014" s="342" t="str" cm="1">
        <f t="array" ref="W1014">IF(SUM(LEN(B1014:V1014))=0,"",IF(OR(OR(ISBLANK(F1014),SUM(LEN(C1014),LEN(D1014))=0),AND(NOT(E1014="Unknown"),ISBLANK(J1014)),AND(NOT(O1014="Unknown"),ISBLANK(R1014))),"Missing Information", INDEX(Table15[Entire Service Line Classification], MATCH(SUMIFS(Table15[Unique ID],Table15[System-Owned Portion],E1014,Table15[If Material Anything Other than "Lead" in Column E,Was Material Ever Previously Lead?],G1014,Table15[Customer-Owned Portion],O1014),Table15[Unique ID],0),0)))</f>
        <v/>
      </c>
      <c r="X1014"/>
    </row>
    <row r="1015" spans="2:24" x14ac:dyDescent="0.35">
      <c r="B1015" s="146"/>
      <c r="C1015" s="31"/>
      <c r="D1015" s="31"/>
      <c r="E1015" s="44"/>
      <c r="F1015" s="43"/>
      <c r="G1015" s="84"/>
      <c r="H1015" s="31"/>
      <c r="I1015" s="31"/>
      <c r="J1015" s="84"/>
      <c r="K1015" s="31"/>
      <c r="L1015" s="31"/>
      <c r="M1015" s="169"/>
      <c r="N1015" s="148"/>
      <c r="O1015" s="44"/>
      <c r="P1015" s="43"/>
      <c r="Q1015" s="31"/>
      <c r="R1015" s="84"/>
      <c r="S1015" s="31"/>
      <c r="T1015" s="31"/>
      <c r="U1015" s="169"/>
      <c r="V1015" s="150"/>
      <c r="W1015" s="342" t="str" cm="1">
        <f t="array" ref="W1015">IF(SUM(LEN(B1015:V1015))=0,"",IF(OR(OR(ISBLANK(F1015),SUM(LEN(C1015),LEN(D1015))=0),AND(NOT(E1015="Unknown"),ISBLANK(J1015)),AND(NOT(O1015="Unknown"),ISBLANK(R1015))),"Missing Information", INDEX(Table15[Entire Service Line Classification], MATCH(SUMIFS(Table15[Unique ID],Table15[System-Owned Portion],E1015,Table15[If Material Anything Other than "Lead" in Column E,Was Material Ever Previously Lead?],G1015,Table15[Customer-Owned Portion],O1015),Table15[Unique ID],0),0)))</f>
        <v/>
      </c>
      <c r="X1015"/>
    </row>
    <row r="1016" spans="2:24" x14ac:dyDescent="0.35">
      <c r="B1016" s="146"/>
      <c r="C1016" s="31"/>
      <c r="D1016" s="31"/>
      <c r="E1016" s="44"/>
      <c r="F1016" s="43"/>
      <c r="G1016" s="84"/>
      <c r="H1016" s="31"/>
      <c r="I1016" s="31"/>
      <c r="J1016" s="84"/>
      <c r="K1016" s="31"/>
      <c r="L1016" s="31"/>
      <c r="M1016" s="169"/>
      <c r="N1016" s="148"/>
      <c r="O1016" s="44"/>
      <c r="P1016" s="43"/>
      <c r="Q1016" s="31"/>
      <c r="R1016" s="84"/>
      <c r="S1016" s="31"/>
      <c r="T1016" s="31"/>
      <c r="U1016" s="169"/>
      <c r="V1016" s="150"/>
      <c r="W1016" s="342" t="str" cm="1">
        <f t="array" ref="W1016">IF(SUM(LEN(B1016:V1016))=0,"",IF(OR(OR(ISBLANK(F1016),SUM(LEN(C1016),LEN(D1016))=0),AND(NOT(E1016="Unknown"),ISBLANK(J1016)),AND(NOT(O1016="Unknown"),ISBLANK(R1016))),"Missing Information", INDEX(Table15[Entire Service Line Classification], MATCH(SUMIFS(Table15[Unique ID],Table15[System-Owned Portion],E1016,Table15[If Material Anything Other than "Lead" in Column E,Was Material Ever Previously Lead?],G1016,Table15[Customer-Owned Portion],O1016),Table15[Unique ID],0),0)))</f>
        <v/>
      </c>
      <c r="X1016"/>
    </row>
    <row r="1017" spans="2:24" x14ac:dyDescent="0.35">
      <c r="B1017" s="146"/>
      <c r="C1017" s="31"/>
      <c r="D1017" s="31"/>
      <c r="E1017" s="44"/>
      <c r="F1017" s="43"/>
      <c r="G1017" s="84"/>
      <c r="H1017" s="31"/>
      <c r="I1017" s="31"/>
      <c r="J1017" s="84"/>
      <c r="K1017" s="31"/>
      <c r="L1017" s="31"/>
      <c r="M1017" s="169"/>
      <c r="N1017" s="148"/>
      <c r="O1017" s="44"/>
      <c r="P1017" s="43"/>
      <c r="Q1017" s="31"/>
      <c r="R1017" s="84"/>
      <c r="S1017" s="31"/>
      <c r="T1017" s="31"/>
      <c r="U1017" s="169"/>
      <c r="V1017" s="150"/>
      <c r="W1017" s="342" t="str" cm="1">
        <f t="array" ref="W1017">IF(SUM(LEN(B1017:V1017))=0,"",IF(OR(OR(ISBLANK(F1017),SUM(LEN(C1017),LEN(D1017))=0),AND(NOT(E1017="Unknown"),ISBLANK(J1017)),AND(NOT(O1017="Unknown"),ISBLANK(R1017))),"Missing Information", INDEX(Table15[Entire Service Line Classification], MATCH(SUMIFS(Table15[Unique ID],Table15[System-Owned Portion],E1017,Table15[If Material Anything Other than "Lead" in Column E,Was Material Ever Previously Lead?],G1017,Table15[Customer-Owned Portion],O1017),Table15[Unique ID],0),0)))</f>
        <v/>
      </c>
      <c r="X1017"/>
    </row>
    <row r="1018" spans="2:24" x14ac:dyDescent="0.35">
      <c r="B1018" s="146"/>
      <c r="C1018" s="31"/>
      <c r="D1018" s="31"/>
      <c r="E1018" s="44"/>
      <c r="F1018" s="43"/>
      <c r="G1018" s="84"/>
      <c r="H1018" s="31"/>
      <c r="I1018" s="31"/>
      <c r="J1018" s="84"/>
      <c r="K1018" s="31"/>
      <c r="L1018" s="31"/>
      <c r="M1018" s="169"/>
      <c r="N1018" s="148"/>
      <c r="O1018" s="44"/>
      <c r="P1018" s="43"/>
      <c r="Q1018" s="31"/>
      <c r="R1018" s="84"/>
      <c r="S1018" s="31"/>
      <c r="T1018" s="31"/>
      <c r="U1018" s="169"/>
      <c r="V1018" s="150"/>
      <c r="W1018" s="342" t="str" cm="1">
        <f t="array" ref="W1018">IF(SUM(LEN(B1018:V1018))=0,"",IF(OR(OR(ISBLANK(F1018),SUM(LEN(C1018),LEN(D1018))=0),AND(NOT(E1018="Unknown"),ISBLANK(J1018)),AND(NOT(O1018="Unknown"),ISBLANK(R1018))),"Missing Information", INDEX(Table15[Entire Service Line Classification], MATCH(SUMIFS(Table15[Unique ID],Table15[System-Owned Portion],E1018,Table15[If Material Anything Other than "Lead" in Column E,Was Material Ever Previously Lead?],G1018,Table15[Customer-Owned Portion],O1018),Table15[Unique ID],0),0)))</f>
        <v/>
      </c>
      <c r="X1018"/>
    </row>
    <row r="1019" spans="2:24" x14ac:dyDescent="0.35">
      <c r="B1019" s="146"/>
      <c r="C1019" s="31"/>
      <c r="D1019" s="31"/>
      <c r="E1019" s="44"/>
      <c r="F1019" s="43"/>
      <c r="G1019" s="84"/>
      <c r="H1019" s="31"/>
      <c r="I1019" s="31"/>
      <c r="J1019" s="84"/>
      <c r="K1019" s="31"/>
      <c r="L1019" s="31"/>
      <c r="M1019" s="169"/>
      <c r="N1019" s="148"/>
      <c r="O1019" s="44"/>
      <c r="P1019" s="43"/>
      <c r="Q1019" s="31"/>
      <c r="R1019" s="84"/>
      <c r="S1019" s="31"/>
      <c r="T1019" s="31"/>
      <c r="U1019" s="169"/>
      <c r="V1019" s="150"/>
      <c r="W1019" s="342" t="str" cm="1">
        <f t="array" ref="W1019">IF(SUM(LEN(B1019:V1019))=0,"",IF(OR(OR(ISBLANK(F1019),SUM(LEN(C1019),LEN(D1019))=0),AND(NOT(E1019="Unknown"),ISBLANK(J1019)),AND(NOT(O1019="Unknown"),ISBLANK(R1019))),"Missing Information", INDEX(Table15[Entire Service Line Classification], MATCH(SUMIFS(Table15[Unique ID],Table15[System-Owned Portion],E1019,Table15[If Material Anything Other than "Lead" in Column E,Was Material Ever Previously Lead?],G1019,Table15[Customer-Owned Portion],O1019),Table15[Unique ID],0),0)))</f>
        <v/>
      </c>
      <c r="X1019"/>
    </row>
    <row r="1020" spans="2:24" x14ac:dyDescent="0.35">
      <c r="B1020" s="146"/>
      <c r="C1020" s="31"/>
      <c r="D1020" s="31"/>
      <c r="E1020" s="44"/>
      <c r="F1020" s="43"/>
      <c r="G1020" s="84"/>
      <c r="H1020" s="31"/>
      <c r="I1020" s="31"/>
      <c r="J1020" s="84"/>
      <c r="K1020" s="31"/>
      <c r="L1020" s="31"/>
      <c r="M1020" s="169"/>
      <c r="N1020" s="148"/>
      <c r="O1020" s="44"/>
      <c r="P1020" s="43"/>
      <c r="Q1020" s="31"/>
      <c r="R1020" s="84"/>
      <c r="S1020" s="31"/>
      <c r="T1020" s="31"/>
      <c r="U1020" s="169"/>
      <c r="V1020" s="150"/>
      <c r="W1020" s="342" t="str" cm="1">
        <f t="array" ref="W1020">IF(SUM(LEN(B1020:V1020))=0,"",IF(OR(OR(ISBLANK(F1020),SUM(LEN(C1020),LEN(D1020))=0),AND(NOT(E1020="Unknown"),ISBLANK(J1020)),AND(NOT(O1020="Unknown"),ISBLANK(R1020))),"Missing Information", INDEX(Table15[Entire Service Line Classification], MATCH(SUMIFS(Table15[Unique ID],Table15[System-Owned Portion],E1020,Table15[If Material Anything Other than "Lead" in Column E,Was Material Ever Previously Lead?],G1020,Table15[Customer-Owned Portion],O1020),Table15[Unique ID],0),0)))</f>
        <v/>
      </c>
      <c r="X1020"/>
    </row>
    <row r="1021" spans="2:24" x14ac:dyDescent="0.35">
      <c r="B1021" s="146"/>
      <c r="C1021" s="31"/>
      <c r="D1021" s="31"/>
      <c r="E1021" s="44"/>
      <c r="F1021" s="43"/>
      <c r="G1021" s="84"/>
      <c r="H1021" s="31"/>
      <c r="I1021" s="31"/>
      <c r="J1021" s="84"/>
      <c r="K1021" s="31"/>
      <c r="L1021" s="31"/>
      <c r="M1021" s="169"/>
      <c r="N1021" s="148"/>
      <c r="O1021" s="44"/>
      <c r="P1021" s="43"/>
      <c r="Q1021" s="31"/>
      <c r="R1021" s="84"/>
      <c r="S1021" s="31"/>
      <c r="T1021" s="31"/>
      <c r="U1021" s="169"/>
      <c r="V1021" s="150"/>
      <c r="W1021" s="342" t="str" cm="1">
        <f t="array" ref="W1021">IF(SUM(LEN(B1021:V1021))=0,"",IF(OR(OR(ISBLANK(F1021),SUM(LEN(C1021),LEN(D1021))=0),AND(NOT(E1021="Unknown"),ISBLANK(J1021)),AND(NOT(O1021="Unknown"),ISBLANK(R1021))),"Missing Information", INDEX(Table15[Entire Service Line Classification], MATCH(SUMIFS(Table15[Unique ID],Table15[System-Owned Portion],E1021,Table15[If Material Anything Other than "Lead" in Column E,Was Material Ever Previously Lead?],G1021,Table15[Customer-Owned Portion],O1021),Table15[Unique ID],0),0)))</f>
        <v/>
      </c>
      <c r="X1021"/>
    </row>
    <row r="1022" spans="2:24" x14ac:dyDescent="0.35">
      <c r="B1022" s="146"/>
      <c r="C1022" s="31"/>
      <c r="D1022" s="31"/>
      <c r="E1022" s="44"/>
      <c r="F1022" s="43"/>
      <c r="G1022" s="84"/>
      <c r="H1022" s="31"/>
      <c r="I1022" s="31"/>
      <c r="J1022" s="84"/>
      <c r="K1022" s="31"/>
      <c r="L1022" s="31"/>
      <c r="M1022" s="169"/>
      <c r="N1022" s="148"/>
      <c r="O1022" s="44"/>
      <c r="P1022" s="43"/>
      <c r="Q1022" s="31"/>
      <c r="R1022" s="84"/>
      <c r="S1022" s="31"/>
      <c r="T1022" s="31"/>
      <c r="U1022" s="169"/>
      <c r="V1022" s="150"/>
      <c r="W1022" s="342" t="str" cm="1">
        <f t="array" ref="W1022">IF(SUM(LEN(B1022:V1022))=0,"",IF(OR(OR(ISBLANK(F1022),SUM(LEN(C1022),LEN(D1022))=0),AND(NOT(E1022="Unknown"),ISBLANK(J1022)),AND(NOT(O1022="Unknown"),ISBLANK(R1022))),"Missing Information", INDEX(Table15[Entire Service Line Classification], MATCH(SUMIFS(Table15[Unique ID],Table15[System-Owned Portion],E1022,Table15[If Material Anything Other than "Lead" in Column E,Was Material Ever Previously Lead?],G1022,Table15[Customer-Owned Portion],O1022),Table15[Unique ID],0),0)))</f>
        <v/>
      </c>
      <c r="X1022"/>
    </row>
    <row r="1023" spans="2:24" x14ac:dyDescent="0.35">
      <c r="B1023" s="146"/>
      <c r="C1023" s="31"/>
      <c r="D1023" s="31"/>
      <c r="E1023" s="44"/>
      <c r="F1023" s="43"/>
      <c r="G1023" s="84"/>
      <c r="H1023" s="31"/>
      <c r="I1023" s="31"/>
      <c r="J1023" s="84"/>
      <c r="K1023" s="31"/>
      <c r="L1023" s="31"/>
      <c r="M1023" s="169"/>
      <c r="N1023" s="148"/>
      <c r="O1023" s="44"/>
      <c r="P1023" s="43"/>
      <c r="Q1023" s="31"/>
      <c r="R1023" s="84"/>
      <c r="S1023" s="31"/>
      <c r="T1023" s="31"/>
      <c r="U1023" s="169"/>
      <c r="V1023" s="150"/>
      <c r="W1023" s="342" t="str" cm="1">
        <f t="array" ref="W1023">IF(SUM(LEN(B1023:V1023))=0,"",IF(OR(OR(ISBLANK(F1023),SUM(LEN(C1023),LEN(D1023))=0),AND(NOT(E1023="Unknown"),ISBLANK(J1023)),AND(NOT(O1023="Unknown"),ISBLANK(R1023))),"Missing Information", INDEX(Table15[Entire Service Line Classification], MATCH(SUMIFS(Table15[Unique ID],Table15[System-Owned Portion],E1023,Table15[If Material Anything Other than "Lead" in Column E,Was Material Ever Previously Lead?],G1023,Table15[Customer-Owned Portion],O1023),Table15[Unique ID],0),0)))</f>
        <v/>
      </c>
      <c r="X1023"/>
    </row>
    <row r="1024" spans="2:24" x14ac:dyDescent="0.35">
      <c r="B1024" s="146"/>
      <c r="C1024" s="31"/>
      <c r="D1024" s="31"/>
      <c r="E1024" s="44"/>
      <c r="F1024" s="43"/>
      <c r="G1024" s="84"/>
      <c r="H1024" s="31"/>
      <c r="I1024" s="31"/>
      <c r="J1024" s="84"/>
      <c r="K1024" s="31"/>
      <c r="L1024" s="31"/>
      <c r="M1024" s="169"/>
      <c r="N1024" s="148"/>
      <c r="O1024" s="44"/>
      <c r="P1024" s="43"/>
      <c r="Q1024" s="31"/>
      <c r="R1024" s="84"/>
      <c r="S1024" s="31"/>
      <c r="T1024" s="31"/>
      <c r="U1024" s="169"/>
      <c r="V1024" s="150"/>
      <c r="W1024" s="342" t="str" cm="1">
        <f t="array" ref="W1024">IF(SUM(LEN(B1024:V1024))=0,"",IF(OR(OR(ISBLANK(F1024),SUM(LEN(C1024),LEN(D1024))=0),AND(NOT(E1024="Unknown"),ISBLANK(J1024)),AND(NOT(O1024="Unknown"),ISBLANK(R1024))),"Missing Information", INDEX(Table15[Entire Service Line Classification], MATCH(SUMIFS(Table15[Unique ID],Table15[System-Owned Portion],E1024,Table15[If Material Anything Other than "Lead" in Column E,Was Material Ever Previously Lead?],G1024,Table15[Customer-Owned Portion],O1024),Table15[Unique ID],0),0)))</f>
        <v/>
      </c>
      <c r="X1024"/>
    </row>
    <row r="1025" spans="2:24" x14ac:dyDescent="0.35">
      <c r="B1025" s="146"/>
      <c r="C1025" s="31"/>
      <c r="D1025" s="31"/>
      <c r="E1025" s="44"/>
      <c r="F1025" s="43"/>
      <c r="G1025" s="84"/>
      <c r="H1025" s="31"/>
      <c r="I1025" s="31"/>
      <c r="J1025" s="84"/>
      <c r="K1025" s="31"/>
      <c r="L1025" s="31"/>
      <c r="M1025" s="169"/>
      <c r="N1025" s="148"/>
      <c r="O1025" s="44"/>
      <c r="P1025" s="43"/>
      <c r="Q1025" s="31"/>
      <c r="R1025" s="84"/>
      <c r="S1025" s="31"/>
      <c r="T1025" s="31"/>
      <c r="U1025" s="169"/>
      <c r="V1025" s="150"/>
      <c r="W1025" s="342" t="str" cm="1">
        <f t="array" ref="W1025">IF(SUM(LEN(B1025:V1025))=0,"",IF(OR(OR(ISBLANK(F1025),SUM(LEN(C1025),LEN(D1025))=0),AND(NOT(E1025="Unknown"),ISBLANK(J1025)),AND(NOT(O1025="Unknown"),ISBLANK(R1025))),"Missing Information", INDEX(Table15[Entire Service Line Classification], MATCH(SUMIFS(Table15[Unique ID],Table15[System-Owned Portion],E1025,Table15[If Material Anything Other than "Lead" in Column E,Was Material Ever Previously Lead?],G1025,Table15[Customer-Owned Portion],O1025),Table15[Unique ID],0),0)))</f>
        <v/>
      </c>
      <c r="X1025"/>
    </row>
    <row r="1026" spans="2:24" x14ac:dyDescent="0.35">
      <c r="B1026" s="146"/>
      <c r="C1026" s="31"/>
      <c r="D1026" s="31"/>
      <c r="E1026" s="44"/>
      <c r="F1026" s="43"/>
      <c r="G1026" s="84"/>
      <c r="H1026" s="31"/>
      <c r="I1026" s="31"/>
      <c r="J1026" s="84"/>
      <c r="K1026" s="31"/>
      <c r="L1026" s="31"/>
      <c r="M1026" s="169"/>
      <c r="N1026" s="148"/>
      <c r="O1026" s="44"/>
      <c r="P1026" s="43"/>
      <c r="Q1026" s="31"/>
      <c r="R1026" s="84"/>
      <c r="S1026" s="31"/>
      <c r="T1026" s="31"/>
      <c r="U1026" s="169"/>
      <c r="V1026" s="150"/>
      <c r="W1026" s="342" t="str" cm="1">
        <f t="array" ref="W1026">IF(SUM(LEN(B1026:V1026))=0,"",IF(OR(OR(ISBLANK(F1026),SUM(LEN(C1026),LEN(D1026))=0),AND(NOT(E1026="Unknown"),ISBLANK(J1026)),AND(NOT(O1026="Unknown"),ISBLANK(R1026))),"Missing Information", INDEX(Table15[Entire Service Line Classification], MATCH(SUMIFS(Table15[Unique ID],Table15[System-Owned Portion],E1026,Table15[If Material Anything Other than "Lead" in Column E,Was Material Ever Previously Lead?],G1026,Table15[Customer-Owned Portion],O1026),Table15[Unique ID],0),0)))</f>
        <v/>
      </c>
      <c r="X1026"/>
    </row>
    <row r="1027" spans="2:24" x14ac:dyDescent="0.35">
      <c r="B1027" s="146"/>
      <c r="C1027" s="31"/>
      <c r="D1027" s="31"/>
      <c r="E1027" s="44"/>
      <c r="F1027" s="43"/>
      <c r="G1027" s="84"/>
      <c r="H1027" s="31"/>
      <c r="I1027" s="31"/>
      <c r="J1027" s="84"/>
      <c r="K1027" s="31"/>
      <c r="L1027" s="31"/>
      <c r="M1027" s="169"/>
      <c r="N1027" s="148"/>
      <c r="O1027" s="44"/>
      <c r="P1027" s="43"/>
      <c r="Q1027" s="31"/>
      <c r="R1027" s="84"/>
      <c r="S1027" s="31"/>
      <c r="T1027" s="31"/>
      <c r="U1027" s="169"/>
      <c r="V1027" s="150"/>
      <c r="W1027" s="342" t="str" cm="1">
        <f t="array" ref="W1027">IF(SUM(LEN(B1027:V1027))=0,"",IF(OR(OR(ISBLANK(F1027),SUM(LEN(C1027),LEN(D1027))=0),AND(NOT(E1027="Unknown"),ISBLANK(J1027)),AND(NOT(O1027="Unknown"),ISBLANK(R1027))),"Missing Information", INDEX(Table15[Entire Service Line Classification], MATCH(SUMIFS(Table15[Unique ID],Table15[System-Owned Portion],E1027,Table15[If Material Anything Other than "Lead" in Column E,Was Material Ever Previously Lead?],G1027,Table15[Customer-Owned Portion],O1027),Table15[Unique ID],0),0)))</f>
        <v/>
      </c>
      <c r="X1027"/>
    </row>
    <row r="1028" spans="2:24" x14ac:dyDescent="0.35">
      <c r="B1028" s="146"/>
      <c r="C1028" s="31"/>
      <c r="D1028" s="31"/>
      <c r="E1028" s="44"/>
      <c r="F1028" s="43"/>
      <c r="G1028" s="84"/>
      <c r="H1028" s="31"/>
      <c r="I1028" s="31"/>
      <c r="J1028" s="84"/>
      <c r="K1028" s="31"/>
      <c r="L1028" s="31"/>
      <c r="M1028" s="169"/>
      <c r="N1028" s="148"/>
      <c r="O1028" s="44"/>
      <c r="P1028" s="43"/>
      <c r="Q1028" s="31"/>
      <c r="R1028" s="84"/>
      <c r="S1028" s="31"/>
      <c r="T1028" s="31"/>
      <c r="U1028" s="169"/>
      <c r="V1028" s="150"/>
      <c r="W1028" s="342" t="str" cm="1">
        <f t="array" ref="W1028">IF(SUM(LEN(B1028:V1028))=0,"",IF(OR(OR(ISBLANK(F1028),SUM(LEN(C1028),LEN(D1028))=0),AND(NOT(E1028="Unknown"),ISBLANK(J1028)),AND(NOT(O1028="Unknown"),ISBLANK(R1028))),"Missing Information", INDEX(Table15[Entire Service Line Classification], MATCH(SUMIFS(Table15[Unique ID],Table15[System-Owned Portion],E1028,Table15[If Material Anything Other than "Lead" in Column E,Was Material Ever Previously Lead?],G1028,Table15[Customer-Owned Portion],O1028),Table15[Unique ID],0),0)))</f>
        <v/>
      </c>
      <c r="X1028"/>
    </row>
    <row r="1029" spans="2:24" x14ac:dyDescent="0.35">
      <c r="B1029" s="146"/>
      <c r="C1029" s="31"/>
      <c r="D1029" s="31"/>
      <c r="E1029" s="44"/>
      <c r="F1029" s="43"/>
      <c r="G1029" s="84"/>
      <c r="H1029" s="31"/>
      <c r="I1029" s="31"/>
      <c r="J1029" s="84"/>
      <c r="K1029" s="31"/>
      <c r="L1029" s="31"/>
      <c r="M1029" s="169"/>
      <c r="N1029" s="148"/>
      <c r="O1029" s="44"/>
      <c r="P1029" s="43"/>
      <c r="Q1029" s="31"/>
      <c r="R1029" s="84"/>
      <c r="S1029" s="31"/>
      <c r="T1029" s="31"/>
      <c r="U1029" s="169"/>
      <c r="V1029" s="150"/>
      <c r="W1029" s="342" t="str" cm="1">
        <f t="array" ref="W1029">IF(SUM(LEN(B1029:V1029))=0,"",IF(OR(OR(ISBLANK(F1029),SUM(LEN(C1029),LEN(D1029))=0),AND(NOT(E1029="Unknown"),ISBLANK(J1029)),AND(NOT(O1029="Unknown"),ISBLANK(R1029))),"Missing Information", INDEX(Table15[Entire Service Line Classification], MATCH(SUMIFS(Table15[Unique ID],Table15[System-Owned Portion],E1029,Table15[If Material Anything Other than "Lead" in Column E,Was Material Ever Previously Lead?],G1029,Table15[Customer-Owned Portion],O1029),Table15[Unique ID],0),0)))</f>
        <v/>
      </c>
      <c r="X1029"/>
    </row>
    <row r="1030" spans="2:24" x14ac:dyDescent="0.35">
      <c r="B1030" s="146"/>
      <c r="C1030" s="31"/>
      <c r="D1030" s="31"/>
      <c r="E1030" s="44"/>
      <c r="F1030" s="43"/>
      <c r="G1030" s="84"/>
      <c r="H1030" s="31"/>
      <c r="I1030" s="31"/>
      <c r="J1030" s="84"/>
      <c r="K1030" s="31"/>
      <c r="L1030" s="31"/>
      <c r="M1030" s="169"/>
      <c r="N1030" s="148"/>
      <c r="O1030" s="44"/>
      <c r="P1030" s="43"/>
      <c r="Q1030" s="31"/>
      <c r="R1030" s="84"/>
      <c r="S1030" s="31"/>
      <c r="T1030" s="31"/>
      <c r="U1030" s="169"/>
      <c r="V1030" s="150"/>
      <c r="W1030" s="342" t="str" cm="1">
        <f t="array" ref="W1030">IF(SUM(LEN(B1030:V1030))=0,"",IF(OR(OR(ISBLANK(F1030),SUM(LEN(C1030),LEN(D1030))=0),AND(NOT(E1030="Unknown"),ISBLANK(J1030)),AND(NOT(O1030="Unknown"),ISBLANK(R1030))),"Missing Information", INDEX(Table15[Entire Service Line Classification], MATCH(SUMIFS(Table15[Unique ID],Table15[System-Owned Portion],E1030,Table15[If Material Anything Other than "Lead" in Column E,Was Material Ever Previously Lead?],G1030,Table15[Customer-Owned Portion],O1030),Table15[Unique ID],0),0)))</f>
        <v/>
      </c>
      <c r="X1030"/>
    </row>
    <row r="1031" spans="2:24" x14ac:dyDescent="0.35">
      <c r="B1031" s="146"/>
      <c r="C1031" s="31"/>
      <c r="D1031" s="31"/>
      <c r="E1031" s="44"/>
      <c r="F1031" s="43"/>
      <c r="G1031" s="84"/>
      <c r="H1031" s="31"/>
      <c r="I1031" s="31"/>
      <c r="J1031" s="84"/>
      <c r="K1031" s="31"/>
      <c r="L1031" s="31"/>
      <c r="M1031" s="169"/>
      <c r="N1031" s="148"/>
      <c r="O1031" s="44"/>
      <c r="P1031" s="43"/>
      <c r="Q1031" s="31"/>
      <c r="R1031" s="84"/>
      <c r="S1031" s="31"/>
      <c r="T1031" s="31"/>
      <c r="U1031" s="169"/>
      <c r="V1031" s="150"/>
      <c r="W1031" s="342" t="str" cm="1">
        <f t="array" ref="W1031">IF(SUM(LEN(B1031:V1031))=0,"",IF(OR(OR(ISBLANK(F1031),SUM(LEN(C1031),LEN(D1031))=0),AND(NOT(E1031="Unknown"),ISBLANK(J1031)),AND(NOT(O1031="Unknown"),ISBLANK(R1031))),"Missing Information", INDEX(Table15[Entire Service Line Classification], MATCH(SUMIFS(Table15[Unique ID],Table15[System-Owned Portion],E1031,Table15[If Material Anything Other than "Lead" in Column E,Was Material Ever Previously Lead?],G1031,Table15[Customer-Owned Portion],O1031),Table15[Unique ID],0),0)))</f>
        <v/>
      </c>
      <c r="X1031"/>
    </row>
    <row r="1032" spans="2:24" x14ac:dyDescent="0.35">
      <c r="B1032" s="146"/>
      <c r="C1032" s="31"/>
      <c r="D1032" s="31"/>
      <c r="E1032" s="44"/>
      <c r="F1032" s="43"/>
      <c r="G1032" s="84"/>
      <c r="H1032" s="31"/>
      <c r="I1032" s="31"/>
      <c r="J1032" s="84"/>
      <c r="K1032" s="31"/>
      <c r="L1032" s="31"/>
      <c r="M1032" s="169"/>
      <c r="N1032" s="148"/>
      <c r="O1032" s="44"/>
      <c r="P1032" s="43"/>
      <c r="Q1032" s="31"/>
      <c r="R1032" s="84"/>
      <c r="S1032" s="31"/>
      <c r="T1032" s="31"/>
      <c r="U1032" s="169"/>
      <c r="V1032" s="150"/>
      <c r="W1032" s="342" t="str" cm="1">
        <f t="array" ref="W1032">IF(SUM(LEN(B1032:V1032))=0,"",IF(OR(OR(ISBLANK(F1032),SUM(LEN(C1032),LEN(D1032))=0),AND(NOT(E1032="Unknown"),ISBLANK(J1032)),AND(NOT(O1032="Unknown"),ISBLANK(R1032))),"Missing Information", INDEX(Table15[Entire Service Line Classification], MATCH(SUMIFS(Table15[Unique ID],Table15[System-Owned Portion],E1032,Table15[If Material Anything Other than "Lead" in Column E,Was Material Ever Previously Lead?],G1032,Table15[Customer-Owned Portion],O1032),Table15[Unique ID],0),0)))</f>
        <v/>
      </c>
      <c r="X1032"/>
    </row>
    <row r="1033" spans="2:24" x14ac:dyDescent="0.35">
      <c r="B1033" s="146"/>
      <c r="C1033" s="31"/>
      <c r="D1033" s="31"/>
      <c r="E1033" s="44"/>
      <c r="F1033" s="43"/>
      <c r="G1033" s="84"/>
      <c r="H1033" s="31"/>
      <c r="I1033" s="31"/>
      <c r="J1033" s="84"/>
      <c r="K1033" s="31"/>
      <c r="L1033" s="31"/>
      <c r="M1033" s="169"/>
      <c r="N1033" s="148"/>
      <c r="O1033" s="44"/>
      <c r="P1033" s="43"/>
      <c r="Q1033" s="31"/>
      <c r="R1033" s="84"/>
      <c r="S1033" s="31"/>
      <c r="T1033" s="31"/>
      <c r="U1033" s="169"/>
      <c r="V1033" s="150"/>
      <c r="W1033" s="342" t="str" cm="1">
        <f t="array" ref="W1033">IF(SUM(LEN(B1033:V1033))=0,"",IF(OR(OR(ISBLANK(F1033),SUM(LEN(C1033),LEN(D1033))=0),AND(NOT(E1033="Unknown"),ISBLANK(J1033)),AND(NOT(O1033="Unknown"),ISBLANK(R1033))),"Missing Information", INDEX(Table15[Entire Service Line Classification], MATCH(SUMIFS(Table15[Unique ID],Table15[System-Owned Portion],E1033,Table15[If Material Anything Other than "Lead" in Column E,Was Material Ever Previously Lead?],G1033,Table15[Customer-Owned Portion],O1033),Table15[Unique ID],0),0)))</f>
        <v/>
      </c>
      <c r="X1033"/>
    </row>
    <row r="1034" spans="2:24" x14ac:dyDescent="0.35">
      <c r="B1034" s="146"/>
      <c r="C1034" s="31"/>
      <c r="D1034" s="31"/>
      <c r="E1034" s="44"/>
      <c r="F1034" s="43"/>
      <c r="G1034" s="84"/>
      <c r="H1034" s="31"/>
      <c r="I1034" s="31"/>
      <c r="J1034" s="84"/>
      <c r="K1034" s="31"/>
      <c r="L1034" s="31"/>
      <c r="M1034" s="169"/>
      <c r="N1034" s="148"/>
      <c r="O1034" s="44"/>
      <c r="P1034" s="43"/>
      <c r="Q1034" s="31"/>
      <c r="R1034" s="84"/>
      <c r="S1034" s="31"/>
      <c r="T1034" s="31"/>
      <c r="U1034" s="169"/>
      <c r="V1034" s="150"/>
      <c r="W1034" s="342" t="str" cm="1">
        <f t="array" ref="W1034">IF(SUM(LEN(B1034:V1034))=0,"",IF(OR(OR(ISBLANK(F1034),SUM(LEN(C1034),LEN(D1034))=0),AND(NOT(E1034="Unknown"),ISBLANK(J1034)),AND(NOT(O1034="Unknown"),ISBLANK(R1034))),"Missing Information", INDEX(Table15[Entire Service Line Classification], MATCH(SUMIFS(Table15[Unique ID],Table15[System-Owned Portion],E1034,Table15[If Material Anything Other than "Lead" in Column E,Was Material Ever Previously Lead?],G1034,Table15[Customer-Owned Portion],O1034),Table15[Unique ID],0),0)))</f>
        <v/>
      </c>
      <c r="X1034"/>
    </row>
    <row r="1035" spans="2:24" x14ac:dyDescent="0.35">
      <c r="B1035" s="146"/>
      <c r="C1035" s="31"/>
      <c r="D1035" s="31"/>
      <c r="E1035" s="44"/>
      <c r="F1035" s="43"/>
      <c r="G1035" s="84"/>
      <c r="H1035" s="31"/>
      <c r="I1035" s="31"/>
      <c r="J1035" s="84"/>
      <c r="K1035" s="31"/>
      <c r="L1035" s="31"/>
      <c r="M1035" s="169"/>
      <c r="N1035" s="148"/>
      <c r="O1035" s="44"/>
      <c r="P1035" s="43"/>
      <c r="Q1035" s="31"/>
      <c r="R1035" s="84"/>
      <c r="S1035" s="31"/>
      <c r="T1035" s="31"/>
      <c r="U1035" s="169"/>
      <c r="V1035" s="150"/>
      <c r="W1035" s="342" t="str" cm="1">
        <f t="array" ref="W1035">IF(SUM(LEN(B1035:V1035))=0,"",IF(OR(OR(ISBLANK(F1035),SUM(LEN(C1035),LEN(D1035))=0),AND(NOT(E1035="Unknown"),ISBLANK(J1035)),AND(NOT(O1035="Unknown"),ISBLANK(R1035))),"Missing Information", INDEX(Table15[Entire Service Line Classification], MATCH(SUMIFS(Table15[Unique ID],Table15[System-Owned Portion],E1035,Table15[If Material Anything Other than "Lead" in Column E,Was Material Ever Previously Lead?],G1035,Table15[Customer-Owned Portion],O1035),Table15[Unique ID],0),0)))</f>
        <v/>
      </c>
      <c r="X1035"/>
    </row>
    <row r="1036" spans="2:24" x14ac:dyDescent="0.35">
      <c r="B1036" s="146"/>
      <c r="C1036" s="31"/>
      <c r="D1036" s="31"/>
      <c r="E1036" s="44"/>
      <c r="F1036" s="43"/>
      <c r="G1036" s="84"/>
      <c r="H1036" s="31"/>
      <c r="I1036" s="31"/>
      <c r="J1036" s="84"/>
      <c r="K1036" s="31"/>
      <c r="L1036" s="31"/>
      <c r="M1036" s="169"/>
      <c r="N1036" s="148"/>
      <c r="O1036" s="44"/>
      <c r="P1036" s="43"/>
      <c r="Q1036" s="31"/>
      <c r="R1036" s="84"/>
      <c r="S1036" s="31"/>
      <c r="T1036" s="31"/>
      <c r="U1036" s="169"/>
      <c r="V1036" s="150"/>
      <c r="W1036" s="342" t="str" cm="1">
        <f t="array" ref="W1036">IF(SUM(LEN(B1036:V1036))=0,"",IF(OR(OR(ISBLANK(F1036),SUM(LEN(C1036),LEN(D1036))=0),AND(NOT(E1036="Unknown"),ISBLANK(J1036)),AND(NOT(O1036="Unknown"),ISBLANK(R1036))),"Missing Information", INDEX(Table15[Entire Service Line Classification], MATCH(SUMIFS(Table15[Unique ID],Table15[System-Owned Portion],E1036,Table15[If Material Anything Other than "Lead" in Column E,Was Material Ever Previously Lead?],G1036,Table15[Customer-Owned Portion],O1036),Table15[Unique ID],0),0)))</f>
        <v/>
      </c>
      <c r="X1036"/>
    </row>
    <row r="1037" spans="2:24" x14ac:dyDescent="0.35">
      <c r="B1037" s="146"/>
      <c r="C1037" s="31"/>
      <c r="D1037" s="31"/>
      <c r="E1037" s="44"/>
      <c r="F1037" s="43"/>
      <c r="G1037" s="84"/>
      <c r="H1037" s="31"/>
      <c r="I1037" s="31"/>
      <c r="J1037" s="84"/>
      <c r="K1037" s="31"/>
      <c r="L1037" s="31"/>
      <c r="M1037" s="169"/>
      <c r="N1037" s="148"/>
      <c r="O1037" s="44"/>
      <c r="P1037" s="43"/>
      <c r="Q1037" s="31"/>
      <c r="R1037" s="84"/>
      <c r="S1037" s="31"/>
      <c r="T1037" s="31"/>
      <c r="U1037" s="169"/>
      <c r="V1037" s="150"/>
      <c r="W1037" s="342" t="str" cm="1">
        <f t="array" ref="W1037">IF(SUM(LEN(B1037:V1037))=0,"",IF(OR(OR(ISBLANK(F1037),SUM(LEN(C1037),LEN(D1037))=0),AND(NOT(E1037="Unknown"),ISBLANK(J1037)),AND(NOT(O1037="Unknown"),ISBLANK(R1037))),"Missing Information", INDEX(Table15[Entire Service Line Classification], MATCH(SUMIFS(Table15[Unique ID],Table15[System-Owned Portion],E1037,Table15[If Material Anything Other than "Lead" in Column E,Was Material Ever Previously Lead?],G1037,Table15[Customer-Owned Portion],O1037),Table15[Unique ID],0),0)))</f>
        <v/>
      </c>
      <c r="X1037"/>
    </row>
    <row r="1038" spans="2:24" x14ac:dyDescent="0.35">
      <c r="B1038" s="146"/>
      <c r="C1038" s="31"/>
      <c r="D1038" s="31"/>
      <c r="E1038" s="44"/>
      <c r="F1038" s="43"/>
      <c r="G1038" s="84"/>
      <c r="H1038" s="31"/>
      <c r="I1038" s="31"/>
      <c r="J1038" s="84"/>
      <c r="K1038" s="31"/>
      <c r="L1038" s="31"/>
      <c r="M1038" s="169"/>
      <c r="N1038" s="148"/>
      <c r="O1038" s="44"/>
      <c r="P1038" s="43"/>
      <c r="Q1038" s="31"/>
      <c r="R1038" s="84"/>
      <c r="S1038" s="31"/>
      <c r="T1038" s="31"/>
      <c r="U1038" s="169"/>
      <c r="V1038" s="150"/>
      <c r="W1038" s="342" t="str" cm="1">
        <f t="array" ref="W1038">IF(SUM(LEN(B1038:V1038))=0,"",IF(OR(OR(ISBLANK(F1038),SUM(LEN(C1038),LEN(D1038))=0),AND(NOT(E1038="Unknown"),ISBLANK(J1038)),AND(NOT(O1038="Unknown"),ISBLANK(R1038))),"Missing Information", INDEX(Table15[Entire Service Line Classification], MATCH(SUMIFS(Table15[Unique ID],Table15[System-Owned Portion],E1038,Table15[If Material Anything Other than "Lead" in Column E,Was Material Ever Previously Lead?],G1038,Table15[Customer-Owned Portion],O1038),Table15[Unique ID],0),0)))</f>
        <v/>
      </c>
      <c r="X1038"/>
    </row>
    <row r="1039" spans="2:24" x14ac:dyDescent="0.35">
      <c r="B1039" s="146"/>
      <c r="C1039" s="31"/>
      <c r="D1039" s="31"/>
      <c r="E1039" s="44"/>
      <c r="F1039" s="43"/>
      <c r="G1039" s="84"/>
      <c r="H1039" s="31"/>
      <c r="I1039" s="31"/>
      <c r="J1039" s="84"/>
      <c r="K1039" s="31"/>
      <c r="L1039" s="31"/>
      <c r="M1039" s="169"/>
      <c r="N1039" s="148"/>
      <c r="O1039" s="44"/>
      <c r="P1039" s="43"/>
      <c r="Q1039" s="31"/>
      <c r="R1039" s="84"/>
      <c r="S1039" s="31"/>
      <c r="T1039" s="31"/>
      <c r="U1039" s="169"/>
      <c r="V1039" s="150"/>
      <c r="W1039" s="342" t="str" cm="1">
        <f t="array" ref="W1039">IF(SUM(LEN(B1039:V1039))=0,"",IF(OR(OR(ISBLANK(F1039),SUM(LEN(C1039),LEN(D1039))=0),AND(NOT(E1039="Unknown"),ISBLANK(J1039)),AND(NOT(O1039="Unknown"),ISBLANK(R1039))),"Missing Information", INDEX(Table15[Entire Service Line Classification], MATCH(SUMIFS(Table15[Unique ID],Table15[System-Owned Portion],E1039,Table15[If Material Anything Other than "Lead" in Column E,Was Material Ever Previously Lead?],G1039,Table15[Customer-Owned Portion],O1039),Table15[Unique ID],0),0)))</f>
        <v/>
      </c>
      <c r="X1039"/>
    </row>
    <row r="1040" spans="2:24" x14ac:dyDescent="0.35">
      <c r="B1040" s="146"/>
      <c r="C1040" s="31"/>
      <c r="D1040" s="31"/>
      <c r="E1040" s="44"/>
      <c r="F1040" s="43"/>
      <c r="G1040" s="84"/>
      <c r="H1040" s="31"/>
      <c r="I1040" s="31"/>
      <c r="J1040" s="84"/>
      <c r="K1040" s="31"/>
      <c r="L1040" s="31"/>
      <c r="M1040" s="169"/>
      <c r="N1040" s="148"/>
      <c r="O1040" s="44"/>
      <c r="P1040" s="43"/>
      <c r="Q1040" s="31"/>
      <c r="R1040" s="84"/>
      <c r="S1040" s="31"/>
      <c r="T1040" s="31"/>
      <c r="U1040" s="169"/>
      <c r="V1040" s="150"/>
      <c r="W1040" s="342" t="str" cm="1">
        <f t="array" ref="W1040">IF(SUM(LEN(B1040:V1040))=0,"",IF(OR(OR(ISBLANK(F1040),SUM(LEN(C1040),LEN(D1040))=0),AND(NOT(E1040="Unknown"),ISBLANK(J1040)),AND(NOT(O1040="Unknown"),ISBLANK(R1040))),"Missing Information", INDEX(Table15[Entire Service Line Classification], MATCH(SUMIFS(Table15[Unique ID],Table15[System-Owned Portion],E1040,Table15[If Material Anything Other than "Lead" in Column E,Was Material Ever Previously Lead?],G1040,Table15[Customer-Owned Portion],O1040),Table15[Unique ID],0),0)))</f>
        <v/>
      </c>
      <c r="X1040"/>
    </row>
    <row r="1041" spans="2:24" x14ac:dyDescent="0.35">
      <c r="B1041" s="146"/>
      <c r="C1041" s="31"/>
      <c r="D1041" s="31"/>
      <c r="E1041" s="44"/>
      <c r="F1041" s="43"/>
      <c r="G1041" s="84"/>
      <c r="H1041" s="31"/>
      <c r="I1041" s="31"/>
      <c r="J1041" s="84"/>
      <c r="K1041" s="31"/>
      <c r="L1041" s="31"/>
      <c r="M1041" s="169"/>
      <c r="N1041" s="148"/>
      <c r="O1041" s="44"/>
      <c r="P1041" s="43"/>
      <c r="Q1041" s="31"/>
      <c r="R1041" s="84"/>
      <c r="S1041" s="31"/>
      <c r="T1041" s="31"/>
      <c r="U1041" s="169"/>
      <c r="V1041" s="150"/>
      <c r="W1041" s="342" t="str" cm="1">
        <f t="array" ref="W1041">IF(SUM(LEN(B1041:V1041))=0,"",IF(OR(OR(ISBLANK(F1041),SUM(LEN(C1041),LEN(D1041))=0),AND(NOT(E1041="Unknown"),ISBLANK(J1041)),AND(NOT(O1041="Unknown"),ISBLANK(R1041))),"Missing Information", INDEX(Table15[Entire Service Line Classification], MATCH(SUMIFS(Table15[Unique ID],Table15[System-Owned Portion],E1041,Table15[If Material Anything Other than "Lead" in Column E,Was Material Ever Previously Lead?],G1041,Table15[Customer-Owned Portion],O1041),Table15[Unique ID],0),0)))</f>
        <v/>
      </c>
      <c r="X1041"/>
    </row>
    <row r="1042" spans="2:24" x14ac:dyDescent="0.35">
      <c r="B1042" s="146"/>
      <c r="C1042" s="31"/>
      <c r="D1042" s="31"/>
      <c r="E1042" s="44"/>
      <c r="F1042" s="43"/>
      <c r="G1042" s="84"/>
      <c r="H1042" s="31"/>
      <c r="I1042" s="31"/>
      <c r="J1042" s="84"/>
      <c r="K1042" s="31"/>
      <c r="L1042" s="31"/>
      <c r="M1042" s="169"/>
      <c r="N1042" s="148"/>
      <c r="O1042" s="44"/>
      <c r="P1042" s="43"/>
      <c r="Q1042" s="31"/>
      <c r="R1042" s="84"/>
      <c r="S1042" s="31"/>
      <c r="T1042" s="31"/>
      <c r="U1042" s="169"/>
      <c r="V1042" s="150"/>
      <c r="W1042" s="342" t="str" cm="1">
        <f t="array" ref="W1042">IF(SUM(LEN(B1042:V1042))=0,"",IF(OR(OR(ISBLANK(F1042),SUM(LEN(C1042),LEN(D1042))=0),AND(NOT(E1042="Unknown"),ISBLANK(J1042)),AND(NOT(O1042="Unknown"),ISBLANK(R1042))),"Missing Information", INDEX(Table15[Entire Service Line Classification], MATCH(SUMIFS(Table15[Unique ID],Table15[System-Owned Portion],E1042,Table15[If Material Anything Other than "Lead" in Column E,Was Material Ever Previously Lead?],G1042,Table15[Customer-Owned Portion],O1042),Table15[Unique ID],0),0)))</f>
        <v/>
      </c>
      <c r="X1042"/>
    </row>
    <row r="1043" spans="2:24" x14ac:dyDescent="0.35">
      <c r="B1043" s="146"/>
      <c r="C1043" s="31"/>
      <c r="D1043" s="31"/>
      <c r="E1043" s="44"/>
      <c r="F1043" s="43"/>
      <c r="G1043" s="84"/>
      <c r="H1043" s="31"/>
      <c r="I1043" s="31"/>
      <c r="J1043" s="84"/>
      <c r="K1043" s="31"/>
      <c r="L1043" s="31"/>
      <c r="M1043" s="169"/>
      <c r="N1043" s="148"/>
      <c r="O1043" s="44"/>
      <c r="P1043" s="43"/>
      <c r="Q1043" s="31"/>
      <c r="R1043" s="84"/>
      <c r="S1043" s="31"/>
      <c r="T1043" s="31"/>
      <c r="U1043" s="169"/>
      <c r="V1043" s="150"/>
      <c r="W1043" s="342" t="str" cm="1">
        <f t="array" ref="W1043">IF(SUM(LEN(B1043:V1043))=0,"",IF(OR(OR(ISBLANK(F1043),SUM(LEN(C1043),LEN(D1043))=0),AND(NOT(E1043="Unknown"),ISBLANK(J1043)),AND(NOT(O1043="Unknown"),ISBLANK(R1043))),"Missing Information", INDEX(Table15[Entire Service Line Classification], MATCH(SUMIFS(Table15[Unique ID],Table15[System-Owned Portion],E1043,Table15[If Material Anything Other than "Lead" in Column E,Was Material Ever Previously Lead?],G1043,Table15[Customer-Owned Portion],O1043),Table15[Unique ID],0),0)))</f>
        <v/>
      </c>
      <c r="X1043"/>
    </row>
    <row r="1044" spans="2:24" x14ac:dyDescent="0.35">
      <c r="B1044" s="146"/>
      <c r="C1044" s="31"/>
      <c r="D1044" s="31"/>
      <c r="E1044" s="44"/>
      <c r="F1044" s="43"/>
      <c r="G1044" s="84"/>
      <c r="H1044" s="31"/>
      <c r="I1044" s="31"/>
      <c r="J1044" s="84"/>
      <c r="K1044" s="31"/>
      <c r="L1044" s="31"/>
      <c r="M1044" s="169"/>
      <c r="N1044" s="148"/>
      <c r="O1044" s="44"/>
      <c r="P1044" s="43"/>
      <c r="Q1044" s="31"/>
      <c r="R1044" s="84"/>
      <c r="S1044" s="31"/>
      <c r="T1044" s="31"/>
      <c r="U1044" s="169"/>
      <c r="V1044" s="150"/>
      <c r="W1044" s="342" t="str" cm="1">
        <f t="array" ref="W1044">IF(SUM(LEN(B1044:V1044))=0,"",IF(OR(OR(ISBLANK(F1044),SUM(LEN(C1044),LEN(D1044))=0),AND(NOT(E1044="Unknown"),ISBLANK(J1044)),AND(NOT(O1044="Unknown"),ISBLANK(R1044))),"Missing Information", INDEX(Table15[Entire Service Line Classification], MATCH(SUMIFS(Table15[Unique ID],Table15[System-Owned Portion],E1044,Table15[If Material Anything Other than "Lead" in Column E,Was Material Ever Previously Lead?],G1044,Table15[Customer-Owned Portion],O1044),Table15[Unique ID],0),0)))</f>
        <v/>
      </c>
      <c r="X1044"/>
    </row>
    <row r="1045" spans="2:24" x14ac:dyDescent="0.35">
      <c r="B1045" s="146"/>
      <c r="C1045" s="31"/>
      <c r="D1045" s="31"/>
      <c r="E1045" s="44"/>
      <c r="F1045" s="43"/>
      <c r="G1045" s="84"/>
      <c r="H1045" s="31"/>
      <c r="I1045" s="31"/>
      <c r="J1045" s="84"/>
      <c r="K1045" s="31"/>
      <c r="L1045" s="31"/>
      <c r="M1045" s="169"/>
      <c r="N1045" s="148"/>
      <c r="O1045" s="44"/>
      <c r="P1045" s="43"/>
      <c r="Q1045" s="31"/>
      <c r="R1045" s="84"/>
      <c r="S1045" s="31"/>
      <c r="T1045" s="31"/>
      <c r="U1045" s="169"/>
      <c r="V1045" s="150"/>
      <c r="W1045" s="342" t="str" cm="1">
        <f t="array" ref="W1045">IF(SUM(LEN(B1045:V1045))=0,"",IF(OR(OR(ISBLANK(F1045),SUM(LEN(C1045),LEN(D1045))=0),AND(NOT(E1045="Unknown"),ISBLANK(J1045)),AND(NOT(O1045="Unknown"),ISBLANK(R1045))),"Missing Information", INDEX(Table15[Entire Service Line Classification], MATCH(SUMIFS(Table15[Unique ID],Table15[System-Owned Portion],E1045,Table15[If Material Anything Other than "Lead" in Column E,Was Material Ever Previously Lead?],G1045,Table15[Customer-Owned Portion],O1045),Table15[Unique ID],0),0)))</f>
        <v/>
      </c>
      <c r="X1045"/>
    </row>
    <row r="1046" spans="2:24" x14ac:dyDescent="0.35">
      <c r="B1046" s="146"/>
      <c r="C1046" s="31"/>
      <c r="D1046" s="31"/>
      <c r="E1046" s="44"/>
      <c r="F1046" s="43"/>
      <c r="G1046" s="84"/>
      <c r="H1046" s="31"/>
      <c r="I1046" s="31"/>
      <c r="J1046" s="84"/>
      <c r="K1046" s="31"/>
      <c r="L1046" s="31"/>
      <c r="M1046" s="169"/>
      <c r="N1046" s="148"/>
      <c r="O1046" s="44"/>
      <c r="P1046" s="43"/>
      <c r="Q1046" s="31"/>
      <c r="R1046" s="84"/>
      <c r="S1046" s="31"/>
      <c r="T1046" s="31"/>
      <c r="U1046" s="169"/>
      <c r="V1046" s="150"/>
      <c r="W1046" s="342" t="str" cm="1">
        <f t="array" ref="W1046">IF(SUM(LEN(B1046:V1046))=0,"",IF(OR(OR(ISBLANK(F1046),SUM(LEN(C1046),LEN(D1046))=0),AND(NOT(E1046="Unknown"),ISBLANK(J1046)),AND(NOT(O1046="Unknown"),ISBLANK(R1046))),"Missing Information", INDEX(Table15[Entire Service Line Classification], MATCH(SUMIFS(Table15[Unique ID],Table15[System-Owned Portion],E1046,Table15[If Material Anything Other than "Lead" in Column E,Was Material Ever Previously Lead?],G1046,Table15[Customer-Owned Portion],O1046),Table15[Unique ID],0),0)))</f>
        <v/>
      </c>
      <c r="X1046"/>
    </row>
    <row r="1047" spans="2:24" x14ac:dyDescent="0.35">
      <c r="B1047" s="146"/>
      <c r="C1047" s="31"/>
      <c r="D1047" s="31"/>
      <c r="E1047" s="44"/>
      <c r="F1047" s="43"/>
      <c r="G1047" s="84"/>
      <c r="H1047" s="31"/>
      <c r="I1047" s="31"/>
      <c r="J1047" s="84"/>
      <c r="K1047" s="31"/>
      <c r="L1047" s="31"/>
      <c r="M1047" s="169"/>
      <c r="N1047" s="148"/>
      <c r="O1047" s="44"/>
      <c r="P1047" s="43"/>
      <c r="Q1047" s="31"/>
      <c r="R1047" s="84"/>
      <c r="S1047" s="31"/>
      <c r="T1047" s="31"/>
      <c r="U1047" s="169"/>
      <c r="V1047" s="150"/>
      <c r="W1047" s="342" t="str" cm="1">
        <f t="array" ref="W1047">IF(SUM(LEN(B1047:V1047))=0,"",IF(OR(OR(ISBLANK(F1047),SUM(LEN(C1047),LEN(D1047))=0),AND(NOT(E1047="Unknown"),ISBLANK(J1047)),AND(NOT(O1047="Unknown"),ISBLANK(R1047))),"Missing Information", INDEX(Table15[Entire Service Line Classification], MATCH(SUMIFS(Table15[Unique ID],Table15[System-Owned Portion],E1047,Table15[If Material Anything Other than "Lead" in Column E,Was Material Ever Previously Lead?],G1047,Table15[Customer-Owned Portion],O1047),Table15[Unique ID],0),0)))</f>
        <v/>
      </c>
      <c r="X1047"/>
    </row>
    <row r="1048" spans="2:24" x14ac:dyDescent="0.35">
      <c r="B1048" s="146"/>
      <c r="C1048" s="31"/>
      <c r="D1048" s="31"/>
      <c r="E1048" s="44"/>
      <c r="F1048" s="43"/>
      <c r="G1048" s="84"/>
      <c r="H1048" s="31"/>
      <c r="I1048" s="31"/>
      <c r="J1048" s="84"/>
      <c r="K1048" s="31"/>
      <c r="L1048" s="31"/>
      <c r="M1048" s="169"/>
      <c r="N1048" s="148"/>
      <c r="O1048" s="44"/>
      <c r="P1048" s="43"/>
      <c r="Q1048" s="31"/>
      <c r="R1048" s="84"/>
      <c r="S1048" s="31"/>
      <c r="T1048" s="31"/>
      <c r="U1048" s="169"/>
      <c r="V1048" s="150"/>
      <c r="W1048" s="342" t="str" cm="1">
        <f t="array" ref="W1048">IF(SUM(LEN(B1048:V1048))=0,"",IF(OR(OR(ISBLANK(F1048),SUM(LEN(C1048),LEN(D1048))=0),AND(NOT(E1048="Unknown"),ISBLANK(J1048)),AND(NOT(O1048="Unknown"),ISBLANK(R1048))),"Missing Information", INDEX(Table15[Entire Service Line Classification], MATCH(SUMIFS(Table15[Unique ID],Table15[System-Owned Portion],E1048,Table15[If Material Anything Other than "Lead" in Column E,Was Material Ever Previously Lead?],G1048,Table15[Customer-Owned Portion],O1048),Table15[Unique ID],0),0)))</f>
        <v/>
      </c>
      <c r="X1048"/>
    </row>
    <row r="1049" spans="2:24" x14ac:dyDescent="0.35">
      <c r="B1049" s="146"/>
      <c r="C1049" s="31"/>
      <c r="D1049" s="31"/>
      <c r="E1049" s="44"/>
      <c r="F1049" s="43"/>
      <c r="G1049" s="84"/>
      <c r="H1049" s="31"/>
      <c r="I1049" s="31"/>
      <c r="J1049" s="84"/>
      <c r="K1049" s="31"/>
      <c r="L1049" s="31"/>
      <c r="M1049" s="169"/>
      <c r="N1049" s="148"/>
      <c r="O1049" s="44"/>
      <c r="P1049" s="43"/>
      <c r="Q1049" s="31"/>
      <c r="R1049" s="84"/>
      <c r="S1049" s="31"/>
      <c r="T1049" s="31"/>
      <c r="U1049" s="169"/>
      <c r="V1049" s="150"/>
      <c r="W1049" s="342" t="str" cm="1">
        <f t="array" ref="W1049">IF(SUM(LEN(B1049:V1049))=0,"",IF(OR(OR(ISBLANK(F1049),SUM(LEN(C1049),LEN(D1049))=0),AND(NOT(E1049="Unknown"),ISBLANK(J1049)),AND(NOT(O1049="Unknown"),ISBLANK(R1049))),"Missing Information", INDEX(Table15[Entire Service Line Classification], MATCH(SUMIFS(Table15[Unique ID],Table15[System-Owned Portion],E1049,Table15[If Material Anything Other than "Lead" in Column E,Was Material Ever Previously Lead?],G1049,Table15[Customer-Owned Portion],O1049),Table15[Unique ID],0),0)))</f>
        <v/>
      </c>
      <c r="X1049"/>
    </row>
    <row r="1050" spans="2:24" x14ac:dyDescent="0.35">
      <c r="B1050" s="146"/>
      <c r="C1050" s="31"/>
      <c r="D1050" s="31"/>
      <c r="E1050" s="44"/>
      <c r="F1050" s="43"/>
      <c r="G1050" s="84"/>
      <c r="H1050" s="31"/>
      <c r="I1050" s="31"/>
      <c r="J1050" s="84"/>
      <c r="K1050" s="31"/>
      <c r="L1050" s="31"/>
      <c r="M1050" s="169"/>
      <c r="N1050" s="148"/>
      <c r="O1050" s="44"/>
      <c r="P1050" s="43"/>
      <c r="Q1050" s="31"/>
      <c r="R1050" s="84"/>
      <c r="S1050" s="31"/>
      <c r="T1050" s="31"/>
      <c r="U1050" s="169"/>
      <c r="V1050" s="150"/>
      <c r="W1050" s="342" t="str" cm="1">
        <f t="array" ref="W1050">IF(SUM(LEN(B1050:V1050))=0,"",IF(OR(OR(ISBLANK(F1050),SUM(LEN(C1050),LEN(D1050))=0),AND(NOT(E1050="Unknown"),ISBLANK(J1050)),AND(NOT(O1050="Unknown"),ISBLANK(R1050))),"Missing Information", INDEX(Table15[Entire Service Line Classification], MATCH(SUMIFS(Table15[Unique ID],Table15[System-Owned Portion],E1050,Table15[If Material Anything Other than "Lead" in Column E,Was Material Ever Previously Lead?],G1050,Table15[Customer-Owned Portion],O1050),Table15[Unique ID],0),0)))</f>
        <v/>
      </c>
      <c r="X1050"/>
    </row>
    <row r="1051" spans="2:24" x14ac:dyDescent="0.35">
      <c r="B1051" s="146"/>
      <c r="C1051" s="31"/>
      <c r="D1051" s="31"/>
      <c r="E1051" s="44"/>
      <c r="F1051" s="43"/>
      <c r="G1051" s="84"/>
      <c r="H1051" s="31"/>
      <c r="I1051" s="31"/>
      <c r="J1051" s="84"/>
      <c r="K1051" s="31"/>
      <c r="L1051" s="31"/>
      <c r="M1051" s="169"/>
      <c r="N1051" s="148"/>
      <c r="O1051" s="44"/>
      <c r="P1051" s="43"/>
      <c r="Q1051" s="31"/>
      <c r="R1051" s="84"/>
      <c r="S1051" s="31"/>
      <c r="T1051" s="31"/>
      <c r="U1051" s="169"/>
      <c r="V1051" s="150"/>
      <c r="W1051" s="342" t="str" cm="1">
        <f t="array" ref="W1051">IF(SUM(LEN(B1051:V1051))=0,"",IF(OR(OR(ISBLANK(F1051),SUM(LEN(C1051),LEN(D1051))=0),AND(NOT(E1051="Unknown"),ISBLANK(J1051)),AND(NOT(O1051="Unknown"),ISBLANK(R1051))),"Missing Information", INDEX(Table15[Entire Service Line Classification], MATCH(SUMIFS(Table15[Unique ID],Table15[System-Owned Portion],E1051,Table15[If Material Anything Other than "Lead" in Column E,Was Material Ever Previously Lead?],G1051,Table15[Customer-Owned Portion],O1051),Table15[Unique ID],0),0)))</f>
        <v/>
      </c>
      <c r="X1051"/>
    </row>
    <row r="1052" spans="2:24" x14ac:dyDescent="0.35">
      <c r="B1052" s="146"/>
      <c r="C1052" s="31"/>
      <c r="D1052" s="31"/>
      <c r="E1052" s="44"/>
      <c r="F1052" s="43"/>
      <c r="G1052" s="84"/>
      <c r="H1052" s="31"/>
      <c r="I1052" s="31"/>
      <c r="J1052" s="84"/>
      <c r="K1052" s="31"/>
      <c r="L1052" s="31"/>
      <c r="M1052" s="169"/>
      <c r="N1052" s="148"/>
      <c r="O1052" s="44"/>
      <c r="P1052" s="43"/>
      <c r="Q1052" s="31"/>
      <c r="R1052" s="84"/>
      <c r="S1052" s="31"/>
      <c r="T1052" s="31"/>
      <c r="U1052" s="169"/>
      <c r="V1052" s="150"/>
      <c r="W1052" s="342" t="str" cm="1">
        <f t="array" ref="W1052">IF(SUM(LEN(B1052:V1052))=0,"",IF(OR(OR(ISBLANK(F1052),SUM(LEN(C1052),LEN(D1052))=0),AND(NOT(E1052="Unknown"),ISBLANK(J1052)),AND(NOT(O1052="Unknown"),ISBLANK(R1052))),"Missing Information", INDEX(Table15[Entire Service Line Classification], MATCH(SUMIFS(Table15[Unique ID],Table15[System-Owned Portion],E1052,Table15[If Material Anything Other than "Lead" in Column E,Was Material Ever Previously Lead?],G1052,Table15[Customer-Owned Portion],O1052),Table15[Unique ID],0),0)))</f>
        <v/>
      </c>
      <c r="X1052"/>
    </row>
    <row r="1053" spans="2:24" x14ac:dyDescent="0.35">
      <c r="B1053" s="146"/>
      <c r="C1053" s="31"/>
      <c r="D1053" s="31"/>
      <c r="E1053" s="44"/>
      <c r="F1053" s="43"/>
      <c r="G1053" s="84"/>
      <c r="H1053" s="31"/>
      <c r="I1053" s="31"/>
      <c r="J1053" s="84"/>
      <c r="K1053" s="31"/>
      <c r="L1053" s="31"/>
      <c r="M1053" s="169"/>
      <c r="N1053" s="148"/>
      <c r="O1053" s="44"/>
      <c r="P1053" s="43"/>
      <c r="Q1053" s="31"/>
      <c r="R1053" s="84"/>
      <c r="S1053" s="31"/>
      <c r="T1053" s="31"/>
      <c r="U1053" s="169"/>
      <c r="V1053" s="150"/>
      <c r="W1053" s="342" t="str" cm="1">
        <f t="array" ref="W1053">IF(SUM(LEN(B1053:V1053))=0,"",IF(OR(OR(ISBLANK(F1053),SUM(LEN(C1053),LEN(D1053))=0),AND(NOT(E1053="Unknown"),ISBLANK(J1053)),AND(NOT(O1053="Unknown"),ISBLANK(R1053))),"Missing Information", INDEX(Table15[Entire Service Line Classification], MATCH(SUMIFS(Table15[Unique ID],Table15[System-Owned Portion],E1053,Table15[If Material Anything Other than "Lead" in Column E,Was Material Ever Previously Lead?],G1053,Table15[Customer-Owned Portion],O1053),Table15[Unique ID],0),0)))</f>
        <v/>
      </c>
      <c r="X1053"/>
    </row>
    <row r="1054" spans="2:24" x14ac:dyDescent="0.35">
      <c r="B1054" s="146"/>
      <c r="C1054" s="31"/>
      <c r="D1054" s="31"/>
      <c r="E1054" s="44"/>
      <c r="F1054" s="43"/>
      <c r="G1054" s="84"/>
      <c r="H1054" s="31"/>
      <c r="I1054" s="31"/>
      <c r="J1054" s="84"/>
      <c r="K1054" s="31"/>
      <c r="L1054" s="31"/>
      <c r="M1054" s="169"/>
      <c r="N1054" s="148"/>
      <c r="O1054" s="44"/>
      <c r="P1054" s="43"/>
      <c r="Q1054" s="31"/>
      <c r="R1054" s="84"/>
      <c r="S1054" s="31"/>
      <c r="T1054" s="31"/>
      <c r="U1054" s="169"/>
      <c r="V1054" s="150"/>
      <c r="W1054" s="342" t="str" cm="1">
        <f t="array" ref="W1054">IF(SUM(LEN(B1054:V1054))=0,"",IF(OR(OR(ISBLANK(F1054),SUM(LEN(C1054),LEN(D1054))=0),AND(NOT(E1054="Unknown"),ISBLANK(J1054)),AND(NOT(O1054="Unknown"),ISBLANK(R1054))),"Missing Information", INDEX(Table15[Entire Service Line Classification], MATCH(SUMIFS(Table15[Unique ID],Table15[System-Owned Portion],E1054,Table15[If Material Anything Other than "Lead" in Column E,Was Material Ever Previously Lead?],G1054,Table15[Customer-Owned Portion],O1054),Table15[Unique ID],0),0)))</f>
        <v/>
      </c>
      <c r="X1054"/>
    </row>
    <row r="1055" spans="2:24" x14ac:dyDescent="0.35">
      <c r="B1055" s="146"/>
      <c r="C1055" s="31"/>
      <c r="D1055" s="31"/>
      <c r="E1055" s="44"/>
      <c r="F1055" s="43"/>
      <c r="G1055" s="84"/>
      <c r="H1055" s="31"/>
      <c r="I1055" s="31"/>
      <c r="J1055" s="84"/>
      <c r="K1055" s="31"/>
      <c r="L1055" s="31"/>
      <c r="M1055" s="169"/>
      <c r="N1055" s="148"/>
      <c r="O1055" s="44"/>
      <c r="P1055" s="43"/>
      <c r="Q1055" s="31"/>
      <c r="R1055" s="84"/>
      <c r="S1055" s="31"/>
      <c r="T1055" s="31"/>
      <c r="U1055" s="169"/>
      <c r="V1055" s="150"/>
      <c r="W1055" s="342" t="str" cm="1">
        <f t="array" ref="W1055">IF(SUM(LEN(B1055:V1055))=0,"",IF(OR(OR(ISBLANK(F1055),SUM(LEN(C1055),LEN(D1055))=0),AND(NOT(E1055="Unknown"),ISBLANK(J1055)),AND(NOT(O1055="Unknown"),ISBLANK(R1055))),"Missing Information", INDEX(Table15[Entire Service Line Classification], MATCH(SUMIFS(Table15[Unique ID],Table15[System-Owned Portion],E1055,Table15[If Material Anything Other than "Lead" in Column E,Was Material Ever Previously Lead?],G1055,Table15[Customer-Owned Portion],O1055),Table15[Unique ID],0),0)))</f>
        <v/>
      </c>
      <c r="X1055"/>
    </row>
    <row r="1056" spans="2:24" x14ac:dyDescent="0.35">
      <c r="B1056" s="146"/>
      <c r="C1056" s="31"/>
      <c r="D1056" s="31"/>
      <c r="E1056" s="44"/>
      <c r="F1056" s="43"/>
      <c r="G1056" s="84"/>
      <c r="H1056" s="31"/>
      <c r="I1056" s="31"/>
      <c r="J1056" s="84"/>
      <c r="K1056" s="31"/>
      <c r="L1056" s="31"/>
      <c r="M1056" s="169"/>
      <c r="N1056" s="148"/>
      <c r="O1056" s="44"/>
      <c r="P1056" s="43"/>
      <c r="Q1056" s="31"/>
      <c r="R1056" s="84"/>
      <c r="S1056" s="31"/>
      <c r="T1056" s="31"/>
      <c r="U1056" s="169"/>
      <c r="V1056" s="150"/>
      <c r="W1056" s="342" t="str" cm="1">
        <f t="array" ref="W1056">IF(SUM(LEN(B1056:V1056))=0,"",IF(OR(OR(ISBLANK(F1056),SUM(LEN(C1056),LEN(D1056))=0),AND(NOT(E1056="Unknown"),ISBLANK(J1056)),AND(NOT(O1056="Unknown"),ISBLANK(R1056))),"Missing Information", INDEX(Table15[Entire Service Line Classification], MATCH(SUMIFS(Table15[Unique ID],Table15[System-Owned Portion],E1056,Table15[If Material Anything Other than "Lead" in Column E,Was Material Ever Previously Lead?],G1056,Table15[Customer-Owned Portion],O1056),Table15[Unique ID],0),0)))</f>
        <v/>
      </c>
      <c r="X1056"/>
    </row>
    <row r="1057" spans="2:24" x14ac:dyDescent="0.35">
      <c r="B1057" s="146"/>
      <c r="C1057" s="31"/>
      <c r="D1057" s="31"/>
      <c r="E1057" s="44"/>
      <c r="F1057" s="43"/>
      <c r="G1057" s="84"/>
      <c r="H1057" s="31"/>
      <c r="I1057" s="31"/>
      <c r="J1057" s="84"/>
      <c r="K1057" s="31"/>
      <c r="L1057" s="31"/>
      <c r="M1057" s="169"/>
      <c r="N1057" s="148"/>
      <c r="O1057" s="44"/>
      <c r="P1057" s="43"/>
      <c r="Q1057" s="31"/>
      <c r="R1057" s="84"/>
      <c r="S1057" s="31"/>
      <c r="T1057" s="31"/>
      <c r="U1057" s="169"/>
      <c r="V1057" s="150"/>
      <c r="W1057" s="342" t="str" cm="1">
        <f t="array" ref="W1057">IF(SUM(LEN(B1057:V1057))=0,"",IF(OR(OR(ISBLANK(F1057),SUM(LEN(C1057),LEN(D1057))=0),AND(NOT(E1057="Unknown"),ISBLANK(J1057)),AND(NOT(O1057="Unknown"),ISBLANK(R1057))),"Missing Information", INDEX(Table15[Entire Service Line Classification], MATCH(SUMIFS(Table15[Unique ID],Table15[System-Owned Portion],E1057,Table15[If Material Anything Other than "Lead" in Column E,Was Material Ever Previously Lead?],G1057,Table15[Customer-Owned Portion],O1057),Table15[Unique ID],0),0)))</f>
        <v/>
      </c>
      <c r="X1057"/>
    </row>
    <row r="1058" spans="2:24" x14ac:dyDescent="0.35">
      <c r="B1058" s="146"/>
      <c r="C1058" s="31"/>
      <c r="D1058" s="31"/>
      <c r="E1058" s="44"/>
      <c r="F1058" s="43"/>
      <c r="G1058" s="84"/>
      <c r="H1058" s="31"/>
      <c r="I1058" s="31"/>
      <c r="J1058" s="84"/>
      <c r="K1058" s="31"/>
      <c r="L1058" s="31"/>
      <c r="M1058" s="169"/>
      <c r="N1058" s="148"/>
      <c r="O1058" s="44"/>
      <c r="P1058" s="43"/>
      <c r="Q1058" s="31"/>
      <c r="R1058" s="84"/>
      <c r="S1058" s="31"/>
      <c r="T1058" s="31"/>
      <c r="U1058" s="169"/>
      <c r="V1058" s="150"/>
      <c r="W1058" s="342" t="str" cm="1">
        <f t="array" ref="W1058">IF(SUM(LEN(B1058:V1058))=0,"",IF(OR(OR(ISBLANK(F1058),SUM(LEN(C1058),LEN(D1058))=0),AND(NOT(E1058="Unknown"),ISBLANK(J1058)),AND(NOT(O1058="Unknown"),ISBLANK(R1058))),"Missing Information", INDEX(Table15[Entire Service Line Classification], MATCH(SUMIFS(Table15[Unique ID],Table15[System-Owned Portion],E1058,Table15[If Material Anything Other than "Lead" in Column E,Was Material Ever Previously Lead?],G1058,Table15[Customer-Owned Portion],O1058),Table15[Unique ID],0),0)))</f>
        <v/>
      </c>
      <c r="X1058"/>
    </row>
    <row r="1059" spans="2:24" x14ac:dyDescent="0.35">
      <c r="B1059" s="146"/>
      <c r="C1059" s="31"/>
      <c r="D1059" s="31"/>
      <c r="E1059" s="44"/>
      <c r="F1059" s="43"/>
      <c r="G1059" s="84"/>
      <c r="H1059" s="31"/>
      <c r="I1059" s="31"/>
      <c r="J1059" s="84"/>
      <c r="K1059" s="31"/>
      <c r="L1059" s="31"/>
      <c r="M1059" s="169"/>
      <c r="N1059" s="148"/>
      <c r="O1059" s="44"/>
      <c r="P1059" s="43"/>
      <c r="Q1059" s="31"/>
      <c r="R1059" s="84"/>
      <c r="S1059" s="31"/>
      <c r="T1059" s="31"/>
      <c r="U1059" s="169"/>
      <c r="V1059" s="150"/>
      <c r="W1059" s="342" t="str" cm="1">
        <f t="array" ref="W1059">IF(SUM(LEN(B1059:V1059))=0,"",IF(OR(OR(ISBLANK(F1059),SUM(LEN(C1059),LEN(D1059))=0),AND(NOT(E1059="Unknown"),ISBLANK(J1059)),AND(NOT(O1059="Unknown"),ISBLANK(R1059))),"Missing Information", INDEX(Table15[Entire Service Line Classification], MATCH(SUMIFS(Table15[Unique ID],Table15[System-Owned Portion],E1059,Table15[If Material Anything Other than "Lead" in Column E,Was Material Ever Previously Lead?],G1059,Table15[Customer-Owned Portion],O1059),Table15[Unique ID],0),0)))</f>
        <v/>
      </c>
      <c r="X1059"/>
    </row>
    <row r="1060" spans="2:24" x14ac:dyDescent="0.35">
      <c r="B1060" s="146"/>
      <c r="C1060" s="31"/>
      <c r="D1060" s="31"/>
      <c r="E1060" s="44"/>
      <c r="F1060" s="43"/>
      <c r="G1060" s="84"/>
      <c r="H1060" s="31"/>
      <c r="I1060" s="31"/>
      <c r="J1060" s="84"/>
      <c r="K1060" s="31"/>
      <c r="L1060" s="31"/>
      <c r="M1060" s="169"/>
      <c r="N1060" s="148"/>
      <c r="O1060" s="44"/>
      <c r="P1060" s="43"/>
      <c r="Q1060" s="31"/>
      <c r="R1060" s="84"/>
      <c r="S1060" s="31"/>
      <c r="T1060" s="31"/>
      <c r="U1060" s="169"/>
      <c r="V1060" s="150"/>
      <c r="W1060" s="342" t="str" cm="1">
        <f t="array" ref="W1060">IF(SUM(LEN(B1060:V1060))=0,"",IF(OR(OR(ISBLANK(F1060),SUM(LEN(C1060),LEN(D1060))=0),AND(NOT(E1060="Unknown"),ISBLANK(J1060)),AND(NOT(O1060="Unknown"),ISBLANK(R1060))),"Missing Information", INDEX(Table15[Entire Service Line Classification], MATCH(SUMIFS(Table15[Unique ID],Table15[System-Owned Portion],E1060,Table15[If Material Anything Other than "Lead" in Column E,Was Material Ever Previously Lead?],G1060,Table15[Customer-Owned Portion],O1060),Table15[Unique ID],0),0)))</f>
        <v/>
      </c>
      <c r="X1060"/>
    </row>
    <row r="1061" spans="2:24" x14ac:dyDescent="0.35">
      <c r="B1061" s="146"/>
      <c r="C1061" s="31"/>
      <c r="D1061" s="31"/>
      <c r="E1061" s="44"/>
      <c r="F1061" s="43"/>
      <c r="G1061" s="84"/>
      <c r="H1061" s="31"/>
      <c r="I1061" s="31"/>
      <c r="J1061" s="84"/>
      <c r="K1061" s="31"/>
      <c r="L1061" s="31"/>
      <c r="M1061" s="169"/>
      <c r="N1061" s="148"/>
      <c r="O1061" s="44"/>
      <c r="P1061" s="43"/>
      <c r="Q1061" s="31"/>
      <c r="R1061" s="84"/>
      <c r="S1061" s="31"/>
      <c r="T1061" s="31"/>
      <c r="U1061" s="169"/>
      <c r="V1061" s="150"/>
      <c r="W1061" s="342" t="str" cm="1">
        <f t="array" ref="W1061">IF(SUM(LEN(B1061:V1061))=0,"",IF(OR(OR(ISBLANK(F1061),SUM(LEN(C1061),LEN(D1061))=0),AND(NOT(E1061="Unknown"),ISBLANK(J1061)),AND(NOT(O1061="Unknown"),ISBLANK(R1061))),"Missing Information", INDEX(Table15[Entire Service Line Classification], MATCH(SUMIFS(Table15[Unique ID],Table15[System-Owned Portion],E1061,Table15[If Material Anything Other than "Lead" in Column E,Was Material Ever Previously Lead?],G1061,Table15[Customer-Owned Portion],O1061),Table15[Unique ID],0),0)))</f>
        <v/>
      </c>
      <c r="X1061"/>
    </row>
    <row r="1062" spans="2:24" x14ac:dyDescent="0.35">
      <c r="B1062" s="146"/>
      <c r="C1062" s="31"/>
      <c r="D1062" s="31"/>
      <c r="E1062" s="44"/>
      <c r="F1062" s="43"/>
      <c r="G1062" s="84"/>
      <c r="H1062" s="31"/>
      <c r="I1062" s="31"/>
      <c r="J1062" s="84"/>
      <c r="K1062" s="31"/>
      <c r="L1062" s="31"/>
      <c r="M1062" s="169"/>
      <c r="N1062" s="148"/>
      <c r="O1062" s="44"/>
      <c r="P1062" s="43"/>
      <c r="Q1062" s="31"/>
      <c r="R1062" s="84"/>
      <c r="S1062" s="31"/>
      <c r="T1062" s="31"/>
      <c r="U1062" s="169"/>
      <c r="V1062" s="150"/>
      <c r="W1062" s="342" t="str" cm="1">
        <f t="array" ref="W1062">IF(SUM(LEN(B1062:V1062))=0,"",IF(OR(OR(ISBLANK(F1062),SUM(LEN(C1062),LEN(D1062))=0),AND(NOT(E1062="Unknown"),ISBLANK(J1062)),AND(NOT(O1062="Unknown"),ISBLANK(R1062))),"Missing Information", INDEX(Table15[Entire Service Line Classification], MATCH(SUMIFS(Table15[Unique ID],Table15[System-Owned Portion],E1062,Table15[If Material Anything Other than "Lead" in Column E,Was Material Ever Previously Lead?],G1062,Table15[Customer-Owned Portion],O1062),Table15[Unique ID],0),0)))</f>
        <v/>
      </c>
      <c r="X1062"/>
    </row>
    <row r="1063" spans="2:24" x14ac:dyDescent="0.35">
      <c r="B1063" s="146"/>
      <c r="C1063" s="31"/>
      <c r="D1063" s="31"/>
      <c r="E1063" s="44"/>
      <c r="F1063" s="43"/>
      <c r="G1063" s="84"/>
      <c r="H1063" s="31"/>
      <c r="I1063" s="31"/>
      <c r="J1063" s="84"/>
      <c r="K1063" s="31"/>
      <c r="L1063" s="31"/>
      <c r="M1063" s="169"/>
      <c r="N1063" s="148"/>
      <c r="O1063" s="44"/>
      <c r="P1063" s="43"/>
      <c r="Q1063" s="31"/>
      <c r="R1063" s="84"/>
      <c r="S1063" s="31"/>
      <c r="T1063" s="31"/>
      <c r="U1063" s="169"/>
      <c r="V1063" s="150"/>
      <c r="W1063" s="342" t="str" cm="1">
        <f t="array" ref="W1063">IF(SUM(LEN(B1063:V1063))=0,"",IF(OR(OR(ISBLANK(F1063),SUM(LEN(C1063),LEN(D1063))=0),AND(NOT(E1063="Unknown"),ISBLANK(J1063)),AND(NOT(O1063="Unknown"),ISBLANK(R1063))),"Missing Information", INDEX(Table15[Entire Service Line Classification], MATCH(SUMIFS(Table15[Unique ID],Table15[System-Owned Portion],E1063,Table15[If Material Anything Other than "Lead" in Column E,Was Material Ever Previously Lead?],G1063,Table15[Customer-Owned Portion],O1063),Table15[Unique ID],0),0)))</f>
        <v/>
      </c>
      <c r="X1063"/>
    </row>
    <row r="1064" spans="2:24" x14ac:dyDescent="0.35">
      <c r="B1064" s="146"/>
      <c r="C1064" s="31"/>
      <c r="D1064" s="31"/>
      <c r="E1064" s="44"/>
      <c r="F1064" s="43"/>
      <c r="G1064" s="84"/>
      <c r="H1064" s="31"/>
      <c r="I1064" s="31"/>
      <c r="J1064" s="84"/>
      <c r="K1064" s="31"/>
      <c r="L1064" s="31"/>
      <c r="M1064" s="169"/>
      <c r="N1064" s="148"/>
      <c r="O1064" s="44"/>
      <c r="P1064" s="43"/>
      <c r="Q1064" s="31"/>
      <c r="R1064" s="84"/>
      <c r="S1064" s="31"/>
      <c r="T1064" s="31"/>
      <c r="U1064" s="169"/>
      <c r="V1064" s="150"/>
      <c r="W1064" s="342" t="str" cm="1">
        <f t="array" ref="W1064">IF(SUM(LEN(B1064:V1064))=0,"",IF(OR(OR(ISBLANK(F1064),SUM(LEN(C1064),LEN(D1064))=0),AND(NOT(E1064="Unknown"),ISBLANK(J1064)),AND(NOT(O1064="Unknown"),ISBLANK(R1064))),"Missing Information", INDEX(Table15[Entire Service Line Classification], MATCH(SUMIFS(Table15[Unique ID],Table15[System-Owned Portion],E1064,Table15[If Material Anything Other than "Lead" in Column E,Was Material Ever Previously Lead?],G1064,Table15[Customer-Owned Portion],O1064),Table15[Unique ID],0),0)))</f>
        <v/>
      </c>
      <c r="X1064"/>
    </row>
    <row r="1065" spans="2:24" x14ac:dyDescent="0.35">
      <c r="B1065" s="146"/>
      <c r="C1065" s="31"/>
      <c r="D1065" s="31"/>
      <c r="E1065" s="44"/>
      <c r="F1065" s="43"/>
      <c r="G1065" s="84"/>
      <c r="H1065" s="31"/>
      <c r="I1065" s="31"/>
      <c r="J1065" s="84"/>
      <c r="K1065" s="31"/>
      <c r="L1065" s="31"/>
      <c r="M1065" s="169"/>
      <c r="N1065" s="148"/>
      <c r="O1065" s="44"/>
      <c r="P1065" s="43"/>
      <c r="Q1065" s="31"/>
      <c r="R1065" s="84"/>
      <c r="S1065" s="31"/>
      <c r="T1065" s="31"/>
      <c r="U1065" s="169"/>
      <c r="V1065" s="150"/>
      <c r="W1065" s="342" t="str" cm="1">
        <f t="array" ref="W1065">IF(SUM(LEN(B1065:V1065))=0,"",IF(OR(OR(ISBLANK(F1065),SUM(LEN(C1065),LEN(D1065))=0),AND(NOT(E1065="Unknown"),ISBLANK(J1065)),AND(NOT(O1065="Unknown"),ISBLANK(R1065))),"Missing Information", INDEX(Table15[Entire Service Line Classification], MATCH(SUMIFS(Table15[Unique ID],Table15[System-Owned Portion],E1065,Table15[If Material Anything Other than "Lead" in Column E,Was Material Ever Previously Lead?],G1065,Table15[Customer-Owned Portion],O1065),Table15[Unique ID],0),0)))</f>
        <v/>
      </c>
      <c r="X1065"/>
    </row>
    <row r="1066" spans="2:24" x14ac:dyDescent="0.35">
      <c r="B1066" s="146"/>
      <c r="C1066" s="31"/>
      <c r="D1066" s="31"/>
      <c r="E1066" s="44"/>
      <c r="F1066" s="43"/>
      <c r="G1066" s="84"/>
      <c r="H1066" s="31"/>
      <c r="I1066" s="31"/>
      <c r="J1066" s="84"/>
      <c r="K1066" s="31"/>
      <c r="L1066" s="31"/>
      <c r="M1066" s="169"/>
      <c r="N1066" s="148"/>
      <c r="O1066" s="44"/>
      <c r="P1066" s="43"/>
      <c r="Q1066" s="31"/>
      <c r="R1066" s="84"/>
      <c r="S1066" s="31"/>
      <c r="T1066" s="31"/>
      <c r="U1066" s="169"/>
      <c r="V1066" s="150"/>
      <c r="W1066" s="342" t="str" cm="1">
        <f t="array" ref="W1066">IF(SUM(LEN(B1066:V1066))=0,"",IF(OR(OR(ISBLANK(F1066),SUM(LEN(C1066),LEN(D1066))=0),AND(NOT(E1066="Unknown"),ISBLANK(J1066)),AND(NOT(O1066="Unknown"),ISBLANK(R1066))),"Missing Information", INDEX(Table15[Entire Service Line Classification], MATCH(SUMIFS(Table15[Unique ID],Table15[System-Owned Portion],E1066,Table15[If Material Anything Other than "Lead" in Column E,Was Material Ever Previously Lead?],G1066,Table15[Customer-Owned Portion],O1066),Table15[Unique ID],0),0)))</f>
        <v/>
      </c>
      <c r="X1066"/>
    </row>
    <row r="1067" spans="2:24" x14ac:dyDescent="0.35">
      <c r="B1067" s="146"/>
      <c r="C1067" s="31"/>
      <c r="D1067" s="31"/>
      <c r="E1067" s="44"/>
      <c r="F1067" s="43"/>
      <c r="G1067" s="84"/>
      <c r="H1067" s="31"/>
      <c r="I1067" s="31"/>
      <c r="J1067" s="84"/>
      <c r="K1067" s="31"/>
      <c r="L1067" s="31"/>
      <c r="M1067" s="169"/>
      <c r="N1067" s="148"/>
      <c r="O1067" s="44"/>
      <c r="P1067" s="43"/>
      <c r="Q1067" s="31"/>
      <c r="R1067" s="84"/>
      <c r="S1067" s="31"/>
      <c r="T1067" s="31"/>
      <c r="U1067" s="169"/>
      <c r="V1067" s="150"/>
      <c r="W1067" s="342" t="str" cm="1">
        <f t="array" ref="W1067">IF(SUM(LEN(B1067:V1067))=0,"",IF(OR(OR(ISBLANK(F1067),SUM(LEN(C1067),LEN(D1067))=0),AND(NOT(E1067="Unknown"),ISBLANK(J1067)),AND(NOT(O1067="Unknown"),ISBLANK(R1067))),"Missing Information", INDEX(Table15[Entire Service Line Classification], MATCH(SUMIFS(Table15[Unique ID],Table15[System-Owned Portion],E1067,Table15[If Material Anything Other than "Lead" in Column E,Was Material Ever Previously Lead?],G1067,Table15[Customer-Owned Portion],O1067),Table15[Unique ID],0),0)))</f>
        <v/>
      </c>
      <c r="X1067"/>
    </row>
    <row r="1068" spans="2:24" x14ac:dyDescent="0.35">
      <c r="B1068" s="146"/>
      <c r="C1068" s="31"/>
      <c r="D1068" s="31"/>
      <c r="E1068" s="44"/>
      <c r="F1068" s="43"/>
      <c r="G1068" s="84"/>
      <c r="H1068" s="31"/>
      <c r="I1068" s="31"/>
      <c r="J1068" s="84"/>
      <c r="K1068" s="31"/>
      <c r="L1068" s="31"/>
      <c r="M1068" s="169"/>
      <c r="N1068" s="148"/>
      <c r="O1068" s="44"/>
      <c r="P1068" s="43"/>
      <c r="Q1068" s="31"/>
      <c r="R1068" s="84"/>
      <c r="S1068" s="31"/>
      <c r="T1068" s="31"/>
      <c r="U1068" s="169"/>
      <c r="V1068" s="150"/>
      <c r="W1068" s="342" t="str" cm="1">
        <f t="array" ref="W1068">IF(SUM(LEN(B1068:V1068))=0,"",IF(OR(OR(ISBLANK(F1068),SUM(LEN(C1068),LEN(D1068))=0),AND(NOT(E1068="Unknown"),ISBLANK(J1068)),AND(NOT(O1068="Unknown"),ISBLANK(R1068))),"Missing Information", INDEX(Table15[Entire Service Line Classification], MATCH(SUMIFS(Table15[Unique ID],Table15[System-Owned Portion],E1068,Table15[If Material Anything Other than "Lead" in Column E,Was Material Ever Previously Lead?],G1068,Table15[Customer-Owned Portion],O1068),Table15[Unique ID],0),0)))</f>
        <v/>
      </c>
      <c r="X1068"/>
    </row>
    <row r="1069" spans="2:24" x14ac:dyDescent="0.35">
      <c r="B1069" s="146"/>
      <c r="C1069" s="31"/>
      <c r="D1069" s="31"/>
      <c r="E1069" s="44"/>
      <c r="F1069" s="43"/>
      <c r="G1069" s="84"/>
      <c r="H1069" s="31"/>
      <c r="I1069" s="31"/>
      <c r="J1069" s="84"/>
      <c r="K1069" s="31"/>
      <c r="L1069" s="31"/>
      <c r="M1069" s="169"/>
      <c r="N1069" s="148"/>
      <c r="O1069" s="44"/>
      <c r="P1069" s="43"/>
      <c r="Q1069" s="31"/>
      <c r="R1069" s="84"/>
      <c r="S1069" s="31"/>
      <c r="T1069" s="31"/>
      <c r="U1069" s="169"/>
      <c r="V1069" s="150"/>
      <c r="W1069" s="342" t="str" cm="1">
        <f t="array" ref="W1069">IF(SUM(LEN(B1069:V1069))=0,"",IF(OR(OR(ISBLANK(F1069),SUM(LEN(C1069),LEN(D1069))=0),AND(NOT(E1069="Unknown"),ISBLANK(J1069)),AND(NOT(O1069="Unknown"),ISBLANK(R1069))),"Missing Information", INDEX(Table15[Entire Service Line Classification], MATCH(SUMIFS(Table15[Unique ID],Table15[System-Owned Portion],E1069,Table15[If Material Anything Other than "Lead" in Column E,Was Material Ever Previously Lead?],G1069,Table15[Customer-Owned Portion],O1069),Table15[Unique ID],0),0)))</f>
        <v/>
      </c>
      <c r="X1069"/>
    </row>
    <row r="1070" spans="2:24" x14ac:dyDescent="0.35">
      <c r="B1070" s="146"/>
      <c r="C1070" s="31"/>
      <c r="D1070" s="31"/>
      <c r="E1070" s="44"/>
      <c r="F1070" s="43"/>
      <c r="G1070" s="84"/>
      <c r="H1070" s="31"/>
      <c r="I1070" s="31"/>
      <c r="J1070" s="84"/>
      <c r="K1070" s="31"/>
      <c r="L1070" s="31"/>
      <c r="M1070" s="169"/>
      <c r="N1070" s="148"/>
      <c r="O1070" s="44"/>
      <c r="P1070" s="43"/>
      <c r="Q1070" s="31"/>
      <c r="R1070" s="84"/>
      <c r="S1070" s="31"/>
      <c r="T1070" s="31"/>
      <c r="U1070" s="169"/>
      <c r="V1070" s="150"/>
      <c r="W1070" s="342" t="str" cm="1">
        <f t="array" ref="W1070">IF(SUM(LEN(B1070:V1070))=0,"",IF(OR(OR(ISBLANK(F1070),SUM(LEN(C1070),LEN(D1070))=0),AND(NOT(E1070="Unknown"),ISBLANK(J1070)),AND(NOT(O1070="Unknown"),ISBLANK(R1070))),"Missing Information", INDEX(Table15[Entire Service Line Classification], MATCH(SUMIFS(Table15[Unique ID],Table15[System-Owned Portion],E1070,Table15[If Material Anything Other than "Lead" in Column E,Was Material Ever Previously Lead?],G1070,Table15[Customer-Owned Portion],O1070),Table15[Unique ID],0),0)))</f>
        <v/>
      </c>
      <c r="X1070"/>
    </row>
    <row r="1071" spans="2:24" x14ac:dyDescent="0.35">
      <c r="B1071" s="146"/>
      <c r="C1071" s="31"/>
      <c r="D1071" s="31"/>
      <c r="E1071" s="44"/>
      <c r="F1071" s="43"/>
      <c r="G1071" s="84"/>
      <c r="H1071" s="31"/>
      <c r="I1071" s="31"/>
      <c r="J1071" s="84"/>
      <c r="K1071" s="31"/>
      <c r="L1071" s="31"/>
      <c r="M1071" s="169"/>
      <c r="N1071" s="148"/>
      <c r="O1071" s="44"/>
      <c r="P1071" s="43"/>
      <c r="Q1071" s="31"/>
      <c r="R1071" s="84"/>
      <c r="S1071" s="31"/>
      <c r="T1071" s="31"/>
      <c r="U1071" s="169"/>
      <c r="V1071" s="150"/>
      <c r="W1071" s="342" t="str" cm="1">
        <f t="array" ref="W1071">IF(SUM(LEN(B1071:V1071))=0,"",IF(OR(OR(ISBLANK(F1071),SUM(LEN(C1071),LEN(D1071))=0),AND(NOT(E1071="Unknown"),ISBLANK(J1071)),AND(NOT(O1071="Unknown"),ISBLANK(R1071))),"Missing Information", INDEX(Table15[Entire Service Line Classification], MATCH(SUMIFS(Table15[Unique ID],Table15[System-Owned Portion],E1071,Table15[If Material Anything Other than "Lead" in Column E,Was Material Ever Previously Lead?],G1071,Table15[Customer-Owned Portion],O1071),Table15[Unique ID],0),0)))</f>
        <v/>
      </c>
      <c r="X1071"/>
    </row>
    <row r="1072" spans="2:24" x14ac:dyDescent="0.35">
      <c r="B1072" s="146"/>
      <c r="C1072" s="31"/>
      <c r="D1072" s="31"/>
      <c r="E1072" s="44"/>
      <c r="F1072" s="43"/>
      <c r="G1072" s="84"/>
      <c r="H1072" s="31"/>
      <c r="I1072" s="31"/>
      <c r="J1072" s="84"/>
      <c r="K1072" s="31"/>
      <c r="L1072" s="31"/>
      <c r="M1072" s="169"/>
      <c r="N1072" s="148"/>
      <c r="O1072" s="44"/>
      <c r="P1072" s="43"/>
      <c r="Q1072" s="31"/>
      <c r="R1072" s="84"/>
      <c r="S1072" s="31"/>
      <c r="T1072" s="31"/>
      <c r="U1072" s="169"/>
      <c r="V1072" s="150"/>
      <c r="W1072" s="342" t="str" cm="1">
        <f t="array" ref="W1072">IF(SUM(LEN(B1072:V1072))=0,"",IF(OR(OR(ISBLANK(F1072),SUM(LEN(C1072),LEN(D1072))=0),AND(NOT(E1072="Unknown"),ISBLANK(J1072)),AND(NOT(O1072="Unknown"),ISBLANK(R1072))),"Missing Information", INDEX(Table15[Entire Service Line Classification], MATCH(SUMIFS(Table15[Unique ID],Table15[System-Owned Portion],E1072,Table15[If Material Anything Other than "Lead" in Column E,Was Material Ever Previously Lead?],G1072,Table15[Customer-Owned Portion],O1072),Table15[Unique ID],0),0)))</f>
        <v/>
      </c>
      <c r="X1072"/>
    </row>
    <row r="1073" spans="2:24" x14ac:dyDescent="0.35">
      <c r="B1073" s="146"/>
      <c r="C1073" s="31"/>
      <c r="D1073" s="31"/>
      <c r="E1073" s="44"/>
      <c r="F1073" s="43"/>
      <c r="G1073" s="84"/>
      <c r="H1073" s="31"/>
      <c r="I1073" s="31"/>
      <c r="J1073" s="84"/>
      <c r="K1073" s="31"/>
      <c r="L1073" s="31"/>
      <c r="M1073" s="169"/>
      <c r="N1073" s="148"/>
      <c r="O1073" s="44"/>
      <c r="P1073" s="43"/>
      <c r="Q1073" s="31"/>
      <c r="R1073" s="84"/>
      <c r="S1073" s="31"/>
      <c r="T1073" s="31"/>
      <c r="U1073" s="169"/>
      <c r="V1073" s="150"/>
      <c r="W1073" s="342" t="str" cm="1">
        <f t="array" ref="W1073">IF(SUM(LEN(B1073:V1073))=0,"",IF(OR(OR(ISBLANK(F1073),SUM(LEN(C1073),LEN(D1073))=0),AND(NOT(E1073="Unknown"),ISBLANK(J1073)),AND(NOT(O1073="Unknown"),ISBLANK(R1073))),"Missing Information", INDEX(Table15[Entire Service Line Classification], MATCH(SUMIFS(Table15[Unique ID],Table15[System-Owned Portion],E1073,Table15[If Material Anything Other than "Lead" in Column E,Was Material Ever Previously Lead?],G1073,Table15[Customer-Owned Portion],O1073),Table15[Unique ID],0),0)))</f>
        <v/>
      </c>
      <c r="X1073"/>
    </row>
    <row r="1074" spans="2:24" x14ac:dyDescent="0.35">
      <c r="B1074" s="146"/>
      <c r="C1074" s="31"/>
      <c r="D1074" s="31"/>
      <c r="E1074" s="44"/>
      <c r="F1074" s="43"/>
      <c r="G1074" s="84"/>
      <c r="H1074" s="31"/>
      <c r="I1074" s="31"/>
      <c r="J1074" s="84"/>
      <c r="K1074" s="31"/>
      <c r="L1074" s="31"/>
      <c r="M1074" s="169"/>
      <c r="N1074" s="148"/>
      <c r="O1074" s="44"/>
      <c r="P1074" s="43"/>
      <c r="Q1074" s="31"/>
      <c r="R1074" s="84"/>
      <c r="S1074" s="31"/>
      <c r="T1074" s="31"/>
      <c r="U1074" s="169"/>
      <c r="V1074" s="150"/>
      <c r="W1074" s="342" t="str" cm="1">
        <f t="array" ref="W1074">IF(SUM(LEN(B1074:V1074))=0,"",IF(OR(OR(ISBLANK(F1074),SUM(LEN(C1074),LEN(D1074))=0),AND(NOT(E1074="Unknown"),ISBLANK(J1074)),AND(NOT(O1074="Unknown"),ISBLANK(R1074))),"Missing Information", INDEX(Table15[Entire Service Line Classification], MATCH(SUMIFS(Table15[Unique ID],Table15[System-Owned Portion],E1074,Table15[If Material Anything Other than "Lead" in Column E,Was Material Ever Previously Lead?],G1074,Table15[Customer-Owned Portion],O1074),Table15[Unique ID],0),0)))</f>
        <v/>
      </c>
      <c r="X1074"/>
    </row>
    <row r="1075" spans="2:24" x14ac:dyDescent="0.35">
      <c r="B1075" s="146"/>
      <c r="C1075" s="31"/>
      <c r="D1075" s="31"/>
      <c r="E1075" s="44"/>
      <c r="F1075" s="43"/>
      <c r="G1075" s="84"/>
      <c r="H1075" s="31"/>
      <c r="I1075" s="31"/>
      <c r="J1075" s="84"/>
      <c r="K1075" s="31"/>
      <c r="L1075" s="31"/>
      <c r="M1075" s="169"/>
      <c r="N1075" s="148"/>
      <c r="O1075" s="44"/>
      <c r="P1075" s="43"/>
      <c r="Q1075" s="31"/>
      <c r="R1075" s="84"/>
      <c r="S1075" s="31"/>
      <c r="T1075" s="31"/>
      <c r="U1075" s="169"/>
      <c r="V1075" s="150"/>
      <c r="W1075" s="342" t="str" cm="1">
        <f t="array" ref="W1075">IF(SUM(LEN(B1075:V1075))=0,"",IF(OR(OR(ISBLANK(F1075),SUM(LEN(C1075),LEN(D1075))=0),AND(NOT(E1075="Unknown"),ISBLANK(J1075)),AND(NOT(O1075="Unknown"),ISBLANK(R1075))),"Missing Information", INDEX(Table15[Entire Service Line Classification], MATCH(SUMIFS(Table15[Unique ID],Table15[System-Owned Portion],E1075,Table15[If Material Anything Other than "Lead" in Column E,Was Material Ever Previously Lead?],G1075,Table15[Customer-Owned Portion],O1075),Table15[Unique ID],0),0)))</f>
        <v/>
      </c>
      <c r="X1075"/>
    </row>
    <row r="1076" spans="2:24" x14ac:dyDescent="0.35">
      <c r="B1076" s="146"/>
      <c r="C1076" s="31"/>
      <c r="D1076" s="31"/>
      <c r="E1076" s="44"/>
      <c r="F1076" s="43"/>
      <c r="G1076" s="84"/>
      <c r="H1076" s="31"/>
      <c r="I1076" s="31"/>
      <c r="J1076" s="84"/>
      <c r="K1076" s="31"/>
      <c r="L1076" s="31"/>
      <c r="M1076" s="169"/>
      <c r="N1076" s="148"/>
      <c r="O1076" s="44"/>
      <c r="P1076" s="43"/>
      <c r="Q1076" s="31"/>
      <c r="R1076" s="84"/>
      <c r="S1076" s="31"/>
      <c r="T1076" s="31"/>
      <c r="U1076" s="169"/>
      <c r="V1076" s="150"/>
      <c r="W1076" s="342" t="str" cm="1">
        <f t="array" ref="W1076">IF(SUM(LEN(B1076:V1076))=0,"",IF(OR(OR(ISBLANK(F1076),SUM(LEN(C1076),LEN(D1076))=0),AND(NOT(E1076="Unknown"),ISBLANK(J1076)),AND(NOT(O1076="Unknown"),ISBLANK(R1076))),"Missing Information", INDEX(Table15[Entire Service Line Classification], MATCH(SUMIFS(Table15[Unique ID],Table15[System-Owned Portion],E1076,Table15[If Material Anything Other than "Lead" in Column E,Was Material Ever Previously Lead?],G1076,Table15[Customer-Owned Portion],O1076),Table15[Unique ID],0),0)))</f>
        <v/>
      </c>
      <c r="X1076"/>
    </row>
    <row r="1077" spans="2:24" x14ac:dyDescent="0.35">
      <c r="B1077" s="146"/>
      <c r="C1077" s="31"/>
      <c r="D1077" s="31"/>
      <c r="E1077" s="44"/>
      <c r="F1077" s="43"/>
      <c r="G1077" s="84"/>
      <c r="H1077" s="31"/>
      <c r="I1077" s="31"/>
      <c r="J1077" s="84"/>
      <c r="K1077" s="31"/>
      <c r="L1077" s="31"/>
      <c r="M1077" s="169"/>
      <c r="N1077" s="148"/>
      <c r="O1077" s="44"/>
      <c r="P1077" s="43"/>
      <c r="Q1077" s="31"/>
      <c r="R1077" s="84"/>
      <c r="S1077" s="31"/>
      <c r="T1077" s="31"/>
      <c r="U1077" s="169"/>
      <c r="V1077" s="150"/>
      <c r="W1077" s="342" t="str" cm="1">
        <f t="array" ref="W1077">IF(SUM(LEN(B1077:V1077))=0,"",IF(OR(OR(ISBLANK(F1077),SUM(LEN(C1077),LEN(D1077))=0),AND(NOT(E1077="Unknown"),ISBLANK(J1077)),AND(NOT(O1077="Unknown"),ISBLANK(R1077))),"Missing Information", INDEX(Table15[Entire Service Line Classification], MATCH(SUMIFS(Table15[Unique ID],Table15[System-Owned Portion],E1077,Table15[If Material Anything Other than "Lead" in Column E,Was Material Ever Previously Lead?],G1077,Table15[Customer-Owned Portion],O1077),Table15[Unique ID],0),0)))</f>
        <v/>
      </c>
      <c r="X1077"/>
    </row>
    <row r="1078" spans="2:24" x14ac:dyDescent="0.35">
      <c r="B1078" s="146"/>
      <c r="C1078" s="31"/>
      <c r="D1078" s="31"/>
      <c r="E1078" s="44"/>
      <c r="F1078" s="43"/>
      <c r="G1078" s="84"/>
      <c r="H1078" s="31"/>
      <c r="I1078" s="31"/>
      <c r="J1078" s="84"/>
      <c r="K1078" s="31"/>
      <c r="L1078" s="31"/>
      <c r="M1078" s="169"/>
      <c r="N1078" s="148"/>
      <c r="O1078" s="44"/>
      <c r="P1078" s="43"/>
      <c r="Q1078" s="31"/>
      <c r="R1078" s="84"/>
      <c r="S1078" s="31"/>
      <c r="T1078" s="31"/>
      <c r="U1078" s="169"/>
      <c r="V1078" s="150"/>
      <c r="W1078" s="342" t="str" cm="1">
        <f t="array" ref="W1078">IF(SUM(LEN(B1078:V1078))=0,"",IF(OR(OR(ISBLANK(F1078),SUM(LEN(C1078),LEN(D1078))=0),AND(NOT(E1078="Unknown"),ISBLANK(J1078)),AND(NOT(O1078="Unknown"),ISBLANK(R1078))),"Missing Information", INDEX(Table15[Entire Service Line Classification], MATCH(SUMIFS(Table15[Unique ID],Table15[System-Owned Portion],E1078,Table15[If Material Anything Other than "Lead" in Column E,Was Material Ever Previously Lead?],G1078,Table15[Customer-Owned Portion],O1078),Table15[Unique ID],0),0)))</f>
        <v/>
      </c>
      <c r="X1078"/>
    </row>
    <row r="1079" spans="2:24" x14ac:dyDescent="0.35">
      <c r="B1079" s="146"/>
      <c r="C1079" s="31"/>
      <c r="D1079" s="31"/>
      <c r="E1079" s="44"/>
      <c r="F1079" s="43"/>
      <c r="G1079" s="84"/>
      <c r="H1079" s="31"/>
      <c r="I1079" s="31"/>
      <c r="J1079" s="84"/>
      <c r="K1079" s="31"/>
      <c r="L1079" s="31"/>
      <c r="M1079" s="169"/>
      <c r="N1079" s="148"/>
      <c r="O1079" s="44"/>
      <c r="P1079" s="43"/>
      <c r="Q1079" s="31"/>
      <c r="R1079" s="84"/>
      <c r="S1079" s="31"/>
      <c r="T1079" s="31"/>
      <c r="U1079" s="169"/>
      <c r="V1079" s="150"/>
      <c r="W1079" s="342" t="str" cm="1">
        <f t="array" ref="W1079">IF(SUM(LEN(B1079:V1079))=0,"",IF(OR(OR(ISBLANK(F1079),SUM(LEN(C1079),LEN(D1079))=0),AND(NOT(E1079="Unknown"),ISBLANK(J1079)),AND(NOT(O1079="Unknown"),ISBLANK(R1079))),"Missing Information", INDEX(Table15[Entire Service Line Classification], MATCH(SUMIFS(Table15[Unique ID],Table15[System-Owned Portion],E1079,Table15[If Material Anything Other than "Lead" in Column E,Was Material Ever Previously Lead?],G1079,Table15[Customer-Owned Portion],O1079),Table15[Unique ID],0),0)))</f>
        <v/>
      </c>
      <c r="X1079"/>
    </row>
    <row r="1080" spans="2:24" x14ac:dyDescent="0.35">
      <c r="B1080" s="146"/>
      <c r="C1080" s="31"/>
      <c r="D1080" s="31"/>
      <c r="E1080" s="44"/>
      <c r="F1080" s="43"/>
      <c r="G1080" s="84"/>
      <c r="H1080" s="31"/>
      <c r="I1080" s="31"/>
      <c r="J1080" s="84"/>
      <c r="K1080" s="31"/>
      <c r="L1080" s="31"/>
      <c r="M1080" s="169"/>
      <c r="N1080" s="148"/>
      <c r="O1080" s="44"/>
      <c r="P1080" s="43"/>
      <c r="Q1080" s="31"/>
      <c r="R1080" s="84"/>
      <c r="S1080" s="31"/>
      <c r="T1080" s="31"/>
      <c r="U1080" s="169"/>
      <c r="V1080" s="150"/>
      <c r="W1080" s="342" t="str" cm="1">
        <f t="array" ref="W1080">IF(SUM(LEN(B1080:V1080))=0,"",IF(OR(OR(ISBLANK(F1080),SUM(LEN(C1080),LEN(D1080))=0),AND(NOT(E1080="Unknown"),ISBLANK(J1080)),AND(NOT(O1080="Unknown"),ISBLANK(R1080))),"Missing Information", INDEX(Table15[Entire Service Line Classification], MATCH(SUMIFS(Table15[Unique ID],Table15[System-Owned Portion],E1080,Table15[If Material Anything Other than "Lead" in Column E,Was Material Ever Previously Lead?],G1080,Table15[Customer-Owned Portion],O1080),Table15[Unique ID],0),0)))</f>
        <v/>
      </c>
      <c r="X1080"/>
    </row>
    <row r="1081" spans="2:24" x14ac:dyDescent="0.35">
      <c r="B1081" s="146"/>
      <c r="C1081" s="31"/>
      <c r="D1081" s="31"/>
      <c r="E1081" s="44"/>
      <c r="F1081" s="43"/>
      <c r="G1081" s="84"/>
      <c r="H1081" s="31"/>
      <c r="I1081" s="31"/>
      <c r="J1081" s="84"/>
      <c r="K1081" s="31"/>
      <c r="L1081" s="31"/>
      <c r="M1081" s="169"/>
      <c r="N1081" s="148"/>
      <c r="O1081" s="44"/>
      <c r="P1081" s="43"/>
      <c r="Q1081" s="31"/>
      <c r="R1081" s="84"/>
      <c r="S1081" s="31"/>
      <c r="T1081" s="31"/>
      <c r="U1081" s="169"/>
      <c r="V1081" s="150"/>
      <c r="W1081" s="342" t="str" cm="1">
        <f t="array" ref="W1081">IF(SUM(LEN(B1081:V1081))=0,"",IF(OR(OR(ISBLANK(F1081),SUM(LEN(C1081),LEN(D1081))=0),AND(NOT(E1081="Unknown"),ISBLANK(J1081)),AND(NOT(O1081="Unknown"),ISBLANK(R1081))),"Missing Information", INDEX(Table15[Entire Service Line Classification], MATCH(SUMIFS(Table15[Unique ID],Table15[System-Owned Portion],E1081,Table15[If Material Anything Other than "Lead" in Column E,Was Material Ever Previously Lead?],G1081,Table15[Customer-Owned Portion],O1081),Table15[Unique ID],0),0)))</f>
        <v/>
      </c>
      <c r="X1081"/>
    </row>
    <row r="1082" spans="2:24" x14ac:dyDescent="0.35">
      <c r="B1082" s="146"/>
      <c r="C1082" s="31"/>
      <c r="D1082" s="31"/>
      <c r="E1082" s="44"/>
      <c r="F1082" s="43"/>
      <c r="G1082" s="84"/>
      <c r="H1082" s="31"/>
      <c r="I1082" s="31"/>
      <c r="J1082" s="84"/>
      <c r="K1082" s="31"/>
      <c r="L1082" s="31"/>
      <c r="M1082" s="169"/>
      <c r="N1082" s="148"/>
      <c r="O1082" s="44"/>
      <c r="P1082" s="43"/>
      <c r="Q1082" s="31"/>
      <c r="R1082" s="84"/>
      <c r="S1082" s="31"/>
      <c r="T1082" s="31"/>
      <c r="U1082" s="169"/>
      <c r="V1082" s="150"/>
      <c r="W1082" s="342" t="str" cm="1">
        <f t="array" ref="W1082">IF(SUM(LEN(B1082:V1082))=0,"",IF(OR(OR(ISBLANK(F1082),SUM(LEN(C1082),LEN(D1082))=0),AND(NOT(E1082="Unknown"),ISBLANK(J1082)),AND(NOT(O1082="Unknown"),ISBLANK(R1082))),"Missing Information", INDEX(Table15[Entire Service Line Classification], MATCH(SUMIFS(Table15[Unique ID],Table15[System-Owned Portion],E1082,Table15[If Material Anything Other than "Lead" in Column E,Was Material Ever Previously Lead?],G1082,Table15[Customer-Owned Portion],O1082),Table15[Unique ID],0),0)))</f>
        <v/>
      </c>
      <c r="X1082"/>
    </row>
    <row r="1083" spans="2:24" x14ac:dyDescent="0.35">
      <c r="B1083" s="146"/>
      <c r="C1083" s="31"/>
      <c r="D1083" s="31"/>
      <c r="E1083" s="44"/>
      <c r="F1083" s="43"/>
      <c r="G1083" s="84"/>
      <c r="H1083" s="31"/>
      <c r="I1083" s="31"/>
      <c r="J1083" s="84"/>
      <c r="K1083" s="31"/>
      <c r="L1083" s="31"/>
      <c r="M1083" s="169"/>
      <c r="N1083" s="148"/>
      <c r="O1083" s="44"/>
      <c r="P1083" s="43"/>
      <c r="Q1083" s="31"/>
      <c r="R1083" s="84"/>
      <c r="S1083" s="31"/>
      <c r="T1083" s="31"/>
      <c r="U1083" s="169"/>
      <c r="V1083" s="150"/>
      <c r="W1083" s="342" t="str" cm="1">
        <f t="array" ref="W1083">IF(SUM(LEN(B1083:V1083))=0,"",IF(OR(OR(ISBLANK(F1083),SUM(LEN(C1083),LEN(D1083))=0),AND(NOT(E1083="Unknown"),ISBLANK(J1083)),AND(NOT(O1083="Unknown"),ISBLANK(R1083))),"Missing Information", INDEX(Table15[Entire Service Line Classification], MATCH(SUMIFS(Table15[Unique ID],Table15[System-Owned Portion],E1083,Table15[If Material Anything Other than "Lead" in Column E,Was Material Ever Previously Lead?],G1083,Table15[Customer-Owned Portion],O1083),Table15[Unique ID],0),0)))</f>
        <v/>
      </c>
      <c r="X1083"/>
    </row>
    <row r="1084" spans="2:24" x14ac:dyDescent="0.35">
      <c r="B1084" s="146"/>
      <c r="C1084" s="31"/>
      <c r="D1084" s="31"/>
      <c r="E1084" s="44"/>
      <c r="F1084" s="43"/>
      <c r="G1084" s="84"/>
      <c r="H1084" s="31"/>
      <c r="I1084" s="31"/>
      <c r="J1084" s="84"/>
      <c r="K1084" s="31"/>
      <c r="L1084" s="31"/>
      <c r="M1084" s="169"/>
      <c r="N1084" s="148"/>
      <c r="O1084" s="44"/>
      <c r="P1084" s="43"/>
      <c r="Q1084" s="31"/>
      <c r="R1084" s="84"/>
      <c r="S1084" s="31"/>
      <c r="T1084" s="31"/>
      <c r="U1084" s="169"/>
      <c r="V1084" s="150"/>
      <c r="W1084" s="342" t="str" cm="1">
        <f t="array" ref="W1084">IF(SUM(LEN(B1084:V1084))=0,"",IF(OR(OR(ISBLANK(F1084),SUM(LEN(C1084),LEN(D1084))=0),AND(NOT(E1084="Unknown"),ISBLANK(J1084)),AND(NOT(O1084="Unknown"),ISBLANK(R1084))),"Missing Information", INDEX(Table15[Entire Service Line Classification], MATCH(SUMIFS(Table15[Unique ID],Table15[System-Owned Portion],E1084,Table15[If Material Anything Other than "Lead" in Column E,Was Material Ever Previously Lead?],G1084,Table15[Customer-Owned Portion],O1084),Table15[Unique ID],0),0)))</f>
        <v/>
      </c>
      <c r="X1084"/>
    </row>
    <row r="1085" spans="2:24" x14ac:dyDescent="0.35">
      <c r="B1085" s="146"/>
      <c r="C1085" s="31"/>
      <c r="D1085" s="31"/>
      <c r="E1085" s="44"/>
      <c r="F1085" s="43"/>
      <c r="G1085" s="84"/>
      <c r="H1085" s="31"/>
      <c r="I1085" s="31"/>
      <c r="J1085" s="84"/>
      <c r="K1085" s="31"/>
      <c r="L1085" s="31"/>
      <c r="M1085" s="169"/>
      <c r="N1085" s="148"/>
      <c r="O1085" s="44"/>
      <c r="P1085" s="43"/>
      <c r="Q1085" s="31"/>
      <c r="R1085" s="84"/>
      <c r="S1085" s="31"/>
      <c r="T1085" s="31"/>
      <c r="U1085" s="169"/>
      <c r="V1085" s="150"/>
      <c r="W1085" s="342" t="str" cm="1">
        <f t="array" ref="W1085">IF(SUM(LEN(B1085:V1085))=0,"",IF(OR(OR(ISBLANK(F1085),SUM(LEN(C1085),LEN(D1085))=0),AND(NOT(E1085="Unknown"),ISBLANK(J1085)),AND(NOT(O1085="Unknown"),ISBLANK(R1085))),"Missing Information", INDEX(Table15[Entire Service Line Classification], MATCH(SUMIFS(Table15[Unique ID],Table15[System-Owned Portion],E1085,Table15[If Material Anything Other than "Lead" in Column E,Was Material Ever Previously Lead?],G1085,Table15[Customer-Owned Portion],O1085),Table15[Unique ID],0),0)))</f>
        <v/>
      </c>
      <c r="X1085"/>
    </row>
    <row r="1086" spans="2:24" x14ac:dyDescent="0.35">
      <c r="B1086" s="146"/>
      <c r="C1086" s="31"/>
      <c r="D1086" s="31"/>
      <c r="E1086" s="44"/>
      <c r="F1086" s="43"/>
      <c r="G1086" s="84"/>
      <c r="H1086" s="31"/>
      <c r="I1086" s="31"/>
      <c r="J1086" s="84"/>
      <c r="K1086" s="31"/>
      <c r="L1086" s="31"/>
      <c r="M1086" s="169"/>
      <c r="N1086" s="148"/>
      <c r="O1086" s="44"/>
      <c r="P1086" s="43"/>
      <c r="Q1086" s="31"/>
      <c r="R1086" s="84"/>
      <c r="S1086" s="31"/>
      <c r="T1086" s="31"/>
      <c r="U1086" s="169"/>
      <c r="V1086" s="150"/>
      <c r="W1086" s="342" t="str" cm="1">
        <f t="array" ref="W1086">IF(SUM(LEN(B1086:V1086))=0,"",IF(OR(OR(ISBLANK(F1086),SUM(LEN(C1086),LEN(D1086))=0),AND(NOT(E1086="Unknown"),ISBLANK(J1086)),AND(NOT(O1086="Unknown"),ISBLANK(R1086))),"Missing Information", INDEX(Table15[Entire Service Line Classification], MATCH(SUMIFS(Table15[Unique ID],Table15[System-Owned Portion],E1086,Table15[If Material Anything Other than "Lead" in Column E,Was Material Ever Previously Lead?],G1086,Table15[Customer-Owned Portion],O1086),Table15[Unique ID],0),0)))</f>
        <v/>
      </c>
      <c r="X1086"/>
    </row>
    <row r="1087" spans="2:24" x14ac:dyDescent="0.35">
      <c r="B1087" s="146"/>
      <c r="C1087" s="31"/>
      <c r="D1087" s="31"/>
      <c r="E1087" s="44"/>
      <c r="F1087" s="43"/>
      <c r="G1087" s="84"/>
      <c r="H1087" s="31"/>
      <c r="I1087" s="31"/>
      <c r="J1087" s="84"/>
      <c r="K1087" s="31"/>
      <c r="L1087" s="31"/>
      <c r="M1087" s="169"/>
      <c r="N1087" s="148"/>
      <c r="O1087" s="44"/>
      <c r="P1087" s="43"/>
      <c r="Q1087" s="31"/>
      <c r="R1087" s="84"/>
      <c r="S1087" s="31"/>
      <c r="T1087" s="31"/>
      <c r="U1087" s="169"/>
      <c r="V1087" s="150"/>
      <c r="W1087" s="342" t="str" cm="1">
        <f t="array" ref="W1087">IF(SUM(LEN(B1087:V1087))=0,"",IF(OR(OR(ISBLANK(F1087),SUM(LEN(C1087),LEN(D1087))=0),AND(NOT(E1087="Unknown"),ISBLANK(J1087)),AND(NOT(O1087="Unknown"),ISBLANK(R1087))),"Missing Information", INDEX(Table15[Entire Service Line Classification], MATCH(SUMIFS(Table15[Unique ID],Table15[System-Owned Portion],E1087,Table15[If Material Anything Other than "Lead" in Column E,Was Material Ever Previously Lead?],G1087,Table15[Customer-Owned Portion],O1087),Table15[Unique ID],0),0)))</f>
        <v/>
      </c>
      <c r="X1087"/>
    </row>
    <row r="1088" spans="2:24" x14ac:dyDescent="0.35">
      <c r="B1088" s="146"/>
      <c r="C1088" s="31"/>
      <c r="D1088" s="31"/>
      <c r="E1088" s="44"/>
      <c r="F1088" s="43"/>
      <c r="G1088" s="84"/>
      <c r="H1088" s="31"/>
      <c r="I1088" s="31"/>
      <c r="J1088" s="84"/>
      <c r="K1088" s="31"/>
      <c r="L1088" s="31"/>
      <c r="M1088" s="169"/>
      <c r="N1088" s="148"/>
      <c r="O1088" s="44"/>
      <c r="P1088" s="43"/>
      <c r="Q1088" s="31"/>
      <c r="R1088" s="84"/>
      <c r="S1088" s="31"/>
      <c r="T1088" s="31"/>
      <c r="U1088" s="169"/>
      <c r="V1088" s="150"/>
      <c r="W1088" s="342" t="str" cm="1">
        <f t="array" ref="W1088">IF(SUM(LEN(B1088:V1088))=0,"",IF(OR(OR(ISBLANK(F1088),SUM(LEN(C1088),LEN(D1088))=0),AND(NOT(E1088="Unknown"),ISBLANK(J1088)),AND(NOT(O1088="Unknown"),ISBLANK(R1088))),"Missing Information", INDEX(Table15[Entire Service Line Classification], MATCH(SUMIFS(Table15[Unique ID],Table15[System-Owned Portion],E1088,Table15[If Material Anything Other than "Lead" in Column E,Was Material Ever Previously Lead?],G1088,Table15[Customer-Owned Portion],O1088),Table15[Unique ID],0),0)))</f>
        <v/>
      </c>
      <c r="X1088"/>
    </row>
    <row r="1089" spans="2:24" x14ac:dyDescent="0.35">
      <c r="B1089" s="146"/>
      <c r="C1089" s="31"/>
      <c r="D1089" s="31"/>
      <c r="E1089" s="44"/>
      <c r="F1089" s="43"/>
      <c r="G1089" s="84"/>
      <c r="H1089" s="31"/>
      <c r="I1089" s="31"/>
      <c r="J1089" s="84"/>
      <c r="K1089" s="31"/>
      <c r="L1089" s="31"/>
      <c r="M1089" s="169"/>
      <c r="N1089" s="148"/>
      <c r="O1089" s="44"/>
      <c r="P1089" s="43"/>
      <c r="Q1089" s="31"/>
      <c r="R1089" s="84"/>
      <c r="S1089" s="31"/>
      <c r="T1089" s="31"/>
      <c r="U1089" s="169"/>
      <c r="V1089" s="150"/>
      <c r="W1089" s="342" t="str" cm="1">
        <f t="array" ref="W1089">IF(SUM(LEN(B1089:V1089))=0,"",IF(OR(OR(ISBLANK(F1089),SUM(LEN(C1089),LEN(D1089))=0),AND(NOT(E1089="Unknown"),ISBLANK(J1089)),AND(NOT(O1089="Unknown"),ISBLANK(R1089))),"Missing Information", INDEX(Table15[Entire Service Line Classification], MATCH(SUMIFS(Table15[Unique ID],Table15[System-Owned Portion],E1089,Table15[If Material Anything Other than "Lead" in Column E,Was Material Ever Previously Lead?],G1089,Table15[Customer-Owned Portion],O1089),Table15[Unique ID],0),0)))</f>
        <v/>
      </c>
      <c r="X1089"/>
    </row>
    <row r="1090" spans="2:24" x14ac:dyDescent="0.35">
      <c r="B1090" s="146"/>
      <c r="C1090" s="31"/>
      <c r="D1090" s="31"/>
      <c r="E1090" s="44"/>
      <c r="F1090" s="43"/>
      <c r="G1090" s="84"/>
      <c r="H1090" s="31"/>
      <c r="I1090" s="31"/>
      <c r="J1090" s="84"/>
      <c r="K1090" s="31"/>
      <c r="L1090" s="31"/>
      <c r="M1090" s="169"/>
      <c r="N1090" s="148"/>
      <c r="O1090" s="44"/>
      <c r="P1090" s="43"/>
      <c r="Q1090" s="31"/>
      <c r="R1090" s="84"/>
      <c r="S1090" s="31"/>
      <c r="T1090" s="31"/>
      <c r="U1090" s="169"/>
      <c r="V1090" s="150"/>
      <c r="W1090" s="342" t="str" cm="1">
        <f t="array" ref="W1090">IF(SUM(LEN(B1090:V1090))=0,"",IF(OR(OR(ISBLANK(F1090),SUM(LEN(C1090),LEN(D1090))=0),AND(NOT(E1090="Unknown"),ISBLANK(J1090)),AND(NOT(O1090="Unknown"),ISBLANK(R1090))),"Missing Information", INDEX(Table15[Entire Service Line Classification], MATCH(SUMIFS(Table15[Unique ID],Table15[System-Owned Portion],E1090,Table15[If Material Anything Other than "Lead" in Column E,Was Material Ever Previously Lead?],G1090,Table15[Customer-Owned Portion],O1090),Table15[Unique ID],0),0)))</f>
        <v/>
      </c>
      <c r="X1090"/>
    </row>
    <row r="1091" spans="2:24" x14ac:dyDescent="0.35">
      <c r="B1091" s="146"/>
      <c r="C1091" s="31"/>
      <c r="D1091" s="31"/>
      <c r="E1091" s="44"/>
      <c r="F1091" s="43"/>
      <c r="G1091" s="84"/>
      <c r="H1091" s="31"/>
      <c r="I1091" s="31"/>
      <c r="J1091" s="84"/>
      <c r="K1091" s="31"/>
      <c r="L1091" s="31"/>
      <c r="M1091" s="169"/>
      <c r="N1091" s="148"/>
      <c r="O1091" s="44"/>
      <c r="P1091" s="43"/>
      <c r="Q1091" s="31"/>
      <c r="R1091" s="84"/>
      <c r="S1091" s="31"/>
      <c r="T1091" s="31"/>
      <c r="U1091" s="169"/>
      <c r="V1091" s="150"/>
      <c r="W1091" s="342" t="str" cm="1">
        <f t="array" ref="W1091">IF(SUM(LEN(B1091:V1091))=0,"",IF(OR(OR(ISBLANK(F1091),SUM(LEN(C1091),LEN(D1091))=0),AND(NOT(E1091="Unknown"),ISBLANK(J1091)),AND(NOT(O1091="Unknown"),ISBLANK(R1091))),"Missing Information", INDEX(Table15[Entire Service Line Classification], MATCH(SUMIFS(Table15[Unique ID],Table15[System-Owned Portion],E1091,Table15[If Material Anything Other than "Lead" in Column E,Was Material Ever Previously Lead?],G1091,Table15[Customer-Owned Portion],O1091),Table15[Unique ID],0),0)))</f>
        <v/>
      </c>
      <c r="X1091"/>
    </row>
    <row r="1092" spans="2:24" x14ac:dyDescent="0.35">
      <c r="B1092" s="146"/>
      <c r="C1092" s="31"/>
      <c r="D1092" s="31"/>
      <c r="E1092" s="44"/>
      <c r="F1092" s="43"/>
      <c r="G1092" s="84"/>
      <c r="H1092" s="31"/>
      <c r="I1092" s="31"/>
      <c r="J1092" s="84"/>
      <c r="K1092" s="31"/>
      <c r="L1092" s="31"/>
      <c r="M1092" s="169"/>
      <c r="N1092" s="148"/>
      <c r="O1092" s="44"/>
      <c r="P1092" s="43"/>
      <c r="Q1092" s="31"/>
      <c r="R1092" s="84"/>
      <c r="S1092" s="31"/>
      <c r="T1092" s="31"/>
      <c r="U1092" s="169"/>
      <c r="V1092" s="150"/>
      <c r="W1092" s="342" t="str" cm="1">
        <f t="array" ref="W1092">IF(SUM(LEN(B1092:V1092))=0,"",IF(OR(OR(ISBLANK(F1092),SUM(LEN(C1092),LEN(D1092))=0),AND(NOT(E1092="Unknown"),ISBLANK(J1092)),AND(NOT(O1092="Unknown"),ISBLANK(R1092))),"Missing Information", INDEX(Table15[Entire Service Line Classification], MATCH(SUMIFS(Table15[Unique ID],Table15[System-Owned Portion],E1092,Table15[If Material Anything Other than "Lead" in Column E,Was Material Ever Previously Lead?],G1092,Table15[Customer-Owned Portion],O1092),Table15[Unique ID],0),0)))</f>
        <v/>
      </c>
      <c r="X1092"/>
    </row>
    <row r="1093" spans="2:24" x14ac:dyDescent="0.35">
      <c r="B1093" s="146"/>
      <c r="C1093" s="31"/>
      <c r="D1093" s="31"/>
      <c r="E1093" s="44"/>
      <c r="F1093" s="43"/>
      <c r="G1093" s="84"/>
      <c r="H1093" s="31"/>
      <c r="I1093" s="31"/>
      <c r="J1093" s="84"/>
      <c r="K1093" s="31"/>
      <c r="L1093" s="31"/>
      <c r="M1093" s="169"/>
      <c r="N1093" s="148"/>
      <c r="O1093" s="44"/>
      <c r="P1093" s="43"/>
      <c r="Q1093" s="31"/>
      <c r="R1093" s="84"/>
      <c r="S1093" s="31"/>
      <c r="T1093" s="31"/>
      <c r="U1093" s="169"/>
      <c r="V1093" s="150"/>
      <c r="W1093" s="342" t="str" cm="1">
        <f t="array" ref="W1093">IF(SUM(LEN(B1093:V1093))=0,"",IF(OR(OR(ISBLANK(F1093),SUM(LEN(C1093),LEN(D1093))=0),AND(NOT(E1093="Unknown"),ISBLANK(J1093)),AND(NOT(O1093="Unknown"),ISBLANK(R1093))),"Missing Information", INDEX(Table15[Entire Service Line Classification], MATCH(SUMIFS(Table15[Unique ID],Table15[System-Owned Portion],E1093,Table15[If Material Anything Other than "Lead" in Column E,Was Material Ever Previously Lead?],G1093,Table15[Customer-Owned Portion],O1093),Table15[Unique ID],0),0)))</f>
        <v/>
      </c>
      <c r="X1093"/>
    </row>
    <row r="1094" spans="2:24" x14ac:dyDescent="0.35">
      <c r="B1094" s="146"/>
      <c r="C1094" s="31"/>
      <c r="D1094" s="31"/>
      <c r="E1094" s="44"/>
      <c r="F1094" s="43"/>
      <c r="G1094" s="84"/>
      <c r="H1094" s="31"/>
      <c r="I1094" s="31"/>
      <c r="J1094" s="84"/>
      <c r="K1094" s="31"/>
      <c r="L1094" s="31"/>
      <c r="M1094" s="169"/>
      <c r="N1094" s="148"/>
      <c r="O1094" s="44"/>
      <c r="P1094" s="43"/>
      <c r="Q1094" s="31"/>
      <c r="R1094" s="84"/>
      <c r="S1094" s="31"/>
      <c r="T1094" s="31"/>
      <c r="U1094" s="169"/>
      <c r="V1094" s="150"/>
      <c r="W1094" s="342" t="str" cm="1">
        <f t="array" ref="W1094">IF(SUM(LEN(B1094:V1094))=0,"",IF(OR(OR(ISBLANK(F1094),SUM(LEN(C1094),LEN(D1094))=0),AND(NOT(E1094="Unknown"),ISBLANK(J1094)),AND(NOT(O1094="Unknown"),ISBLANK(R1094))),"Missing Information", INDEX(Table15[Entire Service Line Classification], MATCH(SUMIFS(Table15[Unique ID],Table15[System-Owned Portion],E1094,Table15[If Material Anything Other than "Lead" in Column E,Was Material Ever Previously Lead?],G1094,Table15[Customer-Owned Portion],O1094),Table15[Unique ID],0),0)))</f>
        <v/>
      </c>
      <c r="X1094"/>
    </row>
    <row r="1095" spans="2:24" x14ac:dyDescent="0.35">
      <c r="B1095" s="146"/>
      <c r="C1095" s="31"/>
      <c r="D1095" s="31"/>
      <c r="E1095" s="44"/>
      <c r="F1095" s="43"/>
      <c r="G1095" s="84"/>
      <c r="H1095" s="31"/>
      <c r="I1095" s="31"/>
      <c r="J1095" s="84"/>
      <c r="K1095" s="31"/>
      <c r="L1095" s="31"/>
      <c r="M1095" s="169"/>
      <c r="N1095" s="148"/>
      <c r="O1095" s="44"/>
      <c r="P1095" s="43"/>
      <c r="Q1095" s="31"/>
      <c r="R1095" s="84"/>
      <c r="S1095" s="31"/>
      <c r="T1095" s="31"/>
      <c r="U1095" s="169"/>
      <c r="V1095" s="150"/>
      <c r="W1095" s="342" t="str" cm="1">
        <f t="array" ref="W1095">IF(SUM(LEN(B1095:V1095))=0,"",IF(OR(OR(ISBLANK(F1095),SUM(LEN(C1095),LEN(D1095))=0),AND(NOT(E1095="Unknown"),ISBLANK(J1095)),AND(NOT(O1095="Unknown"),ISBLANK(R1095))),"Missing Information", INDEX(Table15[Entire Service Line Classification], MATCH(SUMIFS(Table15[Unique ID],Table15[System-Owned Portion],E1095,Table15[If Material Anything Other than "Lead" in Column E,Was Material Ever Previously Lead?],G1095,Table15[Customer-Owned Portion],O1095),Table15[Unique ID],0),0)))</f>
        <v/>
      </c>
      <c r="X1095"/>
    </row>
    <row r="1096" spans="2:24" x14ac:dyDescent="0.35">
      <c r="B1096" s="146"/>
      <c r="C1096" s="31"/>
      <c r="D1096" s="31"/>
      <c r="E1096" s="44"/>
      <c r="F1096" s="43"/>
      <c r="G1096" s="84"/>
      <c r="H1096" s="31"/>
      <c r="I1096" s="31"/>
      <c r="J1096" s="84"/>
      <c r="K1096" s="31"/>
      <c r="L1096" s="31"/>
      <c r="M1096" s="169"/>
      <c r="N1096" s="148"/>
      <c r="O1096" s="44"/>
      <c r="P1096" s="43"/>
      <c r="Q1096" s="31"/>
      <c r="R1096" s="84"/>
      <c r="S1096" s="31"/>
      <c r="T1096" s="31"/>
      <c r="U1096" s="169"/>
      <c r="V1096" s="150"/>
      <c r="W1096" s="342" t="str" cm="1">
        <f t="array" ref="W1096">IF(SUM(LEN(B1096:V1096))=0,"",IF(OR(OR(ISBLANK(F1096),SUM(LEN(C1096),LEN(D1096))=0),AND(NOT(E1096="Unknown"),ISBLANK(J1096)),AND(NOT(O1096="Unknown"),ISBLANK(R1096))),"Missing Information", INDEX(Table15[Entire Service Line Classification], MATCH(SUMIFS(Table15[Unique ID],Table15[System-Owned Portion],E1096,Table15[If Material Anything Other than "Lead" in Column E,Was Material Ever Previously Lead?],G1096,Table15[Customer-Owned Portion],O1096),Table15[Unique ID],0),0)))</f>
        <v/>
      </c>
      <c r="X1096"/>
    </row>
    <row r="1097" spans="2:24" x14ac:dyDescent="0.35">
      <c r="B1097" s="146"/>
      <c r="C1097" s="31"/>
      <c r="D1097" s="31"/>
      <c r="E1097" s="44"/>
      <c r="F1097" s="43"/>
      <c r="G1097" s="84"/>
      <c r="H1097" s="31"/>
      <c r="I1097" s="31"/>
      <c r="J1097" s="84"/>
      <c r="K1097" s="31"/>
      <c r="L1097" s="31"/>
      <c r="M1097" s="169"/>
      <c r="N1097" s="148"/>
      <c r="O1097" s="44"/>
      <c r="P1097" s="43"/>
      <c r="Q1097" s="31"/>
      <c r="R1097" s="84"/>
      <c r="S1097" s="31"/>
      <c r="T1097" s="31"/>
      <c r="U1097" s="169"/>
      <c r="V1097" s="150"/>
      <c r="W1097" s="342" t="str" cm="1">
        <f t="array" ref="W1097">IF(SUM(LEN(B1097:V1097))=0,"",IF(OR(OR(ISBLANK(F1097),SUM(LEN(C1097),LEN(D1097))=0),AND(NOT(E1097="Unknown"),ISBLANK(J1097)),AND(NOT(O1097="Unknown"),ISBLANK(R1097))),"Missing Information", INDEX(Table15[Entire Service Line Classification], MATCH(SUMIFS(Table15[Unique ID],Table15[System-Owned Portion],E1097,Table15[If Material Anything Other than "Lead" in Column E,Was Material Ever Previously Lead?],G1097,Table15[Customer-Owned Portion],O1097),Table15[Unique ID],0),0)))</f>
        <v/>
      </c>
      <c r="X1097"/>
    </row>
    <row r="1098" spans="2:24" x14ac:dyDescent="0.35">
      <c r="B1098" s="146"/>
      <c r="C1098" s="31"/>
      <c r="D1098" s="31"/>
      <c r="E1098" s="44"/>
      <c r="F1098" s="43"/>
      <c r="G1098" s="84"/>
      <c r="H1098" s="31"/>
      <c r="I1098" s="31"/>
      <c r="J1098" s="84"/>
      <c r="K1098" s="31"/>
      <c r="L1098" s="31"/>
      <c r="M1098" s="169"/>
      <c r="N1098" s="148"/>
      <c r="O1098" s="44"/>
      <c r="P1098" s="43"/>
      <c r="Q1098" s="31"/>
      <c r="R1098" s="84"/>
      <c r="S1098" s="31"/>
      <c r="T1098" s="31"/>
      <c r="U1098" s="169"/>
      <c r="V1098" s="150"/>
      <c r="W1098" s="342" t="str" cm="1">
        <f t="array" ref="W1098">IF(SUM(LEN(B1098:V1098))=0,"",IF(OR(OR(ISBLANK(F1098),SUM(LEN(C1098),LEN(D1098))=0),AND(NOT(E1098="Unknown"),ISBLANK(J1098)),AND(NOT(O1098="Unknown"),ISBLANK(R1098))),"Missing Information", INDEX(Table15[Entire Service Line Classification], MATCH(SUMIFS(Table15[Unique ID],Table15[System-Owned Portion],E1098,Table15[If Material Anything Other than "Lead" in Column E,Was Material Ever Previously Lead?],G1098,Table15[Customer-Owned Portion],O1098),Table15[Unique ID],0),0)))</f>
        <v/>
      </c>
      <c r="X1098"/>
    </row>
    <row r="1099" spans="2:24" x14ac:dyDescent="0.35">
      <c r="B1099" s="146"/>
      <c r="C1099" s="31"/>
      <c r="D1099" s="31"/>
      <c r="E1099" s="44"/>
      <c r="F1099" s="43"/>
      <c r="G1099" s="84"/>
      <c r="H1099" s="31"/>
      <c r="I1099" s="31"/>
      <c r="J1099" s="84"/>
      <c r="K1099" s="31"/>
      <c r="L1099" s="31"/>
      <c r="M1099" s="169"/>
      <c r="N1099" s="148"/>
      <c r="O1099" s="44"/>
      <c r="P1099" s="43"/>
      <c r="Q1099" s="31"/>
      <c r="R1099" s="84"/>
      <c r="S1099" s="31"/>
      <c r="T1099" s="31"/>
      <c r="U1099" s="169"/>
      <c r="V1099" s="150"/>
      <c r="W1099" s="342" t="str" cm="1">
        <f t="array" ref="W1099">IF(SUM(LEN(B1099:V1099))=0,"",IF(OR(OR(ISBLANK(F1099),SUM(LEN(C1099),LEN(D1099))=0),AND(NOT(E1099="Unknown"),ISBLANK(J1099)),AND(NOT(O1099="Unknown"),ISBLANK(R1099))),"Missing Information", INDEX(Table15[Entire Service Line Classification], MATCH(SUMIFS(Table15[Unique ID],Table15[System-Owned Portion],E1099,Table15[If Material Anything Other than "Lead" in Column E,Was Material Ever Previously Lead?],G1099,Table15[Customer-Owned Portion],O1099),Table15[Unique ID],0),0)))</f>
        <v/>
      </c>
      <c r="X1099"/>
    </row>
    <row r="1100" spans="2:24" x14ac:dyDescent="0.35">
      <c r="B1100" s="146"/>
      <c r="C1100" s="31"/>
      <c r="D1100" s="31"/>
      <c r="E1100" s="44"/>
      <c r="F1100" s="43"/>
      <c r="G1100" s="84"/>
      <c r="H1100" s="31"/>
      <c r="I1100" s="31"/>
      <c r="J1100" s="84"/>
      <c r="K1100" s="31"/>
      <c r="L1100" s="31"/>
      <c r="M1100" s="169"/>
      <c r="N1100" s="148"/>
      <c r="O1100" s="44"/>
      <c r="P1100" s="43"/>
      <c r="Q1100" s="31"/>
      <c r="R1100" s="84"/>
      <c r="S1100" s="31"/>
      <c r="T1100" s="31"/>
      <c r="U1100" s="169"/>
      <c r="V1100" s="150"/>
      <c r="W1100" s="342" t="str" cm="1">
        <f t="array" ref="W1100">IF(SUM(LEN(B1100:V1100))=0,"",IF(OR(OR(ISBLANK(F1100),SUM(LEN(C1100),LEN(D1100))=0),AND(NOT(E1100="Unknown"),ISBLANK(J1100)),AND(NOT(O1100="Unknown"),ISBLANK(R1100))),"Missing Information", INDEX(Table15[Entire Service Line Classification], MATCH(SUMIFS(Table15[Unique ID],Table15[System-Owned Portion],E1100,Table15[If Material Anything Other than "Lead" in Column E,Was Material Ever Previously Lead?],G1100,Table15[Customer-Owned Portion],O1100),Table15[Unique ID],0),0)))</f>
        <v/>
      </c>
      <c r="X1100"/>
    </row>
    <row r="1101" spans="2:24" x14ac:dyDescent="0.35">
      <c r="B1101" s="146"/>
      <c r="C1101" s="31"/>
      <c r="D1101" s="31"/>
      <c r="E1101" s="44"/>
      <c r="F1101" s="43"/>
      <c r="G1101" s="84"/>
      <c r="H1101" s="31"/>
      <c r="I1101" s="31"/>
      <c r="J1101" s="84"/>
      <c r="K1101" s="31"/>
      <c r="L1101" s="31"/>
      <c r="M1101" s="169"/>
      <c r="N1101" s="148"/>
      <c r="O1101" s="44"/>
      <c r="P1101" s="43"/>
      <c r="Q1101" s="31"/>
      <c r="R1101" s="84"/>
      <c r="S1101" s="31"/>
      <c r="T1101" s="31"/>
      <c r="U1101" s="169"/>
      <c r="V1101" s="150"/>
      <c r="W1101" s="342" t="str" cm="1">
        <f t="array" ref="W1101">IF(SUM(LEN(B1101:V1101))=0,"",IF(OR(OR(ISBLANK(F1101),SUM(LEN(C1101),LEN(D1101))=0),AND(NOT(E1101="Unknown"),ISBLANK(J1101)),AND(NOT(O1101="Unknown"),ISBLANK(R1101))),"Missing Information", INDEX(Table15[Entire Service Line Classification], MATCH(SUMIFS(Table15[Unique ID],Table15[System-Owned Portion],E1101,Table15[If Material Anything Other than "Lead" in Column E,Was Material Ever Previously Lead?],G1101,Table15[Customer-Owned Portion],O1101),Table15[Unique ID],0),0)))</f>
        <v/>
      </c>
      <c r="X1101"/>
    </row>
    <row r="1102" spans="2:24" x14ac:dyDescent="0.35">
      <c r="B1102" s="146"/>
      <c r="C1102" s="31"/>
      <c r="D1102" s="31"/>
      <c r="E1102" s="44"/>
      <c r="F1102" s="43"/>
      <c r="G1102" s="84"/>
      <c r="H1102" s="31"/>
      <c r="I1102" s="31"/>
      <c r="J1102" s="84"/>
      <c r="K1102" s="31"/>
      <c r="L1102" s="31"/>
      <c r="M1102" s="169"/>
      <c r="N1102" s="148"/>
      <c r="O1102" s="44"/>
      <c r="P1102" s="43"/>
      <c r="Q1102" s="31"/>
      <c r="R1102" s="84"/>
      <c r="S1102" s="31"/>
      <c r="T1102" s="31"/>
      <c r="U1102" s="169"/>
      <c r="V1102" s="150"/>
      <c r="W1102" s="342" t="str" cm="1">
        <f t="array" ref="W1102">IF(SUM(LEN(B1102:V1102))=0,"",IF(OR(OR(ISBLANK(F1102),SUM(LEN(C1102),LEN(D1102))=0),AND(NOT(E1102="Unknown"),ISBLANK(J1102)),AND(NOT(O1102="Unknown"),ISBLANK(R1102))),"Missing Information", INDEX(Table15[Entire Service Line Classification], MATCH(SUMIFS(Table15[Unique ID],Table15[System-Owned Portion],E1102,Table15[If Material Anything Other than "Lead" in Column E,Was Material Ever Previously Lead?],G1102,Table15[Customer-Owned Portion],O1102),Table15[Unique ID],0),0)))</f>
        <v/>
      </c>
      <c r="X1102"/>
    </row>
    <row r="1103" spans="2:24" x14ac:dyDescent="0.35">
      <c r="B1103" s="146"/>
      <c r="C1103" s="31"/>
      <c r="D1103" s="31"/>
      <c r="E1103" s="44"/>
      <c r="F1103" s="43"/>
      <c r="G1103" s="84"/>
      <c r="H1103" s="31"/>
      <c r="I1103" s="31"/>
      <c r="J1103" s="84"/>
      <c r="K1103" s="31"/>
      <c r="L1103" s="31"/>
      <c r="M1103" s="169"/>
      <c r="N1103" s="148"/>
      <c r="O1103" s="44"/>
      <c r="P1103" s="43"/>
      <c r="Q1103" s="31"/>
      <c r="R1103" s="84"/>
      <c r="S1103" s="31"/>
      <c r="T1103" s="31"/>
      <c r="U1103" s="169"/>
      <c r="V1103" s="150"/>
      <c r="W1103" s="342" t="str" cm="1">
        <f t="array" ref="W1103">IF(SUM(LEN(B1103:V1103))=0,"",IF(OR(OR(ISBLANK(F1103),SUM(LEN(C1103),LEN(D1103))=0),AND(NOT(E1103="Unknown"),ISBLANK(J1103)),AND(NOT(O1103="Unknown"),ISBLANK(R1103))),"Missing Information", INDEX(Table15[Entire Service Line Classification], MATCH(SUMIFS(Table15[Unique ID],Table15[System-Owned Portion],E1103,Table15[If Material Anything Other than "Lead" in Column E,Was Material Ever Previously Lead?],G1103,Table15[Customer-Owned Portion],O1103),Table15[Unique ID],0),0)))</f>
        <v/>
      </c>
      <c r="X1103"/>
    </row>
    <row r="1104" spans="2:24" x14ac:dyDescent="0.35">
      <c r="B1104" s="146"/>
      <c r="C1104" s="31"/>
      <c r="D1104" s="31"/>
      <c r="E1104" s="44"/>
      <c r="F1104" s="43"/>
      <c r="G1104" s="84"/>
      <c r="H1104" s="31"/>
      <c r="I1104" s="31"/>
      <c r="J1104" s="84"/>
      <c r="K1104" s="31"/>
      <c r="L1104" s="31"/>
      <c r="M1104" s="169"/>
      <c r="N1104" s="148"/>
      <c r="O1104" s="44"/>
      <c r="P1104" s="43"/>
      <c r="Q1104" s="31"/>
      <c r="R1104" s="84"/>
      <c r="S1104" s="31"/>
      <c r="T1104" s="31"/>
      <c r="U1104" s="169"/>
      <c r="V1104" s="150"/>
      <c r="W1104" s="342" t="str" cm="1">
        <f t="array" ref="W1104">IF(SUM(LEN(B1104:V1104))=0,"",IF(OR(OR(ISBLANK(F1104),SUM(LEN(C1104),LEN(D1104))=0),AND(NOT(E1104="Unknown"),ISBLANK(J1104)),AND(NOT(O1104="Unknown"),ISBLANK(R1104))),"Missing Information", INDEX(Table15[Entire Service Line Classification], MATCH(SUMIFS(Table15[Unique ID],Table15[System-Owned Portion],E1104,Table15[If Material Anything Other than "Lead" in Column E,Was Material Ever Previously Lead?],G1104,Table15[Customer-Owned Portion],O1104),Table15[Unique ID],0),0)))</f>
        <v/>
      </c>
      <c r="X1104"/>
    </row>
    <row r="1105" spans="2:24" x14ac:dyDescent="0.35">
      <c r="B1105" s="146"/>
      <c r="C1105" s="31"/>
      <c r="D1105" s="31"/>
      <c r="E1105" s="44"/>
      <c r="F1105" s="43"/>
      <c r="G1105" s="84"/>
      <c r="H1105" s="31"/>
      <c r="I1105" s="31"/>
      <c r="J1105" s="84"/>
      <c r="K1105" s="31"/>
      <c r="L1105" s="31"/>
      <c r="M1105" s="169"/>
      <c r="N1105" s="148"/>
      <c r="O1105" s="44"/>
      <c r="P1105" s="43"/>
      <c r="Q1105" s="31"/>
      <c r="R1105" s="84"/>
      <c r="S1105" s="31"/>
      <c r="T1105" s="31"/>
      <c r="U1105" s="169"/>
      <c r="V1105" s="150"/>
      <c r="W1105" s="342" t="str" cm="1">
        <f t="array" ref="W1105">IF(SUM(LEN(B1105:V1105))=0,"",IF(OR(OR(ISBLANK(F1105),SUM(LEN(C1105),LEN(D1105))=0),AND(NOT(E1105="Unknown"),ISBLANK(J1105)),AND(NOT(O1105="Unknown"),ISBLANK(R1105))),"Missing Information", INDEX(Table15[Entire Service Line Classification], MATCH(SUMIFS(Table15[Unique ID],Table15[System-Owned Portion],E1105,Table15[If Material Anything Other than "Lead" in Column E,Was Material Ever Previously Lead?],G1105,Table15[Customer-Owned Portion],O1105),Table15[Unique ID],0),0)))</f>
        <v/>
      </c>
      <c r="X1105"/>
    </row>
    <row r="1106" spans="2:24" x14ac:dyDescent="0.35">
      <c r="B1106" s="146"/>
      <c r="C1106" s="31"/>
      <c r="D1106" s="31"/>
      <c r="E1106" s="44"/>
      <c r="F1106" s="43"/>
      <c r="G1106" s="84"/>
      <c r="H1106" s="31"/>
      <c r="I1106" s="31"/>
      <c r="J1106" s="84"/>
      <c r="K1106" s="31"/>
      <c r="L1106" s="31"/>
      <c r="M1106" s="169"/>
      <c r="N1106" s="148"/>
      <c r="O1106" s="44"/>
      <c r="P1106" s="43"/>
      <c r="Q1106" s="31"/>
      <c r="R1106" s="84"/>
      <c r="S1106" s="31"/>
      <c r="T1106" s="31"/>
      <c r="U1106" s="169"/>
      <c r="V1106" s="150"/>
      <c r="W1106" s="342" t="str" cm="1">
        <f t="array" ref="W1106">IF(SUM(LEN(B1106:V1106))=0,"",IF(OR(OR(ISBLANK(F1106),SUM(LEN(C1106),LEN(D1106))=0),AND(NOT(E1106="Unknown"),ISBLANK(J1106)),AND(NOT(O1106="Unknown"),ISBLANK(R1106))),"Missing Information", INDEX(Table15[Entire Service Line Classification], MATCH(SUMIFS(Table15[Unique ID],Table15[System-Owned Portion],E1106,Table15[If Material Anything Other than "Lead" in Column E,Was Material Ever Previously Lead?],G1106,Table15[Customer-Owned Portion],O1106),Table15[Unique ID],0),0)))</f>
        <v/>
      </c>
      <c r="X1106"/>
    </row>
    <row r="1107" spans="2:24" x14ac:dyDescent="0.35">
      <c r="B1107" s="146"/>
      <c r="C1107" s="31"/>
      <c r="D1107" s="31"/>
      <c r="E1107" s="44"/>
      <c r="F1107" s="43"/>
      <c r="G1107" s="84"/>
      <c r="H1107" s="31"/>
      <c r="I1107" s="31"/>
      <c r="J1107" s="84"/>
      <c r="K1107" s="31"/>
      <c r="L1107" s="31"/>
      <c r="M1107" s="169"/>
      <c r="N1107" s="148"/>
      <c r="O1107" s="44"/>
      <c r="P1107" s="43"/>
      <c r="Q1107" s="31"/>
      <c r="R1107" s="84"/>
      <c r="S1107" s="31"/>
      <c r="T1107" s="31"/>
      <c r="U1107" s="169"/>
      <c r="V1107" s="150"/>
      <c r="W1107" s="342" t="str" cm="1">
        <f t="array" ref="W1107">IF(SUM(LEN(B1107:V1107))=0,"",IF(OR(OR(ISBLANK(F1107),SUM(LEN(C1107),LEN(D1107))=0),AND(NOT(E1107="Unknown"),ISBLANK(J1107)),AND(NOT(O1107="Unknown"),ISBLANK(R1107))),"Missing Information", INDEX(Table15[Entire Service Line Classification], MATCH(SUMIFS(Table15[Unique ID],Table15[System-Owned Portion],E1107,Table15[If Material Anything Other than "Lead" in Column E,Was Material Ever Previously Lead?],G1107,Table15[Customer-Owned Portion],O1107),Table15[Unique ID],0),0)))</f>
        <v/>
      </c>
      <c r="X1107"/>
    </row>
    <row r="1108" spans="2:24" x14ac:dyDescent="0.35">
      <c r="B1108" s="146"/>
      <c r="C1108" s="31"/>
      <c r="D1108" s="31"/>
      <c r="E1108" s="44"/>
      <c r="F1108" s="43"/>
      <c r="G1108" s="84"/>
      <c r="H1108" s="31"/>
      <c r="I1108" s="31"/>
      <c r="J1108" s="84"/>
      <c r="K1108" s="31"/>
      <c r="L1108" s="31"/>
      <c r="M1108" s="169"/>
      <c r="N1108" s="148"/>
      <c r="O1108" s="44"/>
      <c r="P1108" s="43"/>
      <c r="Q1108" s="31"/>
      <c r="R1108" s="84"/>
      <c r="S1108" s="31"/>
      <c r="T1108" s="31"/>
      <c r="U1108" s="169"/>
      <c r="V1108" s="150"/>
      <c r="W1108" s="342" t="str" cm="1">
        <f t="array" ref="W1108">IF(SUM(LEN(B1108:V1108))=0,"",IF(OR(OR(ISBLANK(F1108),SUM(LEN(C1108),LEN(D1108))=0),AND(NOT(E1108="Unknown"),ISBLANK(J1108)),AND(NOT(O1108="Unknown"),ISBLANK(R1108))),"Missing Information", INDEX(Table15[Entire Service Line Classification], MATCH(SUMIFS(Table15[Unique ID],Table15[System-Owned Portion],E1108,Table15[If Material Anything Other than "Lead" in Column E,Was Material Ever Previously Lead?],G1108,Table15[Customer-Owned Portion],O1108),Table15[Unique ID],0),0)))</f>
        <v/>
      </c>
      <c r="X1108"/>
    </row>
    <row r="1109" spans="2:24" x14ac:dyDescent="0.35">
      <c r="B1109" s="146"/>
      <c r="C1109" s="31"/>
      <c r="D1109" s="31"/>
      <c r="E1109" s="44"/>
      <c r="F1109" s="43"/>
      <c r="G1109" s="84"/>
      <c r="H1109" s="31"/>
      <c r="I1109" s="31"/>
      <c r="J1109" s="84"/>
      <c r="K1109" s="31"/>
      <c r="L1109" s="31"/>
      <c r="M1109" s="169"/>
      <c r="N1109" s="148"/>
      <c r="O1109" s="44"/>
      <c r="P1109" s="43"/>
      <c r="Q1109" s="31"/>
      <c r="R1109" s="84"/>
      <c r="S1109" s="31"/>
      <c r="T1109" s="31"/>
      <c r="U1109" s="169"/>
      <c r="V1109" s="150"/>
      <c r="W1109" s="342" t="str" cm="1">
        <f t="array" ref="W1109">IF(SUM(LEN(B1109:V1109))=0,"",IF(OR(OR(ISBLANK(F1109),SUM(LEN(C1109),LEN(D1109))=0),AND(NOT(E1109="Unknown"),ISBLANK(J1109)),AND(NOT(O1109="Unknown"),ISBLANK(R1109))),"Missing Information", INDEX(Table15[Entire Service Line Classification], MATCH(SUMIFS(Table15[Unique ID],Table15[System-Owned Portion],E1109,Table15[If Material Anything Other than "Lead" in Column E,Was Material Ever Previously Lead?],G1109,Table15[Customer-Owned Portion],O1109),Table15[Unique ID],0),0)))</f>
        <v/>
      </c>
      <c r="X1109"/>
    </row>
    <row r="1110" spans="2:24" x14ac:dyDescent="0.35">
      <c r="B1110" s="146"/>
      <c r="C1110" s="31"/>
      <c r="D1110" s="31"/>
      <c r="E1110" s="44"/>
      <c r="F1110" s="43"/>
      <c r="G1110" s="84"/>
      <c r="H1110" s="31"/>
      <c r="I1110" s="31"/>
      <c r="J1110" s="84"/>
      <c r="K1110" s="31"/>
      <c r="L1110" s="31"/>
      <c r="M1110" s="169"/>
      <c r="N1110" s="148"/>
      <c r="O1110" s="44"/>
      <c r="P1110" s="43"/>
      <c r="Q1110" s="31"/>
      <c r="R1110" s="84"/>
      <c r="S1110" s="31"/>
      <c r="T1110" s="31"/>
      <c r="U1110" s="169"/>
      <c r="V1110" s="150"/>
      <c r="W1110" s="342" t="str" cm="1">
        <f t="array" ref="W1110">IF(SUM(LEN(B1110:V1110))=0,"",IF(OR(OR(ISBLANK(F1110),SUM(LEN(C1110),LEN(D1110))=0),AND(NOT(E1110="Unknown"),ISBLANK(J1110)),AND(NOT(O1110="Unknown"),ISBLANK(R1110))),"Missing Information", INDEX(Table15[Entire Service Line Classification], MATCH(SUMIFS(Table15[Unique ID],Table15[System-Owned Portion],E1110,Table15[If Material Anything Other than "Lead" in Column E,Was Material Ever Previously Lead?],G1110,Table15[Customer-Owned Portion],O1110),Table15[Unique ID],0),0)))</f>
        <v/>
      </c>
      <c r="X1110"/>
    </row>
    <row r="1111" spans="2:24" x14ac:dyDescent="0.35">
      <c r="B1111" s="146"/>
      <c r="C1111" s="31"/>
      <c r="D1111" s="31"/>
      <c r="E1111" s="44"/>
      <c r="F1111" s="43"/>
      <c r="G1111" s="84"/>
      <c r="H1111" s="31"/>
      <c r="I1111" s="31"/>
      <c r="J1111" s="84"/>
      <c r="K1111" s="31"/>
      <c r="L1111" s="31"/>
      <c r="M1111" s="169"/>
      <c r="N1111" s="148"/>
      <c r="O1111" s="44"/>
      <c r="P1111" s="43"/>
      <c r="Q1111" s="31"/>
      <c r="R1111" s="84"/>
      <c r="S1111" s="31"/>
      <c r="T1111" s="31"/>
      <c r="U1111" s="169"/>
      <c r="V1111" s="150"/>
      <c r="W1111" s="342" t="str" cm="1">
        <f t="array" ref="W1111">IF(SUM(LEN(B1111:V1111))=0,"",IF(OR(OR(ISBLANK(F1111),SUM(LEN(C1111),LEN(D1111))=0),AND(NOT(E1111="Unknown"),ISBLANK(J1111)),AND(NOT(O1111="Unknown"),ISBLANK(R1111))),"Missing Information", INDEX(Table15[Entire Service Line Classification], MATCH(SUMIFS(Table15[Unique ID],Table15[System-Owned Portion],E1111,Table15[If Material Anything Other than "Lead" in Column E,Was Material Ever Previously Lead?],G1111,Table15[Customer-Owned Portion],O1111),Table15[Unique ID],0),0)))</f>
        <v/>
      </c>
      <c r="X1111"/>
    </row>
    <row r="1112" spans="2:24" x14ac:dyDescent="0.35">
      <c r="B1112" s="146"/>
      <c r="C1112" s="31"/>
      <c r="D1112" s="31"/>
      <c r="E1112" s="44"/>
      <c r="F1112" s="43"/>
      <c r="G1112" s="84"/>
      <c r="H1112" s="31"/>
      <c r="I1112" s="31"/>
      <c r="J1112" s="84"/>
      <c r="K1112" s="31"/>
      <c r="L1112" s="31"/>
      <c r="M1112" s="169"/>
      <c r="N1112" s="148"/>
      <c r="O1112" s="44"/>
      <c r="P1112" s="43"/>
      <c r="Q1112" s="31"/>
      <c r="R1112" s="84"/>
      <c r="S1112" s="31"/>
      <c r="T1112" s="31"/>
      <c r="U1112" s="169"/>
      <c r="V1112" s="150"/>
      <c r="W1112" s="342" t="str" cm="1">
        <f t="array" ref="W1112">IF(SUM(LEN(B1112:V1112))=0,"",IF(OR(OR(ISBLANK(F1112),SUM(LEN(C1112),LEN(D1112))=0),AND(NOT(E1112="Unknown"),ISBLANK(J1112)),AND(NOT(O1112="Unknown"),ISBLANK(R1112))),"Missing Information", INDEX(Table15[Entire Service Line Classification], MATCH(SUMIFS(Table15[Unique ID],Table15[System-Owned Portion],E1112,Table15[If Material Anything Other than "Lead" in Column E,Was Material Ever Previously Lead?],G1112,Table15[Customer-Owned Portion],O1112),Table15[Unique ID],0),0)))</f>
        <v/>
      </c>
      <c r="X1112"/>
    </row>
    <row r="1113" spans="2:24" x14ac:dyDescent="0.35">
      <c r="B1113" s="146"/>
      <c r="C1113" s="31"/>
      <c r="D1113" s="31"/>
      <c r="E1113" s="44"/>
      <c r="F1113" s="43"/>
      <c r="G1113" s="84"/>
      <c r="H1113" s="31"/>
      <c r="I1113" s="31"/>
      <c r="J1113" s="84"/>
      <c r="K1113" s="31"/>
      <c r="L1113" s="31"/>
      <c r="M1113" s="169"/>
      <c r="N1113" s="148"/>
      <c r="O1113" s="44"/>
      <c r="P1113" s="43"/>
      <c r="Q1113" s="31"/>
      <c r="R1113" s="84"/>
      <c r="S1113" s="31"/>
      <c r="T1113" s="31"/>
      <c r="U1113" s="169"/>
      <c r="V1113" s="150"/>
      <c r="W1113" s="342" t="str" cm="1">
        <f t="array" ref="W1113">IF(SUM(LEN(B1113:V1113))=0,"",IF(OR(OR(ISBLANK(F1113),SUM(LEN(C1113),LEN(D1113))=0),AND(NOT(E1113="Unknown"),ISBLANK(J1113)),AND(NOT(O1113="Unknown"),ISBLANK(R1113))),"Missing Information", INDEX(Table15[Entire Service Line Classification], MATCH(SUMIFS(Table15[Unique ID],Table15[System-Owned Portion],E1113,Table15[If Material Anything Other than "Lead" in Column E,Was Material Ever Previously Lead?],G1113,Table15[Customer-Owned Portion],O1113),Table15[Unique ID],0),0)))</f>
        <v/>
      </c>
      <c r="X1113"/>
    </row>
    <row r="1114" spans="2:24" x14ac:dyDescent="0.35">
      <c r="B1114" s="146"/>
      <c r="C1114" s="31"/>
      <c r="D1114" s="31"/>
      <c r="E1114" s="44"/>
      <c r="F1114" s="43"/>
      <c r="G1114" s="84"/>
      <c r="H1114" s="31"/>
      <c r="I1114" s="31"/>
      <c r="J1114" s="84"/>
      <c r="K1114" s="31"/>
      <c r="L1114" s="31"/>
      <c r="M1114" s="169"/>
      <c r="N1114" s="148"/>
      <c r="O1114" s="44"/>
      <c r="P1114" s="43"/>
      <c r="Q1114" s="31"/>
      <c r="R1114" s="84"/>
      <c r="S1114" s="31"/>
      <c r="T1114" s="31"/>
      <c r="U1114" s="169"/>
      <c r="V1114" s="150"/>
      <c r="W1114" s="342" t="str" cm="1">
        <f t="array" ref="W1114">IF(SUM(LEN(B1114:V1114))=0,"",IF(OR(OR(ISBLANK(F1114),SUM(LEN(C1114),LEN(D1114))=0),AND(NOT(E1114="Unknown"),ISBLANK(J1114)),AND(NOT(O1114="Unknown"),ISBLANK(R1114))),"Missing Information", INDEX(Table15[Entire Service Line Classification], MATCH(SUMIFS(Table15[Unique ID],Table15[System-Owned Portion],E1114,Table15[If Material Anything Other than "Lead" in Column E,Was Material Ever Previously Lead?],G1114,Table15[Customer-Owned Portion],O1114),Table15[Unique ID],0),0)))</f>
        <v/>
      </c>
      <c r="X1114"/>
    </row>
    <row r="1115" spans="2:24" x14ac:dyDescent="0.35">
      <c r="B1115" s="146"/>
      <c r="C1115" s="31"/>
      <c r="D1115" s="31"/>
      <c r="E1115" s="44"/>
      <c r="F1115" s="43"/>
      <c r="G1115" s="84"/>
      <c r="H1115" s="31"/>
      <c r="I1115" s="31"/>
      <c r="J1115" s="84"/>
      <c r="K1115" s="31"/>
      <c r="L1115" s="31"/>
      <c r="M1115" s="169"/>
      <c r="N1115" s="148"/>
      <c r="O1115" s="44"/>
      <c r="P1115" s="43"/>
      <c r="Q1115" s="31"/>
      <c r="R1115" s="84"/>
      <c r="S1115" s="31"/>
      <c r="T1115" s="31"/>
      <c r="U1115" s="169"/>
      <c r="V1115" s="150"/>
      <c r="W1115" s="342" t="str" cm="1">
        <f t="array" ref="W1115">IF(SUM(LEN(B1115:V1115))=0,"",IF(OR(OR(ISBLANK(F1115),SUM(LEN(C1115),LEN(D1115))=0),AND(NOT(E1115="Unknown"),ISBLANK(J1115)),AND(NOT(O1115="Unknown"),ISBLANK(R1115))),"Missing Information", INDEX(Table15[Entire Service Line Classification], MATCH(SUMIFS(Table15[Unique ID],Table15[System-Owned Portion],E1115,Table15[If Material Anything Other than "Lead" in Column E,Was Material Ever Previously Lead?],G1115,Table15[Customer-Owned Portion],O1115),Table15[Unique ID],0),0)))</f>
        <v/>
      </c>
      <c r="X1115"/>
    </row>
    <row r="1116" spans="2:24" x14ac:dyDescent="0.35">
      <c r="B1116" s="146"/>
      <c r="C1116" s="31"/>
      <c r="D1116" s="31"/>
      <c r="E1116" s="44"/>
      <c r="F1116" s="43"/>
      <c r="G1116" s="84"/>
      <c r="H1116" s="31"/>
      <c r="I1116" s="31"/>
      <c r="J1116" s="84"/>
      <c r="K1116" s="31"/>
      <c r="L1116" s="31"/>
      <c r="M1116" s="169"/>
      <c r="N1116" s="148"/>
      <c r="O1116" s="44"/>
      <c r="P1116" s="43"/>
      <c r="Q1116" s="31"/>
      <c r="R1116" s="84"/>
      <c r="S1116" s="31"/>
      <c r="T1116" s="31"/>
      <c r="U1116" s="169"/>
      <c r="V1116" s="150"/>
      <c r="W1116" s="342" t="str" cm="1">
        <f t="array" ref="W1116">IF(SUM(LEN(B1116:V1116))=0,"",IF(OR(OR(ISBLANK(F1116),SUM(LEN(C1116),LEN(D1116))=0),AND(NOT(E1116="Unknown"),ISBLANK(J1116)),AND(NOT(O1116="Unknown"),ISBLANK(R1116))),"Missing Information", INDEX(Table15[Entire Service Line Classification], MATCH(SUMIFS(Table15[Unique ID],Table15[System-Owned Portion],E1116,Table15[If Material Anything Other than "Lead" in Column E,Was Material Ever Previously Lead?],G1116,Table15[Customer-Owned Portion],O1116),Table15[Unique ID],0),0)))</f>
        <v/>
      </c>
      <c r="X1116"/>
    </row>
    <row r="1117" spans="2:24" x14ac:dyDescent="0.35">
      <c r="B1117" s="146"/>
      <c r="C1117" s="31"/>
      <c r="D1117" s="31"/>
      <c r="E1117" s="44"/>
      <c r="F1117" s="43"/>
      <c r="G1117" s="84"/>
      <c r="H1117" s="31"/>
      <c r="I1117" s="31"/>
      <c r="J1117" s="84"/>
      <c r="K1117" s="31"/>
      <c r="L1117" s="31"/>
      <c r="M1117" s="169"/>
      <c r="N1117" s="148"/>
      <c r="O1117" s="44"/>
      <c r="P1117" s="43"/>
      <c r="Q1117" s="31"/>
      <c r="R1117" s="84"/>
      <c r="S1117" s="31"/>
      <c r="T1117" s="31"/>
      <c r="U1117" s="169"/>
      <c r="V1117" s="150"/>
      <c r="W1117" s="342" t="str" cm="1">
        <f t="array" ref="W1117">IF(SUM(LEN(B1117:V1117))=0,"",IF(OR(OR(ISBLANK(F1117),SUM(LEN(C1117),LEN(D1117))=0),AND(NOT(E1117="Unknown"),ISBLANK(J1117)),AND(NOT(O1117="Unknown"),ISBLANK(R1117))),"Missing Information", INDEX(Table15[Entire Service Line Classification], MATCH(SUMIFS(Table15[Unique ID],Table15[System-Owned Portion],E1117,Table15[If Material Anything Other than "Lead" in Column E,Was Material Ever Previously Lead?],G1117,Table15[Customer-Owned Portion],O1117),Table15[Unique ID],0),0)))</f>
        <v/>
      </c>
      <c r="X1117"/>
    </row>
    <row r="1118" spans="2:24" x14ac:dyDescent="0.35">
      <c r="B1118" s="146"/>
      <c r="C1118" s="31"/>
      <c r="D1118" s="31"/>
      <c r="E1118" s="44"/>
      <c r="F1118" s="43"/>
      <c r="G1118" s="84"/>
      <c r="H1118" s="31"/>
      <c r="I1118" s="31"/>
      <c r="J1118" s="84"/>
      <c r="K1118" s="31"/>
      <c r="L1118" s="31"/>
      <c r="M1118" s="169"/>
      <c r="N1118" s="148"/>
      <c r="O1118" s="44"/>
      <c r="P1118" s="43"/>
      <c r="Q1118" s="31"/>
      <c r="R1118" s="84"/>
      <c r="S1118" s="31"/>
      <c r="T1118" s="31"/>
      <c r="U1118" s="169"/>
      <c r="V1118" s="150"/>
      <c r="W1118" s="342" t="str" cm="1">
        <f t="array" ref="W1118">IF(SUM(LEN(B1118:V1118))=0,"",IF(OR(OR(ISBLANK(F1118),SUM(LEN(C1118),LEN(D1118))=0),AND(NOT(E1118="Unknown"),ISBLANK(J1118)),AND(NOT(O1118="Unknown"),ISBLANK(R1118))),"Missing Information", INDEX(Table15[Entire Service Line Classification], MATCH(SUMIFS(Table15[Unique ID],Table15[System-Owned Portion],E1118,Table15[If Material Anything Other than "Lead" in Column E,Was Material Ever Previously Lead?],G1118,Table15[Customer-Owned Portion],O1118),Table15[Unique ID],0),0)))</f>
        <v/>
      </c>
      <c r="X1118"/>
    </row>
    <row r="1119" spans="2:24" x14ac:dyDescent="0.35">
      <c r="B1119" s="146"/>
      <c r="C1119" s="31"/>
      <c r="D1119" s="31"/>
      <c r="E1119" s="44"/>
      <c r="F1119" s="43"/>
      <c r="G1119" s="84"/>
      <c r="H1119" s="31"/>
      <c r="I1119" s="31"/>
      <c r="J1119" s="84"/>
      <c r="K1119" s="31"/>
      <c r="L1119" s="31"/>
      <c r="M1119" s="169"/>
      <c r="N1119" s="148"/>
      <c r="O1119" s="44"/>
      <c r="P1119" s="43"/>
      <c r="Q1119" s="31"/>
      <c r="R1119" s="84"/>
      <c r="S1119" s="31"/>
      <c r="T1119" s="31"/>
      <c r="U1119" s="169"/>
      <c r="V1119" s="150"/>
      <c r="W1119" s="342" t="str" cm="1">
        <f t="array" ref="W1119">IF(SUM(LEN(B1119:V1119))=0,"",IF(OR(OR(ISBLANK(F1119),SUM(LEN(C1119),LEN(D1119))=0),AND(NOT(E1119="Unknown"),ISBLANK(J1119)),AND(NOT(O1119="Unknown"),ISBLANK(R1119))),"Missing Information", INDEX(Table15[Entire Service Line Classification], MATCH(SUMIFS(Table15[Unique ID],Table15[System-Owned Portion],E1119,Table15[If Material Anything Other than "Lead" in Column E,Was Material Ever Previously Lead?],G1119,Table15[Customer-Owned Portion],O1119),Table15[Unique ID],0),0)))</f>
        <v/>
      </c>
      <c r="X1119"/>
    </row>
    <row r="1120" spans="2:24" x14ac:dyDescent="0.35">
      <c r="B1120" s="146"/>
      <c r="C1120" s="31"/>
      <c r="D1120" s="31"/>
      <c r="E1120" s="44"/>
      <c r="F1120" s="43"/>
      <c r="G1120" s="84"/>
      <c r="H1120" s="31"/>
      <c r="I1120" s="31"/>
      <c r="J1120" s="84"/>
      <c r="K1120" s="31"/>
      <c r="L1120" s="31"/>
      <c r="M1120" s="169"/>
      <c r="N1120" s="148"/>
      <c r="O1120" s="44"/>
      <c r="P1120" s="43"/>
      <c r="Q1120" s="31"/>
      <c r="R1120" s="84"/>
      <c r="S1120" s="31"/>
      <c r="T1120" s="31"/>
      <c r="U1120" s="169"/>
      <c r="V1120" s="150"/>
      <c r="W1120" s="342" t="str" cm="1">
        <f t="array" ref="W1120">IF(SUM(LEN(B1120:V1120))=0,"",IF(OR(OR(ISBLANK(F1120),SUM(LEN(C1120),LEN(D1120))=0),AND(NOT(E1120="Unknown"),ISBLANK(J1120)),AND(NOT(O1120="Unknown"),ISBLANK(R1120))),"Missing Information", INDEX(Table15[Entire Service Line Classification], MATCH(SUMIFS(Table15[Unique ID],Table15[System-Owned Portion],E1120,Table15[If Material Anything Other than "Lead" in Column E,Was Material Ever Previously Lead?],G1120,Table15[Customer-Owned Portion],O1120),Table15[Unique ID],0),0)))</f>
        <v/>
      </c>
      <c r="X1120"/>
    </row>
    <row r="1121" spans="2:24" x14ac:dyDescent="0.35">
      <c r="B1121" s="146"/>
      <c r="C1121" s="31"/>
      <c r="D1121" s="31"/>
      <c r="E1121" s="44"/>
      <c r="F1121" s="43"/>
      <c r="G1121" s="84"/>
      <c r="H1121" s="31"/>
      <c r="I1121" s="31"/>
      <c r="J1121" s="84"/>
      <c r="K1121" s="31"/>
      <c r="L1121" s="31"/>
      <c r="M1121" s="169"/>
      <c r="N1121" s="148"/>
      <c r="O1121" s="44"/>
      <c r="P1121" s="43"/>
      <c r="Q1121" s="31"/>
      <c r="R1121" s="84"/>
      <c r="S1121" s="31"/>
      <c r="T1121" s="31"/>
      <c r="U1121" s="169"/>
      <c r="V1121" s="150"/>
      <c r="W1121" s="342" t="str" cm="1">
        <f t="array" ref="W1121">IF(SUM(LEN(B1121:V1121))=0,"",IF(OR(OR(ISBLANK(F1121),SUM(LEN(C1121),LEN(D1121))=0),AND(NOT(E1121="Unknown"),ISBLANK(J1121)),AND(NOT(O1121="Unknown"),ISBLANK(R1121))),"Missing Information", INDEX(Table15[Entire Service Line Classification], MATCH(SUMIFS(Table15[Unique ID],Table15[System-Owned Portion],E1121,Table15[If Material Anything Other than "Lead" in Column E,Was Material Ever Previously Lead?],G1121,Table15[Customer-Owned Portion],O1121),Table15[Unique ID],0),0)))</f>
        <v/>
      </c>
      <c r="X1121"/>
    </row>
    <row r="1122" spans="2:24" x14ac:dyDescent="0.35">
      <c r="B1122" s="146"/>
      <c r="C1122" s="31"/>
      <c r="D1122" s="31"/>
      <c r="E1122" s="44"/>
      <c r="F1122" s="43"/>
      <c r="G1122" s="84"/>
      <c r="H1122" s="31"/>
      <c r="I1122" s="31"/>
      <c r="J1122" s="84"/>
      <c r="K1122" s="31"/>
      <c r="L1122" s="31"/>
      <c r="M1122" s="169"/>
      <c r="N1122" s="148"/>
      <c r="O1122" s="44"/>
      <c r="P1122" s="43"/>
      <c r="Q1122" s="31"/>
      <c r="R1122" s="84"/>
      <c r="S1122" s="31"/>
      <c r="T1122" s="31"/>
      <c r="U1122" s="169"/>
      <c r="V1122" s="150"/>
      <c r="W1122" s="342" t="str" cm="1">
        <f t="array" ref="W1122">IF(SUM(LEN(B1122:V1122))=0,"",IF(OR(OR(ISBLANK(F1122),SUM(LEN(C1122),LEN(D1122))=0),AND(NOT(E1122="Unknown"),ISBLANK(J1122)),AND(NOT(O1122="Unknown"),ISBLANK(R1122))),"Missing Information", INDEX(Table15[Entire Service Line Classification], MATCH(SUMIFS(Table15[Unique ID],Table15[System-Owned Portion],E1122,Table15[If Material Anything Other than "Lead" in Column E,Was Material Ever Previously Lead?],G1122,Table15[Customer-Owned Portion],O1122),Table15[Unique ID],0),0)))</f>
        <v/>
      </c>
      <c r="X1122"/>
    </row>
    <row r="1123" spans="2:24" x14ac:dyDescent="0.35">
      <c r="B1123" s="146"/>
      <c r="C1123" s="31"/>
      <c r="D1123" s="31"/>
      <c r="E1123" s="44"/>
      <c r="F1123" s="43"/>
      <c r="G1123" s="84"/>
      <c r="H1123" s="31"/>
      <c r="I1123" s="31"/>
      <c r="J1123" s="84"/>
      <c r="K1123" s="31"/>
      <c r="L1123" s="31"/>
      <c r="M1123" s="169"/>
      <c r="N1123" s="148"/>
      <c r="O1123" s="44"/>
      <c r="P1123" s="43"/>
      <c r="Q1123" s="31"/>
      <c r="R1123" s="84"/>
      <c r="S1123" s="31"/>
      <c r="T1123" s="31"/>
      <c r="U1123" s="169"/>
      <c r="V1123" s="150"/>
      <c r="W1123" s="342" t="str" cm="1">
        <f t="array" ref="W1123">IF(SUM(LEN(B1123:V1123))=0,"",IF(OR(OR(ISBLANK(F1123),SUM(LEN(C1123),LEN(D1123))=0),AND(NOT(E1123="Unknown"),ISBLANK(J1123)),AND(NOT(O1123="Unknown"),ISBLANK(R1123))),"Missing Information", INDEX(Table15[Entire Service Line Classification], MATCH(SUMIFS(Table15[Unique ID],Table15[System-Owned Portion],E1123,Table15[If Material Anything Other than "Lead" in Column E,Was Material Ever Previously Lead?],G1123,Table15[Customer-Owned Portion],O1123),Table15[Unique ID],0),0)))</f>
        <v/>
      </c>
      <c r="X1123"/>
    </row>
    <row r="1124" spans="2:24" x14ac:dyDescent="0.35">
      <c r="B1124" s="146"/>
      <c r="C1124" s="31"/>
      <c r="D1124" s="31"/>
      <c r="E1124" s="44"/>
      <c r="F1124" s="43"/>
      <c r="G1124" s="84"/>
      <c r="H1124" s="31"/>
      <c r="I1124" s="31"/>
      <c r="J1124" s="84"/>
      <c r="K1124" s="31"/>
      <c r="L1124" s="31"/>
      <c r="M1124" s="169"/>
      <c r="N1124" s="148"/>
      <c r="O1124" s="44"/>
      <c r="P1124" s="43"/>
      <c r="Q1124" s="31"/>
      <c r="R1124" s="84"/>
      <c r="S1124" s="31"/>
      <c r="T1124" s="31"/>
      <c r="U1124" s="169"/>
      <c r="V1124" s="150"/>
      <c r="W1124" s="342" t="str" cm="1">
        <f t="array" ref="W1124">IF(SUM(LEN(B1124:V1124))=0,"",IF(OR(OR(ISBLANK(F1124),SUM(LEN(C1124),LEN(D1124))=0),AND(NOT(E1124="Unknown"),ISBLANK(J1124)),AND(NOT(O1124="Unknown"),ISBLANK(R1124))),"Missing Information", INDEX(Table15[Entire Service Line Classification], MATCH(SUMIFS(Table15[Unique ID],Table15[System-Owned Portion],E1124,Table15[If Material Anything Other than "Lead" in Column E,Was Material Ever Previously Lead?],G1124,Table15[Customer-Owned Portion],O1124),Table15[Unique ID],0),0)))</f>
        <v/>
      </c>
      <c r="X1124"/>
    </row>
    <row r="1125" spans="2:24" x14ac:dyDescent="0.35">
      <c r="B1125" s="146"/>
      <c r="C1125" s="31"/>
      <c r="D1125" s="31"/>
      <c r="E1125" s="44"/>
      <c r="F1125" s="43"/>
      <c r="G1125" s="84"/>
      <c r="H1125" s="31"/>
      <c r="I1125" s="31"/>
      <c r="J1125" s="84"/>
      <c r="K1125" s="31"/>
      <c r="L1125" s="31"/>
      <c r="M1125" s="169"/>
      <c r="N1125" s="148"/>
      <c r="O1125" s="44"/>
      <c r="P1125" s="43"/>
      <c r="Q1125" s="31"/>
      <c r="R1125" s="84"/>
      <c r="S1125" s="31"/>
      <c r="T1125" s="31"/>
      <c r="U1125" s="169"/>
      <c r="V1125" s="150"/>
      <c r="W1125" s="342" t="str" cm="1">
        <f t="array" ref="W1125">IF(SUM(LEN(B1125:V1125))=0,"",IF(OR(OR(ISBLANK(F1125),SUM(LEN(C1125),LEN(D1125))=0),AND(NOT(E1125="Unknown"),ISBLANK(J1125)),AND(NOT(O1125="Unknown"),ISBLANK(R1125))),"Missing Information", INDEX(Table15[Entire Service Line Classification], MATCH(SUMIFS(Table15[Unique ID],Table15[System-Owned Portion],E1125,Table15[If Material Anything Other than "Lead" in Column E,Was Material Ever Previously Lead?],G1125,Table15[Customer-Owned Portion],O1125),Table15[Unique ID],0),0)))</f>
        <v/>
      </c>
      <c r="X1125"/>
    </row>
    <row r="1126" spans="2:24" x14ac:dyDescent="0.35">
      <c r="B1126" s="146"/>
      <c r="C1126" s="31"/>
      <c r="D1126" s="31"/>
      <c r="E1126" s="44"/>
      <c r="F1126" s="43"/>
      <c r="G1126" s="84"/>
      <c r="H1126" s="31"/>
      <c r="I1126" s="31"/>
      <c r="J1126" s="84"/>
      <c r="K1126" s="31"/>
      <c r="L1126" s="31"/>
      <c r="M1126" s="169"/>
      <c r="N1126" s="148"/>
      <c r="O1126" s="44"/>
      <c r="P1126" s="43"/>
      <c r="Q1126" s="31"/>
      <c r="R1126" s="84"/>
      <c r="S1126" s="31"/>
      <c r="T1126" s="31"/>
      <c r="U1126" s="169"/>
      <c r="V1126" s="150"/>
      <c r="W1126" s="342" t="str" cm="1">
        <f t="array" ref="W1126">IF(SUM(LEN(B1126:V1126))=0,"",IF(OR(OR(ISBLANK(F1126),SUM(LEN(C1126),LEN(D1126))=0),AND(NOT(E1126="Unknown"),ISBLANK(J1126)),AND(NOT(O1126="Unknown"),ISBLANK(R1126))),"Missing Information", INDEX(Table15[Entire Service Line Classification], MATCH(SUMIFS(Table15[Unique ID],Table15[System-Owned Portion],E1126,Table15[If Material Anything Other than "Lead" in Column E,Was Material Ever Previously Lead?],G1126,Table15[Customer-Owned Portion],O1126),Table15[Unique ID],0),0)))</f>
        <v/>
      </c>
      <c r="X1126"/>
    </row>
    <row r="1127" spans="2:24" x14ac:dyDescent="0.35">
      <c r="B1127" s="146"/>
      <c r="C1127" s="31"/>
      <c r="D1127" s="31"/>
      <c r="E1127" s="44"/>
      <c r="F1127" s="43"/>
      <c r="G1127" s="84"/>
      <c r="H1127" s="31"/>
      <c r="I1127" s="31"/>
      <c r="J1127" s="84"/>
      <c r="K1127" s="31"/>
      <c r="L1127" s="31"/>
      <c r="M1127" s="169"/>
      <c r="N1127" s="148"/>
      <c r="O1127" s="44"/>
      <c r="P1127" s="43"/>
      <c r="Q1127" s="31"/>
      <c r="R1127" s="84"/>
      <c r="S1127" s="31"/>
      <c r="T1127" s="31"/>
      <c r="U1127" s="169"/>
      <c r="V1127" s="150"/>
      <c r="W1127" s="342" t="str" cm="1">
        <f t="array" ref="W1127">IF(SUM(LEN(B1127:V1127))=0,"",IF(OR(OR(ISBLANK(F1127),SUM(LEN(C1127),LEN(D1127))=0),AND(NOT(E1127="Unknown"),ISBLANK(J1127)),AND(NOT(O1127="Unknown"),ISBLANK(R1127))),"Missing Information", INDEX(Table15[Entire Service Line Classification], MATCH(SUMIFS(Table15[Unique ID],Table15[System-Owned Portion],E1127,Table15[If Material Anything Other than "Lead" in Column E,Was Material Ever Previously Lead?],G1127,Table15[Customer-Owned Portion],O1127),Table15[Unique ID],0),0)))</f>
        <v/>
      </c>
      <c r="X1127"/>
    </row>
    <row r="1128" spans="2:24" x14ac:dyDescent="0.35">
      <c r="B1128" s="146"/>
      <c r="C1128" s="31"/>
      <c r="D1128" s="31"/>
      <c r="E1128" s="44"/>
      <c r="F1128" s="43"/>
      <c r="G1128" s="84"/>
      <c r="H1128" s="31"/>
      <c r="I1128" s="31"/>
      <c r="J1128" s="84"/>
      <c r="K1128" s="31"/>
      <c r="L1128" s="31"/>
      <c r="M1128" s="169"/>
      <c r="N1128" s="148"/>
      <c r="O1128" s="44"/>
      <c r="P1128" s="43"/>
      <c r="Q1128" s="31"/>
      <c r="R1128" s="84"/>
      <c r="S1128" s="31"/>
      <c r="T1128" s="31"/>
      <c r="U1128" s="169"/>
      <c r="V1128" s="150"/>
      <c r="W1128" s="342" t="str" cm="1">
        <f t="array" ref="W1128">IF(SUM(LEN(B1128:V1128))=0,"",IF(OR(OR(ISBLANK(F1128),SUM(LEN(C1128),LEN(D1128))=0),AND(NOT(E1128="Unknown"),ISBLANK(J1128)),AND(NOT(O1128="Unknown"),ISBLANK(R1128))),"Missing Information", INDEX(Table15[Entire Service Line Classification], MATCH(SUMIFS(Table15[Unique ID],Table15[System-Owned Portion],E1128,Table15[If Material Anything Other than "Lead" in Column E,Was Material Ever Previously Lead?],G1128,Table15[Customer-Owned Portion],O1128),Table15[Unique ID],0),0)))</f>
        <v/>
      </c>
      <c r="X1128"/>
    </row>
    <row r="1129" spans="2:24" x14ac:dyDescent="0.35">
      <c r="B1129" s="146"/>
      <c r="C1129" s="31"/>
      <c r="D1129" s="31"/>
      <c r="E1129" s="44"/>
      <c r="F1129" s="43"/>
      <c r="G1129" s="84"/>
      <c r="H1129" s="31"/>
      <c r="I1129" s="31"/>
      <c r="J1129" s="84"/>
      <c r="K1129" s="31"/>
      <c r="L1129" s="31"/>
      <c r="M1129" s="169"/>
      <c r="N1129" s="148"/>
      <c r="O1129" s="44"/>
      <c r="P1129" s="43"/>
      <c r="Q1129" s="31"/>
      <c r="R1129" s="84"/>
      <c r="S1129" s="31"/>
      <c r="T1129" s="31"/>
      <c r="U1129" s="169"/>
      <c r="V1129" s="150"/>
      <c r="W1129" s="342" t="str" cm="1">
        <f t="array" ref="W1129">IF(SUM(LEN(B1129:V1129))=0,"",IF(OR(OR(ISBLANK(F1129),SUM(LEN(C1129),LEN(D1129))=0),AND(NOT(E1129="Unknown"),ISBLANK(J1129)),AND(NOT(O1129="Unknown"),ISBLANK(R1129))),"Missing Information", INDEX(Table15[Entire Service Line Classification], MATCH(SUMIFS(Table15[Unique ID],Table15[System-Owned Portion],E1129,Table15[If Material Anything Other than "Lead" in Column E,Was Material Ever Previously Lead?],G1129,Table15[Customer-Owned Portion],O1129),Table15[Unique ID],0),0)))</f>
        <v/>
      </c>
      <c r="X1129"/>
    </row>
    <row r="1130" spans="2:24" x14ac:dyDescent="0.35">
      <c r="B1130" s="146"/>
      <c r="C1130" s="31"/>
      <c r="D1130" s="31"/>
      <c r="E1130" s="44"/>
      <c r="F1130" s="43"/>
      <c r="G1130" s="84"/>
      <c r="H1130" s="31"/>
      <c r="I1130" s="31"/>
      <c r="J1130" s="84"/>
      <c r="K1130" s="31"/>
      <c r="L1130" s="31"/>
      <c r="M1130" s="169"/>
      <c r="N1130" s="148"/>
      <c r="O1130" s="44"/>
      <c r="P1130" s="43"/>
      <c r="Q1130" s="31"/>
      <c r="R1130" s="84"/>
      <c r="S1130" s="31"/>
      <c r="T1130" s="31"/>
      <c r="U1130" s="169"/>
      <c r="V1130" s="150"/>
      <c r="W1130" s="342" t="str" cm="1">
        <f t="array" ref="W1130">IF(SUM(LEN(B1130:V1130))=0,"",IF(OR(OR(ISBLANK(F1130),SUM(LEN(C1130),LEN(D1130))=0),AND(NOT(E1130="Unknown"),ISBLANK(J1130)),AND(NOT(O1130="Unknown"),ISBLANK(R1130))),"Missing Information", INDEX(Table15[Entire Service Line Classification], MATCH(SUMIFS(Table15[Unique ID],Table15[System-Owned Portion],E1130,Table15[If Material Anything Other than "Lead" in Column E,Was Material Ever Previously Lead?],G1130,Table15[Customer-Owned Portion],O1130),Table15[Unique ID],0),0)))</f>
        <v/>
      </c>
      <c r="X1130"/>
    </row>
    <row r="1131" spans="2:24" x14ac:dyDescent="0.35">
      <c r="B1131" s="146"/>
      <c r="C1131" s="31"/>
      <c r="D1131" s="31"/>
      <c r="E1131" s="44"/>
      <c r="F1131" s="43"/>
      <c r="G1131" s="84"/>
      <c r="H1131" s="31"/>
      <c r="I1131" s="31"/>
      <c r="J1131" s="84"/>
      <c r="K1131" s="31"/>
      <c r="L1131" s="31"/>
      <c r="M1131" s="169"/>
      <c r="N1131" s="148"/>
      <c r="O1131" s="44"/>
      <c r="P1131" s="43"/>
      <c r="Q1131" s="31"/>
      <c r="R1131" s="84"/>
      <c r="S1131" s="31"/>
      <c r="T1131" s="31"/>
      <c r="U1131" s="169"/>
      <c r="V1131" s="150"/>
      <c r="W1131" s="342" t="str" cm="1">
        <f t="array" ref="W1131">IF(SUM(LEN(B1131:V1131))=0,"",IF(OR(OR(ISBLANK(F1131),SUM(LEN(C1131),LEN(D1131))=0),AND(NOT(E1131="Unknown"),ISBLANK(J1131)),AND(NOT(O1131="Unknown"),ISBLANK(R1131))),"Missing Information", INDEX(Table15[Entire Service Line Classification], MATCH(SUMIFS(Table15[Unique ID],Table15[System-Owned Portion],E1131,Table15[If Material Anything Other than "Lead" in Column E,Was Material Ever Previously Lead?],G1131,Table15[Customer-Owned Portion],O1131),Table15[Unique ID],0),0)))</f>
        <v/>
      </c>
      <c r="X1131"/>
    </row>
    <row r="1132" spans="2:24" x14ac:dyDescent="0.35">
      <c r="B1132" s="146"/>
      <c r="C1132" s="31"/>
      <c r="D1132" s="31"/>
      <c r="E1132" s="44"/>
      <c r="F1132" s="43"/>
      <c r="G1132" s="84"/>
      <c r="H1132" s="31"/>
      <c r="I1132" s="31"/>
      <c r="J1132" s="84"/>
      <c r="K1132" s="31"/>
      <c r="L1132" s="31"/>
      <c r="M1132" s="169"/>
      <c r="N1132" s="148"/>
      <c r="O1132" s="44"/>
      <c r="P1132" s="43"/>
      <c r="Q1132" s="31"/>
      <c r="R1132" s="84"/>
      <c r="S1132" s="31"/>
      <c r="T1132" s="31"/>
      <c r="U1132" s="169"/>
      <c r="V1132" s="150"/>
      <c r="W1132" s="342" t="str" cm="1">
        <f t="array" ref="W1132">IF(SUM(LEN(B1132:V1132))=0,"",IF(OR(OR(ISBLANK(F1132),SUM(LEN(C1132),LEN(D1132))=0),AND(NOT(E1132="Unknown"),ISBLANK(J1132)),AND(NOT(O1132="Unknown"),ISBLANK(R1132))),"Missing Information", INDEX(Table15[Entire Service Line Classification], MATCH(SUMIFS(Table15[Unique ID],Table15[System-Owned Portion],E1132,Table15[If Material Anything Other than "Lead" in Column E,Was Material Ever Previously Lead?],G1132,Table15[Customer-Owned Portion],O1132),Table15[Unique ID],0),0)))</f>
        <v/>
      </c>
      <c r="X1132"/>
    </row>
    <row r="1133" spans="2:24" x14ac:dyDescent="0.35">
      <c r="B1133" s="146"/>
      <c r="C1133" s="31"/>
      <c r="D1133" s="31"/>
      <c r="E1133" s="44"/>
      <c r="F1133" s="43"/>
      <c r="G1133" s="84"/>
      <c r="H1133" s="31"/>
      <c r="I1133" s="31"/>
      <c r="J1133" s="84"/>
      <c r="K1133" s="31"/>
      <c r="L1133" s="31"/>
      <c r="M1133" s="169"/>
      <c r="N1133" s="148"/>
      <c r="O1133" s="44"/>
      <c r="P1133" s="43"/>
      <c r="Q1133" s="31"/>
      <c r="R1133" s="84"/>
      <c r="S1133" s="31"/>
      <c r="T1133" s="31"/>
      <c r="U1133" s="169"/>
      <c r="V1133" s="150"/>
      <c r="W1133" s="342" t="str" cm="1">
        <f t="array" ref="W1133">IF(SUM(LEN(B1133:V1133))=0,"",IF(OR(OR(ISBLANK(F1133),SUM(LEN(C1133),LEN(D1133))=0),AND(NOT(E1133="Unknown"),ISBLANK(J1133)),AND(NOT(O1133="Unknown"),ISBLANK(R1133))),"Missing Information", INDEX(Table15[Entire Service Line Classification], MATCH(SUMIFS(Table15[Unique ID],Table15[System-Owned Portion],E1133,Table15[If Material Anything Other than "Lead" in Column E,Was Material Ever Previously Lead?],G1133,Table15[Customer-Owned Portion],O1133),Table15[Unique ID],0),0)))</f>
        <v/>
      </c>
      <c r="X1133"/>
    </row>
    <row r="1134" spans="2:24" x14ac:dyDescent="0.35">
      <c r="B1134" s="146"/>
      <c r="C1134" s="31"/>
      <c r="D1134" s="31"/>
      <c r="E1134" s="44"/>
      <c r="F1134" s="43"/>
      <c r="G1134" s="84"/>
      <c r="H1134" s="31"/>
      <c r="I1134" s="31"/>
      <c r="J1134" s="84"/>
      <c r="K1134" s="31"/>
      <c r="L1134" s="31"/>
      <c r="M1134" s="169"/>
      <c r="N1134" s="148"/>
      <c r="O1134" s="44"/>
      <c r="P1134" s="43"/>
      <c r="Q1134" s="31"/>
      <c r="R1134" s="84"/>
      <c r="S1134" s="31"/>
      <c r="T1134" s="31"/>
      <c r="U1134" s="169"/>
      <c r="V1134" s="150"/>
      <c r="W1134" s="342" t="str" cm="1">
        <f t="array" ref="W1134">IF(SUM(LEN(B1134:V1134))=0,"",IF(OR(OR(ISBLANK(F1134),SUM(LEN(C1134),LEN(D1134))=0),AND(NOT(E1134="Unknown"),ISBLANK(J1134)),AND(NOT(O1134="Unknown"),ISBLANK(R1134))),"Missing Information", INDEX(Table15[Entire Service Line Classification], MATCH(SUMIFS(Table15[Unique ID],Table15[System-Owned Portion],E1134,Table15[If Material Anything Other than "Lead" in Column E,Was Material Ever Previously Lead?],G1134,Table15[Customer-Owned Portion],O1134),Table15[Unique ID],0),0)))</f>
        <v/>
      </c>
      <c r="X1134"/>
    </row>
    <row r="1135" spans="2:24" x14ac:dyDescent="0.35">
      <c r="B1135" s="146"/>
      <c r="C1135" s="31"/>
      <c r="D1135" s="31"/>
      <c r="E1135" s="44"/>
      <c r="F1135" s="43"/>
      <c r="G1135" s="84"/>
      <c r="H1135" s="31"/>
      <c r="I1135" s="31"/>
      <c r="J1135" s="84"/>
      <c r="K1135" s="31"/>
      <c r="L1135" s="31"/>
      <c r="M1135" s="169"/>
      <c r="N1135" s="148"/>
      <c r="O1135" s="44"/>
      <c r="P1135" s="43"/>
      <c r="Q1135" s="31"/>
      <c r="R1135" s="84"/>
      <c r="S1135" s="31"/>
      <c r="T1135" s="31"/>
      <c r="U1135" s="169"/>
      <c r="V1135" s="150"/>
      <c r="W1135" s="342" t="str" cm="1">
        <f t="array" ref="W1135">IF(SUM(LEN(B1135:V1135))=0,"",IF(OR(OR(ISBLANK(F1135),SUM(LEN(C1135),LEN(D1135))=0),AND(NOT(E1135="Unknown"),ISBLANK(J1135)),AND(NOT(O1135="Unknown"),ISBLANK(R1135))),"Missing Information", INDEX(Table15[Entire Service Line Classification], MATCH(SUMIFS(Table15[Unique ID],Table15[System-Owned Portion],E1135,Table15[If Material Anything Other than "Lead" in Column E,Was Material Ever Previously Lead?],G1135,Table15[Customer-Owned Portion],O1135),Table15[Unique ID],0),0)))</f>
        <v/>
      </c>
      <c r="X1135"/>
    </row>
    <row r="1136" spans="2:24" x14ac:dyDescent="0.35">
      <c r="B1136" s="146"/>
      <c r="C1136" s="31"/>
      <c r="D1136" s="31"/>
      <c r="E1136" s="44"/>
      <c r="F1136" s="43"/>
      <c r="G1136" s="84"/>
      <c r="H1136" s="31"/>
      <c r="I1136" s="31"/>
      <c r="J1136" s="84"/>
      <c r="K1136" s="31"/>
      <c r="L1136" s="31"/>
      <c r="M1136" s="169"/>
      <c r="N1136" s="148"/>
      <c r="O1136" s="44"/>
      <c r="P1136" s="43"/>
      <c r="Q1136" s="31"/>
      <c r="R1136" s="84"/>
      <c r="S1136" s="31"/>
      <c r="T1136" s="31"/>
      <c r="U1136" s="169"/>
      <c r="V1136" s="150"/>
      <c r="W1136" s="342" t="str" cm="1">
        <f t="array" ref="W1136">IF(SUM(LEN(B1136:V1136))=0,"",IF(OR(OR(ISBLANK(F1136),SUM(LEN(C1136),LEN(D1136))=0),AND(NOT(E1136="Unknown"),ISBLANK(J1136)),AND(NOT(O1136="Unknown"),ISBLANK(R1136))),"Missing Information", INDEX(Table15[Entire Service Line Classification], MATCH(SUMIFS(Table15[Unique ID],Table15[System-Owned Portion],E1136,Table15[If Material Anything Other than "Lead" in Column E,Was Material Ever Previously Lead?],G1136,Table15[Customer-Owned Portion],O1136),Table15[Unique ID],0),0)))</f>
        <v/>
      </c>
      <c r="X1136"/>
    </row>
    <row r="1137" spans="2:24" x14ac:dyDescent="0.35">
      <c r="B1137" s="146"/>
      <c r="C1137" s="31"/>
      <c r="D1137" s="31"/>
      <c r="E1137" s="44"/>
      <c r="F1137" s="43"/>
      <c r="G1137" s="84"/>
      <c r="H1137" s="31"/>
      <c r="I1137" s="31"/>
      <c r="J1137" s="84"/>
      <c r="K1137" s="31"/>
      <c r="L1137" s="31"/>
      <c r="M1137" s="169"/>
      <c r="N1137" s="148"/>
      <c r="O1137" s="44"/>
      <c r="P1137" s="43"/>
      <c r="Q1137" s="31"/>
      <c r="R1137" s="84"/>
      <c r="S1137" s="31"/>
      <c r="T1137" s="31"/>
      <c r="U1137" s="169"/>
      <c r="V1137" s="150"/>
      <c r="W1137" s="342" t="str" cm="1">
        <f t="array" ref="W1137">IF(SUM(LEN(B1137:V1137))=0,"",IF(OR(OR(ISBLANK(F1137),SUM(LEN(C1137),LEN(D1137))=0),AND(NOT(E1137="Unknown"),ISBLANK(J1137)),AND(NOT(O1137="Unknown"),ISBLANK(R1137))),"Missing Information", INDEX(Table15[Entire Service Line Classification], MATCH(SUMIFS(Table15[Unique ID],Table15[System-Owned Portion],E1137,Table15[If Material Anything Other than "Lead" in Column E,Was Material Ever Previously Lead?],G1137,Table15[Customer-Owned Portion],O1137),Table15[Unique ID],0),0)))</f>
        <v/>
      </c>
      <c r="X1137"/>
    </row>
    <row r="1138" spans="2:24" x14ac:dyDescent="0.35">
      <c r="B1138" s="146"/>
      <c r="C1138" s="31"/>
      <c r="D1138" s="31"/>
      <c r="E1138" s="44"/>
      <c r="F1138" s="43"/>
      <c r="G1138" s="84"/>
      <c r="H1138" s="31"/>
      <c r="I1138" s="31"/>
      <c r="J1138" s="84"/>
      <c r="K1138" s="31"/>
      <c r="L1138" s="31"/>
      <c r="M1138" s="169"/>
      <c r="N1138" s="148"/>
      <c r="O1138" s="44"/>
      <c r="P1138" s="43"/>
      <c r="Q1138" s="31"/>
      <c r="R1138" s="84"/>
      <c r="S1138" s="31"/>
      <c r="T1138" s="31"/>
      <c r="U1138" s="169"/>
      <c r="V1138" s="150"/>
      <c r="W1138" s="342" t="str" cm="1">
        <f t="array" ref="W1138">IF(SUM(LEN(B1138:V1138))=0,"",IF(OR(OR(ISBLANK(F1138),SUM(LEN(C1138),LEN(D1138))=0),AND(NOT(E1138="Unknown"),ISBLANK(J1138)),AND(NOT(O1138="Unknown"),ISBLANK(R1138))),"Missing Information", INDEX(Table15[Entire Service Line Classification], MATCH(SUMIFS(Table15[Unique ID],Table15[System-Owned Portion],E1138,Table15[If Material Anything Other than "Lead" in Column E,Was Material Ever Previously Lead?],G1138,Table15[Customer-Owned Portion],O1138),Table15[Unique ID],0),0)))</f>
        <v/>
      </c>
      <c r="X1138"/>
    </row>
    <row r="1139" spans="2:24" x14ac:dyDescent="0.35">
      <c r="B1139" s="146"/>
      <c r="C1139" s="31"/>
      <c r="D1139" s="31"/>
      <c r="E1139" s="44"/>
      <c r="F1139" s="43"/>
      <c r="G1139" s="84"/>
      <c r="H1139" s="31"/>
      <c r="I1139" s="31"/>
      <c r="J1139" s="84"/>
      <c r="K1139" s="31"/>
      <c r="L1139" s="31"/>
      <c r="M1139" s="169"/>
      <c r="N1139" s="148"/>
      <c r="O1139" s="44"/>
      <c r="P1139" s="43"/>
      <c r="Q1139" s="31"/>
      <c r="R1139" s="84"/>
      <c r="S1139" s="31"/>
      <c r="T1139" s="31"/>
      <c r="U1139" s="169"/>
      <c r="V1139" s="150"/>
      <c r="W1139" s="342" t="str" cm="1">
        <f t="array" ref="W1139">IF(SUM(LEN(B1139:V1139))=0,"",IF(OR(OR(ISBLANK(F1139),SUM(LEN(C1139),LEN(D1139))=0),AND(NOT(E1139="Unknown"),ISBLANK(J1139)),AND(NOT(O1139="Unknown"),ISBLANK(R1139))),"Missing Information", INDEX(Table15[Entire Service Line Classification], MATCH(SUMIFS(Table15[Unique ID],Table15[System-Owned Portion],E1139,Table15[If Material Anything Other than "Lead" in Column E,Was Material Ever Previously Lead?],G1139,Table15[Customer-Owned Portion],O1139),Table15[Unique ID],0),0)))</f>
        <v/>
      </c>
      <c r="X1139"/>
    </row>
    <row r="1140" spans="2:24" x14ac:dyDescent="0.35">
      <c r="B1140" s="146"/>
      <c r="C1140" s="31"/>
      <c r="D1140" s="31"/>
      <c r="E1140" s="44"/>
      <c r="F1140" s="43"/>
      <c r="G1140" s="84"/>
      <c r="H1140" s="31"/>
      <c r="I1140" s="31"/>
      <c r="J1140" s="84"/>
      <c r="K1140" s="31"/>
      <c r="L1140" s="31"/>
      <c r="M1140" s="169"/>
      <c r="N1140" s="148"/>
      <c r="O1140" s="44"/>
      <c r="P1140" s="43"/>
      <c r="Q1140" s="31"/>
      <c r="R1140" s="84"/>
      <c r="S1140" s="31"/>
      <c r="T1140" s="31"/>
      <c r="U1140" s="169"/>
      <c r="V1140" s="150"/>
      <c r="W1140" s="342" t="str" cm="1">
        <f t="array" ref="W1140">IF(SUM(LEN(B1140:V1140))=0,"",IF(OR(OR(ISBLANK(F1140),SUM(LEN(C1140),LEN(D1140))=0),AND(NOT(E1140="Unknown"),ISBLANK(J1140)),AND(NOT(O1140="Unknown"),ISBLANK(R1140))),"Missing Information", INDEX(Table15[Entire Service Line Classification], MATCH(SUMIFS(Table15[Unique ID],Table15[System-Owned Portion],E1140,Table15[If Material Anything Other than "Lead" in Column E,Was Material Ever Previously Lead?],G1140,Table15[Customer-Owned Portion],O1140),Table15[Unique ID],0),0)))</f>
        <v/>
      </c>
      <c r="X1140"/>
    </row>
    <row r="1141" spans="2:24" x14ac:dyDescent="0.35">
      <c r="B1141" s="146"/>
      <c r="C1141" s="31"/>
      <c r="D1141" s="31"/>
      <c r="E1141" s="44"/>
      <c r="F1141" s="43"/>
      <c r="G1141" s="84"/>
      <c r="H1141" s="31"/>
      <c r="I1141" s="31"/>
      <c r="J1141" s="84"/>
      <c r="K1141" s="31"/>
      <c r="L1141" s="31"/>
      <c r="M1141" s="169"/>
      <c r="N1141" s="148"/>
      <c r="O1141" s="44"/>
      <c r="P1141" s="43"/>
      <c r="Q1141" s="31"/>
      <c r="R1141" s="84"/>
      <c r="S1141" s="31"/>
      <c r="T1141" s="31"/>
      <c r="U1141" s="169"/>
      <c r="V1141" s="150"/>
      <c r="W1141" s="342" t="str" cm="1">
        <f t="array" ref="W1141">IF(SUM(LEN(B1141:V1141))=0,"",IF(OR(OR(ISBLANK(F1141),SUM(LEN(C1141),LEN(D1141))=0),AND(NOT(E1141="Unknown"),ISBLANK(J1141)),AND(NOT(O1141="Unknown"),ISBLANK(R1141))),"Missing Information", INDEX(Table15[Entire Service Line Classification], MATCH(SUMIFS(Table15[Unique ID],Table15[System-Owned Portion],E1141,Table15[If Material Anything Other than "Lead" in Column E,Was Material Ever Previously Lead?],G1141,Table15[Customer-Owned Portion],O1141),Table15[Unique ID],0),0)))</f>
        <v/>
      </c>
      <c r="X1141"/>
    </row>
    <row r="1142" spans="2:24" x14ac:dyDescent="0.35">
      <c r="B1142" s="146"/>
      <c r="C1142" s="31"/>
      <c r="D1142" s="31"/>
      <c r="E1142" s="44"/>
      <c r="F1142" s="43"/>
      <c r="G1142" s="84"/>
      <c r="H1142" s="31"/>
      <c r="I1142" s="31"/>
      <c r="J1142" s="84"/>
      <c r="K1142" s="31"/>
      <c r="L1142" s="31"/>
      <c r="M1142" s="169"/>
      <c r="N1142" s="148"/>
      <c r="O1142" s="44"/>
      <c r="P1142" s="43"/>
      <c r="Q1142" s="31"/>
      <c r="R1142" s="84"/>
      <c r="S1142" s="31"/>
      <c r="T1142" s="31"/>
      <c r="U1142" s="169"/>
      <c r="V1142" s="150"/>
      <c r="W1142" s="342" t="str" cm="1">
        <f t="array" ref="W1142">IF(SUM(LEN(B1142:V1142))=0,"",IF(OR(OR(ISBLANK(F1142),SUM(LEN(C1142),LEN(D1142))=0),AND(NOT(E1142="Unknown"),ISBLANK(J1142)),AND(NOT(O1142="Unknown"),ISBLANK(R1142))),"Missing Information", INDEX(Table15[Entire Service Line Classification], MATCH(SUMIFS(Table15[Unique ID],Table15[System-Owned Portion],E1142,Table15[If Material Anything Other than "Lead" in Column E,Was Material Ever Previously Lead?],G1142,Table15[Customer-Owned Portion],O1142),Table15[Unique ID],0),0)))</f>
        <v/>
      </c>
      <c r="X1142"/>
    </row>
    <row r="1143" spans="2:24" x14ac:dyDescent="0.35">
      <c r="B1143" s="146"/>
      <c r="C1143" s="31"/>
      <c r="D1143" s="31"/>
      <c r="E1143" s="44"/>
      <c r="F1143" s="43"/>
      <c r="G1143" s="84"/>
      <c r="H1143" s="31"/>
      <c r="I1143" s="31"/>
      <c r="J1143" s="84"/>
      <c r="K1143" s="31"/>
      <c r="L1143" s="31"/>
      <c r="M1143" s="169"/>
      <c r="N1143" s="148"/>
      <c r="O1143" s="44"/>
      <c r="P1143" s="43"/>
      <c r="Q1143" s="31"/>
      <c r="R1143" s="84"/>
      <c r="S1143" s="31"/>
      <c r="T1143" s="31"/>
      <c r="U1143" s="169"/>
      <c r="V1143" s="150"/>
      <c r="W1143" s="342" t="str" cm="1">
        <f t="array" ref="W1143">IF(SUM(LEN(B1143:V1143))=0,"",IF(OR(OR(ISBLANK(F1143),SUM(LEN(C1143),LEN(D1143))=0),AND(NOT(E1143="Unknown"),ISBLANK(J1143)),AND(NOT(O1143="Unknown"),ISBLANK(R1143))),"Missing Information", INDEX(Table15[Entire Service Line Classification], MATCH(SUMIFS(Table15[Unique ID],Table15[System-Owned Portion],E1143,Table15[If Material Anything Other than "Lead" in Column E,Was Material Ever Previously Lead?],G1143,Table15[Customer-Owned Portion],O1143),Table15[Unique ID],0),0)))</f>
        <v/>
      </c>
      <c r="X1143"/>
    </row>
    <row r="1144" spans="2:24" x14ac:dyDescent="0.35">
      <c r="B1144" s="146"/>
      <c r="C1144" s="31"/>
      <c r="D1144" s="31"/>
      <c r="E1144" s="44"/>
      <c r="F1144" s="43"/>
      <c r="G1144" s="84"/>
      <c r="H1144" s="31"/>
      <c r="I1144" s="31"/>
      <c r="J1144" s="84"/>
      <c r="K1144" s="31"/>
      <c r="L1144" s="31"/>
      <c r="M1144" s="169"/>
      <c r="N1144" s="148"/>
      <c r="O1144" s="44"/>
      <c r="P1144" s="43"/>
      <c r="Q1144" s="31"/>
      <c r="R1144" s="84"/>
      <c r="S1144" s="31"/>
      <c r="T1144" s="31"/>
      <c r="U1144" s="169"/>
      <c r="V1144" s="150"/>
      <c r="W1144" s="342" t="str" cm="1">
        <f t="array" ref="W1144">IF(SUM(LEN(B1144:V1144))=0,"",IF(OR(OR(ISBLANK(F1144),SUM(LEN(C1144),LEN(D1144))=0),AND(NOT(E1144="Unknown"),ISBLANK(J1144)),AND(NOT(O1144="Unknown"),ISBLANK(R1144))),"Missing Information", INDEX(Table15[Entire Service Line Classification], MATCH(SUMIFS(Table15[Unique ID],Table15[System-Owned Portion],E1144,Table15[If Material Anything Other than "Lead" in Column E,Was Material Ever Previously Lead?],G1144,Table15[Customer-Owned Portion],O1144),Table15[Unique ID],0),0)))</f>
        <v/>
      </c>
      <c r="X1144"/>
    </row>
    <row r="1145" spans="2:24" x14ac:dyDescent="0.35">
      <c r="B1145" s="146"/>
      <c r="C1145" s="31"/>
      <c r="D1145" s="31"/>
      <c r="E1145" s="44"/>
      <c r="F1145" s="43"/>
      <c r="G1145" s="84"/>
      <c r="H1145" s="31"/>
      <c r="I1145" s="31"/>
      <c r="J1145" s="84"/>
      <c r="K1145" s="31"/>
      <c r="L1145" s="31"/>
      <c r="M1145" s="169"/>
      <c r="N1145" s="148"/>
      <c r="O1145" s="44"/>
      <c r="P1145" s="43"/>
      <c r="Q1145" s="31"/>
      <c r="R1145" s="84"/>
      <c r="S1145" s="31"/>
      <c r="T1145" s="31"/>
      <c r="U1145" s="169"/>
      <c r="V1145" s="150"/>
      <c r="W1145" s="342" t="str" cm="1">
        <f t="array" ref="W1145">IF(SUM(LEN(B1145:V1145))=0,"",IF(OR(OR(ISBLANK(F1145),SUM(LEN(C1145),LEN(D1145))=0),AND(NOT(E1145="Unknown"),ISBLANK(J1145)),AND(NOT(O1145="Unknown"),ISBLANK(R1145))),"Missing Information", INDEX(Table15[Entire Service Line Classification], MATCH(SUMIFS(Table15[Unique ID],Table15[System-Owned Portion],E1145,Table15[If Material Anything Other than "Lead" in Column E,Was Material Ever Previously Lead?],G1145,Table15[Customer-Owned Portion],O1145),Table15[Unique ID],0),0)))</f>
        <v/>
      </c>
      <c r="X1145"/>
    </row>
    <row r="1146" spans="2:24" x14ac:dyDescent="0.35">
      <c r="B1146" s="146"/>
      <c r="C1146" s="31"/>
      <c r="D1146" s="31"/>
      <c r="E1146" s="44"/>
      <c r="F1146" s="43"/>
      <c r="G1146" s="84"/>
      <c r="H1146" s="31"/>
      <c r="I1146" s="31"/>
      <c r="J1146" s="84"/>
      <c r="K1146" s="31"/>
      <c r="L1146" s="31"/>
      <c r="M1146" s="169"/>
      <c r="N1146" s="148"/>
      <c r="O1146" s="44"/>
      <c r="P1146" s="43"/>
      <c r="Q1146" s="31"/>
      <c r="R1146" s="84"/>
      <c r="S1146" s="31"/>
      <c r="T1146" s="31"/>
      <c r="U1146" s="169"/>
      <c r="V1146" s="150"/>
      <c r="W1146" s="342" t="str" cm="1">
        <f t="array" ref="W1146">IF(SUM(LEN(B1146:V1146))=0,"",IF(OR(OR(ISBLANK(F1146),SUM(LEN(C1146),LEN(D1146))=0),AND(NOT(E1146="Unknown"),ISBLANK(J1146)),AND(NOT(O1146="Unknown"),ISBLANK(R1146))),"Missing Information", INDEX(Table15[Entire Service Line Classification], MATCH(SUMIFS(Table15[Unique ID],Table15[System-Owned Portion],E1146,Table15[If Material Anything Other than "Lead" in Column E,Was Material Ever Previously Lead?],G1146,Table15[Customer-Owned Portion],O1146),Table15[Unique ID],0),0)))</f>
        <v/>
      </c>
      <c r="X1146"/>
    </row>
    <row r="1147" spans="2:24" x14ac:dyDescent="0.35">
      <c r="B1147" s="146"/>
      <c r="C1147" s="31"/>
      <c r="D1147" s="31"/>
      <c r="E1147" s="44"/>
      <c r="F1147" s="43"/>
      <c r="G1147" s="84"/>
      <c r="H1147" s="31"/>
      <c r="I1147" s="31"/>
      <c r="J1147" s="84"/>
      <c r="K1147" s="31"/>
      <c r="L1147" s="31"/>
      <c r="M1147" s="169"/>
      <c r="N1147" s="148"/>
      <c r="O1147" s="44"/>
      <c r="P1147" s="43"/>
      <c r="Q1147" s="31"/>
      <c r="R1147" s="84"/>
      <c r="S1147" s="31"/>
      <c r="T1147" s="31"/>
      <c r="U1147" s="169"/>
      <c r="V1147" s="150"/>
      <c r="W1147" s="342" t="str" cm="1">
        <f t="array" ref="W1147">IF(SUM(LEN(B1147:V1147))=0,"",IF(OR(OR(ISBLANK(F1147),SUM(LEN(C1147),LEN(D1147))=0),AND(NOT(E1147="Unknown"),ISBLANK(J1147)),AND(NOT(O1147="Unknown"),ISBLANK(R1147))),"Missing Information", INDEX(Table15[Entire Service Line Classification], MATCH(SUMIFS(Table15[Unique ID],Table15[System-Owned Portion],E1147,Table15[If Material Anything Other than "Lead" in Column E,Was Material Ever Previously Lead?],G1147,Table15[Customer-Owned Portion],O1147),Table15[Unique ID],0),0)))</f>
        <v/>
      </c>
      <c r="X1147"/>
    </row>
    <row r="1148" spans="2:24" x14ac:dyDescent="0.35">
      <c r="B1148" s="146"/>
      <c r="C1148" s="31"/>
      <c r="D1148" s="31"/>
      <c r="E1148" s="44"/>
      <c r="F1148" s="43"/>
      <c r="G1148" s="84"/>
      <c r="H1148" s="31"/>
      <c r="I1148" s="31"/>
      <c r="J1148" s="84"/>
      <c r="K1148" s="31"/>
      <c r="L1148" s="31"/>
      <c r="M1148" s="169"/>
      <c r="N1148" s="148"/>
      <c r="O1148" s="44"/>
      <c r="P1148" s="43"/>
      <c r="Q1148" s="31"/>
      <c r="R1148" s="84"/>
      <c r="S1148" s="31"/>
      <c r="T1148" s="31"/>
      <c r="U1148" s="169"/>
      <c r="V1148" s="150"/>
      <c r="W1148" s="342" t="str" cm="1">
        <f t="array" ref="W1148">IF(SUM(LEN(B1148:V1148))=0,"",IF(OR(OR(ISBLANK(F1148),SUM(LEN(C1148),LEN(D1148))=0),AND(NOT(E1148="Unknown"),ISBLANK(J1148)),AND(NOT(O1148="Unknown"),ISBLANK(R1148))),"Missing Information", INDEX(Table15[Entire Service Line Classification], MATCH(SUMIFS(Table15[Unique ID],Table15[System-Owned Portion],E1148,Table15[If Material Anything Other than "Lead" in Column E,Was Material Ever Previously Lead?],G1148,Table15[Customer-Owned Portion],O1148),Table15[Unique ID],0),0)))</f>
        <v/>
      </c>
      <c r="X1148"/>
    </row>
    <row r="1149" spans="2:24" x14ac:dyDescent="0.35">
      <c r="B1149" s="146"/>
      <c r="C1149" s="31"/>
      <c r="D1149" s="31"/>
      <c r="E1149" s="44"/>
      <c r="F1149" s="43"/>
      <c r="G1149" s="84"/>
      <c r="H1149" s="31"/>
      <c r="I1149" s="31"/>
      <c r="J1149" s="84"/>
      <c r="K1149" s="31"/>
      <c r="L1149" s="31"/>
      <c r="M1149" s="169"/>
      <c r="N1149" s="148"/>
      <c r="O1149" s="44"/>
      <c r="P1149" s="43"/>
      <c r="Q1149" s="31"/>
      <c r="R1149" s="84"/>
      <c r="S1149" s="31"/>
      <c r="T1149" s="31"/>
      <c r="U1149" s="169"/>
      <c r="V1149" s="150"/>
      <c r="W1149" s="342" t="str" cm="1">
        <f t="array" ref="W1149">IF(SUM(LEN(B1149:V1149))=0,"",IF(OR(OR(ISBLANK(F1149),SUM(LEN(C1149),LEN(D1149))=0),AND(NOT(E1149="Unknown"),ISBLANK(J1149)),AND(NOT(O1149="Unknown"),ISBLANK(R1149))),"Missing Information", INDEX(Table15[Entire Service Line Classification], MATCH(SUMIFS(Table15[Unique ID],Table15[System-Owned Portion],E1149,Table15[If Material Anything Other than "Lead" in Column E,Was Material Ever Previously Lead?],G1149,Table15[Customer-Owned Portion],O1149),Table15[Unique ID],0),0)))</f>
        <v/>
      </c>
      <c r="X1149"/>
    </row>
    <row r="1150" spans="2:24" x14ac:dyDescent="0.35">
      <c r="B1150" s="146"/>
      <c r="C1150" s="31"/>
      <c r="D1150" s="31"/>
      <c r="E1150" s="44"/>
      <c r="F1150" s="43"/>
      <c r="G1150" s="84"/>
      <c r="H1150" s="31"/>
      <c r="I1150" s="31"/>
      <c r="J1150" s="84"/>
      <c r="K1150" s="31"/>
      <c r="L1150" s="31"/>
      <c r="M1150" s="169"/>
      <c r="N1150" s="148"/>
      <c r="O1150" s="44"/>
      <c r="P1150" s="43"/>
      <c r="Q1150" s="31"/>
      <c r="R1150" s="84"/>
      <c r="S1150" s="31"/>
      <c r="T1150" s="31"/>
      <c r="U1150" s="169"/>
      <c r="V1150" s="150"/>
      <c r="W1150" s="342" t="str" cm="1">
        <f t="array" ref="W1150">IF(SUM(LEN(B1150:V1150))=0,"",IF(OR(OR(ISBLANK(F1150),SUM(LEN(C1150),LEN(D1150))=0),AND(NOT(E1150="Unknown"),ISBLANK(J1150)),AND(NOT(O1150="Unknown"),ISBLANK(R1150))),"Missing Information", INDEX(Table15[Entire Service Line Classification], MATCH(SUMIFS(Table15[Unique ID],Table15[System-Owned Portion],E1150,Table15[If Material Anything Other than "Lead" in Column E,Was Material Ever Previously Lead?],G1150,Table15[Customer-Owned Portion],O1150),Table15[Unique ID],0),0)))</f>
        <v/>
      </c>
      <c r="X1150"/>
    </row>
    <row r="1151" spans="2:24" x14ac:dyDescent="0.35">
      <c r="B1151" s="146"/>
      <c r="C1151" s="31"/>
      <c r="D1151" s="31"/>
      <c r="E1151" s="44"/>
      <c r="F1151" s="43"/>
      <c r="G1151" s="84"/>
      <c r="H1151" s="31"/>
      <c r="I1151" s="31"/>
      <c r="J1151" s="84"/>
      <c r="K1151" s="31"/>
      <c r="L1151" s="31"/>
      <c r="M1151" s="169"/>
      <c r="N1151" s="148"/>
      <c r="O1151" s="44"/>
      <c r="P1151" s="43"/>
      <c r="Q1151" s="31"/>
      <c r="R1151" s="84"/>
      <c r="S1151" s="31"/>
      <c r="T1151" s="31"/>
      <c r="U1151" s="169"/>
      <c r="V1151" s="150"/>
      <c r="W1151" s="342" t="str" cm="1">
        <f t="array" ref="W1151">IF(SUM(LEN(B1151:V1151))=0,"",IF(OR(OR(ISBLANK(F1151),SUM(LEN(C1151),LEN(D1151))=0),AND(NOT(E1151="Unknown"),ISBLANK(J1151)),AND(NOT(O1151="Unknown"),ISBLANK(R1151))),"Missing Information", INDEX(Table15[Entire Service Line Classification], MATCH(SUMIFS(Table15[Unique ID],Table15[System-Owned Portion],E1151,Table15[If Material Anything Other than "Lead" in Column E,Was Material Ever Previously Lead?],G1151,Table15[Customer-Owned Portion],O1151),Table15[Unique ID],0),0)))</f>
        <v/>
      </c>
      <c r="X1151"/>
    </row>
    <row r="1152" spans="2:24" x14ac:dyDescent="0.35">
      <c r="B1152" s="146"/>
      <c r="C1152" s="31"/>
      <c r="D1152" s="31"/>
      <c r="E1152" s="44"/>
      <c r="F1152" s="43"/>
      <c r="G1152" s="84"/>
      <c r="H1152" s="31"/>
      <c r="I1152" s="31"/>
      <c r="J1152" s="84"/>
      <c r="K1152" s="31"/>
      <c r="L1152" s="31"/>
      <c r="M1152" s="169"/>
      <c r="N1152" s="148"/>
      <c r="O1152" s="44"/>
      <c r="P1152" s="43"/>
      <c r="Q1152" s="31"/>
      <c r="R1152" s="84"/>
      <c r="S1152" s="31"/>
      <c r="T1152" s="31"/>
      <c r="U1152" s="169"/>
      <c r="V1152" s="150"/>
      <c r="W1152" s="342" t="str" cm="1">
        <f t="array" ref="W1152">IF(SUM(LEN(B1152:V1152))=0,"",IF(OR(OR(ISBLANK(F1152),SUM(LEN(C1152),LEN(D1152))=0),AND(NOT(E1152="Unknown"),ISBLANK(J1152)),AND(NOT(O1152="Unknown"),ISBLANK(R1152))),"Missing Information", INDEX(Table15[Entire Service Line Classification], MATCH(SUMIFS(Table15[Unique ID],Table15[System-Owned Portion],E1152,Table15[If Material Anything Other than "Lead" in Column E,Was Material Ever Previously Lead?],G1152,Table15[Customer-Owned Portion],O1152),Table15[Unique ID],0),0)))</f>
        <v/>
      </c>
      <c r="X1152"/>
    </row>
    <row r="1153" spans="2:24" x14ac:dyDescent="0.35">
      <c r="B1153" s="146"/>
      <c r="C1153" s="31"/>
      <c r="D1153" s="31"/>
      <c r="E1153" s="44"/>
      <c r="F1153" s="43"/>
      <c r="G1153" s="84"/>
      <c r="H1153" s="31"/>
      <c r="I1153" s="31"/>
      <c r="J1153" s="84"/>
      <c r="K1153" s="31"/>
      <c r="L1153" s="31"/>
      <c r="M1153" s="169"/>
      <c r="N1153" s="148"/>
      <c r="O1153" s="44"/>
      <c r="P1153" s="43"/>
      <c r="Q1153" s="31"/>
      <c r="R1153" s="84"/>
      <c r="S1153" s="31"/>
      <c r="T1153" s="31"/>
      <c r="U1153" s="169"/>
      <c r="V1153" s="150"/>
      <c r="W1153" s="342" t="str" cm="1">
        <f t="array" ref="W1153">IF(SUM(LEN(B1153:V1153))=0,"",IF(OR(OR(ISBLANK(F1153),SUM(LEN(C1153),LEN(D1153))=0),AND(NOT(E1153="Unknown"),ISBLANK(J1153)),AND(NOT(O1153="Unknown"),ISBLANK(R1153))),"Missing Information", INDEX(Table15[Entire Service Line Classification], MATCH(SUMIFS(Table15[Unique ID],Table15[System-Owned Portion],E1153,Table15[If Material Anything Other than "Lead" in Column E,Was Material Ever Previously Lead?],G1153,Table15[Customer-Owned Portion],O1153),Table15[Unique ID],0),0)))</f>
        <v/>
      </c>
      <c r="X1153"/>
    </row>
    <row r="1154" spans="2:24" x14ac:dyDescent="0.35">
      <c r="B1154" s="146"/>
      <c r="C1154" s="31"/>
      <c r="D1154" s="31"/>
      <c r="E1154" s="44"/>
      <c r="F1154" s="43"/>
      <c r="G1154" s="84"/>
      <c r="H1154" s="31"/>
      <c r="I1154" s="31"/>
      <c r="J1154" s="84"/>
      <c r="K1154" s="31"/>
      <c r="L1154" s="31"/>
      <c r="M1154" s="169"/>
      <c r="N1154" s="148"/>
      <c r="O1154" s="44"/>
      <c r="P1154" s="43"/>
      <c r="Q1154" s="31"/>
      <c r="R1154" s="84"/>
      <c r="S1154" s="31"/>
      <c r="T1154" s="31"/>
      <c r="U1154" s="169"/>
      <c r="V1154" s="150"/>
      <c r="W1154" s="342" t="str" cm="1">
        <f t="array" ref="W1154">IF(SUM(LEN(B1154:V1154))=0,"",IF(OR(OR(ISBLANK(F1154),SUM(LEN(C1154),LEN(D1154))=0),AND(NOT(E1154="Unknown"),ISBLANK(J1154)),AND(NOT(O1154="Unknown"),ISBLANK(R1154))),"Missing Information", INDEX(Table15[Entire Service Line Classification], MATCH(SUMIFS(Table15[Unique ID],Table15[System-Owned Portion],E1154,Table15[If Material Anything Other than "Lead" in Column E,Was Material Ever Previously Lead?],G1154,Table15[Customer-Owned Portion],O1154),Table15[Unique ID],0),0)))</f>
        <v/>
      </c>
      <c r="X1154"/>
    </row>
    <row r="1155" spans="2:24" x14ac:dyDescent="0.35">
      <c r="B1155" s="146"/>
      <c r="C1155" s="31"/>
      <c r="D1155" s="31"/>
      <c r="E1155" s="44"/>
      <c r="F1155" s="43"/>
      <c r="G1155" s="84"/>
      <c r="H1155" s="31"/>
      <c r="I1155" s="31"/>
      <c r="J1155" s="84"/>
      <c r="K1155" s="31"/>
      <c r="L1155" s="31"/>
      <c r="M1155" s="169"/>
      <c r="N1155" s="148"/>
      <c r="O1155" s="44"/>
      <c r="P1155" s="43"/>
      <c r="Q1155" s="31"/>
      <c r="R1155" s="84"/>
      <c r="S1155" s="31"/>
      <c r="T1155" s="31"/>
      <c r="U1155" s="169"/>
      <c r="V1155" s="150"/>
      <c r="W1155" s="342" t="str" cm="1">
        <f t="array" ref="W1155">IF(SUM(LEN(B1155:V1155))=0,"",IF(OR(OR(ISBLANK(F1155),SUM(LEN(C1155),LEN(D1155))=0),AND(NOT(E1155="Unknown"),ISBLANK(J1155)),AND(NOT(O1155="Unknown"),ISBLANK(R1155))),"Missing Information", INDEX(Table15[Entire Service Line Classification], MATCH(SUMIFS(Table15[Unique ID],Table15[System-Owned Portion],E1155,Table15[If Material Anything Other than "Lead" in Column E,Was Material Ever Previously Lead?],G1155,Table15[Customer-Owned Portion],O1155),Table15[Unique ID],0),0)))</f>
        <v/>
      </c>
      <c r="X1155"/>
    </row>
    <row r="1156" spans="2:24" x14ac:dyDescent="0.35">
      <c r="B1156" s="146"/>
      <c r="C1156" s="31"/>
      <c r="D1156" s="31"/>
      <c r="E1156" s="44"/>
      <c r="F1156" s="43"/>
      <c r="G1156" s="84"/>
      <c r="H1156" s="31"/>
      <c r="I1156" s="31"/>
      <c r="J1156" s="84"/>
      <c r="K1156" s="31"/>
      <c r="L1156" s="31"/>
      <c r="M1156" s="169"/>
      <c r="N1156" s="148"/>
      <c r="O1156" s="44"/>
      <c r="P1156" s="43"/>
      <c r="Q1156" s="31"/>
      <c r="R1156" s="84"/>
      <c r="S1156" s="31"/>
      <c r="T1156" s="31"/>
      <c r="U1156" s="169"/>
      <c r="V1156" s="150"/>
      <c r="W1156" s="342" t="str" cm="1">
        <f t="array" ref="W1156">IF(SUM(LEN(B1156:V1156))=0,"",IF(OR(OR(ISBLANK(F1156),SUM(LEN(C1156),LEN(D1156))=0),AND(NOT(E1156="Unknown"),ISBLANK(J1156)),AND(NOT(O1156="Unknown"),ISBLANK(R1156))),"Missing Information", INDEX(Table15[Entire Service Line Classification], MATCH(SUMIFS(Table15[Unique ID],Table15[System-Owned Portion],E1156,Table15[If Material Anything Other than "Lead" in Column E,Was Material Ever Previously Lead?],G1156,Table15[Customer-Owned Portion],O1156),Table15[Unique ID],0),0)))</f>
        <v/>
      </c>
      <c r="X1156"/>
    </row>
    <row r="1157" spans="2:24" x14ac:dyDescent="0.35">
      <c r="B1157" s="146"/>
      <c r="C1157" s="31"/>
      <c r="D1157" s="31"/>
      <c r="E1157" s="44"/>
      <c r="F1157" s="43"/>
      <c r="G1157" s="84"/>
      <c r="H1157" s="31"/>
      <c r="I1157" s="31"/>
      <c r="J1157" s="84"/>
      <c r="K1157" s="31"/>
      <c r="L1157" s="31"/>
      <c r="M1157" s="169"/>
      <c r="N1157" s="148"/>
      <c r="O1157" s="44"/>
      <c r="P1157" s="43"/>
      <c r="Q1157" s="31"/>
      <c r="R1157" s="84"/>
      <c r="S1157" s="31"/>
      <c r="T1157" s="31"/>
      <c r="U1157" s="169"/>
      <c r="V1157" s="150"/>
      <c r="W1157" s="342" t="str" cm="1">
        <f t="array" ref="W1157">IF(SUM(LEN(B1157:V1157))=0,"",IF(OR(OR(ISBLANK(F1157),SUM(LEN(C1157),LEN(D1157))=0),AND(NOT(E1157="Unknown"),ISBLANK(J1157)),AND(NOT(O1157="Unknown"),ISBLANK(R1157))),"Missing Information", INDEX(Table15[Entire Service Line Classification], MATCH(SUMIFS(Table15[Unique ID],Table15[System-Owned Portion],E1157,Table15[If Material Anything Other than "Lead" in Column E,Was Material Ever Previously Lead?],G1157,Table15[Customer-Owned Portion],O1157),Table15[Unique ID],0),0)))</f>
        <v/>
      </c>
      <c r="X1157"/>
    </row>
    <row r="1158" spans="2:24" x14ac:dyDescent="0.35">
      <c r="B1158" s="146"/>
      <c r="C1158" s="31"/>
      <c r="D1158" s="31"/>
      <c r="E1158" s="44"/>
      <c r="F1158" s="43"/>
      <c r="G1158" s="84"/>
      <c r="H1158" s="31"/>
      <c r="I1158" s="31"/>
      <c r="J1158" s="84"/>
      <c r="K1158" s="31"/>
      <c r="L1158" s="31"/>
      <c r="M1158" s="169"/>
      <c r="N1158" s="148"/>
      <c r="O1158" s="44"/>
      <c r="P1158" s="43"/>
      <c r="Q1158" s="31"/>
      <c r="R1158" s="84"/>
      <c r="S1158" s="31"/>
      <c r="T1158" s="31"/>
      <c r="U1158" s="169"/>
      <c r="V1158" s="150"/>
      <c r="W1158" s="342" t="str" cm="1">
        <f t="array" ref="W1158">IF(SUM(LEN(B1158:V1158))=0,"",IF(OR(OR(ISBLANK(F1158),SUM(LEN(C1158),LEN(D1158))=0),AND(NOT(E1158="Unknown"),ISBLANK(J1158)),AND(NOT(O1158="Unknown"),ISBLANK(R1158))),"Missing Information", INDEX(Table15[Entire Service Line Classification], MATCH(SUMIFS(Table15[Unique ID],Table15[System-Owned Portion],E1158,Table15[If Material Anything Other than "Lead" in Column E,Was Material Ever Previously Lead?],G1158,Table15[Customer-Owned Portion],O1158),Table15[Unique ID],0),0)))</f>
        <v/>
      </c>
      <c r="X1158"/>
    </row>
    <row r="1159" spans="2:24" x14ac:dyDescent="0.35">
      <c r="B1159" s="146"/>
      <c r="C1159" s="31"/>
      <c r="D1159" s="31"/>
      <c r="E1159" s="44"/>
      <c r="F1159" s="43"/>
      <c r="G1159" s="84"/>
      <c r="H1159" s="31"/>
      <c r="I1159" s="31"/>
      <c r="J1159" s="84"/>
      <c r="K1159" s="31"/>
      <c r="L1159" s="31"/>
      <c r="M1159" s="169"/>
      <c r="N1159" s="148"/>
      <c r="O1159" s="44"/>
      <c r="P1159" s="43"/>
      <c r="Q1159" s="31"/>
      <c r="R1159" s="84"/>
      <c r="S1159" s="31"/>
      <c r="T1159" s="31"/>
      <c r="U1159" s="169"/>
      <c r="V1159" s="150"/>
      <c r="W1159" s="342" t="str" cm="1">
        <f t="array" ref="W1159">IF(SUM(LEN(B1159:V1159))=0,"",IF(OR(OR(ISBLANK(F1159),SUM(LEN(C1159),LEN(D1159))=0),AND(NOT(E1159="Unknown"),ISBLANK(J1159)),AND(NOT(O1159="Unknown"),ISBLANK(R1159))),"Missing Information", INDEX(Table15[Entire Service Line Classification], MATCH(SUMIFS(Table15[Unique ID],Table15[System-Owned Portion],E1159,Table15[If Material Anything Other than "Lead" in Column E,Was Material Ever Previously Lead?],G1159,Table15[Customer-Owned Portion],O1159),Table15[Unique ID],0),0)))</f>
        <v/>
      </c>
      <c r="X1159"/>
    </row>
    <row r="1160" spans="2:24" x14ac:dyDescent="0.35">
      <c r="B1160" s="146"/>
      <c r="C1160" s="31"/>
      <c r="D1160" s="31"/>
      <c r="E1160" s="44"/>
      <c r="F1160" s="43"/>
      <c r="G1160" s="84"/>
      <c r="H1160" s="31"/>
      <c r="I1160" s="31"/>
      <c r="J1160" s="84"/>
      <c r="K1160" s="31"/>
      <c r="L1160" s="31"/>
      <c r="M1160" s="169"/>
      <c r="N1160" s="148"/>
      <c r="O1160" s="44"/>
      <c r="P1160" s="43"/>
      <c r="Q1160" s="31"/>
      <c r="R1160" s="84"/>
      <c r="S1160" s="31"/>
      <c r="T1160" s="31"/>
      <c r="U1160" s="169"/>
      <c r="V1160" s="150"/>
      <c r="W1160" s="342" t="str" cm="1">
        <f t="array" ref="W1160">IF(SUM(LEN(B1160:V1160))=0,"",IF(OR(OR(ISBLANK(F1160),SUM(LEN(C1160),LEN(D1160))=0),AND(NOT(E1160="Unknown"),ISBLANK(J1160)),AND(NOT(O1160="Unknown"),ISBLANK(R1160))),"Missing Information", INDEX(Table15[Entire Service Line Classification], MATCH(SUMIFS(Table15[Unique ID],Table15[System-Owned Portion],E1160,Table15[If Material Anything Other than "Lead" in Column E,Was Material Ever Previously Lead?],G1160,Table15[Customer-Owned Portion],O1160),Table15[Unique ID],0),0)))</f>
        <v/>
      </c>
      <c r="X1160"/>
    </row>
    <row r="1161" spans="2:24" x14ac:dyDescent="0.35">
      <c r="B1161" s="146"/>
      <c r="C1161" s="31"/>
      <c r="D1161" s="31"/>
      <c r="E1161" s="44"/>
      <c r="F1161" s="43"/>
      <c r="G1161" s="84"/>
      <c r="H1161" s="31"/>
      <c r="I1161" s="31"/>
      <c r="J1161" s="84"/>
      <c r="K1161" s="31"/>
      <c r="L1161" s="31"/>
      <c r="M1161" s="169"/>
      <c r="N1161" s="148"/>
      <c r="O1161" s="44"/>
      <c r="P1161" s="43"/>
      <c r="Q1161" s="31"/>
      <c r="R1161" s="84"/>
      <c r="S1161" s="31"/>
      <c r="T1161" s="31"/>
      <c r="U1161" s="169"/>
      <c r="V1161" s="150"/>
      <c r="W1161" s="342" t="str" cm="1">
        <f t="array" ref="W1161">IF(SUM(LEN(B1161:V1161))=0,"",IF(OR(OR(ISBLANK(F1161),SUM(LEN(C1161),LEN(D1161))=0),AND(NOT(E1161="Unknown"),ISBLANK(J1161)),AND(NOT(O1161="Unknown"),ISBLANK(R1161))),"Missing Information", INDEX(Table15[Entire Service Line Classification], MATCH(SUMIFS(Table15[Unique ID],Table15[System-Owned Portion],E1161,Table15[If Material Anything Other than "Lead" in Column E,Was Material Ever Previously Lead?],G1161,Table15[Customer-Owned Portion],O1161),Table15[Unique ID],0),0)))</f>
        <v/>
      </c>
      <c r="X1161"/>
    </row>
    <row r="1162" spans="2:24" x14ac:dyDescent="0.35">
      <c r="B1162" s="146"/>
      <c r="C1162" s="31"/>
      <c r="D1162" s="31"/>
      <c r="E1162" s="44"/>
      <c r="F1162" s="43"/>
      <c r="G1162" s="84"/>
      <c r="H1162" s="31"/>
      <c r="I1162" s="31"/>
      <c r="J1162" s="84"/>
      <c r="K1162" s="31"/>
      <c r="L1162" s="31"/>
      <c r="M1162" s="169"/>
      <c r="N1162" s="148"/>
      <c r="O1162" s="44"/>
      <c r="P1162" s="43"/>
      <c r="Q1162" s="31"/>
      <c r="R1162" s="84"/>
      <c r="S1162" s="31"/>
      <c r="T1162" s="31"/>
      <c r="U1162" s="169"/>
      <c r="V1162" s="150"/>
      <c r="W1162" s="342" t="str" cm="1">
        <f t="array" ref="W1162">IF(SUM(LEN(B1162:V1162))=0,"",IF(OR(OR(ISBLANK(F1162),SUM(LEN(C1162),LEN(D1162))=0),AND(NOT(E1162="Unknown"),ISBLANK(J1162)),AND(NOT(O1162="Unknown"),ISBLANK(R1162))),"Missing Information", INDEX(Table15[Entire Service Line Classification], MATCH(SUMIFS(Table15[Unique ID],Table15[System-Owned Portion],E1162,Table15[If Material Anything Other than "Lead" in Column E,Was Material Ever Previously Lead?],G1162,Table15[Customer-Owned Portion],O1162),Table15[Unique ID],0),0)))</f>
        <v/>
      </c>
      <c r="X1162"/>
    </row>
    <row r="1163" spans="2:24" x14ac:dyDescent="0.35">
      <c r="B1163" s="146"/>
      <c r="C1163" s="31"/>
      <c r="D1163" s="31"/>
      <c r="E1163" s="44"/>
      <c r="F1163" s="43"/>
      <c r="G1163" s="84"/>
      <c r="H1163" s="31"/>
      <c r="I1163" s="31"/>
      <c r="J1163" s="84"/>
      <c r="K1163" s="31"/>
      <c r="L1163" s="31"/>
      <c r="M1163" s="169"/>
      <c r="N1163" s="148"/>
      <c r="O1163" s="44"/>
      <c r="P1163" s="43"/>
      <c r="Q1163" s="31"/>
      <c r="R1163" s="84"/>
      <c r="S1163" s="31"/>
      <c r="T1163" s="31"/>
      <c r="U1163" s="169"/>
      <c r="V1163" s="150"/>
      <c r="W1163" s="342" t="str" cm="1">
        <f t="array" ref="W1163">IF(SUM(LEN(B1163:V1163))=0,"",IF(OR(OR(ISBLANK(F1163),SUM(LEN(C1163),LEN(D1163))=0),AND(NOT(E1163="Unknown"),ISBLANK(J1163)),AND(NOT(O1163="Unknown"),ISBLANK(R1163))),"Missing Information", INDEX(Table15[Entire Service Line Classification], MATCH(SUMIFS(Table15[Unique ID],Table15[System-Owned Portion],E1163,Table15[If Material Anything Other than "Lead" in Column E,Was Material Ever Previously Lead?],G1163,Table15[Customer-Owned Portion],O1163),Table15[Unique ID],0),0)))</f>
        <v/>
      </c>
      <c r="X1163"/>
    </row>
    <row r="1164" spans="2:24" x14ac:dyDescent="0.35">
      <c r="B1164" s="146"/>
      <c r="C1164" s="31"/>
      <c r="D1164" s="31"/>
      <c r="E1164" s="44"/>
      <c r="F1164" s="43"/>
      <c r="G1164" s="84"/>
      <c r="H1164" s="31"/>
      <c r="I1164" s="31"/>
      <c r="J1164" s="84"/>
      <c r="K1164" s="31"/>
      <c r="L1164" s="31"/>
      <c r="M1164" s="169"/>
      <c r="N1164" s="148"/>
      <c r="O1164" s="44"/>
      <c r="P1164" s="43"/>
      <c r="Q1164" s="31"/>
      <c r="R1164" s="84"/>
      <c r="S1164" s="31"/>
      <c r="T1164" s="31"/>
      <c r="U1164" s="169"/>
      <c r="V1164" s="150"/>
      <c r="W1164" s="342" t="str" cm="1">
        <f t="array" ref="W1164">IF(SUM(LEN(B1164:V1164))=0,"",IF(OR(OR(ISBLANK(F1164),SUM(LEN(C1164),LEN(D1164))=0),AND(NOT(E1164="Unknown"),ISBLANK(J1164)),AND(NOT(O1164="Unknown"),ISBLANK(R1164))),"Missing Information", INDEX(Table15[Entire Service Line Classification], MATCH(SUMIFS(Table15[Unique ID],Table15[System-Owned Portion],E1164,Table15[If Material Anything Other than "Lead" in Column E,Was Material Ever Previously Lead?],G1164,Table15[Customer-Owned Portion],O1164),Table15[Unique ID],0),0)))</f>
        <v/>
      </c>
      <c r="X1164"/>
    </row>
    <row r="1165" spans="2:24" x14ac:dyDescent="0.35">
      <c r="B1165" s="146"/>
      <c r="C1165" s="31"/>
      <c r="D1165" s="31"/>
      <c r="E1165" s="44"/>
      <c r="F1165" s="43"/>
      <c r="G1165" s="84"/>
      <c r="H1165" s="31"/>
      <c r="I1165" s="31"/>
      <c r="J1165" s="84"/>
      <c r="K1165" s="31"/>
      <c r="L1165" s="31"/>
      <c r="M1165" s="169"/>
      <c r="N1165" s="148"/>
      <c r="O1165" s="44"/>
      <c r="P1165" s="43"/>
      <c r="Q1165" s="31"/>
      <c r="R1165" s="84"/>
      <c r="S1165" s="31"/>
      <c r="T1165" s="31"/>
      <c r="U1165" s="169"/>
      <c r="V1165" s="150"/>
      <c r="W1165" s="342" t="str" cm="1">
        <f t="array" ref="W1165">IF(SUM(LEN(B1165:V1165))=0,"",IF(OR(OR(ISBLANK(F1165),SUM(LEN(C1165),LEN(D1165))=0),AND(NOT(E1165="Unknown"),ISBLANK(J1165)),AND(NOT(O1165="Unknown"),ISBLANK(R1165))),"Missing Information", INDEX(Table15[Entire Service Line Classification], MATCH(SUMIFS(Table15[Unique ID],Table15[System-Owned Portion],E1165,Table15[If Material Anything Other than "Lead" in Column E,Was Material Ever Previously Lead?],G1165,Table15[Customer-Owned Portion],O1165),Table15[Unique ID],0),0)))</f>
        <v/>
      </c>
      <c r="X1165"/>
    </row>
    <row r="1166" spans="2:24" x14ac:dyDescent="0.35">
      <c r="B1166" s="146"/>
      <c r="C1166" s="31"/>
      <c r="D1166" s="31"/>
      <c r="E1166" s="44"/>
      <c r="F1166" s="43"/>
      <c r="G1166" s="84"/>
      <c r="H1166" s="31"/>
      <c r="I1166" s="31"/>
      <c r="J1166" s="84"/>
      <c r="K1166" s="31"/>
      <c r="L1166" s="31"/>
      <c r="M1166" s="169"/>
      <c r="N1166" s="148"/>
      <c r="O1166" s="44"/>
      <c r="P1166" s="43"/>
      <c r="Q1166" s="31"/>
      <c r="R1166" s="84"/>
      <c r="S1166" s="31"/>
      <c r="T1166" s="31"/>
      <c r="U1166" s="169"/>
      <c r="V1166" s="150"/>
      <c r="W1166" s="342" t="str" cm="1">
        <f t="array" ref="W1166">IF(SUM(LEN(B1166:V1166))=0,"",IF(OR(OR(ISBLANK(F1166),SUM(LEN(C1166),LEN(D1166))=0),AND(NOT(E1166="Unknown"),ISBLANK(J1166)),AND(NOT(O1166="Unknown"),ISBLANK(R1166))),"Missing Information", INDEX(Table15[Entire Service Line Classification], MATCH(SUMIFS(Table15[Unique ID],Table15[System-Owned Portion],E1166,Table15[If Material Anything Other than "Lead" in Column E,Was Material Ever Previously Lead?],G1166,Table15[Customer-Owned Portion],O1166),Table15[Unique ID],0),0)))</f>
        <v/>
      </c>
      <c r="X1166"/>
    </row>
    <row r="1167" spans="2:24" x14ac:dyDescent="0.35">
      <c r="B1167" s="146"/>
      <c r="C1167" s="31"/>
      <c r="D1167" s="31"/>
      <c r="E1167" s="44"/>
      <c r="F1167" s="43"/>
      <c r="G1167" s="84"/>
      <c r="H1167" s="31"/>
      <c r="I1167" s="31"/>
      <c r="J1167" s="84"/>
      <c r="K1167" s="31"/>
      <c r="L1167" s="31"/>
      <c r="M1167" s="169"/>
      <c r="N1167" s="148"/>
      <c r="O1167" s="44"/>
      <c r="P1167" s="43"/>
      <c r="Q1167" s="31"/>
      <c r="R1167" s="84"/>
      <c r="S1167" s="31"/>
      <c r="T1167" s="31"/>
      <c r="U1167" s="169"/>
      <c r="V1167" s="150"/>
      <c r="W1167" s="342" t="str" cm="1">
        <f t="array" ref="W1167">IF(SUM(LEN(B1167:V1167))=0,"",IF(OR(OR(ISBLANK(F1167),SUM(LEN(C1167),LEN(D1167))=0),AND(NOT(E1167="Unknown"),ISBLANK(J1167)),AND(NOT(O1167="Unknown"),ISBLANK(R1167))),"Missing Information", INDEX(Table15[Entire Service Line Classification], MATCH(SUMIFS(Table15[Unique ID],Table15[System-Owned Portion],E1167,Table15[If Material Anything Other than "Lead" in Column E,Was Material Ever Previously Lead?],G1167,Table15[Customer-Owned Portion],O1167),Table15[Unique ID],0),0)))</f>
        <v/>
      </c>
      <c r="X1167"/>
    </row>
    <row r="1168" spans="2:24" x14ac:dyDescent="0.35">
      <c r="B1168" s="146"/>
      <c r="C1168" s="31"/>
      <c r="D1168" s="31"/>
      <c r="E1168" s="44"/>
      <c r="F1168" s="43"/>
      <c r="G1168" s="84"/>
      <c r="H1168" s="31"/>
      <c r="I1168" s="31"/>
      <c r="J1168" s="84"/>
      <c r="K1168" s="31"/>
      <c r="L1168" s="31"/>
      <c r="M1168" s="169"/>
      <c r="N1168" s="148"/>
      <c r="O1168" s="44"/>
      <c r="P1168" s="43"/>
      <c r="Q1168" s="31"/>
      <c r="R1168" s="84"/>
      <c r="S1168" s="31"/>
      <c r="T1168" s="31"/>
      <c r="U1168" s="169"/>
      <c r="V1168" s="150"/>
      <c r="W1168" s="342" t="str" cm="1">
        <f t="array" ref="W1168">IF(SUM(LEN(B1168:V1168))=0,"",IF(OR(OR(ISBLANK(F1168),SUM(LEN(C1168),LEN(D1168))=0),AND(NOT(E1168="Unknown"),ISBLANK(J1168)),AND(NOT(O1168="Unknown"),ISBLANK(R1168))),"Missing Information", INDEX(Table15[Entire Service Line Classification], MATCH(SUMIFS(Table15[Unique ID],Table15[System-Owned Portion],E1168,Table15[If Material Anything Other than "Lead" in Column E,Was Material Ever Previously Lead?],G1168,Table15[Customer-Owned Portion],O1168),Table15[Unique ID],0),0)))</f>
        <v/>
      </c>
      <c r="X1168"/>
    </row>
    <row r="1169" spans="2:24" x14ac:dyDescent="0.35">
      <c r="B1169" s="146"/>
      <c r="C1169" s="31"/>
      <c r="D1169" s="31"/>
      <c r="E1169" s="44"/>
      <c r="F1169" s="43"/>
      <c r="G1169" s="84"/>
      <c r="H1169" s="31"/>
      <c r="I1169" s="31"/>
      <c r="J1169" s="84"/>
      <c r="K1169" s="31"/>
      <c r="L1169" s="31"/>
      <c r="M1169" s="169"/>
      <c r="N1169" s="148"/>
      <c r="O1169" s="44"/>
      <c r="P1169" s="43"/>
      <c r="Q1169" s="31"/>
      <c r="R1169" s="84"/>
      <c r="S1169" s="31"/>
      <c r="T1169" s="31"/>
      <c r="U1169" s="169"/>
      <c r="V1169" s="150"/>
      <c r="W1169" s="342" t="str" cm="1">
        <f t="array" ref="W1169">IF(SUM(LEN(B1169:V1169))=0,"",IF(OR(OR(ISBLANK(F1169),SUM(LEN(C1169),LEN(D1169))=0),AND(NOT(E1169="Unknown"),ISBLANK(J1169)),AND(NOT(O1169="Unknown"),ISBLANK(R1169))),"Missing Information", INDEX(Table15[Entire Service Line Classification], MATCH(SUMIFS(Table15[Unique ID],Table15[System-Owned Portion],E1169,Table15[If Material Anything Other than "Lead" in Column E,Was Material Ever Previously Lead?],G1169,Table15[Customer-Owned Portion],O1169),Table15[Unique ID],0),0)))</f>
        <v/>
      </c>
      <c r="X1169"/>
    </row>
    <row r="1170" spans="2:24" x14ac:dyDescent="0.35">
      <c r="B1170" s="146"/>
      <c r="C1170" s="31"/>
      <c r="D1170" s="31"/>
      <c r="E1170" s="44"/>
      <c r="F1170" s="43"/>
      <c r="G1170" s="84"/>
      <c r="H1170" s="31"/>
      <c r="I1170" s="31"/>
      <c r="J1170" s="84"/>
      <c r="K1170" s="31"/>
      <c r="L1170" s="31"/>
      <c r="M1170" s="169"/>
      <c r="N1170" s="148"/>
      <c r="O1170" s="44"/>
      <c r="P1170" s="43"/>
      <c r="Q1170" s="31"/>
      <c r="R1170" s="84"/>
      <c r="S1170" s="31"/>
      <c r="T1170" s="31"/>
      <c r="U1170" s="169"/>
      <c r="V1170" s="150"/>
      <c r="W1170" s="342" t="str" cm="1">
        <f t="array" ref="W1170">IF(SUM(LEN(B1170:V1170))=0,"",IF(OR(OR(ISBLANK(F1170),SUM(LEN(C1170),LEN(D1170))=0),AND(NOT(E1170="Unknown"),ISBLANK(J1170)),AND(NOT(O1170="Unknown"),ISBLANK(R1170))),"Missing Information", INDEX(Table15[Entire Service Line Classification], MATCH(SUMIFS(Table15[Unique ID],Table15[System-Owned Portion],E1170,Table15[If Material Anything Other than "Lead" in Column E,Was Material Ever Previously Lead?],G1170,Table15[Customer-Owned Portion],O1170),Table15[Unique ID],0),0)))</f>
        <v/>
      </c>
      <c r="X1170"/>
    </row>
    <row r="1171" spans="2:24" x14ac:dyDescent="0.35">
      <c r="B1171" s="146"/>
      <c r="C1171" s="31"/>
      <c r="D1171" s="31"/>
      <c r="E1171" s="44"/>
      <c r="F1171" s="43"/>
      <c r="G1171" s="84"/>
      <c r="H1171" s="31"/>
      <c r="I1171" s="31"/>
      <c r="J1171" s="84"/>
      <c r="K1171" s="31"/>
      <c r="L1171" s="31"/>
      <c r="M1171" s="169"/>
      <c r="N1171" s="148"/>
      <c r="O1171" s="44"/>
      <c r="P1171" s="43"/>
      <c r="Q1171" s="31"/>
      <c r="R1171" s="84"/>
      <c r="S1171" s="31"/>
      <c r="T1171" s="31"/>
      <c r="U1171" s="169"/>
      <c r="V1171" s="150"/>
      <c r="W1171" s="342" t="str" cm="1">
        <f t="array" ref="W1171">IF(SUM(LEN(B1171:V1171))=0,"",IF(OR(OR(ISBLANK(F1171),SUM(LEN(C1171),LEN(D1171))=0),AND(NOT(E1171="Unknown"),ISBLANK(J1171)),AND(NOT(O1171="Unknown"),ISBLANK(R1171))),"Missing Information", INDEX(Table15[Entire Service Line Classification], MATCH(SUMIFS(Table15[Unique ID],Table15[System-Owned Portion],E1171,Table15[If Material Anything Other than "Lead" in Column E,Was Material Ever Previously Lead?],G1171,Table15[Customer-Owned Portion],O1171),Table15[Unique ID],0),0)))</f>
        <v/>
      </c>
      <c r="X1171"/>
    </row>
    <row r="1172" spans="2:24" x14ac:dyDescent="0.35">
      <c r="B1172" s="146"/>
      <c r="C1172" s="31"/>
      <c r="D1172" s="31"/>
      <c r="E1172" s="44"/>
      <c r="F1172" s="43"/>
      <c r="G1172" s="84"/>
      <c r="H1172" s="31"/>
      <c r="I1172" s="31"/>
      <c r="J1172" s="84"/>
      <c r="K1172" s="31"/>
      <c r="L1172" s="31"/>
      <c r="M1172" s="169"/>
      <c r="N1172" s="148"/>
      <c r="O1172" s="44"/>
      <c r="P1172" s="43"/>
      <c r="Q1172" s="31"/>
      <c r="R1172" s="84"/>
      <c r="S1172" s="31"/>
      <c r="T1172" s="31"/>
      <c r="U1172" s="169"/>
      <c r="V1172" s="150"/>
      <c r="W1172" s="342" t="str" cm="1">
        <f t="array" ref="W1172">IF(SUM(LEN(B1172:V1172))=0,"",IF(OR(OR(ISBLANK(F1172),SUM(LEN(C1172),LEN(D1172))=0),AND(NOT(E1172="Unknown"),ISBLANK(J1172)),AND(NOT(O1172="Unknown"),ISBLANK(R1172))),"Missing Information", INDEX(Table15[Entire Service Line Classification], MATCH(SUMIFS(Table15[Unique ID],Table15[System-Owned Portion],E1172,Table15[If Material Anything Other than "Lead" in Column E,Was Material Ever Previously Lead?],G1172,Table15[Customer-Owned Portion],O1172),Table15[Unique ID],0),0)))</f>
        <v/>
      </c>
      <c r="X1172"/>
    </row>
    <row r="1173" spans="2:24" x14ac:dyDescent="0.35">
      <c r="B1173" s="146"/>
      <c r="C1173" s="31"/>
      <c r="D1173" s="31"/>
      <c r="E1173" s="44"/>
      <c r="F1173" s="43"/>
      <c r="G1173" s="84"/>
      <c r="H1173" s="31"/>
      <c r="I1173" s="31"/>
      <c r="J1173" s="84"/>
      <c r="K1173" s="31"/>
      <c r="L1173" s="31"/>
      <c r="M1173" s="169"/>
      <c r="N1173" s="148"/>
      <c r="O1173" s="44"/>
      <c r="P1173" s="43"/>
      <c r="Q1173" s="31"/>
      <c r="R1173" s="84"/>
      <c r="S1173" s="31"/>
      <c r="T1173" s="31"/>
      <c r="U1173" s="169"/>
      <c r="V1173" s="150"/>
      <c r="W1173" s="342" t="str" cm="1">
        <f t="array" ref="W1173">IF(SUM(LEN(B1173:V1173))=0,"",IF(OR(OR(ISBLANK(F1173),SUM(LEN(C1173),LEN(D1173))=0),AND(NOT(E1173="Unknown"),ISBLANK(J1173)),AND(NOT(O1173="Unknown"),ISBLANK(R1173))),"Missing Information", INDEX(Table15[Entire Service Line Classification], MATCH(SUMIFS(Table15[Unique ID],Table15[System-Owned Portion],E1173,Table15[If Material Anything Other than "Lead" in Column E,Was Material Ever Previously Lead?],G1173,Table15[Customer-Owned Portion],O1173),Table15[Unique ID],0),0)))</f>
        <v/>
      </c>
      <c r="X1173"/>
    </row>
    <row r="1174" spans="2:24" x14ac:dyDescent="0.35">
      <c r="B1174" s="146"/>
      <c r="C1174" s="31"/>
      <c r="D1174" s="31"/>
      <c r="E1174" s="44"/>
      <c r="F1174" s="43"/>
      <c r="G1174" s="84"/>
      <c r="H1174" s="31"/>
      <c r="I1174" s="31"/>
      <c r="J1174" s="84"/>
      <c r="K1174" s="31"/>
      <c r="L1174" s="31"/>
      <c r="M1174" s="169"/>
      <c r="N1174" s="148"/>
      <c r="O1174" s="44"/>
      <c r="P1174" s="43"/>
      <c r="Q1174" s="31"/>
      <c r="R1174" s="84"/>
      <c r="S1174" s="31"/>
      <c r="T1174" s="31"/>
      <c r="U1174" s="169"/>
      <c r="V1174" s="150"/>
      <c r="W1174" s="342" t="str" cm="1">
        <f t="array" ref="W1174">IF(SUM(LEN(B1174:V1174))=0,"",IF(OR(OR(ISBLANK(F1174),SUM(LEN(C1174),LEN(D1174))=0),AND(NOT(E1174="Unknown"),ISBLANK(J1174)),AND(NOT(O1174="Unknown"),ISBLANK(R1174))),"Missing Information", INDEX(Table15[Entire Service Line Classification], MATCH(SUMIFS(Table15[Unique ID],Table15[System-Owned Portion],E1174,Table15[If Material Anything Other than "Lead" in Column E,Was Material Ever Previously Lead?],G1174,Table15[Customer-Owned Portion],O1174),Table15[Unique ID],0),0)))</f>
        <v/>
      </c>
      <c r="X1174"/>
    </row>
    <row r="1175" spans="2:24" x14ac:dyDescent="0.35">
      <c r="B1175" s="146"/>
      <c r="C1175" s="31"/>
      <c r="D1175" s="31"/>
      <c r="E1175" s="44"/>
      <c r="F1175" s="43"/>
      <c r="G1175" s="84"/>
      <c r="H1175" s="31"/>
      <c r="I1175" s="31"/>
      <c r="J1175" s="84"/>
      <c r="K1175" s="31"/>
      <c r="L1175" s="31"/>
      <c r="M1175" s="169"/>
      <c r="N1175" s="148"/>
      <c r="O1175" s="44"/>
      <c r="P1175" s="43"/>
      <c r="Q1175" s="31"/>
      <c r="R1175" s="84"/>
      <c r="S1175" s="31"/>
      <c r="T1175" s="31"/>
      <c r="U1175" s="169"/>
      <c r="V1175" s="150"/>
      <c r="W1175" s="342" t="str" cm="1">
        <f t="array" ref="W1175">IF(SUM(LEN(B1175:V1175))=0,"",IF(OR(OR(ISBLANK(F1175),SUM(LEN(C1175),LEN(D1175))=0),AND(NOT(E1175="Unknown"),ISBLANK(J1175)),AND(NOT(O1175="Unknown"),ISBLANK(R1175))),"Missing Information", INDEX(Table15[Entire Service Line Classification], MATCH(SUMIFS(Table15[Unique ID],Table15[System-Owned Portion],E1175,Table15[If Material Anything Other than "Lead" in Column E,Was Material Ever Previously Lead?],G1175,Table15[Customer-Owned Portion],O1175),Table15[Unique ID],0),0)))</f>
        <v/>
      </c>
      <c r="X1175"/>
    </row>
    <row r="1176" spans="2:24" x14ac:dyDescent="0.35">
      <c r="B1176" s="146"/>
      <c r="C1176" s="31"/>
      <c r="D1176" s="31"/>
      <c r="E1176" s="44"/>
      <c r="F1176" s="43"/>
      <c r="G1176" s="84"/>
      <c r="H1176" s="31"/>
      <c r="I1176" s="31"/>
      <c r="J1176" s="84"/>
      <c r="K1176" s="31"/>
      <c r="L1176" s="31"/>
      <c r="M1176" s="169"/>
      <c r="N1176" s="148"/>
      <c r="O1176" s="44"/>
      <c r="P1176" s="43"/>
      <c r="Q1176" s="31"/>
      <c r="R1176" s="84"/>
      <c r="S1176" s="31"/>
      <c r="T1176" s="31"/>
      <c r="U1176" s="169"/>
      <c r="V1176" s="150"/>
      <c r="W1176" s="342" t="str" cm="1">
        <f t="array" ref="W1176">IF(SUM(LEN(B1176:V1176))=0,"",IF(OR(OR(ISBLANK(F1176),SUM(LEN(C1176),LEN(D1176))=0),AND(NOT(E1176="Unknown"),ISBLANK(J1176)),AND(NOT(O1176="Unknown"),ISBLANK(R1176))),"Missing Information", INDEX(Table15[Entire Service Line Classification], MATCH(SUMIFS(Table15[Unique ID],Table15[System-Owned Portion],E1176,Table15[If Material Anything Other than "Lead" in Column E,Was Material Ever Previously Lead?],G1176,Table15[Customer-Owned Portion],O1176),Table15[Unique ID],0),0)))</f>
        <v/>
      </c>
      <c r="X1176"/>
    </row>
    <row r="1177" spans="2:24" x14ac:dyDescent="0.35">
      <c r="B1177" s="146"/>
      <c r="C1177" s="31"/>
      <c r="D1177" s="31"/>
      <c r="E1177" s="44"/>
      <c r="F1177" s="43"/>
      <c r="G1177" s="84"/>
      <c r="H1177" s="31"/>
      <c r="I1177" s="31"/>
      <c r="J1177" s="84"/>
      <c r="K1177" s="31"/>
      <c r="L1177" s="31"/>
      <c r="M1177" s="169"/>
      <c r="N1177" s="148"/>
      <c r="O1177" s="44"/>
      <c r="P1177" s="43"/>
      <c r="Q1177" s="31"/>
      <c r="R1177" s="84"/>
      <c r="S1177" s="31"/>
      <c r="T1177" s="31"/>
      <c r="U1177" s="169"/>
      <c r="V1177" s="150"/>
      <c r="W1177" s="342" t="str" cm="1">
        <f t="array" ref="W1177">IF(SUM(LEN(B1177:V1177))=0,"",IF(OR(OR(ISBLANK(F1177),SUM(LEN(C1177),LEN(D1177))=0),AND(NOT(E1177="Unknown"),ISBLANK(J1177)),AND(NOT(O1177="Unknown"),ISBLANK(R1177))),"Missing Information", INDEX(Table15[Entire Service Line Classification], MATCH(SUMIFS(Table15[Unique ID],Table15[System-Owned Portion],E1177,Table15[If Material Anything Other than "Lead" in Column E,Was Material Ever Previously Lead?],G1177,Table15[Customer-Owned Portion],O1177),Table15[Unique ID],0),0)))</f>
        <v/>
      </c>
      <c r="X1177"/>
    </row>
    <row r="1178" spans="2:24" x14ac:dyDescent="0.35">
      <c r="B1178" s="146"/>
      <c r="C1178" s="31"/>
      <c r="D1178" s="31"/>
      <c r="E1178" s="44"/>
      <c r="F1178" s="43"/>
      <c r="G1178" s="84"/>
      <c r="H1178" s="31"/>
      <c r="I1178" s="31"/>
      <c r="J1178" s="84"/>
      <c r="K1178" s="31"/>
      <c r="L1178" s="31"/>
      <c r="M1178" s="169"/>
      <c r="N1178" s="148"/>
      <c r="O1178" s="44"/>
      <c r="P1178" s="43"/>
      <c r="Q1178" s="31"/>
      <c r="R1178" s="84"/>
      <c r="S1178" s="31"/>
      <c r="T1178" s="31"/>
      <c r="U1178" s="169"/>
      <c r="V1178" s="150"/>
      <c r="W1178" s="342" t="str" cm="1">
        <f t="array" ref="W1178">IF(SUM(LEN(B1178:V1178))=0,"",IF(OR(OR(ISBLANK(F1178),SUM(LEN(C1178),LEN(D1178))=0),AND(NOT(E1178="Unknown"),ISBLANK(J1178)),AND(NOT(O1178="Unknown"),ISBLANK(R1178))),"Missing Information", INDEX(Table15[Entire Service Line Classification], MATCH(SUMIFS(Table15[Unique ID],Table15[System-Owned Portion],E1178,Table15[If Material Anything Other than "Lead" in Column E,Was Material Ever Previously Lead?],G1178,Table15[Customer-Owned Portion],O1178),Table15[Unique ID],0),0)))</f>
        <v/>
      </c>
      <c r="X1178"/>
    </row>
    <row r="1179" spans="2:24" x14ac:dyDescent="0.35">
      <c r="B1179" s="146"/>
      <c r="C1179" s="31"/>
      <c r="D1179" s="31"/>
      <c r="E1179" s="44"/>
      <c r="F1179" s="43"/>
      <c r="G1179" s="84"/>
      <c r="H1179" s="31"/>
      <c r="I1179" s="31"/>
      <c r="J1179" s="84"/>
      <c r="K1179" s="31"/>
      <c r="L1179" s="31"/>
      <c r="M1179" s="169"/>
      <c r="N1179" s="148"/>
      <c r="O1179" s="44"/>
      <c r="P1179" s="43"/>
      <c r="Q1179" s="31"/>
      <c r="R1179" s="84"/>
      <c r="S1179" s="31"/>
      <c r="T1179" s="31"/>
      <c r="U1179" s="169"/>
      <c r="V1179" s="150"/>
      <c r="W1179" s="342" t="str" cm="1">
        <f t="array" ref="W1179">IF(SUM(LEN(B1179:V1179))=0,"",IF(OR(OR(ISBLANK(F1179),SUM(LEN(C1179),LEN(D1179))=0),AND(NOT(E1179="Unknown"),ISBLANK(J1179)),AND(NOT(O1179="Unknown"),ISBLANK(R1179))),"Missing Information", INDEX(Table15[Entire Service Line Classification], MATCH(SUMIFS(Table15[Unique ID],Table15[System-Owned Portion],E1179,Table15[If Material Anything Other than "Lead" in Column E,Was Material Ever Previously Lead?],G1179,Table15[Customer-Owned Portion],O1179),Table15[Unique ID],0),0)))</f>
        <v/>
      </c>
      <c r="X1179"/>
    </row>
    <row r="1180" spans="2:24" x14ac:dyDescent="0.35">
      <c r="B1180" s="146"/>
      <c r="C1180" s="31"/>
      <c r="D1180" s="31"/>
      <c r="E1180" s="44"/>
      <c r="F1180" s="43"/>
      <c r="G1180" s="84"/>
      <c r="H1180" s="31"/>
      <c r="I1180" s="31"/>
      <c r="J1180" s="84"/>
      <c r="K1180" s="31"/>
      <c r="L1180" s="31"/>
      <c r="M1180" s="169"/>
      <c r="N1180" s="148"/>
      <c r="O1180" s="44"/>
      <c r="P1180" s="43"/>
      <c r="Q1180" s="31"/>
      <c r="R1180" s="84"/>
      <c r="S1180" s="31"/>
      <c r="T1180" s="31"/>
      <c r="U1180" s="169"/>
      <c r="V1180" s="150"/>
      <c r="W1180" s="342" t="str" cm="1">
        <f t="array" ref="W1180">IF(SUM(LEN(B1180:V1180))=0,"",IF(OR(OR(ISBLANK(F1180),SUM(LEN(C1180),LEN(D1180))=0),AND(NOT(E1180="Unknown"),ISBLANK(J1180)),AND(NOT(O1180="Unknown"),ISBLANK(R1180))),"Missing Information", INDEX(Table15[Entire Service Line Classification], MATCH(SUMIFS(Table15[Unique ID],Table15[System-Owned Portion],E1180,Table15[If Material Anything Other than "Lead" in Column E,Was Material Ever Previously Lead?],G1180,Table15[Customer-Owned Portion],O1180),Table15[Unique ID],0),0)))</f>
        <v/>
      </c>
      <c r="X1180"/>
    </row>
    <row r="1181" spans="2:24" x14ac:dyDescent="0.35">
      <c r="B1181" s="146"/>
      <c r="C1181" s="31"/>
      <c r="D1181" s="31"/>
      <c r="E1181" s="44"/>
      <c r="F1181" s="43"/>
      <c r="G1181" s="84"/>
      <c r="H1181" s="31"/>
      <c r="I1181" s="31"/>
      <c r="J1181" s="84"/>
      <c r="K1181" s="31"/>
      <c r="L1181" s="31"/>
      <c r="M1181" s="169"/>
      <c r="N1181" s="148"/>
      <c r="O1181" s="44"/>
      <c r="P1181" s="43"/>
      <c r="Q1181" s="31"/>
      <c r="R1181" s="84"/>
      <c r="S1181" s="31"/>
      <c r="T1181" s="31"/>
      <c r="U1181" s="169"/>
      <c r="V1181" s="150"/>
      <c r="W1181" s="342" t="str" cm="1">
        <f t="array" ref="W1181">IF(SUM(LEN(B1181:V1181))=0,"",IF(OR(OR(ISBLANK(F1181),SUM(LEN(C1181),LEN(D1181))=0),AND(NOT(E1181="Unknown"),ISBLANK(J1181)),AND(NOT(O1181="Unknown"),ISBLANK(R1181))),"Missing Information", INDEX(Table15[Entire Service Line Classification], MATCH(SUMIFS(Table15[Unique ID],Table15[System-Owned Portion],E1181,Table15[If Material Anything Other than "Lead" in Column E,Was Material Ever Previously Lead?],G1181,Table15[Customer-Owned Portion],O1181),Table15[Unique ID],0),0)))</f>
        <v/>
      </c>
      <c r="X1181"/>
    </row>
    <row r="1182" spans="2:24" x14ac:dyDescent="0.35">
      <c r="B1182" s="146"/>
      <c r="C1182" s="31"/>
      <c r="D1182" s="31"/>
      <c r="E1182" s="44"/>
      <c r="F1182" s="43"/>
      <c r="G1182" s="84"/>
      <c r="H1182" s="31"/>
      <c r="I1182" s="31"/>
      <c r="J1182" s="84"/>
      <c r="K1182" s="31"/>
      <c r="L1182" s="31"/>
      <c r="M1182" s="169"/>
      <c r="N1182" s="148"/>
      <c r="O1182" s="44"/>
      <c r="P1182" s="43"/>
      <c r="Q1182" s="31"/>
      <c r="R1182" s="84"/>
      <c r="S1182" s="31"/>
      <c r="T1182" s="31"/>
      <c r="U1182" s="169"/>
      <c r="V1182" s="150"/>
      <c r="W1182" s="342" t="str" cm="1">
        <f t="array" ref="W1182">IF(SUM(LEN(B1182:V1182))=0,"",IF(OR(OR(ISBLANK(F1182),SUM(LEN(C1182),LEN(D1182))=0),AND(NOT(E1182="Unknown"),ISBLANK(J1182)),AND(NOT(O1182="Unknown"),ISBLANK(R1182))),"Missing Information", INDEX(Table15[Entire Service Line Classification], MATCH(SUMIFS(Table15[Unique ID],Table15[System-Owned Portion],E1182,Table15[If Material Anything Other than "Lead" in Column E,Was Material Ever Previously Lead?],G1182,Table15[Customer-Owned Portion],O1182),Table15[Unique ID],0),0)))</f>
        <v/>
      </c>
      <c r="X1182"/>
    </row>
    <row r="1183" spans="2:24" x14ac:dyDescent="0.35">
      <c r="B1183" s="146"/>
      <c r="C1183" s="31"/>
      <c r="D1183" s="31"/>
      <c r="E1183" s="44"/>
      <c r="F1183" s="43"/>
      <c r="G1183" s="84"/>
      <c r="H1183" s="31"/>
      <c r="I1183" s="31"/>
      <c r="J1183" s="84"/>
      <c r="K1183" s="31"/>
      <c r="L1183" s="31"/>
      <c r="M1183" s="169"/>
      <c r="N1183" s="148"/>
      <c r="O1183" s="44"/>
      <c r="P1183" s="43"/>
      <c r="Q1183" s="31"/>
      <c r="R1183" s="84"/>
      <c r="S1183" s="31"/>
      <c r="T1183" s="31"/>
      <c r="U1183" s="169"/>
      <c r="V1183" s="150"/>
      <c r="W1183" s="342" t="str" cm="1">
        <f t="array" ref="W1183">IF(SUM(LEN(B1183:V1183))=0,"",IF(OR(OR(ISBLANK(F1183),SUM(LEN(C1183),LEN(D1183))=0),AND(NOT(E1183="Unknown"),ISBLANK(J1183)),AND(NOT(O1183="Unknown"),ISBLANK(R1183))),"Missing Information", INDEX(Table15[Entire Service Line Classification], MATCH(SUMIFS(Table15[Unique ID],Table15[System-Owned Portion],E1183,Table15[If Material Anything Other than "Lead" in Column E,Was Material Ever Previously Lead?],G1183,Table15[Customer-Owned Portion],O1183),Table15[Unique ID],0),0)))</f>
        <v/>
      </c>
      <c r="X1183"/>
    </row>
    <row r="1184" spans="2:24" x14ac:dyDescent="0.35">
      <c r="B1184" s="146"/>
      <c r="C1184" s="31"/>
      <c r="D1184" s="31"/>
      <c r="E1184" s="44"/>
      <c r="F1184" s="43"/>
      <c r="G1184" s="84"/>
      <c r="H1184" s="31"/>
      <c r="I1184" s="31"/>
      <c r="J1184" s="84"/>
      <c r="K1184" s="31"/>
      <c r="L1184" s="31"/>
      <c r="M1184" s="169"/>
      <c r="N1184" s="148"/>
      <c r="O1184" s="44"/>
      <c r="P1184" s="43"/>
      <c r="Q1184" s="31"/>
      <c r="R1184" s="84"/>
      <c r="S1184" s="31"/>
      <c r="T1184" s="31"/>
      <c r="U1184" s="169"/>
      <c r="V1184" s="150"/>
      <c r="W1184" s="342" t="str" cm="1">
        <f t="array" ref="W1184">IF(SUM(LEN(B1184:V1184))=0,"",IF(OR(OR(ISBLANK(F1184),SUM(LEN(C1184),LEN(D1184))=0),AND(NOT(E1184="Unknown"),ISBLANK(J1184)),AND(NOT(O1184="Unknown"),ISBLANK(R1184))),"Missing Information", INDEX(Table15[Entire Service Line Classification], MATCH(SUMIFS(Table15[Unique ID],Table15[System-Owned Portion],E1184,Table15[If Material Anything Other than "Lead" in Column E,Was Material Ever Previously Lead?],G1184,Table15[Customer-Owned Portion],O1184),Table15[Unique ID],0),0)))</f>
        <v/>
      </c>
      <c r="X1184"/>
    </row>
    <row r="1185" spans="2:24" x14ac:dyDescent="0.35">
      <c r="B1185" s="146"/>
      <c r="C1185" s="31"/>
      <c r="D1185" s="31"/>
      <c r="E1185" s="44"/>
      <c r="F1185" s="43"/>
      <c r="G1185" s="84"/>
      <c r="H1185" s="31"/>
      <c r="I1185" s="31"/>
      <c r="J1185" s="84"/>
      <c r="K1185" s="31"/>
      <c r="L1185" s="31"/>
      <c r="M1185" s="169"/>
      <c r="N1185" s="148"/>
      <c r="O1185" s="44"/>
      <c r="P1185" s="43"/>
      <c r="Q1185" s="31"/>
      <c r="R1185" s="84"/>
      <c r="S1185" s="31"/>
      <c r="T1185" s="31"/>
      <c r="U1185" s="169"/>
      <c r="V1185" s="150"/>
      <c r="W1185" s="342" t="str" cm="1">
        <f t="array" ref="W1185">IF(SUM(LEN(B1185:V1185))=0,"",IF(OR(OR(ISBLANK(F1185),SUM(LEN(C1185),LEN(D1185))=0),AND(NOT(E1185="Unknown"),ISBLANK(J1185)),AND(NOT(O1185="Unknown"),ISBLANK(R1185))),"Missing Information", INDEX(Table15[Entire Service Line Classification], MATCH(SUMIFS(Table15[Unique ID],Table15[System-Owned Portion],E1185,Table15[If Material Anything Other than "Lead" in Column E,Was Material Ever Previously Lead?],G1185,Table15[Customer-Owned Portion],O1185),Table15[Unique ID],0),0)))</f>
        <v/>
      </c>
      <c r="X1185"/>
    </row>
    <row r="1186" spans="2:24" x14ac:dyDescent="0.35">
      <c r="B1186" s="146"/>
      <c r="C1186" s="31"/>
      <c r="D1186" s="31"/>
      <c r="E1186" s="44"/>
      <c r="F1186" s="43"/>
      <c r="G1186" s="84"/>
      <c r="H1186" s="31"/>
      <c r="I1186" s="31"/>
      <c r="J1186" s="84"/>
      <c r="K1186" s="31"/>
      <c r="L1186" s="31"/>
      <c r="M1186" s="169"/>
      <c r="N1186" s="148"/>
      <c r="O1186" s="44"/>
      <c r="P1186" s="43"/>
      <c r="Q1186" s="31"/>
      <c r="R1186" s="84"/>
      <c r="S1186" s="31"/>
      <c r="T1186" s="31"/>
      <c r="U1186" s="169"/>
      <c r="V1186" s="150"/>
      <c r="W1186" s="342" t="str" cm="1">
        <f t="array" ref="W1186">IF(SUM(LEN(B1186:V1186))=0,"",IF(OR(OR(ISBLANK(F1186),SUM(LEN(C1186),LEN(D1186))=0),AND(NOT(E1186="Unknown"),ISBLANK(J1186)),AND(NOT(O1186="Unknown"),ISBLANK(R1186))),"Missing Information", INDEX(Table15[Entire Service Line Classification], MATCH(SUMIFS(Table15[Unique ID],Table15[System-Owned Portion],E1186,Table15[If Material Anything Other than "Lead" in Column E,Was Material Ever Previously Lead?],G1186,Table15[Customer-Owned Portion],O1186),Table15[Unique ID],0),0)))</f>
        <v/>
      </c>
      <c r="X1186"/>
    </row>
    <row r="1187" spans="2:24" x14ac:dyDescent="0.35">
      <c r="B1187" s="146"/>
      <c r="C1187" s="31"/>
      <c r="D1187" s="31"/>
      <c r="E1187" s="44"/>
      <c r="F1187" s="43"/>
      <c r="G1187" s="84"/>
      <c r="H1187" s="31"/>
      <c r="I1187" s="31"/>
      <c r="J1187" s="84"/>
      <c r="K1187" s="31"/>
      <c r="L1187" s="31"/>
      <c r="M1187" s="169"/>
      <c r="N1187" s="148"/>
      <c r="O1187" s="44"/>
      <c r="P1187" s="43"/>
      <c r="Q1187" s="31"/>
      <c r="R1187" s="84"/>
      <c r="S1187" s="31"/>
      <c r="T1187" s="31"/>
      <c r="U1187" s="169"/>
      <c r="V1187" s="150"/>
      <c r="W1187" s="342" t="str" cm="1">
        <f t="array" ref="W1187">IF(SUM(LEN(B1187:V1187))=0,"",IF(OR(OR(ISBLANK(F1187),SUM(LEN(C1187),LEN(D1187))=0),AND(NOT(E1187="Unknown"),ISBLANK(J1187)),AND(NOT(O1187="Unknown"),ISBLANK(R1187))),"Missing Information", INDEX(Table15[Entire Service Line Classification], MATCH(SUMIFS(Table15[Unique ID],Table15[System-Owned Portion],E1187,Table15[If Material Anything Other than "Lead" in Column E,Was Material Ever Previously Lead?],G1187,Table15[Customer-Owned Portion],O1187),Table15[Unique ID],0),0)))</f>
        <v/>
      </c>
      <c r="X1187"/>
    </row>
    <row r="1188" spans="2:24" x14ac:dyDescent="0.35">
      <c r="B1188" s="146"/>
      <c r="C1188" s="31"/>
      <c r="D1188" s="31"/>
      <c r="E1188" s="44"/>
      <c r="F1188" s="43"/>
      <c r="G1188" s="84"/>
      <c r="H1188" s="31"/>
      <c r="I1188" s="31"/>
      <c r="J1188" s="84"/>
      <c r="K1188" s="31"/>
      <c r="L1188" s="31"/>
      <c r="M1188" s="169"/>
      <c r="N1188" s="148"/>
      <c r="O1188" s="44"/>
      <c r="P1188" s="43"/>
      <c r="Q1188" s="31"/>
      <c r="R1188" s="84"/>
      <c r="S1188" s="31"/>
      <c r="T1188" s="31"/>
      <c r="U1188" s="169"/>
      <c r="V1188" s="150"/>
      <c r="W1188" s="342" t="str" cm="1">
        <f t="array" ref="W1188">IF(SUM(LEN(B1188:V1188))=0,"",IF(OR(OR(ISBLANK(F1188),SUM(LEN(C1188),LEN(D1188))=0),AND(NOT(E1188="Unknown"),ISBLANK(J1188)),AND(NOT(O1188="Unknown"),ISBLANK(R1188))),"Missing Information", INDEX(Table15[Entire Service Line Classification], MATCH(SUMIFS(Table15[Unique ID],Table15[System-Owned Portion],E1188,Table15[If Material Anything Other than "Lead" in Column E,Was Material Ever Previously Lead?],G1188,Table15[Customer-Owned Portion],O1188),Table15[Unique ID],0),0)))</f>
        <v/>
      </c>
      <c r="X1188"/>
    </row>
    <row r="1189" spans="2:24" x14ac:dyDescent="0.35">
      <c r="B1189" s="146"/>
      <c r="C1189" s="31"/>
      <c r="D1189" s="31"/>
      <c r="E1189" s="44"/>
      <c r="F1189" s="43"/>
      <c r="G1189" s="84"/>
      <c r="H1189" s="31"/>
      <c r="I1189" s="31"/>
      <c r="J1189" s="84"/>
      <c r="K1189" s="31"/>
      <c r="L1189" s="31"/>
      <c r="M1189" s="169"/>
      <c r="N1189" s="148"/>
      <c r="O1189" s="44"/>
      <c r="P1189" s="43"/>
      <c r="Q1189" s="31"/>
      <c r="R1189" s="84"/>
      <c r="S1189" s="31"/>
      <c r="T1189" s="31"/>
      <c r="U1189" s="169"/>
      <c r="V1189" s="150"/>
      <c r="W1189" s="342" t="str" cm="1">
        <f t="array" ref="W1189">IF(SUM(LEN(B1189:V1189))=0,"",IF(OR(OR(ISBLANK(F1189),SUM(LEN(C1189),LEN(D1189))=0),AND(NOT(E1189="Unknown"),ISBLANK(J1189)),AND(NOT(O1189="Unknown"),ISBLANK(R1189))),"Missing Information", INDEX(Table15[Entire Service Line Classification], MATCH(SUMIFS(Table15[Unique ID],Table15[System-Owned Portion],E1189,Table15[If Material Anything Other than "Lead" in Column E,Was Material Ever Previously Lead?],G1189,Table15[Customer-Owned Portion],O1189),Table15[Unique ID],0),0)))</f>
        <v/>
      </c>
      <c r="X1189"/>
    </row>
    <row r="1190" spans="2:24" x14ac:dyDescent="0.35">
      <c r="B1190" s="146"/>
      <c r="C1190" s="31"/>
      <c r="D1190" s="31"/>
      <c r="E1190" s="44"/>
      <c r="F1190" s="43"/>
      <c r="G1190" s="84"/>
      <c r="H1190" s="31"/>
      <c r="I1190" s="31"/>
      <c r="J1190" s="84"/>
      <c r="K1190" s="31"/>
      <c r="L1190" s="31"/>
      <c r="M1190" s="169"/>
      <c r="N1190" s="148"/>
      <c r="O1190" s="44"/>
      <c r="P1190" s="43"/>
      <c r="Q1190" s="31"/>
      <c r="R1190" s="84"/>
      <c r="S1190" s="31"/>
      <c r="T1190" s="31"/>
      <c r="U1190" s="169"/>
      <c r="V1190" s="150"/>
      <c r="W1190" s="342" t="str" cm="1">
        <f t="array" ref="W1190">IF(SUM(LEN(B1190:V1190))=0,"",IF(OR(OR(ISBLANK(F1190),SUM(LEN(C1190),LEN(D1190))=0),AND(NOT(E1190="Unknown"),ISBLANK(J1190)),AND(NOT(O1190="Unknown"),ISBLANK(R1190))),"Missing Information", INDEX(Table15[Entire Service Line Classification], MATCH(SUMIFS(Table15[Unique ID],Table15[System-Owned Portion],E1190,Table15[If Material Anything Other than "Lead" in Column E,Was Material Ever Previously Lead?],G1190,Table15[Customer-Owned Portion],O1190),Table15[Unique ID],0),0)))</f>
        <v/>
      </c>
      <c r="X1190"/>
    </row>
    <row r="1191" spans="2:24" x14ac:dyDescent="0.35">
      <c r="B1191" s="146"/>
      <c r="C1191" s="31"/>
      <c r="D1191" s="31"/>
      <c r="E1191" s="44"/>
      <c r="F1191" s="43"/>
      <c r="G1191" s="84"/>
      <c r="H1191" s="31"/>
      <c r="I1191" s="31"/>
      <c r="J1191" s="84"/>
      <c r="K1191" s="31"/>
      <c r="L1191" s="31"/>
      <c r="M1191" s="169"/>
      <c r="N1191" s="148"/>
      <c r="O1191" s="44"/>
      <c r="P1191" s="43"/>
      <c r="Q1191" s="31"/>
      <c r="R1191" s="84"/>
      <c r="S1191" s="31"/>
      <c r="T1191" s="31"/>
      <c r="U1191" s="169"/>
      <c r="V1191" s="150"/>
      <c r="W1191" s="342" t="str" cm="1">
        <f t="array" ref="W1191">IF(SUM(LEN(B1191:V1191))=0,"",IF(OR(OR(ISBLANK(F1191),SUM(LEN(C1191),LEN(D1191))=0),AND(NOT(E1191="Unknown"),ISBLANK(J1191)),AND(NOT(O1191="Unknown"),ISBLANK(R1191))),"Missing Information", INDEX(Table15[Entire Service Line Classification], MATCH(SUMIFS(Table15[Unique ID],Table15[System-Owned Portion],E1191,Table15[If Material Anything Other than "Lead" in Column E,Was Material Ever Previously Lead?],G1191,Table15[Customer-Owned Portion],O1191),Table15[Unique ID],0),0)))</f>
        <v/>
      </c>
      <c r="X1191"/>
    </row>
    <row r="1192" spans="2:24" x14ac:dyDescent="0.35">
      <c r="B1192" s="146"/>
      <c r="C1192" s="31"/>
      <c r="D1192" s="31"/>
      <c r="E1192" s="44"/>
      <c r="F1192" s="43"/>
      <c r="G1192" s="84"/>
      <c r="H1192" s="31"/>
      <c r="I1192" s="31"/>
      <c r="J1192" s="84"/>
      <c r="K1192" s="31"/>
      <c r="L1192" s="31"/>
      <c r="M1192" s="169"/>
      <c r="N1192" s="148"/>
      <c r="O1192" s="44"/>
      <c r="P1192" s="43"/>
      <c r="Q1192" s="31"/>
      <c r="R1192" s="84"/>
      <c r="S1192" s="31"/>
      <c r="T1192" s="31"/>
      <c r="U1192" s="169"/>
      <c r="V1192" s="150"/>
      <c r="W1192" s="342" t="str" cm="1">
        <f t="array" ref="W1192">IF(SUM(LEN(B1192:V1192))=0,"",IF(OR(OR(ISBLANK(F1192),SUM(LEN(C1192),LEN(D1192))=0),AND(NOT(E1192="Unknown"),ISBLANK(J1192)),AND(NOT(O1192="Unknown"),ISBLANK(R1192))),"Missing Information", INDEX(Table15[Entire Service Line Classification], MATCH(SUMIFS(Table15[Unique ID],Table15[System-Owned Portion],E1192,Table15[If Material Anything Other than "Lead" in Column E,Was Material Ever Previously Lead?],G1192,Table15[Customer-Owned Portion],O1192),Table15[Unique ID],0),0)))</f>
        <v/>
      </c>
      <c r="X1192"/>
    </row>
    <row r="1193" spans="2:24" x14ac:dyDescent="0.35">
      <c r="B1193" s="146"/>
      <c r="C1193" s="31"/>
      <c r="D1193" s="31"/>
      <c r="E1193" s="44"/>
      <c r="F1193" s="43"/>
      <c r="G1193" s="84"/>
      <c r="H1193" s="31"/>
      <c r="I1193" s="31"/>
      <c r="J1193" s="84"/>
      <c r="K1193" s="31"/>
      <c r="L1193" s="31"/>
      <c r="M1193" s="169"/>
      <c r="N1193" s="148"/>
      <c r="O1193" s="44"/>
      <c r="P1193" s="43"/>
      <c r="Q1193" s="31"/>
      <c r="R1193" s="84"/>
      <c r="S1193" s="31"/>
      <c r="T1193" s="31"/>
      <c r="U1193" s="169"/>
      <c r="V1193" s="150"/>
      <c r="W1193" s="342" t="str" cm="1">
        <f t="array" ref="W1193">IF(SUM(LEN(B1193:V1193))=0,"",IF(OR(OR(ISBLANK(F1193),SUM(LEN(C1193),LEN(D1193))=0),AND(NOT(E1193="Unknown"),ISBLANK(J1193)),AND(NOT(O1193="Unknown"),ISBLANK(R1193))),"Missing Information", INDEX(Table15[Entire Service Line Classification], MATCH(SUMIFS(Table15[Unique ID],Table15[System-Owned Portion],E1193,Table15[If Material Anything Other than "Lead" in Column E,Was Material Ever Previously Lead?],G1193,Table15[Customer-Owned Portion],O1193),Table15[Unique ID],0),0)))</f>
        <v/>
      </c>
      <c r="X1193"/>
    </row>
    <row r="1194" spans="2:24" x14ac:dyDescent="0.35">
      <c r="B1194" s="146"/>
      <c r="C1194" s="31"/>
      <c r="D1194" s="31"/>
      <c r="E1194" s="44"/>
      <c r="F1194" s="43"/>
      <c r="G1194" s="84"/>
      <c r="H1194" s="31"/>
      <c r="I1194" s="31"/>
      <c r="J1194" s="84"/>
      <c r="K1194" s="31"/>
      <c r="L1194" s="31"/>
      <c r="M1194" s="169"/>
      <c r="N1194" s="148"/>
      <c r="O1194" s="44"/>
      <c r="P1194" s="43"/>
      <c r="Q1194" s="31"/>
      <c r="R1194" s="84"/>
      <c r="S1194" s="31"/>
      <c r="T1194" s="31"/>
      <c r="U1194" s="169"/>
      <c r="V1194" s="150"/>
      <c r="W1194" s="342" t="str" cm="1">
        <f t="array" ref="W1194">IF(SUM(LEN(B1194:V1194))=0,"",IF(OR(OR(ISBLANK(F1194),SUM(LEN(C1194),LEN(D1194))=0),AND(NOT(E1194="Unknown"),ISBLANK(J1194)),AND(NOT(O1194="Unknown"),ISBLANK(R1194))),"Missing Information", INDEX(Table15[Entire Service Line Classification], MATCH(SUMIFS(Table15[Unique ID],Table15[System-Owned Portion],E1194,Table15[If Material Anything Other than "Lead" in Column E,Was Material Ever Previously Lead?],G1194,Table15[Customer-Owned Portion],O1194),Table15[Unique ID],0),0)))</f>
        <v/>
      </c>
      <c r="X1194"/>
    </row>
    <row r="1195" spans="2:24" x14ac:dyDescent="0.35">
      <c r="B1195" s="146"/>
      <c r="C1195" s="31"/>
      <c r="D1195" s="31"/>
      <c r="E1195" s="44"/>
      <c r="F1195" s="43"/>
      <c r="G1195" s="84"/>
      <c r="H1195" s="31"/>
      <c r="I1195" s="31"/>
      <c r="J1195" s="84"/>
      <c r="K1195" s="31"/>
      <c r="L1195" s="31"/>
      <c r="M1195" s="169"/>
      <c r="N1195" s="148"/>
      <c r="O1195" s="44"/>
      <c r="P1195" s="43"/>
      <c r="Q1195" s="31"/>
      <c r="R1195" s="84"/>
      <c r="S1195" s="31"/>
      <c r="T1195" s="31"/>
      <c r="U1195" s="169"/>
      <c r="V1195" s="150"/>
      <c r="W1195" s="342" t="str" cm="1">
        <f t="array" ref="W1195">IF(SUM(LEN(B1195:V1195))=0,"",IF(OR(OR(ISBLANK(F1195),SUM(LEN(C1195),LEN(D1195))=0),AND(NOT(E1195="Unknown"),ISBLANK(J1195)),AND(NOT(O1195="Unknown"),ISBLANK(R1195))),"Missing Information", INDEX(Table15[Entire Service Line Classification], MATCH(SUMIFS(Table15[Unique ID],Table15[System-Owned Portion],E1195,Table15[If Material Anything Other than "Lead" in Column E,Was Material Ever Previously Lead?],G1195,Table15[Customer-Owned Portion],O1195),Table15[Unique ID],0),0)))</f>
        <v/>
      </c>
      <c r="X1195"/>
    </row>
    <row r="1196" spans="2:24" x14ac:dyDescent="0.35">
      <c r="B1196" s="146"/>
      <c r="C1196" s="31"/>
      <c r="D1196" s="31"/>
      <c r="E1196" s="44"/>
      <c r="F1196" s="43"/>
      <c r="G1196" s="84"/>
      <c r="H1196" s="31"/>
      <c r="I1196" s="31"/>
      <c r="J1196" s="84"/>
      <c r="K1196" s="31"/>
      <c r="L1196" s="31"/>
      <c r="M1196" s="169"/>
      <c r="N1196" s="148"/>
      <c r="O1196" s="44"/>
      <c r="P1196" s="43"/>
      <c r="Q1196" s="31"/>
      <c r="R1196" s="84"/>
      <c r="S1196" s="31"/>
      <c r="T1196" s="31"/>
      <c r="U1196" s="169"/>
      <c r="V1196" s="150"/>
      <c r="W1196" s="342" t="str" cm="1">
        <f t="array" ref="W1196">IF(SUM(LEN(B1196:V1196))=0,"",IF(OR(OR(ISBLANK(F1196),SUM(LEN(C1196),LEN(D1196))=0),AND(NOT(E1196="Unknown"),ISBLANK(J1196)),AND(NOT(O1196="Unknown"),ISBLANK(R1196))),"Missing Information", INDEX(Table15[Entire Service Line Classification], MATCH(SUMIFS(Table15[Unique ID],Table15[System-Owned Portion],E1196,Table15[If Material Anything Other than "Lead" in Column E,Was Material Ever Previously Lead?],G1196,Table15[Customer-Owned Portion],O1196),Table15[Unique ID],0),0)))</f>
        <v/>
      </c>
      <c r="X1196"/>
    </row>
    <row r="1197" spans="2:24" x14ac:dyDescent="0.35">
      <c r="B1197" s="146"/>
      <c r="C1197" s="31"/>
      <c r="D1197" s="31"/>
      <c r="E1197" s="44"/>
      <c r="F1197" s="43"/>
      <c r="G1197" s="84"/>
      <c r="H1197" s="31"/>
      <c r="I1197" s="31"/>
      <c r="J1197" s="84"/>
      <c r="K1197" s="31"/>
      <c r="L1197" s="31"/>
      <c r="M1197" s="169"/>
      <c r="N1197" s="148"/>
      <c r="O1197" s="44"/>
      <c r="P1197" s="43"/>
      <c r="Q1197" s="31"/>
      <c r="R1197" s="84"/>
      <c r="S1197" s="31"/>
      <c r="T1197" s="31"/>
      <c r="U1197" s="169"/>
      <c r="V1197" s="150"/>
      <c r="W1197" s="342" t="str" cm="1">
        <f t="array" ref="W1197">IF(SUM(LEN(B1197:V1197))=0,"",IF(OR(OR(ISBLANK(F1197),SUM(LEN(C1197),LEN(D1197))=0),AND(NOT(E1197="Unknown"),ISBLANK(J1197)),AND(NOT(O1197="Unknown"),ISBLANK(R1197))),"Missing Information", INDEX(Table15[Entire Service Line Classification], MATCH(SUMIFS(Table15[Unique ID],Table15[System-Owned Portion],E1197,Table15[If Material Anything Other than "Lead" in Column E,Was Material Ever Previously Lead?],G1197,Table15[Customer-Owned Portion],O1197),Table15[Unique ID],0),0)))</f>
        <v/>
      </c>
      <c r="X1197"/>
    </row>
    <row r="1198" spans="2:24" x14ac:dyDescent="0.35">
      <c r="B1198" s="146"/>
      <c r="C1198" s="31"/>
      <c r="D1198" s="31"/>
      <c r="E1198" s="44"/>
      <c r="F1198" s="43"/>
      <c r="G1198" s="84"/>
      <c r="H1198" s="31"/>
      <c r="I1198" s="31"/>
      <c r="J1198" s="84"/>
      <c r="K1198" s="31"/>
      <c r="L1198" s="31"/>
      <c r="M1198" s="169"/>
      <c r="N1198" s="148"/>
      <c r="O1198" s="44"/>
      <c r="P1198" s="43"/>
      <c r="Q1198" s="31"/>
      <c r="R1198" s="84"/>
      <c r="S1198" s="31"/>
      <c r="T1198" s="31"/>
      <c r="U1198" s="169"/>
      <c r="V1198" s="150"/>
      <c r="W1198" s="342" t="str" cm="1">
        <f t="array" ref="W1198">IF(SUM(LEN(B1198:V1198))=0,"",IF(OR(OR(ISBLANK(F1198),SUM(LEN(C1198),LEN(D1198))=0),AND(NOT(E1198="Unknown"),ISBLANK(J1198)),AND(NOT(O1198="Unknown"),ISBLANK(R1198))),"Missing Information", INDEX(Table15[Entire Service Line Classification], MATCH(SUMIFS(Table15[Unique ID],Table15[System-Owned Portion],E1198,Table15[If Material Anything Other than "Lead" in Column E,Was Material Ever Previously Lead?],G1198,Table15[Customer-Owned Portion],O1198),Table15[Unique ID],0),0)))</f>
        <v/>
      </c>
      <c r="X1198"/>
    </row>
    <row r="1199" spans="2:24" x14ac:dyDescent="0.35">
      <c r="B1199" s="146"/>
      <c r="C1199" s="31"/>
      <c r="D1199" s="31"/>
      <c r="E1199" s="44"/>
      <c r="F1199" s="43"/>
      <c r="G1199" s="84"/>
      <c r="H1199" s="31"/>
      <c r="I1199" s="31"/>
      <c r="J1199" s="84"/>
      <c r="K1199" s="31"/>
      <c r="L1199" s="31"/>
      <c r="M1199" s="169"/>
      <c r="N1199" s="148"/>
      <c r="O1199" s="44"/>
      <c r="P1199" s="43"/>
      <c r="Q1199" s="31"/>
      <c r="R1199" s="84"/>
      <c r="S1199" s="31"/>
      <c r="T1199" s="31"/>
      <c r="U1199" s="169"/>
      <c r="V1199" s="150"/>
      <c r="W1199" s="342" t="str" cm="1">
        <f t="array" ref="W1199">IF(SUM(LEN(B1199:V1199))=0,"",IF(OR(OR(ISBLANK(F1199),SUM(LEN(C1199),LEN(D1199))=0),AND(NOT(E1199="Unknown"),ISBLANK(J1199)),AND(NOT(O1199="Unknown"),ISBLANK(R1199))),"Missing Information", INDEX(Table15[Entire Service Line Classification], MATCH(SUMIFS(Table15[Unique ID],Table15[System-Owned Portion],E1199,Table15[If Material Anything Other than "Lead" in Column E,Was Material Ever Previously Lead?],G1199,Table15[Customer-Owned Portion],O1199),Table15[Unique ID],0),0)))</f>
        <v/>
      </c>
      <c r="X1199"/>
    </row>
    <row r="1200" spans="2:24" x14ac:dyDescent="0.35">
      <c r="B1200" s="146"/>
      <c r="C1200" s="31"/>
      <c r="D1200" s="31"/>
      <c r="E1200" s="44"/>
      <c r="F1200" s="43"/>
      <c r="G1200" s="84"/>
      <c r="H1200" s="31"/>
      <c r="I1200" s="31"/>
      <c r="J1200" s="84"/>
      <c r="K1200" s="31"/>
      <c r="L1200" s="31"/>
      <c r="M1200" s="169"/>
      <c r="N1200" s="148"/>
      <c r="O1200" s="44"/>
      <c r="P1200" s="43"/>
      <c r="Q1200" s="31"/>
      <c r="R1200" s="84"/>
      <c r="S1200" s="31"/>
      <c r="T1200" s="31"/>
      <c r="U1200" s="169"/>
      <c r="V1200" s="150"/>
      <c r="W1200" s="342" t="str" cm="1">
        <f t="array" ref="W1200">IF(SUM(LEN(B1200:V1200))=0,"",IF(OR(OR(ISBLANK(F1200),SUM(LEN(C1200),LEN(D1200))=0),AND(NOT(E1200="Unknown"),ISBLANK(J1200)),AND(NOT(O1200="Unknown"),ISBLANK(R1200))),"Missing Information", INDEX(Table15[Entire Service Line Classification], MATCH(SUMIFS(Table15[Unique ID],Table15[System-Owned Portion],E1200,Table15[If Material Anything Other than "Lead" in Column E,Was Material Ever Previously Lead?],G1200,Table15[Customer-Owned Portion],O1200),Table15[Unique ID],0),0)))</f>
        <v/>
      </c>
      <c r="X1200"/>
    </row>
    <row r="1201" spans="2:24" x14ac:dyDescent="0.35">
      <c r="B1201" s="146"/>
      <c r="C1201" s="31"/>
      <c r="D1201" s="31"/>
      <c r="E1201" s="44"/>
      <c r="F1201" s="43"/>
      <c r="G1201" s="84"/>
      <c r="H1201" s="31"/>
      <c r="I1201" s="31"/>
      <c r="J1201" s="84"/>
      <c r="K1201" s="31"/>
      <c r="L1201" s="31"/>
      <c r="M1201" s="169"/>
      <c r="N1201" s="148"/>
      <c r="O1201" s="44"/>
      <c r="P1201" s="43"/>
      <c r="Q1201" s="31"/>
      <c r="R1201" s="84"/>
      <c r="S1201" s="31"/>
      <c r="T1201" s="31"/>
      <c r="U1201" s="169"/>
      <c r="V1201" s="150"/>
      <c r="W1201" s="342" t="str" cm="1">
        <f t="array" ref="W1201">IF(SUM(LEN(B1201:V1201))=0,"",IF(OR(OR(ISBLANK(F1201),SUM(LEN(C1201),LEN(D1201))=0),AND(NOT(E1201="Unknown"),ISBLANK(J1201)),AND(NOT(O1201="Unknown"),ISBLANK(R1201))),"Missing Information", INDEX(Table15[Entire Service Line Classification], MATCH(SUMIFS(Table15[Unique ID],Table15[System-Owned Portion],E1201,Table15[If Material Anything Other than "Lead" in Column E,Was Material Ever Previously Lead?],G1201,Table15[Customer-Owned Portion],O1201),Table15[Unique ID],0),0)))</f>
        <v/>
      </c>
      <c r="X1201"/>
    </row>
    <row r="1202" spans="2:24" x14ac:dyDescent="0.35">
      <c r="B1202" s="146"/>
      <c r="C1202" s="31"/>
      <c r="D1202" s="31"/>
      <c r="E1202" s="44"/>
      <c r="F1202" s="43"/>
      <c r="G1202" s="84"/>
      <c r="H1202" s="31"/>
      <c r="I1202" s="31"/>
      <c r="J1202" s="84"/>
      <c r="K1202" s="31"/>
      <c r="L1202" s="31"/>
      <c r="M1202" s="169"/>
      <c r="N1202" s="148"/>
      <c r="O1202" s="44"/>
      <c r="P1202" s="43"/>
      <c r="Q1202" s="31"/>
      <c r="R1202" s="84"/>
      <c r="S1202" s="31"/>
      <c r="T1202" s="31"/>
      <c r="U1202" s="169"/>
      <c r="V1202" s="150"/>
      <c r="W1202" s="342" t="str" cm="1">
        <f t="array" ref="W1202">IF(SUM(LEN(B1202:V1202))=0,"",IF(OR(OR(ISBLANK(F1202),SUM(LEN(C1202),LEN(D1202))=0),AND(NOT(E1202="Unknown"),ISBLANK(J1202)),AND(NOT(O1202="Unknown"),ISBLANK(R1202))),"Missing Information", INDEX(Table15[Entire Service Line Classification], MATCH(SUMIFS(Table15[Unique ID],Table15[System-Owned Portion],E1202,Table15[If Material Anything Other than "Lead" in Column E,Was Material Ever Previously Lead?],G1202,Table15[Customer-Owned Portion],O1202),Table15[Unique ID],0),0)))</f>
        <v/>
      </c>
      <c r="X1202"/>
    </row>
    <row r="1203" spans="2:24" x14ac:dyDescent="0.35">
      <c r="B1203" s="146"/>
      <c r="C1203" s="31"/>
      <c r="D1203" s="31"/>
      <c r="E1203" s="44"/>
      <c r="F1203" s="43"/>
      <c r="G1203" s="84"/>
      <c r="H1203" s="31"/>
      <c r="I1203" s="31"/>
      <c r="J1203" s="84"/>
      <c r="K1203" s="31"/>
      <c r="L1203" s="31"/>
      <c r="M1203" s="169"/>
      <c r="N1203" s="148"/>
      <c r="O1203" s="44"/>
      <c r="P1203" s="43"/>
      <c r="Q1203" s="31"/>
      <c r="R1203" s="84"/>
      <c r="S1203" s="31"/>
      <c r="T1203" s="31"/>
      <c r="U1203" s="169"/>
      <c r="V1203" s="150"/>
      <c r="W1203" s="342" t="str" cm="1">
        <f t="array" ref="W1203">IF(SUM(LEN(B1203:V1203))=0,"",IF(OR(OR(ISBLANK(F1203),SUM(LEN(C1203),LEN(D1203))=0),AND(NOT(E1203="Unknown"),ISBLANK(J1203)),AND(NOT(O1203="Unknown"),ISBLANK(R1203))),"Missing Information", INDEX(Table15[Entire Service Line Classification], MATCH(SUMIFS(Table15[Unique ID],Table15[System-Owned Portion],E1203,Table15[If Material Anything Other than "Lead" in Column E,Was Material Ever Previously Lead?],G1203,Table15[Customer-Owned Portion],O1203),Table15[Unique ID],0),0)))</f>
        <v/>
      </c>
      <c r="X1203"/>
    </row>
    <row r="1204" spans="2:24" x14ac:dyDescent="0.35">
      <c r="B1204" s="146"/>
      <c r="C1204" s="31"/>
      <c r="D1204" s="31"/>
      <c r="E1204" s="44"/>
      <c r="F1204" s="43"/>
      <c r="G1204" s="84"/>
      <c r="H1204" s="31"/>
      <c r="I1204" s="31"/>
      <c r="J1204" s="84"/>
      <c r="K1204" s="31"/>
      <c r="L1204" s="31"/>
      <c r="M1204" s="169"/>
      <c r="N1204" s="148"/>
      <c r="O1204" s="44"/>
      <c r="P1204" s="43"/>
      <c r="Q1204" s="31"/>
      <c r="R1204" s="84"/>
      <c r="S1204" s="31"/>
      <c r="T1204" s="31"/>
      <c r="U1204" s="169"/>
      <c r="V1204" s="150"/>
      <c r="W1204" s="342" t="str" cm="1">
        <f t="array" ref="W1204">IF(SUM(LEN(B1204:V1204))=0,"",IF(OR(OR(ISBLANK(F1204),SUM(LEN(C1204),LEN(D1204))=0),AND(NOT(E1204="Unknown"),ISBLANK(J1204)),AND(NOT(O1204="Unknown"),ISBLANK(R1204))),"Missing Information", INDEX(Table15[Entire Service Line Classification], MATCH(SUMIFS(Table15[Unique ID],Table15[System-Owned Portion],E1204,Table15[If Material Anything Other than "Lead" in Column E,Was Material Ever Previously Lead?],G1204,Table15[Customer-Owned Portion],O1204),Table15[Unique ID],0),0)))</f>
        <v/>
      </c>
      <c r="X1204"/>
    </row>
    <row r="1205" spans="2:24" x14ac:dyDescent="0.35">
      <c r="B1205" s="146"/>
      <c r="C1205" s="31"/>
      <c r="D1205" s="31"/>
      <c r="E1205" s="44"/>
      <c r="F1205" s="43"/>
      <c r="G1205" s="84"/>
      <c r="H1205" s="31"/>
      <c r="I1205" s="31"/>
      <c r="J1205" s="84"/>
      <c r="K1205" s="31"/>
      <c r="L1205" s="31"/>
      <c r="M1205" s="169"/>
      <c r="N1205" s="148"/>
      <c r="O1205" s="44"/>
      <c r="P1205" s="43"/>
      <c r="Q1205" s="31"/>
      <c r="R1205" s="84"/>
      <c r="S1205" s="31"/>
      <c r="T1205" s="31"/>
      <c r="U1205" s="169"/>
      <c r="V1205" s="150"/>
      <c r="W1205" s="342" t="str" cm="1">
        <f t="array" ref="W1205">IF(SUM(LEN(B1205:V1205))=0,"",IF(OR(OR(ISBLANK(F1205),SUM(LEN(C1205),LEN(D1205))=0),AND(NOT(E1205="Unknown"),ISBLANK(J1205)),AND(NOT(O1205="Unknown"),ISBLANK(R1205))),"Missing Information", INDEX(Table15[Entire Service Line Classification], MATCH(SUMIFS(Table15[Unique ID],Table15[System-Owned Portion],E1205,Table15[If Material Anything Other than "Lead" in Column E,Was Material Ever Previously Lead?],G1205,Table15[Customer-Owned Portion],O1205),Table15[Unique ID],0),0)))</f>
        <v/>
      </c>
      <c r="X1205"/>
    </row>
    <row r="1206" spans="2:24" x14ac:dyDescent="0.35">
      <c r="B1206" s="146"/>
      <c r="C1206" s="31"/>
      <c r="D1206" s="31"/>
      <c r="E1206" s="44"/>
      <c r="F1206" s="43"/>
      <c r="G1206" s="84"/>
      <c r="H1206" s="31"/>
      <c r="I1206" s="31"/>
      <c r="J1206" s="84"/>
      <c r="K1206" s="31"/>
      <c r="L1206" s="31"/>
      <c r="M1206" s="169"/>
      <c r="N1206" s="148"/>
      <c r="O1206" s="44"/>
      <c r="P1206" s="43"/>
      <c r="Q1206" s="31"/>
      <c r="R1206" s="84"/>
      <c r="S1206" s="31"/>
      <c r="T1206" s="31"/>
      <c r="U1206" s="169"/>
      <c r="V1206" s="150"/>
      <c r="W1206" s="342" t="str" cm="1">
        <f t="array" ref="W1206">IF(SUM(LEN(B1206:V1206))=0,"",IF(OR(OR(ISBLANK(F1206),SUM(LEN(C1206),LEN(D1206))=0),AND(NOT(E1206="Unknown"),ISBLANK(J1206)),AND(NOT(O1206="Unknown"),ISBLANK(R1206))),"Missing Information", INDEX(Table15[Entire Service Line Classification], MATCH(SUMIFS(Table15[Unique ID],Table15[System-Owned Portion],E1206,Table15[If Material Anything Other than "Lead" in Column E,Was Material Ever Previously Lead?],G1206,Table15[Customer-Owned Portion],O1206),Table15[Unique ID],0),0)))</f>
        <v/>
      </c>
      <c r="X1206"/>
    </row>
    <row r="1207" spans="2:24" x14ac:dyDescent="0.35">
      <c r="B1207" s="146"/>
      <c r="C1207" s="31"/>
      <c r="D1207" s="31"/>
      <c r="E1207" s="44"/>
      <c r="F1207" s="43"/>
      <c r="G1207" s="84"/>
      <c r="H1207" s="31"/>
      <c r="I1207" s="31"/>
      <c r="J1207" s="84"/>
      <c r="K1207" s="31"/>
      <c r="L1207" s="31"/>
      <c r="M1207" s="169"/>
      <c r="N1207" s="148"/>
      <c r="O1207" s="44"/>
      <c r="P1207" s="43"/>
      <c r="Q1207" s="31"/>
      <c r="R1207" s="84"/>
      <c r="S1207" s="31"/>
      <c r="T1207" s="31"/>
      <c r="U1207" s="169"/>
      <c r="V1207" s="150"/>
      <c r="W1207" s="342" t="str" cm="1">
        <f t="array" ref="W1207">IF(SUM(LEN(B1207:V1207))=0,"",IF(OR(OR(ISBLANK(F1207),SUM(LEN(C1207),LEN(D1207))=0),AND(NOT(E1207="Unknown"),ISBLANK(J1207)),AND(NOT(O1207="Unknown"),ISBLANK(R1207))),"Missing Information", INDEX(Table15[Entire Service Line Classification], MATCH(SUMIFS(Table15[Unique ID],Table15[System-Owned Portion],E1207,Table15[If Material Anything Other than "Lead" in Column E,Was Material Ever Previously Lead?],G1207,Table15[Customer-Owned Portion],O1207),Table15[Unique ID],0),0)))</f>
        <v/>
      </c>
      <c r="X1207"/>
    </row>
    <row r="1208" spans="2:24" x14ac:dyDescent="0.35">
      <c r="B1208" s="146"/>
      <c r="C1208" s="31"/>
      <c r="D1208" s="31"/>
      <c r="E1208" s="44"/>
      <c r="F1208" s="43"/>
      <c r="G1208" s="84"/>
      <c r="H1208" s="31"/>
      <c r="I1208" s="31"/>
      <c r="J1208" s="84"/>
      <c r="K1208" s="31"/>
      <c r="L1208" s="31"/>
      <c r="M1208" s="169"/>
      <c r="N1208" s="148"/>
      <c r="O1208" s="44"/>
      <c r="P1208" s="43"/>
      <c r="Q1208" s="31"/>
      <c r="R1208" s="84"/>
      <c r="S1208" s="31"/>
      <c r="T1208" s="31"/>
      <c r="U1208" s="169"/>
      <c r="V1208" s="150"/>
      <c r="W1208" s="342" t="str" cm="1">
        <f t="array" ref="W1208">IF(SUM(LEN(B1208:V1208))=0,"",IF(OR(OR(ISBLANK(F1208),SUM(LEN(C1208),LEN(D1208))=0),AND(NOT(E1208="Unknown"),ISBLANK(J1208)),AND(NOT(O1208="Unknown"),ISBLANK(R1208))),"Missing Information", INDEX(Table15[Entire Service Line Classification], MATCH(SUMIFS(Table15[Unique ID],Table15[System-Owned Portion],E1208,Table15[If Material Anything Other than "Lead" in Column E,Was Material Ever Previously Lead?],G1208,Table15[Customer-Owned Portion],O1208),Table15[Unique ID],0),0)))</f>
        <v/>
      </c>
      <c r="X1208"/>
    </row>
    <row r="1209" spans="2:24" x14ac:dyDescent="0.35">
      <c r="B1209" s="146"/>
      <c r="C1209" s="31"/>
      <c r="D1209" s="31"/>
      <c r="E1209" s="44"/>
      <c r="F1209" s="43"/>
      <c r="G1209" s="84"/>
      <c r="H1209" s="31"/>
      <c r="I1209" s="31"/>
      <c r="J1209" s="84"/>
      <c r="K1209" s="31"/>
      <c r="L1209" s="31"/>
      <c r="M1209" s="169"/>
      <c r="N1209" s="148"/>
      <c r="O1209" s="44"/>
      <c r="P1209" s="43"/>
      <c r="Q1209" s="31"/>
      <c r="R1209" s="84"/>
      <c r="S1209" s="31"/>
      <c r="T1209" s="31"/>
      <c r="U1209" s="169"/>
      <c r="V1209" s="150"/>
      <c r="W1209" s="342" t="str" cm="1">
        <f t="array" ref="W1209">IF(SUM(LEN(B1209:V1209))=0,"",IF(OR(OR(ISBLANK(F1209),SUM(LEN(C1209),LEN(D1209))=0),AND(NOT(E1209="Unknown"),ISBLANK(J1209)),AND(NOT(O1209="Unknown"),ISBLANK(R1209))),"Missing Information", INDEX(Table15[Entire Service Line Classification], MATCH(SUMIFS(Table15[Unique ID],Table15[System-Owned Portion],E1209,Table15[If Material Anything Other than "Lead" in Column E,Was Material Ever Previously Lead?],G1209,Table15[Customer-Owned Portion],O1209),Table15[Unique ID],0),0)))</f>
        <v/>
      </c>
      <c r="X1209"/>
    </row>
    <row r="1210" spans="2:24" x14ac:dyDescent="0.35">
      <c r="B1210" s="146"/>
      <c r="C1210" s="31"/>
      <c r="D1210" s="31"/>
      <c r="E1210" s="44"/>
      <c r="F1210" s="43"/>
      <c r="G1210" s="84"/>
      <c r="H1210" s="31"/>
      <c r="I1210" s="31"/>
      <c r="J1210" s="84"/>
      <c r="K1210" s="31"/>
      <c r="L1210" s="31"/>
      <c r="M1210" s="169"/>
      <c r="N1210" s="148"/>
      <c r="O1210" s="44"/>
      <c r="P1210" s="43"/>
      <c r="Q1210" s="31"/>
      <c r="R1210" s="84"/>
      <c r="S1210" s="31"/>
      <c r="T1210" s="31"/>
      <c r="U1210" s="169"/>
      <c r="V1210" s="150"/>
      <c r="W1210" s="342" t="str" cm="1">
        <f t="array" ref="W1210">IF(SUM(LEN(B1210:V1210))=0,"",IF(OR(OR(ISBLANK(F1210),SUM(LEN(C1210),LEN(D1210))=0),AND(NOT(E1210="Unknown"),ISBLANK(J1210)),AND(NOT(O1210="Unknown"),ISBLANK(R1210))),"Missing Information", INDEX(Table15[Entire Service Line Classification], MATCH(SUMIFS(Table15[Unique ID],Table15[System-Owned Portion],E1210,Table15[If Material Anything Other than "Lead" in Column E,Was Material Ever Previously Lead?],G1210,Table15[Customer-Owned Portion],O1210),Table15[Unique ID],0),0)))</f>
        <v/>
      </c>
      <c r="X1210"/>
    </row>
    <row r="1211" spans="2:24" x14ac:dyDescent="0.35">
      <c r="B1211" s="146"/>
      <c r="C1211" s="31"/>
      <c r="D1211" s="31"/>
      <c r="E1211" s="44"/>
      <c r="F1211" s="43"/>
      <c r="G1211" s="84"/>
      <c r="H1211" s="31"/>
      <c r="I1211" s="31"/>
      <c r="J1211" s="84"/>
      <c r="K1211" s="31"/>
      <c r="L1211" s="31"/>
      <c r="M1211" s="169"/>
      <c r="N1211" s="148"/>
      <c r="O1211" s="44"/>
      <c r="P1211" s="43"/>
      <c r="Q1211" s="31"/>
      <c r="R1211" s="84"/>
      <c r="S1211" s="31"/>
      <c r="T1211" s="31"/>
      <c r="U1211" s="169"/>
      <c r="V1211" s="150"/>
      <c r="W1211" s="342" t="str" cm="1">
        <f t="array" ref="W1211">IF(SUM(LEN(B1211:V1211))=0,"",IF(OR(OR(ISBLANK(F1211),SUM(LEN(C1211),LEN(D1211))=0),AND(NOT(E1211="Unknown"),ISBLANK(J1211)),AND(NOT(O1211="Unknown"),ISBLANK(R1211))),"Missing Information", INDEX(Table15[Entire Service Line Classification], MATCH(SUMIFS(Table15[Unique ID],Table15[System-Owned Portion],E1211,Table15[If Material Anything Other than "Lead" in Column E,Was Material Ever Previously Lead?],G1211,Table15[Customer-Owned Portion],O1211),Table15[Unique ID],0),0)))</f>
        <v/>
      </c>
      <c r="X1211"/>
    </row>
    <row r="1212" spans="2:24" x14ac:dyDescent="0.35">
      <c r="B1212" s="146"/>
      <c r="C1212" s="31"/>
      <c r="D1212" s="31"/>
      <c r="E1212" s="44"/>
      <c r="F1212" s="43"/>
      <c r="G1212" s="84"/>
      <c r="H1212" s="31"/>
      <c r="I1212" s="31"/>
      <c r="J1212" s="84"/>
      <c r="K1212" s="31"/>
      <c r="L1212" s="31"/>
      <c r="M1212" s="169"/>
      <c r="N1212" s="148"/>
      <c r="O1212" s="44"/>
      <c r="P1212" s="43"/>
      <c r="Q1212" s="31"/>
      <c r="R1212" s="84"/>
      <c r="S1212" s="31"/>
      <c r="T1212" s="31"/>
      <c r="U1212" s="169"/>
      <c r="V1212" s="150"/>
      <c r="W1212" s="342" t="str" cm="1">
        <f t="array" ref="W1212">IF(SUM(LEN(B1212:V1212))=0,"",IF(OR(OR(ISBLANK(F1212),SUM(LEN(C1212),LEN(D1212))=0),AND(NOT(E1212="Unknown"),ISBLANK(J1212)),AND(NOT(O1212="Unknown"),ISBLANK(R1212))),"Missing Information", INDEX(Table15[Entire Service Line Classification], MATCH(SUMIFS(Table15[Unique ID],Table15[System-Owned Portion],E1212,Table15[If Material Anything Other than "Lead" in Column E,Was Material Ever Previously Lead?],G1212,Table15[Customer-Owned Portion],O1212),Table15[Unique ID],0),0)))</f>
        <v/>
      </c>
      <c r="X1212"/>
    </row>
    <row r="1213" spans="2:24" x14ac:dyDescent="0.35">
      <c r="B1213" s="146"/>
      <c r="C1213" s="31"/>
      <c r="D1213" s="31"/>
      <c r="E1213" s="44"/>
      <c r="F1213" s="43"/>
      <c r="G1213" s="84"/>
      <c r="H1213" s="31"/>
      <c r="I1213" s="31"/>
      <c r="J1213" s="84"/>
      <c r="K1213" s="31"/>
      <c r="L1213" s="31"/>
      <c r="M1213" s="169"/>
      <c r="N1213" s="148"/>
      <c r="O1213" s="44"/>
      <c r="P1213" s="43"/>
      <c r="Q1213" s="31"/>
      <c r="R1213" s="84"/>
      <c r="S1213" s="31"/>
      <c r="T1213" s="31"/>
      <c r="U1213" s="169"/>
      <c r="V1213" s="150"/>
      <c r="W1213" s="342" t="str" cm="1">
        <f t="array" ref="W1213">IF(SUM(LEN(B1213:V1213))=0,"",IF(OR(OR(ISBLANK(F1213),SUM(LEN(C1213),LEN(D1213))=0),AND(NOT(E1213="Unknown"),ISBLANK(J1213)),AND(NOT(O1213="Unknown"),ISBLANK(R1213))),"Missing Information", INDEX(Table15[Entire Service Line Classification], MATCH(SUMIFS(Table15[Unique ID],Table15[System-Owned Portion],E1213,Table15[If Material Anything Other than "Lead" in Column E,Was Material Ever Previously Lead?],G1213,Table15[Customer-Owned Portion],O1213),Table15[Unique ID],0),0)))</f>
        <v/>
      </c>
      <c r="X1213"/>
    </row>
    <row r="1214" spans="2:24" x14ac:dyDescent="0.35">
      <c r="B1214" s="146"/>
      <c r="C1214" s="31"/>
      <c r="D1214" s="31"/>
      <c r="E1214" s="44"/>
      <c r="F1214" s="43"/>
      <c r="G1214" s="84"/>
      <c r="H1214" s="31"/>
      <c r="I1214" s="31"/>
      <c r="J1214" s="84"/>
      <c r="K1214" s="31"/>
      <c r="L1214" s="31"/>
      <c r="M1214" s="169"/>
      <c r="N1214" s="148"/>
      <c r="O1214" s="44"/>
      <c r="P1214" s="43"/>
      <c r="Q1214" s="31"/>
      <c r="R1214" s="84"/>
      <c r="S1214" s="31"/>
      <c r="T1214" s="31"/>
      <c r="U1214" s="169"/>
      <c r="V1214" s="150"/>
      <c r="W1214" s="342" t="str" cm="1">
        <f t="array" ref="W1214">IF(SUM(LEN(B1214:V1214))=0,"",IF(OR(OR(ISBLANK(F1214),SUM(LEN(C1214),LEN(D1214))=0),AND(NOT(E1214="Unknown"),ISBLANK(J1214)),AND(NOT(O1214="Unknown"),ISBLANK(R1214))),"Missing Information", INDEX(Table15[Entire Service Line Classification], MATCH(SUMIFS(Table15[Unique ID],Table15[System-Owned Portion],E1214,Table15[If Material Anything Other than "Lead" in Column E,Was Material Ever Previously Lead?],G1214,Table15[Customer-Owned Portion],O1214),Table15[Unique ID],0),0)))</f>
        <v/>
      </c>
      <c r="X1214"/>
    </row>
    <row r="1215" spans="2:24" x14ac:dyDescent="0.35">
      <c r="B1215" s="146"/>
      <c r="C1215" s="31"/>
      <c r="D1215" s="31"/>
      <c r="E1215" s="44"/>
      <c r="F1215" s="43"/>
      <c r="G1215" s="84"/>
      <c r="H1215" s="31"/>
      <c r="I1215" s="31"/>
      <c r="J1215" s="84"/>
      <c r="K1215" s="31"/>
      <c r="L1215" s="31"/>
      <c r="M1215" s="169"/>
      <c r="N1215" s="148"/>
      <c r="O1215" s="44"/>
      <c r="P1215" s="43"/>
      <c r="Q1215" s="31"/>
      <c r="R1215" s="84"/>
      <c r="S1215" s="31"/>
      <c r="T1215" s="31"/>
      <c r="U1215" s="169"/>
      <c r="V1215" s="150"/>
      <c r="W1215" s="342" t="str" cm="1">
        <f t="array" ref="W1215">IF(SUM(LEN(B1215:V1215))=0,"",IF(OR(OR(ISBLANK(F1215),SUM(LEN(C1215),LEN(D1215))=0),AND(NOT(E1215="Unknown"),ISBLANK(J1215)),AND(NOT(O1215="Unknown"),ISBLANK(R1215))),"Missing Information", INDEX(Table15[Entire Service Line Classification], MATCH(SUMIFS(Table15[Unique ID],Table15[System-Owned Portion],E1215,Table15[If Material Anything Other than "Lead" in Column E,Was Material Ever Previously Lead?],G1215,Table15[Customer-Owned Portion],O1215),Table15[Unique ID],0),0)))</f>
        <v/>
      </c>
      <c r="X1215"/>
    </row>
    <row r="1216" spans="2:24" x14ac:dyDescent="0.35">
      <c r="B1216" s="146"/>
      <c r="C1216" s="31"/>
      <c r="D1216" s="31"/>
      <c r="E1216" s="44"/>
      <c r="F1216" s="43"/>
      <c r="G1216" s="84"/>
      <c r="H1216" s="31"/>
      <c r="I1216" s="31"/>
      <c r="J1216" s="84"/>
      <c r="K1216" s="31"/>
      <c r="L1216" s="31"/>
      <c r="M1216" s="169"/>
      <c r="N1216" s="148"/>
      <c r="O1216" s="44"/>
      <c r="P1216" s="43"/>
      <c r="Q1216" s="31"/>
      <c r="R1216" s="84"/>
      <c r="S1216" s="31"/>
      <c r="T1216" s="31"/>
      <c r="U1216" s="169"/>
      <c r="V1216" s="150"/>
      <c r="W1216" s="342" t="str" cm="1">
        <f t="array" ref="W1216">IF(SUM(LEN(B1216:V1216))=0,"",IF(OR(OR(ISBLANK(F1216),SUM(LEN(C1216),LEN(D1216))=0),AND(NOT(E1216="Unknown"),ISBLANK(J1216)),AND(NOT(O1216="Unknown"),ISBLANK(R1216))),"Missing Information", INDEX(Table15[Entire Service Line Classification], MATCH(SUMIFS(Table15[Unique ID],Table15[System-Owned Portion],E1216,Table15[If Material Anything Other than "Lead" in Column E,Was Material Ever Previously Lead?],G1216,Table15[Customer-Owned Portion],O1216),Table15[Unique ID],0),0)))</f>
        <v/>
      </c>
      <c r="X1216"/>
    </row>
    <row r="1217" spans="2:24" x14ac:dyDescent="0.35">
      <c r="B1217" s="146"/>
      <c r="C1217" s="31"/>
      <c r="D1217" s="31"/>
      <c r="E1217" s="44"/>
      <c r="F1217" s="43"/>
      <c r="G1217" s="84"/>
      <c r="H1217" s="31"/>
      <c r="I1217" s="31"/>
      <c r="J1217" s="84"/>
      <c r="K1217" s="31"/>
      <c r="L1217" s="31"/>
      <c r="M1217" s="169"/>
      <c r="N1217" s="148"/>
      <c r="O1217" s="44"/>
      <c r="P1217" s="43"/>
      <c r="Q1217" s="31"/>
      <c r="R1217" s="84"/>
      <c r="S1217" s="31"/>
      <c r="T1217" s="31"/>
      <c r="U1217" s="169"/>
      <c r="V1217" s="150"/>
      <c r="W1217" s="342" t="str" cm="1">
        <f t="array" ref="W1217">IF(SUM(LEN(B1217:V1217))=0,"",IF(OR(OR(ISBLANK(F1217),SUM(LEN(C1217),LEN(D1217))=0),AND(NOT(E1217="Unknown"),ISBLANK(J1217)),AND(NOT(O1217="Unknown"),ISBLANK(R1217))),"Missing Information", INDEX(Table15[Entire Service Line Classification], MATCH(SUMIFS(Table15[Unique ID],Table15[System-Owned Portion],E1217,Table15[If Material Anything Other than "Lead" in Column E,Was Material Ever Previously Lead?],G1217,Table15[Customer-Owned Portion],O1217),Table15[Unique ID],0),0)))</f>
        <v/>
      </c>
      <c r="X1217"/>
    </row>
    <row r="1218" spans="2:24" x14ac:dyDescent="0.35">
      <c r="B1218" s="146"/>
      <c r="C1218" s="31"/>
      <c r="D1218" s="31"/>
      <c r="E1218" s="44"/>
      <c r="F1218" s="43"/>
      <c r="G1218" s="84"/>
      <c r="H1218" s="31"/>
      <c r="I1218" s="31"/>
      <c r="J1218" s="84"/>
      <c r="K1218" s="31"/>
      <c r="L1218" s="31"/>
      <c r="M1218" s="169"/>
      <c r="N1218" s="148"/>
      <c r="O1218" s="44"/>
      <c r="P1218" s="43"/>
      <c r="Q1218" s="31"/>
      <c r="R1218" s="84"/>
      <c r="S1218" s="31"/>
      <c r="T1218" s="31"/>
      <c r="U1218" s="169"/>
      <c r="V1218" s="150"/>
      <c r="W1218" s="342" t="str" cm="1">
        <f t="array" ref="W1218">IF(SUM(LEN(B1218:V1218))=0,"",IF(OR(OR(ISBLANK(F1218),SUM(LEN(C1218),LEN(D1218))=0),AND(NOT(E1218="Unknown"),ISBLANK(J1218)),AND(NOT(O1218="Unknown"),ISBLANK(R1218))),"Missing Information", INDEX(Table15[Entire Service Line Classification], MATCH(SUMIFS(Table15[Unique ID],Table15[System-Owned Portion],E1218,Table15[If Material Anything Other than "Lead" in Column E,Was Material Ever Previously Lead?],G1218,Table15[Customer-Owned Portion],O1218),Table15[Unique ID],0),0)))</f>
        <v/>
      </c>
      <c r="X1218"/>
    </row>
    <row r="1219" spans="2:24" x14ac:dyDescent="0.35">
      <c r="B1219" s="146"/>
      <c r="C1219" s="31"/>
      <c r="D1219" s="31"/>
      <c r="E1219" s="44"/>
      <c r="F1219" s="43"/>
      <c r="G1219" s="84"/>
      <c r="H1219" s="31"/>
      <c r="I1219" s="31"/>
      <c r="J1219" s="84"/>
      <c r="K1219" s="31"/>
      <c r="L1219" s="31"/>
      <c r="M1219" s="169"/>
      <c r="N1219" s="148"/>
      <c r="O1219" s="44"/>
      <c r="P1219" s="43"/>
      <c r="Q1219" s="31"/>
      <c r="R1219" s="84"/>
      <c r="S1219" s="31"/>
      <c r="T1219" s="31"/>
      <c r="U1219" s="169"/>
      <c r="V1219" s="150"/>
      <c r="W1219" s="342" t="str" cm="1">
        <f t="array" ref="W1219">IF(SUM(LEN(B1219:V1219))=0,"",IF(OR(OR(ISBLANK(F1219),SUM(LEN(C1219),LEN(D1219))=0),AND(NOT(E1219="Unknown"),ISBLANK(J1219)),AND(NOT(O1219="Unknown"),ISBLANK(R1219))),"Missing Information", INDEX(Table15[Entire Service Line Classification], MATCH(SUMIFS(Table15[Unique ID],Table15[System-Owned Portion],E1219,Table15[If Material Anything Other than "Lead" in Column E,Was Material Ever Previously Lead?],G1219,Table15[Customer-Owned Portion],O1219),Table15[Unique ID],0),0)))</f>
        <v/>
      </c>
      <c r="X1219"/>
    </row>
    <row r="1220" spans="2:24" x14ac:dyDescent="0.35">
      <c r="B1220" s="146"/>
      <c r="C1220" s="31"/>
      <c r="D1220" s="31"/>
      <c r="E1220" s="44"/>
      <c r="F1220" s="43"/>
      <c r="G1220" s="84"/>
      <c r="H1220" s="31"/>
      <c r="I1220" s="31"/>
      <c r="J1220" s="84"/>
      <c r="K1220" s="31"/>
      <c r="L1220" s="31"/>
      <c r="M1220" s="169"/>
      <c r="N1220" s="148"/>
      <c r="O1220" s="44"/>
      <c r="P1220" s="43"/>
      <c r="Q1220" s="31"/>
      <c r="R1220" s="84"/>
      <c r="S1220" s="31"/>
      <c r="T1220" s="31"/>
      <c r="U1220" s="169"/>
      <c r="V1220" s="150"/>
      <c r="W1220" s="342" t="str" cm="1">
        <f t="array" ref="W1220">IF(SUM(LEN(B1220:V1220))=0,"",IF(OR(OR(ISBLANK(F1220),SUM(LEN(C1220),LEN(D1220))=0),AND(NOT(E1220="Unknown"),ISBLANK(J1220)),AND(NOT(O1220="Unknown"),ISBLANK(R1220))),"Missing Information", INDEX(Table15[Entire Service Line Classification], MATCH(SUMIFS(Table15[Unique ID],Table15[System-Owned Portion],E1220,Table15[If Material Anything Other than "Lead" in Column E,Was Material Ever Previously Lead?],G1220,Table15[Customer-Owned Portion],O1220),Table15[Unique ID],0),0)))</f>
        <v/>
      </c>
      <c r="X1220"/>
    </row>
    <row r="1221" spans="2:24" x14ac:dyDescent="0.35">
      <c r="B1221" s="146"/>
      <c r="C1221" s="31"/>
      <c r="D1221" s="31"/>
      <c r="E1221" s="44"/>
      <c r="F1221" s="43"/>
      <c r="G1221" s="84"/>
      <c r="H1221" s="31"/>
      <c r="I1221" s="31"/>
      <c r="J1221" s="84"/>
      <c r="K1221" s="31"/>
      <c r="L1221" s="31"/>
      <c r="M1221" s="169"/>
      <c r="N1221" s="148"/>
      <c r="O1221" s="44"/>
      <c r="P1221" s="43"/>
      <c r="Q1221" s="31"/>
      <c r="R1221" s="84"/>
      <c r="S1221" s="31"/>
      <c r="T1221" s="31"/>
      <c r="U1221" s="169"/>
      <c r="V1221" s="150"/>
      <c r="W1221" s="342" t="str" cm="1">
        <f t="array" ref="W1221">IF(SUM(LEN(B1221:V1221))=0,"",IF(OR(OR(ISBLANK(F1221),SUM(LEN(C1221),LEN(D1221))=0),AND(NOT(E1221="Unknown"),ISBLANK(J1221)),AND(NOT(O1221="Unknown"),ISBLANK(R1221))),"Missing Information", INDEX(Table15[Entire Service Line Classification], MATCH(SUMIFS(Table15[Unique ID],Table15[System-Owned Portion],E1221,Table15[If Material Anything Other than "Lead" in Column E,Was Material Ever Previously Lead?],G1221,Table15[Customer-Owned Portion],O1221),Table15[Unique ID],0),0)))</f>
        <v/>
      </c>
      <c r="X1221"/>
    </row>
    <row r="1222" spans="2:24" x14ac:dyDescent="0.35">
      <c r="B1222" s="146"/>
      <c r="C1222" s="31"/>
      <c r="D1222" s="31"/>
      <c r="E1222" s="44"/>
      <c r="F1222" s="43"/>
      <c r="G1222" s="84"/>
      <c r="H1222" s="31"/>
      <c r="I1222" s="31"/>
      <c r="J1222" s="84"/>
      <c r="K1222" s="31"/>
      <c r="L1222" s="31"/>
      <c r="M1222" s="169"/>
      <c r="N1222" s="148"/>
      <c r="O1222" s="44"/>
      <c r="P1222" s="43"/>
      <c r="Q1222" s="31"/>
      <c r="R1222" s="84"/>
      <c r="S1222" s="31"/>
      <c r="T1222" s="31"/>
      <c r="U1222" s="169"/>
      <c r="V1222" s="150"/>
      <c r="W1222" s="342" t="str" cm="1">
        <f t="array" ref="W1222">IF(SUM(LEN(B1222:V1222))=0,"",IF(OR(OR(ISBLANK(F1222),SUM(LEN(C1222),LEN(D1222))=0),AND(NOT(E1222="Unknown"),ISBLANK(J1222)),AND(NOT(O1222="Unknown"),ISBLANK(R1222))),"Missing Information", INDEX(Table15[Entire Service Line Classification], MATCH(SUMIFS(Table15[Unique ID],Table15[System-Owned Portion],E1222,Table15[If Material Anything Other than "Lead" in Column E,Was Material Ever Previously Lead?],G1222,Table15[Customer-Owned Portion],O1222),Table15[Unique ID],0),0)))</f>
        <v/>
      </c>
      <c r="X1222"/>
    </row>
    <row r="1223" spans="2:24" x14ac:dyDescent="0.35">
      <c r="B1223" s="146"/>
      <c r="C1223" s="31"/>
      <c r="D1223" s="31"/>
      <c r="E1223" s="44"/>
      <c r="F1223" s="43"/>
      <c r="G1223" s="84"/>
      <c r="H1223" s="31"/>
      <c r="I1223" s="31"/>
      <c r="J1223" s="84"/>
      <c r="K1223" s="31"/>
      <c r="L1223" s="31"/>
      <c r="M1223" s="169"/>
      <c r="N1223" s="148"/>
      <c r="O1223" s="44"/>
      <c r="P1223" s="43"/>
      <c r="Q1223" s="31"/>
      <c r="R1223" s="84"/>
      <c r="S1223" s="31"/>
      <c r="T1223" s="31"/>
      <c r="U1223" s="169"/>
      <c r="V1223" s="150"/>
      <c r="W1223" s="342" t="str" cm="1">
        <f t="array" ref="W1223">IF(SUM(LEN(B1223:V1223))=0,"",IF(OR(OR(ISBLANK(F1223),SUM(LEN(C1223),LEN(D1223))=0),AND(NOT(E1223="Unknown"),ISBLANK(J1223)),AND(NOT(O1223="Unknown"),ISBLANK(R1223))),"Missing Information", INDEX(Table15[Entire Service Line Classification], MATCH(SUMIFS(Table15[Unique ID],Table15[System-Owned Portion],E1223,Table15[If Material Anything Other than "Lead" in Column E,Was Material Ever Previously Lead?],G1223,Table15[Customer-Owned Portion],O1223),Table15[Unique ID],0),0)))</f>
        <v/>
      </c>
      <c r="X1223"/>
    </row>
    <row r="1224" spans="2:24" x14ac:dyDescent="0.35">
      <c r="B1224" s="146"/>
      <c r="C1224" s="31"/>
      <c r="D1224" s="31"/>
      <c r="E1224" s="44"/>
      <c r="F1224" s="43"/>
      <c r="G1224" s="84"/>
      <c r="H1224" s="31"/>
      <c r="I1224" s="31"/>
      <c r="J1224" s="84"/>
      <c r="K1224" s="31"/>
      <c r="L1224" s="31"/>
      <c r="M1224" s="169"/>
      <c r="N1224" s="148"/>
      <c r="O1224" s="44"/>
      <c r="P1224" s="43"/>
      <c r="Q1224" s="31"/>
      <c r="R1224" s="84"/>
      <c r="S1224" s="31"/>
      <c r="T1224" s="31"/>
      <c r="U1224" s="169"/>
      <c r="V1224" s="150"/>
      <c r="W1224" s="342" t="str" cm="1">
        <f t="array" ref="W1224">IF(SUM(LEN(B1224:V1224))=0,"",IF(OR(OR(ISBLANK(F1224),SUM(LEN(C1224),LEN(D1224))=0),AND(NOT(E1224="Unknown"),ISBLANK(J1224)),AND(NOT(O1224="Unknown"),ISBLANK(R1224))),"Missing Information", INDEX(Table15[Entire Service Line Classification], MATCH(SUMIFS(Table15[Unique ID],Table15[System-Owned Portion],E1224,Table15[If Material Anything Other than "Lead" in Column E,Was Material Ever Previously Lead?],G1224,Table15[Customer-Owned Portion],O1224),Table15[Unique ID],0),0)))</f>
        <v/>
      </c>
      <c r="X1224"/>
    </row>
    <row r="1225" spans="2:24" x14ac:dyDescent="0.35">
      <c r="B1225" s="146"/>
      <c r="C1225" s="31"/>
      <c r="D1225" s="31"/>
      <c r="E1225" s="44"/>
      <c r="F1225" s="43"/>
      <c r="G1225" s="84"/>
      <c r="H1225" s="31"/>
      <c r="I1225" s="31"/>
      <c r="J1225" s="84"/>
      <c r="K1225" s="31"/>
      <c r="L1225" s="31"/>
      <c r="M1225" s="169"/>
      <c r="N1225" s="148"/>
      <c r="O1225" s="44"/>
      <c r="P1225" s="43"/>
      <c r="Q1225" s="31"/>
      <c r="R1225" s="84"/>
      <c r="S1225" s="31"/>
      <c r="T1225" s="31"/>
      <c r="U1225" s="169"/>
      <c r="V1225" s="150"/>
      <c r="W1225" s="342" t="str" cm="1">
        <f t="array" ref="W1225">IF(SUM(LEN(B1225:V1225))=0,"",IF(OR(OR(ISBLANK(F1225),SUM(LEN(C1225),LEN(D1225))=0),AND(NOT(E1225="Unknown"),ISBLANK(J1225)),AND(NOT(O1225="Unknown"),ISBLANK(R1225))),"Missing Information", INDEX(Table15[Entire Service Line Classification], MATCH(SUMIFS(Table15[Unique ID],Table15[System-Owned Portion],E1225,Table15[If Material Anything Other than "Lead" in Column E,Was Material Ever Previously Lead?],G1225,Table15[Customer-Owned Portion],O1225),Table15[Unique ID],0),0)))</f>
        <v/>
      </c>
      <c r="X1225"/>
    </row>
    <row r="1226" spans="2:24" x14ac:dyDescent="0.35">
      <c r="B1226" s="146"/>
      <c r="C1226" s="31"/>
      <c r="D1226" s="31"/>
      <c r="E1226" s="44"/>
      <c r="F1226" s="43"/>
      <c r="G1226" s="84"/>
      <c r="H1226" s="31"/>
      <c r="I1226" s="31"/>
      <c r="J1226" s="84"/>
      <c r="K1226" s="31"/>
      <c r="L1226" s="31"/>
      <c r="M1226" s="169"/>
      <c r="N1226" s="148"/>
      <c r="O1226" s="44"/>
      <c r="P1226" s="43"/>
      <c r="Q1226" s="31"/>
      <c r="R1226" s="84"/>
      <c r="S1226" s="31"/>
      <c r="T1226" s="31"/>
      <c r="U1226" s="169"/>
      <c r="V1226" s="150"/>
      <c r="W1226" s="342" t="str" cm="1">
        <f t="array" ref="W1226">IF(SUM(LEN(B1226:V1226))=0,"",IF(OR(OR(ISBLANK(F1226),SUM(LEN(C1226),LEN(D1226))=0),AND(NOT(E1226="Unknown"),ISBLANK(J1226)),AND(NOT(O1226="Unknown"),ISBLANK(R1226))),"Missing Information", INDEX(Table15[Entire Service Line Classification], MATCH(SUMIFS(Table15[Unique ID],Table15[System-Owned Portion],E1226,Table15[If Material Anything Other than "Lead" in Column E,Was Material Ever Previously Lead?],G1226,Table15[Customer-Owned Portion],O1226),Table15[Unique ID],0),0)))</f>
        <v/>
      </c>
      <c r="X1226"/>
    </row>
    <row r="1227" spans="2:24" x14ac:dyDescent="0.35">
      <c r="B1227" s="146"/>
      <c r="C1227" s="31"/>
      <c r="D1227" s="31"/>
      <c r="E1227" s="44"/>
      <c r="F1227" s="43"/>
      <c r="G1227" s="84"/>
      <c r="H1227" s="31"/>
      <c r="I1227" s="31"/>
      <c r="J1227" s="84"/>
      <c r="K1227" s="31"/>
      <c r="L1227" s="31"/>
      <c r="M1227" s="169"/>
      <c r="N1227" s="148"/>
      <c r="O1227" s="44"/>
      <c r="P1227" s="43"/>
      <c r="Q1227" s="31"/>
      <c r="R1227" s="84"/>
      <c r="S1227" s="31"/>
      <c r="T1227" s="31"/>
      <c r="U1227" s="169"/>
      <c r="V1227" s="150"/>
      <c r="W1227" s="342" t="str" cm="1">
        <f t="array" ref="W1227">IF(SUM(LEN(B1227:V1227))=0,"",IF(OR(OR(ISBLANK(F1227),SUM(LEN(C1227),LEN(D1227))=0),AND(NOT(E1227="Unknown"),ISBLANK(J1227)),AND(NOT(O1227="Unknown"),ISBLANK(R1227))),"Missing Information", INDEX(Table15[Entire Service Line Classification], MATCH(SUMIFS(Table15[Unique ID],Table15[System-Owned Portion],E1227,Table15[If Material Anything Other than "Lead" in Column E,Was Material Ever Previously Lead?],G1227,Table15[Customer-Owned Portion],O1227),Table15[Unique ID],0),0)))</f>
        <v/>
      </c>
      <c r="X1227"/>
    </row>
    <row r="1228" spans="2:24" x14ac:dyDescent="0.35">
      <c r="B1228" s="146"/>
      <c r="C1228" s="31"/>
      <c r="D1228" s="31"/>
      <c r="E1228" s="44"/>
      <c r="F1228" s="43"/>
      <c r="G1228" s="84"/>
      <c r="H1228" s="31"/>
      <c r="I1228" s="31"/>
      <c r="J1228" s="84"/>
      <c r="K1228" s="31"/>
      <c r="L1228" s="31"/>
      <c r="M1228" s="169"/>
      <c r="N1228" s="148"/>
      <c r="O1228" s="44"/>
      <c r="P1228" s="43"/>
      <c r="Q1228" s="31"/>
      <c r="R1228" s="84"/>
      <c r="S1228" s="31"/>
      <c r="T1228" s="31"/>
      <c r="U1228" s="169"/>
      <c r="V1228" s="150"/>
      <c r="W1228" s="342" t="str" cm="1">
        <f t="array" ref="W1228">IF(SUM(LEN(B1228:V1228))=0,"",IF(OR(OR(ISBLANK(F1228),SUM(LEN(C1228),LEN(D1228))=0),AND(NOT(E1228="Unknown"),ISBLANK(J1228)),AND(NOT(O1228="Unknown"),ISBLANK(R1228))),"Missing Information", INDEX(Table15[Entire Service Line Classification], MATCH(SUMIFS(Table15[Unique ID],Table15[System-Owned Portion],E1228,Table15[If Material Anything Other than "Lead" in Column E,Was Material Ever Previously Lead?],G1228,Table15[Customer-Owned Portion],O1228),Table15[Unique ID],0),0)))</f>
        <v/>
      </c>
      <c r="X1228"/>
    </row>
    <row r="1229" spans="2:24" x14ac:dyDescent="0.35">
      <c r="B1229" s="146"/>
      <c r="C1229" s="31"/>
      <c r="D1229" s="31"/>
      <c r="E1229" s="44"/>
      <c r="F1229" s="43"/>
      <c r="G1229" s="84"/>
      <c r="H1229" s="31"/>
      <c r="I1229" s="31"/>
      <c r="J1229" s="84"/>
      <c r="K1229" s="31"/>
      <c r="L1229" s="31"/>
      <c r="M1229" s="169"/>
      <c r="N1229" s="148"/>
      <c r="O1229" s="44"/>
      <c r="P1229" s="43"/>
      <c r="Q1229" s="31"/>
      <c r="R1229" s="84"/>
      <c r="S1229" s="31"/>
      <c r="T1229" s="31"/>
      <c r="U1229" s="169"/>
      <c r="V1229" s="150"/>
      <c r="W1229" s="342" t="str" cm="1">
        <f t="array" ref="W1229">IF(SUM(LEN(B1229:V1229))=0,"",IF(OR(OR(ISBLANK(F1229),SUM(LEN(C1229),LEN(D1229))=0),AND(NOT(E1229="Unknown"),ISBLANK(J1229)),AND(NOT(O1229="Unknown"),ISBLANK(R1229))),"Missing Information", INDEX(Table15[Entire Service Line Classification], MATCH(SUMIFS(Table15[Unique ID],Table15[System-Owned Portion],E1229,Table15[If Material Anything Other than "Lead" in Column E,Was Material Ever Previously Lead?],G1229,Table15[Customer-Owned Portion],O1229),Table15[Unique ID],0),0)))</f>
        <v/>
      </c>
      <c r="X1229"/>
    </row>
    <row r="1230" spans="2:24" x14ac:dyDescent="0.35">
      <c r="B1230" s="146"/>
      <c r="C1230" s="31"/>
      <c r="D1230" s="31"/>
      <c r="E1230" s="44"/>
      <c r="F1230" s="43"/>
      <c r="G1230" s="84"/>
      <c r="H1230" s="31"/>
      <c r="I1230" s="31"/>
      <c r="J1230" s="84"/>
      <c r="K1230" s="31"/>
      <c r="L1230" s="31"/>
      <c r="M1230" s="169"/>
      <c r="N1230" s="148"/>
      <c r="O1230" s="44"/>
      <c r="P1230" s="43"/>
      <c r="Q1230" s="31"/>
      <c r="R1230" s="84"/>
      <c r="S1230" s="31"/>
      <c r="T1230" s="31"/>
      <c r="U1230" s="169"/>
      <c r="V1230" s="150"/>
      <c r="W1230" s="342" t="str" cm="1">
        <f t="array" ref="W1230">IF(SUM(LEN(B1230:V1230))=0,"",IF(OR(OR(ISBLANK(F1230),SUM(LEN(C1230),LEN(D1230))=0),AND(NOT(E1230="Unknown"),ISBLANK(J1230)),AND(NOT(O1230="Unknown"),ISBLANK(R1230))),"Missing Information", INDEX(Table15[Entire Service Line Classification], MATCH(SUMIFS(Table15[Unique ID],Table15[System-Owned Portion],E1230,Table15[If Material Anything Other than "Lead" in Column E,Was Material Ever Previously Lead?],G1230,Table15[Customer-Owned Portion],O1230),Table15[Unique ID],0),0)))</f>
        <v/>
      </c>
      <c r="X1230"/>
    </row>
    <row r="1231" spans="2:24" x14ac:dyDescent="0.35">
      <c r="B1231" s="146"/>
      <c r="C1231" s="31"/>
      <c r="D1231" s="31"/>
      <c r="E1231" s="44"/>
      <c r="F1231" s="43"/>
      <c r="G1231" s="84"/>
      <c r="H1231" s="31"/>
      <c r="I1231" s="31"/>
      <c r="J1231" s="84"/>
      <c r="K1231" s="31"/>
      <c r="L1231" s="31"/>
      <c r="M1231" s="169"/>
      <c r="N1231" s="148"/>
      <c r="O1231" s="44"/>
      <c r="P1231" s="43"/>
      <c r="Q1231" s="31"/>
      <c r="R1231" s="84"/>
      <c r="S1231" s="31"/>
      <c r="T1231" s="31"/>
      <c r="U1231" s="169"/>
      <c r="V1231" s="150"/>
      <c r="W1231" s="342" t="str" cm="1">
        <f t="array" ref="W1231">IF(SUM(LEN(B1231:V1231))=0,"",IF(OR(OR(ISBLANK(F1231),SUM(LEN(C1231),LEN(D1231))=0),AND(NOT(E1231="Unknown"),ISBLANK(J1231)),AND(NOT(O1231="Unknown"),ISBLANK(R1231))),"Missing Information", INDEX(Table15[Entire Service Line Classification], MATCH(SUMIFS(Table15[Unique ID],Table15[System-Owned Portion],E1231,Table15[If Material Anything Other than "Lead" in Column E,Was Material Ever Previously Lead?],G1231,Table15[Customer-Owned Portion],O1231),Table15[Unique ID],0),0)))</f>
        <v/>
      </c>
      <c r="X1231"/>
    </row>
    <row r="1232" spans="2:24" x14ac:dyDescent="0.35">
      <c r="B1232" s="146"/>
      <c r="C1232" s="31"/>
      <c r="D1232" s="31"/>
      <c r="E1232" s="44"/>
      <c r="F1232" s="43"/>
      <c r="G1232" s="84"/>
      <c r="H1232" s="31"/>
      <c r="I1232" s="31"/>
      <c r="J1232" s="84"/>
      <c r="K1232" s="31"/>
      <c r="L1232" s="31"/>
      <c r="M1232" s="169"/>
      <c r="N1232" s="148"/>
      <c r="O1232" s="44"/>
      <c r="P1232" s="43"/>
      <c r="Q1232" s="31"/>
      <c r="R1232" s="84"/>
      <c r="S1232" s="31"/>
      <c r="T1232" s="31"/>
      <c r="U1232" s="169"/>
      <c r="V1232" s="150"/>
      <c r="W1232" s="342" t="str" cm="1">
        <f t="array" ref="W1232">IF(SUM(LEN(B1232:V1232))=0,"",IF(OR(OR(ISBLANK(F1232),SUM(LEN(C1232),LEN(D1232))=0),AND(NOT(E1232="Unknown"),ISBLANK(J1232)),AND(NOT(O1232="Unknown"),ISBLANK(R1232))),"Missing Information", INDEX(Table15[Entire Service Line Classification], MATCH(SUMIFS(Table15[Unique ID],Table15[System-Owned Portion],E1232,Table15[If Material Anything Other than "Lead" in Column E,Was Material Ever Previously Lead?],G1232,Table15[Customer-Owned Portion],O1232),Table15[Unique ID],0),0)))</f>
        <v/>
      </c>
      <c r="X1232"/>
    </row>
    <row r="1233" spans="2:24" x14ac:dyDescent="0.35">
      <c r="B1233" s="146"/>
      <c r="C1233" s="31"/>
      <c r="D1233" s="31"/>
      <c r="E1233" s="44"/>
      <c r="F1233" s="43"/>
      <c r="G1233" s="84"/>
      <c r="H1233" s="31"/>
      <c r="I1233" s="31"/>
      <c r="J1233" s="84"/>
      <c r="K1233" s="31"/>
      <c r="L1233" s="31"/>
      <c r="M1233" s="169"/>
      <c r="N1233" s="148"/>
      <c r="O1233" s="44"/>
      <c r="P1233" s="43"/>
      <c r="Q1233" s="31"/>
      <c r="R1233" s="84"/>
      <c r="S1233" s="31"/>
      <c r="T1233" s="31"/>
      <c r="U1233" s="169"/>
      <c r="V1233" s="150"/>
      <c r="W1233" s="342" t="str" cm="1">
        <f t="array" ref="W1233">IF(SUM(LEN(B1233:V1233))=0,"",IF(OR(OR(ISBLANK(F1233),SUM(LEN(C1233),LEN(D1233))=0),AND(NOT(E1233="Unknown"),ISBLANK(J1233)),AND(NOT(O1233="Unknown"),ISBLANK(R1233))),"Missing Information", INDEX(Table15[Entire Service Line Classification], MATCH(SUMIFS(Table15[Unique ID],Table15[System-Owned Portion],E1233,Table15[If Material Anything Other than "Lead" in Column E,Was Material Ever Previously Lead?],G1233,Table15[Customer-Owned Portion],O1233),Table15[Unique ID],0),0)))</f>
        <v/>
      </c>
      <c r="X1233"/>
    </row>
    <row r="1234" spans="2:24" x14ac:dyDescent="0.35">
      <c r="B1234" s="146"/>
      <c r="C1234" s="31"/>
      <c r="D1234" s="31"/>
      <c r="E1234" s="44"/>
      <c r="F1234" s="43"/>
      <c r="G1234" s="84"/>
      <c r="H1234" s="31"/>
      <c r="I1234" s="31"/>
      <c r="J1234" s="84"/>
      <c r="K1234" s="31"/>
      <c r="L1234" s="31"/>
      <c r="M1234" s="169"/>
      <c r="N1234" s="148"/>
      <c r="O1234" s="44"/>
      <c r="P1234" s="43"/>
      <c r="Q1234" s="31"/>
      <c r="R1234" s="84"/>
      <c r="S1234" s="31"/>
      <c r="T1234" s="31"/>
      <c r="U1234" s="169"/>
      <c r="V1234" s="150"/>
      <c r="W1234" s="342" t="str" cm="1">
        <f t="array" ref="W1234">IF(SUM(LEN(B1234:V1234))=0,"",IF(OR(OR(ISBLANK(F1234),SUM(LEN(C1234),LEN(D1234))=0),AND(NOT(E1234="Unknown"),ISBLANK(J1234)),AND(NOT(O1234="Unknown"),ISBLANK(R1234))),"Missing Information", INDEX(Table15[Entire Service Line Classification], MATCH(SUMIFS(Table15[Unique ID],Table15[System-Owned Portion],E1234,Table15[If Material Anything Other than "Lead" in Column E,Was Material Ever Previously Lead?],G1234,Table15[Customer-Owned Portion],O1234),Table15[Unique ID],0),0)))</f>
        <v/>
      </c>
      <c r="X1234"/>
    </row>
    <row r="1235" spans="2:24" x14ac:dyDescent="0.35">
      <c r="B1235" s="146"/>
      <c r="C1235" s="31"/>
      <c r="D1235" s="31"/>
      <c r="E1235" s="44"/>
      <c r="F1235" s="43"/>
      <c r="G1235" s="84"/>
      <c r="H1235" s="31"/>
      <c r="I1235" s="31"/>
      <c r="J1235" s="84"/>
      <c r="K1235" s="31"/>
      <c r="L1235" s="31"/>
      <c r="M1235" s="169"/>
      <c r="N1235" s="148"/>
      <c r="O1235" s="44"/>
      <c r="P1235" s="43"/>
      <c r="Q1235" s="31"/>
      <c r="R1235" s="84"/>
      <c r="S1235" s="31"/>
      <c r="T1235" s="31"/>
      <c r="U1235" s="169"/>
      <c r="V1235" s="150"/>
      <c r="W1235" s="342" t="str" cm="1">
        <f t="array" ref="W1235">IF(SUM(LEN(B1235:V1235))=0,"",IF(OR(OR(ISBLANK(F1235),SUM(LEN(C1235),LEN(D1235))=0),AND(NOT(E1235="Unknown"),ISBLANK(J1235)),AND(NOT(O1235="Unknown"),ISBLANK(R1235))),"Missing Information", INDEX(Table15[Entire Service Line Classification], MATCH(SUMIFS(Table15[Unique ID],Table15[System-Owned Portion],E1235,Table15[If Material Anything Other than "Lead" in Column E,Was Material Ever Previously Lead?],G1235,Table15[Customer-Owned Portion],O1235),Table15[Unique ID],0),0)))</f>
        <v/>
      </c>
      <c r="X1235"/>
    </row>
    <row r="1236" spans="2:24" x14ac:dyDescent="0.35">
      <c r="B1236" s="146"/>
      <c r="C1236" s="31"/>
      <c r="D1236" s="31"/>
      <c r="E1236" s="44"/>
      <c r="F1236" s="43"/>
      <c r="G1236" s="84"/>
      <c r="H1236" s="31"/>
      <c r="I1236" s="31"/>
      <c r="J1236" s="84"/>
      <c r="K1236" s="31"/>
      <c r="L1236" s="31"/>
      <c r="M1236" s="169"/>
      <c r="N1236" s="148"/>
      <c r="O1236" s="44"/>
      <c r="P1236" s="43"/>
      <c r="Q1236" s="31"/>
      <c r="R1236" s="84"/>
      <c r="S1236" s="31"/>
      <c r="T1236" s="31"/>
      <c r="U1236" s="169"/>
      <c r="V1236" s="150"/>
      <c r="W1236" s="342" t="str" cm="1">
        <f t="array" ref="W1236">IF(SUM(LEN(B1236:V1236))=0,"",IF(OR(OR(ISBLANK(F1236),SUM(LEN(C1236),LEN(D1236))=0),AND(NOT(E1236="Unknown"),ISBLANK(J1236)),AND(NOT(O1236="Unknown"),ISBLANK(R1236))),"Missing Information", INDEX(Table15[Entire Service Line Classification], MATCH(SUMIFS(Table15[Unique ID],Table15[System-Owned Portion],E1236,Table15[If Material Anything Other than "Lead" in Column E,Was Material Ever Previously Lead?],G1236,Table15[Customer-Owned Portion],O1236),Table15[Unique ID],0),0)))</f>
        <v/>
      </c>
      <c r="X1236"/>
    </row>
    <row r="1237" spans="2:24" x14ac:dyDescent="0.35">
      <c r="B1237" s="146"/>
      <c r="C1237" s="31"/>
      <c r="D1237" s="31"/>
      <c r="E1237" s="44"/>
      <c r="F1237" s="43"/>
      <c r="G1237" s="84"/>
      <c r="H1237" s="31"/>
      <c r="I1237" s="31"/>
      <c r="J1237" s="84"/>
      <c r="K1237" s="31"/>
      <c r="L1237" s="31"/>
      <c r="M1237" s="169"/>
      <c r="N1237" s="148"/>
      <c r="O1237" s="44"/>
      <c r="P1237" s="43"/>
      <c r="Q1237" s="31"/>
      <c r="R1237" s="84"/>
      <c r="S1237" s="31"/>
      <c r="T1237" s="31"/>
      <c r="U1237" s="169"/>
      <c r="V1237" s="150"/>
      <c r="W1237" s="342" t="str" cm="1">
        <f t="array" ref="W1237">IF(SUM(LEN(B1237:V1237))=0,"",IF(OR(OR(ISBLANK(F1237),SUM(LEN(C1237),LEN(D1237))=0),AND(NOT(E1237="Unknown"),ISBLANK(J1237)),AND(NOT(O1237="Unknown"),ISBLANK(R1237))),"Missing Information", INDEX(Table15[Entire Service Line Classification], MATCH(SUMIFS(Table15[Unique ID],Table15[System-Owned Portion],E1237,Table15[If Material Anything Other than "Lead" in Column E,Was Material Ever Previously Lead?],G1237,Table15[Customer-Owned Portion],O1237),Table15[Unique ID],0),0)))</f>
        <v/>
      </c>
      <c r="X1237"/>
    </row>
    <row r="1238" spans="2:24" x14ac:dyDescent="0.35">
      <c r="B1238" s="146"/>
      <c r="C1238" s="31"/>
      <c r="D1238" s="31"/>
      <c r="E1238" s="44"/>
      <c r="F1238" s="43"/>
      <c r="G1238" s="84"/>
      <c r="H1238" s="31"/>
      <c r="I1238" s="31"/>
      <c r="J1238" s="84"/>
      <c r="K1238" s="31"/>
      <c r="L1238" s="31"/>
      <c r="M1238" s="169"/>
      <c r="N1238" s="148"/>
      <c r="O1238" s="44"/>
      <c r="P1238" s="43"/>
      <c r="Q1238" s="31"/>
      <c r="R1238" s="84"/>
      <c r="S1238" s="31"/>
      <c r="T1238" s="31"/>
      <c r="U1238" s="169"/>
      <c r="V1238" s="150"/>
      <c r="W1238" s="342" t="str" cm="1">
        <f t="array" ref="W1238">IF(SUM(LEN(B1238:V1238))=0,"",IF(OR(OR(ISBLANK(F1238),SUM(LEN(C1238),LEN(D1238))=0),AND(NOT(E1238="Unknown"),ISBLANK(J1238)),AND(NOT(O1238="Unknown"),ISBLANK(R1238))),"Missing Information", INDEX(Table15[Entire Service Line Classification], MATCH(SUMIFS(Table15[Unique ID],Table15[System-Owned Portion],E1238,Table15[If Material Anything Other than "Lead" in Column E,Was Material Ever Previously Lead?],G1238,Table15[Customer-Owned Portion],O1238),Table15[Unique ID],0),0)))</f>
        <v/>
      </c>
      <c r="X1238"/>
    </row>
    <row r="1239" spans="2:24" x14ac:dyDescent="0.35">
      <c r="B1239" s="146"/>
      <c r="C1239" s="31"/>
      <c r="D1239" s="31"/>
      <c r="E1239" s="44"/>
      <c r="F1239" s="43"/>
      <c r="G1239" s="84"/>
      <c r="H1239" s="31"/>
      <c r="I1239" s="31"/>
      <c r="J1239" s="84"/>
      <c r="K1239" s="31"/>
      <c r="L1239" s="31"/>
      <c r="M1239" s="169"/>
      <c r="N1239" s="148"/>
      <c r="O1239" s="44"/>
      <c r="P1239" s="43"/>
      <c r="Q1239" s="31"/>
      <c r="R1239" s="84"/>
      <c r="S1239" s="31"/>
      <c r="T1239" s="31"/>
      <c r="U1239" s="169"/>
      <c r="V1239" s="150"/>
      <c r="W1239" s="342" t="str" cm="1">
        <f t="array" ref="W1239">IF(SUM(LEN(B1239:V1239))=0,"",IF(OR(OR(ISBLANK(F1239),SUM(LEN(C1239),LEN(D1239))=0),AND(NOT(E1239="Unknown"),ISBLANK(J1239)),AND(NOT(O1239="Unknown"),ISBLANK(R1239))),"Missing Information", INDEX(Table15[Entire Service Line Classification], MATCH(SUMIFS(Table15[Unique ID],Table15[System-Owned Portion],E1239,Table15[If Material Anything Other than "Lead" in Column E,Was Material Ever Previously Lead?],G1239,Table15[Customer-Owned Portion],O1239),Table15[Unique ID],0),0)))</f>
        <v/>
      </c>
      <c r="X1239"/>
    </row>
    <row r="1240" spans="2:24" x14ac:dyDescent="0.35">
      <c r="B1240" s="146"/>
      <c r="C1240" s="31"/>
      <c r="D1240" s="31"/>
      <c r="E1240" s="44"/>
      <c r="F1240" s="43"/>
      <c r="G1240" s="84"/>
      <c r="H1240" s="31"/>
      <c r="I1240" s="31"/>
      <c r="J1240" s="84"/>
      <c r="K1240" s="31"/>
      <c r="L1240" s="31"/>
      <c r="M1240" s="169"/>
      <c r="N1240" s="148"/>
      <c r="O1240" s="44"/>
      <c r="P1240" s="43"/>
      <c r="Q1240" s="31"/>
      <c r="R1240" s="84"/>
      <c r="S1240" s="31"/>
      <c r="T1240" s="31"/>
      <c r="U1240" s="169"/>
      <c r="V1240" s="150"/>
      <c r="W1240" s="342" t="str" cm="1">
        <f t="array" ref="W1240">IF(SUM(LEN(B1240:V1240))=0,"",IF(OR(OR(ISBLANK(F1240),SUM(LEN(C1240),LEN(D1240))=0),AND(NOT(E1240="Unknown"),ISBLANK(J1240)),AND(NOT(O1240="Unknown"),ISBLANK(R1240))),"Missing Information", INDEX(Table15[Entire Service Line Classification], MATCH(SUMIFS(Table15[Unique ID],Table15[System-Owned Portion],E1240,Table15[If Material Anything Other than "Lead" in Column E,Was Material Ever Previously Lead?],G1240,Table15[Customer-Owned Portion],O1240),Table15[Unique ID],0),0)))</f>
        <v/>
      </c>
      <c r="X1240"/>
    </row>
    <row r="1241" spans="2:24" x14ac:dyDescent="0.35">
      <c r="B1241" s="146"/>
      <c r="C1241" s="31"/>
      <c r="D1241" s="31"/>
      <c r="E1241" s="44"/>
      <c r="F1241" s="43"/>
      <c r="G1241" s="84"/>
      <c r="H1241" s="31"/>
      <c r="I1241" s="31"/>
      <c r="J1241" s="84"/>
      <c r="K1241" s="31"/>
      <c r="L1241" s="31"/>
      <c r="M1241" s="169"/>
      <c r="N1241" s="148"/>
      <c r="O1241" s="44"/>
      <c r="P1241" s="43"/>
      <c r="Q1241" s="31"/>
      <c r="R1241" s="84"/>
      <c r="S1241" s="31"/>
      <c r="T1241" s="31"/>
      <c r="U1241" s="169"/>
      <c r="V1241" s="150"/>
      <c r="W1241" s="342" t="str" cm="1">
        <f t="array" ref="W1241">IF(SUM(LEN(B1241:V1241))=0,"",IF(OR(OR(ISBLANK(F1241),SUM(LEN(C1241),LEN(D1241))=0),AND(NOT(E1241="Unknown"),ISBLANK(J1241)),AND(NOT(O1241="Unknown"),ISBLANK(R1241))),"Missing Information", INDEX(Table15[Entire Service Line Classification], MATCH(SUMIFS(Table15[Unique ID],Table15[System-Owned Portion],E1241,Table15[If Material Anything Other than "Lead" in Column E,Was Material Ever Previously Lead?],G1241,Table15[Customer-Owned Portion],O1241),Table15[Unique ID],0),0)))</f>
        <v/>
      </c>
      <c r="X1241"/>
    </row>
    <row r="1242" spans="2:24" x14ac:dyDescent="0.35">
      <c r="B1242" s="146"/>
      <c r="C1242" s="31"/>
      <c r="D1242" s="31"/>
      <c r="E1242" s="44"/>
      <c r="F1242" s="43"/>
      <c r="G1242" s="84"/>
      <c r="H1242" s="31"/>
      <c r="I1242" s="31"/>
      <c r="J1242" s="84"/>
      <c r="K1242" s="31"/>
      <c r="L1242" s="31"/>
      <c r="M1242" s="169"/>
      <c r="N1242" s="148"/>
      <c r="O1242" s="44"/>
      <c r="P1242" s="43"/>
      <c r="Q1242" s="31"/>
      <c r="R1242" s="84"/>
      <c r="S1242" s="31"/>
      <c r="T1242" s="31"/>
      <c r="U1242" s="169"/>
      <c r="V1242" s="150"/>
      <c r="W1242" s="342" t="str" cm="1">
        <f t="array" ref="W1242">IF(SUM(LEN(B1242:V1242))=0,"",IF(OR(OR(ISBLANK(F1242),SUM(LEN(C1242),LEN(D1242))=0),AND(NOT(E1242="Unknown"),ISBLANK(J1242)),AND(NOT(O1242="Unknown"),ISBLANK(R1242))),"Missing Information", INDEX(Table15[Entire Service Line Classification], MATCH(SUMIFS(Table15[Unique ID],Table15[System-Owned Portion],E1242,Table15[If Material Anything Other than "Lead" in Column E,Was Material Ever Previously Lead?],G1242,Table15[Customer-Owned Portion],O1242),Table15[Unique ID],0),0)))</f>
        <v/>
      </c>
      <c r="X1242"/>
    </row>
    <row r="1243" spans="2:24" x14ac:dyDescent="0.35">
      <c r="B1243" s="146"/>
      <c r="C1243" s="31"/>
      <c r="D1243" s="31"/>
      <c r="E1243" s="44"/>
      <c r="F1243" s="43"/>
      <c r="G1243" s="84"/>
      <c r="H1243" s="31"/>
      <c r="I1243" s="31"/>
      <c r="J1243" s="84"/>
      <c r="K1243" s="31"/>
      <c r="L1243" s="31"/>
      <c r="M1243" s="169"/>
      <c r="N1243" s="148"/>
      <c r="O1243" s="44"/>
      <c r="P1243" s="43"/>
      <c r="Q1243" s="31"/>
      <c r="R1243" s="84"/>
      <c r="S1243" s="31"/>
      <c r="T1243" s="31"/>
      <c r="U1243" s="169"/>
      <c r="V1243" s="150"/>
      <c r="W1243" s="342" t="str" cm="1">
        <f t="array" ref="W1243">IF(SUM(LEN(B1243:V1243))=0,"",IF(OR(OR(ISBLANK(F1243),SUM(LEN(C1243),LEN(D1243))=0),AND(NOT(E1243="Unknown"),ISBLANK(J1243)),AND(NOT(O1243="Unknown"),ISBLANK(R1243))),"Missing Information", INDEX(Table15[Entire Service Line Classification], MATCH(SUMIFS(Table15[Unique ID],Table15[System-Owned Portion],E1243,Table15[If Material Anything Other than "Lead" in Column E,Was Material Ever Previously Lead?],G1243,Table15[Customer-Owned Portion],O1243),Table15[Unique ID],0),0)))</f>
        <v/>
      </c>
      <c r="X1243"/>
    </row>
    <row r="1244" spans="2:24" x14ac:dyDescent="0.35">
      <c r="B1244" s="146"/>
      <c r="C1244" s="31"/>
      <c r="D1244" s="31"/>
      <c r="E1244" s="44"/>
      <c r="F1244" s="43"/>
      <c r="G1244" s="84"/>
      <c r="H1244" s="31"/>
      <c r="I1244" s="31"/>
      <c r="J1244" s="84"/>
      <c r="K1244" s="31"/>
      <c r="L1244" s="31"/>
      <c r="M1244" s="169"/>
      <c r="N1244" s="148"/>
      <c r="O1244" s="44"/>
      <c r="P1244" s="43"/>
      <c r="Q1244" s="31"/>
      <c r="R1244" s="84"/>
      <c r="S1244" s="31"/>
      <c r="T1244" s="31"/>
      <c r="U1244" s="169"/>
      <c r="V1244" s="150"/>
      <c r="W1244" s="342" t="str" cm="1">
        <f t="array" ref="W1244">IF(SUM(LEN(B1244:V1244))=0,"",IF(OR(OR(ISBLANK(F1244),SUM(LEN(C1244),LEN(D1244))=0),AND(NOT(E1244="Unknown"),ISBLANK(J1244)),AND(NOT(O1244="Unknown"),ISBLANK(R1244))),"Missing Information", INDEX(Table15[Entire Service Line Classification], MATCH(SUMIFS(Table15[Unique ID],Table15[System-Owned Portion],E1244,Table15[If Material Anything Other than "Lead" in Column E,Was Material Ever Previously Lead?],G1244,Table15[Customer-Owned Portion],O1244),Table15[Unique ID],0),0)))</f>
        <v/>
      </c>
      <c r="X1244"/>
    </row>
    <row r="1245" spans="2:24" x14ac:dyDescent="0.35">
      <c r="B1245" s="146"/>
      <c r="C1245" s="31"/>
      <c r="D1245" s="31"/>
      <c r="E1245" s="44"/>
      <c r="F1245" s="43"/>
      <c r="G1245" s="84"/>
      <c r="H1245" s="31"/>
      <c r="I1245" s="31"/>
      <c r="J1245" s="84"/>
      <c r="K1245" s="31"/>
      <c r="L1245" s="31"/>
      <c r="M1245" s="169"/>
      <c r="N1245" s="148"/>
      <c r="O1245" s="44"/>
      <c r="P1245" s="43"/>
      <c r="Q1245" s="31"/>
      <c r="R1245" s="84"/>
      <c r="S1245" s="31"/>
      <c r="T1245" s="31"/>
      <c r="U1245" s="169"/>
      <c r="V1245" s="150"/>
      <c r="W1245" s="342" t="str" cm="1">
        <f t="array" ref="W1245">IF(SUM(LEN(B1245:V1245))=0,"",IF(OR(OR(ISBLANK(F1245),SUM(LEN(C1245),LEN(D1245))=0),AND(NOT(E1245="Unknown"),ISBLANK(J1245)),AND(NOT(O1245="Unknown"),ISBLANK(R1245))),"Missing Information", INDEX(Table15[Entire Service Line Classification], MATCH(SUMIFS(Table15[Unique ID],Table15[System-Owned Portion],E1245,Table15[If Material Anything Other than "Lead" in Column E,Was Material Ever Previously Lead?],G1245,Table15[Customer-Owned Portion],O1245),Table15[Unique ID],0),0)))</f>
        <v/>
      </c>
      <c r="X1245"/>
    </row>
    <row r="1246" spans="2:24" x14ac:dyDescent="0.35">
      <c r="B1246" s="146"/>
      <c r="C1246" s="31"/>
      <c r="D1246" s="31"/>
      <c r="E1246" s="44"/>
      <c r="F1246" s="43"/>
      <c r="G1246" s="84"/>
      <c r="H1246" s="31"/>
      <c r="I1246" s="31"/>
      <c r="J1246" s="84"/>
      <c r="K1246" s="31"/>
      <c r="L1246" s="31"/>
      <c r="M1246" s="169"/>
      <c r="N1246" s="148"/>
      <c r="O1246" s="44"/>
      <c r="P1246" s="43"/>
      <c r="Q1246" s="31"/>
      <c r="R1246" s="84"/>
      <c r="S1246" s="31"/>
      <c r="T1246" s="31"/>
      <c r="U1246" s="169"/>
      <c r="V1246" s="150"/>
      <c r="W1246" s="342" t="str" cm="1">
        <f t="array" ref="W1246">IF(SUM(LEN(B1246:V1246))=0,"",IF(OR(OR(ISBLANK(F1246),SUM(LEN(C1246),LEN(D1246))=0),AND(NOT(E1246="Unknown"),ISBLANK(J1246)),AND(NOT(O1246="Unknown"),ISBLANK(R1246))),"Missing Information", INDEX(Table15[Entire Service Line Classification], MATCH(SUMIFS(Table15[Unique ID],Table15[System-Owned Portion],E1246,Table15[If Material Anything Other than "Lead" in Column E,Was Material Ever Previously Lead?],G1246,Table15[Customer-Owned Portion],O1246),Table15[Unique ID],0),0)))</f>
        <v/>
      </c>
      <c r="X1246"/>
    </row>
    <row r="1247" spans="2:24" x14ac:dyDescent="0.35">
      <c r="B1247" s="146"/>
      <c r="C1247" s="31"/>
      <c r="D1247" s="31"/>
      <c r="E1247" s="44"/>
      <c r="F1247" s="43"/>
      <c r="G1247" s="84"/>
      <c r="H1247" s="31"/>
      <c r="I1247" s="31"/>
      <c r="J1247" s="84"/>
      <c r="K1247" s="31"/>
      <c r="L1247" s="31"/>
      <c r="M1247" s="169"/>
      <c r="N1247" s="148"/>
      <c r="O1247" s="44"/>
      <c r="P1247" s="43"/>
      <c r="Q1247" s="31"/>
      <c r="R1247" s="84"/>
      <c r="S1247" s="31"/>
      <c r="T1247" s="31"/>
      <c r="U1247" s="169"/>
      <c r="V1247" s="150"/>
      <c r="W1247" s="342" t="str" cm="1">
        <f t="array" ref="W1247">IF(SUM(LEN(B1247:V1247))=0,"",IF(OR(OR(ISBLANK(F1247),SUM(LEN(C1247),LEN(D1247))=0),AND(NOT(E1247="Unknown"),ISBLANK(J1247)),AND(NOT(O1247="Unknown"),ISBLANK(R1247))),"Missing Information", INDEX(Table15[Entire Service Line Classification], MATCH(SUMIFS(Table15[Unique ID],Table15[System-Owned Portion],E1247,Table15[If Material Anything Other than "Lead" in Column E,Was Material Ever Previously Lead?],G1247,Table15[Customer-Owned Portion],O1247),Table15[Unique ID],0),0)))</f>
        <v/>
      </c>
      <c r="X1247"/>
    </row>
    <row r="1248" spans="2:24" x14ac:dyDescent="0.35">
      <c r="B1248" s="146"/>
      <c r="C1248" s="31"/>
      <c r="D1248" s="31"/>
      <c r="E1248" s="44"/>
      <c r="F1248" s="43"/>
      <c r="G1248" s="84"/>
      <c r="H1248" s="31"/>
      <c r="I1248" s="31"/>
      <c r="J1248" s="84"/>
      <c r="K1248" s="31"/>
      <c r="L1248" s="31"/>
      <c r="M1248" s="169"/>
      <c r="N1248" s="148"/>
      <c r="O1248" s="44"/>
      <c r="P1248" s="43"/>
      <c r="Q1248" s="31"/>
      <c r="R1248" s="84"/>
      <c r="S1248" s="31"/>
      <c r="T1248" s="31"/>
      <c r="U1248" s="169"/>
      <c r="V1248" s="150"/>
      <c r="W1248" s="342" t="str" cm="1">
        <f t="array" ref="W1248">IF(SUM(LEN(B1248:V1248))=0,"",IF(OR(OR(ISBLANK(F1248),SUM(LEN(C1248),LEN(D1248))=0),AND(NOT(E1248="Unknown"),ISBLANK(J1248)),AND(NOT(O1248="Unknown"),ISBLANK(R1248))),"Missing Information", INDEX(Table15[Entire Service Line Classification], MATCH(SUMIFS(Table15[Unique ID],Table15[System-Owned Portion],E1248,Table15[If Material Anything Other than "Lead" in Column E,Was Material Ever Previously Lead?],G1248,Table15[Customer-Owned Portion],O1248),Table15[Unique ID],0),0)))</f>
        <v/>
      </c>
      <c r="X1248"/>
    </row>
    <row r="1249" spans="2:24" x14ac:dyDescent="0.35">
      <c r="B1249" s="146"/>
      <c r="C1249" s="31"/>
      <c r="D1249" s="31"/>
      <c r="E1249" s="44"/>
      <c r="F1249" s="43"/>
      <c r="G1249" s="84"/>
      <c r="H1249" s="31"/>
      <c r="I1249" s="31"/>
      <c r="J1249" s="84"/>
      <c r="K1249" s="31"/>
      <c r="L1249" s="31"/>
      <c r="M1249" s="169"/>
      <c r="N1249" s="148"/>
      <c r="O1249" s="44"/>
      <c r="P1249" s="43"/>
      <c r="Q1249" s="31"/>
      <c r="R1249" s="84"/>
      <c r="S1249" s="31"/>
      <c r="T1249" s="31"/>
      <c r="U1249" s="169"/>
      <c r="V1249" s="150"/>
      <c r="W1249" s="342" t="str" cm="1">
        <f t="array" ref="W1249">IF(SUM(LEN(B1249:V1249))=0,"",IF(OR(OR(ISBLANK(F1249),SUM(LEN(C1249),LEN(D1249))=0),AND(NOT(E1249="Unknown"),ISBLANK(J1249)),AND(NOT(O1249="Unknown"),ISBLANK(R1249))),"Missing Information", INDEX(Table15[Entire Service Line Classification], MATCH(SUMIFS(Table15[Unique ID],Table15[System-Owned Portion],E1249,Table15[If Material Anything Other than "Lead" in Column E,Was Material Ever Previously Lead?],G1249,Table15[Customer-Owned Portion],O1249),Table15[Unique ID],0),0)))</f>
        <v/>
      </c>
      <c r="X1249"/>
    </row>
    <row r="1250" spans="2:24" x14ac:dyDescent="0.35">
      <c r="B1250" s="146"/>
      <c r="C1250" s="31"/>
      <c r="D1250" s="31"/>
      <c r="E1250" s="44"/>
      <c r="F1250" s="43"/>
      <c r="G1250" s="84"/>
      <c r="H1250" s="31"/>
      <c r="I1250" s="31"/>
      <c r="J1250" s="84"/>
      <c r="K1250" s="31"/>
      <c r="L1250" s="31"/>
      <c r="M1250" s="169"/>
      <c r="N1250" s="148"/>
      <c r="O1250" s="44"/>
      <c r="P1250" s="43"/>
      <c r="Q1250" s="31"/>
      <c r="R1250" s="84"/>
      <c r="S1250" s="31"/>
      <c r="T1250" s="31"/>
      <c r="U1250" s="169"/>
      <c r="V1250" s="150"/>
      <c r="W1250" s="342" t="str" cm="1">
        <f t="array" ref="W1250">IF(SUM(LEN(B1250:V1250))=0,"",IF(OR(OR(ISBLANK(F1250),SUM(LEN(C1250),LEN(D1250))=0),AND(NOT(E1250="Unknown"),ISBLANK(J1250)),AND(NOT(O1250="Unknown"),ISBLANK(R1250))),"Missing Information", INDEX(Table15[Entire Service Line Classification], MATCH(SUMIFS(Table15[Unique ID],Table15[System-Owned Portion],E1250,Table15[If Material Anything Other than "Lead" in Column E,Was Material Ever Previously Lead?],G1250,Table15[Customer-Owned Portion],O1250),Table15[Unique ID],0),0)))</f>
        <v/>
      </c>
      <c r="X1250"/>
    </row>
    <row r="1251" spans="2:24" x14ac:dyDescent="0.35">
      <c r="B1251" s="146"/>
      <c r="C1251" s="31"/>
      <c r="D1251" s="31"/>
      <c r="E1251" s="44"/>
      <c r="F1251" s="43"/>
      <c r="G1251" s="84"/>
      <c r="H1251" s="31"/>
      <c r="I1251" s="31"/>
      <c r="J1251" s="84"/>
      <c r="K1251" s="31"/>
      <c r="L1251" s="31"/>
      <c r="M1251" s="169"/>
      <c r="N1251" s="148"/>
      <c r="O1251" s="44"/>
      <c r="P1251" s="43"/>
      <c r="Q1251" s="31"/>
      <c r="R1251" s="84"/>
      <c r="S1251" s="31"/>
      <c r="T1251" s="31"/>
      <c r="U1251" s="169"/>
      <c r="V1251" s="150"/>
      <c r="W1251" s="342" t="str" cm="1">
        <f t="array" ref="W1251">IF(SUM(LEN(B1251:V1251))=0,"",IF(OR(OR(ISBLANK(F1251),SUM(LEN(C1251),LEN(D1251))=0),AND(NOT(E1251="Unknown"),ISBLANK(J1251)),AND(NOT(O1251="Unknown"),ISBLANK(R1251))),"Missing Information", INDEX(Table15[Entire Service Line Classification], MATCH(SUMIFS(Table15[Unique ID],Table15[System-Owned Portion],E1251,Table15[If Material Anything Other than "Lead" in Column E,Was Material Ever Previously Lead?],G1251,Table15[Customer-Owned Portion],O1251),Table15[Unique ID],0),0)))</f>
        <v/>
      </c>
      <c r="X1251"/>
    </row>
    <row r="1252" spans="2:24" x14ac:dyDescent="0.35">
      <c r="B1252" s="146"/>
      <c r="C1252" s="31"/>
      <c r="D1252" s="31"/>
      <c r="E1252" s="44"/>
      <c r="F1252" s="43"/>
      <c r="G1252" s="84"/>
      <c r="H1252" s="31"/>
      <c r="I1252" s="31"/>
      <c r="J1252" s="84"/>
      <c r="K1252" s="31"/>
      <c r="L1252" s="31"/>
      <c r="M1252" s="169"/>
      <c r="N1252" s="148"/>
      <c r="O1252" s="44"/>
      <c r="P1252" s="43"/>
      <c r="Q1252" s="31"/>
      <c r="R1252" s="84"/>
      <c r="S1252" s="31"/>
      <c r="T1252" s="31"/>
      <c r="U1252" s="169"/>
      <c r="V1252" s="150"/>
      <c r="W1252" s="342" t="str" cm="1">
        <f t="array" ref="W1252">IF(SUM(LEN(B1252:V1252))=0,"",IF(OR(OR(ISBLANK(F1252),SUM(LEN(C1252),LEN(D1252))=0),AND(NOT(E1252="Unknown"),ISBLANK(J1252)),AND(NOT(O1252="Unknown"),ISBLANK(R1252))),"Missing Information", INDEX(Table15[Entire Service Line Classification], MATCH(SUMIFS(Table15[Unique ID],Table15[System-Owned Portion],E1252,Table15[If Material Anything Other than "Lead" in Column E,Was Material Ever Previously Lead?],G1252,Table15[Customer-Owned Portion],O1252),Table15[Unique ID],0),0)))</f>
        <v/>
      </c>
      <c r="X1252"/>
    </row>
    <row r="1253" spans="2:24" x14ac:dyDescent="0.35">
      <c r="B1253" s="146"/>
      <c r="C1253" s="31"/>
      <c r="D1253" s="31"/>
      <c r="E1253" s="44"/>
      <c r="F1253" s="43"/>
      <c r="G1253" s="84"/>
      <c r="H1253" s="31"/>
      <c r="I1253" s="31"/>
      <c r="J1253" s="84"/>
      <c r="K1253" s="31"/>
      <c r="L1253" s="31"/>
      <c r="M1253" s="169"/>
      <c r="N1253" s="148"/>
      <c r="O1253" s="44"/>
      <c r="P1253" s="43"/>
      <c r="Q1253" s="31"/>
      <c r="R1253" s="84"/>
      <c r="S1253" s="31"/>
      <c r="T1253" s="31"/>
      <c r="U1253" s="169"/>
      <c r="V1253" s="150"/>
      <c r="W1253" s="342" t="str" cm="1">
        <f t="array" ref="W1253">IF(SUM(LEN(B1253:V1253))=0,"",IF(OR(OR(ISBLANK(F1253),SUM(LEN(C1253),LEN(D1253))=0),AND(NOT(E1253="Unknown"),ISBLANK(J1253)),AND(NOT(O1253="Unknown"),ISBLANK(R1253))),"Missing Information", INDEX(Table15[Entire Service Line Classification], MATCH(SUMIFS(Table15[Unique ID],Table15[System-Owned Portion],E1253,Table15[If Material Anything Other than "Lead" in Column E,Was Material Ever Previously Lead?],G1253,Table15[Customer-Owned Portion],O1253),Table15[Unique ID],0),0)))</f>
        <v/>
      </c>
      <c r="X1253"/>
    </row>
    <row r="1254" spans="2:24" x14ac:dyDescent="0.35">
      <c r="B1254" s="146"/>
      <c r="C1254" s="31"/>
      <c r="D1254" s="31"/>
      <c r="E1254" s="44"/>
      <c r="F1254" s="43"/>
      <c r="G1254" s="84"/>
      <c r="H1254" s="31"/>
      <c r="I1254" s="31"/>
      <c r="J1254" s="84"/>
      <c r="K1254" s="31"/>
      <c r="L1254" s="31"/>
      <c r="M1254" s="169"/>
      <c r="N1254" s="148"/>
      <c r="O1254" s="44"/>
      <c r="P1254" s="43"/>
      <c r="Q1254" s="31"/>
      <c r="R1254" s="84"/>
      <c r="S1254" s="31"/>
      <c r="T1254" s="31"/>
      <c r="U1254" s="169"/>
      <c r="V1254" s="150"/>
      <c r="W1254" s="342" t="str" cm="1">
        <f t="array" ref="W1254">IF(SUM(LEN(B1254:V1254))=0,"",IF(OR(OR(ISBLANK(F1254),SUM(LEN(C1254),LEN(D1254))=0),AND(NOT(E1254="Unknown"),ISBLANK(J1254)),AND(NOT(O1254="Unknown"),ISBLANK(R1254))),"Missing Information", INDEX(Table15[Entire Service Line Classification], MATCH(SUMIFS(Table15[Unique ID],Table15[System-Owned Portion],E1254,Table15[If Material Anything Other than "Lead" in Column E,Was Material Ever Previously Lead?],G1254,Table15[Customer-Owned Portion],O1254),Table15[Unique ID],0),0)))</f>
        <v/>
      </c>
      <c r="X1254"/>
    </row>
    <row r="1255" spans="2:24" x14ac:dyDescent="0.35">
      <c r="B1255" s="146"/>
      <c r="C1255" s="31"/>
      <c r="D1255" s="31"/>
      <c r="E1255" s="44"/>
      <c r="F1255" s="43"/>
      <c r="G1255" s="84"/>
      <c r="H1255" s="31"/>
      <c r="I1255" s="31"/>
      <c r="J1255" s="84"/>
      <c r="K1255" s="31"/>
      <c r="L1255" s="31"/>
      <c r="M1255" s="169"/>
      <c r="N1255" s="148"/>
      <c r="O1255" s="44"/>
      <c r="P1255" s="43"/>
      <c r="Q1255" s="31"/>
      <c r="R1255" s="84"/>
      <c r="S1255" s="31"/>
      <c r="T1255" s="31"/>
      <c r="U1255" s="169"/>
      <c r="V1255" s="150"/>
      <c r="W1255" s="342" t="str" cm="1">
        <f t="array" ref="W1255">IF(SUM(LEN(B1255:V1255))=0,"",IF(OR(OR(ISBLANK(F1255),SUM(LEN(C1255),LEN(D1255))=0),AND(NOT(E1255="Unknown"),ISBLANK(J1255)),AND(NOT(O1255="Unknown"),ISBLANK(R1255))),"Missing Information", INDEX(Table15[Entire Service Line Classification], MATCH(SUMIFS(Table15[Unique ID],Table15[System-Owned Portion],E1255,Table15[If Material Anything Other than "Lead" in Column E,Was Material Ever Previously Lead?],G1255,Table15[Customer-Owned Portion],O1255),Table15[Unique ID],0),0)))</f>
        <v/>
      </c>
      <c r="X1255"/>
    </row>
    <row r="1256" spans="2:24" x14ac:dyDescent="0.35">
      <c r="B1256" s="146"/>
      <c r="C1256" s="31"/>
      <c r="D1256" s="31"/>
      <c r="E1256" s="44"/>
      <c r="F1256" s="43"/>
      <c r="G1256" s="84"/>
      <c r="H1256" s="31"/>
      <c r="I1256" s="31"/>
      <c r="J1256" s="84"/>
      <c r="K1256" s="31"/>
      <c r="L1256" s="31"/>
      <c r="M1256" s="169"/>
      <c r="N1256" s="148"/>
      <c r="O1256" s="44"/>
      <c r="P1256" s="43"/>
      <c r="Q1256" s="31"/>
      <c r="R1256" s="84"/>
      <c r="S1256" s="31"/>
      <c r="T1256" s="31"/>
      <c r="U1256" s="169"/>
      <c r="V1256" s="150"/>
      <c r="W1256" s="342" t="str" cm="1">
        <f t="array" ref="W1256">IF(SUM(LEN(B1256:V1256))=0,"",IF(OR(OR(ISBLANK(F1256),SUM(LEN(C1256),LEN(D1256))=0),AND(NOT(E1256="Unknown"),ISBLANK(J1256)),AND(NOT(O1256="Unknown"),ISBLANK(R1256))),"Missing Information", INDEX(Table15[Entire Service Line Classification], MATCH(SUMIFS(Table15[Unique ID],Table15[System-Owned Portion],E1256,Table15[If Material Anything Other than "Lead" in Column E,Was Material Ever Previously Lead?],G1256,Table15[Customer-Owned Portion],O1256),Table15[Unique ID],0),0)))</f>
        <v/>
      </c>
      <c r="X1256"/>
    </row>
    <row r="1257" spans="2:24" x14ac:dyDescent="0.35">
      <c r="B1257" s="146"/>
      <c r="C1257" s="31"/>
      <c r="D1257" s="31"/>
      <c r="E1257" s="44"/>
      <c r="F1257" s="43"/>
      <c r="G1257" s="84"/>
      <c r="H1257" s="31"/>
      <c r="I1257" s="31"/>
      <c r="J1257" s="84"/>
      <c r="K1257" s="31"/>
      <c r="L1257" s="31"/>
      <c r="M1257" s="169"/>
      <c r="N1257" s="148"/>
      <c r="O1257" s="44"/>
      <c r="P1257" s="43"/>
      <c r="Q1257" s="31"/>
      <c r="R1257" s="84"/>
      <c r="S1257" s="31"/>
      <c r="T1257" s="31"/>
      <c r="U1257" s="169"/>
      <c r="V1257" s="150"/>
      <c r="W1257" s="342" t="str" cm="1">
        <f t="array" ref="W1257">IF(SUM(LEN(B1257:V1257))=0,"",IF(OR(OR(ISBLANK(F1257),SUM(LEN(C1257),LEN(D1257))=0),AND(NOT(E1257="Unknown"),ISBLANK(J1257)),AND(NOT(O1257="Unknown"),ISBLANK(R1257))),"Missing Information", INDEX(Table15[Entire Service Line Classification], MATCH(SUMIFS(Table15[Unique ID],Table15[System-Owned Portion],E1257,Table15[If Material Anything Other than "Lead" in Column E,Was Material Ever Previously Lead?],G1257,Table15[Customer-Owned Portion],O1257),Table15[Unique ID],0),0)))</f>
        <v/>
      </c>
      <c r="X1257"/>
    </row>
    <row r="1258" spans="2:24" x14ac:dyDescent="0.35">
      <c r="B1258" s="146"/>
      <c r="C1258" s="31"/>
      <c r="D1258" s="31"/>
      <c r="E1258" s="44"/>
      <c r="F1258" s="43"/>
      <c r="G1258" s="84"/>
      <c r="H1258" s="31"/>
      <c r="I1258" s="31"/>
      <c r="J1258" s="84"/>
      <c r="K1258" s="31"/>
      <c r="L1258" s="31"/>
      <c r="M1258" s="169"/>
      <c r="N1258" s="148"/>
      <c r="O1258" s="44"/>
      <c r="P1258" s="43"/>
      <c r="Q1258" s="31"/>
      <c r="R1258" s="84"/>
      <c r="S1258" s="31"/>
      <c r="T1258" s="31"/>
      <c r="U1258" s="169"/>
      <c r="V1258" s="150"/>
      <c r="W1258" s="342" t="str" cm="1">
        <f t="array" ref="W1258">IF(SUM(LEN(B1258:V1258))=0,"",IF(OR(OR(ISBLANK(F1258),SUM(LEN(C1258),LEN(D1258))=0),AND(NOT(E1258="Unknown"),ISBLANK(J1258)),AND(NOT(O1258="Unknown"),ISBLANK(R1258))),"Missing Information", INDEX(Table15[Entire Service Line Classification], MATCH(SUMIFS(Table15[Unique ID],Table15[System-Owned Portion],E1258,Table15[If Material Anything Other than "Lead" in Column E,Was Material Ever Previously Lead?],G1258,Table15[Customer-Owned Portion],O1258),Table15[Unique ID],0),0)))</f>
        <v/>
      </c>
      <c r="X1258"/>
    </row>
    <row r="1259" spans="2:24" x14ac:dyDescent="0.35">
      <c r="B1259" s="146"/>
      <c r="C1259" s="31"/>
      <c r="D1259" s="31"/>
      <c r="E1259" s="44"/>
      <c r="F1259" s="43"/>
      <c r="G1259" s="84"/>
      <c r="H1259" s="31"/>
      <c r="I1259" s="31"/>
      <c r="J1259" s="84"/>
      <c r="K1259" s="31"/>
      <c r="L1259" s="31"/>
      <c r="M1259" s="169"/>
      <c r="N1259" s="148"/>
      <c r="O1259" s="44"/>
      <c r="P1259" s="43"/>
      <c r="Q1259" s="31"/>
      <c r="R1259" s="84"/>
      <c r="S1259" s="31"/>
      <c r="T1259" s="31"/>
      <c r="U1259" s="169"/>
      <c r="V1259" s="150"/>
      <c r="W1259" s="342" t="str" cm="1">
        <f t="array" ref="W1259">IF(SUM(LEN(B1259:V1259))=0,"",IF(OR(OR(ISBLANK(F1259),SUM(LEN(C1259),LEN(D1259))=0),AND(NOT(E1259="Unknown"),ISBLANK(J1259)),AND(NOT(O1259="Unknown"),ISBLANK(R1259))),"Missing Information", INDEX(Table15[Entire Service Line Classification], MATCH(SUMIFS(Table15[Unique ID],Table15[System-Owned Portion],E1259,Table15[If Material Anything Other than "Lead" in Column E,Was Material Ever Previously Lead?],G1259,Table15[Customer-Owned Portion],O1259),Table15[Unique ID],0),0)))</f>
        <v/>
      </c>
      <c r="X1259"/>
    </row>
    <row r="1260" spans="2:24" x14ac:dyDescent="0.35">
      <c r="B1260" s="146"/>
      <c r="C1260" s="31"/>
      <c r="D1260" s="31"/>
      <c r="E1260" s="44"/>
      <c r="F1260" s="43"/>
      <c r="G1260" s="84"/>
      <c r="H1260" s="31"/>
      <c r="I1260" s="31"/>
      <c r="J1260" s="84"/>
      <c r="K1260" s="31"/>
      <c r="L1260" s="31"/>
      <c r="M1260" s="169"/>
      <c r="N1260" s="148"/>
      <c r="O1260" s="44"/>
      <c r="P1260" s="43"/>
      <c r="Q1260" s="31"/>
      <c r="R1260" s="84"/>
      <c r="S1260" s="31"/>
      <c r="T1260" s="31"/>
      <c r="U1260" s="169"/>
      <c r="V1260" s="150"/>
      <c r="W1260" s="342" t="str" cm="1">
        <f t="array" ref="W1260">IF(SUM(LEN(B1260:V1260))=0,"",IF(OR(OR(ISBLANK(F1260),SUM(LEN(C1260),LEN(D1260))=0),AND(NOT(E1260="Unknown"),ISBLANK(J1260)),AND(NOT(O1260="Unknown"),ISBLANK(R1260))),"Missing Information", INDEX(Table15[Entire Service Line Classification], MATCH(SUMIFS(Table15[Unique ID],Table15[System-Owned Portion],E1260,Table15[If Material Anything Other than "Lead" in Column E,Was Material Ever Previously Lead?],G1260,Table15[Customer-Owned Portion],O1260),Table15[Unique ID],0),0)))</f>
        <v/>
      </c>
      <c r="X1260"/>
    </row>
    <row r="1261" spans="2:24" x14ac:dyDescent="0.35">
      <c r="B1261" s="146"/>
      <c r="C1261" s="31"/>
      <c r="D1261" s="31"/>
      <c r="E1261" s="44"/>
      <c r="F1261" s="43"/>
      <c r="G1261" s="84"/>
      <c r="H1261" s="31"/>
      <c r="I1261" s="31"/>
      <c r="J1261" s="84"/>
      <c r="K1261" s="31"/>
      <c r="L1261" s="31"/>
      <c r="M1261" s="169"/>
      <c r="N1261" s="148"/>
      <c r="O1261" s="44"/>
      <c r="P1261" s="43"/>
      <c r="Q1261" s="31"/>
      <c r="R1261" s="84"/>
      <c r="S1261" s="31"/>
      <c r="T1261" s="31"/>
      <c r="U1261" s="169"/>
      <c r="V1261" s="150"/>
      <c r="W1261" s="342" t="str" cm="1">
        <f t="array" ref="W1261">IF(SUM(LEN(B1261:V1261))=0,"",IF(OR(OR(ISBLANK(F1261),SUM(LEN(C1261),LEN(D1261))=0),AND(NOT(E1261="Unknown"),ISBLANK(J1261)),AND(NOT(O1261="Unknown"),ISBLANK(R1261))),"Missing Information", INDEX(Table15[Entire Service Line Classification], MATCH(SUMIFS(Table15[Unique ID],Table15[System-Owned Portion],E1261,Table15[If Material Anything Other than "Lead" in Column E,Was Material Ever Previously Lead?],G1261,Table15[Customer-Owned Portion],O1261),Table15[Unique ID],0),0)))</f>
        <v/>
      </c>
      <c r="X1261"/>
    </row>
    <row r="1262" spans="2:24" x14ac:dyDescent="0.35">
      <c r="B1262" s="146"/>
      <c r="C1262" s="31"/>
      <c r="D1262" s="31"/>
      <c r="E1262" s="44"/>
      <c r="F1262" s="43"/>
      <c r="G1262" s="84"/>
      <c r="H1262" s="31"/>
      <c r="I1262" s="31"/>
      <c r="J1262" s="84"/>
      <c r="K1262" s="31"/>
      <c r="L1262" s="31"/>
      <c r="M1262" s="169"/>
      <c r="N1262" s="148"/>
      <c r="O1262" s="44"/>
      <c r="P1262" s="43"/>
      <c r="Q1262" s="31"/>
      <c r="R1262" s="84"/>
      <c r="S1262" s="31"/>
      <c r="T1262" s="31"/>
      <c r="U1262" s="169"/>
      <c r="V1262" s="150"/>
      <c r="W1262" s="342" t="str" cm="1">
        <f t="array" ref="W1262">IF(SUM(LEN(B1262:V1262))=0,"",IF(OR(OR(ISBLANK(F1262),SUM(LEN(C1262),LEN(D1262))=0),AND(NOT(E1262="Unknown"),ISBLANK(J1262)),AND(NOT(O1262="Unknown"),ISBLANK(R1262))),"Missing Information", INDEX(Table15[Entire Service Line Classification], MATCH(SUMIFS(Table15[Unique ID],Table15[System-Owned Portion],E1262,Table15[If Material Anything Other than "Lead" in Column E,Was Material Ever Previously Lead?],G1262,Table15[Customer-Owned Portion],O1262),Table15[Unique ID],0),0)))</f>
        <v/>
      </c>
      <c r="X1262"/>
    </row>
    <row r="1263" spans="2:24" x14ac:dyDescent="0.35">
      <c r="B1263" s="146"/>
      <c r="C1263" s="31"/>
      <c r="D1263" s="31"/>
      <c r="E1263" s="44"/>
      <c r="F1263" s="43"/>
      <c r="G1263" s="84"/>
      <c r="H1263" s="31"/>
      <c r="I1263" s="31"/>
      <c r="J1263" s="84"/>
      <c r="K1263" s="31"/>
      <c r="L1263" s="31"/>
      <c r="M1263" s="169"/>
      <c r="N1263" s="148"/>
      <c r="O1263" s="44"/>
      <c r="P1263" s="43"/>
      <c r="Q1263" s="31"/>
      <c r="R1263" s="84"/>
      <c r="S1263" s="31"/>
      <c r="T1263" s="31"/>
      <c r="U1263" s="169"/>
      <c r="V1263" s="150"/>
      <c r="W1263" s="342" t="str" cm="1">
        <f t="array" ref="W1263">IF(SUM(LEN(B1263:V1263))=0,"",IF(OR(OR(ISBLANK(F1263),SUM(LEN(C1263),LEN(D1263))=0),AND(NOT(E1263="Unknown"),ISBLANK(J1263)),AND(NOT(O1263="Unknown"),ISBLANK(R1263))),"Missing Information", INDEX(Table15[Entire Service Line Classification], MATCH(SUMIFS(Table15[Unique ID],Table15[System-Owned Portion],E1263,Table15[If Material Anything Other than "Lead" in Column E,Was Material Ever Previously Lead?],G1263,Table15[Customer-Owned Portion],O1263),Table15[Unique ID],0),0)))</f>
        <v/>
      </c>
      <c r="X1263"/>
    </row>
    <row r="1264" spans="2:24" x14ac:dyDescent="0.35">
      <c r="B1264" s="146"/>
      <c r="C1264" s="31"/>
      <c r="D1264" s="31"/>
      <c r="E1264" s="44"/>
      <c r="F1264" s="43"/>
      <c r="G1264" s="84"/>
      <c r="H1264" s="31"/>
      <c r="I1264" s="31"/>
      <c r="J1264" s="84"/>
      <c r="K1264" s="31"/>
      <c r="L1264" s="31"/>
      <c r="M1264" s="169"/>
      <c r="N1264" s="148"/>
      <c r="O1264" s="44"/>
      <c r="P1264" s="43"/>
      <c r="Q1264" s="31"/>
      <c r="R1264" s="84"/>
      <c r="S1264" s="31"/>
      <c r="T1264" s="31"/>
      <c r="U1264" s="169"/>
      <c r="V1264" s="150"/>
      <c r="W1264" s="342" t="str" cm="1">
        <f t="array" ref="W1264">IF(SUM(LEN(B1264:V1264))=0,"",IF(OR(OR(ISBLANK(F1264),SUM(LEN(C1264),LEN(D1264))=0),AND(NOT(E1264="Unknown"),ISBLANK(J1264)),AND(NOT(O1264="Unknown"),ISBLANK(R1264))),"Missing Information", INDEX(Table15[Entire Service Line Classification], MATCH(SUMIFS(Table15[Unique ID],Table15[System-Owned Portion],E1264,Table15[If Material Anything Other than "Lead" in Column E,Was Material Ever Previously Lead?],G1264,Table15[Customer-Owned Portion],O1264),Table15[Unique ID],0),0)))</f>
        <v/>
      </c>
      <c r="X1264"/>
    </row>
    <row r="1265" spans="2:24" x14ac:dyDescent="0.35">
      <c r="B1265" s="146"/>
      <c r="C1265" s="31"/>
      <c r="D1265" s="31"/>
      <c r="E1265" s="44"/>
      <c r="F1265" s="43"/>
      <c r="G1265" s="84"/>
      <c r="H1265" s="31"/>
      <c r="I1265" s="31"/>
      <c r="J1265" s="84"/>
      <c r="K1265" s="31"/>
      <c r="L1265" s="31"/>
      <c r="M1265" s="169"/>
      <c r="N1265" s="148"/>
      <c r="O1265" s="44"/>
      <c r="P1265" s="43"/>
      <c r="Q1265" s="31"/>
      <c r="R1265" s="84"/>
      <c r="S1265" s="31"/>
      <c r="T1265" s="31"/>
      <c r="U1265" s="169"/>
      <c r="V1265" s="150"/>
      <c r="W1265" s="342" t="str" cm="1">
        <f t="array" ref="W1265">IF(SUM(LEN(B1265:V1265))=0,"",IF(OR(OR(ISBLANK(F1265),SUM(LEN(C1265),LEN(D1265))=0),AND(NOT(E1265="Unknown"),ISBLANK(J1265)),AND(NOT(O1265="Unknown"),ISBLANK(R1265))),"Missing Information", INDEX(Table15[Entire Service Line Classification], MATCH(SUMIFS(Table15[Unique ID],Table15[System-Owned Portion],E1265,Table15[If Material Anything Other than "Lead" in Column E,Was Material Ever Previously Lead?],G1265,Table15[Customer-Owned Portion],O1265),Table15[Unique ID],0),0)))</f>
        <v/>
      </c>
      <c r="X1265"/>
    </row>
    <row r="1266" spans="2:24" x14ac:dyDescent="0.35">
      <c r="B1266" s="146"/>
      <c r="C1266" s="31"/>
      <c r="D1266" s="31"/>
      <c r="E1266" s="44"/>
      <c r="F1266" s="43"/>
      <c r="G1266" s="84"/>
      <c r="H1266" s="31"/>
      <c r="I1266" s="31"/>
      <c r="J1266" s="84"/>
      <c r="K1266" s="31"/>
      <c r="L1266" s="31"/>
      <c r="M1266" s="169"/>
      <c r="N1266" s="148"/>
      <c r="O1266" s="44"/>
      <c r="P1266" s="43"/>
      <c r="Q1266" s="31"/>
      <c r="R1266" s="84"/>
      <c r="S1266" s="31"/>
      <c r="T1266" s="31"/>
      <c r="U1266" s="169"/>
      <c r="V1266" s="150"/>
      <c r="W1266" s="342" t="str" cm="1">
        <f t="array" ref="W1266">IF(SUM(LEN(B1266:V1266))=0,"",IF(OR(OR(ISBLANK(F1266),SUM(LEN(C1266),LEN(D1266))=0),AND(NOT(E1266="Unknown"),ISBLANK(J1266)),AND(NOT(O1266="Unknown"),ISBLANK(R1266))),"Missing Information", INDEX(Table15[Entire Service Line Classification], MATCH(SUMIFS(Table15[Unique ID],Table15[System-Owned Portion],E1266,Table15[If Material Anything Other than "Lead" in Column E,Was Material Ever Previously Lead?],G1266,Table15[Customer-Owned Portion],O1266),Table15[Unique ID],0),0)))</f>
        <v/>
      </c>
      <c r="X1266"/>
    </row>
    <row r="1267" spans="2:24" x14ac:dyDescent="0.35">
      <c r="B1267" s="146"/>
      <c r="C1267" s="31"/>
      <c r="D1267" s="31"/>
      <c r="E1267" s="44"/>
      <c r="F1267" s="43"/>
      <c r="G1267" s="84"/>
      <c r="H1267" s="31"/>
      <c r="I1267" s="31"/>
      <c r="J1267" s="84"/>
      <c r="K1267" s="31"/>
      <c r="L1267" s="31"/>
      <c r="M1267" s="169"/>
      <c r="N1267" s="148"/>
      <c r="O1267" s="44"/>
      <c r="P1267" s="43"/>
      <c r="Q1267" s="31"/>
      <c r="R1267" s="84"/>
      <c r="S1267" s="31"/>
      <c r="T1267" s="31"/>
      <c r="U1267" s="169"/>
      <c r="V1267" s="150"/>
      <c r="W1267" s="342" t="str" cm="1">
        <f t="array" ref="W1267">IF(SUM(LEN(B1267:V1267))=0,"",IF(OR(OR(ISBLANK(F1267),SUM(LEN(C1267),LEN(D1267))=0),AND(NOT(E1267="Unknown"),ISBLANK(J1267)),AND(NOT(O1267="Unknown"),ISBLANK(R1267))),"Missing Information", INDEX(Table15[Entire Service Line Classification], MATCH(SUMIFS(Table15[Unique ID],Table15[System-Owned Portion],E1267,Table15[If Material Anything Other than "Lead" in Column E,Was Material Ever Previously Lead?],G1267,Table15[Customer-Owned Portion],O1267),Table15[Unique ID],0),0)))</f>
        <v/>
      </c>
      <c r="X1267"/>
    </row>
    <row r="1268" spans="2:24" x14ac:dyDescent="0.35">
      <c r="B1268" s="146"/>
      <c r="C1268" s="31"/>
      <c r="D1268" s="31"/>
      <c r="E1268" s="44"/>
      <c r="F1268" s="43"/>
      <c r="G1268" s="84"/>
      <c r="H1268" s="31"/>
      <c r="I1268" s="31"/>
      <c r="J1268" s="84"/>
      <c r="K1268" s="31"/>
      <c r="L1268" s="31"/>
      <c r="M1268" s="169"/>
      <c r="N1268" s="148"/>
      <c r="O1268" s="44"/>
      <c r="P1268" s="43"/>
      <c r="Q1268" s="31"/>
      <c r="R1268" s="84"/>
      <c r="S1268" s="31"/>
      <c r="T1268" s="31"/>
      <c r="U1268" s="169"/>
      <c r="V1268" s="150"/>
      <c r="W1268" s="342" t="str" cm="1">
        <f t="array" ref="W1268">IF(SUM(LEN(B1268:V1268))=0,"",IF(OR(OR(ISBLANK(F1268),SUM(LEN(C1268),LEN(D1268))=0),AND(NOT(E1268="Unknown"),ISBLANK(J1268)),AND(NOT(O1268="Unknown"),ISBLANK(R1268))),"Missing Information", INDEX(Table15[Entire Service Line Classification], MATCH(SUMIFS(Table15[Unique ID],Table15[System-Owned Portion],E1268,Table15[If Material Anything Other than "Lead" in Column E,Was Material Ever Previously Lead?],G1268,Table15[Customer-Owned Portion],O1268),Table15[Unique ID],0),0)))</f>
        <v/>
      </c>
      <c r="X1268"/>
    </row>
    <row r="1269" spans="2:24" x14ac:dyDescent="0.35">
      <c r="B1269" s="146"/>
      <c r="C1269" s="31"/>
      <c r="D1269" s="31"/>
      <c r="E1269" s="44"/>
      <c r="F1269" s="43"/>
      <c r="G1269" s="84"/>
      <c r="H1269" s="31"/>
      <c r="I1269" s="31"/>
      <c r="J1269" s="84"/>
      <c r="K1269" s="31"/>
      <c r="L1269" s="31"/>
      <c r="M1269" s="169"/>
      <c r="N1269" s="148"/>
      <c r="O1269" s="44"/>
      <c r="P1269" s="43"/>
      <c r="Q1269" s="31"/>
      <c r="R1269" s="84"/>
      <c r="S1269" s="31"/>
      <c r="T1269" s="31"/>
      <c r="U1269" s="169"/>
      <c r="V1269" s="150"/>
      <c r="W1269" s="342" t="str" cm="1">
        <f t="array" ref="W1269">IF(SUM(LEN(B1269:V1269))=0,"",IF(OR(OR(ISBLANK(F1269),SUM(LEN(C1269),LEN(D1269))=0),AND(NOT(E1269="Unknown"),ISBLANK(J1269)),AND(NOT(O1269="Unknown"),ISBLANK(R1269))),"Missing Information", INDEX(Table15[Entire Service Line Classification], MATCH(SUMIFS(Table15[Unique ID],Table15[System-Owned Portion],E1269,Table15[If Material Anything Other than "Lead" in Column E,Was Material Ever Previously Lead?],G1269,Table15[Customer-Owned Portion],O1269),Table15[Unique ID],0),0)))</f>
        <v/>
      </c>
      <c r="X1269"/>
    </row>
    <row r="1270" spans="2:24" x14ac:dyDescent="0.35">
      <c r="B1270" s="146"/>
      <c r="C1270" s="31"/>
      <c r="D1270" s="31"/>
      <c r="E1270" s="44"/>
      <c r="F1270" s="43"/>
      <c r="G1270" s="84"/>
      <c r="H1270" s="31"/>
      <c r="I1270" s="31"/>
      <c r="J1270" s="84"/>
      <c r="K1270" s="31"/>
      <c r="L1270" s="31"/>
      <c r="M1270" s="169"/>
      <c r="N1270" s="148"/>
      <c r="O1270" s="44"/>
      <c r="P1270" s="43"/>
      <c r="Q1270" s="31"/>
      <c r="R1270" s="84"/>
      <c r="S1270" s="31"/>
      <c r="T1270" s="31"/>
      <c r="U1270" s="169"/>
      <c r="V1270" s="150"/>
      <c r="W1270" s="342" t="str" cm="1">
        <f t="array" ref="W1270">IF(SUM(LEN(B1270:V1270))=0,"",IF(OR(OR(ISBLANK(F1270),SUM(LEN(C1270),LEN(D1270))=0),AND(NOT(E1270="Unknown"),ISBLANK(J1270)),AND(NOT(O1270="Unknown"),ISBLANK(R1270))),"Missing Information", INDEX(Table15[Entire Service Line Classification], MATCH(SUMIFS(Table15[Unique ID],Table15[System-Owned Portion],E1270,Table15[If Material Anything Other than "Lead" in Column E,Was Material Ever Previously Lead?],G1270,Table15[Customer-Owned Portion],O1270),Table15[Unique ID],0),0)))</f>
        <v/>
      </c>
      <c r="X1270"/>
    </row>
    <row r="1271" spans="2:24" x14ac:dyDescent="0.35">
      <c r="B1271" s="146"/>
      <c r="C1271" s="31"/>
      <c r="D1271" s="31"/>
      <c r="E1271" s="44"/>
      <c r="F1271" s="43"/>
      <c r="G1271" s="84"/>
      <c r="H1271" s="31"/>
      <c r="I1271" s="31"/>
      <c r="J1271" s="84"/>
      <c r="K1271" s="31"/>
      <c r="L1271" s="31"/>
      <c r="M1271" s="169"/>
      <c r="N1271" s="148"/>
      <c r="O1271" s="44"/>
      <c r="P1271" s="43"/>
      <c r="Q1271" s="31"/>
      <c r="R1271" s="84"/>
      <c r="S1271" s="31"/>
      <c r="T1271" s="31"/>
      <c r="U1271" s="169"/>
      <c r="V1271" s="150"/>
      <c r="W1271" s="342" t="str" cm="1">
        <f t="array" ref="W1271">IF(SUM(LEN(B1271:V1271))=0,"",IF(OR(OR(ISBLANK(F1271),SUM(LEN(C1271),LEN(D1271))=0),AND(NOT(E1271="Unknown"),ISBLANK(J1271)),AND(NOT(O1271="Unknown"),ISBLANK(R1271))),"Missing Information", INDEX(Table15[Entire Service Line Classification], MATCH(SUMIFS(Table15[Unique ID],Table15[System-Owned Portion],E1271,Table15[If Material Anything Other than "Lead" in Column E,Was Material Ever Previously Lead?],G1271,Table15[Customer-Owned Portion],O1271),Table15[Unique ID],0),0)))</f>
        <v/>
      </c>
      <c r="X1271"/>
    </row>
    <row r="1272" spans="2:24" x14ac:dyDescent="0.35">
      <c r="B1272" s="146"/>
      <c r="C1272" s="31"/>
      <c r="D1272" s="31"/>
      <c r="E1272" s="44"/>
      <c r="F1272" s="43"/>
      <c r="G1272" s="84"/>
      <c r="H1272" s="31"/>
      <c r="I1272" s="31"/>
      <c r="J1272" s="84"/>
      <c r="K1272" s="31"/>
      <c r="L1272" s="31"/>
      <c r="M1272" s="169"/>
      <c r="N1272" s="148"/>
      <c r="O1272" s="44"/>
      <c r="P1272" s="43"/>
      <c r="Q1272" s="31"/>
      <c r="R1272" s="84"/>
      <c r="S1272" s="31"/>
      <c r="T1272" s="31"/>
      <c r="U1272" s="169"/>
      <c r="V1272" s="150"/>
      <c r="W1272" s="342" t="str" cm="1">
        <f t="array" ref="W1272">IF(SUM(LEN(B1272:V1272))=0,"",IF(OR(OR(ISBLANK(F1272),SUM(LEN(C1272),LEN(D1272))=0),AND(NOT(E1272="Unknown"),ISBLANK(J1272)),AND(NOT(O1272="Unknown"),ISBLANK(R1272))),"Missing Information", INDEX(Table15[Entire Service Line Classification], MATCH(SUMIFS(Table15[Unique ID],Table15[System-Owned Portion],E1272,Table15[If Material Anything Other than "Lead" in Column E,Was Material Ever Previously Lead?],G1272,Table15[Customer-Owned Portion],O1272),Table15[Unique ID],0),0)))</f>
        <v/>
      </c>
      <c r="X1272"/>
    </row>
    <row r="1273" spans="2:24" x14ac:dyDescent="0.35">
      <c r="B1273" s="146"/>
      <c r="C1273" s="31"/>
      <c r="D1273" s="31"/>
      <c r="E1273" s="44"/>
      <c r="F1273" s="43"/>
      <c r="G1273" s="84"/>
      <c r="H1273" s="31"/>
      <c r="I1273" s="31"/>
      <c r="J1273" s="84"/>
      <c r="K1273" s="31"/>
      <c r="L1273" s="31"/>
      <c r="M1273" s="169"/>
      <c r="N1273" s="148"/>
      <c r="O1273" s="44"/>
      <c r="P1273" s="43"/>
      <c r="Q1273" s="31"/>
      <c r="R1273" s="84"/>
      <c r="S1273" s="31"/>
      <c r="T1273" s="31"/>
      <c r="U1273" s="169"/>
      <c r="V1273" s="150"/>
      <c r="W1273" s="342" t="str" cm="1">
        <f t="array" ref="W1273">IF(SUM(LEN(B1273:V1273))=0,"",IF(OR(OR(ISBLANK(F1273),SUM(LEN(C1273),LEN(D1273))=0),AND(NOT(E1273="Unknown"),ISBLANK(J1273)),AND(NOT(O1273="Unknown"),ISBLANK(R1273))),"Missing Information", INDEX(Table15[Entire Service Line Classification], MATCH(SUMIFS(Table15[Unique ID],Table15[System-Owned Portion],E1273,Table15[If Material Anything Other than "Lead" in Column E,Was Material Ever Previously Lead?],G1273,Table15[Customer-Owned Portion],O1273),Table15[Unique ID],0),0)))</f>
        <v/>
      </c>
      <c r="X1273"/>
    </row>
    <row r="1274" spans="2:24" x14ac:dyDescent="0.35">
      <c r="B1274" s="146"/>
      <c r="C1274" s="31"/>
      <c r="D1274" s="31"/>
      <c r="E1274" s="44"/>
      <c r="F1274" s="43"/>
      <c r="G1274" s="84"/>
      <c r="H1274" s="31"/>
      <c r="I1274" s="31"/>
      <c r="J1274" s="84"/>
      <c r="K1274" s="31"/>
      <c r="L1274" s="31"/>
      <c r="M1274" s="169"/>
      <c r="N1274" s="148"/>
      <c r="O1274" s="44"/>
      <c r="P1274" s="43"/>
      <c r="Q1274" s="31"/>
      <c r="R1274" s="84"/>
      <c r="S1274" s="31"/>
      <c r="T1274" s="31"/>
      <c r="U1274" s="169"/>
      <c r="V1274" s="150"/>
      <c r="W1274" s="342" t="str" cm="1">
        <f t="array" ref="W1274">IF(SUM(LEN(B1274:V1274))=0,"",IF(OR(OR(ISBLANK(F1274),SUM(LEN(C1274),LEN(D1274))=0),AND(NOT(E1274="Unknown"),ISBLANK(J1274)),AND(NOT(O1274="Unknown"),ISBLANK(R1274))),"Missing Information", INDEX(Table15[Entire Service Line Classification], MATCH(SUMIFS(Table15[Unique ID],Table15[System-Owned Portion],E1274,Table15[If Material Anything Other than "Lead" in Column E,Was Material Ever Previously Lead?],G1274,Table15[Customer-Owned Portion],O1274),Table15[Unique ID],0),0)))</f>
        <v/>
      </c>
      <c r="X1274"/>
    </row>
    <row r="1275" spans="2:24" x14ac:dyDescent="0.35">
      <c r="B1275" s="146"/>
      <c r="C1275" s="31"/>
      <c r="D1275" s="31"/>
      <c r="E1275" s="44"/>
      <c r="F1275" s="43"/>
      <c r="G1275" s="84"/>
      <c r="H1275" s="31"/>
      <c r="I1275" s="31"/>
      <c r="J1275" s="84"/>
      <c r="K1275" s="31"/>
      <c r="L1275" s="31"/>
      <c r="M1275" s="169"/>
      <c r="N1275" s="148"/>
      <c r="O1275" s="44"/>
      <c r="P1275" s="43"/>
      <c r="Q1275" s="31"/>
      <c r="R1275" s="84"/>
      <c r="S1275" s="31"/>
      <c r="T1275" s="31"/>
      <c r="U1275" s="169"/>
      <c r="V1275" s="150"/>
      <c r="W1275" s="342" t="str" cm="1">
        <f t="array" ref="W1275">IF(SUM(LEN(B1275:V1275))=0,"",IF(OR(OR(ISBLANK(F1275),SUM(LEN(C1275),LEN(D1275))=0),AND(NOT(E1275="Unknown"),ISBLANK(J1275)),AND(NOT(O1275="Unknown"),ISBLANK(R1275))),"Missing Information", INDEX(Table15[Entire Service Line Classification], MATCH(SUMIFS(Table15[Unique ID],Table15[System-Owned Portion],E1275,Table15[If Material Anything Other than "Lead" in Column E,Was Material Ever Previously Lead?],G1275,Table15[Customer-Owned Portion],O1275),Table15[Unique ID],0),0)))</f>
        <v/>
      </c>
      <c r="X1275"/>
    </row>
    <row r="1276" spans="2:24" x14ac:dyDescent="0.35">
      <c r="B1276" s="146"/>
      <c r="C1276" s="31"/>
      <c r="D1276" s="31"/>
      <c r="E1276" s="44"/>
      <c r="F1276" s="43"/>
      <c r="G1276" s="84"/>
      <c r="H1276" s="31"/>
      <c r="I1276" s="31"/>
      <c r="J1276" s="84"/>
      <c r="K1276" s="31"/>
      <c r="L1276" s="31"/>
      <c r="M1276" s="169"/>
      <c r="N1276" s="148"/>
      <c r="O1276" s="44"/>
      <c r="P1276" s="43"/>
      <c r="Q1276" s="31"/>
      <c r="R1276" s="84"/>
      <c r="S1276" s="31"/>
      <c r="T1276" s="31"/>
      <c r="U1276" s="169"/>
      <c r="V1276" s="150"/>
      <c r="W1276" s="342" t="str" cm="1">
        <f t="array" ref="W1276">IF(SUM(LEN(B1276:V1276))=0,"",IF(OR(OR(ISBLANK(F1276),SUM(LEN(C1276),LEN(D1276))=0),AND(NOT(E1276="Unknown"),ISBLANK(J1276)),AND(NOT(O1276="Unknown"),ISBLANK(R1276))),"Missing Information", INDEX(Table15[Entire Service Line Classification], MATCH(SUMIFS(Table15[Unique ID],Table15[System-Owned Portion],E1276,Table15[If Material Anything Other than "Lead" in Column E,Was Material Ever Previously Lead?],G1276,Table15[Customer-Owned Portion],O1276),Table15[Unique ID],0),0)))</f>
        <v/>
      </c>
      <c r="X1276"/>
    </row>
    <row r="1277" spans="2:24" x14ac:dyDescent="0.35">
      <c r="B1277" s="146"/>
      <c r="C1277" s="31"/>
      <c r="D1277" s="31"/>
      <c r="E1277" s="44"/>
      <c r="F1277" s="43"/>
      <c r="G1277" s="84"/>
      <c r="H1277" s="31"/>
      <c r="I1277" s="31"/>
      <c r="J1277" s="84"/>
      <c r="K1277" s="31"/>
      <c r="L1277" s="31"/>
      <c r="M1277" s="169"/>
      <c r="N1277" s="148"/>
      <c r="O1277" s="44"/>
      <c r="P1277" s="43"/>
      <c r="Q1277" s="31"/>
      <c r="R1277" s="84"/>
      <c r="S1277" s="31"/>
      <c r="T1277" s="31"/>
      <c r="U1277" s="169"/>
      <c r="V1277" s="150"/>
      <c r="W1277" s="342" t="str" cm="1">
        <f t="array" ref="W1277">IF(SUM(LEN(B1277:V1277))=0,"",IF(OR(OR(ISBLANK(F1277),SUM(LEN(C1277),LEN(D1277))=0),AND(NOT(E1277="Unknown"),ISBLANK(J1277)),AND(NOT(O1277="Unknown"),ISBLANK(R1277))),"Missing Information", INDEX(Table15[Entire Service Line Classification], MATCH(SUMIFS(Table15[Unique ID],Table15[System-Owned Portion],E1277,Table15[If Material Anything Other than "Lead" in Column E,Was Material Ever Previously Lead?],G1277,Table15[Customer-Owned Portion],O1277),Table15[Unique ID],0),0)))</f>
        <v/>
      </c>
      <c r="X1277"/>
    </row>
    <row r="1278" spans="2:24" x14ac:dyDescent="0.35">
      <c r="B1278" s="146"/>
      <c r="C1278" s="31"/>
      <c r="D1278" s="31"/>
      <c r="E1278" s="44"/>
      <c r="F1278" s="43"/>
      <c r="G1278" s="84"/>
      <c r="H1278" s="31"/>
      <c r="I1278" s="31"/>
      <c r="J1278" s="84"/>
      <c r="K1278" s="31"/>
      <c r="L1278" s="31"/>
      <c r="M1278" s="169"/>
      <c r="N1278" s="148"/>
      <c r="O1278" s="44"/>
      <c r="P1278" s="43"/>
      <c r="Q1278" s="31"/>
      <c r="R1278" s="84"/>
      <c r="S1278" s="31"/>
      <c r="T1278" s="31"/>
      <c r="U1278" s="169"/>
      <c r="V1278" s="150"/>
      <c r="W1278" s="342" t="str" cm="1">
        <f t="array" ref="W1278">IF(SUM(LEN(B1278:V1278))=0,"",IF(OR(OR(ISBLANK(F1278),SUM(LEN(C1278),LEN(D1278))=0),AND(NOT(E1278="Unknown"),ISBLANK(J1278)),AND(NOT(O1278="Unknown"),ISBLANK(R1278))),"Missing Information", INDEX(Table15[Entire Service Line Classification], MATCH(SUMIFS(Table15[Unique ID],Table15[System-Owned Portion],E1278,Table15[If Material Anything Other than "Lead" in Column E,Was Material Ever Previously Lead?],G1278,Table15[Customer-Owned Portion],O1278),Table15[Unique ID],0),0)))</f>
        <v/>
      </c>
      <c r="X1278"/>
    </row>
    <row r="1279" spans="2:24" x14ac:dyDescent="0.35">
      <c r="B1279" s="146"/>
      <c r="C1279" s="31"/>
      <c r="D1279" s="31"/>
      <c r="E1279" s="44"/>
      <c r="F1279" s="43"/>
      <c r="G1279" s="84"/>
      <c r="H1279" s="31"/>
      <c r="I1279" s="31"/>
      <c r="J1279" s="84"/>
      <c r="K1279" s="31"/>
      <c r="L1279" s="31"/>
      <c r="M1279" s="169"/>
      <c r="N1279" s="148"/>
      <c r="O1279" s="44"/>
      <c r="P1279" s="43"/>
      <c r="Q1279" s="31"/>
      <c r="R1279" s="84"/>
      <c r="S1279" s="31"/>
      <c r="T1279" s="31"/>
      <c r="U1279" s="169"/>
      <c r="V1279" s="150"/>
      <c r="W1279" s="342" t="str" cm="1">
        <f t="array" ref="W1279">IF(SUM(LEN(B1279:V1279))=0,"",IF(OR(OR(ISBLANK(F1279),SUM(LEN(C1279),LEN(D1279))=0),AND(NOT(E1279="Unknown"),ISBLANK(J1279)),AND(NOT(O1279="Unknown"),ISBLANK(R1279))),"Missing Information", INDEX(Table15[Entire Service Line Classification], MATCH(SUMIFS(Table15[Unique ID],Table15[System-Owned Portion],E1279,Table15[If Material Anything Other than "Lead" in Column E,Was Material Ever Previously Lead?],G1279,Table15[Customer-Owned Portion],O1279),Table15[Unique ID],0),0)))</f>
        <v/>
      </c>
      <c r="X1279"/>
    </row>
    <row r="1280" spans="2:24" x14ac:dyDescent="0.35">
      <c r="B1280" s="146"/>
      <c r="C1280" s="31"/>
      <c r="D1280" s="31"/>
      <c r="E1280" s="44"/>
      <c r="F1280" s="43"/>
      <c r="G1280" s="84"/>
      <c r="H1280" s="31"/>
      <c r="I1280" s="31"/>
      <c r="J1280" s="84"/>
      <c r="K1280" s="31"/>
      <c r="L1280" s="31"/>
      <c r="M1280" s="169"/>
      <c r="N1280" s="148"/>
      <c r="O1280" s="44"/>
      <c r="P1280" s="43"/>
      <c r="Q1280" s="31"/>
      <c r="R1280" s="84"/>
      <c r="S1280" s="31"/>
      <c r="T1280" s="31"/>
      <c r="U1280" s="169"/>
      <c r="V1280" s="150"/>
      <c r="W1280" s="342" t="str" cm="1">
        <f t="array" ref="W1280">IF(SUM(LEN(B1280:V1280))=0,"",IF(OR(OR(ISBLANK(F1280),SUM(LEN(C1280),LEN(D1280))=0),AND(NOT(E1280="Unknown"),ISBLANK(J1280)),AND(NOT(O1280="Unknown"),ISBLANK(R1280))),"Missing Information", INDEX(Table15[Entire Service Line Classification], MATCH(SUMIFS(Table15[Unique ID],Table15[System-Owned Portion],E1280,Table15[If Material Anything Other than "Lead" in Column E,Was Material Ever Previously Lead?],G1280,Table15[Customer-Owned Portion],O1280),Table15[Unique ID],0),0)))</f>
        <v/>
      </c>
      <c r="X1280"/>
    </row>
    <row r="1281" spans="2:24" x14ac:dyDescent="0.35">
      <c r="B1281" s="146"/>
      <c r="C1281" s="31"/>
      <c r="D1281" s="31"/>
      <c r="E1281" s="44"/>
      <c r="F1281" s="43"/>
      <c r="G1281" s="84"/>
      <c r="H1281" s="31"/>
      <c r="I1281" s="31"/>
      <c r="J1281" s="84"/>
      <c r="K1281" s="31"/>
      <c r="L1281" s="31"/>
      <c r="M1281" s="169"/>
      <c r="N1281" s="148"/>
      <c r="O1281" s="44"/>
      <c r="P1281" s="43"/>
      <c r="Q1281" s="31"/>
      <c r="R1281" s="84"/>
      <c r="S1281" s="31"/>
      <c r="T1281" s="31"/>
      <c r="U1281" s="169"/>
      <c r="V1281" s="150"/>
      <c r="W1281" s="342" t="str" cm="1">
        <f t="array" ref="W1281">IF(SUM(LEN(B1281:V1281))=0,"",IF(OR(OR(ISBLANK(F1281),SUM(LEN(C1281),LEN(D1281))=0),AND(NOT(E1281="Unknown"),ISBLANK(J1281)),AND(NOT(O1281="Unknown"),ISBLANK(R1281))),"Missing Information", INDEX(Table15[Entire Service Line Classification], MATCH(SUMIFS(Table15[Unique ID],Table15[System-Owned Portion],E1281,Table15[If Material Anything Other than "Lead" in Column E,Was Material Ever Previously Lead?],G1281,Table15[Customer-Owned Portion],O1281),Table15[Unique ID],0),0)))</f>
        <v/>
      </c>
      <c r="X1281"/>
    </row>
    <row r="1282" spans="2:24" x14ac:dyDescent="0.35">
      <c r="B1282" s="146"/>
      <c r="C1282" s="31"/>
      <c r="D1282" s="31"/>
      <c r="E1282" s="44"/>
      <c r="F1282" s="43"/>
      <c r="G1282" s="84"/>
      <c r="H1282" s="31"/>
      <c r="I1282" s="31"/>
      <c r="J1282" s="84"/>
      <c r="K1282" s="31"/>
      <c r="L1282" s="31"/>
      <c r="M1282" s="169"/>
      <c r="N1282" s="148"/>
      <c r="O1282" s="44"/>
      <c r="P1282" s="43"/>
      <c r="Q1282" s="31"/>
      <c r="R1282" s="84"/>
      <c r="S1282" s="31"/>
      <c r="T1282" s="31"/>
      <c r="U1282" s="169"/>
      <c r="V1282" s="150"/>
      <c r="W1282" s="342" t="str" cm="1">
        <f t="array" ref="W1282">IF(SUM(LEN(B1282:V1282))=0,"",IF(OR(OR(ISBLANK(F1282),SUM(LEN(C1282),LEN(D1282))=0),AND(NOT(E1282="Unknown"),ISBLANK(J1282)),AND(NOT(O1282="Unknown"),ISBLANK(R1282))),"Missing Information", INDEX(Table15[Entire Service Line Classification], MATCH(SUMIFS(Table15[Unique ID],Table15[System-Owned Portion],E1282,Table15[If Material Anything Other than "Lead" in Column E,Was Material Ever Previously Lead?],G1282,Table15[Customer-Owned Portion],O1282),Table15[Unique ID],0),0)))</f>
        <v/>
      </c>
      <c r="X1282"/>
    </row>
    <row r="1283" spans="2:24" x14ac:dyDescent="0.35">
      <c r="B1283" s="146"/>
      <c r="C1283" s="31"/>
      <c r="D1283" s="31"/>
      <c r="E1283" s="44"/>
      <c r="F1283" s="43"/>
      <c r="G1283" s="84"/>
      <c r="H1283" s="31"/>
      <c r="I1283" s="31"/>
      <c r="J1283" s="84"/>
      <c r="K1283" s="31"/>
      <c r="L1283" s="31"/>
      <c r="M1283" s="169"/>
      <c r="N1283" s="148"/>
      <c r="O1283" s="44"/>
      <c r="P1283" s="43"/>
      <c r="Q1283" s="31"/>
      <c r="R1283" s="84"/>
      <c r="S1283" s="31"/>
      <c r="T1283" s="31"/>
      <c r="U1283" s="169"/>
      <c r="V1283" s="150"/>
      <c r="W1283" s="342" t="str" cm="1">
        <f t="array" ref="W1283">IF(SUM(LEN(B1283:V1283))=0,"",IF(OR(OR(ISBLANK(F1283),SUM(LEN(C1283),LEN(D1283))=0),AND(NOT(E1283="Unknown"),ISBLANK(J1283)),AND(NOT(O1283="Unknown"),ISBLANK(R1283))),"Missing Information", INDEX(Table15[Entire Service Line Classification], MATCH(SUMIFS(Table15[Unique ID],Table15[System-Owned Portion],E1283,Table15[If Material Anything Other than "Lead" in Column E,Was Material Ever Previously Lead?],G1283,Table15[Customer-Owned Portion],O1283),Table15[Unique ID],0),0)))</f>
        <v/>
      </c>
      <c r="X1283"/>
    </row>
    <row r="1284" spans="2:24" x14ac:dyDescent="0.35">
      <c r="B1284" s="146"/>
      <c r="C1284" s="31"/>
      <c r="D1284" s="31"/>
      <c r="E1284" s="44"/>
      <c r="F1284" s="43"/>
      <c r="G1284" s="84"/>
      <c r="H1284" s="31"/>
      <c r="I1284" s="31"/>
      <c r="J1284" s="84"/>
      <c r="K1284" s="31"/>
      <c r="L1284" s="31"/>
      <c r="M1284" s="169"/>
      <c r="N1284" s="148"/>
      <c r="O1284" s="44"/>
      <c r="P1284" s="43"/>
      <c r="Q1284" s="31"/>
      <c r="R1284" s="84"/>
      <c r="S1284" s="31"/>
      <c r="T1284" s="31"/>
      <c r="U1284" s="169"/>
      <c r="V1284" s="150"/>
      <c r="W1284" s="342" t="str" cm="1">
        <f t="array" ref="W1284">IF(SUM(LEN(B1284:V1284))=0,"",IF(OR(OR(ISBLANK(F1284),SUM(LEN(C1284),LEN(D1284))=0),AND(NOT(E1284="Unknown"),ISBLANK(J1284)),AND(NOT(O1284="Unknown"),ISBLANK(R1284))),"Missing Information", INDEX(Table15[Entire Service Line Classification], MATCH(SUMIFS(Table15[Unique ID],Table15[System-Owned Portion],E1284,Table15[If Material Anything Other than "Lead" in Column E,Was Material Ever Previously Lead?],G1284,Table15[Customer-Owned Portion],O1284),Table15[Unique ID],0),0)))</f>
        <v/>
      </c>
      <c r="X1284"/>
    </row>
    <row r="1285" spans="2:24" x14ac:dyDescent="0.35">
      <c r="B1285" s="146"/>
      <c r="C1285" s="31"/>
      <c r="D1285" s="31"/>
      <c r="E1285" s="44"/>
      <c r="F1285" s="43"/>
      <c r="G1285" s="84"/>
      <c r="H1285" s="31"/>
      <c r="I1285" s="31"/>
      <c r="J1285" s="84"/>
      <c r="K1285" s="31"/>
      <c r="L1285" s="31"/>
      <c r="M1285" s="169"/>
      <c r="N1285" s="148"/>
      <c r="O1285" s="44"/>
      <c r="P1285" s="43"/>
      <c r="Q1285" s="31"/>
      <c r="R1285" s="84"/>
      <c r="S1285" s="31"/>
      <c r="T1285" s="31"/>
      <c r="U1285" s="169"/>
      <c r="V1285" s="150"/>
      <c r="W1285" s="342" t="str" cm="1">
        <f t="array" ref="W1285">IF(SUM(LEN(B1285:V1285))=0,"",IF(OR(OR(ISBLANK(F1285),SUM(LEN(C1285),LEN(D1285))=0),AND(NOT(E1285="Unknown"),ISBLANK(J1285)),AND(NOT(O1285="Unknown"),ISBLANK(R1285))),"Missing Information", INDEX(Table15[Entire Service Line Classification], MATCH(SUMIFS(Table15[Unique ID],Table15[System-Owned Portion],E1285,Table15[If Material Anything Other than "Lead" in Column E,Was Material Ever Previously Lead?],G1285,Table15[Customer-Owned Portion],O1285),Table15[Unique ID],0),0)))</f>
        <v/>
      </c>
      <c r="X1285"/>
    </row>
    <row r="1286" spans="2:24" x14ac:dyDescent="0.35">
      <c r="B1286" s="146"/>
      <c r="C1286" s="31"/>
      <c r="D1286" s="31"/>
      <c r="E1286" s="44"/>
      <c r="F1286" s="43"/>
      <c r="G1286" s="84"/>
      <c r="H1286" s="31"/>
      <c r="I1286" s="31"/>
      <c r="J1286" s="84"/>
      <c r="K1286" s="31"/>
      <c r="L1286" s="31"/>
      <c r="M1286" s="169"/>
      <c r="N1286" s="148"/>
      <c r="O1286" s="44"/>
      <c r="P1286" s="43"/>
      <c r="Q1286" s="31"/>
      <c r="R1286" s="84"/>
      <c r="S1286" s="31"/>
      <c r="T1286" s="31"/>
      <c r="U1286" s="169"/>
      <c r="V1286" s="150"/>
      <c r="W1286" s="342" t="str" cm="1">
        <f t="array" ref="W1286">IF(SUM(LEN(B1286:V1286))=0,"",IF(OR(OR(ISBLANK(F1286),SUM(LEN(C1286),LEN(D1286))=0),AND(NOT(E1286="Unknown"),ISBLANK(J1286)),AND(NOT(O1286="Unknown"),ISBLANK(R1286))),"Missing Information", INDEX(Table15[Entire Service Line Classification], MATCH(SUMIFS(Table15[Unique ID],Table15[System-Owned Portion],E1286,Table15[If Material Anything Other than "Lead" in Column E,Was Material Ever Previously Lead?],G1286,Table15[Customer-Owned Portion],O1286),Table15[Unique ID],0),0)))</f>
        <v/>
      </c>
      <c r="X1286"/>
    </row>
    <row r="1287" spans="2:24" x14ac:dyDescent="0.35">
      <c r="B1287" s="146"/>
      <c r="C1287" s="31"/>
      <c r="D1287" s="31"/>
      <c r="E1287" s="44"/>
      <c r="F1287" s="43"/>
      <c r="G1287" s="84"/>
      <c r="H1287" s="31"/>
      <c r="I1287" s="31"/>
      <c r="J1287" s="84"/>
      <c r="K1287" s="31"/>
      <c r="L1287" s="31"/>
      <c r="M1287" s="169"/>
      <c r="N1287" s="148"/>
      <c r="O1287" s="44"/>
      <c r="P1287" s="43"/>
      <c r="Q1287" s="31"/>
      <c r="R1287" s="84"/>
      <c r="S1287" s="31"/>
      <c r="T1287" s="31"/>
      <c r="U1287" s="169"/>
      <c r="V1287" s="150"/>
      <c r="W1287" s="342" t="str" cm="1">
        <f t="array" ref="W1287">IF(SUM(LEN(B1287:V1287))=0,"",IF(OR(OR(ISBLANK(F1287),SUM(LEN(C1287),LEN(D1287))=0),AND(NOT(E1287="Unknown"),ISBLANK(J1287)),AND(NOT(O1287="Unknown"),ISBLANK(R1287))),"Missing Information", INDEX(Table15[Entire Service Line Classification], MATCH(SUMIFS(Table15[Unique ID],Table15[System-Owned Portion],E1287,Table15[If Material Anything Other than "Lead" in Column E,Was Material Ever Previously Lead?],G1287,Table15[Customer-Owned Portion],O1287),Table15[Unique ID],0),0)))</f>
        <v/>
      </c>
      <c r="X1287"/>
    </row>
    <row r="1288" spans="2:24" x14ac:dyDescent="0.35">
      <c r="B1288" s="146"/>
      <c r="C1288" s="31"/>
      <c r="D1288" s="31"/>
      <c r="E1288" s="44"/>
      <c r="F1288" s="43"/>
      <c r="G1288" s="84"/>
      <c r="H1288" s="31"/>
      <c r="I1288" s="31"/>
      <c r="J1288" s="84"/>
      <c r="K1288" s="31"/>
      <c r="L1288" s="31"/>
      <c r="M1288" s="169"/>
      <c r="N1288" s="148"/>
      <c r="O1288" s="44"/>
      <c r="P1288" s="43"/>
      <c r="Q1288" s="31"/>
      <c r="R1288" s="84"/>
      <c r="S1288" s="31"/>
      <c r="T1288" s="31"/>
      <c r="U1288" s="169"/>
      <c r="V1288" s="150"/>
      <c r="W1288" s="342" t="str" cm="1">
        <f t="array" ref="W1288">IF(SUM(LEN(B1288:V1288))=0,"",IF(OR(OR(ISBLANK(F1288),SUM(LEN(C1288),LEN(D1288))=0),AND(NOT(E1288="Unknown"),ISBLANK(J1288)),AND(NOT(O1288="Unknown"),ISBLANK(R1288))),"Missing Information", INDEX(Table15[Entire Service Line Classification], MATCH(SUMIFS(Table15[Unique ID],Table15[System-Owned Portion],E1288,Table15[If Material Anything Other than "Lead" in Column E,Was Material Ever Previously Lead?],G1288,Table15[Customer-Owned Portion],O1288),Table15[Unique ID],0),0)))</f>
        <v/>
      </c>
      <c r="X1288"/>
    </row>
    <row r="1289" spans="2:24" x14ac:dyDescent="0.35">
      <c r="B1289" s="146"/>
      <c r="C1289" s="31"/>
      <c r="D1289" s="31"/>
      <c r="E1289" s="44"/>
      <c r="F1289" s="43"/>
      <c r="G1289" s="84"/>
      <c r="H1289" s="31"/>
      <c r="I1289" s="31"/>
      <c r="J1289" s="84"/>
      <c r="K1289" s="31"/>
      <c r="L1289" s="31"/>
      <c r="M1289" s="169"/>
      <c r="N1289" s="148"/>
      <c r="O1289" s="44"/>
      <c r="P1289" s="43"/>
      <c r="Q1289" s="31"/>
      <c r="R1289" s="84"/>
      <c r="S1289" s="31"/>
      <c r="T1289" s="31"/>
      <c r="U1289" s="169"/>
      <c r="V1289" s="150"/>
      <c r="W1289" s="342" t="str" cm="1">
        <f t="array" ref="W1289">IF(SUM(LEN(B1289:V1289))=0,"",IF(OR(OR(ISBLANK(F1289),SUM(LEN(C1289),LEN(D1289))=0),AND(NOT(E1289="Unknown"),ISBLANK(J1289)),AND(NOT(O1289="Unknown"),ISBLANK(R1289))),"Missing Information", INDEX(Table15[Entire Service Line Classification], MATCH(SUMIFS(Table15[Unique ID],Table15[System-Owned Portion],E1289,Table15[If Material Anything Other than "Lead" in Column E,Was Material Ever Previously Lead?],G1289,Table15[Customer-Owned Portion],O1289),Table15[Unique ID],0),0)))</f>
        <v/>
      </c>
      <c r="X1289"/>
    </row>
    <row r="1290" spans="2:24" x14ac:dyDescent="0.35">
      <c r="B1290" s="146"/>
      <c r="C1290" s="31"/>
      <c r="D1290" s="31"/>
      <c r="E1290" s="44"/>
      <c r="F1290" s="43"/>
      <c r="G1290" s="84"/>
      <c r="H1290" s="31"/>
      <c r="I1290" s="31"/>
      <c r="J1290" s="84"/>
      <c r="K1290" s="31"/>
      <c r="L1290" s="31"/>
      <c r="M1290" s="169"/>
      <c r="N1290" s="148"/>
      <c r="O1290" s="44"/>
      <c r="P1290" s="43"/>
      <c r="Q1290" s="31"/>
      <c r="R1290" s="84"/>
      <c r="S1290" s="31"/>
      <c r="T1290" s="31"/>
      <c r="U1290" s="169"/>
      <c r="V1290" s="150"/>
      <c r="W1290" s="342" t="str" cm="1">
        <f t="array" ref="W1290">IF(SUM(LEN(B1290:V1290))=0,"",IF(OR(OR(ISBLANK(F1290),SUM(LEN(C1290),LEN(D1290))=0),AND(NOT(E1290="Unknown"),ISBLANK(J1290)),AND(NOT(O1290="Unknown"),ISBLANK(R1290))),"Missing Information", INDEX(Table15[Entire Service Line Classification], MATCH(SUMIFS(Table15[Unique ID],Table15[System-Owned Portion],E1290,Table15[If Material Anything Other than "Lead" in Column E,Was Material Ever Previously Lead?],G1290,Table15[Customer-Owned Portion],O1290),Table15[Unique ID],0),0)))</f>
        <v/>
      </c>
      <c r="X1290"/>
    </row>
    <row r="1291" spans="2:24" x14ac:dyDescent="0.35">
      <c r="B1291" s="146"/>
      <c r="C1291" s="31"/>
      <c r="D1291" s="31"/>
      <c r="E1291" s="44"/>
      <c r="F1291" s="43"/>
      <c r="G1291" s="84"/>
      <c r="H1291" s="31"/>
      <c r="I1291" s="31"/>
      <c r="J1291" s="84"/>
      <c r="K1291" s="31"/>
      <c r="L1291" s="31"/>
      <c r="M1291" s="169"/>
      <c r="N1291" s="148"/>
      <c r="O1291" s="44"/>
      <c r="P1291" s="43"/>
      <c r="Q1291" s="31"/>
      <c r="R1291" s="84"/>
      <c r="S1291" s="31"/>
      <c r="T1291" s="31"/>
      <c r="U1291" s="169"/>
      <c r="V1291" s="150"/>
      <c r="W1291" s="342" t="str" cm="1">
        <f t="array" ref="W1291">IF(SUM(LEN(B1291:V1291))=0,"",IF(OR(OR(ISBLANK(F1291),SUM(LEN(C1291),LEN(D1291))=0),AND(NOT(E1291="Unknown"),ISBLANK(J1291)),AND(NOT(O1291="Unknown"),ISBLANK(R1291))),"Missing Information", INDEX(Table15[Entire Service Line Classification], MATCH(SUMIFS(Table15[Unique ID],Table15[System-Owned Portion],E1291,Table15[If Material Anything Other than "Lead" in Column E,Was Material Ever Previously Lead?],G1291,Table15[Customer-Owned Portion],O1291),Table15[Unique ID],0),0)))</f>
        <v/>
      </c>
      <c r="X1291"/>
    </row>
    <row r="1292" spans="2:24" x14ac:dyDescent="0.35">
      <c r="B1292" s="146"/>
      <c r="C1292" s="31"/>
      <c r="D1292" s="31"/>
      <c r="E1292" s="44"/>
      <c r="F1292" s="43"/>
      <c r="G1292" s="84"/>
      <c r="H1292" s="31"/>
      <c r="I1292" s="31"/>
      <c r="J1292" s="84"/>
      <c r="K1292" s="31"/>
      <c r="L1292" s="31"/>
      <c r="M1292" s="169"/>
      <c r="N1292" s="148"/>
      <c r="O1292" s="44"/>
      <c r="P1292" s="43"/>
      <c r="Q1292" s="31"/>
      <c r="R1292" s="84"/>
      <c r="S1292" s="31"/>
      <c r="T1292" s="31"/>
      <c r="U1292" s="169"/>
      <c r="V1292" s="150"/>
      <c r="W1292" s="342" t="str" cm="1">
        <f t="array" ref="W1292">IF(SUM(LEN(B1292:V1292))=0,"",IF(OR(OR(ISBLANK(F1292),SUM(LEN(C1292),LEN(D1292))=0),AND(NOT(E1292="Unknown"),ISBLANK(J1292)),AND(NOT(O1292="Unknown"),ISBLANK(R1292))),"Missing Information", INDEX(Table15[Entire Service Line Classification], MATCH(SUMIFS(Table15[Unique ID],Table15[System-Owned Portion],E1292,Table15[If Material Anything Other than "Lead" in Column E,Was Material Ever Previously Lead?],G1292,Table15[Customer-Owned Portion],O1292),Table15[Unique ID],0),0)))</f>
        <v/>
      </c>
      <c r="X1292"/>
    </row>
    <row r="1293" spans="2:24" x14ac:dyDescent="0.35">
      <c r="B1293" s="146"/>
      <c r="C1293" s="31"/>
      <c r="D1293" s="31"/>
      <c r="E1293" s="44"/>
      <c r="F1293" s="43"/>
      <c r="G1293" s="84"/>
      <c r="H1293" s="31"/>
      <c r="I1293" s="31"/>
      <c r="J1293" s="84"/>
      <c r="K1293" s="31"/>
      <c r="L1293" s="31"/>
      <c r="M1293" s="169"/>
      <c r="N1293" s="148"/>
      <c r="O1293" s="44"/>
      <c r="P1293" s="43"/>
      <c r="Q1293" s="31"/>
      <c r="R1293" s="84"/>
      <c r="S1293" s="31"/>
      <c r="T1293" s="31"/>
      <c r="U1293" s="169"/>
      <c r="V1293" s="150"/>
      <c r="W1293" s="342" t="str" cm="1">
        <f t="array" ref="W1293">IF(SUM(LEN(B1293:V1293))=0,"",IF(OR(OR(ISBLANK(F1293),SUM(LEN(C1293),LEN(D1293))=0),AND(NOT(E1293="Unknown"),ISBLANK(J1293)),AND(NOT(O1293="Unknown"),ISBLANK(R1293))),"Missing Information", INDEX(Table15[Entire Service Line Classification], MATCH(SUMIFS(Table15[Unique ID],Table15[System-Owned Portion],E1293,Table15[If Material Anything Other than "Lead" in Column E,Was Material Ever Previously Lead?],G1293,Table15[Customer-Owned Portion],O1293),Table15[Unique ID],0),0)))</f>
        <v/>
      </c>
      <c r="X1293"/>
    </row>
    <row r="1294" spans="2:24" x14ac:dyDescent="0.35">
      <c r="B1294" s="146"/>
      <c r="C1294" s="31"/>
      <c r="D1294" s="31"/>
      <c r="E1294" s="44"/>
      <c r="F1294" s="43"/>
      <c r="G1294" s="84"/>
      <c r="H1294" s="31"/>
      <c r="I1294" s="31"/>
      <c r="J1294" s="84"/>
      <c r="K1294" s="31"/>
      <c r="L1294" s="31"/>
      <c r="M1294" s="169"/>
      <c r="N1294" s="148"/>
      <c r="O1294" s="44"/>
      <c r="P1294" s="43"/>
      <c r="Q1294" s="31"/>
      <c r="R1294" s="84"/>
      <c r="S1294" s="31"/>
      <c r="T1294" s="31"/>
      <c r="U1294" s="169"/>
      <c r="V1294" s="150"/>
      <c r="W1294" s="342" t="str" cm="1">
        <f t="array" ref="W1294">IF(SUM(LEN(B1294:V1294))=0,"",IF(OR(OR(ISBLANK(F1294),SUM(LEN(C1294),LEN(D1294))=0),AND(NOT(E1294="Unknown"),ISBLANK(J1294)),AND(NOT(O1294="Unknown"),ISBLANK(R1294))),"Missing Information", INDEX(Table15[Entire Service Line Classification], MATCH(SUMIFS(Table15[Unique ID],Table15[System-Owned Portion],E1294,Table15[If Material Anything Other than "Lead" in Column E,Was Material Ever Previously Lead?],G1294,Table15[Customer-Owned Portion],O1294),Table15[Unique ID],0),0)))</f>
        <v/>
      </c>
      <c r="X1294"/>
    </row>
    <row r="1295" spans="2:24" x14ac:dyDescent="0.35">
      <c r="B1295" s="146"/>
      <c r="C1295" s="31"/>
      <c r="D1295" s="31"/>
      <c r="E1295" s="44"/>
      <c r="F1295" s="43"/>
      <c r="G1295" s="84"/>
      <c r="H1295" s="31"/>
      <c r="I1295" s="31"/>
      <c r="J1295" s="84"/>
      <c r="K1295" s="31"/>
      <c r="L1295" s="31"/>
      <c r="M1295" s="169"/>
      <c r="N1295" s="148"/>
      <c r="O1295" s="44"/>
      <c r="P1295" s="43"/>
      <c r="Q1295" s="31"/>
      <c r="R1295" s="84"/>
      <c r="S1295" s="31"/>
      <c r="T1295" s="31"/>
      <c r="U1295" s="169"/>
      <c r="V1295" s="150"/>
      <c r="W1295" s="342" t="str" cm="1">
        <f t="array" ref="W1295">IF(SUM(LEN(B1295:V1295))=0,"",IF(OR(OR(ISBLANK(F1295),SUM(LEN(C1295),LEN(D1295))=0),AND(NOT(E1295="Unknown"),ISBLANK(J1295)),AND(NOT(O1295="Unknown"),ISBLANK(R1295))),"Missing Information", INDEX(Table15[Entire Service Line Classification], MATCH(SUMIFS(Table15[Unique ID],Table15[System-Owned Portion],E1295,Table15[If Material Anything Other than "Lead" in Column E,Was Material Ever Previously Lead?],G1295,Table15[Customer-Owned Portion],O1295),Table15[Unique ID],0),0)))</f>
        <v/>
      </c>
      <c r="X1295"/>
    </row>
    <row r="1296" spans="2:24" x14ac:dyDescent="0.35">
      <c r="B1296" s="146"/>
      <c r="C1296" s="31"/>
      <c r="D1296" s="31"/>
      <c r="E1296" s="44"/>
      <c r="F1296" s="43"/>
      <c r="G1296" s="84"/>
      <c r="H1296" s="31"/>
      <c r="I1296" s="31"/>
      <c r="J1296" s="84"/>
      <c r="K1296" s="31"/>
      <c r="L1296" s="31"/>
      <c r="M1296" s="169"/>
      <c r="N1296" s="148"/>
      <c r="O1296" s="44"/>
      <c r="P1296" s="43"/>
      <c r="Q1296" s="31"/>
      <c r="R1296" s="84"/>
      <c r="S1296" s="31"/>
      <c r="T1296" s="31"/>
      <c r="U1296" s="169"/>
      <c r="V1296" s="150"/>
      <c r="W1296" s="342" t="str" cm="1">
        <f t="array" ref="W1296">IF(SUM(LEN(B1296:V1296))=0,"",IF(OR(OR(ISBLANK(F1296),SUM(LEN(C1296),LEN(D1296))=0),AND(NOT(E1296="Unknown"),ISBLANK(J1296)),AND(NOT(O1296="Unknown"),ISBLANK(R1296))),"Missing Information", INDEX(Table15[Entire Service Line Classification], MATCH(SUMIFS(Table15[Unique ID],Table15[System-Owned Portion],E1296,Table15[If Material Anything Other than "Lead" in Column E,Was Material Ever Previously Lead?],G1296,Table15[Customer-Owned Portion],O1296),Table15[Unique ID],0),0)))</f>
        <v/>
      </c>
      <c r="X1296"/>
    </row>
    <row r="1297" spans="2:24" x14ac:dyDescent="0.35">
      <c r="B1297" s="146"/>
      <c r="C1297" s="31"/>
      <c r="D1297" s="31"/>
      <c r="E1297" s="44"/>
      <c r="F1297" s="43"/>
      <c r="G1297" s="84"/>
      <c r="H1297" s="31"/>
      <c r="I1297" s="31"/>
      <c r="J1297" s="84"/>
      <c r="K1297" s="31"/>
      <c r="L1297" s="31"/>
      <c r="M1297" s="169"/>
      <c r="N1297" s="148"/>
      <c r="O1297" s="44"/>
      <c r="P1297" s="43"/>
      <c r="Q1297" s="31"/>
      <c r="R1297" s="84"/>
      <c r="S1297" s="31"/>
      <c r="T1297" s="31"/>
      <c r="U1297" s="169"/>
      <c r="V1297" s="150"/>
      <c r="W1297" s="342" t="str" cm="1">
        <f t="array" ref="W1297">IF(SUM(LEN(B1297:V1297))=0,"",IF(OR(OR(ISBLANK(F1297),SUM(LEN(C1297),LEN(D1297))=0),AND(NOT(E1297="Unknown"),ISBLANK(J1297)),AND(NOT(O1297="Unknown"),ISBLANK(R1297))),"Missing Information", INDEX(Table15[Entire Service Line Classification], MATCH(SUMIFS(Table15[Unique ID],Table15[System-Owned Portion],E1297,Table15[If Material Anything Other than "Lead" in Column E,Was Material Ever Previously Lead?],G1297,Table15[Customer-Owned Portion],O1297),Table15[Unique ID],0),0)))</f>
        <v/>
      </c>
      <c r="X1297"/>
    </row>
    <row r="1298" spans="2:24" x14ac:dyDescent="0.35">
      <c r="B1298" s="146"/>
      <c r="C1298" s="31"/>
      <c r="D1298" s="31"/>
      <c r="E1298" s="44"/>
      <c r="F1298" s="43"/>
      <c r="G1298" s="84"/>
      <c r="H1298" s="31"/>
      <c r="I1298" s="31"/>
      <c r="J1298" s="84"/>
      <c r="K1298" s="31"/>
      <c r="L1298" s="31"/>
      <c r="M1298" s="169"/>
      <c r="N1298" s="148"/>
      <c r="O1298" s="44"/>
      <c r="P1298" s="43"/>
      <c r="Q1298" s="31"/>
      <c r="R1298" s="84"/>
      <c r="S1298" s="31"/>
      <c r="T1298" s="31"/>
      <c r="U1298" s="169"/>
      <c r="V1298" s="150"/>
      <c r="W1298" s="342" t="str" cm="1">
        <f t="array" ref="W1298">IF(SUM(LEN(B1298:V1298))=0,"",IF(OR(OR(ISBLANK(F1298),SUM(LEN(C1298),LEN(D1298))=0),AND(NOT(E1298="Unknown"),ISBLANK(J1298)),AND(NOT(O1298="Unknown"),ISBLANK(R1298))),"Missing Information", INDEX(Table15[Entire Service Line Classification], MATCH(SUMIFS(Table15[Unique ID],Table15[System-Owned Portion],E1298,Table15[If Material Anything Other than "Lead" in Column E,Was Material Ever Previously Lead?],G1298,Table15[Customer-Owned Portion],O1298),Table15[Unique ID],0),0)))</f>
        <v/>
      </c>
      <c r="X1298"/>
    </row>
    <row r="1299" spans="2:24" x14ac:dyDescent="0.35">
      <c r="B1299" s="146"/>
      <c r="C1299" s="31"/>
      <c r="D1299" s="31"/>
      <c r="E1299" s="44"/>
      <c r="F1299" s="43"/>
      <c r="G1299" s="84"/>
      <c r="H1299" s="31"/>
      <c r="I1299" s="31"/>
      <c r="J1299" s="84"/>
      <c r="K1299" s="31"/>
      <c r="L1299" s="31"/>
      <c r="M1299" s="169"/>
      <c r="N1299" s="148"/>
      <c r="O1299" s="44"/>
      <c r="P1299" s="43"/>
      <c r="Q1299" s="31"/>
      <c r="R1299" s="84"/>
      <c r="S1299" s="31"/>
      <c r="T1299" s="31"/>
      <c r="U1299" s="169"/>
      <c r="V1299" s="150"/>
      <c r="W1299" s="342" t="str" cm="1">
        <f t="array" ref="W1299">IF(SUM(LEN(B1299:V1299))=0,"",IF(OR(OR(ISBLANK(F1299),SUM(LEN(C1299),LEN(D1299))=0),AND(NOT(E1299="Unknown"),ISBLANK(J1299)),AND(NOT(O1299="Unknown"),ISBLANK(R1299))),"Missing Information", INDEX(Table15[Entire Service Line Classification], MATCH(SUMIFS(Table15[Unique ID],Table15[System-Owned Portion],E1299,Table15[If Material Anything Other than "Lead" in Column E,Was Material Ever Previously Lead?],G1299,Table15[Customer-Owned Portion],O1299),Table15[Unique ID],0),0)))</f>
        <v/>
      </c>
      <c r="X1299"/>
    </row>
    <row r="1300" spans="2:24" x14ac:dyDescent="0.35">
      <c r="B1300" s="146"/>
      <c r="C1300" s="31"/>
      <c r="D1300" s="31"/>
      <c r="E1300" s="44"/>
      <c r="F1300" s="43"/>
      <c r="G1300" s="84"/>
      <c r="H1300" s="31"/>
      <c r="I1300" s="31"/>
      <c r="J1300" s="84"/>
      <c r="K1300" s="31"/>
      <c r="L1300" s="31"/>
      <c r="M1300" s="169"/>
      <c r="N1300" s="148"/>
      <c r="O1300" s="44"/>
      <c r="P1300" s="43"/>
      <c r="Q1300" s="31"/>
      <c r="R1300" s="84"/>
      <c r="S1300" s="31"/>
      <c r="T1300" s="31"/>
      <c r="U1300" s="169"/>
      <c r="V1300" s="150"/>
      <c r="W1300" s="342" t="str" cm="1">
        <f t="array" ref="W1300">IF(SUM(LEN(B1300:V1300))=0,"",IF(OR(OR(ISBLANK(F1300),SUM(LEN(C1300),LEN(D1300))=0),AND(NOT(E1300="Unknown"),ISBLANK(J1300)),AND(NOT(O1300="Unknown"),ISBLANK(R1300))),"Missing Information", INDEX(Table15[Entire Service Line Classification], MATCH(SUMIFS(Table15[Unique ID],Table15[System-Owned Portion],E1300,Table15[If Material Anything Other than "Lead" in Column E,Was Material Ever Previously Lead?],G1300,Table15[Customer-Owned Portion],O1300),Table15[Unique ID],0),0)))</f>
        <v/>
      </c>
      <c r="X1300"/>
    </row>
    <row r="1301" spans="2:24" x14ac:dyDescent="0.35">
      <c r="B1301" s="146"/>
      <c r="C1301" s="31"/>
      <c r="D1301" s="31"/>
      <c r="E1301" s="44"/>
      <c r="F1301" s="43"/>
      <c r="G1301" s="84"/>
      <c r="H1301" s="31"/>
      <c r="I1301" s="31"/>
      <c r="J1301" s="84"/>
      <c r="K1301" s="31"/>
      <c r="L1301" s="31"/>
      <c r="M1301" s="169"/>
      <c r="N1301" s="148"/>
      <c r="O1301" s="44"/>
      <c r="P1301" s="43"/>
      <c r="Q1301" s="31"/>
      <c r="R1301" s="84"/>
      <c r="S1301" s="31"/>
      <c r="T1301" s="31"/>
      <c r="U1301" s="169"/>
      <c r="V1301" s="150"/>
      <c r="W1301" s="342" t="str" cm="1">
        <f t="array" ref="W1301">IF(SUM(LEN(B1301:V1301))=0,"",IF(OR(OR(ISBLANK(F1301),SUM(LEN(C1301),LEN(D1301))=0),AND(NOT(E1301="Unknown"),ISBLANK(J1301)),AND(NOT(O1301="Unknown"),ISBLANK(R1301))),"Missing Information", INDEX(Table15[Entire Service Line Classification], MATCH(SUMIFS(Table15[Unique ID],Table15[System-Owned Portion],E1301,Table15[If Material Anything Other than "Lead" in Column E,Was Material Ever Previously Lead?],G1301,Table15[Customer-Owned Portion],O1301),Table15[Unique ID],0),0)))</f>
        <v/>
      </c>
      <c r="X1301"/>
    </row>
    <row r="1302" spans="2:24" x14ac:dyDescent="0.35">
      <c r="B1302" s="146"/>
      <c r="C1302" s="31"/>
      <c r="D1302" s="31"/>
      <c r="E1302" s="44"/>
      <c r="F1302" s="43"/>
      <c r="G1302" s="84"/>
      <c r="H1302" s="31"/>
      <c r="I1302" s="31"/>
      <c r="J1302" s="84"/>
      <c r="K1302" s="31"/>
      <c r="L1302" s="31"/>
      <c r="M1302" s="169"/>
      <c r="N1302" s="148"/>
      <c r="O1302" s="44"/>
      <c r="P1302" s="43"/>
      <c r="Q1302" s="31"/>
      <c r="R1302" s="84"/>
      <c r="S1302" s="31"/>
      <c r="T1302" s="31"/>
      <c r="U1302" s="169"/>
      <c r="V1302" s="150"/>
      <c r="W1302" s="342" t="str" cm="1">
        <f t="array" ref="W1302">IF(SUM(LEN(B1302:V1302))=0,"",IF(OR(OR(ISBLANK(F1302),SUM(LEN(C1302),LEN(D1302))=0),AND(NOT(E1302="Unknown"),ISBLANK(J1302)),AND(NOT(O1302="Unknown"),ISBLANK(R1302))),"Missing Information", INDEX(Table15[Entire Service Line Classification], MATCH(SUMIFS(Table15[Unique ID],Table15[System-Owned Portion],E1302,Table15[If Material Anything Other than "Lead" in Column E,Was Material Ever Previously Lead?],G1302,Table15[Customer-Owned Portion],O1302),Table15[Unique ID],0),0)))</f>
        <v/>
      </c>
      <c r="X1302"/>
    </row>
    <row r="1303" spans="2:24" x14ac:dyDescent="0.35">
      <c r="B1303" s="146"/>
      <c r="C1303" s="31"/>
      <c r="D1303" s="31"/>
      <c r="E1303" s="44"/>
      <c r="F1303" s="43"/>
      <c r="G1303" s="84"/>
      <c r="H1303" s="31"/>
      <c r="I1303" s="31"/>
      <c r="J1303" s="84"/>
      <c r="K1303" s="31"/>
      <c r="L1303" s="31"/>
      <c r="M1303" s="169"/>
      <c r="N1303" s="148"/>
      <c r="O1303" s="44"/>
      <c r="P1303" s="43"/>
      <c r="Q1303" s="31"/>
      <c r="R1303" s="84"/>
      <c r="S1303" s="31"/>
      <c r="T1303" s="31"/>
      <c r="U1303" s="169"/>
      <c r="V1303" s="150"/>
      <c r="W1303" s="342" t="str" cm="1">
        <f t="array" ref="W1303">IF(SUM(LEN(B1303:V1303))=0,"",IF(OR(OR(ISBLANK(F1303),SUM(LEN(C1303),LEN(D1303))=0),AND(NOT(E1303="Unknown"),ISBLANK(J1303)),AND(NOT(O1303="Unknown"),ISBLANK(R1303))),"Missing Information", INDEX(Table15[Entire Service Line Classification], MATCH(SUMIFS(Table15[Unique ID],Table15[System-Owned Portion],E1303,Table15[If Material Anything Other than "Lead" in Column E,Was Material Ever Previously Lead?],G1303,Table15[Customer-Owned Portion],O1303),Table15[Unique ID],0),0)))</f>
        <v/>
      </c>
      <c r="X1303"/>
    </row>
    <row r="1304" spans="2:24" x14ac:dyDescent="0.35">
      <c r="B1304" s="146"/>
      <c r="C1304" s="31"/>
      <c r="D1304" s="31"/>
      <c r="E1304" s="44"/>
      <c r="F1304" s="43"/>
      <c r="G1304" s="84"/>
      <c r="H1304" s="31"/>
      <c r="I1304" s="31"/>
      <c r="J1304" s="84"/>
      <c r="K1304" s="31"/>
      <c r="L1304" s="31"/>
      <c r="M1304" s="169"/>
      <c r="N1304" s="148"/>
      <c r="O1304" s="44"/>
      <c r="P1304" s="43"/>
      <c r="Q1304" s="31"/>
      <c r="R1304" s="84"/>
      <c r="S1304" s="31"/>
      <c r="T1304" s="31"/>
      <c r="U1304" s="169"/>
      <c r="V1304" s="150"/>
      <c r="W1304" s="342" t="str" cm="1">
        <f t="array" ref="W1304">IF(SUM(LEN(B1304:V1304))=0,"",IF(OR(OR(ISBLANK(F1304),SUM(LEN(C1304),LEN(D1304))=0),AND(NOT(E1304="Unknown"),ISBLANK(J1304)),AND(NOT(O1304="Unknown"),ISBLANK(R1304))),"Missing Information", INDEX(Table15[Entire Service Line Classification], MATCH(SUMIFS(Table15[Unique ID],Table15[System-Owned Portion],E1304,Table15[If Material Anything Other than "Lead" in Column E,Was Material Ever Previously Lead?],G1304,Table15[Customer-Owned Portion],O1304),Table15[Unique ID],0),0)))</f>
        <v/>
      </c>
      <c r="X1304"/>
    </row>
    <row r="1305" spans="2:24" x14ac:dyDescent="0.35">
      <c r="B1305" s="146"/>
      <c r="C1305" s="31"/>
      <c r="D1305" s="31"/>
      <c r="E1305" s="44"/>
      <c r="F1305" s="43"/>
      <c r="G1305" s="84"/>
      <c r="H1305" s="31"/>
      <c r="I1305" s="31"/>
      <c r="J1305" s="84"/>
      <c r="K1305" s="31"/>
      <c r="L1305" s="31"/>
      <c r="M1305" s="169"/>
      <c r="N1305" s="148"/>
      <c r="O1305" s="44"/>
      <c r="P1305" s="43"/>
      <c r="Q1305" s="31"/>
      <c r="R1305" s="84"/>
      <c r="S1305" s="31"/>
      <c r="T1305" s="31"/>
      <c r="U1305" s="169"/>
      <c r="V1305" s="150"/>
      <c r="W1305" s="342" t="str" cm="1">
        <f t="array" ref="W1305">IF(SUM(LEN(B1305:V1305))=0,"",IF(OR(OR(ISBLANK(F1305),SUM(LEN(C1305),LEN(D1305))=0),AND(NOT(E1305="Unknown"),ISBLANK(J1305)),AND(NOT(O1305="Unknown"),ISBLANK(R1305))),"Missing Information", INDEX(Table15[Entire Service Line Classification], MATCH(SUMIFS(Table15[Unique ID],Table15[System-Owned Portion],E1305,Table15[If Material Anything Other than "Lead" in Column E,Was Material Ever Previously Lead?],G1305,Table15[Customer-Owned Portion],O1305),Table15[Unique ID],0),0)))</f>
        <v/>
      </c>
      <c r="X1305"/>
    </row>
    <row r="1306" spans="2:24" x14ac:dyDescent="0.35">
      <c r="B1306" s="146"/>
      <c r="C1306" s="31"/>
      <c r="D1306" s="31"/>
      <c r="E1306" s="44"/>
      <c r="F1306" s="43"/>
      <c r="G1306" s="84"/>
      <c r="H1306" s="31"/>
      <c r="I1306" s="31"/>
      <c r="J1306" s="84"/>
      <c r="K1306" s="31"/>
      <c r="L1306" s="31"/>
      <c r="M1306" s="169"/>
      <c r="N1306" s="148"/>
      <c r="O1306" s="44"/>
      <c r="P1306" s="43"/>
      <c r="Q1306" s="31"/>
      <c r="R1306" s="84"/>
      <c r="S1306" s="31"/>
      <c r="T1306" s="31"/>
      <c r="U1306" s="169"/>
      <c r="V1306" s="150"/>
      <c r="W1306" s="342" t="str" cm="1">
        <f t="array" ref="W1306">IF(SUM(LEN(B1306:V1306))=0,"",IF(OR(OR(ISBLANK(F1306),SUM(LEN(C1306),LEN(D1306))=0),AND(NOT(E1306="Unknown"),ISBLANK(J1306)),AND(NOT(O1306="Unknown"),ISBLANK(R1306))),"Missing Information", INDEX(Table15[Entire Service Line Classification], MATCH(SUMIFS(Table15[Unique ID],Table15[System-Owned Portion],E1306,Table15[If Material Anything Other than "Lead" in Column E,Was Material Ever Previously Lead?],G1306,Table15[Customer-Owned Portion],O1306),Table15[Unique ID],0),0)))</f>
        <v/>
      </c>
      <c r="X1306"/>
    </row>
    <row r="1307" spans="2:24" x14ac:dyDescent="0.35">
      <c r="B1307" s="146"/>
      <c r="C1307" s="31"/>
      <c r="D1307" s="31"/>
      <c r="E1307" s="44"/>
      <c r="F1307" s="43"/>
      <c r="G1307" s="84"/>
      <c r="H1307" s="31"/>
      <c r="I1307" s="31"/>
      <c r="J1307" s="84"/>
      <c r="K1307" s="31"/>
      <c r="L1307" s="31"/>
      <c r="M1307" s="169"/>
      <c r="N1307" s="148"/>
      <c r="O1307" s="44"/>
      <c r="P1307" s="43"/>
      <c r="Q1307" s="31"/>
      <c r="R1307" s="84"/>
      <c r="S1307" s="31"/>
      <c r="T1307" s="31"/>
      <c r="U1307" s="169"/>
      <c r="V1307" s="150"/>
      <c r="W1307" s="342" t="str" cm="1">
        <f t="array" ref="W1307">IF(SUM(LEN(B1307:V1307))=0,"",IF(OR(OR(ISBLANK(F1307),SUM(LEN(C1307),LEN(D1307))=0),AND(NOT(E1307="Unknown"),ISBLANK(J1307)),AND(NOT(O1307="Unknown"),ISBLANK(R1307))),"Missing Information", INDEX(Table15[Entire Service Line Classification], MATCH(SUMIFS(Table15[Unique ID],Table15[System-Owned Portion],E1307,Table15[If Material Anything Other than "Lead" in Column E,Was Material Ever Previously Lead?],G1307,Table15[Customer-Owned Portion],O1307),Table15[Unique ID],0),0)))</f>
        <v/>
      </c>
      <c r="X1307"/>
    </row>
    <row r="1308" spans="2:24" x14ac:dyDescent="0.35">
      <c r="B1308" s="146"/>
      <c r="C1308" s="31"/>
      <c r="D1308" s="31"/>
      <c r="E1308" s="44"/>
      <c r="F1308" s="43"/>
      <c r="G1308" s="84"/>
      <c r="H1308" s="31"/>
      <c r="I1308" s="31"/>
      <c r="J1308" s="84"/>
      <c r="K1308" s="31"/>
      <c r="L1308" s="31"/>
      <c r="M1308" s="169"/>
      <c r="N1308" s="148"/>
      <c r="O1308" s="44"/>
      <c r="P1308" s="43"/>
      <c r="Q1308" s="31"/>
      <c r="R1308" s="84"/>
      <c r="S1308" s="31"/>
      <c r="T1308" s="31"/>
      <c r="U1308" s="169"/>
      <c r="V1308" s="150"/>
      <c r="W1308" s="342" t="str" cm="1">
        <f t="array" ref="W1308">IF(SUM(LEN(B1308:V1308))=0,"",IF(OR(OR(ISBLANK(F1308),SUM(LEN(C1308),LEN(D1308))=0),AND(NOT(E1308="Unknown"),ISBLANK(J1308)),AND(NOT(O1308="Unknown"),ISBLANK(R1308))),"Missing Information", INDEX(Table15[Entire Service Line Classification], MATCH(SUMIFS(Table15[Unique ID],Table15[System-Owned Portion],E1308,Table15[If Material Anything Other than "Lead" in Column E,Was Material Ever Previously Lead?],G1308,Table15[Customer-Owned Portion],O1308),Table15[Unique ID],0),0)))</f>
        <v/>
      </c>
      <c r="X1308"/>
    </row>
    <row r="1309" spans="2:24" x14ac:dyDescent="0.35">
      <c r="B1309" s="146"/>
      <c r="C1309" s="31"/>
      <c r="D1309" s="31"/>
      <c r="E1309" s="44"/>
      <c r="F1309" s="43"/>
      <c r="G1309" s="84"/>
      <c r="H1309" s="31"/>
      <c r="I1309" s="31"/>
      <c r="J1309" s="84"/>
      <c r="K1309" s="31"/>
      <c r="L1309" s="31"/>
      <c r="M1309" s="169"/>
      <c r="N1309" s="148"/>
      <c r="O1309" s="44"/>
      <c r="P1309" s="43"/>
      <c r="Q1309" s="31"/>
      <c r="R1309" s="84"/>
      <c r="S1309" s="31"/>
      <c r="T1309" s="31"/>
      <c r="U1309" s="169"/>
      <c r="V1309" s="150"/>
      <c r="W1309" s="342" t="str" cm="1">
        <f t="array" ref="W1309">IF(SUM(LEN(B1309:V1309))=0,"",IF(OR(OR(ISBLANK(F1309),SUM(LEN(C1309),LEN(D1309))=0),AND(NOT(E1309="Unknown"),ISBLANK(J1309)),AND(NOT(O1309="Unknown"),ISBLANK(R1309))),"Missing Information", INDEX(Table15[Entire Service Line Classification], MATCH(SUMIFS(Table15[Unique ID],Table15[System-Owned Portion],E1309,Table15[If Material Anything Other than "Lead" in Column E,Was Material Ever Previously Lead?],G1309,Table15[Customer-Owned Portion],O1309),Table15[Unique ID],0),0)))</f>
        <v/>
      </c>
      <c r="X1309"/>
    </row>
    <row r="1310" spans="2:24" x14ac:dyDescent="0.35">
      <c r="B1310" s="146"/>
      <c r="C1310" s="31"/>
      <c r="D1310" s="31"/>
      <c r="E1310" s="44"/>
      <c r="F1310" s="43"/>
      <c r="G1310" s="84"/>
      <c r="H1310" s="31"/>
      <c r="I1310" s="31"/>
      <c r="J1310" s="84"/>
      <c r="K1310" s="31"/>
      <c r="L1310" s="31"/>
      <c r="M1310" s="169"/>
      <c r="N1310" s="148"/>
      <c r="O1310" s="44"/>
      <c r="P1310" s="43"/>
      <c r="Q1310" s="31"/>
      <c r="R1310" s="84"/>
      <c r="S1310" s="31"/>
      <c r="T1310" s="31"/>
      <c r="U1310" s="169"/>
      <c r="V1310" s="150"/>
      <c r="W1310" s="342" t="str" cm="1">
        <f t="array" ref="W1310">IF(SUM(LEN(B1310:V1310))=0,"",IF(OR(OR(ISBLANK(F1310),SUM(LEN(C1310),LEN(D1310))=0),AND(NOT(E1310="Unknown"),ISBLANK(J1310)),AND(NOT(O1310="Unknown"),ISBLANK(R1310))),"Missing Information", INDEX(Table15[Entire Service Line Classification], MATCH(SUMIFS(Table15[Unique ID],Table15[System-Owned Portion],E1310,Table15[If Material Anything Other than "Lead" in Column E,Was Material Ever Previously Lead?],G1310,Table15[Customer-Owned Portion],O1310),Table15[Unique ID],0),0)))</f>
        <v/>
      </c>
      <c r="X1310"/>
    </row>
    <row r="1311" spans="2:24" x14ac:dyDescent="0.35">
      <c r="B1311" s="146"/>
      <c r="C1311" s="31"/>
      <c r="D1311" s="31"/>
      <c r="E1311" s="44"/>
      <c r="F1311" s="43"/>
      <c r="G1311" s="84"/>
      <c r="H1311" s="31"/>
      <c r="I1311" s="31"/>
      <c r="J1311" s="84"/>
      <c r="K1311" s="31"/>
      <c r="L1311" s="31"/>
      <c r="M1311" s="169"/>
      <c r="N1311" s="148"/>
      <c r="O1311" s="44"/>
      <c r="P1311" s="43"/>
      <c r="Q1311" s="31"/>
      <c r="R1311" s="84"/>
      <c r="S1311" s="31"/>
      <c r="T1311" s="31"/>
      <c r="U1311" s="169"/>
      <c r="V1311" s="150"/>
      <c r="W1311" s="342" t="str" cm="1">
        <f t="array" ref="W1311">IF(SUM(LEN(B1311:V1311))=0,"",IF(OR(OR(ISBLANK(F1311),SUM(LEN(C1311),LEN(D1311))=0),AND(NOT(E1311="Unknown"),ISBLANK(J1311)),AND(NOT(O1311="Unknown"),ISBLANK(R1311))),"Missing Information", INDEX(Table15[Entire Service Line Classification], MATCH(SUMIFS(Table15[Unique ID],Table15[System-Owned Portion],E1311,Table15[If Material Anything Other than "Lead" in Column E,Was Material Ever Previously Lead?],G1311,Table15[Customer-Owned Portion],O1311),Table15[Unique ID],0),0)))</f>
        <v/>
      </c>
      <c r="X1311"/>
    </row>
    <row r="1312" spans="2:24" x14ac:dyDescent="0.35">
      <c r="B1312" s="146"/>
      <c r="C1312" s="31"/>
      <c r="D1312" s="31"/>
      <c r="E1312" s="44"/>
      <c r="F1312" s="43"/>
      <c r="G1312" s="84"/>
      <c r="H1312" s="31"/>
      <c r="I1312" s="31"/>
      <c r="J1312" s="84"/>
      <c r="K1312" s="31"/>
      <c r="L1312" s="31"/>
      <c r="M1312" s="169"/>
      <c r="N1312" s="148"/>
      <c r="O1312" s="44"/>
      <c r="P1312" s="43"/>
      <c r="Q1312" s="31"/>
      <c r="R1312" s="84"/>
      <c r="S1312" s="31"/>
      <c r="T1312" s="31"/>
      <c r="U1312" s="169"/>
      <c r="V1312" s="150"/>
      <c r="W1312" s="342" t="str" cm="1">
        <f t="array" ref="W1312">IF(SUM(LEN(B1312:V1312))=0,"",IF(OR(OR(ISBLANK(F1312),SUM(LEN(C1312),LEN(D1312))=0),AND(NOT(E1312="Unknown"),ISBLANK(J1312)),AND(NOT(O1312="Unknown"),ISBLANK(R1312))),"Missing Information", INDEX(Table15[Entire Service Line Classification], MATCH(SUMIFS(Table15[Unique ID],Table15[System-Owned Portion],E1312,Table15[If Material Anything Other than "Lead" in Column E,Was Material Ever Previously Lead?],G1312,Table15[Customer-Owned Portion],O1312),Table15[Unique ID],0),0)))</f>
        <v/>
      </c>
      <c r="X1312"/>
    </row>
    <row r="1313" spans="2:24" x14ac:dyDescent="0.35">
      <c r="B1313" s="146"/>
      <c r="C1313" s="31"/>
      <c r="D1313" s="31"/>
      <c r="E1313" s="44"/>
      <c r="F1313" s="43"/>
      <c r="G1313" s="84"/>
      <c r="H1313" s="31"/>
      <c r="I1313" s="31"/>
      <c r="J1313" s="84"/>
      <c r="K1313" s="31"/>
      <c r="L1313" s="31"/>
      <c r="M1313" s="169"/>
      <c r="N1313" s="148"/>
      <c r="O1313" s="44"/>
      <c r="P1313" s="43"/>
      <c r="Q1313" s="31"/>
      <c r="R1313" s="84"/>
      <c r="S1313" s="31"/>
      <c r="T1313" s="31"/>
      <c r="U1313" s="169"/>
      <c r="V1313" s="150"/>
      <c r="W1313" s="342" t="str" cm="1">
        <f t="array" ref="W1313">IF(SUM(LEN(B1313:V1313))=0,"",IF(OR(OR(ISBLANK(F1313),SUM(LEN(C1313),LEN(D1313))=0),AND(NOT(E1313="Unknown"),ISBLANK(J1313)),AND(NOT(O1313="Unknown"),ISBLANK(R1313))),"Missing Information", INDEX(Table15[Entire Service Line Classification], MATCH(SUMIFS(Table15[Unique ID],Table15[System-Owned Portion],E1313,Table15[If Material Anything Other than "Lead" in Column E,Was Material Ever Previously Lead?],G1313,Table15[Customer-Owned Portion],O1313),Table15[Unique ID],0),0)))</f>
        <v/>
      </c>
      <c r="X1313"/>
    </row>
    <row r="1314" spans="2:24" x14ac:dyDescent="0.35">
      <c r="B1314" s="146"/>
      <c r="C1314" s="31"/>
      <c r="D1314" s="31"/>
      <c r="E1314" s="44"/>
      <c r="F1314" s="43"/>
      <c r="G1314" s="84"/>
      <c r="H1314" s="31"/>
      <c r="I1314" s="31"/>
      <c r="J1314" s="84"/>
      <c r="K1314" s="31"/>
      <c r="L1314" s="31"/>
      <c r="M1314" s="169"/>
      <c r="N1314" s="148"/>
      <c r="O1314" s="44"/>
      <c r="P1314" s="43"/>
      <c r="Q1314" s="31"/>
      <c r="R1314" s="84"/>
      <c r="S1314" s="31"/>
      <c r="T1314" s="31"/>
      <c r="U1314" s="169"/>
      <c r="V1314" s="150"/>
      <c r="W1314" s="342" t="str" cm="1">
        <f t="array" ref="W1314">IF(SUM(LEN(B1314:V1314))=0,"",IF(OR(OR(ISBLANK(F1314),SUM(LEN(C1314),LEN(D1314))=0),AND(NOT(E1314="Unknown"),ISBLANK(J1314)),AND(NOT(O1314="Unknown"),ISBLANK(R1314))),"Missing Information", INDEX(Table15[Entire Service Line Classification], MATCH(SUMIFS(Table15[Unique ID],Table15[System-Owned Portion],E1314,Table15[If Material Anything Other than "Lead" in Column E,Was Material Ever Previously Lead?],G1314,Table15[Customer-Owned Portion],O1314),Table15[Unique ID],0),0)))</f>
        <v/>
      </c>
      <c r="X1314"/>
    </row>
    <row r="1315" spans="2:24" x14ac:dyDescent="0.35">
      <c r="B1315" s="146"/>
      <c r="C1315" s="31"/>
      <c r="D1315" s="31"/>
      <c r="E1315" s="44"/>
      <c r="F1315" s="43"/>
      <c r="G1315" s="84"/>
      <c r="H1315" s="31"/>
      <c r="I1315" s="31"/>
      <c r="J1315" s="84"/>
      <c r="K1315" s="31"/>
      <c r="L1315" s="31"/>
      <c r="M1315" s="169"/>
      <c r="N1315" s="148"/>
      <c r="O1315" s="44"/>
      <c r="P1315" s="43"/>
      <c r="Q1315" s="31"/>
      <c r="R1315" s="84"/>
      <c r="S1315" s="31"/>
      <c r="T1315" s="31"/>
      <c r="U1315" s="169"/>
      <c r="V1315" s="150"/>
      <c r="W1315" s="342" t="str" cm="1">
        <f t="array" ref="W1315">IF(SUM(LEN(B1315:V1315))=0,"",IF(OR(OR(ISBLANK(F1315),SUM(LEN(C1315),LEN(D1315))=0),AND(NOT(E1315="Unknown"),ISBLANK(J1315)),AND(NOT(O1315="Unknown"),ISBLANK(R1315))),"Missing Information", INDEX(Table15[Entire Service Line Classification], MATCH(SUMIFS(Table15[Unique ID],Table15[System-Owned Portion],E1315,Table15[If Material Anything Other than "Lead" in Column E,Was Material Ever Previously Lead?],G1315,Table15[Customer-Owned Portion],O1315),Table15[Unique ID],0),0)))</f>
        <v/>
      </c>
      <c r="X1315"/>
    </row>
    <row r="1316" spans="2:24" x14ac:dyDescent="0.35">
      <c r="B1316" s="146"/>
      <c r="C1316" s="31"/>
      <c r="D1316" s="31"/>
      <c r="E1316" s="44"/>
      <c r="F1316" s="43"/>
      <c r="G1316" s="84"/>
      <c r="H1316" s="31"/>
      <c r="I1316" s="31"/>
      <c r="J1316" s="84"/>
      <c r="K1316" s="31"/>
      <c r="L1316" s="31"/>
      <c r="M1316" s="169"/>
      <c r="N1316" s="148"/>
      <c r="O1316" s="44"/>
      <c r="P1316" s="43"/>
      <c r="Q1316" s="31"/>
      <c r="R1316" s="84"/>
      <c r="S1316" s="31"/>
      <c r="T1316" s="31"/>
      <c r="U1316" s="169"/>
      <c r="V1316" s="150"/>
      <c r="W1316" s="342" t="str" cm="1">
        <f t="array" ref="W1316">IF(SUM(LEN(B1316:V1316))=0,"",IF(OR(OR(ISBLANK(F1316),SUM(LEN(C1316),LEN(D1316))=0),AND(NOT(E1316="Unknown"),ISBLANK(J1316)),AND(NOT(O1316="Unknown"),ISBLANK(R1316))),"Missing Information", INDEX(Table15[Entire Service Line Classification], MATCH(SUMIFS(Table15[Unique ID],Table15[System-Owned Portion],E1316,Table15[If Material Anything Other than "Lead" in Column E,Was Material Ever Previously Lead?],G1316,Table15[Customer-Owned Portion],O1316),Table15[Unique ID],0),0)))</f>
        <v/>
      </c>
      <c r="X1316"/>
    </row>
    <row r="1317" spans="2:24" x14ac:dyDescent="0.35">
      <c r="B1317" s="146"/>
      <c r="C1317" s="31"/>
      <c r="D1317" s="31"/>
      <c r="E1317" s="44"/>
      <c r="F1317" s="43"/>
      <c r="G1317" s="84"/>
      <c r="H1317" s="31"/>
      <c r="I1317" s="31"/>
      <c r="J1317" s="84"/>
      <c r="K1317" s="31"/>
      <c r="L1317" s="31"/>
      <c r="M1317" s="169"/>
      <c r="N1317" s="148"/>
      <c r="O1317" s="44"/>
      <c r="P1317" s="43"/>
      <c r="Q1317" s="31"/>
      <c r="R1317" s="84"/>
      <c r="S1317" s="31"/>
      <c r="T1317" s="31"/>
      <c r="U1317" s="169"/>
      <c r="V1317" s="150"/>
      <c r="W1317" s="342" t="str" cm="1">
        <f t="array" ref="W1317">IF(SUM(LEN(B1317:V1317))=0,"",IF(OR(OR(ISBLANK(F1317),SUM(LEN(C1317),LEN(D1317))=0),AND(NOT(E1317="Unknown"),ISBLANK(J1317)),AND(NOT(O1317="Unknown"),ISBLANK(R1317))),"Missing Information", INDEX(Table15[Entire Service Line Classification], MATCH(SUMIFS(Table15[Unique ID],Table15[System-Owned Portion],E1317,Table15[If Material Anything Other than "Lead" in Column E,Was Material Ever Previously Lead?],G1317,Table15[Customer-Owned Portion],O1317),Table15[Unique ID],0),0)))</f>
        <v/>
      </c>
      <c r="X1317"/>
    </row>
    <row r="1318" spans="2:24" x14ac:dyDescent="0.35">
      <c r="B1318" s="146"/>
      <c r="C1318" s="31"/>
      <c r="D1318" s="31"/>
      <c r="E1318" s="44"/>
      <c r="F1318" s="43"/>
      <c r="G1318" s="84"/>
      <c r="H1318" s="31"/>
      <c r="I1318" s="31"/>
      <c r="J1318" s="84"/>
      <c r="K1318" s="31"/>
      <c r="L1318" s="31"/>
      <c r="M1318" s="169"/>
      <c r="N1318" s="148"/>
      <c r="O1318" s="44"/>
      <c r="P1318" s="43"/>
      <c r="Q1318" s="31"/>
      <c r="R1318" s="84"/>
      <c r="S1318" s="31"/>
      <c r="T1318" s="31"/>
      <c r="U1318" s="169"/>
      <c r="V1318" s="150"/>
      <c r="W1318" s="342" t="str" cm="1">
        <f t="array" ref="W1318">IF(SUM(LEN(B1318:V1318))=0,"",IF(OR(OR(ISBLANK(F1318),SUM(LEN(C1318),LEN(D1318))=0),AND(NOT(E1318="Unknown"),ISBLANK(J1318)),AND(NOT(O1318="Unknown"),ISBLANK(R1318))),"Missing Information", INDEX(Table15[Entire Service Line Classification], MATCH(SUMIFS(Table15[Unique ID],Table15[System-Owned Portion],E1318,Table15[If Material Anything Other than "Lead" in Column E,Was Material Ever Previously Lead?],G1318,Table15[Customer-Owned Portion],O1318),Table15[Unique ID],0),0)))</f>
        <v/>
      </c>
      <c r="X1318"/>
    </row>
    <row r="1319" spans="2:24" x14ac:dyDescent="0.35">
      <c r="B1319" s="146"/>
      <c r="C1319" s="31"/>
      <c r="D1319" s="31"/>
      <c r="E1319" s="44"/>
      <c r="F1319" s="43"/>
      <c r="G1319" s="84"/>
      <c r="H1319" s="31"/>
      <c r="I1319" s="31"/>
      <c r="J1319" s="84"/>
      <c r="K1319" s="31"/>
      <c r="L1319" s="31"/>
      <c r="M1319" s="169"/>
      <c r="N1319" s="148"/>
      <c r="O1319" s="44"/>
      <c r="P1319" s="43"/>
      <c r="Q1319" s="31"/>
      <c r="R1319" s="84"/>
      <c r="S1319" s="31"/>
      <c r="T1319" s="31"/>
      <c r="U1319" s="169"/>
      <c r="V1319" s="150"/>
      <c r="W1319" s="342" t="str" cm="1">
        <f t="array" ref="W1319">IF(SUM(LEN(B1319:V1319))=0,"",IF(OR(OR(ISBLANK(F1319),SUM(LEN(C1319),LEN(D1319))=0),AND(NOT(E1319="Unknown"),ISBLANK(J1319)),AND(NOT(O1319="Unknown"),ISBLANK(R1319))),"Missing Information", INDEX(Table15[Entire Service Line Classification], MATCH(SUMIFS(Table15[Unique ID],Table15[System-Owned Portion],E1319,Table15[If Material Anything Other than "Lead" in Column E,Was Material Ever Previously Lead?],G1319,Table15[Customer-Owned Portion],O1319),Table15[Unique ID],0),0)))</f>
        <v/>
      </c>
      <c r="X1319"/>
    </row>
    <row r="1320" spans="2:24" x14ac:dyDescent="0.35">
      <c r="B1320" s="146"/>
      <c r="C1320" s="31"/>
      <c r="D1320" s="31"/>
      <c r="E1320" s="44"/>
      <c r="F1320" s="43"/>
      <c r="G1320" s="84"/>
      <c r="H1320" s="31"/>
      <c r="I1320" s="31"/>
      <c r="J1320" s="84"/>
      <c r="K1320" s="31"/>
      <c r="L1320" s="31"/>
      <c r="M1320" s="169"/>
      <c r="N1320" s="148"/>
      <c r="O1320" s="44"/>
      <c r="P1320" s="43"/>
      <c r="Q1320" s="31"/>
      <c r="R1320" s="84"/>
      <c r="S1320" s="31"/>
      <c r="T1320" s="31"/>
      <c r="U1320" s="169"/>
      <c r="V1320" s="150"/>
      <c r="W1320" s="342" t="str" cm="1">
        <f t="array" ref="W1320">IF(SUM(LEN(B1320:V1320))=0,"",IF(OR(OR(ISBLANK(F1320),SUM(LEN(C1320),LEN(D1320))=0),AND(NOT(E1320="Unknown"),ISBLANK(J1320)),AND(NOT(O1320="Unknown"),ISBLANK(R1320))),"Missing Information", INDEX(Table15[Entire Service Line Classification], MATCH(SUMIFS(Table15[Unique ID],Table15[System-Owned Portion],E1320,Table15[If Material Anything Other than "Lead" in Column E,Was Material Ever Previously Lead?],G1320,Table15[Customer-Owned Portion],O1320),Table15[Unique ID],0),0)))</f>
        <v/>
      </c>
      <c r="X1320"/>
    </row>
    <row r="1321" spans="2:24" x14ac:dyDescent="0.35">
      <c r="B1321" s="146"/>
      <c r="C1321" s="31"/>
      <c r="D1321" s="31"/>
      <c r="E1321" s="44"/>
      <c r="F1321" s="43"/>
      <c r="G1321" s="84"/>
      <c r="H1321" s="31"/>
      <c r="I1321" s="31"/>
      <c r="J1321" s="84"/>
      <c r="K1321" s="31"/>
      <c r="L1321" s="31"/>
      <c r="M1321" s="169"/>
      <c r="N1321" s="148"/>
      <c r="O1321" s="44"/>
      <c r="P1321" s="43"/>
      <c r="Q1321" s="31"/>
      <c r="R1321" s="84"/>
      <c r="S1321" s="31"/>
      <c r="T1321" s="31"/>
      <c r="U1321" s="169"/>
      <c r="V1321" s="150"/>
      <c r="W1321" s="342" t="str" cm="1">
        <f t="array" ref="W1321">IF(SUM(LEN(B1321:V1321))=0,"",IF(OR(OR(ISBLANK(F1321),SUM(LEN(C1321),LEN(D1321))=0),AND(NOT(E1321="Unknown"),ISBLANK(J1321)),AND(NOT(O1321="Unknown"),ISBLANK(R1321))),"Missing Information", INDEX(Table15[Entire Service Line Classification], MATCH(SUMIFS(Table15[Unique ID],Table15[System-Owned Portion],E1321,Table15[If Material Anything Other than "Lead" in Column E,Was Material Ever Previously Lead?],G1321,Table15[Customer-Owned Portion],O1321),Table15[Unique ID],0),0)))</f>
        <v/>
      </c>
      <c r="X1321"/>
    </row>
    <row r="1322" spans="2:24" x14ac:dyDescent="0.35">
      <c r="B1322" s="146"/>
      <c r="C1322" s="31"/>
      <c r="D1322" s="31"/>
      <c r="E1322" s="44"/>
      <c r="F1322" s="43"/>
      <c r="G1322" s="84"/>
      <c r="H1322" s="31"/>
      <c r="I1322" s="31"/>
      <c r="J1322" s="84"/>
      <c r="K1322" s="31"/>
      <c r="L1322" s="31"/>
      <c r="M1322" s="169"/>
      <c r="N1322" s="148"/>
      <c r="O1322" s="44"/>
      <c r="P1322" s="43"/>
      <c r="Q1322" s="31"/>
      <c r="R1322" s="84"/>
      <c r="S1322" s="31"/>
      <c r="T1322" s="31"/>
      <c r="U1322" s="169"/>
      <c r="V1322" s="150"/>
      <c r="W1322" s="342" t="str" cm="1">
        <f t="array" ref="W1322">IF(SUM(LEN(B1322:V1322))=0,"",IF(OR(OR(ISBLANK(F1322),SUM(LEN(C1322),LEN(D1322))=0),AND(NOT(E1322="Unknown"),ISBLANK(J1322)),AND(NOT(O1322="Unknown"),ISBLANK(R1322))),"Missing Information", INDEX(Table15[Entire Service Line Classification], MATCH(SUMIFS(Table15[Unique ID],Table15[System-Owned Portion],E1322,Table15[If Material Anything Other than "Lead" in Column E,Was Material Ever Previously Lead?],G1322,Table15[Customer-Owned Portion],O1322),Table15[Unique ID],0),0)))</f>
        <v/>
      </c>
      <c r="X1322"/>
    </row>
    <row r="1323" spans="2:24" x14ac:dyDescent="0.35">
      <c r="B1323" s="146"/>
      <c r="C1323" s="31"/>
      <c r="D1323" s="31"/>
      <c r="E1323" s="44"/>
      <c r="F1323" s="43"/>
      <c r="G1323" s="84"/>
      <c r="H1323" s="31"/>
      <c r="I1323" s="31"/>
      <c r="J1323" s="84"/>
      <c r="K1323" s="31"/>
      <c r="L1323" s="31"/>
      <c r="M1323" s="169"/>
      <c r="N1323" s="148"/>
      <c r="O1323" s="44"/>
      <c r="P1323" s="43"/>
      <c r="Q1323" s="31"/>
      <c r="R1323" s="84"/>
      <c r="S1323" s="31"/>
      <c r="T1323" s="31"/>
      <c r="U1323" s="169"/>
      <c r="V1323" s="150"/>
      <c r="W1323" s="342" t="str" cm="1">
        <f t="array" ref="W1323">IF(SUM(LEN(B1323:V1323))=0,"",IF(OR(OR(ISBLANK(F1323),SUM(LEN(C1323),LEN(D1323))=0),AND(NOT(E1323="Unknown"),ISBLANK(J1323)),AND(NOT(O1323="Unknown"),ISBLANK(R1323))),"Missing Information", INDEX(Table15[Entire Service Line Classification], MATCH(SUMIFS(Table15[Unique ID],Table15[System-Owned Portion],E1323,Table15[If Material Anything Other than "Lead" in Column E,Was Material Ever Previously Lead?],G1323,Table15[Customer-Owned Portion],O1323),Table15[Unique ID],0),0)))</f>
        <v/>
      </c>
      <c r="X1323"/>
    </row>
    <row r="1324" spans="2:24" x14ac:dyDescent="0.35">
      <c r="B1324" s="146"/>
      <c r="C1324" s="31"/>
      <c r="D1324" s="31"/>
      <c r="E1324" s="44"/>
      <c r="F1324" s="43"/>
      <c r="G1324" s="84"/>
      <c r="H1324" s="31"/>
      <c r="I1324" s="31"/>
      <c r="J1324" s="84"/>
      <c r="K1324" s="31"/>
      <c r="L1324" s="31"/>
      <c r="M1324" s="169"/>
      <c r="N1324" s="148"/>
      <c r="O1324" s="44"/>
      <c r="P1324" s="43"/>
      <c r="Q1324" s="31"/>
      <c r="R1324" s="84"/>
      <c r="S1324" s="31"/>
      <c r="T1324" s="31"/>
      <c r="U1324" s="169"/>
      <c r="V1324" s="150"/>
      <c r="W1324" s="342" t="str" cm="1">
        <f t="array" ref="W1324">IF(SUM(LEN(B1324:V1324))=0,"",IF(OR(OR(ISBLANK(F1324),SUM(LEN(C1324),LEN(D1324))=0),AND(NOT(E1324="Unknown"),ISBLANK(J1324)),AND(NOT(O1324="Unknown"),ISBLANK(R1324))),"Missing Information", INDEX(Table15[Entire Service Line Classification], MATCH(SUMIFS(Table15[Unique ID],Table15[System-Owned Portion],E1324,Table15[If Material Anything Other than "Lead" in Column E,Was Material Ever Previously Lead?],G1324,Table15[Customer-Owned Portion],O1324),Table15[Unique ID],0),0)))</f>
        <v/>
      </c>
      <c r="X1324"/>
    </row>
    <row r="1325" spans="2:24" x14ac:dyDescent="0.35">
      <c r="B1325" s="146"/>
      <c r="C1325" s="31"/>
      <c r="D1325" s="31"/>
      <c r="E1325" s="44"/>
      <c r="F1325" s="43"/>
      <c r="G1325" s="84"/>
      <c r="H1325" s="31"/>
      <c r="I1325" s="31"/>
      <c r="J1325" s="84"/>
      <c r="K1325" s="31"/>
      <c r="L1325" s="31"/>
      <c r="M1325" s="169"/>
      <c r="N1325" s="148"/>
      <c r="O1325" s="44"/>
      <c r="P1325" s="43"/>
      <c r="Q1325" s="31"/>
      <c r="R1325" s="84"/>
      <c r="S1325" s="31"/>
      <c r="T1325" s="31"/>
      <c r="U1325" s="169"/>
      <c r="V1325" s="150"/>
      <c r="W1325" s="342" t="str" cm="1">
        <f t="array" ref="W1325">IF(SUM(LEN(B1325:V1325))=0,"",IF(OR(OR(ISBLANK(F1325),SUM(LEN(C1325),LEN(D1325))=0),AND(NOT(E1325="Unknown"),ISBLANK(J1325)),AND(NOT(O1325="Unknown"),ISBLANK(R1325))),"Missing Information", INDEX(Table15[Entire Service Line Classification], MATCH(SUMIFS(Table15[Unique ID],Table15[System-Owned Portion],E1325,Table15[If Material Anything Other than "Lead" in Column E,Was Material Ever Previously Lead?],G1325,Table15[Customer-Owned Portion],O1325),Table15[Unique ID],0),0)))</f>
        <v/>
      </c>
      <c r="X1325"/>
    </row>
    <row r="1326" spans="2:24" x14ac:dyDescent="0.35">
      <c r="B1326" s="146"/>
      <c r="C1326" s="31"/>
      <c r="D1326" s="31"/>
      <c r="E1326" s="44"/>
      <c r="F1326" s="43"/>
      <c r="G1326" s="84"/>
      <c r="H1326" s="31"/>
      <c r="I1326" s="31"/>
      <c r="J1326" s="84"/>
      <c r="K1326" s="31"/>
      <c r="L1326" s="31"/>
      <c r="M1326" s="169"/>
      <c r="N1326" s="148"/>
      <c r="O1326" s="44"/>
      <c r="P1326" s="43"/>
      <c r="Q1326" s="31"/>
      <c r="R1326" s="84"/>
      <c r="S1326" s="31"/>
      <c r="T1326" s="31"/>
      <c r="U1326" s="169"/>
      <c r="V1326" s="150"/>
      <c r="W1326" s="342" t="str" cm="1">
        <f t="array" ref="W1326">IF(SUM(LEN(B1326:V1326))=0,"",IF(OR(OR(ISBLANK(F1326),SUM(LEN(C1326),LEN(D1326))=0),AND(NOT(E1326="Unknown"),ISBLANK(J1326)),AND(NOT(O1326="Unknown"),ISBLANK(R1326))),"Missing Information", INDEX(Table15[Entire Service Line Classification], MATCH(SUMIFS(Table15[Unique ID],Table15[System-Owned Portion],E1326,Table15[If Material Anything Other than "Lead" in Column E,Was Material Ever Previously Lead?],G1326,Table15[Customer-Owned Portion],O1326),Table15[Unique ID],0),0)))</f>
        <v/>
      </c>
      <c r="X1326"/>
    </row>
    <row r="1327" spans="2:24" x14ac:dyDescent="0.35">
      <c r="B1327" s="146"/>
      <c r="C1327" s="31"/>
      <c r="D1327" s="31"/>
      <c r="E1327" s="44"/>
      <c r="F1327" s="43"/>
      <c r="G1327" s="84"/>
      <c r="H1327" s="31"/>
      <c r="I1327" s="31"/>
      <c r="J1327" s="84"/>
      <c r="K1327" s="31"/>
      <c r="L1327" s="31"/>
      <c r="M1327" s="169"/>
      <c r="N1327" s="148"/>
      <c r="O1327" s="44"/>
      <c r="P1327" s="43"/>
      <c r="Q1327" s="31"/>
      <c r="R1327" s="84"/>
      <c r="S1327" s="31"/>
      <c r="T1327" s="31"/>
      <c r="U1327" s="169"/>
      <c r="V1327" s="150"/>
      <c r="W1327" s="342" t="str" cm="1">
        <f t="array" ref="W1327">IF(SUM(LEN(B1327:V1327))=0,"",IF(OR(OR(ISBLANK(F1327),SUM(LEN(C1327),LEN(D1327))=0),AND(NOT(E1327="Unknown"),ISBLANK(J1327)),AND(NOT(O1327="Unknown"),ISBLANK(R1327))),"Missing Information", INDEX(Table15[Entire Service Line Classification], MATCH(SUMIFS(Table15[Unique ID],Table15[System-Owned Portion],E1327,Table15[If Material Anything Other than "Lead" in Column E,Was Material Ever Previously Lead?],G1327,Table15[Customer-Owned Portion],O1327),Table15[Unique ID],0),0)))</f>
        <v/>
      </c>
      <c r="X1327"/>
    </row>
    <row r="1328" spans="2:24" x14ac:dyDescent="0.35">
      <c r="B1328" s="146"/>
      <c r="C1328" s="31"/>
      <c r="D1328" s="31"/>
      <c r="E1328" s="44"/>
      <c r="F1328" s="43"/>
      <c r="G1328" s="84"/>
      <c r="H1328" s="31"/>
      <c r="I1328" s="31"/>
      <c r="J1328" s="84"/>
      <c r="K1328" s="31"/>
      <c r="L1328" s="31"/>
      <c r="M1328" s="169"/>
      <c r="N1328" s="148"/>
      <c r="O1328" s="44"/>
      <c r="P1328" s="43"/>
      <c r="Q1328" s="31"/>
      <c r="R1328" s="84"/>
      <c r="S1328" s="31"/>
      <c r="T1328" s="31"/>
      <c r="U1328" s="169"/>
      <c r="V1328" s="150"/>
      <c r="W1328" s="342" t="str" cm="1">
        <f t="array" ref="W1328">IF(SUM(LEN(B1328:V1328))=0,"",IF(OR(OR(ISBLANK(F1328),SUM(LEN(C1328),LEN(D1328))=0),AND(NOT(E1328="Unknown"),ISBLANK(J1328)),AND(NOT(O1328="Unknown"),ISBLANK(R1328))),"Missing Information", INDEX(Table15[Entire Service Line Classification], MATCH(SUMIFS(Table15[Unique ID],Table15[System-Owned Portion],E1328,Table15[If Material Anything Other than "Lead" in Column E,Was Material Ever Previously Lead?],G1328,Table15[Customer-Owned Portion],O1328),Table15[Unique ID],0),0)))</f>
        <v/>
      </c>
      <c r="X1328"/>
    </row>
    <row r="1329" spans="2:24" x14ac:dyDescent="0.35">
      <c r="B1329" s="146"/>
      <c r="C1329" s="31"/>
      <c r="D1329" s="31"/>
      <c r="E1329" s="44"/>
      <c r="F1329" s="43"/>
      <c r="G1329" s="84"/>
      <c r="H1329" s="31"/>
      <c r="I1329" s="31"/>
      <c r="J1329" s="84"/>
      <c r="K1329" s="31"/>
      <c r="L1329" s="31"/>
      <c r="M1329" s="169"/>
      <c r="N1329" s="148"/>
      <c r="O1329" s="44"/>
      <c r="P1329" s="43"/>
      <c r="Q1329" s="31"/>
      <c r="R1329" s="84"/>
      <c r="S1329" s="31"/>
      <c r="T1329" s="31"/>
      <c r="U1329" s="169"/>
      <c r="V1329" s="150"/>
      <c r="W1329" s="342" t="str" cm="1">
        <f t="array" ref="W1329">IF(SUM(LEN(B1329:V1329))=0,"",IF(OR(OR(ISBLANK(F1329),SUM(LEN(C1329),LEN(D1329))=0),AND(NOT(E1329="Unknown"),ISBLANK(J1329)),AND(NOT(O1329="Unknown"),ISBLANK(R1329))),"Missing Information", INDEX(Table15[Entire Service Line Classification], MATCH(SUMIFS(Table15[Unique ID],Table15[System-Owned Portion],E1329,Table15[If Material Anything Other than "Lead" in Column E,Was Material Ever Previously Lead?],G1329,Table15[Customer-Owned Portion],O1329),Table15[Unique ID],0),0)))</f>
        <v/>
      </c>
      <c r="X1329"/>
    </row>
    <row r="1330" spans="2:24" x14ac:dyDescent="0.35">
      <c r="B1330" s="146"/>
      <c r="C1330" s="31"/>
      <c r="D1330" s="31"/>
      <c r="E1330" s="44"/>
      <c r="F1330" s="43"/>
      <c r="G1330" s="84"/>
      <c r="H1330" s="31"/>
      <c r="I1330" s="31"/>
      <c r="J1330" s="84"/>
      <c r="K1330" s="31"/>
      <c r="L1330" s="31"/>
      <c r="M1330" s="169"/>
      <c r="N1330" s="148"/>
      <c r="O1330" s="44"/>
      <c r="P1330" s="43"/>
      <c r="Q1330" s="31"/>
      <c r="R1330" s="84"/>
      <c r="S1330" s="31"/>
      <c r="T1330" s="31"/>
      <c r="U1330" s="169"/>
      <c r="V1330" s="150"/>
      <c r="W1330" s="342" t="str" cm="1">
        <f t="array" ref="W1330">IF(SUM(LEN(B1330:V1330))=0,"",IF(OR(OR(ISBLANK(F1330),SUM(LEN(C1330),LEN(D1330))=0),AND(NOT(E1330="Unknown"),ISBLANK(J1330)),AND(NOT(O1330="Unknown"),ISBLANK(R1330))),"Missing Information", INDEX(Table15[Entire Service Line Classification], MATCH(SUMIFS(Table15[Unique ID],Table15[System-Owned Portion],E1330,Table15[If Material Anything Other than "Lead" in Column E,Was Material Ever Previously Lead?],G1330,Table15[Customer-Owned Portion],O1330),Table15[Unique ID],0),0)))</f>
        <v/>
      </c>
      <c r="X1330"/>
    </row>
    <row r="1331" spans="2:24" x14ac:dyDescent="0.35">
      <c r="B1331" s="146"/>
      <c r="C1331" s="31"/>
      <c r="D1331" s="31"/>
      <c r="E1331" s="44"/>
      <c r="F1331" s="43"/>
      <c r="G1331" s="84"/>
      <c r="H1331" s="31"/>
      <c r="I1331" s="31"/>
      <c r="J1331" s="84"/>
      <c r="K1331" s="31"/>
      <c r="L1331" s="31"/>
      <c r="M1331" s="169"/>
      <c r="N1331" s="148"/>
      <c r="O1331" s="44"/>
      <c r="P1331" s="43"/>
      <c r="Q1331" s="31"/>
      <c r="R1331" s="84"/>
      <c r="S1331" s="31"/>
      <c r="T1331" s="31"/>
      <c r="U1331" s="169"/>
      <c r="V1331" s="150"/>
      <c r="W1331" s="342" t="str" cm="1">
        <f t="array" ref="W1331">IF(SUM(LEN(B1331:V1331))=0,"",IF(OR(OR(ISBLANK(F1331),SUM(LEN(C1331),LEN(D1331))=0),AND(NOT(E1331="Unknown"),ISBLANK(J1331)),AND(NOT(O1331="Unknown"),ISBLANK(R1331))),"Missing Information", INDEX(Table15[Entire Service Line Classification], MATCH(SUMIFS(Table15[Unique ID],Table15[System-Owned Portion],E1331,Table15[If Material Anything Other than "Lead" in Column E,Was Material Ever Previously Lead?],G1331,Table15[Customer-Owned Portion],O1331),Table15[Unique ID],0),0)))</f>
        <v/>
      </c>
      <c r="X1331"/>
    </row>
    <row r="1332" spans="2:24" x14ac:dyDescent="0.35">
      <c r="B1332" s="146"/>
      <c r="C1332" s="31"/>
      <c r="D1332" s="31"/>
      <c r="E1332" s="44"/>
      <c r="F1332" s="43"/>
      <c r="G1332" s="84"/>
      <c r="H1332" s="31"/>
      <c r="I1332" s="31"/>
      <c r="J1332" s="84"/>
      <c r="K1332" s="31"/>
      <c r="L1332" s="31"/>
      <c r="M1332" s="169"/>
      <c r="N1332" s="148"/>
      <c r="O1332" s="44"/>
      <c r="P1332" s="43"/>
      <c r="Q1332" s="31"/>
      <c r="R1332" s="84"/>
      <c r="S1332" s="31"/>
      <c r="T1332" s="31"/>
      <c r="U1332" s="169"/>
      <c r="V1332" s="150"/>
      <c r="W1332" s="342" t="str" cm="1">
        <f t="array" ref="W1332">IF(SUM(LEN(B1332:V1332))=0,"",IF(OR(OR(ISBLANK(F1332),SUM(LEN(C1332),LEN(D1332))=0),AND(NOT(E1332="Unknown"),ISBLANK(J1332)),AND(NOT(O1332="Unknown"),ISBLANK(R1332))),"Missing Information", INDEX(Table15[Entire Service Line Classification], MATCH(SUMIFS(Table15[Unique ID],Table15[System-Owned Portion],E1332,Table15[If Material Anything Other than "Lead" in Column E,Was Material Ever Previously Lead?],G1332,Table15[Customer-Owned Portion],O1332),Table15[Unique ID],0),0)))</f>
        <v/>
      </c>
      <c r="X1332"/>
    </row>
    <row r="1333" spans="2:24" x14ac:dyDescent="0.35">
      <c r="B1333" s="146"/>
      <c r="C1333" s="31"/>
      <c r="D1333" s="31"/>
      <c r="E1333" s="44"/>
      <c r="F1333" s="43"/>
      <c r="G1333" s="84"/>
      <c r="H1333" s="31"/>
      <c r="I1333" s="31"/>
      <c r="J1333" s="84"/>
      <c r="K1333" s="31"/>
      <c r="L1333" s="31"/>
      <c r="M1333" s="169"/>
      <c r="N1333" s="148"/>
      <c r="O1333" s="44"/>
      <c r="P1333" s="43"/>
      <c r="Q1333" s="31"/>
      <c r="R1333" s="84"/>
      <c r="S1333" s="31"/>
      <c r="T1333" s="31"/>
      <c r="U1333" s="169"/>
      <c r="V1333" s="150"/>
      <c r="W1333" s="342" t="str" cm="1">
        <f t="array" ref="W1333">IF(SUM(LEN(B1333:V1333))=0,"",IF(OR(OR(ISBLANK(F1333),SUM(LEN(C1333),LEN(D1333))=0),AND(NOT(E1333="Unknown"),ISBLANK(J1333)),AND(NOT(O1333="Unknown"),ISBLANK(R1333))),"Missing Information", INDEX(Table15[Entire Service Line Classification], MATCH(SUMIFS(Table15[Unique ID],Table15[System-Owned Portion],E1333,Table15[If Material Anything Other than "Lead" in Column E,Was Material Ever Previously Lead?],G1333,Table15[Customer-Owned Portion],O1333),Table15[Unique ID],0),0)))</f>
        <v/>
      </c>
      <c r="X1333"/>
    </row>
    <row r="1334" spans="2:24" x14ac:dyDescent="0.35">
      <c r="B1334" s="146"/>
      <c r="C1334" s="31"/>
      <c r="D1334" s="31"/>
      <c r="E1334" s="44"/>
      <c r="F1334" s="43"/>
      <c r="G1334" s="84"/>
      <c r="H1334" s="31"/>
      <c r="I1334" s="31"/>
      <c r="J1334" s="84"/>
      <c r="K1334" s="31"/>
      <c r="L1334" s="31"/>
      <c r="M1334" s="169"/>
      <c r="N1334" s="148"/>
      <c r="O1334" s="44"/>
      <c r="P1334" s="43"/>
      <c r="Q1334" s="31"/>
      <c r="R1334" s="84"/>
      <c r="S1334" s="31"/>
      <c r="T1334" s="31"/>
      <c r="U1334" s="169"/>
      <c r="V1334" s="150"/>
      <c r="W1334" s="342" t="str" cm="1">
        <f t="array" ref="W1334">IF(SUM(LEN(B1334:V1334))=0,"",IF(OR(OR(ISBLANK(F1334),SUM(LEN(C1334),LEN(D1334))=0),AND(NOT(E1334="Unknown"),ISBLANK(J1334)),AND(NOT(O1334="Unknown"),ISBLANK(R1334))),"Missing Information", INDEX(Table15[Entire Service Line Classification], MATCH(SUMIFS(Table15[Unique ID],Table15[System-Owned Portion],E1334,Table15[If Material Anything Other than "Lead" in Column E,Was Material Ever Previously Lead?],G1334,Table15[Customer-Owned Portion],O1334),Table15[Unique ID],0),0)))</f>
        <v/>
      </c>
      <c r="X1334"/>
    </row>
    <row r="1335" spans="2:24" x14ac:dyDescent="0.35">
      <c r="B1335" s="146"/>
      <c r="C1335" s="31"/>
      <c r="D1335" s="31"/>
      <c r="E1335" s="44"/>
      <c r="F1335" s="43"/>
      <c r="G1335" s="84"/>
      <c r="H1335" s="31"/>
      <c r="I1335" s="31"/>
      <c r="J1335" s="84"/>
      <c r="K1335" s="31"/>
      <c r="L1335" s="31"/>
      <c r="M1335" s="169"/>
      <c r="N1335" s="148"/>
      <c r="O1335" s="44"/>
      <c r="P1335" s="43"/>
      <c r="Q1335" s="31"/>
      <c r="R1335" s="84"/>
      <c r="S1335" s="31"/>
      <c r="T1335" s="31"/>
      <c r="U1335" s="169"/>
      <c r="V1335" s="150"/>
      <c r="W1335" s="342" t="str" cm="1">
        <f t="array" ref="W1335">IF(SUM(LEN(B1335:V1335))=0,"",IF(OR(OR(ISBLANK(F1335),SUM(LEN(C1335),LEN(D1335))=0),AND(NOT(E1335="Unknown"),ISBLANK(J1335)),AND(NOT(O1335="Unknown"),ISBLANK(R1335))),"Missing Information", INDEX(Table15[Entire Service Line Classification], MATCH(SUMIFS(Table15[Unique ID],Table15[System-Owned Portion],E1335,Table15[If Material Anything Other than "Lead" in Column E,Was Material Ever Previously Lead?],G1335,Table15[Customer-Owned Portion],O1335),Table15[Unique ID],0),0)))</f>
        <v/>
      </c>
      <c r="X1335"/>
    </row>
    <row r="1336" spans="2:24" x14ac:dyDescent="0.35">
      <c r="B1336" s="146"/>
      <c r="C1336" s="31"/>
      <c r="D1336" s="31"/>
      <c r="E1336" s="44"/>
      <c r="F1336" s="43"/>
      <c r="G1336" s="84"/>
      <c r="H1336" s="31"/>
      <c r="I1336" s="31"/>
      <c r="J1336" s="84"/>
      <c r="K1336" s="31"/>
      <c r="L1336" s="31"/>
      <c r="M1336" s="169"/>
      <c r="N1336" s="148"/>
      <c r="O1336" s="44"/>
      <c r="P1336" s="43"/>
      <c r="Q1336" s="31"/>
      <c r="R1336" s="84"/>
      <c r="S1336" s="31"/>
      <c r="T1336" s="31"/>
      <c r="U1336" s="169"/>
      <c r="V1336" s="150"/>
      <c r="W1336" s="342" t="str" cm="1">
        <f t="array" ref="W1336">IF(SUM(LEN(B1336:V1336))=0,"",IF(OR(OR(ISBLANK(F1336),SUM(LEN(C1336),LEN(D1336))=0),AND(NOT(E1336="Unknown"),ISBLANK(J1336)),AND(NOT(O1336="Unknown"),ISBLANK(R1336))),"Missing Information", INDEX(Table15[Entire Service Line Classification], MATCH(SUMIFS(Table15[Unique ID],Table15[System-Owned Portion],E1336,Table15[If Material Anything Other than "Lead" in Column E,Was Material Ever Previously Lead?],G1336,Table15[Customer-Owned Portion],O1336),Table15[Unique ID],0),0)))</f>
        <v/>
      </c>
      <c r="X1336"/>
    </row>
    <row r="1337" spans="2:24" x14ac:dyDescent="0.35">
      <c r="B1337" s="146"/>
      <c r="C1337" s="31"/>
      <c r="D1337" s="31"/>
      <c r="E1337" s="44"/>
      <c r="F1337" s="43"/>
      <c r="G1337" s="84"/>
      <c r="H1337" s="31"/>
      <c r="I1337" s="31"/>
      <c r="J1337" s="84"/>
      <c r="K1337" s="31"/>
      <c r="L1337" s="31"/>
      <c r="M1337" s="169"/>
      <c r="N1337" s="148"/>
      <c r="O1337" s="44"/>
      <c r="P1337" s="43"/>
      <c r="Q1337" s="31"/>
      <c r="R1337" s="84"/>
      <c r="S1337" s="31"/>
      <c r="T1337" s="31"/>
      <c r="U1337" s="169"/>
      <c r="V1337" s="150"/>
      <c r="W1337" s="342" t="str" cm="1">
        <f t="array" ref="W1337">IF(SUM(LEN(B1337:V1337))=0,"",IF(OR(OR(ISBLANK(F1337),SUM(LEN(C1337),LEN(D1337))=0),AND(NOT(E1337="Unknown"),ISBLANK(J1337)),AND(NOT(O1337="Unknown"),ISBLANK(R1337))),"Missing Information", INDEX(Table15[Entire Service Line Classification], MATCH(SUMIFS(Table15[Unique ID],Table15[System-Owned Portion],E1337,Table15[If Material Anything Other than "Lead" in Column E,Was Material Ever Previously Lead?],G1337,Table15[Customer-Owned Portion],O1337),Table15[Unique ID],0),0)))</f>
        <v/>
      </c>
      <c r="X1337"/>
    </row>
    <row r="1338" spans="2:24" x14ac:dyDescent="0.35">
      <c r="B1338" s="146"/>
      <c r="C1338" s="31"/>
      <c r="D1338" s="31"/>
      <c r="E1338" s="44"/>
      <c r="F1338" s="43"/>
      <c r="G1338" s="84"/>
      <c r="H1338" s="31"/>
      <c r="I1338" s="31"/>
      <c r="J1338" s="84"/>
      <c r="K1338" s="31"/>
      <c r="L1338" s="31"/>
      <c r="M1338" s="169"/>
      <c r="N1338" s="148"/>
      <c r="O1338" s="44"/>
      <c r="P1338" s="43"/>
      <c r="Q1338" s="31"/>
      <c r="R1338" s="84"/>
      <c r="S1338" s="31"/>
      <c r="T1338" s="31"/>
      <c r="U1338" s="169"/>
      <c r="V1338" s="150"/>
      <c r="W1338" s="342" t="str" cm="1">
        <f t="array" ref="W1338">IF(SUM(LEN(B1338:V1338))=0,"",IF(OR(OR(ISBLANK(F1338),SUM(LEN(C1338),LEN(D1338))=0),AND(NOT(E1338="Unknown"),ISBLANK(J1338)),AND(NOT(O1338="Unknown"),ISBLANK(R1338))),"Missing Information", INDEX(Table15[Entire Service Line Classification], MATCH(SUMIFS(Table15[Unique ID],Table15[System-Owned Portion],E1338,Table15[If Material Anything Other than "Lead" in Column E,Was Material Ever Previously Lead?],G1338,Table15[Customer-Owned Portion],O1338),Table15[Unique ID],0),0)))</f>
        <v/>
      </c>
      <c r="X1338"/>
    </row>
    <row r="1339" spans="2:24" x14ac:dyDescent="0.35">
      <c r="B1339" s="146"/>
      <c r="C1339" s="31"/>
      <c r="D1339" s="31"/>
      <c r="E1339" s="44"/>
      <c r="F1339" s="43"/>
      <c r="G1339" s="84"/>
      <c r="H1339" s="31"/>
      <c r="I1339" s="31"/>
      <c r="J1339" s="84"/>
      <c r="K1339" s="31"/>
      <c r="L1339" s="31"/>
      <c r="M1339" s="169"/>
      <c r="N1339" s="148"/>
      <c r="O1339" s="44"/>
      <c r="P1339" s="43"/>
      <c r="Q1339" s="31"/>
      <c r="R1339" s="84"/>
      <c r="S1339" s="31"/>
      <c r="T1339" s="31"/>
      <c r="U1339" s="169"/>
      <c r="V1339" s="150"/>
      <c r="W1339" s="342" t="str" cm="1">
        <f t="array" ref="W1339">IF(SUM(LEN(B1339:V1339))=0,"",IF(OR(OR(ISBLANK(F1339),SUM(LEN(C1339),LEN(D1339))=0),AND(NOT(E1339="Unknown"),ISBLANK(J1339)),AND(NOT(O1339="Unknown"),ISBLANK(R1339))),"Missing Information", INDEX(Table15[Entire Service Line Classification], MATCH(SUMIFS(Table15[Unique ID],Table15[System-Owned Portion],E1339,Table15[If Material Anything Other than "Lead" in Column E,Was Material Ever Previously Lead?],G1339,Table15[Customer-Owned Portion],O1339),Table15[Unique ID],0),0)))</f>
        <v/>
      </c>
      <c r="X1339"/>
    </row>
    <row r="1340" spans="2:24" x14ac:dyDescent="0.35">
      <c r="B1340" s="146"/>
      <c r="C1340" s="31"/>
      <c r="D1340" s="31"/>
      <c r="E1340" s="44"/>
      <c r="F1340" s="43"/>
      <c r="G1340" s="84"/>
      <c r="H1340" s="31"/>
      <c r="I1340" s="31"/>
      <c r="J1340" s="84"/>
      <c r="K1340" s="31"/>
      <c r="L1340" s="31"/>
      <c r="M1340" s="169"/>
      <c r="N1340" s="148"/>
      <c r="O1340" s="44"/>
      <c r="P1340" s="43"/>
      <c r="Q1340" s="31"/>
      <c r="R1340" s="84"/>
      <c r="S1340" s="31"/>
      <c r="T1340" s="31"/>
      <c r="U1340" s="169"/>
      <c r="V1340" s="150"/>
      <c r="W1340" s="342" t="str" cm="1">
        <f t="array" ref="W1340">IF(SUM(LEN(B1340:V1340))=0,"",IF(OR(OR(ISBLANK(F1340),SUM(LEN(C1340),LEN(D1340))=0),AND(NOT(E1340="Unknown"),ISBLANK(J1340)),AND(NOT(O1340="Unknown"),ISBLANK(R1340))),"Missing Information", INDEX(Table15[Entire Service Line Classification], MATCH(SUMIFS(Table15[Unique ID],Table15[System-Owned Portion],E1340,Table15[If Material Anything Other than "Lead" in Column E,Was Material Ever Previously Lead?],G1340,Table15[Customer-Owned Portion],O1340),Table15[Unique ID],0),0)))</f>
        <v/>
      </c>
      <c r="X1340"/>
    </row>
    <row r="1341" spans="2:24" x14ac:dyDescent="0.35">
      <c r="B1341" s="146"/>
      <c r="C1341" s="31"/>
      <c r="D1341" s="31"/>
      <c r="E1341" s="44"/>
      <c r="F1341" s="43"/>
      <c r="G1341" s="84"/>
      <c r="H1341" s="31"/>
      <c r="I1341" s="31"/>
      <c r="J1341" s="84"/>
      <c r="K1341" s="31"/>
      <c r="L1341" s="31"/>
      <c r="M1341" s="169"/>
      <c r="N1341" s="148"/>
      <c r="O1341" s="44"/>
      <c r="P1341" s="43"/>
      <c r="Q1341" s="31"/>
      <c r="R1341" s="84"/>
      <c r="S1341" s="31"/>
      <c r="T1341" s="31"/>
      <c r="U1341" s="169"/>
      <c r="V1341" s="150"/>
      <c r="W1341" s="342" t="str" cm="1">
        <f t="array" ref="W1341">IF(SUM(LEN(B1341:V1341))=0,"",IF(OR(OR(ISBLANK(F1341),SUM(LEN(C1341),LEN(D1341))=0),AND(NOT(E1341="Unknown"),ISBLANK(J1341)),AND(NOT(O1341="Unknown"),ISBLANK(R1341))),"Missing Information", INDEX(Table15[Entire Service Line Classification], MATCH(SUMIFS(Table15[Unique ID],Table15[System-Owned Portion],E1341,Table15[If Material Anything Other than "Lead" in Column E,Was Material Ever Previously Lead?],G1341,Table15[Customer-Owned Portion],O1341),Table15[Unique ID],0),0)))</f>
        <v/>
      </c>
      <c r="X1341"/>
    </row>
    <row r="1342" spans="2:24" x14ac:dyDescent="0.35">
      <c r="B1342" s="146"/>
      <c r="C1342" s="31"/>
      <c r="D1342" s="31"/>
      <c r="E1342" s="44"/>
      <c r="F1342" s="43"/>
      <c r="G1342" s="84"/>
      <c r="H1342" s="31"/>
      <c r="I1342" s="31"/>
      <c r="J1342" s="84"/>
      <c r="K1342" s="31"/>
      <c r="L1342" s="31"/>
      <c r="M1342" s="169"/>
      <c r="N1342" s="148"/>
      <c r="O1342" s="44"/>
      <c r="P1342" s="43"/>
      <c r="Q1342" s="31"/>
      <c r="R1342" s="84"/>
      <c r="S1342" s="31"/>
      <c r="T1342" s="31"/>
      <c r="U1342" s="169"/>
      <c r="V1342" s="150"/>
      <c r="W1342" s="342" t="str" cm="1">
        <f t="array" ref="W1342">IF(SUM(LEN(B1342:V1342))=0,"",IF(OR(OR(ISBLANK(F1342),SUM(LEN(C1342),LEN(D1342))=0),AND(NOT(E1342="Unknown"),ISBLANK(J1342)),AND(NOT(O1342="Unknown"),ISBLANK(R1342))),"Missing Information", INDEX(Table15[Entire Service Line Classification], MATCH(SUMIFS(Table15[Unique ID],Table15[System-Owned Portion],E1342,Table15[If Material Anything Other than "Lead" in Column E,Was Material Ever Previously Lead?],G1342,Table15[Customer-Owned Portion],O1342),Table15[Unique ID],0),0)))</f>
        <v/>
      </c>
      <c r="X1342"/>
    </row>
    <row r="1343" spans="2:24" x14ac:dyDescent="0.35">
      <c r="B1343" s="146"/>
      <c r="C1343" s="31"/>
      <c r="D1343" s="31"/>
      <c r="E1343" s="44"/>
      <c r="F1343" s="43"/>
      <c r="G1343" s="84"/>
      <c r="H1343" s="31"/>
      <c r="I1343" s="31"/>
      <c r="J1343" s="84"/>
      <c r="K1343" s="31"/>
      <c r="L1343" s="31"/>
      <c r="M1343" s="169"/>
      <c r="N1343" s="148"/>
      <c r="O1343" s="44"/>
      <c r="P1343" s="43"/>
      <c r="Q1343" s="31"/>
      <c r="R1343" s="84"/>
      <c r="S1343" s="31"/>
      <c r="T1343" s="31"/>
      <c r="U1343" s="169"/>
      <c r="V1343" s="150"/>
      <c r="W1343" s="342" t="str" cm="1">
        <f t="array" ref="W1343">IF(SUM(LEN(B1343:V1343))=0,"",IF(OR(OR(ISBLANK(F1343),SUM(LEN(C1343),LEN(D1343))=0),AND(NOT(E1343="Unknown"),ISBLANK(J1343)),AND(NOT(O1343="Unknown"),ISBLANK(R1343))),"Missing Information", INDEX(Table15[Entire Service Line Classification], MATCH(SUMIFS(Table15[Unique ID],Table15[System-Owned Portion],E1343,Table15[If Material Anything Other than "Lead" in Column E,Was Material Ever Previously Lead?],G1343,Table15[Customer-Owned Portion],O1343),Table15[Unique ID],0),0)))</f>
        <v/>
      </c>
      <c r="X1343"/>
    </row>
    <row r="1344" spans="2:24" x14ac:dyDescent="0.35">
      <c r="B1344" s="146"/>
      <c r="C1344" s="31"/>
      <c r="D1344" s="31"/>
      <c r="E1344" s="44"/>
      <c r="F1344" s="43"/>
      <c r="G1344" s="84"/>
      <c r="H1344" s="31"/>
      <c r="I1344" s="31"/>
      <c r="J1344" s="84"/>
      <c r="K1344" s="31"/>
      <c r="L1344" s="31"/>
      <c r="M1344" s="169"/>
      <c r="N1344" s="148"/>
      <c r="O1344" s="44"/>
      <c r="P1344" s="43"/>
      <c r="Q1344" s="31"/>
      <c r="R1344" s="84"/>
      <c r="S1344" s="31"/>
      <c r="T1344" s="31"/>
      <c r="U1344" s="169"/>
      <c r="V1344" s="150"/>
      <c r="W1344" s="342" t="str" cm="1">
        <f t="array" ref="W1344">IF(SUM(LEN(B1344:V1344))=0,"",IF(OR(OR(ISBLANK(F1344),SUM(LEN(C1344),LEN(D1344))=0),AND(NOT(E1344="Unknown"),ISBLANK(J1344)),AND(NOT(O1344="Unknown"),ISBLANK(R1344))),"Missing Information", INDEX(Table15[Entire Service Line Classification], MATCH(SUMIFS(Table15[Unique ID],Table15[System-Owned Portion],E1344,Table15[If Material Anything Other than "Lead" in Column E,Was Material Ever Previously Lead?],G1344,Table15[Customer-Owned Portion],O1344),Table15[Unique ID],0),0)))</f>
        <v/>
      </c>
      <c r="X1344"/>
    </row>
    <row r="1345" spans="2:24" x14ac:dyDescent="0.35">
      <c r="B1345" s="146"/>
      <c r="C1345" s="31"/>
      <c r="D1345" s="31"/>
      <c r="E1345" s="44"/>
      <c r="F1345" s="43"/>
      <c r="G1345" s="84"/>
      <c r="H1345" s="31"/>
      <c r="I1345" s="31"/>
      <c r="J1345" s="84"/>
      <c r="K1345" s="31"/>
      <c r="L1345" s="31"/>
      <c r="M1345" s="169"/>
      <c r="N1345" s="148"/>
      <c r="O1345" s="44"/>
      <c r="P1345" s="43"/>
      <c r="Q1345" s="31"/>
      <c r="R1345" s="84"/>
      <c r="S1345" s="31"/>
      <c r="T1345" s="31"/>
      <c r="U1345" s="169"/>
      <c r="V1345" s="150"/>
      <c r="W1345" s="342" t="str" cm="1">
        <f t="array" ref="W1345">IF(SUM(LEN(B1345:V1345))=0,"",IF(OR(OR(ISBLANK(F1345),SUM(LEN(C1345),LEN(D1345))=0),AND(NOT(E1345="Unknown"),ISBLANK(J1345)),AND(NOT(O1345="Unknown"),ISBLANK(R1345))),"Missing Information", INDEX(Table15[Entire Service Line Classification], MATCH(SUMIFS(Table15[Unique ID],Table15[System-Owned Portion],E1345,Table15[If Material Anything Other than "Lead" in Column E,Was Material Ever Previously Lead?],G1345,Table15[Customer-Owned Portion],O1345),Table15[Unique ID],0),0)))</f>
        <v/>
      </c>
      <c r="X1345"/>
    </row>
    <row r="1346" spans="2:24" x14ac:dyDescent="0.35">
      <c r="B1346" s="146"/>
      <c r="C1346" s="31"/>
      <c r="D1346" s="31"/>
      <c r="E1346" s="44"/>
      <c r="F1346" s="43"/>
      <c r="G1346" s="84"/>
      <c r="H1346" s="31"/>
      <c r="I1346" s="31"/>
      <c r="J1346" s="84"/>
      <c r="K1346" s="31"/>
      <c r="L1346" s="31"/>
      <c r="M1346" s="169"/>
      <c r="N1346" s="148"/>
      <c r="O1346" s="44"/>
      <c r="P1346" s="43"/>
      <c r="Q1346" s="31"/>
      <c r="R1346" s="84"/>
      <c r="S1346" s="31"/>
      <c r="T1346" s="31"/>
      <c r="U1346" s="169"/>
      <c r="V1346" s="150"/>
      <c r="W1346" s="342" t="str" cm="1">
        <f t="array" ref="W1346">IF(SUM(LEN(B1346:V1346))=0,"",IF(OR(OR(ISBLANK(F1346),SUM(LEN(C1346),LEN(D1346))=0),AND(NOT(E1346="Unknown"),ISBLANK(J1346)),AND(NOT(O1346="Unknown"),ISBLANK(R1346))),"Missing Information", INDEX(Table15[Entire Service Line Classification], MATCH(SUMIFS(Table15[Unique ID],Table15[System-Owned Portion],E1346,Table15[If Material Anything Other than "Lead" in Column E,Was Material Ever Previously Lead?],G1346,Table15[Customer-Owned Portion],O1346),Table15[Unique ID],0),0)))</f>
        <v/>
      </c>
      <c r="X1346"/>
    </row>
    <row r="1347" spans="2:24" x14ac:dyDescent="0.35">
      <c r="B1347" s="146"/>
      <c r="C1347" s="31"/>
      <c r="D1347" s="31"/>
      <c r="E1347" s="44"/>
      <c r="F1347" s="43"/>
      <c r="G1347" s="84"/>
      <c r="H1347" s="31"/>
      <c r="I1347" s="31"/>
      <c r="J1347" s="84"/>
      <c r="K1347" s="31"/>
      <c r="L1347" s="31"/>
      <c r="M1347" s="169"/>
      <c r="N1347" s="148"/>
      <c r="O1347" s="44"/>
      <c r="P1347" s="43"/>
      <c r="Q1347" s="31"/>
      <c r="R1347" s="84"/>
      <c r="S1347" s="31"/>
      <c r="T1347" s="31"/>
      <c r="U1347" s="169"/>
      <c r="V1347" s="150"/>
      <c r="W1347" s="342" t="str" cm="1">
        <f t="array" ref="W1347">IF(SUM(LEN(B1347:V1347))=0,"",IF(OR(OR(ISBLANK(F1347),SUM(LEN(C1347),LEN(D1347))=0),AND(NOT(E1347="Unknown"),ISBLANK(J1347)),AND(NOT(O1347="Unknown"),ISBLANK(R1347))),"Missing Information", INDEX(Table15[Entire Service Line Classification], MATCH(SUMIFS(Table15[Unique ID],Table15[System-Owned Portion],E1347,Table15[If Material Anything Other than "Lead" in Column E,Was Material Ever Previously Lead?],G1347,Table15[Customer-Owned Portion],O1347),Table15[Unique ID],0),0)))</f>
        <v/>
      </c>
      <c r="X1347"/>
    </row>
    <row r="1348" spans="2:24" x14ac:dyDescent="0.35">
      <c r="B1348" s="146"/>
      <c r="C1348" s="31"/>
      <c r="D1348" s="31"/>
      <c r="E1348" s="44"/>
      <c r="F1348" s="43"/>
      <c r="G1348" s="84"/>
      <c r="H1348" s="31"/>
      <c r="I1348" s="31"/>
      <c r="J1348" s="84"/>
      <c r="K1348" s="31"/>
      <c r="L1348" s="31"/>
      <c r="M1348" s="169"/>
      <c r="N1348" s="148"/>
      <c r="O1348" s="44"/>
      <c r="P1348" s="43"/>
      <c r="Q1348" s="31"/>
      <c r="R1348" s="84"/>
      <c r="S1348" s="31"/>
      <c r="T1348" s="31"/>
      <c r="U1348" s="169"/>
      <c r="V1348" s="150"/>
      <c r="W1348" s="342" t="str" cm="1">
        <f t="array" ref="W1348">IF(SUM(LEN(B1348:V1348))=0,"",IF(OR(OR(ISBLANK(F1348),SUM(LEN(C1348),LEN(D1348))=0),AND(NOT(E1348="Unknown"),ISBLANK(J1348)),AND(NOT(O1348="Unknown"),ISBLANK(R1348))),"Missing Information", INDEX(Table15[Entire Service Line Classification], MATCH(SUMIFS(Table15[Unique ID],Table15[System-Owned Portion],E1348,Table15[If Material Anything Other than "Lead" in Column E,Was Material Ever Previously Lead?],G1348,Table15[Customer-Owned Portion],O1348),Table15[Unique ID],0),0)))</f>
        <v/>
      </c>
      <c r="X1348"/>
    </row>
    <row r="1349" spans="2:24" x14ac:dyDescent="0.35">
      <c r="B1349" s="146"/>
      <c r="C1349" s="31"/>
      <c r="D1349" s="31"/>
      <c r="E1349" s="44"/>
      <c r="F1349" s="43"/>
      <c r="G1349" s="84"/>
      <c r="H1349" s="31"/>
      <c r="I1349" s="31"/>
      <c r="J1349" s="84"/>
      <c r="K1349" s="31"/>
      <c r="L1349" s="31"/>
      <c r="M1349" s="169"/>
      <c r="N1349" s="148"/>
      <c r="O1349" s="44"/>
      <c r="P1349" s="43"/>
      <c r="Q1349" s="31"/>
      <c r="R1349" s="84"/>
      <c r="S1349" s="31"/>
      <c r="T1349" s="31"/>
      <c r="U1349" s="169"/>
      <c r="V1349" s="150"/>
      <c r="W1349" s="342" t="str" cm="1">
        <f t="array" ref="W1349">IF(SUM(LEN(B1349:V1349))=0,"",IF(OR(OR(ISBLANK(F1349),SUM(LEN(C1349),LEN(D1349))=0),AND(NOT(E1349="Unknown"),ISBLANK(J1349)),AND(NOT(O1349="Unknown"),ISBLANK(R1349))),"Missing Information", INDEX(Table15[Entire Service Line Classification], MATCH(SUMIFS(Table15[Unique ID],Table15[System-Owned Portion],E1349,Table15[If Material Anything Other than "Lead" in Column E,Was Material Ever Previously Lead?],G1349,Table15[Customer-Owned Portion],O1349),Table15[Unique ID],0),0)))</f>
        <v/>
      </c>
      <c r="X1349"/>
    </row>
    <row r="1350" spans="2:24" x14ac:dyDescent="0.35">
      <c r="B1350" s="146"/>
      <c r="C1350" s="31"/>
      <c r="D1350" s="31"/>
      <c r="E1350" s="44"/>
      <c r="F1350" s="43"/>
      <c r="G1350" s="84"/>
      <c r="H1350" s="31"/>
      <c r="I1350" s="31"/>
      <c r="J1350" s="84"/>
      <c r="K1350" s="31"/>
      <c r="L1350" s="31"/>
      <c r="M1350" s="169"/>
      <c r="N1350" s="148"/>
      <c r="O1350" s="44"/>
      <c r="P1350" s="43"/>
      <c r="Q1350" s="31"/>
      <c r="R1350" s="84"/>
      <c r="S1350" s="31"/>
      <c r="T1350" s="31"/>
      <c r="U1350" s="169"/>
      <c r="V1350" s="150"/>
      <c r="W1350" s="342" t="str" cm="1">
        <f t="array" ref="W1350">IF(SUM(LEN(B1350:V1350))=0,"",IF(OR(OR(ISBLANK(F1350),SUM(LEN(C1350),LEN(D1350))=0),AND(NOT(E1350="Unknown"),ISBLANK(J1350)),AND(NOT(O1350="Unknown"),ISBLANK(R1350))),"Missing Information", INDEX(Table15[Entire Service Line Classification], MATCH(SUMIFS(Table15[Unique ID],Table15[System-Owned Portion],E1350,Table15[If Material Anything Other than "Lead" in Column E,Was Material Ever Previously Lead?],G1350,Table15[Customer-Owned Portion],O1350),Table15[Unique ID],0),0)))</f>
        <v/>
      </c>
      <c r="X1350"/>
    </row>
    <row r="1351" spans="2:24" x14ac:dyDescent="0.35">
      <c r="B1351" s="146"/>
      <c r="C1351" s="31"/>
      <c r="D1351" s="31"/>
      <c r="E1351" s="44"/>
      <c r="F1351" s="43"/>
      <c r="G1351" s="84"/>
      <c r="H1351" s="31"/>
      <c r="I1351" s="31"/>
      <c r="J1351" s="84"/>
      <c r="K1351" s="31"/>
      <c r="L1351" s="31"/>
      <c r="M1351" s="169"/>
      <c r="N1351" s="148"/>
      <c r="O1351" s="44"/>
      <c r="P1351" s="43"/>
      <c r="Q1351" s="31"/>
      <c r="R1351" s="84"/>
      <c r="S1351" s="31"/>
      <c r="T1351" s="31"/>
      <c r="U1351" s="169"/>
      <c r="V1351" s="150"/>
      <c r="W1351" s="342" t="str" cm="1">
        <f t="array" ref="W1351">IF(SUM(LEN(B1351:V1351))=0,"",IF(OR(OR(ISBLANK(F1351),SUM(LEN(C1351),LEN(D1351))=0),AND(NOT(E1351="Unknown"),ISBLANK(J1351)),AND(NOT(O1351="Unknown"),ISBLANK(R1351))),"Missing Information", INDEX(Table15[Entire Service Line Classification], MATCH(SUMIFS(Table15[Unique ID],Table15[System-Owned Portion],E1351,Table15[If Material Anything Other than "Lead" in Column E,Was Material Ever Previously Lead?],G1351,Table15[Customer-Owned Portion],O1351),Table15[Unique ID],0),0)))</f>
        <v/>
      </c>
      <c r="X1351"/>
    </row>
    <row r="1352" spans="2:24" x14ac:dyDescent="0.35">
      <c r="B1352" s="146"/>
      <c r="C1352" s="31"/>
      <c r="D1352" s="31"/>
      <c r="E1352" s="44"/>
      <c r="F1352" s="43"/>
      <c r="G1352" s="84"/>
      <c r="H1352" s="31"/>
      <c r="I1352" s="31"/>
      <c r="J1352" s="84"/>
      <c r="K1352" s="31"/>
      <c r="L1352" s="31"/>
      <c r="M1352" s="169"/>
      <c r="N1352" s="148"/>
      <c r="O1352" s="44"/>
      <c r="P1352" s="43"/>
      <c r="Q1352" s="31"/>
      <c r="R1352" s="84"/>
      <c r="S1352" s="31"/>
      <c r="T1352" s="31"/>
      <c r="U1352" s="169"/>
      <c r="V1352" s="150"/>
      <c r="W1352" s="342" t="str" cm="1">
        <f t="array" ref="W1352">IF(SUM(LEN(B1352:V1352))=0,"",IF(OR(OR(ISBLANK(F1352),SUM(LEN(C1352),LEN(D1352))=0),AND(NOT(E1352="Unknown"),ISBLANK(J1352)),AND(NOT(O1352="Unknown"),ISBLANK(R1352))),"Missing Information", INDEX(Table15[Entire Service Line Classification], MATCH(SUMIFS(Table15[Unique ID],Table15[System-Owned Portion],E1352,Table15[If Material Anything Other than "Lead" in Column E,Was Material Ever Previously Lead?],G1352,Table15[Customer-Owned Portion],O1352),Table15[Unique ID],0),0)))</f>
        <v/>
      </c>
      <c r="X1352"/>
    </row>
    <row r="1353" spans="2:24" x14ac:dyDescent="0.35">
      <c r="B1353" s="146"/>
      <c r="C1353" s="31"/>
      <c r="D1353" s="31"/>
      <c r="E1353" s="44"/>
      <c r="F1353" s="43"/>
      <c r="G1353" s="84"/>
      <c r="H1353" s="31"/>
      <c r="I1353" s="31"/>
      <c r="J1353" s="84"/>
      <c r="K1353" s="31"/>
      <c r="L1353" s="31"/>
      <c r="M1353" s="169"/>
      <c r="N1353" s="148"/>
      <c r="O1353" s="44"/>
      <c r="P1353" s="43"/>
      <c r="Q1353" s="31"/>
      <c r="R1353" s="84"/>
      <c r="S1353" s="31"/>
      <c r="T1353" s="31"/>
      <c r="U1353" s="169"/>
      <c r="V1353" s="150"/>
      <c r="W1353" s="342" t="str" cm="1">
        <f t="array" ref="W1353">IF(SUM(LEN(B1353:V1353))=0,"",IF(OR(OR(ISBLANK(F1353),SUM(LEN(C1353),LEN(D1353))=0),AND(NOT(E1353="Unknown"),ISBLANK(J1353)),AND(NOT(O1353="Unknown"),ISBLANK(R1353))),"Missing Information", INDEX(Table15[Entire Service Line Classification], MATCH(SUMIFS(Table15[Unique ID],Table15[System-Owned Portion],E1353,Table15[If Material Anything Other than "Lead" in Column E,Was Material Ever Previously Lead?],G1353,Table15[Customer-Owned Portion],O1353),Table15[Unique ID],0),0)))</f>
        <v/>
      </c>
      <c r="X1353"/>
    </row>
    <row r="1354" spans="2:24" x14ac:dyDescent="0.35">
      <c r="B1354" s="146"/>
      <c r="C1354" s="31"/>
      <c r="D1354" s="31"/>
      <c r="E1354" s="44"/>
      <c r="F1354" s="43"/>
      <c r="G1354" s="84"/>
      <c r="H1354" s="31"/>
      <c r="I1354" s="31"/>
      <c r="J1354" s="84"/>
      <c r="K1354" s="31"/>
      <c r="L1354" s="31"/>
      <c r="M1354" s="169"/>
      <c r="N1354" s="148"/>
      <c r="O1354" s="44"/>
      <c r="P1354" s="43"/>
      <c r="Q1354" s="31"/>
      <c r="R1354" s="84"/>
      <c r="S1354" s="31"/>
      <c r="T1354" s="31"/>
      <c r="U1354" s="169"/>
      <c r="V1354" s="150"/>
      <c r="W1354" s="342" t="str" cm="1">
        <f t="array" ref="W1354">IF(SUM(LEN(B1354:V1354))=0,"",IF(OR(OR(ISBLANK(F1354),SUM(LEN(C1354),LEN(D1354))=0),AND(NOT(E1354="Unknown"),ISBLANK(J1354)),AND(NOT(O1354="Unknown"),ISBLANK(R1354))),"Missing Information", INDEX(Table15[Entire Service Line Classification], MATCH(SUMIFS(Table15[Unique ID],Table15[System-Owned Portion],E1354,Table15[If Material Anything Other than "Lead" in Column E,Was Material Ever Previously Lead?],G1354,Table15[Customer-Owned Portion],O1354),Table15[Unique ID],0),0)))</f>
        <v/>
      </c>
      <c r="X1354"/>
    </row>
    <row r="1355" spans="2:24" x14ac:dyDescent="0.35">
      <c r="B1355" s="146"/>
      <c r="C1355" s="31"/>
      <c r="D1355" s="31"/>
      <c r="E1355" s="44"/>
      <c r="F1355" s="43"/>
      <c r="G1355" s="84"/>
      <c r="H1355" s="31"/>
      <c r="I1355" s="31"/>
      <c r="J1355" s="84"/>
      <c r="K1355" s="31"/>
      <c r="L1355" s="31"/>
      <c r="M1355" s="169"/>
      <c r="N1355" s="148"/>
      <c r="O1355" s="44"/>
      <c r="P1355" s="43"/>
      <c r="Q1355" s="31"/>
      <c r="R1355" s="84"/>
      <c r="S1355" s="31"/>
      <c r="T1355" s="31"/>
      <c r="U1355" s="169"/>
      <c r="V1355" s="150"/>
      <c r="W1355" s="342" t="str" cm="1">
        <f t="array" ref="W1355">IF(SUM(LEN(B1355:V1355))=0,"",IF(OR(OR(ISBLANK(F1355),SUM(LEN(C1355),LEN(D1355))=0),AND(NOT(E1355="Unknown"),ISBLANK(J1355)),AND(NOT(O1355="Unknown"),ISBLANK(R1355))),"Missing Information", INDEX(Table15[Entire Service Line Classification], MATCH(SUMIFS(Table15[Unique ID],Table15[System-Owned Portion],E1355,Table15[If Material Anything Other than "Lead" in Column E,Was Material Ever Previously Lead?],G1355,Table15[Customer-Owned Portion],O1355),Table15[Unique ID],0),0)))</f>
        <v/>
      </c>
      <c r="X1355"/>
    </row>
    <row r="1356" spans="2:24" x14ac:dyDescent="0.35">
      <c r="B1356" s="146"/>
      <c r="C1356" s="31"/>
      <c r="D1356" s="31"/>
      <c r="E1356" s="44"/>
      <c r="F1356" s="43"/>
      <c r="G1356" s="84"/>
      <c r="H1356" s="31"/>
      <c r="I1356" s="31"/>
      <c r="J1356" s="84"/>
      <c r="K1356" s="31"/>
      <c r="L1356" s="31"/>
      <c r="M1356" s="169"/>
      <c r="N1356" s="148"/>
      <c r="O1356" s="44"/>
      <c r="P1356" s="43"/>
      <c r="Q1356" s="31"/>
      <c r="R1356" s="84"/>
      <c r="S1356" s="31"/>
      <c r="T1356" s="31"/>
      <c r="U1356" s="169"/>
      <c r="V1356" s="150"/>
      <c r="W1356" s="342" t="str" cm="1">
        <f t="array" ref="W1356">IF(SUM(LEN(B1356:V1356))=0,"",IF(OR(OR(ISBLANK(F1356),SUM(LEN(C1356),LEN(D1356))=0),AND(NOT(E1356="Unknown"),ISBLANK(J1356)),AND(NOT(O1356="Unknown"),ISBLANK(R1356))),"Missing Information", INDEX(Table15[Entire Service Line Classification], MATCH(SUMIFS(Table15[Unique ID],Table15[System-Owned Portion],E1356,Table15[If Material Anything Other than "Lead" in Column E,Was Material Ever Previously Lead?],G1356,Table15[Customer-Owned Portion],O1356),Table15[Unique ID],0),0)))</f>
        <v/>
      </c>
      <c r="X1356"/>
    </row>
    <row r="1357" spans="2:24" x14ac:dyDescent="0.35">
      <c r="B1357" s="146"/>
      <c r="C1357" s="31"/>
      <c r="D1357" s="31"/>
      <c r="E1357" s="44"/>
      <c r="F1357" s="43"/>
      <c r="G1357" s="84"/>
      <c r="H1357" s="31"/>
      <c r="I1357" s="31"/>
      <c r="J1357" s="84"/>
      <c r="K1357" s="31"/>
      <c r="L1357" s="31"/>
      <c r="M1357" s="169"/>
      <c r="N1357" s="148"/>
      <c r="O1357" s="44"/>
      <c r="P1357" s="43"/>
      <c r="Q1357" s="31"/>
      <c r="R1357" s="84"/>
      <c r="S1357" s="31"/>
      <c r="T1357" s="31"/>
      <c r="U1357" s="169"/>
      <c r="V1357" s="150"/>
      <c r="W1357" s="342" t="str" cm="1">
        <f t="array" ref="W1357">IF(SUM(LEN(B1357:V1357))=0,"",IF(OR(OR(ISBLANK(F1357),SUM(LEN(C1357),LEN(D1357))=0),AND(NOT(E1357="Unknown"),ISBLANK(J1357)),AND(NOT(O1357="Unknown"),ISBLANK(R1357))),"Missing Information", INDEX(Table15[Entire Service Line Classification], MATCH(SUMIFS(Table15[Unique ID],Table15[System-Owned Portion],E1357,Table15[If Material Anything Other than "Lead" in Column E,Was Material Ever Previously Lead?],G1357,Table15[Customer-Owned Portion],O1357),Table15[Unique ID],0),0)))</f>
        <v/>
      </c>
      <c r="X1357"/>
    </row>
    <row r="1358" spans="2:24" x14ac:dyDescent="0.35">
      <c r="B1358" s="146"/>
      <c r="C1358" s="31"/>
      <c r="D1358" s="31"/>
      <c r="E1358" s="44"/>
      <c r="F1358" s="43"/>
      <c r="G1358" s="84"/>
      <c r="H1358" s="31"/>
      <c r="I1358" s="31"/>
      <c r="J1358" s="84"/>
      <c r="K1358" s="31"/>
      <c r="L1358" s="31"/>
      <c r="M1358" s="169"/>
      <c r="N1358" s="148"/>
      <c r="O1358" s="44"/>
      <c r="P1358" s="43"/>
      <c r="Q1358" s="31"/>
      <c r="R1358" s="84"/>
      <c r="S1358" s="31"/>
      <c r="T1358" s="31"/>
      <c r="U1358" s="169"/>
      <c r="V1358" s="150"/>
      <c r="W1358" s="342" t="str" cm="1">
        <f t="array" ref="W1358">IF(SUM(LEN(B1358:V1358))=0,"",IF(OR(OR(ISBLANK(F1358),SUM(LEN(C1358),LEN(D1358))=0),AND(NOT(E1358="Unknown"),ISBLANK(J1358)),AND(NOT(O1358="Unknown"),ISBLANK(R1358))),"Missing Information", INDEX(Table15[Entire Service Line Classification], MATCH(SUMIFS(Table15[Unique ID],Table15[System-Owned Portion],E1358,Table15[If Material Anything Other than "Lead" in Column E,Was Material Ever Previously Lead?],G1358,Table15[Customer-Owned Portion],O1358),Table15[Unique ID],0),0)))</f>
        <v/>
      </c>
      <c r="X1358"/>
    </row>
    <row r="1359" spans="2:24" x14ac:dyDescent="0.35">
      <c r="B1359" s="146"/>
      <c r="C1359" s="31"/>
      <c r="D1359" s="31"/>
      <c r="E1359" s="44"/>
      <c r="F1359" s="43"/>
      <c r="G1359" s="84"/>
      <c r="H1359" s="31"/>
      <c r="I1359" s="31"/>
      <c r="J1359" s="84"/>
      <c r="K1359" s="31"/>
      <c r="L1359" s="31"/>
      <c r="M1359" s="169"/>
      <c r="N1359" s="148"/>
      <c r="O1359" s="44"/>
      <c r="P1359" s="43"/>
      <c r="Q1359" s="31"/>
      <c r="R1359" s="84"/>
      <c r="S1359" s="31"/>
      <c r="T1359" s="31"/>
      <c r="U1359" s="169"/>
      <c r="V1359" s="150"/>
      <c r="W1359" s="342" t="str" cm="1">
        <f t="array" ref="W1359">IF(SUM(LEN(B1359:V1359))=0,"",IF(OR(OR(ISBLANK(F1359),SUM(LEN(C1359),LEN(D1359))=0),AND(NOT(E1359="Unknown"),ISBLANK(J1359)),AND(NOT(O1359="Unknown"),ISBLANK(R1359))),"Missing Information", INDEX(Table15[Entire Service Line Classification], MATCH(SUMIFS(Table15[Unique ID],Table15[System-Owned Portion],E1359,Table15[If Material Anything Other than "Lead" in Column E,Was Material Ever Previously Lead?],G1359,Table15[Customer-Owned Portion],O1359),Table15[Unique ID],0),0)))</f>
        <v/>
      </c>
      <c r="X1359"/>
    </row>
    <row r="1360" spans="2:24" x14ac:dyDescent="0.35">
      <c r="B1360" s="146"/>
      <c r="C1360" s="31"/>
      <c r="D1360" s="31"/>
      <c r="E1360" s="44"/>
      <c r="F1360" s="43"/>
      <c r="G1360" s="84"/>
      <c r="H1360" s="31"/>
      <c r="I1360" s="31"/>
      <c r="J1360" s="84"/>
      <c r="K1360" s="31"/>
      <c r="L1360" s="31"/>
      <c r="M1360" s="169"/>
      <c r="N1360" s="148"/>
      <c r="O1360" s="44"/>
      <c r="P1360" s="43"/>
      <c r="Q1360" s="31"/>
      <c r="R1360" s="84"/>
      <c r="S1360" s="31"/>
      <c r="T1360" s="31"/>
      <c r="U1360" s="169"/>
      <c r="V1360" s="150"/>
      <c r="W1360" s="342" t="str" cm="1">
        <f t="array" ref="W1360">IF(SUM(LEN(B1360:V1360))=0,"",IF(OR(OR(ISBLANK(F1360),SUM(LEN(C1360),LEN(D1360))=0),AND(NOT(E1360="Unknown"),ISBLANK(J1360)),AND(NOT(O1360="Unknown"),ISBLANK(R1360))),"Missing Information", INDEX(Table15[Entire Service Line Classification], MATCH(SUMIFS(Table15[Unique ID],Table15[System-Owned Portion],E1360,Table15[If Material Anything Other than "Lead" in Column E,Was Material Ever Previously Lead?],G1360,Table15[Customer-Owned Portion],O1360),Table15[Unique ID],0),0)))</f>
        <v/>
      </c>
      <c r="X1360"/>
    </row>
    <row r="1361" spans="2:24" x14ac:dyDescent="0.35">
      <c r="B1361" s="146"/>
      <c r="C1361" s="31"/>
      <c r="D1361" s="31"/>
      <c r="E1361" s="44"/>
      <c r="F1361" s="43"/>
      <c r="G1361" s="84"/>
      <c r="H1361" s="31"/>
      <c r="I1361" s="31"/>
      <c r="J1361" s="84"/>
      <c r="K1361" s="31"/>
      <c r="L1361" s="31"/>
      <c r="M1361" s="169"/>
      <c r="N1361" s="148"/>
      <c r="O1361" s="44"/>
      <c r="P1361" s="43"/>
      <c r="Q1361" s="31"/>
      <c r="R1361" s="84"/>
      <c r="S1361" s="31"/>
      <c r="T1361" s="31"/>
      <c r="U1361" s="169"/>
      <c r="V1361" s="150"/>
      <c r="W1361" s="342" t="str" cm="1">
        <f t="array" ref="W1361">IF(SUM(LEN(B1361:V1361))=0,"",IF(OR(OR(ISBLANK(F1361),SUM(LEN(C1361),LEN(D1361))=0),AND(NOT(E1361="Unknown"),ISBLANK(J1361)),AND(NOT(O1361="Unknown"),ISBLANK(R1361))),"Missing Information", INDEX(Table15[Entire Service Line Classification], MATCH(SUMIFS(Table15[Unique ID],Table15[System-Owned Portion],E1361,Table15[If Material Anything Other than "Lead" in Column E,Was Material Ever Previously Lead?],G1361,Table15[Customer-Owned Portion],O1361),Table15[Unique ID],0),0)))</f>
        <v/>
      </c>
      <c r="X1361"/>
    </row>
    <row r="1362" spans="2:24" x14ac:dyDescent="0.35">
      <c r="B1362" s="146"/>
      <c r="C1362" s="31"/>
      <c r="D1362" s="31"/>
      <c r="E1362" s="44"/>
      <c r="F1362" s="43"/>
      <c r="G1362" s="84"/>
      <c r="H1362" s="31"/>
      <c r="I1362" s="31"/>
      <c r="J1362" s="84"/>
      <c r="K1362" s="31"/>
      <c r="L1362" s="31"/>
      <c r="M1362" s="169"/>
      <c r="N1362" s="148"/>
      <c r="O1362" s="44"/>
      <c r="P1362" s="43"/>
      <c r="Q1362" s="31"/>
      <c r="R1362" s="84"/>
      <c r="S1362" s="31"/>
      <c r="T1362" s="31"/>
      <c r="U1362" s="169"/>
      <c r="V1362" s="150"/>
      <c r="W1362" s="342" t="str" cm="1">
        <f t="array" ref="W1362">IF(SUM(LEN(B1362:V1362))=0,"",IF(OR(OR(ISBLANK(F1362),SUM(LEN(C1362),LEN(D1362))=0),AND(NOT(E1362="Unknown"),ISBLANK(J1362)),AND(NOT(O1362="Unknown"),ISBLANK(R1362))),"Missing Information", INDEX(Table15[Entire Service Line Classification], MATCH(SUMIFS(Table15[Unique ID],Table15[System-Owned Portion],E1362,Table15[If Material Anything Other than "Lead" in Column E,Was Material Ever Previously Lead?],G1362,Table15[Customer-Owned Portion],O1362),Table15[Unique ID],0),0)))</f>
        <v/>
      </c>
      <c r="X1362"/>
    </row>
    <row r="1363" spans="2:24" x14ac:dyDescent="0.35">
      <c r="B1363" s="146"/>
      <c r="C1363" s="31"/>
      <c r="D1363" s="31"/>
      <c r="E1363" s="44"/>
      <c r="F1363" s="43"/>
      <c r="G1363" s="84"/>
      <c r="H1363" s="31"/>
      <c r="I1363" s="31"/>
      <c r="J1363" s="84"/>
      <c r="K1363" s="31"/>
      <c r="L1363" s="31"/>
      <c r="M1363" s="169"/>
      <c r="N1363" s="148"/>
      <c r="O1363" s="44"/>
      <c r="P1363" s="43"/>
      <c r="Q1363" s="31"/>
      <c r="R1363" s="84"/>
      <c r="S1363" s="31"/>
      <c r="T1363" s="31"/>
      <c r="U1363" s="169"/>
      <c r="V1363" s="150"/>
      <c r="W1363" s="342" t="str" cm="1">
        <f t="array" ref="W1363">IF(SUM(LEN(B1363:V1363))=0,"",IF(OR(OR(ISBLANK(F1363),SUM(LEN(C1363),LEN(D1363))=0),AND(NOT(E1363="Unknown"),ISBLANK(J1363)),AND(NOT(O1363="Unknown"),ISBLANK(R1363))),"Missing Information", INDEX(Table15[Entire Service Line Classification], MATCH(SUMIFS(Table15[Unique ID],Table15[System-Owned Portion],E1363,Table15[If Material Anything Other than "Lead" in Column E,Was Material Ever Previously Lead?],G1363,Table15[Customer-Owned Portion],O1363),Table15[Unique ID],0),0)))</f>
        <v/>
      </c>
      <c r="X1363"/>
    </row>
    <row r="1364" spans="2:24" x14ac:dyDescent="0.35">
      <c r="B1364" s="146"/>
      <c r="C1364" s="31"/>
      <c r="D1364" s="31"/>
      <c r="E1364" s="44"/>
      <c r="F1364" s="43"/>
      <c r="G1364" s="84"/>
      <c r="H1364" s="31"/>
      <c r="I1364" s="31"/>
      <c r="J1364" s="84"/>
      <c r="K1364" s="31"/>
      <c r="L1364" s="31"/>
      <c r="M1364" s="169"/>
      <c r="N1364" s="148"/>
      <c r="O1364" s="44"/>
      <c r="P1364" s="43"/>
      <c r="Q1364" s="31"/>
      <c r="R1364" s="84"/>
      <c r="S1364" s="31"/>
      <c r="T1364" s="31"/>
      <c r="U1364" s="169"/>
      <c r="V1364" s="150"/>
      <c r="W1364" s="342" t="str" cm="1">
        <f t="array" ref="W1364">IF(SUM(LEN(B1364:V1364))=0,"",IF(OR(OR(ISBLANK(F1364),SUM(LEN(C1364),LEN(D1364))=0),AND(NOT(E1364="Unknown"),ISBLANK(J1364)),AND(NOT(O1364="Unknown"),ISBLANK(R1364))),"Missing Information", INDEX(Table15[Entire Service Line Classification], MATCH(SUMIFS(Table15[Unique ID],Table15[System-Owned Portion],E1364,Table15[If Material Anything Other than "Lead" in Column E,Was Material Ever Previously Lead?],G1364,Table15[Customer-Owned Portion],O1364),Table15[Unique ID],0),0)))</f>
        <v/>
      </c>
      <c r="X1364"/>
    </row>
    <row r="1365" spans="2:24" x14ac:dyDescent="0.35">
      <c r="B1365" s="146"/>
      <c r="C1365" s="31"/>
      <c r="D1365" s="31"/>
      <c r="E1365" s="44"/>
      <c r="F1365" s="43"/>
      <c r="G1365" s="84"/>
      <c r="H1365" s="31"/>
      <c r="I1365" s="31"/>
      <c r="J1365" s="84"/>
      <c r="K1365" s="31"/>
      <c r="L1365" s="31"/>
      <c r="M1365" s="169"/>
      <c r="N1365" s="148"/>
      <c r="O1365" s="44"/>
      <c r="P1365" s="43"/>
      <c r="Q1365" s="31"/>
      <c r="R1365" s="84"/>
      <c r="S1365" s="31"/>
      <c r="T1365" s="31"/>
      <c r="U1365" s="169"/>
      <c r="V1365" s="150"/>
      <c r="W1365" s="342" t="str" cm="1">
        <f t="array" ref="W1365">IF(SUM(LEN(B1365:V1365))=0,"",IF(OR(OR(ISBLANK(F1365),SUM(LEN(C1365),LEN(D1365))=0),AND(NOT(E1365="Unknown"),ISBLANK(J1365)),AND(NOT(O1365="Unknown"),ISBLANK(R1365))),"Missing Information", INDEX(Table15[Entire Service Line Classification], MATCH(SUMIFS(Table15[Unique ID],Table15[System-Owned Portion],E1365,Table15[If Material Anything Other than "Lead" in Column E,Was Material Ever Previously Lead?],G1365,Table15[Customer-Owned Portion],O1365),Table15[Unique ID],0),0)))</f>
        <v/>
      </c>
      <c r="X1365"/>
    </row>
    <row r="1366" spans="2:24" x14ac:dyDescent="0.35">
      <c r="B1366" s="146"/>
      <c r="C1366" s="31"/>
      <c r="D1366" s="31"/>
      <c r="E1366" s="44"/>
      <c r="F1366" s="43"/>
      <c r="G1366" s="84"/>
      <c r="H1366" s="31"/>
      <c r="I1366" s="31"/>
      <c r="J1366" s="84"/>
      <c r="K1366" s="31"/>
      <c r="L1366" s="31"/>
      <c r="M1366" s="169"/>
      <c r="N1366" s="148"/>
      <c r="O1366" s="44"/>
      <c r="P1366" s="43"/>
      <c r="Q1366" s="31"/>
      <c r="R1366" s="84"/>
      <c r="S1366" s="31"/>
      <c r="T1366" s="31"/>
      <c r="U1366" s="169"/>
      <c r="V1366" s="150"/>
      <c r="W1366" s="342" t="str" cm="1">
        <f t="array" ref="W1366">IF(SUM(LEN(B1366:V1366))=0,"",IF(OR(OR(ISBLANK(F1366),SUM(LEN(C1366),LEN(D1366))=0),AND(NOT(E1366="Unknown"),ISBLANK(J1366)),AND(NOT(O1366="Unknown"),ISBLANK(R1366))),"Missing Information", INDEX(Table15[Entire Service Line Classification], MATCH(SUMIFS(Table15[Unique ID],Table15[System-Owned Portion],E1366,Table15[If Material Anything Other than "Lead" in Column E,Was Material Ever Previously Lead?],G1366,Table15[Customer-Owned Portion],O1366),Table15[Unique ID],0),0)))</f>
        <v/>
      </c>
      <c r="X1366"/>
    </row>
    <row r="1367" spans="2:24" x14ac:dyDescent="0.35">
      <c r="B1367" s="146"/>
      <c r="C1367" s="31"/>
      <c r="D1367" s="31"/>
      <c r="E1367" s="44"/>
      <c r="F1367" s="43"/>
      <c r="G1367" s="84"/>
      <c r="H1367" s="31"/>
      <c r="I1367" s="31"/>
      <c r="J1367" s="84"/>
      <c r="K1367" s="31"/>
      <c r="L1367" s="31"/>
      <c r="M1367" s="169"/>
      <c r="N1367" s="148"/>
      <c r="O1367" s="44"/>
      <c r="P1367" s="43"/>
      <c r="Q1367" s="31"/>
      <c r="R1367" s="84"/>
      <c r="S1367" s="31"/>
      <c r="T1367" s="31"/>
      <c r="U1367" s="169"/>
      <c r="V1367" s="150"/>
      <c r="W1367" s="342" t="str" cm="1">
        <f t="array" ref="W1367">IF(SUM(LEN(B1367:V1367))=0,"",IF(OR(OR(ISBLANK(F1367),SUM(LEN(C1367),LEN(D1367))=0),AND(NOT(E1367="Unknown"),ISBLANK(J1367)),AND(NOT(O1367="Unknown"),ISBLANK(R1367))),"Missing Information", INDEX(Table15[Entire Service Line Classification], MATCH(SUMIFS(Table15[Unique ID],Table15[System-Owned Portion],E1367,Table15[If Material Anything Other than "Lead" in Column E,Was Material Ever Previously Lead?],G1367,Table15[Customer-Owned Portion],O1367),Table15[Unique ID],0),0)))</f>
        <v/>
      </c>
      <c r="X1367"/>
    </row>
    <row r="1368" spans="2:24" x14ac:dyDescent="0.35">
      <c r="B1368" s="146"/>
      <c r="C1368" s="31"/>
      <c r="D1368" s="31"/>
      <c r="E1368" s="44"/>
      <c r="F1368" s="43"/>
      <c r="G1368" s="84"/>
      <c r="H1368" s="31"/>
      <c r="I1368" s="31"/>
      <c r="J1368" s="84"/>
      <c r="K1368" s="31"/>
      <c r="L1368" s="31"/>
      <c r="M1368" s="169"/>
      <c r="N1368" s="148"/>
      <c r="O1368" s="44"/>
      <c r="P1368" s="43"/>
      <c r="Q1368" s="31"/>
      <c r="R1368" s="84"/>
      <c r="S1368" s="31"/>
      <c r="T1368" s="31"/>
      <c r="U1368" s="169"/>
      <c r="V1368" s="150"/>
      <c r="W1368" s="342" t="str" cm="1">
        <f t="array" ref="W1368">IF(SUM(LEN(B1368:V1368))=0,"",IF(OR(OR(ISBLANK(F1368),SUM(LEN(C1368),LEN(D1368))=0),AND(NOT(E1368="Unknown"),ISBLANK(J1368)),AND(NOT(O1368="Unknown"),ISBLANK(R1368))),"Missing Information", INDEX(Table15[Entire Service Line Classification], MATCH(SUMIFS(Table15[Unique ID],Table15[System-Owned Portion],E1368,Table15[If Material Anything Other than "Lead" in Column E,Was Material Ever Previously Lead?],G1368,Table15[Customer-Owned Portion],O1368),Table15[Unique ID],0),0)))</f>
        <v/>
      </c>
      <c r="X1368"/>
    </row>
    <row r="1369" spans="2:24" x14ac:dyDescent="0.35">
      <c r="B1369" s="146"/>
      <c r="C1369" s="31"/>
      <c r="D1369" s="31"/>
      <c r="E1369" s="44"/>
      <c r="F1369" s="43"/>
      <c r="G1369" s="84"/>
      <c r="H1369" s="31"/>
      <c r="I1369" s="31"/>
      <c r="J1369" s="84"/>
      <c r="K1369" s="31"/>
      <c r="L1369" s="31"/>
      <c r="M1369" s="169"/>
      <c r="N1369" s="148"/>
      <c r="O1369" s="44"/>
      <c r="P1369" s="43"/>
      <c r="Q1369" s="31"/>
      <c r="R1369" s="84"/>
      <c r="S1369" s="31"/>
      <c r="T1369" s="31"/>
      <c r="U1369" s="169"/>
      <c r="V1369" s="150"/>
      <c r="W1369" s="342" t="str" cm="1">
        <f t="array" ref="W1369">IF(SUM(LEN(B1369:V1369))=0,"",IF(OR(OR(ISBLANK(F1369),SUM(LEN(C1369),LEN(D1369))=0),AND(NOT(E1369="Unknown"),ISBLANK(J1369)),AND(NOT(O1369="Unknown"),ISBLANK(R1369))),"Missing Information", INDEX(Table15[Entire Service Line Classification], MATCH(SUMIFS(Table15[Unique ID],Table15[System-Owned Portion],E1369,Table15[If Material Anything Other than "Lead" in Column E,Was Material Ever Previously Lead?],G1369,Table15[Customer-Owned Portion],O1369),Table15[Unique ID],0),0)))</f>
        <v/>
      </c>
      <c r="X1369"/>
    </row>
    <row r="1370" spans="2:24" x14ac:dyDescent="0.35">
      <c r="B1370" s="146"/>
      <c r="C1370" s="31"/>
      <c r="D1370" s="31"/>
      <c r="E1370" s="44"/>
      <c r="F1370" s="43"/>
      <c r="G1370" s="84"/>
      <c r="H1370" s="31"/>
      <c r="I1370" s="31"/>
      <c r="J1370" s="84"/>
      <c r="K1370" s="31"/>
      <c r="L1370" s="31"/>
      <c r="M1370" s="169"/>
      <c r="N1370" s="148"/>
      <c r="O1370" s="44"/>
      <c r="P1370" s="43"/>
      <c r="Q1370" s="31"/>
      <c r="R1370" s="84"/>
      <c r="S1370" s="31"/>
      <c r="T1370" s="31"/>
      <c r="U1370" s="169"/>
      <c r="V1370" s="150"/>
      <c r="W1370" s="342" t="str" cm="1">
        <f t="array" ref="W1370">IF(SUM(LEN(B1370:V1370))=0,"",IF(OR(OR(ISBLANK(F1370),SUM(LEN(C1370),LEN(D1370))=0),AND(NOT(E1370="Unknown"),ISBLANK(J1370)),AND(NOT(O1370="Unknown"),ISBLANK(R1370))),"Missing Information", INDEX(Table15[Entire Service Line Classification], MATCH(SUMIFS(Table15[Unique ID],Table15[System-Owned Portion],E1370,Table15[If Material Anything Other than "Lead" in Column E,Was Material Ever Previously Lead?],G1370,Table15[Customer-Owned Portion],O1370),Table15[Unique ID],0),0)))</f>
        <v/>
      </c>
      <c r="X1370"/>
    </row>
    <row r="1371" spans="2:24" x14ac:dyDescent="0.35">
      <c r="B1371" s="146"/>
      <c r="C1371" s="31"/>
      <c r="D1371" s="31"/>
      <c r="E1371" s="44"/>
      <c r="F1371" s="43"/>
      <c r="G1371" s="84"/>
      <c r="H1371" s="31"/>
      <c r="I1371" s="31"/>
      <c r="J1371" s="84"/>
      <c r="K1371" s="31"/>
      <c r="L1371" s="31"/>
      <c r="M1371" s="169"/>
      <c r="N1371" s="148"/>
      <c r="O1371" s="44"/>
      <c r="P1371" s="43"/>
      <c r="Q1371" s="31"/>
      <c r="R1371" s="84"/>
      <c r="S1371" s="31"/>
      <c r="T1371" s="31"/>
      <c r="U1371" s="169"/>
      <c r="V1371" s="150"/>
      <c r="W1371" s="342" t="str" cm="1">
        <f t="array" ref="W1371">IF(SUM(LEN(B1371:V1371))=0,"",IF(OR(OR(ISBLANK(F1371),SUM(LEN(C1371),LEN(D1371))=0),AND(NOT(E1371="Unknown"),ISBLANK(J1371)),AND(NOT(O1371="Unknown"),ISBLANK(R1371))),"Missing Information", INDEX(Table15[Entire Service Line Classification], MATCH(SUMIFS(Table15[Unique ID],Table15[System-Owned Portion],E1371,Table15[If Material Anything Other than "Lead" in Column E,Was Material Ever Previously Lead?],G1371,Table15[Customer-Owned Portion],O1371),Table15[Unique ID],0),0)))</f>
        <v/>
      </c>
      <c r="X1371"/>
    </row>
    <row r="1372" spans="2:24" x14ac:dyDescent="0.35">
      <c r="B1372" s="146"/>
      <c r="C1372" s="31"/>
      <c r="D1372" s="31"/>
      <c r="E1372" s="44"/>
      <c r="F1372" s="43"/>
      <c r="G1372" s="84"/>
      <c r="H1372" s="31"/>
      <c r="I1372" s="31"/>
      <c r="J1372" s="84"/>
      <c r="K1372" s="31"/>
      <c r="L1372" s="31"/>
      <c r="M1372" s="169"/>
      <c r="N1372" s="148"/>
      <c r="O1372" s="44"/>
      <c r="P1372" s="43"/>
      <c r="Q1372" s="31"/>
      <c r="R1372" s="84"/>
      <c r="S1372" s="31"/>
      <c r="T1372" s="31"/>
      <c r="U1372" s="169"/>
      <c r="V1372" s="150"/>
      <c r="W1372" s="342" t="str" cm="1">
        <f t="array" ref="W1372">IF(SUM(LEN(B1372:V1372))=0,"",IF(OR(OR(ISBLANK(F1372),SUM(LEN(C1372),LEN(D1372))=0),AND(NOT(E1372="Unknown"),ISBLANK(J1372)),AND(NOT(O1372="Unknown"),ISBLANK(R1372))),"Missing Information", INDEX(Table15[Entire Service Line Classification], MATCH(SUMIFS(Table15[Unique ID],Table15[System-Owned Portion],E1372,Table15[If Material Anything Other than "Lead" in Column E,Was Material Ever Previously Lead?],G1372,Table15[Customer-Owned Portion],O1372),Table15[Unique ID],0),0)))</f>
        <v/>
      </c>
      <c r="X1372"/>
    </row>
    <row r="1373" spans="2:24" x14ac:dyDescent="0.35">
      <c r="B1373" s="146"/>
      <c r="C1373" s="31"/>
      <c r="D1373" s="31"/>
      <c r="E1373" s="44"/>
      <c r="F1373" s="43"/>
      <c r="G1373" s="84"/>
      <c r="H1373" s="31"/>
      <c r="I1373" s="31"/>
      <c r="J1373" s="84"/>
      <c r="K1373" s="31"/>
      <c r="L1373" s="31"/>
      <c r="M1373" s="169"/>
      <c r="N1373" s="148"/>
      <c r="O1373" s="44"/>
      <c r="P1373" s="43"/>
      <c r="Q1373" s="31"/>
      <c r="R1373" s="84"/>
      <c r="S1373" s="31"/>
      <c r="T1373" s="31"/>
      <c r="U1373" s="169"/>
      <c r="V1373" s="150"/>
      <c r="W1373" s="342" t="str" cm="1">
        <f t="array" ref="W1373">IF(SUM(LEN(B1373:V1373))=0,"",IF(OR(OR(ISBLANK(F1373),SUM(LEN(C1373),LEN(D1373))=0),AND(NOT(E1373="Unknown"),ISBLANK(J1373)),AND(NOT(O1373="Unknown"),ISBLANK(R1373))),"Missing Information", INDEX(Table15[Entire Service Line Classification], MATCH(SUMIFS(Table15[Unique ID],Table15[System-Owned Portion],E1373,Table15[If Material Anything Other than "Lead" in Column E,Was Material Ever Previously Lead?],G1373,Table15[Customer-Owned Portion],O1373),Table15[Unique ID],0),0)))</f>
        <v/>
      </c>
      <c r="X1373"/>
    </row>
    <row r="1374" spans="2:24" x14ac:dyDescent="0.35">
      <c r="B1374" s="146"/>
      <c r="C1374" s="31"/>
      <c r="D1374" s="31"/>
      <c r="E1374" s="44"/>
      <c r="F1374" s="43"/>
      <c r="G1374" s="84"/>
      <c r="H1374" s="31"/>
      <c r="I1374" s="31"/>
      <c r="J1374" s="84"/>
      <c r="K1374" s="31"/>
      <c r="L1374" s="31"/>
      <c r="M1374" s="169"/>
      <c r="N1374" s="148"/>
      <c r="O1374" s="44"/>
      <c r="P1374" s="43"/>
      <c r="Q1374" s="31"/>
      <c r="R1374" s="84"/>
      <c r="S1374" s="31"/>
      <c r="T1374" s="31"/>
      <c r="U1374" s="169"/>
      <c r="V1374" s="150"/>
      <c r="W1374" s="342" t="str" cm="1">
        <f t="array" ref="W1374">IF(SUM(LEN(B1374:V1374))=0,"",IF(OR(OR(ISBLANK(F1374),SUM(LEN(C1374),LEN(D1374))=0),AND(NOT(E1374="Unknown"),ISBLANK(J1374)),AND(NOT(O1374="Unknown"),ISBLANK(R1374))),"Missing Information", INDEX(Table15[Entire Service Line Classification], MATCH(SUMIFS(Table15[Unique ID],Table15[System-Owned Portion],E1374,Table15[If Material Anything Other than "Lead" in Column E,Was Material Ever Previously Lead?],G1374,Table15[Customer-Owned Portion],O1374),Table15[Unique ID],0),0)))</f>
        <v/>
      </c>
      <c r="X1374"/>
    </row>
    <row r="1375" spans="2:24" x14ac:dyDescent="0.35">
      <c r="B1375" s="146"/>
      <c r="C1375" s="31"/>
      <c r="D1375" s="31"/>
      <c r="E1375" s="44"/>
      <c r="F1375" s="43"/>
      <c r="G1375" s="84"/>
      <c r="H1375" s="31"/>
      <c r="I1375" s="31"/>
      <c r="J1375" s="84"/>
      <c r="K1375" s="31"/>
      <c r="L1375" s="31"/>
      <c r="M1375" s="169"/>
      <c r="N1375" s="148"/>
      <c r="O1375" s="44"/>
      <c r="P1375" s="43"/>
      <c r="Q1375" s="31"/>
      <c r="R1375" s="84"/>
      <c r="S1375" s="31"/>
      <c r="T1375" s="31"/>
      <c r="U1375" s="169"/>
      <c r="V1375" s="150"/>
      <c r="W1375" s="342" t="str" cm="1">
        <f t="array" ref="W1375">IF(SUM(LEN(B1375:V1375))=0,"",IF(OR(OR(ISBLANK(F1375),SUM(LEN(C1375),LEN(D1375))=0),AND(NOT(E1375="Unknown"),ISBLANK(J1375)),AND(NOT(O1375="Unknown"),ISBLANK(R1375))),"Missing Information", INDEX(Table15[Entire Service Line Classification], MATCH(SUMIFS(Table15[Unique ID],Table15[System-Owned Portion],E1375,Table15[If Material Anything Other than "Lead" in Column E,Was Material Ever Previously Lead?],G1375,Table15[Customer-Owned Portion],O1375),Table15[Unique ID],0),0)))</f>
        <v/>
      </c>
      <c r="X1375"/>
    </row>
    <row r="1376" spans="2:24" x14ac:dyDescent="0.35">
      <c r="B1376" s="146"/>
      <c r="C1376" s="31"/>
      <c r="D1376" s="31"/>
      <c r="E1376" s="44"/>
      <c r="F1376" s="43"/>
      <c r="G1376" s="84"/>
      <c r="H1376" s="31"/>
      <c r="I1376" s="31"/>
      <c r="J1376" s="84"/>
      <c r="K1376" s="31"/>
      <c r="L1376" s="31"/>
      <c r="M1376" s="169"/>
      <c r="N1376" s="148"/>
      <c r="O1376" s="44"/>
      <c r="P1376" s="43"/>
      <c r="Q1376" s="31"/>
      <c r="R1376" s="84"/>
      <c r="S1376" s="31"/>
      <c r="T1376" s="31"/>
      <c r="U1376" s="169"/>
      <c r="V1376" s="150"/>
      <c r="W1376" s="342" t="str" cm="1">
        <f t="array" ref="W1376">IF(SUM(LEN(B1376:V1376))=0,"",IF(OR(OR(ISBLANK(F1376),SUM(LEN(C1376),LEN(D1376))=0),AND(NOT(E1376="Unknown"),ISBLANK(J1376)),AND(NOT(O1376="Unknown"),ISBLANK(R1376))),"Missing Information", INDEX(Table15[Entire Service Line Classification], MATCH(SUMIFS(Table15[Unique ID],Table15[System-Owned Portion],E1376,Table15[If Material Anything Other than "Lead" in Column E,Was Material Ever Previously Lead?],G1376,Table15[Customer-Owned Portion],O1376),Table15[Unique ID],0),0)))</f>
        <v/>
      </c>
      <c r="X1376"/>
    </row>
    <row r="1377" spans="2:24" x14ac:dyDescent="0.35">
      <c r="B1377" s="146"/>
      <c r="C1377" s="31"/>
      <c r="D1377" s="31"/>
      <c r="E1377" s="44"/>
      <c r="F1377" s="43"/>
      <c r="G1377" s="84"/>
      <c r="H1377" s="31"/>
      <c r="I1377" s="31"/>
      <c r="J1377" s="84"/>
      <c r="K1377" s="31"/>
      <c r="L1377" s="31"/>
      <c r="M1377" s="169"/>
      <c r="N1377" s="148"/>
      <c r="O1377" s="44"/>
      <c r="P1377" s="43"/>
      <c r="Q1377" s="31"/>
      <c r="R1377" s="84"/>
      <c r="S1377" s="31"/>
      <c r="T1377" s="31"/>
      <c r="U1377" s="169"/>
      <c r="V1377" s="150"/>
      <c r="W1377" s="342" t="str" cm="1">
        <f t="array" ref="W1377">IF(SUM(LEN(B1377:V1377))=0,"",IF(OR(OR(ISBLANK(F1377),SUM(LEN(C1377),LEN(D1377))=0),AND(NOT(E1377="Unknown"),ISBLANK(J1377)),AND(NOT(O1377="Unknown"),ISBLANK(R1377))),"Missing Information", INDEX(Table15[Entire Service Line Classification], MATCH(SUMIFS(Table15[Unique ID],Table15[System-Owned Portion],E1377,Table15[If Material Anything Other than "Lead" in Column E,Was Material Ever Previously Lead?],G1377,Table15[Customer-Owned Portion],O1377),Table15[Unique ID],0),0)))</f>
        <v/>
      </c>
      <c r="X1377"/>
    </row>
    <row r="1378" spans="2:24" x14ac:dyDescent="0.35">
      <c r="B1378" s="146"/>
      <c r="C1378" s="31"/>
      <c r="D1378" s="31"/>
      <c r="E1378" s="44"/>
      <c r="F1378" s="43"/>
      <c r="G1378" s="84"/>
      <c r="H1378" s="31"/>
      <c r="I1378" s="31"/>
      <c r="J1378" s="84"/>
      <c r="K1378" s="31"/>
      <c r="L1378" s="31"/>
      <c r="M1378" s="169"/>
      <c r="N1378" s="148"/>
      <c r="O1378" s="44"/>
      <c r="P1378" s="43"/>
      <c r="Q1378" s="31"/>
      <c r="R1378" s="84"/>
      <c r="S1378" s="31"/>
      <c r="T1378" s="31"/>
      <c r="U1378" s="169"/>
      <c r="V1378" s="150"/>
      <c r="W1378" s="342" t="str" cm="1">
        <f t="array" ref="W1378">IF(SUM(LEN(B1378:V1378))=0,"",IF(OR(OR(ISBLANK(F1378),SUM(LEN(C1378),LEN(D1378))=0),AND(NOT(E1378="Unknown"),ISBLANK(J1378)),AND(NOT(O1378="Unknown"),ISBLANK(R1378))),"Missing Information", INDEX(Table15[Entire Service Line Classification], MATCH(SUMIFS(Table15[Unique ID],Table15[System-Owned Portion],E1378,Table15[If Material Anything Other than "Lead" in Column E,Was Material Ever Previously Lead?],G1378,Table15[Customer-Owned Portion],O1378),Table15[Unique ID],0),0)))</f>
        <v/>
      </c>
      <c r="X1378"/>
    </row>
    <row r="1379" spans="2:24" x14ac:dyDescent="0.35">
      <c r="B1379" s="146"/>
      <c r="C1379" s="31"/>
      <c r="D1379" s="31"/>
      <c r="E1379" s="44"/>
      <c r="F1379" s="43"/>
      <c r="G1379" s="84"/>
      <c r="H1379" s="31"/>
      <c r="I1379" s="31"/>
      <c r="J1379" s="84"/>
      <c r="K1379" s="31"/>
      <c r="L1379" s="31"/>
      <c r="M1379" s="169"/>
      <c r="N1379" s="148"/>
      <c r="O1379" s="44"/>
      <c r="P1379" s="43"/>
      <c r="Q1379" s="31"/>
      <c r="R1379" s="84"/>
      <c r="S1379" s="31"/>
      <c r="T1379" s="31"/>
      <c r="U1379" s="169"/>
      <c r="V1379" s="150"/>
      <c r="W1379" s="342" t="str" cm="1">
        <f t="array" ref="W1379">IF(SUM(LEN(B1379:V1379))=0,"",IF(OR(OR(ISBLANK(F1379),SUM(LEN(C1379),LEN(D1379))=0),AND(NOT(E1379="Unknown"),ISBLANK(J1379)),AND(NOT(O1379="Unknown"),ISBLANK(R1379))),"Missing Information", INDEX(Table15[Entire Service Line Classification], MATCH(SUMIFS(Table15[Unique ID],Table15[System-Owned Portion],E1379,Table15[If Material Anything Other than "Lead" in Column E,Was Material Ever Previously Lead?],G1379,Table15[Customer-Owned Portion],O1379),Table15[Unique ID],0),0)))</f>
        <v/>
      </c>
      <c r="X1379"/>
    </row>
    <row r="1380" spans="2:24" x14ac:dyDescent="0.35">
      <c r="B1380" s="146"/>
      <c r="C1380" s="31"/>
      <c r="D1380" s="31"/>
      <c r="E1380" s="44"/>
      <c r="F1380" s="43"/>
      <c r="G1380" s="84"/>
      <c r="H1380" s="31"/>
      <c r="I1380" s="31"/>
      <c r="J1380" s="84"/>
      <c r="K1380" s="31"/>
      <c r="L1380" s="31"/>
      <c r="M1380" s="169"/>
      <c r="N1380" s="148"/>
      <c r="O1380" s="44"/>
      <c r="P1380" s="43"/>
      <c r="Q1380" s="31"/>
      <c r="R1380" s="84"/>
      <c r="S1380" s="31"/>
      <c r="T1380" s="31"/>
      <c r="U1380" s="169"/>
      <c r="V1380" s="150"/>
      <c r="W1380" s="342" t="str" cm="1">
        <f t="array" ref="W1380">IF(SUM(LEN(B1380:V1380))=0,"",IF(OR(OR(ISBLANK(F1380),SUM(LEN(C1380),LEN(D1380))=0),AND(NOT(E1380="Unknown"),ISBLANK(J1380)),AND(NOT(O1380="Unknown"),ISBLANK(R1380))),"Missing Information", INDEX(Table15[Entire Service Line Classification], MATCH(SUMIFS(Table15[Unique ID],Table15[System-Owned Portion],E1380,Table15[If Material Anything Other than "Lead" in Column E,Was Material Ever Previously Lead?],G1380,Table15[Customer-Owned Portion],O1380),Table15[Unique ID],0),0)))</f>
        <v/>
      </c>
      <c r="X1380"/>
    </row>
    <row r="1381" spans="2:24" x14ac:dyDescent="0.35">
      <c r="B1381" s="146"/>
      <c r="C1381" s="31"/>
      <c r="D1381" s="31"/>
      <c r="E1381" s="44"/>
      <c r="F1381" s="43"/>
      <c r="G1381" s="84"/>
      <c r="H1381" s="31"/>
      <c r="I1381" s="31"/>
      <c r="J1381" s="84"/>
      <c r="K1381" s="31"/>
      <c r="L1381" s="31"/>
      <c r="M1381" s="169"/>
      <c r="N1381" s="148"/>
      <c r="O1381" s="44"/>
      <c r="P1381" s="43"/>
      <c r="Q1381" s="31"/>
      <c r="R1381" s="84"/>
      <c r="S1381" s="31"/>
      <c r="T1381" s="31"/>
      <c r="U1381" s="169"/>
      <c r="V1381" s="150"/>
      <c r="W1381" s="342" t="str" cm="1">
        <f t="array" ref="W1381">IF(SUM(LEN(B1381:V1381))=0,"",IF(OR(OR(ISBLANK(F1381),SUM(LEN(C1381),LEN(D1381))=0),AND(NOT(E1381="Unknown"),ISBLANK(J1381)),AND(NOT(O1381="Unknown"),ISBLANK(R1381))),"Missing Information", INDEX(Table15[Entire Service Line Classification], MATCH(SUMIFS(Table15[Unique ID],Table15[System-Owned Portion],E1381,Table15[If Material Anything Other than "Lead" in Column E,Was Material Ever Previously Lead?],G1381,Table15[Customer-Owned Portion],O1381),Table15[Unique ID],0),0)))</f>
        <v/>
      </c>
      <c r="X1381"/>
    </row>
    <row r="1382" spans="2:24" x14ac:dyDescent="0.35">
      <c r="B1382" s="146"/>
      <c r="C1382" s="31"/>
      <c r="D1382" s="31"/>
      <c r="E1382" s="44"/>
      <c r="F1382" s="43"/>
      <c r="G1382" s="84"/>
      <c r="H1382" s="31"/>
      <c r="I1382" s="31"/>
      <c r="J1382" s="84"/>
      <c r="K1382" s="31"/>
      <c r="L1382" s="31"/>
      <c r="M1382" s="169"/>
      <c r="N1382" s="148"/>
      <c r="O1382" s="44"/>
      <c r="P1382" s="43"/>
      <c r="Q1382" s="31"/>
      <c r="R1382" s="84"/>
      <c r="S1382" s="31"/>
      <c r="T1382" s="31"/>
      <c r="U1382" s="169"/>
      <c r="V1382" s="150"/>
      <c r="W1382" s="342" t="str" cm="1">
        <f t="array" ref="W1382">IF(SUM(LEN(B1382:V1382))=0,"",IF(OR(OR(ISBLANK(F1382),SUM(LEN(C1382),LEN(D1382))=0),AND(NOT(E1382="Unknown"),ISBLANK(J1382)),AND(NOT(O1382="Unknown"),ISBLANK(R1382))),"Missing Information", INDEX(Table15[Entire Service Line Classification], MATCH(SUMIFS(Table15[Unique ID],Table15[System-Owned Portion],E1382,Table15[If Material Anything Other than "Lead" in Column E,Was Material Ever Previously Lead?],G1382,Table15[Customer-Owned Portion],O1382),Table15[Unique ID],0),0)))</f>
        <v/>
      </c>
      <c r="X1382"/>
    </row>
    <row r="1383" spans="2:24" x14ac:dyDescent="0.35">
      <c r="B1383" s="146"/>
      <c r="C1383" s="31"/>
      <c r="D1383" s="31"/>
      <c r="E1383" s="44"/>
      <c r="F1383" s="43"/>
      <c r="G1383" s="84"/>
      <c r="H1383" s="31"/>
      <c r="I1383" s="31"/>
      <c r="J1383" s="84"/>
      <c r="K1383" s="31"/>
      <c r="L1383" s="31"/>
      <c r="M1383" s="169"/>
      <c r="N1383" s="148"/>
      <c r="O1383" s="44"/>
      <c r="P1383" s="43"/>
      <c r="Q1383" s="31"/>
      <c r="R1383" s="84"/>
      <c r="S1383" s="31"/>
      <c r="T1383" s="31"/>
      <c r="U1383" s="169"/>
      <c r="V1383" s="150"/>
      <c r="W1383" s="342" t="str" cm="1">
        <f t="array" ref="W1383">IF(SUM(LEN(B1383:V1383))=0,"",IF(OR(OR(ISBLANK(F1383),SUM(LEN(C1383),LEN(D1383))=0),AND(NOT(E1383="Unknown"),ISBLANK(J1383)),AND(NOT(O1383="Unknown"),ISBLANK(R1383))),"Missing Information", INDEX(Table15[Entire Service Line Classification], MATCH(SUMIFS(Table15[Unique ID],Table15[System-Owned Portion],E1383,Table15[If Material Anything Other than "Lead" in Column E,Was Material Ever Previously Lead?],G1383,Table15[Customer-Owned Portion],O1383),Table15[Unique ID],0),0)))</f>
        <v/>
      </c>
      <c r="X1383"/>
    </row>
    <row r="1384" spans="2:24" x14ac:dyDescent="0.35">
      <c r="B1384" s="146"/>
      <c r="C1384" s="31"/>
      <c r="D1384" s="31"/>
      <c r="E1384" s="44"/>
      <c r="F1384" s="43"/>
      <c r="G1384" s="84"/>
      <c r="H1384" s="31"/>
      <c r="I1384" s="31"/>
      <c r="J1384" s="84"/>
      <c r="K1384" s="31"/>
      <c r="L1384" s="31"/>
      <c r="M1384" s="169"/>
      <c r="N1384" s="148"/>
      <c r="O1384" s="44"/>
      <c r="P1384" s="43"/>
      <c r="Q1384" s="31"/>
      <c r="R1384" s="84"/>
      <c r="S1384" s="31"/>
      <c r="T1384" s="31"/>
      <c r="U1384" s="169"/>
      <c r="V1384" s="150"/>
      <c r="W1384" s="342" t="str" cm="1">
        <f t="array" ref="W1384">IF(SUM(LEN(B1384:V1384))=0,"",IF(OR(OR(ISBLANK(F1384),SUM(LEN(C1384),LEN(D1384))=0),AND(NOT(E1384="Unknown"),ISBLANK(J1384)),AND(NOT(O1384="Unknown"),ISBLANK(R1384))),"Missing Information", INDEX(Table15[Entire Service Line Classification], MATCH(SUMIFS(Table15[Unique ID],Table15[System-Owned Portion],E1384,Table15[If Material Anything Other than "Lead" in Column E,Was Material Ever Previously Lead?],G1384,Table15[Customer-Owned Portion],O1384),Table15[Unique ID],0),0)))</f>
        <v/>
      </c>
      <c r="X1384"/>
    </row>
    <row r="1385" spans="2:24" x14ac:dyDescent="0.35">
      <c r="B1385" s="146"/>
      <c r="C1385" s="31"/>
      <c r="D1385" s="31"/>
      <c r="E1385" s="44"/>
      <c r="F1385" s="43"/>
      <c r="G1385" s="84"/>
      <c r="H1385" s="31"/>
      <c r="I1385" s="31"/>
      <c r="J1385" s="84"/>
      <c r="K1385" s="31"/>
      <c r="L1385" s="31"/>
      <c r="M1385" s="169"/>
      <c r="N1385" s="148"/>
      <c r="O1385" s="44"/>
      <c r="P1385" s="43"/>
      <c r="Q1385" s="31"/>
      <c r="R1385" s="84"/>
      <c r="S1385" s="31"/>
      <c r="T1385" s="31"/>
      <c r="U1385" s="169"/>
      <c r="V1385" s="150"/>
      <c r="W1385" s="342" t="str" cm="1">
        <f t="array" ref="W1385">IF(SUM(LEN(B1385:V1385))=0,"",IF(OR(OR(ISBLANK(F1385),SUM(LEN(C1385),LEN(D1385))=0),AND(NOT(E1385="Unknown"),ISBLANK(J1385)),AND(NOT(O1385="Unknown"),ISBLANK(R1385))),"Missing Information", INDEX(Table15[Entire Service Line Classification], MATCH(SUMIFS(Table15[Unique ID],Table15[System-Owned Portion],E1385,Table15[If Material Anything Other than "Lead" in Column E,Was Material Ever Previously Lead?],G1385,Table15[Customer-Owned Portion],O1385),Table15[Unique ID],0),0)))</f>
        <v/>
      </c>
      <c r="X1385"/>
    </row>
    <row r="1386" spans="2:24" x14ac:dyDescent="0.35">
      <c r="B1386" s="146"/>
      <c r="C1386" s="31"/>
      <c r="D1386" s="31"/>
      <c r="E1386" s="44"/>
      <c r="F1386" s="43"/>
      <c r="G1386" s="84"/>
      <c r="H1386" s="31"/>
      <c r="I1386" s="31"/>
      <c r="J1386" s="84"/>
      <c r="K1386" s="31"/>
      <c r="L1386" s="31"/>
      <c r="M1386" s="169"/>
      <c r="N1386" s="148"/>
      <c r="O1386" s="44"/>
      <c r="P1386" s="43"/>
      <c r="Q1386" s="31"/>
      <c r="R1386" s="84"/>
      <c r="S1386" s="31"/>
      <c r="T1386" s="31"/>
      <c r="U1386" s="169"/>
      <c r="V1386" s="150"/>
      <c r="W1386" s="342" t="str" cm="1">
        <f t="array" ref="W1386">IF(SUM(LEN(B1386:V1386))=0,"",IF(OR(OR(ISBLANK(F1386),SUM(LEN(C1386),LEN(D1386))=0),AND(NOT(E1386="Unknown"),ISBLANK(J1386)),AND(NOT(O1386="Unknown"),ISBLANK(R1386))),"Missing Information", INDEX(Table15[Entire Service Line Classification], MATCH(SUMIFS(Table15[Unique ID],Table15[System-Owned Portion],E1386,Table15[If Material Anything Other than "Lead" in Column E,Was Material Ever Previously Lead?],G1386,Table15[Customer-Owned Portion],O1386),Table15[Unique ID],0),0)))</f>
        <v/>
      </c>
      <c r="X1386"/>
    </row>
    <row r="1387" spans="2:24" x14ac:dyDescent="0.35">
      <c r="B1387" s="146"/>
      <c r="C1387" s="31"/>
      <c r="D1387" s="31"/>
      <c r="E1387" s="44"/>
      <c r="F1387" s="43"/>
      <c r="G1387" s="84"/>
      <c r="H1387" s="31"/>
      <c r="I1387" s="31"/>
      <c r="J1387" s="84"/>
      <c r="K1387" s="31"/>
      <c r="L1387" s="31"/>
      <c r="M1387" s="169"/>
      <c r="N1387" s="148"/>
      <c r="O1387" s="44"/>
      <c r="P1387" s="43"/>
      <c r="Q1387" s="31"/>
      <c r="R1387" s="84"/>
      <c r="S1387" s="31"/>
      <c r="T1387" s="31"/>
      <c r="U1387" s="169"/>
      <c r="V1387" s="150"/>
      <c r="W1387" s="342" t="str" cm="1">
        <f t="array" ref="W1387">IF(SUM(LEN(B1387:V1387))=0,"",IF(OR(OR(ISBLANK(F1387),SUM(LEN(C1387),LEN(D1387))=0),AND(NOT(E1387="Unknown"),ISBLANK(J1387)),AND(NOT(O1387="Unknown"),ISBLANK(R1387))),"Missing Information", INDEX(Table15[Entire Service Line Classification], MATCH(SUMIFS(Table15[Unique ID],Table15[System-Owned Portion],E1387,Table15[If Material Anything Other than "Lead" in Column E,Was Material Ever Previously Lead?],G1387,Table15[Customer-Owned Portion],O1387),Table15[Unique ID],0),0)))</f>
        <v/>
      </c>
      <c r="X1387"/>
    </row>
    <row r="1388" spans="2:24" x14ac:dyDescent="0.35">
      <c r="B1388" s="146"/>
      <c r="C1388" s="31"/>
      <c r="D1388" s="31"/>
      <c r="E1388" s="44"/>
      <c r="F1388" s="43"/>
      <c r="G1388" s="84"/>
      <c r="H1388" s="31"/>
      <c r="I1388" s="31"/>
      <c r="J1388" s="84"/>
      <c r="K1388" s="31"/>
      <c r="L1388" s="31"/>
      <c r="M1388" s="169"/>
      <c r="N1388" s="148"/>
      <c r="O1388" s="44"/>
      <c r="P1388" s="43"/>
      <c r="Q1388" s="31"/>
      <c r="R1388" s="84"/>
      <c r="S1388" s="31"/>
      <c r="T1388" s="31"/>
      <c r="U1388" s="169"/>
      <c r="V1388" s="150"/>
      <c r="W1388" s="342" t="str" cm="1">
        <f t="array" ref="W1388">IF(SUM(LEN(B1388:V1388))=0,"",IF(OR(OR(ISBLANK(F1388),SUM(LEN(C1388),LEN(D1388))=0),AND(NOT(E1388="Unknown"),ISBLANK(J1388)),AND(NOT(O1388="Unknown"),ISBLANK(R1388))),"Missing Information", INDEX(Table15[Entire Service Line Classification], MATCH(SUMIFS(Table15[Unique ID],Table15[System-Owned Portion],E1388,Table15[If Material Anything Other than "Lead" in Column E,Was Material Ever Previously Lead?],G1388,Table15[Customer-Owned Portion],O1388),Table15[Unique ID],0),0)))</f>
        <v/>
      </c>
      <c r="X1388"/>
    </row>
    <row r="1389" spans="2:24" x14ac:dyDescent="0.35">
      <c r="B1389" s="146"/>
      <c r="C1389" s="31"/>
      <c r="D1389" s="31"/>
      <c r="E1389" s="44"/>
      <c r="F1389" s="43"/>
      <c r="G1389" s="84"/>
      <c r="H1389" s="31"/>
      <c r="I1389" s="31"/>
      <c r="J1389" s="84"/>
      <c r="K1389" s="31"/>
      <c r="L1389" s="31"/>
      <c r="M1389" s="169"/>
      <c r="N1389" s="148"/>
      <c r="O1389" s="44"/>
      <c r="P1389" s="43"/>
      <c r="Q1389" s="31"/>
      <c r="R1389" s="84"/>
      <c r="S1389" s="31"/>
      <c r="T1389" s="31"/>
      <c r="U1389" s="169"/>
      <c r="V1389" s="150"/>
      <c r="W1389" s="342" t="str" cm="1">
        <f t="array" ref="W1389">IF(SUM(LEN(B1389:V1389))=0,"",IF(OR(OR(ISBLANK(F1389),SUM(LEN(C1389),LEN(D1389))=0),AND(NOT(E1389="Unknown"),ISBLANK(J1389)),AND(NOT(O1389="Unknown"),ISBLANK(R1389))),"Missing Information", INDEX(Table15[Entire Service Line Classification], MATCH(SUMIFS(Table15[Unique ID],Table15[System-Owned Portion],E1389,Table15[If Material Anything Other than "Lead" in Column E,Was Material Ever Previously Lead?],G1389,Table15[Customer-Owned Portion],O1389),Table15[Unique ID],0),0)))</f>
        <v/>
      </c>
      <c r="X1389"/>
    </row>
    <row r="1390" spans="2:24" x14ac:dyDescent="0.35">
      <c r="B1390" s="146"/>
      <c r="C1390" s="31"/>
      <c r="D1390" s="31"/>
      <c r="E1390" s="44"/>
      <c r="F1390" s="43"/>
      <c r="G1390" s="84"/>
      <c r="H1390" s="31"/>
      <c r="I1390" s="31"/>
      <c r="J1390" s="84"/>
      <c r="K1390" s="31"/>
      <c r="L1390" s="31"/>
      <c r="M1390" s="169"/>
      <c r="N1390" s="148"/>
      <c r="O1390" s="44"/>
      <c r="P1390" s="43"/>
      <c r="Q1390" s="31"/>
      <c r="R1390" s="84"/>
      <c r="S1390" s="31"/>
      <c r="T1390" s="31"/>
      <c r="U1390" s="169"/>
      <c r="V1390" s="150"/>
      <c r="W1390" s="342" t="str" cm="1">
        <f t="array" ref="W1390">IF(SUM(LEN(B1390:V1390))=0,"",IF(OR(OR(ISBLANK(F1390),SUM(LEN(C1390),LEN(D1390))=0),AND(NOT(E1390="Unknown"),ISBLANK(J1390)),AND(NOT(O1390="Unknown"),ISBLANK(R1390))),"Missing Information", INDEX(Table15[Entire Service Line Classification], MATCH(SUMIFS(Table15[Unique ID],Table15[System-Owned Portion],E1390,Table15[If Material Anything Other than "Lead" in Column E,Was Material Ever Previously Lead?],G1390,Table15[Customer-Owned Portion],O1390),Table15[Unique ID],0),0)))</f>
        <v/>
      </c>
      <c r="X1390"/>
    </row>
    <row r="1391" spans="2:24" x14ac:dyDescent="0.35">
      <c r="B1391" s="146"/>
      <c r="C1391" s="31"/>
      <c r="D1391" s="31"/>
      <c r="E1391" s="44"/>
      <c r="F1391" s="43"/>
      <c r="G1391" s="84"/>
      <c r="H1391" s="31"/>
      <c r="I1391" s="31"/>
      <c r="J1391" s="84"/>
      <c r="K1391" s="31"/>
      <c r="L1391" s="31"/>
      <c r="M1391" s="169"/>
      <c r="N1391" s="148"/>
      <c r="O1391" s="44"/>
      <c r="P1391" s="43"/>
      <c r="Q1391" s="31"/>
      <c r="R1391" s="84"/>
      <c r="S1391" s="31"/>
      <c r="T1391" s="31"/>
      <c r="U1391" s="169"/>
      <c r="V1391" s="150"/>
      <c r="W1391" s="342" t="str" cm="1">
        <f t="array" ref="W1391">IF(SUM(LEN(B1391:V1391))=0,"",IF(OR(OR(ISBLANK(F1391),SUM(LEN(C1391),LEN(D1391))=0),AND(NOT(E1391="Unknown"),ISBLANK(J1391)),AND(NOT(O1391="Unknown"),ISBLANK(R1391))),"Missing Information", INDEX(Table15[Entire Service Line Classification], MATCH(SUMIFS(Table15[Unique ID],Table15[System-Owned Portion],E1391,Table15[If Material Anything Other than "Lead" in Column E,Was Material Ever Previously Lead?],G1391,Table15[Customer-Owned Portion],O1391),Table15[Unique ID],0),0)))</f>
        <v/>
      </c>
      <c r="X1391"/>
    </row>
    <row r="1392" spans="2:24" x14ac:dyDescent="0.35">
      <c r="B1392" s="146"/>
      <c r="C1392" s="31"/>
      <c r="D1392" s="31"/>
      <c r="E1392" s="44"/>
      <c r="F1392" s="43"/>
      <c r="G1392" s="84"/>
      <c r="H1392" s="31"/>
      <c r="I1392" s="31"/>
      <c r="J1392" s="84"/>
      <c r="K1392" s="31"/>
      <c r="L1392" s="31"/>
      <c r="M1392" s="169"/>
      <c r="N1392" s="148"/>
      <c r="O1392" s="44"/>
      <c r="P1392" s="43"/>
      <c r="Q1392" s="31"/>
      <c r="R1392" s="84"/>
      <c r="S1392" s="31"/>
      <c r="T1392" s="31"/>
      <c r="U1392" s="169"/>
      <c r="V1392" s="150"/>
      <c r="W1392" s="342" t="str" cm="1">
        <f t="array" ref="W1392">IF(SUM(LEN(B1392:V1392))=0,"",IF(OR(OR(ISBLANK(F1392),SUM(LEN(C1392),LEN(D1392))=0),AND(NOT(E1392="Unknown"),ISBLANK(J1392)),AND(NOT(O1392="Unknown"),ISBLANK(R1392))),"Missing Information", INDEX(Table15[Entire Service Line Classification], MATCH(SUMIFS(Table15[Unique ID],Table15[System-Owned Portion],E1392,Table15[If Material Anything Other than "Lead" in Column E,Was Material Ever Previously Lead?],G1392,Table15[Customer-Owned Portion],O1392),Table15[Unique ID],0),0)))</f>
        <v/>
      </c>
      <c r="X1392"/>
    </row>
    <row r="1393" spans="2:24" x14ac:dyDescent="0.35">
      <c r="B1393" s="146"/>
      <c r="C1393" s="31"/>
      <c r="D1393" s="31"/>
      <c r="E1393" s="44"/>
      <c r="F1393" s="43"/>
      <c r="G1393" s="84"/>
      <c r="H1393" s="31"/>
      <c r="I1393" s="31"/>
      <c r="J1393" s="84"/>
      <c r="K1393" s="31"/>
      <c r="L1393" s="31"/>
      <c r="M1393" s="169"/>
      <c r="N1393" s="148"/>
      <c r="O1393" s="44"/>
      <c r="P1393" s="43"/>
      <c r="Q1393" s="31"/>
      <c r="R1393" s="84"/>
      <c r="S1393" s="31"/>
      <c r="T1393" s="31"/>
      <c r="U1393" s="169"/>
      <c r="V1393" s="150"/>
      <c r="W1393" s="342" t="str" cm="1">
        <f t="array" ref="W1393">IF(SUM(LEN(B1393:V1393))=0,"",IF(OR(OR(ISBLANK(F1393),SUM(LEN(C1393),LEN(D1393))=0),AND(NOT(E1393="Unknown"),ISBLANK(J1393)),AND(NOT(O1393="Unknown"),ISBLANK(R1393))),"Missing Information", INDEX(Table15[Entire Service Line Classification], MATCH(SUMIFS(Table15[Unique ID],Table15[System-Owned Portion],E1393,Table15[If Material Anything Other than "Lead" in Column E,Was Material Ever Previously Lead?],G1393,Table15[Customer-Owned Portion],O1393),Table15[Unique ID],0),0)))</f>
        <v/>
      </c>
      <c r="X1393"/>
    </row>
    <row r="1394" spans="2:24" x14ac:dyDescent="0.35">
      <c r="B1394" s="146"/>
      <c r="C1394" s="31"/>
      <c r="D1394" s="31"/>
      <c r="E1394" s="44"/>
      <c r="F1394" s="43"/>
      <c r="G1394" s="84"/>
      <c r="H1394" s="31"/>
      <c r="I1394" s="31"/>
      <c r="J1394" s="84"/>
      <c r="K1394" s="31"/>
      <c r="L1394" s="31"/>
      <c r="M1394" s="169"/>
      <c r="N1394" s="148"/>
      <c r="O1394" s="44"/>
      <c r="P1394" s="43"/>
      <c r="Q1394" s="31"/>
      <c r="R1394" s="84"/>
      <c r="S1394" s="31"/>
      <c r="T1394" s="31"/>
      <c r="U1394" s="169"/>
      <c r="V1394" s="150"/>
      <c r="W1394" s="342" t="str" cm="1">
        <f t="array" ref="W1394">IF(SUM(LEN(B1394:V1394))=0,"",IF(OR(OR(ISBLANK(F1394),SUM(LEN(C1394),LEN(D1394))=0),AND(NOT(E1394="Unknown"),ISBLANK(J1394)),AND(NOT(O1394="Unknown"),ISBLANK(R1394))),"Missing Information", INDEX(Table15[Entire Service Line Classification], MATCH(SUMIFS(Table15[Unique ID],Table15[System-Owned Portion],E1394,Table15[If Material Anything Other than "Lead" in Column E,Was Material Ever Previously Lead?],G1394,Table15[Customer-Owned Portion],O1394),Table15[Unique ID],0),0)))</f>
        <v/>
      </c>
      <c r="X1394"/>
    </row>
    <row r="1395" spans="2:24" x14ac:dyDescent="0.35">
      <c r="B1395" s="146"/>
      <c r="C1395" s="31"/>
      <c r="D1395" s="31"/>
      <c r="E1395" s="44"/>
      <c r="F1395" s="43"/>
      <c r="G1395" s="84"/>
      <c r="H1395" s="31"/>
      <c r="I1395" s="31"/>
      <c r="J1395" s="84"/>
      <c r="K1395" s="31"/>
      <c r="L1395" s="31"/>
      <c r="M1395" s="169"/>
      <c r="N1395" s="148"/>
      <c r="O1395" s="44"/>
      <c r="P1395" s="43"/>
      <c r="Q1395" s="31"/>
      <c r="R1395" s="84"/>
      <c r="S1395" s="31"/>
      <c r="T1395" s="31"/>
      <c r="U1395" s="169"/>
      <c r="V1395" s="150"/>
      <c r="W1395" s="342" t="str" cm="1">
        <f t="array" ref="W1395">IF(SUM(LEN(B1395:V1395))=0,"",IF(OR(OR(ISBLANK(F1395),SUM(LEN(C1395),LEN(D1395))=0),AND(NOT(E1395="Unknown"),ISBLANK(J1395)),AND(NOT(O1395="Unknown"),ISBLANK(R1395))),"Missing Information", INDEX(Table15[Entire Service Line Classification], MATCH(SUMIFS(Table15[Unique ID],Table15[System-Owned Portion],E1395,Table15[If Material Anything Other than "Lead" in Column E,Was Material Ever Previously Lead?],G1395,Table15[Customer-Owned Portion],O1395),Table15[Unique ID],0),0)))</f>
        <v/>
      </c>
      <c r="X1395"/>
    </row>
    <row r="1396" spans="2:24" x14ac:dyDescent="0.35">
      <c r="B1396" s="146"/>
      <c r="C1396" s="31"/>
      <c r="D1396" s="31"/>
      <c r="E1396" s="44"/>
      <c r="F1396" s="43"/>
      <c r="G1396" s="84"/>
      <c r="H1396" s="31"/>
      <c r="I1396" s="31"/>
      <c r="J1396" s="84"/>
      <c r="K1396" s="31"/>
      <c r="L1396" s="31"/>
      <c r="M1396" s="169"/>
      <c r="N1396" s="148"/>
      <c r="O1396" s="44"/>
      <c r="P1396" s="43"/>
      <c r="Q1396" s="31"/>
      <c r="R1396" s="84"/>
      <c r="S1396" s="31"/>
      <c r="T1396" s="31"/>
      <c r="U1396" s="169"/>
      <c r="V1396" s="150"/>
      <c r="W1396" s="342" t="str" cm="1">
        <f t="array" ref="W1396">IF(SUM(LEN(B1396:V1396))=0,"",IF(OR(OR(ISBLANK(F1396),SUM(LEN(C1396),LEN(D1396))=0),AND(NOT(E1396="Unknown"),ISBLANK(J1396)),AND(NOT(O1396="Unknown"),ISBLANK(R1396))),"Missing Information", INDEX(Table15[Entire Service Line Classification], MATCH(SUMIFS(Table15[Unique ID],Table15[System-Owned Portion],E1396,Table15[If Material Anything Other than "Lead" in Column E,Was Material Ever Previously Lead?],G1396,Table15[Customer-Owned Portion],O1396),Table15[Unique ID],0),0)))</f>
        <v/>
      </c>
      <c r="X1396"/>
    </row>
    <row r="1397" spans="2:24" x14ac:dyDescent="0.35">
      <c r="B1397" s="146"/>
      <c r="C1397" s="31"/>
      <c r="D1397" s="31"/>
      <c r="E1397" s="44"/>
      <c r="F1397" s="43"/>
      <c r="G1397" s="84"/>
      <c r="H1397" s="31"/>
      <c r="I1397" s="31"/>
      <c r="J1397" s="84"/>
      <c r="K1397" s="31"/>
      <c r="L1397" s="31"/>
      <c r="M1397" s="169"/>
      <c r="N1397" s="148"/>
      <c r="O1397" s="44"/>
      <c r="P1397" s="43"/>
      <c r="Q1397" s="31"/>
      <c r="R1397" s="84"/>
      <c r="S1397" s="31"/>
      <c r="T1397" s="31"/>
      <c r="U1397" s="169"/>
      <c r="V1397" s="150"/>
      <c r="W1397" s="342" t="str" cm="1">
        <f t="array" ref="W1397">IF(SUM(LEN(B1397:V1397))=0,"",IF(OR(OR(ISBLANK(F1397),SUM(LEN(C1397),LEN(D1397))=0),AND(NOT(E1397="Unknown"),ISBLANK(J1397)),AND(NOT(O1397="Unknown"),ISBLANK(R1397))),"Missing Information", INDEX(Table15[Entire Service Line Classification], MATCH(SUMIFS(Table15[Unique ID],Table15[System-Owned Portion],E1397,Table15[If Material Anything Other than "Lead" in Column E,Was Material Ever Previously Lead?],G1397,Table15[Customer-Owned Portion],O1397),Table15[Unique ID],0),0)))</f>
        <v/>
      </c>
      <c r="X1397"/>
    </row>
    <row r="1398" spans="2:24" x14ac:dyDescent="0.35">
      <c r="B1398" s="146"/>
      <c r="C1398" s="31"/>
      <c r="D1398" s="31"/>
      <c r="E1398" s="44"/>
      <c r="F1398" s="43"/>
      <c r="G1398" s="84"/>
      <c r="H1398" s="31"/>
      <c r="I1398" s="31"/>
      <c r="J1398" s="84"/>
      <c r="K1398" s="31"/>
      <c r="L1398" s="31"/>
      <c r="M1398" s="169"/>
      <c r="N1398" s="148"/>
      <c r="O1398" s="44"/>
      <c r="P1398" s="43"/>
      <c r="Q1398" s="31"/>
      <c r="R1398" s="84"/>
      <c r="S1398" s="31"/>
      <c r="T1398" s="31"/>
      <c r="U1398" s="169"/>
      <c r="V1398" s="150"/>
      <c r="W1398" s="342" t="str" cm="1">
        <f t="array" ref="W1398">IF(SUM(LEN(B1398:V1398))=0,"",IF(OR(OR(ISBLANK(F1398),SUM(LEN(C1398),LEN(D1398))=0),AND(NOT(E1398="Unknown"),ISBLANK(J1398)),AND(NOT(O1398="Unknown"),ISBLANK(R1398))),"Missing Information", INDEX(Table15[Entire Service Line Classification], MATCH(SUMIFS(Table15[Unique ID],Table15[System-Owned Portion],E1398,Table15[If Material Anything Other than "Lead" in Column E,Was Material Ever Previously Lead?],G1398,Table15[Customer-Owned Portion],O1398),Table15[Unique ID],0),0)))</f>
        <v/>
      </c>
      <c r="X1398"/>
    </row>
    <row r="1399" spans="2:24" x14ac:dyDescent="0.35">
      <c r="B1399" s="146"/>
      <c r="C1399" s="31"/>
      <c r="D1399" s="31"/>
      <c r="E1399" s="44"/>
      <c r="F1399" s="43"/>
      <c r="G1399" s="84"/>
      <c r="H1399" s="31"/>
      <c r="I1399" s="31"/>
      <c r="J1399" s="84"/>
      <c r="K1399" s="31"/>
      <c r="L1399" s="31"/>
      <c r="M1399" s="169"/>
      <c r="N1399" s="148"/>
      <c r="O1399" s="44"/>
      <c r="P1399" s="43"/>
      <c r="Q1399" s="31"/>
      <c r="R1399" s="84"/>
      <c r="S1399" s="31"/>
      <c r="T1399" s="31"/>
      <c r="U1399" s="169"/>
      <c r="V1399" s="150"/>
      <c r="W1399" s="342" t="str" cm="1">
        <f t="array" ref="W1399">IF(SUM(LEN(B1399:V1399))=0,"",IF(OR(OR(ISBLANK(F1399),SUM(LEN(C1399),LEN(D1399))=0),AND(NOT(E1399="Unknown"),ISBLANK(J1399)),AND(NOT(O1399="Unknown"),ISBLANK(R1399))),"Missing Information", INDEX(Table15[Entire Service Line Classification], MATCH(SUMIFS(Table15[Unique ID],Table15[System-Owned Portion],E1399,Table15[If Material Anything Other than "Lead" in Column E,Was Material Ever Previously Lead?],G1399,Table15[Customer-Owned Portion],O1399),Table15[Unique ID],0),0)))</f>
        <v/>
      </c>
      <c r="X1399"/>
    </row>
    <row r="1400" spans="2:24" x14ac:dyDescent="0.35">
      <c r="B1400" s="146"/>
      <c r="C1400" s="31"/>
      <c r="D1400" s="31"/>
      <c r="E1400" s="44"/>
      <c r="F1400" s="43"/>
      <c r="G1400" s="84"/>
      <c r="H1400" s="31"/>
      <c r="I1400" s="31"/>
      <c r="J1400" s="84"/>
      <c r="K1400" s="31"/>
      <c r="L1400" s="31"/>
      <c r="M1400" s="169"/>
      <c r="N1400" s="148"/>
      <c r="O1400" s="44"/>
      <c r="P1400" s="43"/>
      <c r="Q1400" s="31"/>
      <c r="R1400" s="84"/>
      <c r="S1400" s="31"/>
      <c r="T1400" s="31"/>
      <c r="U1400" s="169"/>
      <c r="V1400" s="150"/>
      <c r="W1400" s="342" t="str" cm="1">
        <f t="array" ref="W1400">IF(SUM(LEN(B1400:V1400))=0,"",IF(OR(OR(ISBLANK(F1400),SUM(LEN(C1400),LEN(D1400))=0),AND(NOT(E1400="Unknown"),ISBLANK(J1400)),AND(NOT(O1400="Unknown"),ISBLANK(R1400))),"Missing Information", INDEX(Table15[Entire Service Line Classification], MATCH(SUMIFS(Table15[Unique ID],Table15[System-Owned Portion],E1400,Table15[If Material Anything Other than "Lead" in Column E,Was Material Ever Previously Lead?],G1400,Table15[Customer-Owned Portion],O1400),Table15[Unique ID],0),0)))</f>
        <v/>
      </c>
      <c r="X1400"/>
    </row>
    <row r="1401" spans="2:24" x14ac:dyDescent="0.35">
      <c r="B1401" s="146"/>
      <c r="C1401" s="31"/>
      <c r="D1401" s="31"/>
      <c r="E1401" s="44"/>
      <c r="F1401" s="43"/>
      <c r="G1401" s="84"/>
      <c r="H1401" s="31"/>
      <c r="I1401" s="31"/>
      <c r="J1401" s="84"/>
      <c r="K1401" s="31"/>
      <c r="L1401" s="31"/>
      <c r="M1401" s="169"/>
      <c r="N1401" s="148"/>
      <c r="O1401" s="44"/>
      <c r="P1401" s="43"/>
      <c r="Q1401" s="31"/>
      <c r="R1401" s="84"/>
      <c r="S1401" s="31"/>
      <c r="T1401" s="31"/>
      <c r="U1401" s="169"/>
      <c r="V1401" s="150"/>
      <c r="W1401" s="342" t="str" cm="1">
        <f t="array" ref="W1401">IF(SUM(LEN(B1401:V1401))=0,"",IF(OR(OR(ISBLANK(F1401),SUM(LEN(C1401),LEN(D1401))=0),AND(NOT(E1401="Unknown"),ISBLANK(J1401)),AND(NOT(O1401="Unknown"),ISBLANK(R1401))),"Missing Information", INDEX(Table15[Entire Service Line Classification], MATCH(SUMIFS(Table15[Unique ID],Table15[System-Owned Portion],E1401,Table15[If Material Anything Other than "Lead" in Column E,Was Material Ever Previously Lead?],G1401,Table15[Customer-Owned Portion],O1401),Table15[Unique ID],0),0)))</f>
        <v/>
      </c>
      <c r="X1401"/>
    </row>
    <row r="1402" spans="2:24" x14ac:dyDescent="0.35">
      <c r="B1402" s="146"/>
      <c r="C1402" s="31"/>
      <c r="D1402" s="31"/>
      <c r="E1402" s="44"/>
      <c r="F1402" s="43"/>
      <c r="G1402" s="84"/>
      <c r="H1402" s="31"/>
      <c r="I1402" s="31"/>
      <c r="J1402" s="84"/>
      <c r="K1402" s="31"/>
      <c r="L1402" s="31"/>
      <c r="M1402" s="169"/>
      <c r="N1402" s="148"/>
      <c r="O1402" s="44"/>
      <c r="P1402" s="43"/>
      <c r="Q1402" s="31"/>
      <c r="R1402" s="84"/>
      <c r="S1402" s="31"/>
      <c r="T1402" s="31"/>
      <c r="U1402" s="169"/>
      <c r="V1402" s="150"/>
      <c r="W1402" s="342" t="str" cm="1">
        <f t="array" ref="W1402">IF(SUM(LEN(B1402:V1402))=0,"",IF(OR(OR(ISBLANK(F1402),SUM(LEN(C1402),LEN(D1402))=0),AND(NOT(E1402="Unknown"),ISBLANK(J1402)),AND(NOT(O1402="Unknown"),ISBLANK(R1402))),"Missing Information", INDEX(Table15[Entire Service Line Classification], MATCH(SUMIFS(Table15[Unique ID],Table15[System-Owned Portion],E1402,Table15[If Material Anything Other than "Lead" in Column E,Was Material Ever Previously Lead?],G1402,Table15[Customer-Owned Portion],O1402),Table15[Unique ID],0),0)))</f>
        <v/>
      </c>
      <c r="X1402"/>
    </row>
    <row r="1403" spans="2:24" x14ac:dyDescent="0.35">
      <c r="B1403" s="146"/>
      <c r="C1403" s="31"/>
      <c r="D1403" s="31"/>
      <c r="E1403" s="44"/>
      <c r="F1403" s="43"/>
      <c r="G1403" s="84"/>
      <c r="H1403" s="31"/>
      <c r="I1403" s="31"/>
      <c r="J1403" s="84"/>
      <c r="K1403" s="31"/>
      <c r="L1403" s="31"/>
      <c r="M1403" s="169"/>
      <c r="N1403" s="148"/>
      <c r="O1403" s="44"/>
      <c r="P1403" s="43"/>
      <c r="Q1403" s="31"/>
      <c r="R1403" s="84"/>
      <c r="S1403" s="31"/>
      <c r="T1403" s="31"/>
      <c r="U1403" s="169"/>
      <c r="V1403" s="150"/>
      <c r="W1403" s="342" t="str" cm="1">
        <f t="array" ref="W1403">IF(SUM(LEN(B1403:V1403))=0,"",IF(OR(OR(ISBLANK(F1403),SUM(LEN(C1403),LEN(D1403))=0),AND(NOT(E1403="Unknown"),ISBLANK(J1403)),AND(NOT(O1403="Unknown"),ISBLANK(R1403))),"Missing Information", INDEX(Table15[Entire Service Line Classification], MATCH(SUMIFS(Table15[Unique ID],Table15[System-Owned Portion],E1403,Table15[If Material Anything Other than "Lead" in Column E,Was Material Ever Previously Lead?],G1403,Table15[Customer-Owned Portion],O1403),Table15[Unique ID],0),0)))</f>
        <v/>
      </c>
      <c r="X1403"/>
    </row>
    <row r="1404" spans="2:24" x14ac:dyDescent="0.35">
      <c r="B1404" s="146"/>
      <c r="C1404" s="31"/>
      <c r="D1404" s="31"/>
      <c r="E1404" s="44"/>
      <c r="F1404" s="43"/>
      <c r="G1404" s="84"/>
      <c r="H1404" s="31"/>
      <c r="I1404" s="31"/>
      <c r="J1404" s="84"/>
      <c r="K1404" s="31"/>
      <c r="L1404" s="31"/>
      <c r="M1404" s="169"/>
      <c r="N1404" s="148"/>
      <c r="O1404" s="44"/>
      <c r="P1404" s="43"/>
      <c r="Q1404" s="31"/>
      <c r="R1404" s="84"/>
      <c r="S1404" s="31"/>
      <c r="T1404" s="31"/>
      <c r="U1404" s="169"/>
      <c r="V1404" s="150"/>
      <c r="W1404" s="342" t="str" cm="1">
        <f t="array" ref="W1404">IF(SUM(LEN(B1404:V1404))=0,"",IF(OR(OR(ISBLANK(F1404),SUM(LEN(C1404),LEN(D1404))=0),AND(NOT(E1404="Unknown"),ISBLANK(J1404)),AND(NOT(O1404="Unknown"),ISBLANK(R1404))),"Missing Information", INDEX(Table15[Entire Service Line Classification], MATCH(SUMIFS(Table15[Unique ID],Table15[System-Owned Portion],E1404,Table15[If Material Anything Other than "Lead" in Column E,Was Material Ever Previously Lead?],G1404,Table15[Customer-Owned Portion],O1404),Table15[Unique ID],0),0)))</f>
        <v/>
      </c>
      <c r="X1404"/>
    </row>
    <row r="1405" spans="2:24" x14ac:dyDescent="0.35">
      <c r="B1405" s="146"/>
      <c r="C1405" s="31"/>
      <c r="D1405" s="31"/>
      <c r="E1405" s="44"/>
      <c r="F1405" s="43"/>
      <c r="G1405" s="84"/>
      <c r="H1405" s="31"/>
      <c r="I1405" s="31"/>
      <c r="J1405" s="84"/>
      <c r="K1405" s="31"/>
      <c r="L1405" s="31"/>
      <c r="M1405" s="169"/>
      <c r="N1405" s="148"/>
      <c r="O1405" s="44"/>
      <c r="P1405" s="43"/>
      <c r="Q1405" s="31"/>
      <c r="R1405" s="84"/>
      <c r="S1405" s="31"/>
      <c r="T1405" s="31"/>
      <c r="U1405" s="169"/>
      <c r="V1405" s="150"/>
      <c r="W1405" s="342" t="str" cm="1">
        <f t="array" ref="W1405">IF(SUM(LEN(B1405:V1405))=0,"",IF(OR(OR(ISBLANK(F1405),SUM(LEN(C1405),LEN(D1405))=0),AND(NOT(E1405="Unknown"),ISBLANK(J1405)),AND(NOT(O1405="Unknown"),ISBLANK(R1405))),"Missing Information", INDEX(Table15[Entire Service Line Classification], MATCH(SUMIFS(Table15[Unique ID],Table15[System-Owned Portion],E1405,Table15[If Material Anything Other than "Lead" in Column E,Was Material Ever Previously Lead?],G1405,Table15[Customer-Owned Portion],O1405),Table15[Unique ID],0),0)))</f>
        <v/>
      </c>
      <c r="X1405"/>
    </row>
    <row r="1406" spans="2:24" x14ac:dyDescent="0.35">
      <c r="B1406" s="146"/>
      <c r="C1406" s="31"/>
      <c r="D1406" s="31"/>
      <c r="E1406" s="44"/>
      <c r="F1406" s="43"/>
      <c r="G1406" s="84"/>
      <c r="H1406" s="31"/>
      <c r="I1406" s="31"/>
      <c r="J1406" s="84"/>
      <c r="K1406" s="31"/>
      <c r="L1406" s="31"/>
      <c r="M1406" s="169"/>
      <c r="N1406" s="148"/>
      <c r="O1406" s="44"/>
      <c r="P1406" s="43"/>
      <c r="Q1406" s="31"/>
      <c r="R1406" s="84"/>
      <c r="S1406" s="31"/>
      <c r="T1406" s="31"/>
      <c r="U1406" s="169"/>
      <c r="V1406" s="150"/>
      <c r="W1406" s="342" t="str" cm="1">
        <f t="array" ref="W1406">IF(SUM(LEN(B1406:V1406))=0,"",IF(OR(OR(ISBLANK(F1406),SUM(LEN(C1406),LEN(D1406))=0),AND(NOT(E1406="Unknown"),ISBLANK(J1406)),AND(NOT(O1406="Unknown"),ISBLANK(R1406))),"Missing Information", INDEX(Table15[Entire Service Line Classification], MATCH(SUMIFS(Table15[Unique ID],Table15[System-Owned Portion],E1406,Table15[If Material Anything Other than "Lead" in Column E,Was Material Ever Previously Lead?],G1406,Table15[Customer-Owned Portion],O1406),Table15[Unique ID],0),0)))</f>
        <v/>
      </c>
      <c r="X1406"/>
    </row>
    <row r="1407" spans="2:24" x14ac:dyDescent="0.35">
      <c r="B1407" s="146"/>
      <c r="C1407" s="31"/>
      <c r="D1407" s="31"/>
      <c r="E1407" s="44"/>
      <c r="F1407" s="43"/>
      <c r="G1407" s="84"/>
      <c r="H1407" s="31"/>
      <c r="I1407" s="31"/>
      <c r="J1407" s="84"/>
      <c r="K1407" s="31"/>
      <c r="L1407" s="31"/>
      <c r="M1407" s="169"/>
      <c r="N1407" s="148"/>
      <c r="O1407" s="44"/>
      <c r="P1407" s="43"/>
      <c r="Q1407" s="31"/>
      <c r="R1407" s="84"/>
      <c r="S1407" s="31"/>
      <c r="T1407" s="31"/>
      <c r="U1407" s="169"/>
      <c r="V1407" s="150"/>
      <c r="W1407" s="342" t="str" cm="1">
        <f t="array" ref="W1407">IF(SUM(LEN(B1407:V1407))=0,"",IF(OR(OR(ISBLANK(F1407),SUM(LEN(C1407),LEN(D1407))=0),AND(NOT(E1407="Unknown"),ISBLANK(J1407)),AND(NOT(O1407="Unknown"),ISBLANK(R1407))),"Missing Information", INDEX(Table15[Entire Service Line Classification], MATCH(SUMIFS(Table15[Unique ID],Table15[System-Owned Portion],E1407,Table15[If Material Anything Other than "Lead" in Column E,Was Material Ever Previously Lead?],G1407,Table15[Customer-Owned Portion],O1407),Table15[Unique ID],0),0)))</f>
        <v/>
      </c>
      <c r="X1407"/>
    </row>
    <row r="1408" spans="2:24" x14ac:dyDescent="0.35">
      <c r="B1408" s="146"/>
      <c r="C1408" s="31"/>
      <c r="D1408" s="31"/>
      <c r="E1408" s="44"/>
      <c r="F1408" s="43"/>
      <c r="G1408" s="84"/>
      <c r="H1408" s="31"/>
      <c r="I1408" s="31"/>
      <c r="J1408" s="84"/>
      <c r="K1408" s="31"/>
      <c r="L1408" s="31"/>
      <c r="M1408" s="169"/>
      <c r="N1408" s="148"/>
      <c r="O1408" s="44"/>
      <c r="P1408" s="43"/>
      <c r="Q1408" s="31"/>
      <c r="R1408" s="84"/>
      <c r="S1408" s="31"/>
      <c r="T1408" s="31"/>
      <c r="U1408" s="169"/>
      <c r="V1408" s="150"/>
      <c r="W1408" s="342" t="str" cm="1">
        <f t="array" ref="W1408">IF(SUM(LEN(B1408:V1408))=0,"",IF(OR(OR(ISBLANK(F1408),SUM(LEN(C1408),LEN(D1408))=0),AND(NOT(E1408="Unknown"),ISBLANK(J1408)),AND(NOT(O1408="Unknown"),ISBLANK(R1408))),"Missing Information", INDEX(Table15[Entire Service Line Classification], MATCH(SUMIFS(Table15[Unique ID],Table15[System-Owned Portion],E1408,Table15[If Material Anything Other than "Lead" in Column E,Was Material Ever Previously Lead?],G1408,Table15[Customer-Owned Portion],O1408),Table15[Unique ID],0),0)))</f>
        <v/>
      </c>
      <c r="X1408"/>
    </row>
    <row r="1409" spans="2:24" x14ac:dyDescent="0.35">
      <c r="B1409" s="146"/>
      <c r="C1409" s="31"/>
      <c r="D1409" s="31"/>
      <c r="E1409" s="44"/>
      <c r="F1409" s="43"/>
      <c r="G1409" s="84"/>
      <c r="H1409" s="31"/>
      <c r="I1409" s="31"/>
      <c r="J1409" s="84"/>
      <c r="K1409" s="31"/>
      <c r="L1409" s="31"/>
      <c r="M1409" s="169"/>
      <c r="N1409" s="148"/>
      <c r="O1409" s="44"/>
      <c r="P1409" s="43"/>
      <c r="Q1409" s="31"/>
      <c r="R1409" s="84"/>
      <c r="S1409" s="31"/>
      <c r="T1409" s="31"/>
      <c r="U1409" s="169"/>
      <c r="V1409" s="150"/>
      <c r="W1409" s="342" t="str" cm="1">
        <f t="array" ref="W1409">IF(SUM(LEN(B1409:V1409))=0,"",IF(OR(OR(ISBLANK(F1409),SUM(LEN(C1409),LEN(D1409))=0),AND(NOT(E1409="Unknown"),ISBLANK(J1409)),AND(NOT(O1409="Unknown"),ISBLANK(R1409))),"Missing Information", INDEX(Table15[Entire Service Line Classification], MATCH(SUMIFS(Table15[Unique ID],Table15[System-Owned Portion],E1409,Table15[If Material Anything Other than "Lead" in Column E,Was Material Ever Previously Lead?],G1409,Table15[Customer-Owned Portion],O1409),Table15[Unique ID],0),0)))</f>
        <v/>
      </c>
      <c r="X1409"/>
    </row>
    <row r="1410" spans="2:24" x14ac:dyDescent="0.35">
      <c r="B1410" s="146"/>
      <c r="C1410" s="31"/>
      <c r="D1410" s="31"/>
      <c r="E1410" s="44"/>
      <c r="F1410" s="43"/>
      <c r="G1410" s="84"/>
      <c r="H1410" s="31"/>
      <c r="I1410" s="31"/>
      <c r="J1410" s="84"/>
      <c r="K1410" s="31"/>
      <c r="L1410" s="31"/>
      <c r="M1410" s="169"/>
      <c r="N1410" s="148"/>
      <c r="O1410" s="44"/>
      <c r="P1410" s="43"/>
      <c r="Q1410" s="31"/>
      <c r="R1410" s="84"/>
      <c r="S1410" s="31"/>
      <c r="T1410" s="31"/>
      <c r="U1410" s="169"/>
      <c r="V1410" s="150"/>
      <c r="W1410" s="342" t="str" cm="1">
        <f t="array" ref="W1410">IF(SUM(LEN(B1410:V1410))=0,"",IF(OR(OR(ISBLANK(F1410),SUM(LEN(C1410),LEN(D1410))=0),AND(NOT(E1410="Unknown"),ISBLANK(J1410)),AND(NOT(O1410="Unknown"),ISBLANK(R1410))),"Missing Information", INDEX(Table15[Entire Service Line Classification], MATCH(SUMIFS(Table15[Unique ID],Table15[System-Owned Portion],E1410,Table15[If Material Anything Other than "Lead" in Column E,Was Material Ever Previously Lead?],G1410,Table15[Customer-Owned Portion],O1410),Table15[Unique ID],0),0)))</f>
        <v/>
      </c>
      <c r="X1410"/>
    </row>
    <row r="1411" spans="2:24" x14ac:dyDescent="0.35">
      <c r="B1411" s="146"/>
      <c r="C1411" s="31"/>
      <c r="D1411" s="31"/>
      <c r="E1411" s="44"/>
      <c r="F1411" s="43"/>
      <c r="G1411" s="84"/>
      <c r="H1411" s="31"/>
      <c r="I1411" s="31"/>
      <c r="J1411" s="84"/>
      <c r="K1411" s="31"/>
      <c r="L1411" s="31"/>
      <c r="M1411" s="169"/>
      <c r="N1411" s="148"/>
      <c r="O1411" s="44"/>
      <c r="P1411" s="43"/>
      <c r="Q1411" s="31"/>
      <c r="R1411" s="84"/>
      <c r="S1411" s="31"/>
      <c r="T1411" s="31"/>
      <c r="U1411" s="169"/>
      <c r="V1411" s="150"/>
      <c r="W1411" s="342" t="str" cm="1">
        <f t="array" ref="W1411">IF(SUM(LEN(B1411:V1411))=0,"",IF(OR(OR(ISBLANK(F1411),SUM(LEN(C1411),LEN(D1411))=0),AND(NOT(E1411="Unknown"),ISBLANK(J1411)),AND(NOT(O1411="Unknown"),ISBLANK(R1411))),"Missing Information", INDEX(Table15[Entire Service Line Classification], MATCH(SUMIFS(Table15[Unique ID],Table15[System-Owned Portion],E1411,Table15[If Material Anything Other than "Lead" in Column E,Was Material Ever Previously Lead?],G1411,Table15[Customer-Owned Portion],O1411),Table15[Unique ID],0),0)))</f>
        <v/>
      </c>
      <c r="X1411"/>
    </row>
    <row r="1412" spans="2:24" x14ac:dyDescent="0.35">
      <c r="B1412" s="146"/>
      <c r="C1412" s="31"/>
      <c r="D1412" s="31"/>
      <c r="E1412" s="44"/>
      <c r="F1412" s="43"/>
      <c r="G1412" s="84"/>
      <c r="H1412" s="31"/>
      <c r="I1412" s="31"/>
      <c r="J1412" s="84"/>
      <c r="K1412" s="31"/>
      <c r="L1412" s="31"/>
      <c r="M1412" s="169"/>
      <c r="N1412" s="148"/>
      <c r="O1412" s="44"/>
      <c r="P1412" s="43"/>
      <c r="Q1412" s="31"/>
      <c r="R1412" s="84"/>
      <c r="S1412" s="31"/>
      <c r="T1412" s="31"/>
      <c r="U1412" s="169"/>
      <c r="V1412" s="150"/>
      <c r="W1412" s="342" t="str" cm="1">
        <f t="array" ref="W1412">IF(SUM(LEN(B1412:V1412))=0,"",IF(OR(OR(ISBLANK(F1412),SUM(LEN(C1412),LEN(D1412))=0),AND(NOT(E1412="Unknown"),ISBLANK(J1412)),AND(NOT(O1412="Unknown"),ISBLANK(R1412))),"Missing Information", INDEX(Table15[Entire Service Line Classification], MATCH(SUMIFS(Table15[Unique ID],Table15[System-Owned Portion],E1412,Table15[If Material Anything Other than "Lead" in Column E,Was Material Ever Previously Lead?],G1412,Table15[Customer-Owned Portion],O1412),Table15[Unique ID],0),0)))</f>
        <v/>
      </c>
      <c r="X1412"/>
    </row>
    <row r="1413" spans="2:24" x14ac:dyDescent="0.35">
      <c r="B1413" s="146"/>
      <c r="C1413" s="31"/>
      <c r="D1413" s="31"/>
      <c r="E1413" s="44"/>
      <c r="F1413" s="43"/>
      <c r="G1413" s="84"/>
      <c r="H1413" s="31"/>
      <c r="I1413" s="31"/>
      <c r="J1413" s="84"/>
      <c r="K1413" s="31"/>
      <c r="L1413" s="31"/>
      <c r="M1413" s="169"/>
      <c r="N1413" s="148"/>
      <c r="O1413" s="44"/>
      <c r="P1413" s="43"/>
      <c r="Q1413" s="31"/>
      <c r="R1413" s="84"/>
      <c r="S1413" s="31"/>
      <c r="T1413" s="31"/>
      <c r="U1413" s="169"/>
      <c r="V1413" s="150"/>
      <c r="W1413" s="342" t="str" cm="1">
        <f t="array" ref="W1413">IF(SUM(LEN(B1413:V1413))=0,"",IF(OR(OR(ISBLANK(F1413),SUM(LEN(C1413),LEN(D1413))=0),AND(NOT(E1413="Unknown"),ISBLANK(J1413)),AND(NOT(O1413="Unknown"),ISBLANK(R1413))),"Missing Information", INDEX(Table15[Entire Service Line Classification], MATCH(SUMIFS(Table15[Unique ID],Table15[System-Owned Portion],E1413,Table15[If Material Anything Other than "Lead" in Column E,Was Material Ever Previously Lead?],G1413,Table15[Customer-Owned Portion],O1413),Table15[Unique ID],0),0)))</f>
        <v/>
      </c>
      <c r="X1413"/>
    </row>
    <row r="1414" spans="2:24" x14ac:dyDescent="0.35">
      <c r="B1414" s="146"/>
      <c r="C1414" s="31"/>
      <c r="D1414" s="31"/>
      <c r="E1414" s="44"/>
      <c r="F1414" s="43"/>
      <c r="G1414" s="84"/>
      <c r="H1414" s="31"/>
      <c r="I1414" s="31"/>
      <c r="J1414" s="84"/>
      <c r="K1414" s="31"/>
      <c r="L1414" s="31"/>
      <c r="M1414" s="169"/>
      <c r="N1414" s="148"/>
      <c r="O1414" s="44"/>
      <c r="P1414" s="43"/>
      <c r="Q1414" s="31"/>
      <c r="R1414" s="84"/>
      <c r="S1414" s="31"/>
      <c r="T1414" s="31"/>
      <c r="U1414" s="169"/>
      <c r="V1414" s="150"/>
      <c r="W1414" s="342" t="str" cm="1">
        <f t="array" ref="W1414">IF(SUM(LEN(B1414:V1414))=0,"",IF(OR(OR(ISBLANK(F1414),SUM(LEN(C1414),LEN(D1414))=0),AND(NOT(E1414="Unknown"),ISBLANK(J1414)),AND(NOT(O1414="Unknown"),ISBLANK(R1414))),"Missing Information", INDEX(Table15[Entire Service Line Classification], MATCH(SUMIFS(Table15[Unique ID],Table15[System-Owned Portion],E1414,Table15[If Material Anything Other than "Lead" in Column E,Was Material Ever Previously Lead?],G1414,Table15[Customer-Owned Portion],O1414),Table15[Unique ID],0),0)))</f>
        <v/>
      </c>
      <c r="X1414"/>
    </row>
    <row r="1415" spans="2:24" x14ac:dyDescent="0.35">
      <c r="B1415" s="146"/>
      <c r="C1415" s="31"/>
      <c r="D1415" s="31"/>
      <c r="E1415" s="44"/>
      <c r="F1415" s="43"/>
      <c r="G1415" s="84"/>
      <c r="H1415" s="31"/>
      <c r="I1415" s="31"/>
      <c r="J1415" s="84"/>
      <c r="K1415" s="31"/>
      <c r="L1415" s="31"/>
      <c r="M1415" s="169"/>
      <c r="N1415" s="148"/>
      <c r="O1415" s="44"/>
      <c r="P1415" s="43"/>
      <c r="Q1415" s="31"/>
      <c r="R1415" s="84"/>
      <c r="S1415" s="31"/>
      <c r="T1415" s="31"/>
      <c r="U1415" s="169"/>
      <c r="V1415" s="150"/>
      <c r="W1415" s="342" t="str" cm="1">
        <f t="array" ref="W1415">IF(SUM(LEN(B1415:V1415))=0,"",IF(OR(OR(ISBLANK(F1415),SUM(LEN(C1415),LEN(D1415))=0),AND(NOT(E1415="Unknown"),ISBLANK(J1415)),AND(NOT(O1415="Unknown"),ISBLANK(R1415))),"Missing Information", INDEX(Table15[Entire Service Line Classification], MATCH(SUMIFS(Table15[Unique ID],Table15[System-Owned Portion],E1415,Table15[If Material Anything Other than "Lead" in Column E,Was Material Ever Previously Lead?],G1415,Table15[Customer-Owned Portion],O1415),Table15[Unique ID],0),0)))</f>
        <v/>
      </c>
      <c r="X1415"/>
    </row>
    <row r="1416" spans="2:24" x14ac:dyDescent="0.35">
      <c r="B1416" s="146"/>
      <c r="C1416" s="31"/>
      <c r="D1416" s="31"/>
      <c r="E1416" s="44"/>
      <c r="F1416" s="43"/>
      <c r="G1416" s="84"/>
      <c r="H1416" s="31"/>
      <c r="I1416" s="31"/>
      <c r="J1416" s="84"/>
      <c r="K1416" s="31"/>
      <c r="L1416" s="31"/>
      <c r="M1416" s="169"/>
      <c r="N1416" s="148"/>
      <c r="O1416" s="44"/>
      <c r="P1416" s="43"/>
      <c r="Q1416" s="31"/>
      <c r="R1416" s="84"/>
      <c r="S1416" s="31"/>
      <c r="T1416" s="31"/>
      <c r="U1416" s="169"/>
      <c r="V1416" s="150"/>
      <c r="W1416" s="342" t="str" cm="1">
        <f t="array" ref="W1416">IF(SUM(LEN(B1416:V1416))=0,"",IF(OR(OR(ISBLANK(F1416),SUM(LEN(C1416),LEN(D1416))=0),AND(NOT(E1416="Unknown"),ISBLANK(J1416)),AND(NOT(O1416="Unknown"),ISBLANK(R1416))),"Missing Information", INDEX(Table15[Entire Service Line Classification], MATCH(SUMIFS(Table15[Unique ID],Table15[System-Owned Portion],E1416,Table15[If Material Anything Other than "Lead" in Column E,Was Material Ever Previously Lead?],G1416,Table15[Customer-Owned Portion],O1416),Table15[Unique ID],0),0)))</f>
        <v/>
      </c>
      <c r="X1416"/>
    </row>
    <row r="1417" spans="2:24" x14ac:dyDescent="0.35">
      <c r="B1417" s="146"/>
      <c r="C1417" s="31"/>
      <c r="D1417" s="31"/>
      <c r="E1417" s="44"/>
      <c r="F1417" s="43"/>
      <c r="G1417" s="84"/>
      <c r="H1417" s="31"/>
      <c r="I1417" s="31"/>
      <c r="J1417" s="84"/>
      <c r="K1417" s="31"/>
      <c r="L1417" s="31"/>
      <c r="M1417" s="169"/>
      <c r="N1417" s="148"/>
      <c r="O1417" s="44"/>
      <c r="P1417" s="43"/>
      <c r="Q1417" s="31"/>
      <c r="R1417" s="84"/>
      <c r="S1417" s="31"/>
      <c r="T1417" s="31"/>
      <c r="U1417" s="169"/>
      <c r="V1417" s="150"/>
      <c r="W1417" s="342" t="str" cm="1">
        <f t="array" ref="W1417">IF(SUM(LEN(B1417:V1417))=0,"",IF(OR(OR(ISBLANK(F1417),SUM(LEN(C1417),LEN(D1417))=0),AND(NOT(E1417="Unknown"),ISBLANK(J1417)),AND(NOT(O1417="Unknown"),ISBLANK(R1417))),"Missing Information", INDEX(Table15[Entire Service Line Classification], MATCH(SUMIFS(Table15[Unique ID],Table15[System-Owned Portion],E1417,Table15[If Material Anything Other than "Lead" in Column E,Was Material Ever Previously Lead?],G1417,Table15[Customer-Owned Portion],O1417),Table15[Unique ID],0),0)))</f>
        <v/>
      </c>
      <c r="X1417"/>
    </row>
    <row r="1418" spans="2:24" x14ac:dyDescent="0.35">
      <c r="B1418" s="146"/>
      <c r="C1418" s="31"/>
      <c r="D1418" s="31"/>
      <c r="E1418" s="44"/>
      <c r="F1418" s="43"/>
      <c r="G1418" s="84"/>
      <c r="H1418" s="31"/>
      <c r="I1418" s="31"/>
      <c r="J1418" s="84"/>
      <c r="K1418" s="31"/>
      <c r="L1418" s="31"/>
      <c r="M1418" s="169"/>
      <c r="N1418" s="148"/>
      <c r="O1418" s="44"/>
      <c r="P1418" s="43"/>
      <c r="Q1418" s="31"/>
      <c r="R1418" s="84"/>
      <c r="S1418" s="31"/>
      <c r="T1418" s="31"/>
      <c r="U1418" s="169"/>
      <c r="V1418" s="150"/>
      <c r="W1418" s="342" t="str" cm="1">
        <f t="array" ref="W1418">IF(SUM(LEN(B1418:V1418))=0,"",IF(OR(OR(ISBLANK(F1418),SUM(LEN(C1418),LEN(D1418))=0),AND(NOT(E1418="Unknown"),ISBLANK(J1418)),AND(NOT(O1418="Unknown"),ISBLANK(R1418))),"Missing Information", INDEX(Table15[Entire Service Line Classification], MATCH(SUMIFS(Table15[Unique ID],Table15[System-Owned Portion],E1418,Table15[If Material Anything Other than "Lead" in Column E,Was Material Ever Previously Lead?],G1418,Table15[Customer-Owned Portion],O1418),Table15[Unique ID],0),0)))</f>
        <v/>
      </c>
      <c r="X1418"/>
    </row>
    <row r="1419" spans="2:24" x14ac:dyDescent="0.35">
      <c r="B1419" s="146"/>
      <c r="C1419" s="31"/>
      <c r="D1419" s="31"/>
      <c r="E1419" s="44"/>
      <c r="F1419" s="43"/>
      <c r="G1419" s="84"/>
      <c r="H1419" s="31"/>
      <c r="I1419" s="31"/>
      <c r="J1419" s="84"/>
      <c r="K1419" s="31"/>
      <c r="L1419" s="31"/>
      <c r="M1419" s="169"/>
      <c r="N1419" s="148"/>
      <c r="O1419" s="44"/>
      <c r="P1419" s="43"/>
      <c r="Q1419" s="31"/>
      <c r="R1419" s="84"/>
      <c r="S1419" s="31"/>
      <c r="T1419" s="31"/>
      <c r="U1419" s="169"/>
      <c r="V1419" s="150"/>
      <c r="W1419" s="342" t="str" cm="1">
        <f t="array" ref="W1419">IF(SUM(LEN(B1419:V1419))=0,"",IF(OR(OR(ISBLANK(F1419),SUM(LEN(C1419),LEN(D1419))=0),AND(NOT(E1419="Unknown"),ISBLANK(J1419)),AND(NOT(O1419="Unknown"),ISBLANK(R1419))),"Missing Information", INDEX(Table15[Entire Service Line Classification], MATCH(SUMIFS(Table15[Unique ID],Table15[System-Owned Portion],E1419,Table15[If Material Anything Other than "Lead" in Column E,Was Material Ever Previously Lead?],G1419,Table15[Customer-Owned Portion],O1419),Table15[Unique ID],0),0)))</f>
        <v/>
      </c>
      <c r="X1419"/>
    </row>
    <row r="1420" spans="2:24" x14ac:dyDescent="0.35">
      <c r="B1420" s="146"/>
      <c r="C1420" s="31"/>
      <c r="D1420" s="31"/>
      <c r="E1420" s="44"/>
      <c r="F1420" s="43"/>
      <c r="G1420" s="84"/>
      <c r="H1420" s="31"/>
      <c r="I1420" s="31"/>
      <c r="J1420" s="84"/>
      <c r="K1420" s="31"/>
      <c r="L1420" s="31"/>
      <c r="M1420" s="169"/>
      <c r="N1420" s="148"/>
      <c r="O1420" s="44"/>
      <c r="P1420" s="43"/>
      <c r="Q1420" s="31"/>
      <c r="R1420" s="84"/>
      <c r="S1420" s="31"/>
      <c r="T1420" s="31"/>
      <c r="U1420" s="169"/>
      <c r="V1420" s="150"/>
      <c r="W1420" s="342" t="str" cm="1">
        <f t="array" ref="W1420">IF(SUM(LEN(B1420:V1420))=0,"",IF(OR(OR(ISBLANK(F1420),SUM(LEN(C1420),LEN(D1420))=0),AND(NOT(E1420="Unknown"),ISBLANK(J1420)),AND(NOT(O1420="Unknown"),ISBLANK(R1420))),"Missing Information", INDEX(Table15[Entire Service Line Classification], MATCH(SUMIFS(Table15[Unique ID],Table15[System-Owned Portion],E1420,Table15[If Material Anything Other than "Lead" in Column E,Was Material Ever Previously Lead?],G1420,Table15[Customer-Owned Portion],O1420),Table15[Unique ID],0),0)))</f>
        <v/>
      </c>
      <c r="X1420"/>
    </row>
    <row r="1421" spans="2:24" x14ac:dyDescent="0.35">
      <c r="B1421" s="146"/>
      <c r="C1421" s="31"/>
      <c r="D1421" s="31"/>
      <c r="E1421" s="44"/>
      <c r="F1421" s="43"/>
      <c r="G1421" s="84"/>
      <c r="H1421" s="31"/>
      <c r="I1421" s="31"/>
      <c r="J1421" s="84"/>
      <c r="K1421" s="31"/>
      <c r="L1421" s="31"/>
      <c r="M1421" s="169"/>
      <c r="N1421" s="148"/>
      <c r="O1421" s="44"/>
      <c r="P1421" s="43"/>
      <c r="Q1421" s="31"/>
      <c r="R1421" s="84"/>
      <c r="S1421" s="31"/>
      <c r="T1421" s="31"/>
      <c r="U1421" s="169"/>
      <c r="V1421" s="150"/>
      <c r="W1421" s="342" t="str" cm="1">
        <f t="array" ref="W1421">IF(SUM(LEN(B1421:V1421))=0,"",IF(OR(OR(ISBLANK(F1421),SUM(LEN(C1421),LEN(D1421))=0),AND(NOT(E1421="Unknown"),ISBLANK(J1421)),AND(NOT(O1421="Unknown"),ISBLANK(R1421))),"Missing Information", INDEX(Table15[Entire Service Line Classification], MATCH(SUMIFS(Table15[Unique ID],Table15[System-Owned Portion],E1421,Table15[If Material Anything Other than "Lead" in Column E,Was Material Ever Previously Lead?],G1421,Table15[Customer-Owned Portion],O1421),Table15[Unique ID],0),0)))</f>
        <v/>
      </c>
      <c r="X1421"/>
    </row>
    <row r="1422" spans="2:24" x14ac:dyDescent="0.35">
      <c r="B1422" s="146"/>
      <c r="C1422" s="31"/>
      <c r="D1422" s="31"/>
      <c r="E1422" s="44"/>
      <c r="F1422" s="43"/>
      <c r="G1422" s="84"/>
      <c r="H1422" s="31"/>
      <c r="I1422" s="31"/>
      <c r="J1422" s="84"/>
      <c r="K1422" s="31"/>
      <c r="L1422" s="31"/>
      <c r="M1422" s="169"/>
      <c r="N1422" s="148"/>
      <c r="O1422" s="44"/>
      <c r="P1422" s="43"/>
      <c r="Q1422" s="31"/>
      <c r="R1422" s="84"/>
      <c r="S1422" s="31"/>
      <c r="T1422" s="31"/>
      <c r="U1422" s="169"/>
      <c r="V1422" s="150"/>
      <c r="W1422" s="342" t="str" cm="1">
        <f t="array" ref="W1422">IF(SUM(LEN(B1422:V1422))=0,"",IF(OR(OR(ISBLANK(F1422),SUM(LEN(C1422),LEN(D1422))=0),AND(NOT(E1422="Unknown"),ISBLANK(J1422)),AND(NOT(O1422="Unknown"),ISBLANK(R1422))),"Missing Information", INDEX(Table15[Entire Service Line Classification], MATCH(SUMIFS(Table15[Unique ID],Table15[System-Owned Portion],E1422,Table15[If Material Anything Other than "Lead" in Column E,Was Material Ever Previously Lead?],G1422,Table15[Customer-Owned Portion],O1422),Table15[Unique ID],0),0)))</f>
        <v/>
      </c>
      <c r="X1422"/>
    </row>
    <row r="1423" spans="2:24" x14ac:dyDescent="0.35">
      <c r="B1423" s="146"/>
      <c r="C1423" s="31"/>
      <c r="D1423" s="31"/>
      <c r="E1423" s="44"/>
      <c r="F1423" s="43"/>
      <c r="G1423" s="84"/>
      <c r="H1423" s="31"/>
      <c r="I1423" s="31"/>
      <c r="J1423" s="84"/>
      <c r="K1423" s="31"/>
      <c r="L1423" s="31"/>
      <c r="M1423" s="169"/>
      <c r="N1423" s="148"/>
      <c r="O1423" s="44"/>
      <c r="P1423" s="43"/>
      <c r="Q1423" s="31"/>
      <c r="R1423" s="84"/>
      <c r="S1423" s="31"/>
      <c r="T1423" s="31"/>
      <c r="U1423" s="169"/>
      <c r="V1423" s="150"/>
      <c r="W1423" s="342" t="str" cm="1">
        <f t="array" ref="W1423">IF(SUM(LEN(B1423:V1423))=0,"",IF(OR(OR(ISBLANK(F1423),SUM(LEN(C1423),LEN(D1423))=0),AND(NOT(E1423="Unknown"),ISBLANK(J1423)),AND(NOT(O1423="Unknown"),ISBLANK(R1423))),"Missing Information", INDEX(Table15[Entire Service Line Classification], MATCH(SUMIFS(Table15[Unique ID],Table15[System-Owned Portion],E1423,Table15[If Material Anything Other than "Lead" in Column E,Was Material Ever Previously Lead?],G1423,Table15[Customer-Owned Portion],O1423),Table15[Unique ID],0),0)))</f>
        <v/>
      </c>
      <c r="X1423"/>
    </row>
    <row r="1424" spans="2:24" x14ac:dyDescent="0.35">
      <c r="B1424" s="146"/>
      <c r="C1424" s="31"/>
      <c r="D1424" s="31"/>
      <c r="E1424" s="44"/>
      <c r="F1424" s="43"/>
      <c r="G1424" s="84"/>
      <c r="H1424" s="31"/>
      <c r="I1424" s="31"/>
      <c r="J1424" s="84"/>
      <c r="K1424" s="31"/>
      <c r="L1424" s="31"/>
      <c r="M1424" s="169"/>
      <c r="N1424" s="148"/>
      <c r="O1424" s="44"/>
      <c r="P1424" s="43"/>
      <c r="Q1424" s="31"/>
      <c r="R1424" s="84"/>
      <c r="S1424" s="31"/>
      <c r="T1424" s="31"/>
      <c r="U1424" s="169"/>
      <c r="V1424" s="150"/>
      <c r="W1424" s="342" t="str" cm="1">
        <f t="array" ref="W1424">IF(SUM(LEN(B1424:V1424))=0,"",IF(OR(OR(ISBLANK(F1424),SUM(LEN(C1424),LEN(D1424))=0),AND(NOT(E1424="Unknown"),ISBLANK(J1424)),AND(NOT(O1424="Unknown"),ISBLANK(R1424))),"Missing Information", INDEX(Table15[Entire Service Line Classification], MATCH(SUMIFS(Table15[Unique ID],Table15[System-Owned Portion],E1424,Table15[If Material Anything Other than "Lead" in Column E,Was Material Ever Previously Lead?],G1424,Table15[Customer-Owned Portion],O1424),Table15[Unique ID],0),0)))</f>
        <v/>
      </c>
      <c r="X1424"/>
    </row>
    <row r="1425" spans="2:24" x14ac:dyDescent="0.35">
      <c r="B1425" s="146"/>
      <c r="C1425" s="31"/>
      <c r="D1425" s="31"/>
      <c r="E1425" s="44"/>
      <c r="F1425" s="43"/>
      <c r="G1425" s="84"/>
      <c r="H1425" s="31"/>
      <c r="I1425" s="31"/>
      <c r="J1425" s="84"/>
      <c r="K1425" s="31"/>
      <c r="L1425" s="31"/>
      <c r="M1425" s="169"/>
      <c r="N1425" s="148"/>
      <c r="O1425" s="44"/>
      <c r="P1425" s="43"/>
      <c r="Q1425" s="31"/>
      <c r="R1425" s="84"/>
      <c r="S1425" s="31"/>
      <c r="T1425" s="31"/>
      <c r="U1425" s="169"/>
      <c r="V1425" s="150"/>
      <c r="W1425" s="342" t="str" cm="1">
        <f t="array" ref="W1425">IF(SUM(LEN(B1425:V1425))=0,"",IF(OR(OR(ISBLANK(F1425),SUM(LEN(C1425),LEN(D1425))=0),AND(NOT(E1425="Unknown"),ISBLANK(J1425)),AND(NOT(O1425="Unknown"),ISBLANK(R1425))),"Missing Information", INDEX(Table15[Entire Service Line Classification], MATCH(SUMIFS(Table15[Unique ID],Table15[System-Owned Portion],E1425,Table15[If Material Anything Other than "Lead" in Column E,Was Material Ever Previously Lead?],G1425,Table15[Customer-Owned Portion],O1425),Table15[Unique ID],0),0)))</f>
        <v/>
      </c>
      <c r="X1425"/>
    </row>
    <row r="1426" spans="2:24" x14ac:dyDescent="0.35">
      <c r="B1426" s="146"/>
      <c r="C1426" s="31"/>
      <c r="D1426" s="31"/>
      <c r="E1426" s="44"/>
      <c r="F1426" s="43"/>
      <c r="G1426" s="84"/>
      <c r="H1426" s="31"/>
      <c r="I1426" s="31"/>
      <c r="J1426" s="84"/>
      <c r="K1426" s="31"/>
      <c r="L1426" s="31"/>
      <c r="M1426" s="169"/>
      <c r="N1426" s="148"/>
      <c r="O1426" s="44"/>
      <c r="P1426" s="43"/>
      <c r="Q1426" s="31"/>
      <c r="R1426" s="84"/>
      <c r="S1426" s="31"/>
      <c r="T1426" s="31"/>
      <c r="U1426" s="169"/>
      <c r="V1426" s="150"/>
      <c r="W1426" s="342" t="str" cm="1">
        <f t="array" ref="W1426">IF(SUM(LEN(B1426:V1426))=0,"",IF(OR(OR(ISBLANK(F1426),SUM(LEN(C1426),LEN(D1426))=0),AND(NOT(E1426="Unknown"),ISBLANK(J1426)),AND(NOT(O1426="Unknown"),ISBLANK(R1426))),"Missing Information", INDEX(Table15[Entire Service Line Classification], MATCH(SUMIFS(Table15[Unique ID],Table15[System-Owned Portion],E1426,Table15[If Material Anything Other than "Lead" in Column E,Was Material Ever Previously Lead?],G1426,Table15[Customer-Owned Portion],O1426),Table15[Unique ID],0),0)))</f>
        <v/>
      </c>
      <c r="X1426"/>
    </row>
    <row r="1427" spans="2:24" x14ac:dyDescent="0.35">
      <c r="B1427" s="146"/>
      <c r="C1427" s="31"/>
      <c r="D1427" s="31"/>
      <c r="E1427" s="44"/>
      <c r="F1427" s="43"/>
      <c r="G1427" s="84"/>
      <c r="H1427" s="31"/>
      <c r="I1427" s="31"/>
      <c r="J1427" s="84"/>
      <c r="K1427" s="31"/>
      <c r="L1427" s="31"/>
      <c r="M1427" s="169"/>
      <c r="N1427" s="148"/>
      <c r="O1427" s="44"/>
      <c r="P1427" s="43"/>
      <c r="Q1427" s="31"/>
      <c r="R1427" s="84"/>
      <c r="S1427" s="31"/>
      <c r="T1427" s="31"/>
      <c r="U1427" s="169"/>
      <c r="V1427" s="150"/>
      <c r="W1427" s="342" t="str" cm="1">
        <f t="array" ref="W1427">IF(SUM(LEN(B1427:V1427))=0,"",IF(OR(OR(ISBLANK(F1427),SUM(LEN(C1427),LEN(D1427))=0),AND(NOT(E1427="Unknown"),ISBLANK(J1427)),AND(NOT(O1427="Unknown"),ISBLANK(R1427))),"Missing Information", INDEX(Table15[Entire Service Line Classification], MATCH(SUMIFS(Table15[Unique ID],Table15[System-Owned Portion],E1427,Table15[If Material Anything Other than "Lead" in Column E,Was Material Ever Previously Lead?],G1427,Table15[Customer-Owned Portion],O1427),Table15[Unique ID],0),0)))</f>
        <v/>
      </c>
      <c r="X1427"/>
    </row>
    <row r="1428" spans="2:24" x14ac:dyDescent="0.35">
      <c r="B1428" s="146"/>
      <c r="C1428" s="31"/>
      <c r="D1428" s="31"/>
      <c r="E1428" s="44"/>
      <c r="F1428" s="43"/>
      <c r="G1428" s="84"/>
      <c r="H1428" s="31"/>
      <c r="I1428" s="31"/>
      <c r="J1428" s="84"/>
      <c r="K1428" s="31"/>
      <c r="L1428" s="31"/>
      <c r="M1428" s="169"/>
      <c r="N1428" s="148"/>
      <c r="O1428" s="44"/>
      <c r="P1428" s="43"/>
      <c r="Q1428" s="31"/>
      <c r="R1428" s="84"/>
      <c r="S1428" s="31"/>
      <c r="T1428" s="31"/>
      <c r="U1428" s="169"/>
      <c r="V1428" s="150"/>
      <c r="W1428" s="342" t="str" cm="1">
        <f t="array" ref="W1428">IF(SUM(LEN(B1428:V1428))=0,"",IF(OR(OR(ISBLANK(F1428),SUM(LEN(C1428),LEN(D1428))=0),AND(NOT(E1428="Unknown"),ISBLANK(J1428)),AND(NOT(O1428="Unknown"),ISBLANK(R1428))),"Missing Information", INDEX(Table15[Entire Service Line Classification], MATCH(SUMIFS(Table15[Unique ID],Table15[System-Owned Portion],E1428,Table15[If Material Anything Other than "Lead" in Column E,Was Material Ever Previously Lead?],G1428,Table15[Customer-Owned Portion],O1428),Table15[Unique ID],0),0)))</f>
        <v/>
      </c>
      <c r="X1428"/>
    </row>
    <row r="1429" spans="2:24" x14ac:dyDescent="0.35">
      <c r="B1429" s="146"/>
      <c r="C1429" s="31"/>
      <c r="D1429" s="31"/>
      <c r="E1429" s="44"/>
      <c r="F1429" s="43"/>
      <c r="G1429" s="84"/>
      <c r="H1429" s="31"/>
      <c r="I1429" s="31"/>
      <c r="J1429" s="84"/>
      <c r="K1429" s="31"/>
      <c r="L1429" s="31"/>
      <c r="M1429" s="169"/>
      <c r="N1429" s="148"/>
      <c r="O1429" s="44"/>
      <c r="P1429" s="43"/>
      <c r="Q1429" s="31"/>
      <c r="R1429" s="84"/>
      <c r="S1429" s="31"/>
      <c r="T1429" s="31"/>
      <c r="U1429" s="169"/>
      <c r="V1429" s="150"/>
      <c r="W1429" s="342" t="str" cm="1">
        <f t="array" ref="W1429">IF(SUM(LEN(B1429:V1429))=0,"",IF(OR(OR(ISBLANK(F1429),SUM(LEN(C1429),LEN(D1429))=0),AND(NOT(E1429="Unknown"),ISBLANK(J1429)),AND(NOT(O1429="Unknown"),ISBLANK(R1429))),"Missing Information", INDEX(Table15[Entire Service Line Classification], MATCH(SUMIFS(Table15[Unique ID],Table15[System-Owned Portion],E1429,Table15[If Material Anything Other than "Lead" in Column E,Was Material Ever Previously Lead?],G1429,Table15[Customer-Owned Portion],O1429),Table15[Unique ID],0),0)))</f>
        <v/>
      </c>
      <c r="X1429"/>
    </row>
    <row r="1430" spans="2:24" x14ac:dyDescent="0.35">
      <c r="B1430" s="146"/>
      <c r="C1430" s="31"/>
      <c r="D1430" s="31"/>
      <c r="E1430" s="44"/>
      <c r="F1430" s="43"/>
      <c r="G1430" s="84"/>
      <c r="H1430" s="31"/>
      <c r="I1430" s="31"/>
      <c r="J1430" s="84"/>
      <c r="K1430" s="31"/>
      <c r="L1430" s="31"/>
      <c r="M1430" s="169"/>
      <c r="N1430" s="148"/>
      <c r="O1430" s="44"/>
      <c r="P1430" s="43"/>
      <c r="Q1430" s="31"/>
      <c r="R1430" s="84"/>
      <c r="S1430" s="31"/>
      <c r="T1430" s="31"/>
      <c r="U1430" s="169"/>
      <c r="V1430" s="150"/>
      <c r="W1430" s="342" t="str" cm="1">
        <f t="array" ref="W1430">IF(SUM(LEN(B1430:V1430))=0,"",IF(OR(OR(ISBLANK(F1430),SUM(LEN(C1430),LEN(D1430))=0),AND(NOT(E1430="Unknown"),ISBLANK(J1430)),AND(NOT(O1430="Unknown"),ISBLANK(R1430))),"Missing Information", INDEX(Table15[Entire Service Line Classification], MATCH(SUMIFS(Table15[Unique ID],Table15[System-Owned Portion],E1430,Table15[If Material Anything Other than "Lead" in Column E,Was Material Ever Previously Lead?],G1430,Table15[Customer-Owned Portion],O1430),Table15[Unique ID],0),0)))</f>
        <v/>
      </c>
      <c r="X1430"/>
    </row>
    <row r="1431" spans="2:24" x14ac:dyDescent="0.35">
      <c r="B1431" s="146"/>
      <c r="C1431" s="31"/>
      <c r="D1431" s="31"/>
      <c r="E1431" s="44"/>
      <c r="F1431" s="43"/>
      <c r="G1431" s="84"/>
      <c r="H1431" s="31"/>
      <c r="I1431" s="31"/>
      <c r="J1431" s="84"/>
      <c r="K1431" s="31"/>
      <c r="L1431" s="31"/>
      <c r="M1431" s="169"/>
      <c r="N1431" s="148"/>
      <c r="O1431" s="44"/>
      <c r="P1431" s="43"/>
      <c r="Q1431" s="31"/>
      <c r="R1431" s="84"/>
      <c r="S1431" s="31"/>
      <c r="T1431" s="31"/>
      <c r="U1431" s="169"/>
      <c r="V1431" s="150"/>
      <c r="W1431" s="342" t="str" cm="1">
        <f t="array" ref="W1431">IF(SUM(LEN(B1431:V1431))=0,"",IF(OR(OR(ISBLANK(F1431),SUM(LEN(C1431),LEN(D1431))=0),AND(NOT(E1431="Unknown"),ISBLANK(J1431)),AND(NOT(O1431="Unknown"),ISBLANK(R1431))),"Missing Information", INDEX(Table15[Entire Service Line Classification], MATCH(SUMIFS(Table15[Unique ID],Table15[System-Owned Portion],E1431,Table15[If Material Anything Other than "Lead" in Column E,Was Material Ever Previously Lead?],G1431,Table15[Customer-Owned Portion],O1431),Table15[Unique ID],0),0)))</f>
        <v/>
      </c>
      <c r="X1431"/>
    </row>
    <row r="1432" spans="2:24" x14ac:dyDescent="0.35">
      <c r="B1432" s="146"/>
      <c r="C1432" s="31"/>
      <c r="D1432" s="31"/>
      <c r="E1432" s="44"/>
      <c r="F1432" s="43"/>
      <c r="G1432" s="84"/>
      <c r="H1432" s="31"/>
      <c r="I1432" s="31"/>
      <c r="J1432" s="84"/>
      <c r="K1432" s="31"/>
      <c r="L1432" s="31"/>
      <c r="M1432" s="169"/>
      <c r="N1432" s="148"/>
      <c r="O1432" s="44"/>
      <c r="P1432" s="43"/>
      <c r="Q1432" s="31"/>
      <c r="R1432" s="84"/>
      <c r="S1432" s="31"/>
      <c r="T1432" s="31"/>
      <c r="U1432" s="169"/>
      <c r="V1432" s="150"/>
      <c r="W1432" s="342" t="str" cm="1">
        <f t="array" ref="W1432">IF(SUM(LEN(B1432:V1432))=0,"",IF(OR(OR(ISBLANK(F1432),SUM(LEN(C1432),LEN(D1432))=0),AND(NOT(E1432="Unknown"),ISBLANK(J1432)),AND(NOT(O1432="Unknown"),ISBLANK(R1432))),"Missing Information", INDEX(Table15[Entire Service Line Classification], MATCH(SUMIFS(Table15[Unique ID],Table15[System-Owned Portion],E1432,Table15[If Material Anything Other than "Lead" in Column E,Was Material Ever Previously Lead?],G1432,Table15[Customer-Owned Portion],O1432),Table15[Unique ID],0),0)))</f>
        <v/>
      </c>
      <c r="X1432"/>
    </row>
    <row r="1433" spans="2:24" x14ac:dyDescent="0.35">
      <c r="B1433" s="146"/>
      <c r="C1433" s="31"/>
      <c r="D1433" s="31"/>
      <c r="E1433" s="44"/>
      <c r="F1433" s="43"/>
      <c r="G1433" s="84"/>
      <c r="H1433" s="31"/>
      <c r="I1433" s="31"/>
      <c r="J1433" s="84"/>
      <c r="K1433" s="31"/>
      <c r="L1433" s="31"/>
      <c r="M1433" s="169"/>
      <c r="N1433" s="148"/>
      <c r="O1433" s="44"/>
      <c r="P1433" s="43"/>
      <c r="Q1433" s="31"/>
      <c r="R1433" s="84"/>
      <c r="S1433" s="31"/>
      <c r="T1433" s="31"/>
      <c r="U1433" s="169"/>
      <c r="V1433" s="150"/>
      <c r="W1433" s="342" t="str" cm="1">
        <f t="array" ref="W1433">IF(SUM(LEN(B1433:V1433))=0,"",IF(OR(OR(ISBLANK(F1433),SUM(LEN(C1433),LEN(D1433))=0),AND(NOT(E1433="Unknown"),ISBLANK(J1433)),AND(NOT(O1433="Unknown"),ISBLANK(R1433))),"Missing Information", INDEX(Table15[Entire Service Line Classification], MATCH(SUMIFS(Table15[Unique ID],Table15[System-Owned Portion],E1433,Table15[If Material Anything Other than "Lead" in Column E,Was Material Ever Previously Lead?],G1433,Table15[Customer-Owned Portion],O1433),Table15[Unique ID],0),0)))</f>
        <v/>
      </c>
      <c r="X1433"/>
    </row>
    <row r="1434" spans="2:24" x14ac:dyDescent="0.35">
      <c r="B1434" s="146"/>
      <c r="C1434" s="31"/>
      <c r="D1434" s="31"/>
      <c r="E1434" s="44"/>
      <c r="F1434" s="43"/>
      <c r="G1434" s="84"/>
      <c r="H1434" s="31"/>
      <c r="I1434" s="31"/>
      <c r="J1434" s="84"/>
      <c r="K1434" s="31"/>
      <c r="L1434" s="31"/>
      <c r="M1434" s="169"/>
      <c r="N1434" s="148"/>
      <c r="O1434" s="44"/>
      <c r="P1434" s="43"/>
      <c r="Q1434" s="31"/>
      <c r="R1434" s="84"/>
      <c r="S1434" s="31"/>
      <c r="T1434" s="31"/>
      <c r="U1434" s="169"/>
      <c r="V1434" s="150"/>
      <c r="W1434" s="342" t="str" cm="1">
        <f t="array" ref="W1434">IF(SUM(LEN(B1434:V1434))=0,"",IF(OR(OR(ISBLANK(F1434),SUM(LEN(C1434),LEN(D1434))=0),AND(NOT(E1434="Unknown"),ISBLANK(J1434)),AND(NOT(O1434="Unknown"),ISBLANK(R1434))),"Missing Information", INDEX(Table15[Entire Service Line Classification], MATCH(SUMIFS(Table15[Unique ID],Table15[System-Owned Portion],E1434,Table15[If Material Anything Other than "Lead" in Column E,Was Material Ever Previously Lead?],G1434,Table15[Customer-Owned Portion],O1434),Table15[Unique ID],0),0)))</f>
        <v/>
      </c>
      <c r="X1434"/>
    </row>
    <row r="1435" spans="2:24" x14ac:dyDescent="0.35">
      <c r="B1435" s="146"/>
      <c r="C1435" s="31"/>
      <c r="D1435" s="31"/>
      <c r="E1435" s="44"/>
      <c r="F1435" s="43"/>
      <c r="G1435" s="84"/>
      <c r="H1435" s="31"/>
      <c r="I1435" s="31"/>
      <c r="J1435" s="84"/>
      <c r="K1435" s="31"/>
      <c r="L1435" s="31"/>
      <c r="M1435" s="169"/>
      <c r="N1435" s="148"/>
      <c r="O1435" s="44"/>
      <c r="P1435" s="43"/>
      <c r="Q1435" s="31"/>
      <c r="R1435" s="84"/>
      <c r="S1435" s="31"/>
      <c r="T1435" s="31"/>
      <c r="U1435" s="169"/>
      <c r="V1435" s="150"/>
      <c r="W1435" s="342" t="str" cm="1">
        <f t="array" ref="W1435">IF(SUM(LEN(B1435:V1435))=0,"",IF(OR(OR(ISBLANK(F1435),SUM(LEN(C1435),LEN(D1435))=0),AND(NOT(E1435="Unknown"),ISBLANK(J1435)),AND(NOT(O1435="Unknown"),ISBLANK(R1435))),"Missing Information", INDEX(Table15[Entire Service Line Classification], MATCH(SUMIFS(Table15[Unique ID],Table15[System-Owned Portion],E1435,Table15[If Material Anything Other than "Lead" in Column E,Was Material Ever Previously Lead?],G1435,Table15[Customer-Owned Portion],O1435),Table15[Unique ID],0),0)))</f>
        <v/>
      </c>
      <c r="X1435"/>
    </row>
    <row r="1436" spans="2:24" x14ac:dyDescent="0.35">
      <c r="B1436" s="146"/>
      <c r="C1436" s="31"/>
      <c r="D1436" s="31"/>
      <c r="E1436" s="44"/>
      <c r="F1436" s="43"/>
      <c r="G1436" s="84"/>
      <c r="H1436" s="31"/>
      <c r="I1436" s="31"/>
      <c r="J1436" s="84"/>
      <c r="K1436" s="31"/>
      <c r="L1436" s="31"/>
      <c r="M1436" s="169"/>
      <c r="N1436" s="148"/>
      <c r="O1436" s="44"/>
      <c r="P1436" s="43"/>
      <c r="Q1436" s="31"/>
      <c r="R1436" s="84"/>
      <c r="S1436" s="31"/>
      <c r="T1436" s="31"/>
      <c r="U1436" s="169"/>
      <c r="V1436" s="150"/>
      <c r="W1436" s="342" t="str" cm="1">
        <f t="array" ref="W1436">IF(SUM(LEN(B1436:V1436))=0,"",IF(OR(OR(ISBLANK(F1436),SUM(LEN(C1436),LEN(D1436))=0),AND(NOT(E1436="Unknown"),ISBLANK(J1436)),AND(NOT(O1436="Unknown"),ISBLANK(R1436))),"Missing Information", INDEX(Table15[Entire Service Line Classification], MATCH(SUMIFS(Table15[Unique ID],Table15[System-Owned Portion],E1436,Table15[If Material Anything Other than "Lead" in Column E,Was Material Ever Previously Lead?],G1436,Table15[Customer-Owned Portion],O1436),Table15[Unique ID],0),0)))</f>
        <v/>
      </c>
      <c r="X1436"/>
    </row>
    <row r="1437" spans="2:24" x14ac:dyDescent="0.35">
      <c r="B1437" s="146"/>
      <c r="C1437" s="31"/>
      <c r="D1437" s="31"/>
      <c r="E1437" s="44"/>
      <c r="F1437" s="43"/>
      <c r="G1437" s="84"/>
      <c r="H1437" s="31"/>
      <c r="I1437" s="31"/>
      <c r="J1437" s="84"/>
      <c r="K1437" s="31"/>
      <c r="L1437" s="31"/>
      <c r="M1437" s="169"/>
      <c r="N1437" s="148"/>
      <c r="O1437" s="44"/>
      <c r="P1437" s="43"/>
      <c r="Q1437" s="31"/>
      <c r="R1437" s="84"/>
      <c r="S1437" s="31"/>
      <c r="T1437" s="31"/>
      <c r="U1437" s="169"/>
      <c r="V1437" s="150"/>
      <c r="W1437" s="342" t="str" cm="1">
        <f t="array" ref="W1437">IF(SUM(LEN(B1437:V1437))=0,"",IF(OR(OR(ISBLANK(F1437),SUM(LEN(C1437),LEN(D1437))=0),AND(NOT(E1437="Unknown"),ISBLANK(J1437)),AND(NOT(O1437="Unknown"),ISBLANK(R1437))),"Missing Information", INDEX(Table15[Entire Service Line Classification], MATCH(SUMIFS(Table15[Unique ID],Table15[System-Owned Portion],E1437,Table15[If Material Anything Other than "Lead" in Column E,Was Material Ever Previously Lead?],G1437,Table15[Customer-Owned Portion],O1437),Table15[Unique ID],0),0)))</f>
        <v/>
      </c>
      <c r="X1437"/>
    </row>
    <row r="1438" spans="2:24" x14ac:dyDescent="0.35">
      <c r="B1438" s="146"/>
      <c r="C1438" s="31"/>
      <c r="D1438" s="31"/>
      <c r="E1438" s="44"/>
      <c r="F1438" s="43"/>
      <c r="G1438" s="84"/>
      <c r="H1438" s="31"/>
      <c r="I1438" s="31"/>
      <c r="J1438" s="84"/>
      <c r="K1438" s="31"/>
      <c r="L1438" s="31"/>
      <c r="M1438" s="169"/>
      <c r="N1438" s="148"/>
      <c r="O1438" s="44"/>
      <c r="P1438" s="43"/>
      <c r="Q1438" s="31"/>
      <c r="R1438" s="84"/>
      <c r="S1438" s="31"/>
      <c r="T1438" s="31"/>
      <c r="U1438" s="169"/>
      <c r="V1438" s="150"/>
      <c r="W1438" s="342" t="str" cm="1">
        <f t="array" ref="W1438">IF(SUM(LEN(B1438:V1438))=0,"",IF(OR(OR(ISBLANK(F1438),SUM(LEN(C1438),LEN(D1438))=0),AND(NOT(E1438="Unknown"),ISBLANK(J1438)),AND(NOT(O1438="Unknown"),ISBLANK(R1438))),"Missing Information", INDEX(Table15[Entire Service Line Classification], MATCH(SUMIFS(Table15[Unique ID],Table15[System-Owned Portion],E1438,Table15[If Material Anything Other than "Lead" in Column E,Was Material Ever Previously Lead?],G1438,Table15[Customer-Owned Portion],O1438),Table15[Unique ID],0),0)))</f>
        <v/>
      </c>
      <c r="X1438"/>
    </row>
    <row r="1439" spans="2:24" x14ac:dyDescent="0.35">
      <c r="B1439" s="146"/>
      <c r="C1439" s="31"/>
      <c r="D1439" s="31"/>
      <c r="E1439" s="44"/>
      <c r="F1439" s="43"/>
      <c r="G1439" s="84"/>
      <c r="H1439" s="31"/>
      <c r="I1439" s="31"/>
      <c r="J1439" s="84"/>
      <c r="K1439" s="31"/>
      <c r="L1439" s="31"/>
      <c r="M1439" s="169"/>
      <c r="N1439" s="148"/>
      <c r="O1439" s="44"/>
      <c r="P1439" s="43"/>
      <c r="Q1439" s="31"/>
      <c r="R1439" s="84"/>
      <c r="S1439" s="31"/>
      <c r="T1439" s="31"/>
      <c r="U1439" s="169"/>
      <c r="V1439" s="150"/>
      <c r="W1439" s="342" t="str" cm="1">
        <f t="array" ref="W1439">IF(SUM(LEN(B1439:V1439))=0,"",IF(OR(OR(ISBLANK(F1439),SUM(LEN(C1439),LEN(D1439))=0),AND(NOT(E1439="Unknown"),ISBLANK(J1439)),AND(NOT(O1439="Unknown"),ISBLANK(R1439))),"Missing Information", INDEX(Table15[Entire Service Line Classification], MATCH(SUMIFS(Table15[Unique ID],Table15[System-Owned Portion],E1439,Table15[If Material Anything Other than "Lead" in Column E,Was Material Ever Previously Lead?],G1439,Table15[Customer-Owned Portion],O1439),Table15[Unique ID],0),0)))</f>
        <v/>
      </c>
      <c r="X1439"/>
    </row>
    <row r="1440" spans="2:24" x14ac:dyDescent="0.35">
      <c r="B1440" s="146"/>
      <c r="C1440" s="31"/>
      <c r="D1440" s="31"/>
      <c r="E1440" s="44"/>
      <c r="F1440" s="43"/>
      <c r="G1440" s="84"/>
      <c r="H1440" s="31"/>
      <c r="I1440" s="31"/>
      <c r="J1440" s="84"/>
      <c r="K1440" s="31"/>
      <c r="L1440" s="31"/>
      <c r="M1440" s="169"/>
      <c r="N1440" s="148"/>
      <c r="O1440" s="44"/>
      <c r="P1440" s="43"/>
      <c r="Q1440" s="31"/>
      <c r="R1440" s="84"/>
      <c r="S1440" s="31"/>
      <c r="T1440" s="31"/>
      <c r="U1440" s="169"/>
      <c r="V1440" s="150"/>
      <c r="W1440" s="342" t="str" cm="1">
        <f t="array" ref="W1440">IF(SUM(LEN(B1440:V1440))=0,"",IF(OR(OR(ISBLANK(F1440),SUM(LEN(C1440),LEN(D1440))=0),AND(NOT(E1440="Unknown"),ISBLANK(J1440)),AND(NOT(O1440="Unknown"),ISBLANK(R1440))),"Missing Information", INDEX(Table15[Entire Service Line Classification], MATCH(SUMIFS(Table15[Unique ID],Table15[System-Owned Portion],E1440,Table15[If Material Anything Other than "Lead" in Column E,Was Material Ever Previously Lead?],G1440,Table15[Customer-Owned Portion],O1440),Table15[Unique ID],0),0)))</f>
        <v/>
      </c>
      <c r="X1440"/>
    </row>
    <row r="1441" spans="2:24" x14ac:dyDescent="0.35">
      <c r="B1441" s="146"/>
      <c r="C1441" s="31"/>
      <c r="D1441" s="31"/>
      <c r="E1441" s="44"/>
      <c r="F1441" s="43"/>
      <c r="G1441" s="84"/>
      <c r="H1441" s="31"/>
      <c r="I1441" s="31"/>
      <c r="J1441" s="84"/>
      <c r="K1441" s="31"/>
      <c r="L1441" s="31"/>
      <c r="M1441" s="169"/>
      <c r="N1441" s="148"/>
      <c r="O1441" s="44"/>
      <c r="P1441" s="43"/>
      <c r="Q1441" s="31"/>
      <c r="R1441" s="84"/>
      <c r="S1441" s="31"/>
      <c r="T1441" s="31"/>
      <c r="U1441" s="169"/>
      <c r="V1441" s="150"/>
      <c r="W1441" s="342" t="str" cm="1">
        <f t="array" ref="W1441">IF(SUM(LEN(B1441:V1441))=0,"",IF(OR(OR(ISBLANK(F1441),SUM(LEN(C1441),LEN(D1441))=0),AND(NOT(E1441="Unknown"),ISBLANK(J1441)),AND(NOT(O1441="Unknown"),ISBLANK(R1441))),"Missing Information", INDEX(Table15[Entire Service Line Classification], MATCH(SUMIFS(Table15[Unique ID],Table15[System-Owned Portion],E1441,Table15[If Material Anything Other than "Lead" in Column E,Was Material Ever Previously Lead?],G1441,Table15[Customer-Owned Portion],O1441),Table15[Unique ID],0),0)))</f>
        <v/>
      </c>
      <c r="X1441"/>
    </row>
    <row r="1442" spans="2:24" x14ac:dyDescent="0.35">
      <c r="B1442" s="146"/>
      <c r="C1442" s="31"/>
      <c r="D1442" s="31"/>
      <c r="E1442" s="44"/>
      <c r="F1442" s="43"/>
      <c r="G1442" s="84"/>
      <c r="H1442" s="31"/>
      <c r="I1442" s="31"/>
      <c r="J1442" s="84"/>
      <c r="K1442" s="31"/>
      <c r="L1442" s="31"/>
      <c r="M1442" s="169"/>
      <c r="N1442" s="148"/>
      <c r="O1442" s="44"/>
      <c r="P1442" s="43"/>
      <c r="Q1442" s="31"/>
      <c r="R1442" s="84"/>
      <c r="S1442" s="31"/>
      <c r="T1442" s="31"/>
      <c r="U1442" s="169"/>
      <c r="V1442" s="150"/>
      <c r="W1442" s="342" t="str" cm="1">
        <f t="array" ref="W1442">IF(SUM(LEN(B1442:V1442))=0,"",IF(OR(OR(ISBLANK(F1442),SUM(LEN(C1442),LEN(D1442))=0),AND(NOT(E1442="Unknown"),ISBLANK(J1442)),AND(NOT(O1442="Unknown"),ISBLANK(R1442))),"Missing Information", INDEX(Table15[Entire Service Line Classification], MATCH(SUMIFS(Table15[Unique ID],Table15[System-Owned Portion],E1442,Table15[If Material Anything Other than "Lead" in Column E,Was Material Ever Previously Lead?],G1442,Table15[Customer-Owned Portion],O1442),Table15[Unique ID],0),0)))</f>
        <v/>
      </c>
      <c r="X1442"/>
    </row>
    <row r="1443" spans="2:24" x14ac:dyDescent="0.35">
      <c r="B1443" s="146"/>
      <c r="C1443" s="31"/>
      <c r="D1443" s="31"/>
      <c r="E1443" s="44"/>
      <c r="F1443" s="43"/>
      <c r="G1443" s="84"/>
      <c r="H1443" s="31"/>
      <c r="I1443" s="31"/>
      <c r="J1443" s="84"/>
      <c r="K1443" s="31"/>
      <c r="L1443" s="31"/>
      <c r="M1443" s="169"/>
      <c r="N1443" s="148"/>
      <c r="O1443" s="44"/>
      <c r="P1443" s="43"/>
      <c r="Q1443" s="31"/>
      <c r="R1443" s="84"/>
      <c r="S1443" s="31"/>
      <c r="T1443" s="31"/>
      <c r="U1443" s="169"/>
      <c r="V1443" s="150"/>
      <c r="W1443" s="342" t="str" cm="1">
        <f t="array" ref="W1443">IF(SUM(LEN(B1443:V1443))=0,"",IF(OR(OR(ISBLANK(F1443),SUM(LEN(C1443),LEN(D1443))=0),AND(NOT(E1443="Unknown"),ISBLANK(J1443)),AND(NOT(O1443="Unknown"),ISBLANK(R1443))),"Missing Information", INDEX(Table15[Entire Service Line Classification], MATCH(SUMIFS(Table15[Unique ID],Table15[System-Owned Portion],E1443,Table15[If Material Anything Other than "Lead" in Column E,Was Material Ever Previously Lead?],G1443,Table15[Customer-Owned Portion],O1443),Table15[Unique ID],0),0)))</f>
        <v/>
      </c>
      <c r="X1443"/>
    </row>
    <row r="1444" spans="2:24" x14ac:dyDescent="0.35">
      <c r="B1444" s="146"/>
      <c r="C1444" s="31"/>
      <c r="D1444" s="31"/>
      <c r="E1444" s="44"/>
      <c r="F1444" s="43"/>
      <c r="G1444" s="84"/>
      <c r="H1444" s="31"/>
      <c r="I1444" s="31"/>
      <c r="J1444" s="84"/>
      <c r="K1444" s="31"/>
      <c r="L1444" s="31"/>
      <c r="M1444" s="169"/>
      <c r="N1444" s="148"/>
      <c r="O1444" s="44"/>
      <c r="P1444" s="43"/>
      <c r="Q1444" s="31"/>
      <c r="R1444" s="84"/>
      <c r="S1444" s="31"/>
      <c r="T1444" s="31"/>
      <c r="U1444" s="169"/>
      <c r="V1444" s="150"/>
      <c r="W1444" s="342" t="str" cm="1">
        <f t="array" ref="W1444">IF(SUM(LEN(B1444:V1444))=0,"",IF(OR(OR(ISBLANK(F1444),SUM(LEN(C1444),LEN(D1444))=0),AND(NOT(E1444="Unknown"),ISBLANK(J1444)),AND(NOT(O1444="Unknown"),ISBLANK(R1444))),"Missing Information", INDEX(Table15[Entire Service Line Classification], MATCH(SUMIFS(Table15[Unique ID],Table15[System-Owned Portion],E1444,Table15[If Material Anything Other than "Lead" in Column E,Was Material Ever Previously Lead?],G1444,Table15[Customer-Owned Portion],O1444),Table15[Unique ID],0),0)))</f>
        <v/>
      </c>
      <c r="X1444"/>
    </row>
    <row r="1445" spans="2:24" x14ac:dyDescent="0.35">
      <c r="B1445" s="146"/>
      <c r="C1445" s="31"/>
      <c r="D1445" s="31"/>
      <c r="E1445" s="44"/>
      <c r="F1445" s="43"/>
      <c r="G1445" s="84"/>
      <c r="H1445" s="31"/>
      <c r="I1445" s="31"/>
      <c r="J1445" s="84"/>
      <c r="K1445" s="31"/>
      <c r="L1445" s="31"/>
      <c r="M1445" s="169"/>
      <c r="N1445" s="148"/>
      <c r="O1445" s="44"/>
      <c r="P1445" s="43"/>
      <c r="Q1445" s="31"/>
      <c r="R1445" s="84"/>
      <c r="S1445" s="31"/>
      <c r="T1445" s="31"/>
      <c r="U1445" s="169"/>
      <c r="V1445" s="150"/>
      <c r="W1445" s="342" t="str" cm="1">
        <f t="array" ref="W1445">IF(SUM(LEN(B1445:V1445))=0,"",IF(OR(OR(ISBLANK(F1445),SUM(LEN(C1445),LEN(D1445))=0),AND(NOT(E1445="Unknown"),ISBLANK(J1445)),AND(NOT(O1445="Unknown"),ISBLANK(R1445))),"Missing Information", INDEX(Table15[Entire Service Line Classification], MATCH(SUMIFS(Table15[Unique ID],Table15[System-Owned Portion],E1445,Table15[If Material Anything Other than "Lead" in Column E,Was Material Ever Previously Lead?],G1445,Table15[Customer-Owned Portion],O1445),Table15[Unique ID],0),0)))</f>
        <v/>
      </c>
      <c r="X1445"/>
    </row>
    <row r="1446" spans="2:24" x14ac:dyDescent="0.35">
      <c r="B1446" s="146"/>
      <c r="C1446" s="31"/>
      <c r="D1446" s="31"/>
      <c r="E1446" s="44"/>
      <c r="F1446" s="43"/>
      <c r="G1446" s="84"/>
      <c r="H1446" s="31"/>
      <c r="I1446" s="31"/>
      <c r="J1446" s="84"/>
      <c r="K1446" s="31"/>
      <c r="L1446" s="31"/>
      <c r="M1446" s="169"/>
      <c r="N1446" s="148"/>
      <c r="O1446" s="44"/>
      <c r="P1446" s="43"/>
      <c r="Q1446" s="31"/>
      <c r="R1446" s="84"/>
      <c r="S1446" s="31"/>
      <c r="T1446" s="31"/>
      <c r="U1446" s="169"/>
      <c r="V1446" s="150"/>
      <c r="W1446" s="342" t="str" cm="1">
        <f t="array" ref="W1446">IF(SUM(LEN(B1446:V1446))=0,"",IF(OR(OR(ISBLANK(F1446),SUM(LEN(C1446),LEN(D1446))=0),AND(NOT(E1446="Unknown"),ISBLANK(J1446)),AND(NOT(O1446="Unknown"),ISBLANK(R1446))),"Missing Information", INDEX(Table15[Entire Service Line Classification], MATCH(SUMIFS(Table15[Unique ID],Table15[System-Owned Portion],E1446,Table15[If Material Anything Other than "Lead" in Column E,Was Material Ever Previously Lead?],G1446,Table15[Customer-Owned Portion],O1446),Table15[Unique ID],0),0)))</f>
        <v/>
      </c>
      <c r="X1446"/>
    </row>
    <row r="1447" spans="2:24" x14ac:dyDescent="0.35">
      <c r="B1447" s="146"/>
      <c r="C1447" s="31"/>
      <c r="D1447" s="31"/>
      <c r="E1447" s="44"/>
      <c r="F1447" s="43"/>
      <c r="G1447" s="84"/>
      <c r="H1447" s="31"/>
      <c r="I1447" s="31"/>
      <c r="J1447" s="84"/>
      <c r="K1447" s="31"/>
      <c r="L1447" s="31"/>
      <c r="M1447" s="169"/>
      <c r="N1447" s="148"/>
      <c r="O1447" s="44"/>
      <c r="P1447" s="43"/>
      <c r="Q1447" s="31"/>
      <c r="R1447" s="84"/>
      <c r="S1447" s="31"/>
      <c r="T1447" s="31"/>
      <c r="U1447" s="169"/>
      <c r="V1447" s="150"/>
      <c r="W1447" s="342" t="str" cm="1">
        <f t="array" ref="W1447">IF(SUM(LEN(B1447:V1447))=0,"",IF(OR(OR(ISBLANK(F1447),SUM(LEN(C1447),LEN(D1447))=0),AND(NOT(E1447="Unknown"),ISBLANK(J1447)),AND(NOT(O1447="Unknown"),ISBLANK(R1447))),"Missing Information", INDEX(Table15[Entire Service Line Classification], MATCH(SUMIFS(Table15[Unique ID],Table15[System-Owned Portion],E1447,Table15[If Material Anything Other than "Lead" in Column E,Was Material Ever Previously Lead?],G1447,Table15[Customer-Owned Portion],O1447),Table15[Unique ID],0),0)))</f>
        <v/>
      </c>
      <c r="X1447"/>
    </row>
    <row r="1448" spans="2:24" x14ac:dyDescent="0.35">
      <c r="B1448" s="146"/>
      <c r="C1448" s="31"/>
      <c r="D1448" s="31"/>
      <c r="E1448" s="44"/>
      <c r="F1448" s="43"/>
      <c r="G1448" s="84"/>
      <c r="H1448" s="31"/>
      <c r="I1448" s="31"/>
      <c r="J1448" s="84"/>
      <c r="K1448" s="31"/>
      <c r="L1448" s="31"/>
      <c r="M1448" s="169"/>
      <c r="N1448" s="148"/>
      <c r="O1448" s="44"/>
      <c r="P1448" s="43"/>
      <c r="Q1448" s="31"/>
      <c r="R1448" s="84"/>
      <c r="S1448" s="31"/>
      <c r="T1448" s="31"/>
      <c r="U1448" s="169"/>
      <c r="V1448" s="150"/>
      <c r="W1448" s="342" t="str" cm="1">
        <f t="array" ref="W1448">IF(SUM(LEN(B1448:V1448))=0,"",IF(OR(OR(ISBLANK(F1448),SUM(LEN(C1448),LEN(D1448))=0),AND(NOT(E1448="Unknown"),ISBLANK(J1448)),AND(NOT(O1448="Unknown"),ISBLANK(R1448))),"Missing Information", INDEX(Table15[Entire Service Line Classification], MATCH(SUMIFS(Table15[Unique ID],Table15[System-Owned Portion],E1448,Table15[If Material Anything Other than "Lead" in Column E,Was Material Ever Previously Lead?],G1448,Table15[Customer-Owned Portion],O1448),Table15[Unique ID],0),0)))</f>
        <v/>
      </c>
      <c r="X1448"/>
    </row>
    <row r="1449" spans="2:24" x14ac:dyDescent="0.35">
      <c r="B1449" s="146"/>
      <c r="C1449" s="31"/>
      <c r="D1449" s="31"/>
      <c r="E1449" s="44"/>
      <c r="F1449" s="43"/>
      <c r="G1449" s="84"/>
      <c r="H1449" s="31"/>
      <c r="I1449" s="31"/>
      <c r="J1449" s="84"/>
      <c r="K1449" s="31"/>
      <c r="L1449" s="31"/>
      <c r="M1449" s="169"/>
      <c r="N1449" s="148"/>
      <c r="O1449" s="44"/>
      <c r="P1449" s="43"/>
      <c r="Q1449" s="31"/>
      <c r="R1449" s="84"/>
      <c r="S1449" s="31"/>
      <c r="T1449" s="31"/>
      <c r="U1449" s="169"/>
      <c r="V1449" s="150"/>
      <c r="W1449" s="342" t="str" cm="1">
        <f t="array" ref="W1449">IF(SUM(LEN(B1449:V1449))=0,"",IF(OR(OR(ISBLANK(F1449),SUM(LEN(C1449),LEN(D1449))=0),AND(NOT(E1449="Unknown"),ISBLANK(J1449)),AND(NOT(O1449="Unknown"),ISBLANK(R1449))),"Missing Information", INDEX(Table15[Entire Service Line Classification], MATCH(SUMIFS(Table15[Unique ID],Table15[System-Owned Portion],E1449,Table15[If Material Anything Other than "Lead" in Column E,Was Material Ever Previously Lead?],G1449,Table15[Customer-Owned Portion],O1449),Table15[Unique ID],0),0)))</f>
        <v/>
      </c>
      <c r="X1449"/>
    </row>
    <row r="1450" spans="2:24" x14ac:dyDescent="0.35">
      <c r="B1450" s="146"/>
      <c r="C1450" s="31"/>
      <c r="D1450" s="31"/>
      <c r="E1450" s="44"/>
      <c r="F1450" s="43"/>
      <c r="G1450" s="84"/>
      <c r="H1450" s="31"/>
      <c r="I1450" s="31"/>
      <c r="J1450" s="84"/>
      <c r="K1450" s="31"/>
      <c r="L1450" s="31"/>
      <c r="M1450" s="169"/>
      <c r="N1450" s="148"/>
      <c r="O1450" s="44"/>
      <c r="P1450" s="43"/>
      <c r="Q1450" s="31"/>
      <c r="R1450" s="84"/>
      <c r="S1450" s="31"/>
      <c r="T1450" s="31"/>
      <c r="U1450" s="169"/>
      <c r="V1450" s="150"/>
      <c r="W1450" s="342" t="str" cm="1">
        <f t="array" ref="W1450">IF(SUM(LEN(B1450:V1450))=0,"",IF(OR(OR(ISBLANK(F1450),SUM(LEN(C1450),LEN(D1450))=0),AND(NOT(E1450="Unknown"),ISBLANK(J1450)),AND(NOT(O1450="Unknown"),ISBLANK(R1450))),"Missing Information", INDEX(Table15[Entire Service Line Classification], MATCH(SUMIFS(Table15[Unique ID],Table15[System-Owned Portion],E1450,Table15[If Material Anything Other than "Lead" in Column E,Was Material Ever Previously Lead?],G1450,Table15[Customer-Owned Portion],O1450),Table15[Unique ID],0),0)))</f>
        <v/>
      </c>
      <c r="X1450"/>
    </row>
    <row r="1451" spans="2:24" x14ac:dyDescent="0.35">
      <c r="B1451" s="146"/>
      <c r="C1451" s="31"/>
      <c r="D1451" s="31"/>
      <c r="E1451" s="44"/>
      <c r="F1451" s="43"/>
      <c r="G1451" s="84"/>
      <c r="H1451" s="31"/>
      <c r="I1451" s="31"/>
      <c r="J1451" s="84"/>
      <c r="K1451" s="31"/>
      <c r="L1451" s="31"/>
      <c r="M1451" s="169"/>
      <c r="N1451" s="148"/>
      <c r="O1451" s="44"/>
      <c r="P1451" s="43"/>
      <c r="Q1451" s="31"/>
      <c r="R1451" s="84"/>
      <c r="S1451" s="31"/>
      <c r="T1451" s="31"/>
      <c r="U1451" s="169"/>
      <c r="V1451" s="150"/>
      <c r="W1451" s="342" t="str" cm="1">
        <f t="array" ref="W1451">IF(SUM(LEN(B1451:V1451))=0,"",IF(OR(OR(ISBLANK(F1451),SUM(LEN(C1451),LEN(D1451))=0),AND(NOT(E1451="Unknown"),ISBLANK(J1451)),AND(NOT(O1451="Unknown"),ISBLANK(R1451))),"Missing Information", INDEX(Table15[Entire Service Line Classification], MATCH(SUMIFS(Table15[Unique ID],Table15[System-Owned Portion],E1451,Table15[If Material Anything Other than "Lead" in Column E,Was Material Ever Previously Lead?],G1451,Table15[Customer-Owned Portion],O1451),Table15[Unique ID],0),0)))</f>
        <v/>
      </c>
      <c r="X1451"/>
    </row>
    <row r="1452" spans="2:24" x14ac:dyDescent="0.35">
      <c r="B1452" s="146"/>
      <c r="C1452" s="31"/>
      <c r="D1452" s="31"/>
      <c r="E1452" s="44"/>
      <c r="F1452" s="43"/>
      <c r="G1452" s="84"/>
      <c r="H1452" s="31"/>
      <c r="I1452" s="31"/>
      <c r="J1452" s="84"/>
      <c r="K1452" s="31"/>
      <c r="L1452" s="31"/>
      <c r="M1452" s="169"/>
      <c r="N1452" s="148"/>
      <c r="O1452" s="44"/>
      <c r="P1452" s="43"/>
      <c r="Q1452" s="31"/>
      <c r="R1452" s="84"/>
      <c r="S1452" s="31"/>
      <c r="T1452" s="31"/>
      <c r="U1452" s="169"/>
      <c r="V1452" s="150"/>
      <c r="W1452" s="342" t="str" cm="1">
        <f t="array" ref="W1452">IF(SUM(LEN(B1452:V1452))=0,"",IF(OR(OR(ISBLANK(F1452),SUM(LEN(C1452),LEN(D1452))=0),AND(NOT(E1452="Unknown"),ISBLANK(J1452)),AND(NOT(O1452="Unknown"),ISBLANK(R1452))),"Missing Information", INDEX(Table15[Entire Service Line Classification], MATCH(SUMIFS(Table15[Unique ID],Table15[System-Owned Portion],E1452,Table15[If Material Anything Other than "Lead" in Column E,Was Material Ever Previously Lead?],G1452,Table15[Customer-Owned Portion],O1452),Table15[Unique ID],0),0)))</f>
        <v/>
      </c>
      <c r="X1452"/>
    </row>
    <row r="1453" spans="2:24" x14ac:dyDescent="0.35">
      <c r="B1453" s="146"/>
      <c r="C1453" s="31"/>
      <c r="D1453" s="31"/>
      <c r="E1453" s="44"/>
      <c r="F1453" s="43"/>
      <c r="G1453" s="84"/>
      <c r="H1453" s="31"/>
      <c r="I1453" s="31"/>
      <c r="J1453" s="84"/>
      <c r="K1453" s="31"/>
      <c r="L1453" s="31"/>
      <c r="M1453" s="169"/>
      <c r="N1453" s="148"/>
      <c r="O1453" s="44"/>
      <c r="P1453" s="43"/>
      <c r="Q1453" s="31"/>
      <c r="R1453" s="84"/>
      <c r="S1453" s="31"/>
      <c r="T1453" s="31"/>
      <c r="U1453" s="169"/>
      <c r="V1453" s="150"/>
      <c r="W1453" s="342" t="str" cm="1">
        <f t="array" ref="W1453">IF(SUM(LEN(B1453:V1453))=0,"",IF(OR(OR(ISBLANK(F1453),SUM(LEN(C1453),LEN(D1453))=0),AND(NOT(E1453="Unknown"),ISBLANK(J1453)),AND(NOT(O1453="Unknown"),ISBLANK(R1453))),"Missing Information", INDEX(Table15[Entire Service Line Classification], MATCH(SUMIFS(Table15[Unique ID],Table15[System-Owned Portion],E1453,Table15[If Material Anything Other than "Lead" in Column E,Was Material Ever Previously Lead?],G1453,Table15[Customer-Owned Portion],O1453),Table15[Unique ID],0),0)))</f>
        <v/>
      </c>
      <c r="X1453"/>
    </row>
    <row r="1454" spans="2:24" x14ac:dyDescent="0.35">
      <c r="B1454" s="146"/>
      <c r="C1454" s="31"/>
      <c r="D1454" s="31"/>
      <c r="E1454" s="44"/>
      <c r="F1454" s="43"/>
      <c r="G1454" s="84"/>
      <c r="H1454" s="31"/>
      <c r="I1454" s="31"/>
      <c r="J1454" s="84"/>
      <c r="K1454" s="31"/>
      <c r="L1454" s="31"/>
      <c r="M1454" s="169"/>
      <c r="N1454" s="148"/>
      <c r="O1454" s="44"/>
      <c r="P1454" s="43"/>
      <c r="Q1454" s="31"/>
      <c r="R1454" s="84"/>
      <c r="S1454" s="31"/>
      <c r="T1454" s="31"/>
      <c r="U1454" s="169"/>
      <c r="V1454" s="150"/>
      <c r="W1454" s="342" t="str" cm="1">
        <f t="array" ref="W1454">IF(SUM(LEN(B1454:V1454))=0,"",IF(OR(OR(ISBLANK(F1454),SUM(LEN(C1454),LEN(D1454))=0),AND(NOT(E1454="Unknown"),ISBLANK(J1454)),AND(NOT(O1454="Unknown"),ISBLANK(R1454))),"Missing Information", INDEX(Table15[Entire Service Line Classification], MATCH(SUMIFS(Table15[Unique ID],Table15[System-Owned Portion],E1454,Table15[If Material Anything Other than "Lead" in Column E,Was Material Ever Previously Lead?],G1454,Table15[Customer-Owned Portion],O1454),Table15[Unique ID],0),0)))</f>
        <v/>
      </c>
      <c r="X1454"/>
    </row>
    <row r="1455" spans="2:24" x14ac:dyDescent="0.35">
      <c r="B1455" s="146"/>
      <c r="C1455" s="31"/>
      <c r="D1455" s="31"/>
      <c r="E1455" s="44"/>
      <c r="F1455" s="43"/>
      <c r="G1455" s="84"/>
      <c r="H1455" s="31"/>
      <c r="I1455" s="31"/>
      <c r="J1455" s="84"/>
      <c r="K1455" s="31"/>
      <c r="L1455" s="31"/>
      <c r="M1455" s="169"/>
      <c r="N1455" s="148"/>
      <c r="O1455" s="44"/>
      <c r="P1455" s="43"/>
      <c r="Q1455" s="31"/>
      <c r="R1455" s="84"/>
      <c r="S1455" s="31"/>
      <c r="T1455" s="31"/>
      <c r="U1455" s="169"/>
      <c r="V1455" s="150"/>
      <c r="W1455" s="342" t="str" cm="1">
        <f t="array" ref="W1455">IF(SUM(LEN(B1455:V1455))=0,"",IF(OR(OR(ISBLANK(F1455),SUM(LEN(C1455),LEN(D1455))=0),AND(NOT(E1455="Unknown"),ISBLANK(J1455)),AND(NOT(O1455="Unknown"),ISBLANK(R1455))),"Missing Information", INDEX(Table15[Entire Service Line Classification], MATCH(SUMIFS(Table15[Unique ID],Table15[System-Owned Portion],E1455,Table15[If Material Anything Other than "Lead" in Column E,Was Material Ever Previously Lead?],G1455,Table15[Customer-Owned Portion],O1455),Table15[Unique ID],0),0)))</f>
        <v/>
      </c>
      <c r="X1455"/>
    </row>
    <row r="1456" spans="2:24" x14ac:dyDescent="0.35">
      <c r="B1456" s="146"/>
      <c r="C1456" s="31"/>
      <c r="D1456" s="31"/>
      <c r="E1456" s="44"/>
      <c r="F1456" s="43"/>
      <c r="G1456" s="84"/>
      <c r="H1456" s="31"/>
      <c r="I1456" s="31"/>
      <c r="J1456" s="84"/>
      <c r="K1456" s="31"/>
      <c r="L1456" s="31"/>
      <c r="M1456" s="169"/>
      <c r="N1456" s="148"/>
      <c r="O1456" s="44"/>
      <c r="P1456" s="43"/>
      <c r="Q1456" s="31"/>
      <c r="R1456" s="84"/>
      <c r="S1456" s="31"/>
      <c r="T1456" s="31"/>
      <c r="U1456" s="169"/>
      <c r="V1456" s="150"/>
      <c r="W1456" s="342" t="str" cm="1">
        <f t="array" ref="W1456">IF(SUM(LEN(B1456:V1456))=0,"",IF(OR(OR(ISBLANK(F1456),SUM(LEN(C1456),LEN(D1456))=0),AND(NOT(E1456="Unknown"),ISBLANK(J1456)),AND(NOT(O1456="Unknown"),ISBLANK(R1456))),"Missing Information", INDEX(Table15[Entire Service Line Classification], MATCH(SUMIFS(Table15[Unique ID],Table15[System-Owned Portion],E1456,Table15[If Material Anything Other than "Lead" in Column E,Was Material Ever Previously Lead?],G1456,Table15[Customer-Owned Portion],O1456),Table15[Unique ID],0),0)))</f>
        <v/>
      </c>
      <c r="X1456"/>
    </row>
    <row r="1457" spans="2:24" x14ac:dyDescent="0.35">
      <c r="B1457" s="146"/>
      <c r="C1457" s="31"/>
      <c r="D1457" s="31"/>
      <c r="E1457" s="44"/>
      <c r="F1457" s="43"/>
      <c r="G1457" s="84"/>
      <c r="H1457" s="31"/>
      <c r="I1457" s="31"/>
      <c r="J1457" s="84"/>
      <c r="K1457" s="31"/>
      <c r="L1457" s="31"/>
      <c r="M1457" s="169"/>
      <c r="N1457" s="148"/>
      <c r="O1457" s="44"/>
      <c r="P1457" s="43"/>
      <c r="Q1457" s="31"/>
      <c r="R1457" s="84"/>
      <c r="S1457" s="31"/>
      <c r="T1457" s="31"/>
      <c r="U1457" s="169"/>
      <c r="V1457" s="150"/>
      <c r="W1457" s="342" t="str" cm="1">
        <f t="array" ref="W1457">IF(SUM(LEN(B1457:V1457))=0,"",IF(OR(OR(ISBLANK(F1457),SUM(LEN(C1457),LEN(D1457))=0),AND(NOT(E1457="Unknown"),ISBLANK(J1457)),AND(NOT(O1457="Unknown"),ISBLANK(R1457))),"Missing Information", INDEX(Table15[Entire Service Line Classification], MATCH(SUMIFS(Table15[Unique ID],Table15[System-Owned Portion],E1457,Table15[If Material Anything Other than "Lead" in Column E,Was Material Ever Previously Lead?],G1457,Table15[Customer-Owned Portion],O1457),Table15[Unique ID],0),0)))</f>
        <v/>
      </c>
      <c r="X1457"/>
    </row>
    <row r="1458" spans="2:24" x14ac:dyDescent="0.35">
      <c r="B1458" s="146"/>
      <c r="C1458" s="31"/>
      <c r="D1458" s="31"/>
      <c r="E1458" s="44"/>
      <c r="F1458" s="43"/>
      <c r="G1458" s="84"/>
      <c r="H1458" s="31"/>
      <c r="I1458" s="31"/>
      <c r="J1458" s="84"/>
      <c r="K1458" s="31"/>
      <c r="L1458" s="31"/>
      <c r="M1458" s="169"/>
      <c r="N1458" s="148"/>
      <c r="O1458" s="44"/>
      <c r="P1458" s="43"/>
      <c r="Q1458" s="31"/>
      <c r="R1458" s="84"/>
      <c r="S1458" s="31"/>
      <c r="T1458" s="31"/>
      <c r="U1458" s="169"/>
      <c r="V1458" s="150"/>
      <c r="W1458" s="342" t="str" cm="1">
        <f t="array" ref="W1458">IF(SUM(LEN(B1458:V1458))=0,"",IF(OR(OR(ISBLANK(F1458),SUM(LEN(C1458),LEN(D1458))=0),AND(NOT(E1458="Unknown"),ISBLANK(J1458)),AND(NOT(O1458="Unknown"),ISBLANK(R1458))),"Missing Information", INDEX(Table15[Entire Service Line Classification], MATCH(SUMIFS(Table15[Unique ID],Table15[System-Owned Portion],E1458,Table15[If Material Anything Other than "Lead" in Column E,Was Material Ever Previously Lead?],G1458,Table15[Customer-Owned Portion],O1458),Table15[Unique ID],0),0)))</f>
        <v/>
      </c>
      <c r="X1458"/>
    </row>
    <row r="1459" spans="2:24" x14ac:dyDescent="0.35">
      <c r="B1459" s="146"/>
      <c r="C1459" s="31"/>
      <c r="D1459" s="31"/>
      <c r="E1459" s="44"/>
      <c r="F1459" s="43"/>
      <c r="G1459" s="84"/>
      <c r="H1459" s="31"/>
      <c r="I1459" s="31"/>
      <c r="J1459" s="84"/>
      <c r="K1459" s="31"/>
      <c r="L1459" s="31"/>
      <c r="M1459" s="169"/>
      <c r="N1459" s="148"/>
      <c r="O1459" s="44"/>
      <c r="P1459" s="43"/>
      <c r="Q1459" s="31"/>
      <c r="R1459" s="84"/>
      <c r="S1459" s="31"/>
      <c r="T1459" s="31"/>
      <c r="U1459" s="169"/>
      <c r="V1459" s="150"/>
      <c r="W1459" s="342" t="str" cm="1">
        <f t="array" ref="W1459">IF(SUM(LEN(B1459:V1459))=0,"",IF(OR(OR(ISBLANK(F1459),SUM(LEN(C1459),LEN(D1459))=0),AND(NOT(E1459="Unknown"),ISBLANK(J1459)),AND(NOT(O1459="Unknown"),ISBLANK(R1459))),"Missing Information", INDEX(Table15[Entire Service Line Classification], MATCH(SUMIFS(Table15[Unique ID],Table15[System-Owned Portion],E1459,Table15[If Material Anything Other than "Lead" in Column E,Was Material Ever Previously Lead?],G1459,Table15[Customer-Owned Portion],O1459),Table15[Unique ID],0),0)))</f>
        <v/>
      </c>
      <c r="X1459"/>
    </row>
    <row r="1460" spans="2:24" x14ac:dyDescent="0.35">
      <c r="B1460" s="146"/>
      <c r="C1460" s="31"/>
      <c r="D1460" s="31"/>
      <c r="E1460" s="44"/>
      <c r="F1460" s="43"/>
      <c r="G1460" s="84"/>
      <c r="H1460" s="31"/>
      <c r="I1460" s="31"/>
      <c r="J1460" s="84"/>
      <c r="K1460" s="31"/>
      <c r="L1460" s="31"/>
      <c r="M1460" s="169"/>
      <c r="N1460" s="148"/>
      <c r="O1460" s="44"/>
      <c r="P1460" s="43"/>
      <c r="Q1460" s="31"/>
      <c r="R1460" s="84"/>
      <c r="S1460" s="31"/>
      <c r="T1460" s="31"/>
      <c r="U1460" s="169"/>
      <c r="V1460" s="150"/>
      <c r="W1460" s="342" t="str" cm="1">
        <f t="array" ref="W1460">IF(SUM(LEN(B1460:V1460))=0,"",IF(OR(OR(ISBLANK(F1460),SUM(LEN(C1460),LEN(D1460))=0),AND(NOT(E1460="Unknown"),ISBLANK(J1460)),AND(NOT(O1460="Unknown"),ISBLANK(R1460))),"Missing Information", INDEX(Table15[Entire Service Line Classification], MATCH(SUMIFS(Table15[Unique ID],Table15[System-Owned Portion],E1460,Table15[If Material Anything Other than "Lead" in Column E,Was Material Ever Previously Lead?],G1460,Table15[Customer-Owned Portion],O1460),Table15[Unique ID],0),0)))</f>
        <v/>
      </c>
      <c r="X1460"/>
    </row>
    <row r="1461" spans="2:24" x14ac:dyDescent="0.35">
      <c r="B1461" s="146"/>
      <c r="C1461" s="31"/>
      <c r="D1461" s="31"/>
      <c r="E1461" s="44"/>
      <c r="F1461" s="43"/>
      <c r="G1461" s="84"/>
      <c r="H1461" s="31"/>
      <c r="I1461" s="31"/>
      <c r="J1461" s="84"/>
      <c r="K1461" s="31"/>
      <c r="L1461" s="31"/>
      <c r="M1461" s="169"/>
      <c r="N1461" s="148"/>
      <c r="O1461" s="44"/>
      <c r="P1461" s="43"/>
      <c r="Q1461" s="31"/>
      <c r="R1461" s="84"/>
      <c r="S1461" s="31"/>
      <c r="T1461" s="31"/>
      <c r="U1461" s="169"/>
      <c r="V1461" s="150"/>
      <c r="W1461" s="342" t="str" cm="1">
        <f t="array" ref="W1461">IF(SUM(LEN(B1461:V1461))=0,"",IF(OR(OR(ISBLANK(F1461),SUM(LEN(C1461),LEN(D1461))=0),AND(NOT(E1461="Unknown"),ISBLANK(J1461)),AND(NOT(O1461="Unknown"),ISBLANK(R1461))),"Missing Information", INDEX(Table15[Entire Service Line Classification], MATCH(SUMIFS(Table15[Unique ID],Table15[System-Owned Portion],E1461,Table15[If Material Anything Other than "Lead" in Column E,Was Material Ever Previously Lead?],G1461,Table15[Customer-Owned Portion],O1461),Table15[Unique ID],0),0)))</f>
        <v/>
      </c>
      <c r="X1461"/>
    </row>
    <row r="1462" spans="2:24" x14ac:dyDescent="0.35">
      <c r="B1462" s="146"/>
      <c r="C1462" s="31"/>
      <c r="D1462" s="31"/>
      <c r="E1462" s="44"/>
      <c r="F1462" s="43"/>
      <c r="G1462" s="84"/>
      <c r="H1462" s="31"/>
      <c r="I1462" s="31"/>
      <c r="J1462" s="84"/>
      <c r="K1462" s="31"/>
      <c r="L1462" s="31"/>
      <c r="M1462" s="169"/>
      <c r="N1462" s="148"/>
      <c r="O1462" s="44"/>
      <c r="P1462" s="43"/>
      <c r="Q1462" s="31"/>
      <c r="R1462" s="84"/>
      <c r="S1462" s="31"/>
      <c r="T1462" s="31"/>
      <c r="U1462" s="169"/>
      <c r="V1462" s="150"/>
      <c r="W1462" s="342" t="str" cm="1">
        <f t="array" ref="W1462">IF(SUM(LEN(B1462:V1462))=0,"",IF(OR(OR(ISBLANK(F1462),SUM(LEN(C1462),LEN(D1462))=0),AND(NOT(E1462="Unknown"),ISBLANK(J1462)),AND(NOT(O1462="Unknown"),ISBLANK(R1462))),"Missing Information", INDEX(Table15[Entire Service Line Classification], MATCH(SUMIFS(Table15[Unique ID],Table15[System-Owned Portion],E1462,Table15[If Material Anything Other than "Lead" in Column E,Was Material Ever Previously Lead?],G1462,Table15[Customer-Owned Portion],O1462),Table15[Unique ID],0),0)))</f>
        <v/>
      </c>
      <c r="X1462"/>
    </row>
    <row r="1463" spans="2:24" x14ac:dyDescent="0.35">
      <c r="B1463" s="146"/>
      <c r="C1463" s="31"/>
      <c r="D1463" s="31"/>
      <c r="E1463" s="44"/>
      <c r="F1463" s="43"/>
      <c r="G1463" s="84"/>
      <c r="H1463" s="31"/>
      <c r="I1463" s="31"/>
      <c r="J1463" s="84"/>
      <c r="K1463" s="31"/>
      <c r="L1463" s="31"/>
      <c r="M1463" s="169"/>
      <c r="N1463" s="148"/>
      <c r="O1463" s="44"/>
      <c r="P1463" s="43"/>
      <c r="Q1463" s="31"/>
      <c r="R1463" s="84"/>
      <c r="S1463" s="31"/>
      <c r="T1463" s="31"/>
      <c r="U1463" s="169"/>
      <c r="V1463" s="150"/>
      <c r="W1463" s="342" t="str" cm="1">
        <f t="array" ref="W1463">IF(SUM(LEN(B1463:V1463))=0,"",IF(OR(OR(ISBLANK(F1463),SUM(LEN(C1463),LEN(D1463))=0),AND(NOT(E1463="Unknown"),ISBLANK(J1463)),AND(NOT(O1463="Unknown"),ISBLANK(R1463))),"Missing Information", INDEX(Table15[Entire Service Line Classification], MATCH(SUMIFS(Table15[Unique ID],Table15[System-Owned Portion],E1463,Table15[If Material Anything Other than "Lead" in Column E,Was Material Ever Previously Lead?],G1463,Table15[Customer-Owned Portion],O1463),Table15[Unique ID],0),0)))</f>
        <v/>
      </c>
      <c r="X1463"/>
    </row>
    <row r="1464" spans="2:24" x14ac:dyDescent="0.35">
      <c r="B1464" s="146"/>
      <c r="C1464" s="31"/>
      <c r="D1464" s="31"/>
      <c r="E1464" s="44"/>
      <c r="F1464" s="43"/>
      <c r="G1464" s="84"/>
      <c r="H1464" s="31"/>
      <c r="I1464" s="31"/>
      <c r="J1464" s="84"/>
      <c r="K1464" s="31"/>
      <c r="L1464" s="31"/>
      <c r="M1464" s="169"/>
      <c r="N1464" s="148"/>
      <c r="O1464" s="44"/>
      <c r="P1464" s="43"/>
      <c r="Q1464" s="31"/>
      <c r="R1464" s="84"/>
      <c r="S1464" s="31"/>
      <c r="T1464" s="31"/>
      <c r="U1464" s="169"/>
      <c r="V1464" s="150"/>
      <c r="W1464" s="342" t="str" cm="1">
        <f t="array" ref="W1464">IF(SUM(LEN(B1464:V1464))=0,"",IF(OR(OR(ISBLANK(F1464),SUM(LEN(C1464),LEN(D1464))=0),AND(NOT(E1464="Unknown"),ISBLANK(J1464)),AND(NOT(O1464="Unknown"),ISBLANK(R1464))),"Missing Information", INDEX(Table15[Entire Service Line Classification], MATCH(SUMIFS(Table15[Unique ID],Table15[System-Owned Portion],E1464,Table15[If Material Anything Other than "Lead" in Column E,Was Material Ever Previously Lead?],G1464,Table15[Customer-Owned Portion],O1464),Table15[Unique ID],0),0)))</f>
        <v/>
      </c>
      <c r="X1464"/>
    </row>
    <row r="1465" spans="2:24" x14ac:dyDescent="0.35">
      <c r="B1465" s="146"/>
      <c r="C1465" s="31"/>
      <c r="D1465" s="31"/>
      <c r="E1465" s="44"/>
      <c r="F1465" s="43"/>
      <c r="G1465" s="84"/>
      <c r="H1465" s="31"/>
      <c r="I1465" s="31"/>
      <c r="J1465" s="84"/>
      <c r="K1465" s="31"/>
      <c r="L1465" s="31"/>
      <c r="M1465" s="169"/>
      <c r="N1465" s="148"/>
      <c r="O1465" s="44"/>
      <c r="P1465" s="43"/>
      <c r="Q1465" s="31"/>
      <c r="R1465" s="84"/>
      <c r="S1465" s="31"/>
      <c r="T1465" s="31"/>
      <c r="U1465" s="169"/>
      <c r="V1465" s="150"/>
      <c r="W1465" s="342" t="str" cm="1">
        <f t="array" ref="W1465">IF(SUM(LEN(B1465:V1465))=0,"",IF(OR(OR(ISBLANK(F1465),SUM(LEN(C1465),LEN(D1465))=0),AND(NOT(E1465="Unknown"),ISBLANK(J1465)),AND(NOT(O1465="Unknown"),ISBLANK(R1465))),"Missing Information", INDEX(Table15[Entire Service Line Classification], MATCH(SUMIFS(Table15[Unique ID],Table15[System-Owned Portion],E1465,Table15[If Material Anything Other than "Lead" in Column E,Was Material Ever Previously Lead?],G1465,Table15[Customer-Owned Portion],O1465),Table15[Unique ID],0),0)))</f>
        <v/>
      </c>
      <c r="X1465"/>
    </row>
    <row r="1466" spans="2:24" x14ac:dyDescent="0.35">
      <c r="B1466" s="146"/>
      <c r="C1466" s="31"/>
      <c r="D1466" s="31"/>
      <c r="E1466" s="44"/>
      <c r="F1466" s="43"/>
      <c r="G1466" s="84"/>
      <c r="H1466" s="31"/>
      <c r="I1466" s="31"/>
      <c r="J1466" s="84"/>
      <c r="K1466" s="31"/>
      <c r="L1466" s="31"/>
      <c r="M1466" s="169"/>
      <c r="N1466" s="148"/>
      <c r="O1466" s="44"/>
      <c r="P1466" s="43"/>
      <c r="Q1466" s="31"/>
      <c r="R1466" s="84"/>
      <c r="S1466" s="31"/>
      <c r="T1466" s="31"/>
      <c r="U1466" s="169"/>
      <c r="V1466" s="150"/>
      <c r="W1466" s="342" t="str" cm="1">
        <f t="array" ref="W1466">IF(SUM(LEN(B1466:V1466))=0,"",IF(OR(OR(ISBLANK(F1466),SUM(LEN(C1466),LEN(D1466))=0),AND(NOT(E1466="Unknown"),ISBLANK(J1466)),AND(NOT(O1466="Unknown"),ISBLANK(R1466))),"Missing Information", INDEX(Table15[Entire Service Line Classification], MATCH(SUMIFS(Table15[Unique ID],Table15[System-Owned Portion],E1466,Table15[If Material Anything Other than "Lead" in Column E,Was Material Ever Previously Lead?],G1466,Table15[Customer-Owned Portion],O1466),Table15[Unique ID],0),0)))</f>
        <v/>
      </c>
      <c r="X1466"/>
    </row>
    <row r="1467" spans="2:24" x14ac:dyDescent="0.35">
      <c r="B1467" s="146"/>
      <c r="C1467" s="31"/>
      <c r="D1467" s="31"/>
      <c r="E1467" s="44"/>
      <c r="F1467" s="43"/>
      <c r="G1467" s="84"/>
      <c r="H1467" s="31"/>
      <c r="I1467" s="31"/>
      <c r="J1467" s="84"/>
      <c r="K1467" s="31"/>
      <c r="L1467" s="31"/>
      <c r="M1467" s="169"/>
      <c r="N1467" s="148"/>
      <c r="O1467" s="44"/>
      <c r="P1467" s="43"/>
      <c r="Q1467" s="31"/>
      <c r="R1467" s="84"/>
      <c r="S1467" s="31"/>
      <c r="T1467" s="31"/>
      <c r="U1467" s="169"/>
      <c r="V1467" s="150"/>
      <c r="W1467" s="342" t="str" cm="1">
        <f t="array" ref="W1467">IF(SUM(LEN(B1467:V1467))=0,"",IF(OR(OR(ISBLANK(F1467),SUM(LEN(C1467),LEN(D1467))=0),AND(NOT(E1467="Unknown"),ISBLANK(J1467)),AND(NOT(O1467="Unknown"),ISBLANK(R1467))),"Missing Information", INDEX(Table15[Entire Service Line Classification], MATCH(SUMIFS(Table15[Unique ID],Table15[System-Owned Portion],E1467,Table15[If Material Anything Other than "Lead" in Column E,Was Material Ever Previously Lead?],G1467,Table15[Customer-Owned Portion],O1467),Table15[Unique ID],0),0)))</f>
        <v/>
      </c>
      <c r="X1467"/>
    </row>
    <row r="1468" spans="2:24" x14ac:dyDescent="0.35">
      <c r="B1468" s="146"/>
      <c r="C1468" s="31"/>
      <c r="D1468" s="31"/>
      <c r="E1468" s="44"/>
      <c r="F1468" s="43"/>
      <c r="G1468" s="84"/>
      <c r="H1468" s="31"/>
      <c r="I1468" s="31"/>
      <c r="J1468" s="84"/>
      <c r="K1468" s="31"/>
      <c r="L1468" s="31"/>
      <c r="M1468" s="169"/>
      <c r="N1468" s="148"/>
      <c r="O1468" s="44"/>
      <c r="P1468" s="43"/>
      <c r="Q1468" s="31"/>
      <c r="R1468" s="84"/>
      <c r="S1468" s="31"/>
      <c r="T1468" s="31"/>
      <c r="U1468" s="169"/>
      <c r="V1468" s="150"/>
      <c r="W1468" s="342" t="str" cm="1">
        <f t="array" ref="W1468">IF(SUM(LEN(B1468:V1468))=0,"",IF(OR(OR(ISBLANK(F1468),SUM(LEN(C1468),LEN(D1468))=0),AND(NOT(E1468="Unknown"),ISBLANK(J1468)),AND(NOT(O1468="Unknown"),ISBLANK(R1468))),"Missing Information", INDEX(Table15[Entire Service Line Classification], MATCH(SUMIFS(Table15[Unique ID],Table15[System-Owned Portion],E1468,Table15[If Material Anything Other than "Lead" in Column E,Was Material Ever Previously Lead?],G1468,Table15[Customer-Owned Portion],O1468),Table15[Unique ID],0),0)))</f>
        <v/>
      </c>
      <c r="X1468"/>
    </row>
    <row r="1469" spans="2:24" x14ac:dyDescent="0.35">
      <c r="B1469" s="146"/>
      <c r="C1469" s="31"/>
      <c r="D1469" s="31"/>
      <c r="E1469" s="44"/>
      <c r="F1469" s="43"/>
      <c r="G1469" s="84"/>
      <c r="H1469" s="31"/>
      <c r="I1469" s="31"/>
      <c r="J1469" s="84"/>
      <c r="K1469" s="31"/>
      <c r="L1469" s="31"/>
      <c r="M1469" s="169"/>
      <c r="N1469" s="148"/>
      <c r="O1469" s="44"/>
      <c r="P1469" s="43"/>
      <c r="Q1469" s="31"/>
      <c r="R1469" s="84"/>
      <c r="S1469" s="31"/>
      <c r="T1469" s="31"/>
      <c r="U1469" s="169"/>
      <c r="V1469" s="150"/>
      <c r="W1469" s="342" t="str" cm="1">
        <f t="array" ref="W1469">IF(SUM(LEN(B1469:V1469))=0,"",IF(OR(OR(ISBLANK(F1469),SUM(LEN(C1469),LEN(D1469))=0),AND(NOT(E1469="Unknown"),ISBLANK(J1469)),AND(NOT(O1469="Unknown"),ISBLANK(R1469))),"Missing Information", INDEX(Table15[Entire Service Line Classification], MATCH(SUMIFS(Table15[Unique ID],Table15[System-Owned Portion],E1469,Table15[If Material Anything Other than "Lead" in Column E,Was Material Ever Previously Lead?],G1469,Table15[Customer-Owned Portion],O1469),Table15[Unique ID],0),0)))</f>
        <v/>
      </c>
      <c r="X1469"/>
    </row>
    <row r="1470" spans="2:24" x14ac:dyDescent="0.35">
      <c r="B1470" s="146"/>
      <c r="C1470" s="31"/>
      <c r="D1470" s="31"/>
      <c r="E1470" s="44"/>
      <c r="F1470" s="43"/>
      <c r="G1470" s="84"/>
      <c r="H1470" s="31"/>
      <c r="I1470" s="31"/>
      <c r="J1470" s="84"/>
      <c r="K1470" s="31"/>
      <c r="L1470" s="31"/>
      <c r="M1470" s="169"/>
      <c r="N1470" s="148"/>
      <c r="O1470" s="44"/>
      <c r="P1470" s="43"/>
      <c r="Q1470" s="31"/>
      <c r="R1470" s="84"/>
      <c r="S1470" s="31"/>
      <c r="T1470" s="31"/>
      <c r="U1470" s="169"/>
      <c r="V1470" s="150"/>
      <c r="W1470" s="342" t="str" cm="1">
        <f t="array" ref="W1470">IF(SUM(LEN(B1470:V1470))=0,"",IF(OR(OR(ISBLANK(F1470),SUM(LEN(C1470),LEN(D1470))=0),AND(NOT(E1470="Unknown"),ISBLANK(J1470)),AND(NOT(O1470="Unknown"),ISBLANK(R1470))),"Missing Information", INDEX(Table15[Entire Service Line Classification], MATCH(SUMIFS(Table15[Unique ID],Table15[System-Owned Portion],E1470,Table15[If Material Anything Other than "Lead" in Column E,Was Material Ever Previously Lead?],G1470,Table15[Customer-Owned Portion],O1470),Table15[Unique ID],0),0)))</f>
        <v/>
      </c>
      <c r="X1470"/>
    </row>
    <row r="1471" spans="2:24" x14ac:dyDescent="0.35">
      <c r="B1471" s="146"/>
      <c r="C1471" s="31"/>
      <c r="D1471" s="31"/>
      <c r="E1471" s="44"/>
      <c r="F1471" s="43"/>
      <c r="G1471" s="84"/>
      <c r="H1471" s="31"/>
      <c r="I1471" s="31"/>
      <c r="J1471" s="84"/>
      <c r="K1471" s="31"/>
      <c r="L1471" s="31"/>
      <c r="M1471" s="169"/>
      <c r="N1471" s="148"/>
      <c r="O1471" s="44"/>
      <c r="P1471" s="43"/>
      <c r="Q1471" s="31"/>
      <c r="R1471" s="84"/>
      <c r="S1471" s="31"/>
      <c r="T1471" s="31"/>
      <c r="U1471" s="169"/>
      <c r="V1471" s="150"/>
      <c r="W1471" s="342" t="str" cm="1">
        <f t="array" ref="W1471">IF(SUM(LEN(B1471:V1471))=0,"",IF(OR(OR(ISBLANK(F1471),SUM(LEN(C1471),LEN(D1471))=0),AND(NOT(E1471="Unknown"),ISBLANK(J1471)),AND(NOT(O1471="Unknown"),ISBLANK(R1471))),"Missing Information", INDEX(Table15[Entire Service Line Classification], MATCH(SUMIFS(Table15[Unique ID],Table15[System-Owned Portion],E1471,Table15[If Material Anything Other than "Lead" in Column E,Was Material Ever Previously Lead?],G1471,Table15[Customer-Owned Portion],O1471),Table15[Unique ID],0),0)))</f>
        <v/>
      </c>
      <c r="X1471"/>
    </row>
    <row r="1472" spans="2:24" x14ac:dyDescent="0.35">
      <c r="B1472" s="146"/>
      <c r="C1472" s="31"/>
      <c r="D1472" s="31"/>
      <c r="E1472" s="44"/>
      <c r="F1472" s="43"/>
      <c r="G1472" s="84"/>
      <c r="H1472" s="31"/>
      <c r="I1472" s="31"/>
      <c r="J1472" s="84"/>
      <c r="K1472" s="31"/>
      <c r="L1472" s="31"/>
      <c r="M1472" s="169"/>
      <c r="N1472" s="148"/>
      <c r="O1472" s="44"/>
      <c r="P1472" s="43"/>
      <c r="Q1472" s="31"/>
      <c r="R1472" s="84"/>
      <c r="S1472" s="31"/>
      <c r="T1472" s="31"/>
      <c r="U1472" s="169"/>
      <c r="V1472" s="150"/>
      <c r="W1472" s="342" t="str" cm="1">
        <f t="array" ref="W1472">IF(SUM(LEN(B1472:V1472))=0,"",IF(OR(OR(ISBLANK(F1472),SUM(LEN(C1472),LEN(D1472))=0),AND(NOT(E1472="Unknown"),ISBLANK(J1472)),AND(NOT(O1472="Unknown"),ISBLANK(R1472))),"Missing Information", INDEX(Table15[Entire Service Line Classification], MATCH(SUMIFS(Table15[Unique ID],Table15[System-Owned Portion],E1472,Table15[If Material Anything Other than "Lead" in Column E,Was Material Ever Previously Lead?],G1472,Table15[Customer-Owned Portion],O1472),Table15[Unique ID],0),0)))</f>
        <v/>
      </c>
      <c r="X1472"/>
    </row>
    <row r="1473" spans="2:24" x14ac:dyDescent="0.35">
      <c r="B1473" s="146"/>
      <c r="C1473" s="31"/>
      <c r="D1473" s="31"/>
      <c r="E1473" s="44"/>
      <c r="F1473" s="43"/>
      <c r="G1473" s="84"/>
      <c r="H1473" s="31"/>
      <c r="I1473" s="31"/>
      <c r="J1473" s="84"/>
      <c r="K1473" s="31"/>
      <c r="L1473" s="31"/>
      <c r="M1473" s="169"/>
      <c r="N1473" s="148"/>
      <c r="O1473" s="44"/>
      <c r="P1473" s="43"/>
      <c r="Q1473" s="31"/>
      <c r="R1473" s="84"/>
      <c r="S1473" s="31"/>
      <c r="T1473" s="31"/>
      <c r="U1473" s="169"/>
      <c r="V1473" s="150"/>
      <c r="W1473" s="342" t="str" cm="1">
        <f t="array" ref="W1473">IF(SUM(LEN(B1473:V1473))=0,"",IF(OR(OR(ISBLANK(F1473),SUM(LEN(C1473),LEN(D1473))=0),AND(NOT(E1473="Unknown"),ISBLANK(J1473)),AND(NOT(O1473="Unknown"),ISBLANK(R1473))),"Missing Information", INDEX(Table15[Entire Service Line Classification], MATCH(SUMIFS(Table15[Unique ID],Table15[System-Owned Portion],E1473,Table15[If Material Anything Other than "Lead" in Column E,Was Material Ever Previously Lead?],G1473,Table15[Customer-Owned Portion],O1473),Table15[Unique ID],0),0)))</f>
        <v/>
      </c>
      <c r="X1473"/>
    </row>
    <row r="1474" spans="2:24" x14ac:dyDescent="0.35">
      <c r="B1474" s="146"/>
      <c r="C1474" s="31"/>
      <c r="D1474" s="31"/>
      <c r="E1474" s="44"/>
      <c r="F1474" s="43"/>
      <c r="G1474" s="84"/>
      <c r="H1474" s="31"/>
      <c r="I1474" s="31"/>
      <c r="J1474" s="84"/>
      <c r="K1474" s="31"/>
      <c r="L1474" s="31"/>
      <c r="M1474" s="169"/>
      <c r="N1474" s="148"/>
      <c r="O1474" s="44"/>
      <c r="P1474" s="43"/>
      <c r="Q1474" s="31"/>
      <c r="R1474" s="84"/>
      <c r="S1474" s="31"/>
      <c r="T1474" s="31"/>
      <c r="U1474" s="169"/>
      <c r="V1474" s="150"/>
      <c r="W1474" s="342" t="str" cm="1">
        <f t="array" ref="W1474">IF(SUM(LEN(B1474:V1474))=0,"",IF(OR(OR(ISBLANK(F1474),SUM(LEN(C1474),LEN(D1474))=0),AND(NOT(E1474="Unknown"),ISBLANK(J1474)),AND(NOT(O1474="Unknown"),ISBLANK(R1474))),"Missing Information", INDEX(Table15[Entire Service Line Classification], MATCH(SUMIFS(Table15[Unique ID],Table15[System-Owned Portion],E1474,Table15[If Material Anything Other than "Lead" in Column E,Was Material Ever Previously Lead?],G1474,Table15[Customer-Owned Portion],O1474),Table15[Unique ID],0),0)))</f>
        <v/>
      </c>
      <c r="X1474"/>
    </row>
    <row r="1475" spans="2:24" x14ac:dyDescent="0.35">
      <c r="B1475" s="146"/>
      <c r="C1475" s="31"/>
      <c r="D1475" s="31"/>
      <c r="E1475" s="44"/>
      <c r="F1475" s="43"/>
      <c r="G1475" s="84"/>
      <c r="H1475" s="31"/>
      <c r="I1475" s="31"/>
      <c r="J1475" s="84"/>
      <c r="K1475" s="31"/>
      <c r="L1475" s="31"/>
      <c r="M1475" s="169"/>
      <c r="N1475" s="148"/>
      <c r="O1475" s="44"/>
      <c r="P1475" s="43"/>
      <c r="Q1475" s="31"/>
      <c r="R1475" s="84"/>
      <c r="S1475" s="31"/>
      <c r="T1475" s="31"/>
      <c r="U1475" s="169"/>
      <c r="V1475" s="150"/>
      <c r="W1475" s="342" t="str" cm="1">
        <f t="array" ref="W1475">IF(SUM(LEN(B1475:V1475))=0,"",IF(OR(OR(ISBLANK(F1475),SUM(LEN(C1475),LEN(D1475))=0),AND(NOT(E1475="Unknown"),ISBLANK(J1475)),AND(NOT(O1475="Unknown"),ISBLANK(R1475))),"Missing Information", INDEX(Table15[Entire Service Line Classification], MATCH(SUMIFS(Table15[Unique ID],Table15[System-Owned Portion],E1475,Table15[If Material Anything Other than "Lead" in Column E,Was Material Ever Previously Lead?],G1475,Table15[Customer-Owned Portion],O1475),Table15[Unique ID],0),0)))</f>
        <v/>
      </c>
      <c r="X1475"/>
    </row>
    <row r="1476" spans="2:24" x14ac:dyDescent="0.35">
      <c r="B1476" s="146"/>
      <c r="C1476" s="31"/>
      <c r="D1476" s="31"/>
      <c r="E1476" s="44"/>
      <c r="F1476" s="43"/>
      <c r="G1476" s="84"/>
      <c r="H1476" s="31"/>
      <c r="I1476" s="31"/>
      <c r="J1476" s="84"/>
      <c r="K1476" s="31"/>
      <c r="L1476" s="31"/>
      <c r="M1476" s="169"/>
      <c r="N1476" s="148"/>
      <c r="O1476" s="44"/>
      <c r="P1476" s="43"/>
      <c r="Q1476" s="31"/>
      <c r="R1476" s="84"/>
      <c r="S1476" s="31"/>
      <c r="T1476" s="31"/>
      <c r="U1476" s="169"/>
      <c r="V1476" s="150"/>
      <c r="W1476" s="342" t="str" cm="1">
        <f t="array" ref="W1476">IF(SUM(LEN(B1476:V1476))=0,"",IF(OR(OR(ISBLANK(F1476),SUM(LEN(C1476),LEN(D1476))=0),AND(NOT(E1476="Unknown"),ISBLANK(J1476)),AND(NOT(O1476="Unknown"),ISBLANK(R1476))),"Missing Information", INDEX(Table15[Entire Service Line Classification], MATCH(SUMIFS(Table15[Unique ID],Table15[System-Owned Portion],E1476,Table15[If Material Anything Other than "Lead" in Column E,Was Material Ever Previously Lead?],G1476,Table15[Customer-Owned Portion],O1476),Table15[Unique ID],0),0)))</f>
        <v/>
      </c>
      <c r="X1476"/>
    </row>
    <row r="1477" spans="2:24" x14ac:dyDescent="0.35">
      <c r="B1477" s="146"/>
      <c r="C1477" s="31"/>
      <c r="D1477" s="31"/>
      <c r="E1477" s="44"/>
      <c r="F1477" s="43"/>
      <c r="G1477" s="84"/>
      <c r="H1477" s="31"/>
      <c r="I1477" s="31"/>
      <c r="J1477" s="84"/>
      <c r="K1477" s="31"/>
      <c r="L1477" s="31"/>
      <c r="M1477" s="169"/>
      <c r="N1477" s="148"/>
      <c r="O1477" s="44"/>
      <c r="P1477" s="43"/>
      <c r="Q1477" s="31"/>
      <c r="R1477" s="84"/>
      <c r="S1477" s="31"/>
      <c r="T1477" s="31"/>
      <c r="U1477" s="169"/>
      <c r="V1477" s="150"/>
      <c r="W1477" s="342" t="str" cm="1">
        <f t="array" ref="W1477">IF(SUM(LEN(B1477:V1477))=0,"",IF(OR(OR(ISBLANK(F1477),SUM(LEN(C1477),LEN(D1477))=0),AND(NOT(E1477="Unknown"),ISBLANK(J1477)),AND(NOT(O1477="Unknown"),ISBLANK(R1477))),"Missing Information", INDEX(Table15[Entire Service Line Classification], MATCH(SUMIFS(Table15[Unique ID],Table15[System-Owned Portion],E1477,Table15[If Material Anything Other than "Lead" in Column E,Was Material Ever Previously Lead?],G1477,Table15[Customer-Owned Portion],O1477),Table15[Unique ID],0),0)))</f>
        <v/>
      </c>
      <c r="X1477"/>
    </row>
    <row r="1478" spans="2:24" x14ac:dyDescent="0.35">
      <c r="B1478" s="146"/>
      <c r="C1478" s="31"/>
      <c r="D1478" s="31"/>
      <c r="E1478" s="44"/>
      <c r="F1478" s="43"/>
      <c r="G1478" s="84"/>
      <c r="H1478" s="31"/>
      <c r="I1478" s="31"/>
      <c r="J1478" s="84"/>
      <c r="K1478" s="31"/>
      <c r="L1478" s="31"/>
      <c r="M1478" s="169"/>
      <c r="N1478" s="148"/>
      <c r="O1478" s="44"/>
      <c r="P1478" s="43"/>
      <c r="Q1478" s="31"/>
      <c r="R1478" s="84"/>
      <c r="S1478" s="31"/>
      <c r="T1478" s="31"/>
      <c r="U1478" s="169"/>
      <c r="V1478" s="150"/>
      <c r="W1478" s="342" t="str" cm="1">
        <f t="array" ref="W1478">IF(SUM(LEN(B1478:V1478))=0,"",IF(OR(OR(ISBLANK(F1478),SUM(LEN(C1478),LEN(D1478))=0),AND(NOT(E1478="Unknown"),ISBLANK(J1478)),AND(NOT(O1478="Unknown"),ISBLANK(R1478))),"Missing Information", INDEX(Table15[Entire Service Line Classification], MATCH(SUMIFS(Table15[Unique ID],Table15[System-Owned Portion],E1478,Table15[If Material Anything Other than "Lead" in Column E,Was Material Ever Previously Lead?],G1478,Table15[Customer-Owned Portion],O1478),Table15[Unique ID],0),0)))</f>
        <v/>
      </c>
      <c r="X1478"/>
    </row>
    <row r="1479" spans="2:24" x14ac:dyDescent="0.35">
      <c r="B1479" s="146"/>
      <c r="C1479" s="31"/>
      <c r="D1479" s="31"/>
      <c r="E1479" s="44"/>
      <c r="F1479" s="43"/>
      <c r="G1479" s="84"/>
      <c r="H1479" s="31"/>
      <c r="I1479" s="31"/>
      <c r="J1479" s="84"/>
      <c r="K1479" s="31"/>
      <c r="L1479" s="31"/>
      <c r="M1479" s="169"/>
      <c r="N1479" s="148"/>
      <c r="O1479" s="44"/>
      <c r="P1479" s="43"/>
      <c r="Q1479" s="31"/>
      <c r="R1479" s="84"/>
      <c r="S1479" s="31"/>
      <c r="T1479" s="31"/>
      <c r="U1479" s="169"/>
      <c r="V1479" s="150"/>
      <c r="W1479" s="342" t="str" cm="1">
        <f t="array" ref="W1479">IF(SUM(LEN(B1479:V1479))=0,"",IF(OR(OR(ISBLANK(F1479),SUM(LEN(C1479),LEN(D1479))=0),AND(NOT(E1479="Unknown"),ISBLANK(J1479)),AND(NOT(O1479="Unknown"),ISBLANK(R1479))),"Missing Information", INDEX(Table15[Entire Service Line Classification], MATCH(SUMIFS(Table15[Unique ID],Table15[System-Owned Portion],E1479,Table15[If Material Anything Other than "Lead" in Column E,Was Material Ever Previously Lead?],G1479,Table15[Customer-Owned Portion],O1479),Table15[Unique ID],0),0)))</f>
        <v/>
      </c>
      <c r="X1479"/>
    </row>
    <row r="1480" spans="2:24" x14ac:dyDescent="0.35">
      <c r="B1480" s="146"/>
      <c r="C1480" s="31"/>
      <c r="D1480" s="31"/>
      <c r="E1480" s="44"/>
      <c r="F1480" s="43"/>
      <c r="G1480" s="84"/>
      <c r="H1480" s="31"/>
      <c r="I1480" s="31"/>
      <c r="J1480" s="84"/>
      <c r="K1480" s="31"/>
      <c r="L1480" s="31"/>
      <c r="M1480" s="169"/>
      <c r="N1480" s="148"/>
      <c r="O1480" s="44"/>
      <c r="P1480" s="43"/>
      <c r="Q1480" s="31"/>
      <c r="R1480" s="84"/>
      <c r="S1480" s="31"/>
      <c r="T1480" s="31"/>
      <c r="U1480" s="169"/>
      <c r="V1480" s="150"/>
      <c r="W1480" s="342" t="str" cm="1">
        <f t="array" ref="W1480">IF(SUM(LEN(B1480:V1480))=0,"",IF(OR(OR(ISBLANK(F1480),SUM(LEN(C1480),LEN(D1480))=0),AND(NOT(E1480="Unknown"),ISBLANK(J1480)),AND(NOT(O1480="Unknown"),ISBLANK(R1480))),"Missing Information", INDEX(Table15[Entire Service Line Classification], MATCH(SUMIFS(Table15[Unique ID],Table15[System-Owned Portion],E1480,Table15[If Material Anything Other than "Lead" in Column E,Was Material Ever Previously Lead?],G1480,Table15[Customer-Owned Portion],O1480),Table15[Unique ID],0),0)))</f>
        <v/>
      </c>
      <c r="X1480"/>
    </row>
    <row r="1481" spans="2:24" x14ac:dyDescent="0.35">
      <c r="B1481" s="146"/>
      <c r="C1481" s="31"/>
      <c r="D1481" s="31"/>
      <c r="E1481" s="44"/>
      <c r="F1481" s="43"/>
      <c r="G1481" s="84"/>
      <c r="H1481" s="31"/>
      <c r="I1481" s="31"/>
      <c r="J1481" s="84"/>
      <c r="K1481" s="31"/>
      <c r="L1481" s="31"/>
      <c r="M1481" s="169"/>
      <c r="N1481" s="148"/>
      <c r="O1481" s="44"/>
      <c r="P1481" s="43"/>
      <c r="Q1481" s="31"/>
      <c r="R1481" s="84"/>
      <c r="S1481" s="31"/>
      <c r="T1481" s="31"/>
      <c r="U1481" s="169"/>
      <c r="V1481" s="150"/>
      <c r="W1481" s="342" t="str" cm="1">
        <f t="array" ref="W1481">IF(SUM(LEN(B1481:V1481))=0,"",IF(OR(OR(ISBLANK(F1481),SUM(LEN(C1481),LEN(D1481))=0),AND(NOT(E1481="Unknown"),ISBLANK(J1481)),AND(NOT(O1481="Unknown"),ISBLANK(R1481))),"Missing Information", INDEX(Table15[Entire Service Line Classification], MATCH(SUMIFS(Table15[Unique ID],Table15[System-Owned Portion],E1481,Table15[If Material Anything Other than "Lead" in Column E,Was Material Ever Previously Lead?],G1481,Table15[Customer-Owned Portion],O1481),Table15[Unique ID],0),0)))</f>
        <v/>
      </c>
      <c r="X1481"/>
    </row>
    <row r="1482" spans="2:24" x14ac:dyDescent="0.35">
      <c r="B1482" s="146"/>
      <c r="C1482" s="31"/>
      <c r="D1482" s="31"/>
      <c r="E1482" s="44"/>
      <c r="F1482" s="43"/>
      <c r="G1482" s="84"/>
      <c r="H1482" s="31"/>
      <c r="I1482" s="31"/>
      <c r="J1482" s="84"/>
      <c r="K1482" s="31"/>
      <c r="L1482" s="31"/>
      <c r="M1482" s="169"/>
      <c r="N1482" s="148"/>
      <c r="O1482" s="44"/>
      <c r="P1482" s="43"/>
      <c r="Q1482" s="31"/>
      <c r="R1482" s="84"/>
      <c r="S1482" s="31"/>
      <c r="T1482" s="31"/>
      <c r="U1482" s="169"/>
      <c r="V1482" s="150"/>
      <c r="W1482" s="342" t="str" cm="1">
        <f t="array" ref="W1482">IF(SUM(LEN(B1482:V1482))=0,"",IF(OR(OR(ISBLANK(F1482),SUM(LEN(C1482),LEN(D1482))=0),AND(NOT(E1482="Unknown"),ISBLANK(J1482)),AND(NOT(O1482="Unknown"),ISBLANK(R1482))),"Missing Information", INDEX(Table15[Entire Service Line Classification], MATCH(SUMIFS(Table15[Unique ID],Table15[System-Owned Portion],E1482,Table15[If Material Anything Other than "Lead" in Column E,Was Material Ever Previously Lead?],G1482,Table15[Customer-Owned Portion],O1482),Table15[Unique ID],0),0)))</f>
        <v/>
      </c>
      <c r="X1482"/>
    </row>
    <row r="1483" spans="2:24" x14ac:dyDescent="0.35">
      <c r="B1483" s="146"/>
      <c r="C1483" s="31"/>
      <c r="D1483" s="31"/>
      <c r="E1483" s="44"/>
      <c r="F1483" s="43"/>
      <c r="G1483" s="84"/>
      <c r="H1483" s="31"/>
      <c r="I1483" s="31"/>
      <c r="J1483" s="84"/>
      <c r="K1483" s="31"/>
      <c r="L1483" s="31"/>
      <c r="M1483" s="169"/>
      <c r="N1483" s="148"/>
      <c r="O1483" s="44"/>
      <c r="P1483" s="43"/>
      <c r="Q1483" s="31"/>
      <c r="R1483" s="84"/>
      <c r="S1483" s="31"/>
      <c r="T1483" s="31"/>
      <c r="U1483" s="169"/>
      <c r="V1483" s="150"/>
      <c r="W1483" s="342" t="str" cm="1">
        <f t="array" ref="W1483">IF(SUM(LEN(B1483:V1483))=0,"",IF(OR(OR(ISBLANK(F1483),SUM(LEN(C1483),LEN(D1483))=0),AND(NOT(E1483="Unknown"),ISBLANK(J1483)),AND(NOT(O1483="Unknown"),ISBLANK(R1483))),"Missing Information", INDEX(Table15[Entire Service Line Classification], MATCH(SUMIFS(Table15[Unique ID],Table15[System-Owned Portion],E1483,Table15[If Material Anything Other than "Lead" in Column E,Was Material Ever Previously Lead?],G1483,Table15[Customer-Owned Portion],O1483),Table15[Unique ID],0),0)))</f>
        <v/>
      </c>
      <c r="X1483"/>
    </row>
    <row r="1484" spans="2:24" x14ac:dyDescent="0.35">
      <c r="B1484" s="146"/>
      <c r="C1484" s="31"/>
      <c r="D1484" s="31"/>
      <c r="E1484" s="44"/>
      <c r="F1484" s="43"/>
      <c r="G1484" s="84"/>
      <c r="H1484" s="31"/>
      <c r="I1484" s="31"/>
      <c r="J1484" s="84"/>
      <c r="K1484" s="31"/>
      <c r="L1484" s="31"/>
      <c r="M1484" s="169"/>
      <c r="N1484" s="148"/>
      <c r="O1484" s="44"/>
      <c r="P1484" s="43"/>
      <c r="Q1484" s="31"/>
      <c r="R1484" s="84"/>
      <c r="S1484" s="31"/>
      <c r="T1484" s="31"/>
      <c r="U1484" s="169"/>
      <c r="V1484" s="150"/>
      <c r="W1484" s="342" t="str" cm="1">
        <f t="array" ref="W1484">IF(SUM(LEN(B1484:V1484))=0,"",IF(OR(OR(ISBLANK(F1484),SUM(LEN(C1484),LEN(D1484))=0),AND(NOT(E1484="Unknown"),ISBLANK(J1484)),AND(NOT(O1484="Unknown"),ISBLANK(R1484))),"Missing Information", INDEX(Table15[Entire Service Line Classification], MATCH(SUMIFS(Table15[Unique ID],Table15[System-Owned Portion],E1484,Table15[If Material Anything Other than "Lead" in Column E,Was Material Ever Previously Lead?],G1484,Table15[Customer-Owned Portion],O1484),Table15[Unique ID],0),0)))</f>
        <v/>
      </c>
      <c r="X1484"/>
    </row>
    <row r="1485" spans="2:24" x14ac:dyDescent="0.35">
      <c r="B1485" s="146"/>
      <c r="C1485" s="31"/>
      <c r="D1485" s="31"/>
      <c r="E1485" s="44"/>
      <c r="F1485" s="43"/>
      <c r="G1485" s="84"/>
      <c r="H1485" s="31"/>
      <c r="I1485" s="31"/>
      <c r="J1485" s="84"/>
      <c r="K1485" s="31"/>
      <c r="L1485" s="31"/>
      <c r="M1485" s="169"/>
      <c r="N1485" s="148"/>
      <c r="O1485" s="44"/>
      <c r="P1485" s="43"/>
      <c r="Q1485" s="31"/>
      <c r="R1485" s="84"/>
      <c r="S1485" s="31"/>
      <c r="T1485" s="31"/>
      <c r="U1485" s="169"/>
      <c r="V1485" s="150"/>
      <c r="W1485" s="342" t="str" cm="1">
        <f t="array" ref="W1485">IF(SUM(LEN(B1485:V1485))=0,"",IF(OR(OR(ISBLANK(F1485),SUM(LEN(C1485),LEN(D1485))=0),AND(NOT(E1485="Unknown"),ISBLANK(J1485)),AND(NOT(O1485="Unknown"),ISBLANK(R1485))),"Missing Information", INDEX(Table15[Entire Service Line Classification], MATCH(SUMIFS(Table15[Unique ID],Table15[System-Owned Portion],E1485,Table15[If Material Anything Other than "Lead" in Column E,Was Material Ever Previously Lead?],G1485,Table15[Customer-Owned Portion],O1485),Table15[Unique ID],0),0)))</f>
        <v/>
      </c>
      <c r="X1485"/>
    </row>
    <row r="1486" spans="2:24" x14ac:dyDescent="0.35">
      <c r="B1486" s="146"/>
      <c r="C1486" s="31"/>
      <c r="D1486" s="31"/>
      <c r="E1486" s="44"/>
      <c r="F1486" s="43"/>
      <c r="G1486" s="84"/>
      <c r="H1486" s="31"/>
      <c r="I1486" s="31"/>
      <c r="J1486" s="84"/>
      <c r="K1486" s="31"/>
      <c r="L1486" s="31"/>
      <c r="M1486" s="169"/>
      <c r="N1486" s="148"/>
      <c r="O1486" s="44"/>
      <c r="P1486" s="43"/>
      <c r="Q1486" s="31"/>
      <c r="R1486" s="84"/>
      <c r="S1486" s="31"/>
      <c r="T1486" s="31"/>
      <c r="U1486" s="169"/>
      <c r="V1486" s="150"/>
      <c r="W1486" s="342" t="str" cm="1">
        <f t="array" ref="W1486">IF(SUM(LEN(B1486:V1486))=0,"",IF(OR(OR(ISBLANK(F1486),SUM(LEN(C1486),LEN(D1486))=0),AND(NOT(E1486="Unknown"),ISBLANK(J1486)),AND(NOT(O1486="Unknown"),ISBLANK(R1486))),"Missing Information", INDEX(Table15[Entire Service Line Classification], MATCH(SUMIFS(Table15[Unique ID],Table15[System-Owned Portion],E1486,Table15[If Material Anything Other than "Lead" in Column E,Was Material Ever Previously Lead?],G1486,Table15[Customer-Owned Portion],O1486),Table15[Unique ID],0),0)))</f>
        <v/>
      </c>
      <c r="X1486"/>
    </row>
    <row r="1487" spans="2:24" x14ac:dyDescent="0.35">
      <c r="B1487" s="146"/>
      <c r="C1487" s="31"/>
      <c r="D1487" s="31"/>
      <c r="E1487" s="44"/>
      <c r="F1487" s="43"/>
      <c r="G1487" s="84"/>
      <c r="H1487" s="31"/>
      <c r="I1487" s="31"/>
      <c r="J1487" s="84"/>
      <c r="K1487" s="31"/>
      <c r="L1487" s="31"/>
      <c r="M1487" s="169"/>
      <c r="N1487" s="148"/>
      <c r="O1487" s="44"/>
      <c r="P1487" s="43"/>
      <c r="Q1487" s="31"/>
      <c r="R1487" s="84"/>
      <c r="S1487" s="31"/>
      <c r="T1487" s="31"/>
      <c r="U1487" s="169"/>
      <c r="V1487" s="150"/>
      <c r="W1487" s="342" t="str" cm="1">
        <f t="array" ref="W1487">IF(SUM(LEN(B1487:V1487))=0,"",IF(OR(OR(ISBLANK(F1487),SUM(LEN(C1487),LEN(D1487))=0),AND(NOT(E1487="Unknown"),ISBLANK(J1487)),AND(NOT(O1487="Unknown"),ISBLANK(R1487))),"Missing Information", INDEX(Table15[Entire Service Line Classification], MATCH(SUMIFS(Table15[Unique ID],Table15[System-Owned Portion],E1487,Table15[If Material Anything Other than "Lead" in Column E,Was Material Ever Previously Lead?],G1487,Table15[Customer-Owned Portion],O1487),Table15[Unique ID],0),0)))</f>
        <v/>
      </c>
      <c r="X1487"/>
    </row>
    <row r="1488" spans="2:24" x14ac:dyDescent="0.35">
      <c r="B1488" s="146"/>
      <c r="C1488" s="31"/>
      <c r="D1488" s="31"/>
      <c r="E1488" s="44"/>
      <c r="F1488" s="43"/>
      <c r="G1488" s="84"/>
      <c r="H1488" s="31"/>
      <c r="I1488" s="31"/>
      <c r="J1488" s="84"/>
      <c r="K1488" s="31"/>
      <c r="L1488" s="31"/>
      <c r="M1488" s="169"/>
      <c r="N1488" s="148"/>
      <c r="O1488" s="44"/>
      <c r="P1488" s="43"/>
      <c r="Q1488" s="31"/>
      <c r="R1488" s="84"/>
      <c r="S1488" s="31"/>
      <c r="T1488" s="31"/>
      <c r="U1488" s="169"/>
      <c r="V1488" s="150"/>
      <c r="W1488" s="342" t="str" cm="1">
        <f t="array" ref="W1488">IF(SUM(LEN(B1488:V1488))=0,"",IF(OR(OR(ISBLANK(F1488),SUM(LEN(C1488),LEN(D1488))=0),AND(NOT(E1488="Unknown"),ISBLANK(J1488)),AND(NOT(O1488="Unknown"),ISBLANK(R1488))),"Missing Information", INDEX(Table15[Entire Service Line Classification], MATCH(SUMIFS(Table15[Unique ID],Table15[System-Owned Portion],E1488,Table15[If Material Anything Other than "Lead" in Column E,Was Material Ever Previously Lead?],G1488,Table15[Customer-Owned Portion],O1488),Table15[Unique ID],0),0)))</f>
        <v/>
      </c>
      <c r="X1488"/>
    </row>
    <row r="1489" spans="2:24" x14ac:dyDescent="0.35">
      <c r="B1489" s="146"/>
      <c r="C1489" s="31"/>
      <c r="D1489" s="31"/>
      <c r="E1489" s="44"/>
      <c r="F1489" s="43"/>
      <c r="G1489" s="84"/>
      <c r="H1489" s="31"/>
      <c r="I1489" s="31"/>
      <c r="J1489" s="84"/>
      <c r="K1489" s="31"/>
      <c r="L1489" s="31"/>
      <c r="M1489" s="169"/>
      <c r="N1489" s="148"/>
      <c r="O1489" s="44"/>
      <c r="P1489" s="43"/>
      <c r="Q1489" s="31"/>
      <c r="R1489" s="84"/>
      <c r="S1489" s="31"/>
      <c r="T1489" s="31"/>
      <c r="U1489" s="169"/>
      <c r="V1489" s="150"/>
      <c r="W1489" s="342" t="str" cm="1">
        <f t="array" ref="W1489">IF(SUM(LEN(B1489:V1489))=0,"",IF(OR(OR(ISBLANK(F1489),SUM(LEN(C1489),LEN(D1489))=0),AND(NOT(E1489="Unknown"),ISBLANK(J1489)),AND(NOT(O1489="Unknown"),ISBLANK(R1489))),"Missing Information", INDEX(Table15[Entire Service Line Classification], MATCH(SUMIFS(Table15[Unique ID],Table15[System-Owned Portion],E1489,Table15[If Material Anything Other than "Lead" in Column E,Was Material Ever Previously Lead?],G1489,Table15[Customer-Owned Portion],O1489),Table15[Unique ID],0),0)))</f>
        <v/>
      </c>
      <c r="X1489"/>
    </row>
    <row r="1490" spans="2:24" x14ac:dyDescent="0.35">
      <c r="B1490" s="146"/>
      <c r="C1490" s="31"/>
      <c r="D1490" s="31"/>
      <c r="E1490" s="44"/>
      <c r="F1490" s="43"/>
      <c r="G1490" s="84"/>
      <c r="H1490" s="31"/>
      <c r="I1490" s="31"/>
      <c r="J1490" s="84"/>
      <c r="K1490" s="31"/>
      <c r="L1490" s="31"/>
      <c r="M1490" s="169"/>
      <c r="N1490" s="148"/>
      <c r="O1490" s="44"/>
      <c r="P1490" s="43"/>
      <c r="Q1490" s="31"/>
      <c r="R1490" s="84"/>
      <c r="S1490" s="31"/>
      <c r="T1490" s="31"/>
      <c r="U1490" s="169"/>
      <c r="V1490" s="150"/>
      <c r="W1490" s="342" t="str" cm="1">
        <f t="array" ref="W1490">IF(SUM(LEN(B1490:V1490))=0,"",IF(OR(OR(ISBLANK(F1490),SUM(LEN(C1490),LEN(D1490))=0),AND(NOT(E1490="Unknown"),ISBLANK(J1490)),AND(NOT(O1490="Unknown"),ISBLANK(R1490))),"Missing Information", INDEX(Table15[Entire Service Line Classification], MATCH(SUMIFS(Table15[Unique ID],Table15[System-Owned Portion],E1490,Table15[If Material Anything Other than "Lead" in Column E,Was Material Ever Previously Lead?],G1490,Table15[Customer-Owned Portion],O1490),Table15[Unique ID],0),0)))</f>
        <v/>
      </c>
      <c r="X1490"/>
    </row>
    <row r="1491" spans="2:24" x14ac:dyDescent="0.35">
      <c r="B1491" s="146"/>
      <c r="C1491" s="31"/>
      <c r="D1491" s="31"/>
      <c r="E1491" s="44"/>
      <c r="F1491" s="43"/>
      <c r="G1491" s="84"/>
      <c r="H1491" s="31"/>
      <c r="I1491" s="31"/>
      <c r="J1491" s="84"/>
      <c r="K1491" s="31"/>
      <c r="L1491" s="31"/>
      <c r="M1491" s="169"/>
      <c r="N1491" s="148"/>
      <c r="O1491" s="44"/>
      <c r="P1491" s="43"/>
      <c r="Q1491" s="31"/>
      <c r="R1491" s="84"/>
      <c r="S1491" s="31"/>
      <c r="T1491" s="31"/>
      <c r="U1491" s="169"/>
      <c r="V1491" s="150"/>
      <c r="W1491" s="342" t="str" cm="1">
        <f t="array" ref="W1491">IF(SUM(LEN(B1491:V1491))=0,"",IF(OR(OR(ISBLANK(F1491),SUM(LEN(C1491),LEN(D1491))=0),AND(NOT(E1491="Unknown"),ISBLANK(J1491)),AND(NOT(O1491="Unknown"),ISBLANK(R1491))),"Missing Information", INDEX(Table15[Entire Service Line Classification], MATCH(SUMIFS(Table15[Unique ID],Table15[System-Owned Portion],E1491,Table15[If Material Anything Other than "Lead" in Column E,Was Material Ever Previously Lead?],G1491,Table15[Customer-Owned Portion],O1491),Table15[Unique ID],0),0)))</f>
        <v/>
      </c>
      <c r="X1491"/>
    </row>
    <row r="1492" spans="2:24" x14ac:dyDescent="0.35">
      <c r="B1492" s="146"/>
      <c r="C1492" s="31"/>
      <c r="D1492" s="31"/>
      <c r="E1492" s="44"/>
      <c r="F1492" s="43"/>
      <c r="G1492" s="84"/>
      <c r="H1492" s="31"/>
      <c r="I1492" s="31"/>
      <c r="J1492" s="84"/>
      <c r="K1492" s="31"/>
      <c r="L1492" s="31"/>
      <c r="M1492" s="169"/>
      <c r="N1492" s="148"/>
      <c r="O1492" s="44"/>
      <c r="P1492" s="43"/>
      <c r="Q1492" s="31"/>
      <c r="R1492" s="84"/>
      <c r="S1492" s="31"/>
      <c r="T1492" s="31"/>
      <c r="U1492" s="169"/>
      <c r="V1492" s="150"/>
      <c r="W1492" s="342" t="str" cm="1">
        <f t="array" ref="W1492">IF(SUM(LEN(B1492:V1492))=0,"",IF(OR(OR(ISBLANK(F1492),SUM(LEN(C1492),LEN(D1492))=0),AND(NOT(E1492="Unknown"),ISBLANK(J1492)),AND(NOT(O1492="Unknown"),ISBLANK(R1492))),"Missing Information", INDEX(Table15[Entire Service Line Classification], MATCH(SUMIFS(Table15[Unique ID],Table15[System-Owned Portion],E1492,Table15[If Material Anything Other than "Lead" in Column E,Was Material Ever Previously Lead?],G1492,Table15[Customer-Owned Portion],O1492),Table15[Unique ID],0),0)))</f>
        <v/>
      </c>
      <c r="X1492"/>
    </row>
    <row r="1493" spans="2:24" x14ac:dyDescent="0.35">
      <c r="B1493" s="146"/>
      <c r="C1493" s="31"/>
      <c r="D1493" s="31"/>
      <c r="E1493" s="44"/>
      <c r="F1493" s="43"/>
      <c r="G1493" s="84"/>
      <c r="H1493" s="31"/>
      <c r="I1493" s="31"/>
      <c r="J1493" s="84"/>
      <c r="K1493" s="31"/>
      <c r="L1493" s="31"/>
      <c r="M1493" s="169"/>
      <c r="N1493" s="148"/>
      <c r="O1493" s="44"/>
      <c r="P1493" s="43"/>
      <c r="Q1493" s="31"/>
      <c r="R1493" s="84"/>
      <c r="S1493" s="31"/>
      <c r="T1493" s="31"/>
      <c r="U1493" s="169"/>
      <c r="V1493" s="150"/>
      <c r="W1493" s="342" t="str" cm="1">
        <f t="array" ref="W1493">IF(SUM(LEN(B1493:V1493))=0,"",IF(OR(OR(ISBLANK(F1493),SUM(LEN(C1493),LEN(D1493))=0),AND(NOT(E1493="Unknown"),ISBLANK(J1493)),AND(NOT(O1493="Unknown"),ISBLANK(R1493))),"Missing Information", INDEX(Table15[Entire Service Line Classification], MATCH(SUMIFS(Table15[Unique ID],Table15[System-Owned Portion],E1493,Table15[If Material Anything Other than "Lead" in Column E,Was Material Ever Previously Lead?],G1493,Table15[Customer-Owned Portion],O1493),Table15[Unique ID],0),0)))</f>
        <v/>
      </c>
      <c r="X1493"/>
    </row>
    <row r="1494" spans="2:24" x14ac:dyDescent="0.35">
      <c r="B1494" s="146"/>
      <c r="C1494" s="31"/>
      <c r="D1494" s="31"/>
      <c r="E1494" s="44"/>
      <c r="F1494" s="43"/>
      <c r="G1494" s="84"/>
      <c r="H1494" s="31"/>
      <c r="I1494" s="31"/>
      <c r="J1494" s="84"/>
      <c r="K1494" s="31"/>
      <c r="L1494" s="31"/>
      <c r="M1494" s="169"/>
      <c r="N1494" s="148"/>
      <c r="O1494" s="44"/>
      <c r="P1494" s="43"/>
      <c r="Q1494" s="31"/>
      <c r="R1494" s="84"/>
      <c r="S1494" s="31"/>
      <c r="T1494" s="31"/>
      <c r="U1494" s="169"/>
      <c r="V1494" s="150"/>
      <c r="W1494" s="342" t="str" cm="1">
        <f t="array" ref="W1494">IF(SUM(LEN(B1494:V1494))=0,"",IF(OR(OR(ISBLANK(F1494),SUM(LEN(C1494),LEN(D1494))=0),AND(NOT(E1494="Unknown"),ISBLANK(J1494)),AND(NOT(O1494="Unknown"),ISBLANK(R1494))),"Missing Information", INDEX(Table15[Entire Service Line Classification], MATCH(SUMIFS(Table15[Unique ID],Table15[System-Owned Portion],E1494,Table15[If Material Anything Other than "Lead" in Column E,Was Material Ever Previously Lead?],G1494,Table15[Customer-Owned Portion],O1494),Table15[Unique ID],0),0)))</f>
        <v/>
      </c>
      <c r="X1494"/>
    </row>
    <row r="1495" spans="2:24" x14ac:dyDescent="0.35">
      <c r="B1495" s="146"/>
      <c r="C1495" s="31"/>
      <c r="D1495" s="31"/>
      <c r="E1495" s="44"/>
      <c r="F1495" s="43"/>
      <c r="G1495" s="84"/>
      <c r="H1495" s="31"/>
      <c r="I1495" s="31"/>
      <c r="J1495" s="84"/>
      <c r="K1495" s="31"/>
      <c r="L1495" s="31"/>
      <c r="M1495" s="169"/>
      <c r="N1495" s="148"/>
      <c r="O1495" s="44"/>
      <c r="P1495" s="43"/>
      <c r="Q1495" s="31"/>
      <c r="R1495" s="84"/>
      <c r="S1495" s="31"/>
      <c r="T1495" s="31"/>
      <c r="U1495" s="169"/>
      <c r="V1495" s="150"/>
      <c r="W1495" s="342" t="str" cm="1">
        <f t="array" ref="W1495">IF(SUM(LEN(B1495:V1495))=0,"",IF(OR(OR(ISBLANK(F1495),SUM(LEN(C1495),LEN(D1495))=0),AND(NOT(E1495="Unknown"),ISBLANK(J1495)),AND(NOT(O1495="Unknown"),ISBLANK(R1495))),"Missing Information", INDEX(Table15[Entire Service Line Classification], MATCH(SUMIFS(Table15[Unique ID],Table15[System-Owned Portion],E1495,Table15[If Material Anything Other than "Lead" in Column E,Was Material Ever Previously Lead?],G1495,Table15[Customer-Owned Portion],O1495),Table15[Unique ID],0),0)))</f>
        <v/>
      </c>
      <c r="X1495"/>
    </row>
    <row r="1496" spans="2:24" x14ac:dyDescent="0.35">
      <c r="B1496" s="146"/>
      <c r="C1496" s="31"/>
      <c r="D1496" s="31"/>
      <c r="E1496" s="44"/>
      <c r="F1496" s="43"/>
      <c r="G1496" s="84"/>
      <c r="H1496" s="31"/>
      <c r="I1496" s="31"/>
      <c r="J1496" s="84"/>
      <c r="K1496" s="31"/>
      <c r="L1496" s="31"/>
      <c r="M1496" s="169"/>
      <c r="N1496" s="148"/>
      <c r="O1496" s="44"/>
      <c r="P1496" s="43"/>
      <c r="Q1496" s="31"/>
      <c r="R1496" s="84"/>
      <c r="S1496" s="31"/>
      <c r="T1496" s="31"/>
      <c r="U1496" s="169"/>
      <c r="V1496" s="150"/>
      <c r="W1496" s="342" t="str" cm="1">
        <f t="array" ref="W1496">IF(SUM(LEN(B1496:V1496))=0,"",IF(OR(OR(ISBLANK(F1496),SUM(LEN(C1496),LEN(D1496))=0),AND(NOT(E1496="Unknown"),ISBLANK(J1496)),AND(NOT(O1496="Unknown"),ISBLANK(R1496))),"Missing Information", INDEX(Table15[Entire Service Line Classification], MATCH(SUMIFS(Table15[Unique ID],Table15[System-Owned Portion],E1496,Table15[If Material Anything Other than "Lead" in Column E,Was Material Ever Previously Lead?],G1496,Table15[Customer-Owned Portion],O1496),Table15[Unique ID],0),0)))</f>
        <v/>
      </c>
      <c r="X1496"/>
    </row>
    <row r="1497" spans="2:24" x14ac:dyDescent="0.35">
      <c r="B1497" s="146"/>
      <c r="C1497" s="31"/>
      <c r="D1497" s="31"/>
      <c r="E1497" s="44"/>
      <c r="F1497" s="43"/>
      <c r="G1497" s="84"/>
      <c r="H1497" s="31"/>
      <c r="I1497" s="31"/>
      <c r="J1497" s="84"/>
      <c r="K1497" s="31"/>
      <c r="L1497" s="31"/>
      <c r="M1497" s="169"/>
      <c r="N1497" s="148"/>
      <c r="O1497" s="44"/>
      <c r="P1497" s="43"/>
      <c r="Q1497" s="31"/>
      <c r="R1497" s="84"/>
      <c r="S1497" s="31"/>
      <c r="T1497" s="31"/>
      <c r="U1497" s="169"/>
      <c r="V1497" s="150"/>
      <c r="W1497" s="342" t="str" cm="1">
        <f t="array" ref="W1497">IF(SUM(LEN(B1497:V1497))=0,"",IF(OR(OR(ISBLANK(F1497),SUM(LEN(C1497),LEN(D1497))=0),AND(NOT(E1497="Unknown"),ISBLANK(J1497)),AND(NOT(O1497="Unknown"),ISBLANK(R1497))),"Missing Information", INDEX(Table15[Entire Service Line Classification], MATCH(SUMIFS(Table15[Unique ID],Table15[System-Owned Portion],E1497,Table15[If Material Anything Other than "Lead" in Column E,Was Material Ever Previously Lead?],G1497,Table15[Customer-Owned Portion],O1497),Table15[Unique ID],0),0)))</f>
        <v/>
      </c>
      <c r="X1497"/>
    </row>
    <row r="1498" spans="2:24" x14ac:dyDescent="0.35">
      <c r="B1498" s="146"/>
      <c r="C1498" s="31"/>
      <c r="D1498" s="31"/>
      <c r="E1498" s="44"/>
      <c r="F1498" s="43"/>
      <c r="G1498" s="84"/>
      <c r="H1498" s="31"/>
      <c r="I1498" s="31"/>
      <c r="J1498" s="84"/>
      <c r="K1498" s="31"/>
      <c r="L1498" s="31"/>
      <c r="M1498" s="169"/>
      <c r="N1498" s="148"/>
      <c r="O1498" s="44"/>
      <c r="P1498" s="43"/>
      <c r="Q1498" s="31"/>
      <c r="R1498" s="84"/>
      <c r="S1498" s="31"/>
      <c r="T1498" s="31"/>
      <c r="U1498" s="169"/>
      <c r="V1498" s="150"/>
      <c r="W1498" s="342" t="str" cm="1">
        <f t="array" ref="W1498">IF(SUM(LEN(B1498:V1498))=0,"",IF(OR(OR(ISBLANK(F1498),SUM(LEN(C1498),LEN(D1498))=0),AND(NOT(E1498="Unknown"),ISBLANK(J1498)),AND(NOT(O1498="Unknown"),ISBLANK(R1498))),"Missing Information", INDEX(Table15[Entire Service Line Classification], MATCH(SUMIFS(Table15[Unique ID],Table15[System-Owned Portion],E1498,Table15[If Material Anything Other than "Lead" in Column E,Was Material Ever Previously Lead?],G1498,Table15[Customer-Owned Portion],O1498),Table15[Unique ID],0),0)))</f>
        <v/>
      </c>
      <c r="X1498"/>
    </row>
    <row r="1499" spans="2:24" x14ac:dyDescent="0.35">
      <c r="B1499" s="146"/>
      <c r="C1499" s="31"/>
      <c r="D1499" s="31"/>
      <c r="E1499" s="44"/>
      <c r="F1499" s="43"/>
      <c r="G1499" s="84"/>
      <c r="H1499" s="31"/>
      <c r="I1499" s="31"/>
      <c r="J1499" s="84"/>
      <c r="K1499" s="31"/>
      <c r="L1499" s="31"/>
      <c r="M1499" s="169"/>
      <c r="N1499" s="148"/>
      <c r="O1499" s="44"/>
      <c r="P1499" s="43"/>
      <c r="Q1499" s="31"/>
      <c r="R1499" s="84"/>
      <c r="S1499" s="31"/>
      <c r="T1499" s="31"/>
      <c r="U1499" s="169"/>
      <c r="V1499" s="150"/>
      <c r="W1499" s="342" t="str" cm="1">
        <f t="array" ref="W1499">IF(SUM(LEN(B1499:V1499))=0,"",IF(OR(OR(ISBLANK(F1499),SUM(LEN(C1499),LEN(D1499))=0),AND(NOT(E1499="Unknown"),ISBLANK(J1499)),AND(NOT(O1499="Unknown"),ISBLANK(R1499))),"Missing Information", INDEX(Table15[Entire Service Line Classification], MATCH(SUMIFS(Table15[Unique ID],Table15[System-Owned Portion],E1499,Table15[If Material Anything Other than "Lead" in Column E,Was Material Ever Previously Lead?],G1499,Table15[Customer-Owned Portion],O1499),Table15[Unique ID],0),0)))</f>
        <v/>
      </c>
      <c r="X1499"/>
    </row>
    <row r="1500" spans="2:24" x14ac:dyDescent="0.35">
      <c r="B1500" s="146"/>
      <c r="C1500" s="31"/>
      <c r="D1500" s="31"/>
      <c r="E1500" s="44"/>
      <c r="F1500" s="43"/>
      <c r="G1500" s="84"/>
      <c r="H1500" s="31"/>
      <c r="I1500" s="31"/>
      <c r="J1500" s="84"/>
      <c r="K1500" s="31"/>
      <c r="L1500" s="31"/>
      <c r="M1500" s="169"/>
      <c r="N1500" s="148"/>
      <c r="O1500" s="44"/>
      <c r="P1500" s="43"/>
      <c r="Q1500" s="31"/>
      <c r="R1500" s="84"/>
      <c r="S1500" s="31"/>
      <c r="T1500" s="31"/>
      <c r="U1500" s="169"/>
      <c r="V1500" s="150"/>
      <c r="W1500" s="342" t="str" cm="1">
        <f t="array" ref="W1500">IF(SUM(LEN(B1500:V1500))=0,"",IF(OR(OR(ISBLANK(F1500),SUM(LEN(C1500),LEN(D1500))=0),AND(NOT(E1500="Unknown"),ISBLANK(J1500)),AND(NOT(O1500="Unknown"),ISBLANK(R1500))),"Missing Information", INDEX(Table15[Entire Service Line Classification], MATCH(SUMIFS(Table15[Unique ID],Table15[System-Owned Portion],E1500,Table15[If Material Anything Other than "Lead" in Column E,Was Material Ever Previously Lead?],G1500,Table15[Customer-Owned Portion],O1500),Table15[Unique ID],0),0)))</f>
        <v/>
      </c>
      <c r="X1500"/>
    </row>
    <row r="1501" spans="2:24" x14ac:dyDescent="0.35">
      <c r="B1501" s="146"/>
      <c r="C1501" s="31"/>
      <c r="D1501" s="31"/>
      <c r="E1501" s="44"/>
      <c r="F1501" s="43"/>
      <c r="G1501" s="84"/>
      <c r="H1501" s="31"/>
      <c r="I1501" s="31"/>
      <c r="J1501" s="84"/>
      <c r="K1501" s="31"/>
      <c r="L1501" s="31"/>
      <c r="M1501" s="169"/>
      <c r="N1501" s="148"/>
      <c r="O1501" s="44"/>
      <c r="P1501" s="43"/>
      <c r="Q1501" s="31"/>
      <c r="R1501" s="84"/>
      <c r="S1501" s="31"/>
      <c r="T1501" s="31"/>
      <c r="U1501" s="169"/>
      <c r="V1501" s="150"/>
      <c r="W1501" s="342" t="str" cm="1">
        <f t="array" ref="W1501">IF(SUM(LEN(B1501:V1501))=0,"",IF(OR(OR(ISBLANK(F1501),SUM(LEN(C1501),LEN(D1501))=0),AND(NOT(E1501="Unknown"),ISBLANK(J1501)),AND(NOT(O1501="Unknown"),ISBLANK(R1501))),"Missing Information", INDEX(Table15[Entire Service Line Classification], MATCH(SUMIFS(Table15[Unique ID],Table15[System-Owned Portion],E1501,Table15[If Material Anything Other than "Lead" in Column E,Was Material Ever Previously Lead?],G1501,Table15[Customer-Owned Portion],O1501),Table15[Unique ID],0),0)))</f>
        <v/>
      </c>
      <c r="X1501"/>
    </row>
    <row r="1502" spans="2:24" x14ac:dyDescent="0.35">
      <c r="B1502" s="146"/>
      <c r="C1502" s="31"/>
      <c r="D1502" s="31"/>
      <c r="E1502" s="44"/>
      <c r="F1502" s="43"/>
      <c r="G1502" s="84"/>
      <c r="H1502" s="31"/>
      <c r="I1502" s="31"/>
      <c r="J1502" s="84"/>
      <c r="K1502" s="31"/>
      <c r="L1502" s="31"/>
      <c r="M1502" s="169"/>
      <c r="N1502" s="148"/>
      <c r="O1502" s="44"/>
      <c r="P1502" s="43"/>
      <c r="Q1502" s="31"/>
      <c r="R1502" s="84"/>
      <c r="S1502" s="31"/>
      <c r="T1502" s="31"/>
      <c r="U1502" s="169"/>
      <c r="V1502" s="150"/>
      <c r="W1502" s="342" t="str" cm="1">
        <f t="array" ref="W1502">IF(SUM(LEN(B1502:V1502))=0,"",IF(OR(OR(ISBLANK(F1502),SUM(LEN(C1502),LEN(D1502))=0),AND(NOT(E1502="Unknown"),ISBLANK(J1502)),AND(NOT(O1502="Unknown"),ISBLANK(R1502))),"Missing Information", INDEX(Table15[Entire Service Line Classification], MATCH(SUMIFS(Table15[Unique ID],Table15[System-Owned Portion],E1502,Table15[If Material Anything Other than "Lead" in Column E,Was Material Ever Previously Lead?],G1502,Table15[Customer-Owned Portion],O1502),Table15[Unique ID],0),0)))</f>
        <v/>
      </c>
      <c r="X1502"/>
    </row>
    <row r="1503" spans="2:24" x14ac:dyDescent="0.35">
      <c r="B1503" s="146"/>
      <c r="C1503" s="31"/>
      <c r="D1503" s="31"/>
      <c r="E1503" s="44"/>
      <c r="F1503" s="43"/>
      <c r="G1503" s="84"/>
      <c r="H1503" s="31"/>
      <c r="I1503" s="31"/>
      <c r="J1503" s="84"/>
      <c r="K1503" s="31"/>
      <c r="L1503" s="31"/>
      <c r="M1503" s="169"/>
      <c r="N1503" s="148"/>
      <c r="O1503" s="44"/>
      <c r="P1503" s="43"/>
      <c r="Q1503" s="31"/>
      <c r="R1503" s="84"/>
      <c r="S1503" s="31"/>
      <c r="T1503" s="31"/>
      <c r="U1503" s="169"/>
      <c r="V1503" s="150"/>
      <c r="W1503" s="342" t="str" cm="1">
        <f t="array" ref="W1503">IF(SUM(LEN(B1503:V1503))=0,"",IF(OR(OR(ISBLANK(F1503),SUM(LEN(C1503),LEN(D1503))=0),AND(NOT(E1503="Unknown"),ISBLANK(J1503)),AND(NOT(O1503="Unknown"),ISBLANK(R1503))),"Missing Information", INDEX(Table15[Entire Service Line Classification], MATCH(SUMIFS(Table15[Unique ID],Table15[System-Owned Portion],E1503,Table15[If Material Anything Other than "Lead" in Column E,Was Material Ever Previously Lead?],G1503,Table15[Customer-Owned Portion],O1503),Table15[Unique ID],0),0)))</f>
        <v/>
      </c>
      <c r="X1503"/>
    </row>
    <row r="1504" spans="2:24" x14ac:dyDescent="0.35">
      <c r="B1504" s="146"/>
      <c r="C1504" s="31"/>
      <c r="D1504" s="31"/>
      <c r="E1504" s="44"/>
      <c r="F1504" s="43"/>
      <c r="G1504" s="84"/>
      <c r="H1504" s="31"/>
      <c r="I1504" s="31"/>
      <c r="J1504" s="84"/>
      <c r="K1504" s="31"/>
      <c r="L1504" s="31"/>
      <c r="M1504" s="169"/>
      <c r="N1504" s="148"/>
      <c r="O1504" s="44"/>
      <c r="P1504" s="43"/>
      <c r="Q1504" s="31"/>
      <c r="R1504" s="84"/>
      <c r="S1504" s="31"/>
      <c r="T1504" s="31"/>
      <c r="U1504" s="169"/>
      <c r="V1504" s="150"/>
      <c r="W1504" s="342" t="str" cm="1">
        <f t="array" ref="W1504">IF(SUM(LEN(B1504:V1504))=0,"",IF(OR(OR(ISBLANK(F1504),SUM(LEN(C1504),LEN(D1504))=0),AND(NOT(E1504="Unknown"),ISBLANK(J1504)),AND(NOT(O1504="Unknown"),ISBLANK(R1504))),"Missing Information", INDEX(Table15[Entire Service Line Classification], MATCH(SUMIFS(Table15[Unique ID],Table15[System-Owned Portion],E1504,Table15[If Material Anything Other than "Lead" in Column E,Was Material Ever Previously Lead?],G1504,Table15[Customer-Owned Portion],O1504),Table15[Unique ID],0),0)))</f>
        <v/>
      </c>
      <c r="X1504"/>
    </row>
    <row r="1505" spans="2:24" x14ac:dyDescent="0.35">
      <c r="B1505" s="146"/>
      <c r="C1505" s="31"/>
      <c r="D1505" s="31"/>
      <c r="E1505" s="44"/>
      <c r="F1505" s="43"/>
      <c r="G1505" s="84"/>
      <c r="H1505" s="31"/>
      <c r="I1505" s="31"/>
      <c r="J1505" s="84"/>
      <c r="K1505" s="31"/>
      <c r="L1505" s="31"/>
      <c r="M1505" s="169"/>
      <c r="N1505" s="148"/>
      <c r="O1505" s="44"/>
      <c r="P1505" s="43"/>
      <c r="Q1505" s="31"/>
      <c r="R1505" s="84"/>
      <c r="S1505" s="31"/>
      <c r="T1505" s="31"/>
      <c r="U1505" s="169"/>
      <c r="V1505" s="150"/>
      <c r="W1505" s="342" t="str" cm="1">
        <f t="array" ref="W1505">IF(SUM(LEN(B1505:V1505))=0,"",IF(OR(OR(ISBLANK(F1505),SUM(LEN(C1505),LEN(D1505))=0),AND(NOT(E1505="Unknown"),ISBLANK(J1505)),AND(NOT(O1505="Unknown"),ISBLANK(R1505))),"Missing Information", INDEX(Table15[Entire Service Line Classification], MATCH(SUMIFS(Table15[Unique ID],Table15[System-Owned Portion],E1505,Table15[If Material Anything Other than "Lead" in Column E,Was Material Ever Previously Lead?],G1505,Table15[Customer-Owned Portion],O1505),Table15[Unique ID],0),0)))</f>
        <v/>
      </c>
      <c r="X1505"/>
    </row>
    <row r="1506" spans="2:24" x14ac:dyDescent="0.35">
      <c r="B1506" s="146"/>
      <c r="C1506" s="31"/>
      <c r="D1506" s="31"/>
      <c r="E1506" s="44"/>
      <c r="F1506" s="43"/>
      <c r="G1506" s="84"/>
      <c r="H1506" s="31"/>
      <c r="I1506" s="31"/>
      <c r="J1506" s="84"/>
      <c r="K1506" s="31"/>
      <c r="L1506" s="31"/>
      <c r="M1506" s="169"/>
      <c r="N1506" s="148"/>
      <c r="O1506" s="44"/>
      <c r="P1506" s="43"/>
      <c r="Q1506" s="31"/>
      <c r="R1506" s="84"/>
      <c r="S1506" s="31"/>
      <c r="T1506" s="31"/>
      <c r="U1506" s="169"/>
      <c r="V1506" s="150"/>
      <c r="W1506" s="342" t="str" cm="1">
        <f t="array" ref="W1506">IF(SUM(LEN(B1506:V1506))=0,"",IF(OR(OR(ISBLANK(F1506),SUM(LEN(C1506),LEN(D1506))=0),AND(NOT(E1506="Unknown"),ISBLANK(J1506)),AND(NOT(O1506="Unknown"),ISBLANK(R1506))),"Missing Information", INDEX(Table15[Entire Service Line Classification], MATCH(SUMIFS(Table15[Unique ID],Table15[System-Owned Portion],E1506,Table15[If Material Anything Other than "Lead" in Column E,Was Material Ever Previously Lead?],G1506,Table15[Customer-Owned Portion],O1506),Table15[Unique ID],0),0)))</f>
        <v/>
      </c>
      <c r="X1506"/>
    </row>
    <row r="1507" spans="2:24" x14ac:dyDescent="0.35">
      <c r="B1507" s="146"/>
      <c r="C1507" s="31"/>
      <c r="D1507" s="31"/>
      <c r="E1507" s="44"/>
      <c r="F1507" s="43"/>
      <c r="G1507" s="84"/>
      <c r="H1507" s="31"/>
      <c r="I1507" s="31"/>
      <c r="J1507" s="84"/>
      <c r="K1507" s="31"/>
      <c r="L1507" s="31"/>
      <c r="M1507" s="169"/>
      <c r="N1507" s="148"/>
      <c r="O1507" s="44"/>
      <c r="P1507" s="43"/>
      <c r="Q1507" s="31"/>
      <c r="R1507" s="84"/>
      <c r="S1507" s="31"/>
      <c r="T1507" s="31"/>
      <c r="U1507" s="169"/>
      <c r="V1507" s="150"/>
      <c r="W1507" s="342" t="str" cm="1">
        <f t="array" ref="W1507">IF(SUM(LEN(B1507:V1507))=0,"",IF(OR(OR(ISBLANK(F1507),SUM(LEN(C1507),LEN(D1507))=0),AND(NOT(E1507="Unknown"),ISBLANK(J1507)),AND(NOT(O1507="Unknown"),ISBLANK(R1507))),"Missing Information", INDEX(Table15[Entire Service Line Classification], MATCH(SUMIFS(Table15[Unique ID],Table15[System-Owned Portion],E1507,Table15[If Material Anything Other than "Lead" in Column E,Was Material Ever Previously Lead?],G1507,Table15[Customer-Owned Portion],O1507),Table15[Unique ID],0),0)))</f>
        <v/>
      </c>
      <c r="X1507"/>
    </row>
    <row r="1508" spans="2:24" x14ac:dyDescent="0.35">
      <c r="B1508" s="146"/>
      <c r="C1508" s="31"/>
      <c r="D1508" s="31"/>
      <c r="E1508" s="44"/>
      <c r="F1508" s="43"/>
      <c r="G1508" s="84"/>
      <c r="H1508" s="31"/>
      <c r="I1508" s="31"/>
      <c r="J1508" s="84"/>
      <c r="K1508" s="31"/>
      <c r="L1508" s="31"/>
      <c r="M1508" s="169"/>
      <c r="N1508" s="148"/>
      <c r="O1508" s="44"/>
      <c r="P1508" s="43"/>
      <c r="Q1508" s="31"/>
      <c r="R1508" s="84"/>
      <c r="S1508" s="31"/>
      <c r="T1508" s="31"/>
      <c r="U1508" s="169"/>
      <c r="V1508" s="150"/>
      <c r="W1508" s="342" t="str" cm="1">
        <f t="array" ref="W1508">IF(SUM(LEN(B1508:V1508))=0,"",IF(OR(OR(ISBLANK(F1508),SUM(LEN(C1508),LEN(D1508))=0),AND(NOT(E1508="Unknown"),ISBLANK(J1508)),AND(NOT(O1508="Unknown"),ISBLANK(R1508))),"Missing Information", INDEX(Table15[Entire Service Line Classification], MATCH(SUMIFS(Table15[Unique ID],Table15[System-Owned Portion],E1508,Table15[If Material Anything Other than "Lead" in Column E,Was Material Ever Previously Lead?],G1508,Table15[Customer-Owned Portion],O1508),Table15[Unique ID],0),0)))</f>
        <v/>
      </c>
      <c r="X1508"/>
    </row>
    <row r="1509" spans="2:24" x14ac:dyDescent="0.35">
      <c r="B1509" s="146"/>
      <c r="C1509" s="31"/>
      <c r="D1509" s="31"/>
      <c r="E1509" s="44"/>
      <c r="F1509" s="43"/>
      <c r="G1509" s="84"/>
      <c r="H1509" s="31"/>
      <c r="I1509" s="31"/>
      <c r="J1509" s="84"/>
      <c r="K1509" s="31"/>
      <c r="L1509" s="31"/>
      <c r="M1509" s="169"/>
      <c r="N1509" s="148"/>
      <c r="O1509" s="44"/>
      <c r="P1509" s="43"/>
      <c r="Q1509" s="31"/>
      <c r="R1509" s="84"/>
      <c r="S1509" s="31"/>
      <c r="T1509" s="31"/>
      <c r="U1509" s="169"/>
      <c r="V1509" s="150"/>
      <c r="W1509" s="342" t="str" cm="1">
        <f t="array" ref="W1509">IF(SUM(LEN(B1509:V1509))=0,"",IF(OR(OR(ISBLANK(F1509),SUM(LEN(C1509),LEN(D1509))=0),AND(NOT(E1509="Unknown"),ISBLANK(J1509)),AND(NOT(O1509="Unknown"),ISBLANK(R1509))),"Missing Information", INDEX(Table15[Entire Service Line Classification], MATCH(SUMIFS(Table15[Unique ID],Table15[System-Owned Portion],E1509,Table15[If Material Anything Other than "Lead" in Column E,Was Material Ever Previously Lead?],G1509,Table15[Customer-Owned Portion],O1509),Table15[Unique ID],0),0)))</f>
        <v/>
      </c>
      <c r="X1509"/>
    </row>
    <row r="1510" spans="2:24" x14ac:dyDescent="0.35">
      <c r="B1510" s="146"/>
      <c r="C1510" s="31"/>
      <c r="D1510" s="31"/>
      <c r="E1510" s="44"/>
      <c r="F1510" s="43"/>
      <c r="G1510" s="84"/>
      <c r="H1510" s="31"/>
      <c r="I1510" s="31"/>
      <c r="J1510" s="84"/>
      <c r="K1510" s="31"/>
      <c r="L1510" s="31"/>
      <c r="M1510" s="169"/>
      <c r="N1510" s="148"/>
      <c r="O1510" s="44"/>
      <c r="P1510" s="43"/>
      <c r="Q1510" s="31"/>
      <c r="R1510" s="84"/>
      <c r="S1510" s="31"/>
      <c r="T1510" s="31"/>
      <c r="U1510" s="169"/>
      <c r="V1510" s="150"/>
      <c r="W1510" s="342" t="str" cm="1">
        <f t="array" ref="W1510">IF(SUM(LEN(B1510:V1510))=0,"",IF(OR(OR(ISBLANK(F1510),SUM(LEN(C1510),LEN(D1510))=0),AND(NOT(E1510="Unknown"),ISBLANK(J1510)),AND(NOT(O1510="Unknown"),ISBLANK(R1510))),"Missing Information", INDEX(Table15[Entire Service Line Classification], MATCH(SUMIFS(Table15[Unique ID],Table15[System-Owned Portion],E1510,Table15[If Material Anything Other than "Lead" in Column E,Was Material Ever Previously Lead?],G1510,Table15[Customer-Owned Portion],O1510),Table15[Unique ID],0),0)))</f>
        <v/>
      </c>
      <c r="X1510"/>
    </row>
    <row r="1511" spans="2:24" x14ac:dyDescent="0.35">
      <c r="B1511" s="146"/>
      <c r="C1511" s="31"/>
      <c r="D1511" s="31"/>
      <c r="E1511" s="44"/>
      <c r="F1511" s="43"/>
      <c r="G1511" s="84"/>
      <c r="H1511" s="31"/>
      <c r="I1511" s="31"/>
      <c r="J1511" s="84"/>
      <c r="K1511" s="31"/>
      <c r="L1511" s="31"/>
      <c r="M1511" s="169"/>
      <c r="N1511" s="148"/>
      <c r="O1511" s="44"/>
      <c r="P1511" s="43"/>
      <c r="Q1511" s="31"/>
      <c r="R1511" s="84"/>
      <c r="S1511" s="31"/>
      <c r="T1511" s="31"/>
      <c r="U1511" s="169"/>
      <c r="V1511" s="150"/>
      <c r="W1511" s="342" t="str" cm="1">
        <f t="array" ref="W1511">IF(SUM(LEN(B1511:V1511))=0,"",IF(OR(OR(ISBLANK(F1511),SUM(LEN(C1511),LEN(D1511))=0),AND(NOT(E1511="Unknown"),ISBLANK(J1511)),AND(NOT(O1511="Unknown"),ISBLANK(R1511))),"Missing Information", INDEX(Table15[Entire Service Line Classification], MATCH(SUMIFS(Table15[Unique ID],Table15[System-Owned Portion],E1511,Table15[If Material Anything Other than "Lead" in Column E,Was Material Ever Previously Lead?],G1511,Table15[Customer-Owned Portion],O1511),Table15[Unique ID],0),0)))</f>
        <v/>
      </c>
      <c r="X1511"/>
    </row>
    <row r="1512" spans="2:24" x14ac:dyDescent="0.35">
      <c r="B1512" s="146"/>
      <c r="C1512" s="31"/>
      <c r="D1512" s="31"/>
      <c r="E1512" s="44"/>
      <c r="F1512" s="43"/>
      <c r="G1512" s="84"/>
      <c r="H1512" s="31"/>
      <c r="I1512" s="31"/>
      <c r="J1512" s="84"/>
      <c r="K1512" s="31"/>
      <c r="L1512" s="31"/>
      <c r="M1512" s="169"/>
      <c r="N1512" s="148"/>
      <c r="O1512" s="44"/>
      <c r="P1512" s="43"/>
      <c r="Q1512" s="31"/>
      <c r="R1512" s="84"/>
      <c r="S1512" s="31"/>
      <c r="T1512" s="31"/>
      <c r="U1512" s="169"/>
      <c r="V1512" s="150"/>
      <c r="W1512" s="342" t="str" cm="1">
        <f t="array" ref="W1512">IF(SUM(LEN(B1512:V1512))=0,"",IF(OR(OR(ISBLANK(F1512),SUM(LEN(C1512),LEN(D1512))=0),AND(NOT(E1512="Unknown"),ISBLANK(J1512)),AND(NOT(O1512="Unknown"),ISBLANK(R1512))),"Missing Information", INDEX(Table15[Entire Service Line Classification], MATCH(SUMIFS(Table15[Unique ID],Table15[System-Owned Portion],E1512,Table15[If Material Anything Other than "Lead" in Column E,Was Material Ever Previously Lead?],G1512,Table15[Customer-Owned Portion],O1512),Table15[Unique ID],0),0)))</f>
        <v/>
      </c>
      <c r="X1512"/>
    </row>
    <row r="1513" spans="2:24" x14ac:dyDescent="0.35">
      <c r="B1513" s="146"/>
      <c r="C1513" s="31"/>
      <c r="D1513" s="31"/>
      <c r="E1513" s="44"/>
      <c r="F1513" s="43"/>
      <c r="G1513" s="84"/>
      <c r="H1513" s="31"/>
      <c r="I1513" s="31"/>
      <c r="J1513" s="84"/>
      <c r="K1513" s="31"/>
      <c r="L1513" s="31"/>
      <c r="M1513" s="169"/>
      <c r="N1513" s="148"/>
      <c r="O1513" s="44"/>
      <c r="P1513" s="43"/>
      <c r="Q1513" s="31"/>
      <c r="R1513" s="84"/>
      <c r="S1513" s="31"/>
      <c r="T1513" s="31"/>
      <c r="U1513" s="169"/>
      <c r="V1513" s="150"/>
      <c r="W1513" s="342" t="str" cm="1">
        <f t="array" ref="W1513">IF(SUM(LEN(B1513:V1513))=0,"",IF(OR(OR(ISBLANK(F1513),SUM(LEN(C1513),LEN(D1513))=0),AND(NOT(E1513="Unknown"),ISBLANK(J1513)),AND(NOT(O1513="Unknown"),ISBLANK(R1513))),"Missing Information", INDEX(Table15[Entire Service Line Classification], MATCH(SUMIFS(Table15[Unique ID],Table15[System-Owned Portion],E1513,Table15[If Material Anything Other than "Lead" in Column E,Was Material Ever Previously Lead?],G1513,Table15[Customer-Owned Portion],O1513),Table15[Unique ID],0),0)))</f>
        <v/>
      </c>
      <c r="X1513"/>
    </row>
    <row r="1514" spans="2:24" x14ac:dyDescent="0.35">
      <c r="B1514" s="146"/>
      <c r="C1514" s="31"/>
      <c r="D1514" s="31"/>
      <c r="E1514" s="44"/>
      <c r="F1514" s="43"/>
      <c r="G1514" s="84"/>
      <c r="H1514" s="31"/>
      <c r="I1514" s="31"/>
      <c r="J1514" s="84"/>
      <c r="K1514" s="31"/>
      <c r="L1514" s="31"/>
      <c r="M1514" s="169"/>
      <c r="N1514" s="148"/>
      <c r="O1514" s="44"/>
      <c r="P1514" s="43"/>
      <c r="Q1514" s="31"/>
      <c r="R1514" s="84"/>
      <c r="S1514" s="31"/>
      <c r="T1514" s="31"/>
      <c r="U1514" s="169"/>
      <c r="V1514" s="150"/>
      <c r="W1514" s="342" t="str" cm="1">
        <f t="array" ref="W1514">IF(SUM(LEN(B1514:V1514))=0,"",IF(OR(OR(ISBLANK(F1514),SUM(LEN(C1514),LEN(D1514))=0),AND(NOT(E1514="Unknown"),ISBLANK(J1514)),AND(NOT(O1514="Unknown"),ISBLANK(R1514))),"Missing Information", INDEX(Table15[Entire Service Line Classification], MATCH(SUMIFS(Table15[Unique ID],Table15[System-Owned Portion],E1514,Table15[If Material Anything Other than "Lead" in Column E,Was Material Ever Previously Lead?],G1514,Table15[Customer-Owned Portion],O1514),Table15[Unique ID],0),0)))</f>
        <v/>
      </c>
      <c r="X1514"/>
    </row>
    <row r="1515" spans="2:24" x14ac:dyDescent="0.35">
      <c r="B1515" s="146"/>
      <c r="C1515" s="31"/>
      <c r="D1515" s="31"/>
      <c r="E1515" s="44"/>
      <c r="F1515" s="43"/>
      <c r="G1515" s="84"/>
      <c r="H1515" s="31"/>
      <c r="I1515" s="31"/>
      <c r="J1515" s="84"/>
      <c r="K1515" s="31"/>
      <c r="L1515" s="31"/>
      <c r="M1515" s="169"/>
      <c r="N1515" s="148"/>
      <c r="O1515" s="44"/>
      <c r="P1515" s="43"/>
      <c r="Q1515" s="31"/>
      <c r="R1515" s="84"/>
      <c r="S1515" s="31"/>
      <c r="T1515" s="31"/>
      <c r="U1515" s="169"/>
      <c r="V1515" s="150"/>
      <c r="W1515" s="342" t="str" cm="1">
        <f t="array" ref="W1515">IF(SUM(LEN(B1515:V1515))=0,"",IF(OR(OR(ISBLANK(F1515),SUM(LEN(C1515),LEN(D1515))=0),AND(NOT(E1515="Unknown"),ISBLANK(J1515)),AND(NOT(O1515="Unknown"),ISBLANK(R1515))),"Missing Information", INDEX(Table15[Entire Service Line Classification], MATCH(SUMIFS(Table15[Unique ID],Table15[System-Owned Portion],E1515,Table15[If Material Anything Other than "Lead" in Column E,Was Material Ever Previously Lead?],G1515,Table15[Customer-Owned Portion],O1515),Table15[Unique ID],0),0)))</f>
        <v/>
      </c>
      <c r="X1515"/>
    </row>
    <row r="1516" spans="2:24" x14ac:dyDescent="0.35">
      <c r="B1516" s="146"/>
      <c r="C1516" s="31"/>
      <c r="D1516" s="31"/>
      <c r="E1516" s="44"/>
      <c r="F1516" s="43"/>
      <c r="G1516" s="84"/>
      <c r="H1516" s="31"/>
      <c r="I1516" s="31"/>
      <c r="J1516" s="84"/>
      <c r="K1516" s="31"/>
      <c r="L1516" s="31"/>
      <c r="M1516" s="169"/>
      <c r="N1516" s="148"/>
      <c r="O1516" s="44"/>
      <c r="P1516" s="43"/>
      <c r="Q1516" s="31"/>
      <c r="R1516" s="84"/>
      <c r="S1516" s="31"/>
      <c r="T1516" s="31"/>
      <c r="U1516" s="169"/>
      <c r="V1516" s="150"/>
      <c r="W1516" s="342" t="str" cm="1">
        <f t="array" ref="W1516">IF(SUM(LEN(B1516:V1516))=0,"",IF(OR(OR(ISBLANK(F1516),SUM(LEN(C1516),LEN(D1516))=0),AND(NOT(E1516="Unknown"),ISBLANK(J1516)),AND(NOT(O1516="Unknown"),ISBLANK(R1516))),"Missing Information", INDEX(Table15[Entire Service Line Classification], MATCH(SUMIFS(Table15[Unique ID],Table15[System-Owned Portion],E1516,Table15[If Material Anything Other than "Lead" in Column E,Was Material Ever Previously Lead?],G1516,Table15[Customer-Owned Portion],O1516),Table15[Unique ID],0),0)))</f>
        <v/>
      </c>
      <c r="X1516"/>
    </row>
    <row r="1517" spans="2:24" x14ac:dyDescent="0.35">
      <c r="B1517" s="146"/>
      <c r="C1517" s="31"/>
      <c r="D1517" s="31"/>
      <c r="E1517" s="44"/>
      <c r="F1517" s="43"/>
      <c r="G1517" s="84"/>
      <c r="H1517" s="31"/>
      <c r="I1517" s="31"/>
      <c r="J1517" s="84"/>
      <c r="K1517" s="31"/>
      <c r="L1517" s="31"/>
      <c r="M1517" s="169"/>
      <c r="N1517" s="148"/>
      <c r="O1517" s="44"/>
      <c r="P1517" s="43"/>
      <c r="Q1517" s="31"/>
      <c r="R1517" s="84"/>
      <c r="S1517" s="31"/>
      <c r="T1517" s="31"/>
      <c r="U1517" s="169"/>
      <c r="V1517" s="150"/>
      <c r="W1517" s="342" t="str" cm="1">
        <f t="array" ref="W1517">IF(SUM(LEN(B1517:V1517))=0,"",IF(OR(OR(ISBLANK(F1517),SUM(LEN(C1517),LEN(D1517))=0),AND(NOT(E1517="Unknown"),ISBLANK(J1517)),AND(NOT(O1517="Unknown"),ISBLANK(R1517))),"Missing Information", INDEX(Table15[Entire Service Line Classification], MATCH(SUMIFS(Table15[Unique ID],Table15[System-Owned Portion],E1517,Table15[If Material Anything Other than "Lead" in Column E,Was Material Ever Previously Lead?],G1517,Table15[Customer-Owned Portion],O1517),Table15[Unique ID],0),0)))</f>
        <v/>
      </c>
      <c r="X1517"/>
    </row>
    <row r="1518" spans="2:24" x14ac:dyDescent="0.35">
      <c r="B1518" s="146"/>
      <c r="C1518" s="31"/>
      <c r="D1518" s="31"/>
      <c r="E1518" s="44"/>
      <c r="F1518" s="43"/>
      <c r="G1518" s="84"/>
      <c r="H1518" s="31"/>
      <c r="I1518" s="31"/>
      <c r="J1518" s="84"/>
      <c r="K1518" s="31"/>
      <c r="L1518" s="31"/>
      <c r="M1518" s="169"/>
      <c r="N1518" s="148"/>
      <c r="O1518" s="44"/>
      <c r="P1518" s="43"/>
      <c r="Q1518" s="31"/>
      <c r="R1518" s="84"/>
      <c r="S1518" s="31"/>
      <c r="T1518" s="31"/>
      <c r="U1518" s="169"/>
      <c r="V1518" s="150"/>
      <c r="W1518" s="342" t="str" cm="1">
        <f t="array" ref="W1518">IF(SUM(LEN(B1518:V1518))=0,"",IF(OR(OR(ISBLANK(F1518),SUM(LEN(C1518),LEN(D1518))=0),AND(NOT(E1518="Unknown"),ISBLANK(J1518)),AND(NOT(O1518="Unknown"),ISBLANK(R1518))),"Missing Information", INDEX(Table15[Entire Service Line Classification], MATCH(SUMIFS(Table15[Unique ID],Table15[System-Owned Portion],E1518,Table15[If Material Anything Other than "Lead" in Column E,Was Material Ever Previously Lead?],G1518,Table15[Customer-Owned Portion],O1518),Table15[Unique ID],0),0)))</f>
        <v/>
      </c>
      <c r="X1518"/>
    </row>
    <row r="1519" spans="2:24" x14ac:dyDescent="0.35">
      <c r="B1519" s="146"/>
      <c r="C1519" s="31"/>
      <c r="D1519" s="31"/>
      <c r="E1519" s="44"/>
      <c r="F1519" s="43"/>
      <c r="G1519" s="84"/>
      <c r="H1519" s="31"/>
      <c r="I1519" s="31"/>
      <c r="J1519" s="84"/>
      <c r="K1519" s="31"/>
      <c r="L1519" s="31"/>
      <c r="M1519" s="169"/>
      <c r="N1519" s="148"/>
      <c r="O1519" s="44"/>
      <c r="P1519" s="43"/>
      <c r="Q1519" s="31"/>
      <c r="R1519" s="84"/>
      <c r="S1519" s="31"/>
      <c r="T1519" s="31"/>
      <c r="U1519" s="169"/>
      <c r="V1519" s="150"/>
      <c r="W1519" s="342" t="str" cm="1">
        <f t="array" ref="W1519">IF(SUM(LEN(B1519:V1519))=0,"",IF(OR(OR(ISBLANK(F1519),SUM(LEN(C1519),LEN(D1519))=0),AND(NOT(E1519="Unknown"),ISBLANK(J1519)),AND(NOT(O1519="Unknown"),ISBLANK(R1519))),"Missing Information", INDEX(Table15[Entire Service Line Classification], MATCH(SUMIFS(Table15[Unique ID],Table15[System-Owned Portion],E1519,Table15[If Material Anything Other than "Lead" in Column E,Was Material Ever Previously Lead?],G1519,Table15[Customer-Owned Portion],O1519),Table15[Unique ID],0),0)))</f>
        <v/>
      </c>
      <c r="X1519"/>
    </row>
    <row r="1520" spans="2:24" x14ac:dyDescent="0.35">
      <c r="B1520" s="146"/>
      <c r="C1520" s="31"/>
      <c r="D1520" s="31"/>
      <c r="E1520" s="44"/>
      <c r="F1520" s="43"/>
      <c r="G1520" s="84"/>
      <c r="H1520" s="31"/>
      <c r="I1520" s="31"/>
      <c r="J1520" s="84"/>
      <c r="K1520" s="31"/>
      <c r="L1520" s="31"/>
      <c r="M1520" s="169"/>
      <c r="N1520" s="148"/>
      <c r="O1520" s="44"/>
      <c r="P1520" s="43"/>
      <c r="Q1520" s="31"/>
      <c r="R1520" s="84"/>
      <c r="S1520" s="31"/>
      <c r="T1520" s="31"/>
      <c r="U1520" s="169"/>
      <c r="V1520" s="150"/>
      <c r="W1520" s="342" t="str" cm="1">
        <f t="array" ref="W1520">IF(SUM(LEN(B1520:V1520))=0,"",IF(OR(OR(ISBLANK(F1520),SUM(LEN(C1520),LEN(D1520))=0),AND(NOT(E1520="Unknown"),ISBLANK(J1520)),AND(NOT(O1520="Unknown"),ISBLANK(R1520))),"Missing Information", INDEX(Table15[Entire Service Line Classification], MATCH(SUMIFS(Table15[Unique ID],Table15[System-Owned Portion],E1520,Table15[If Material Anything Other than "Lead" in Column E,Was Material Ever Previously Lead?],G1520,Table15[Customer-Owned Portion],O1520),Table15[Unique ID],0),0)))</f>
        <v/>
      </c>
      <c r="X1520"/>
    </row>
    <row r="1521" spans="2:24" x14ac:dyDescent="0.35">
      <c r="B1521" s="146"/>
      <c r="C1521" s="31"/>
      <c r="D1521" s="31"/>
      <c r="E1521" s="44"/>
      <c r="F1521" s="43"/>
      <c r="G1521" s="84"/>
      <c r="H1521" s="31"/>
      <c r="I1521" s="31"/>
      <c r="J1521" s="84"/>
      <c r="K1521" s="31"/>
      <c r="L1521" s="31"/>
      <c r="M1521" s="169"/>
      <c r="N1521" s="148"/>
      <c r="O1521" s="44"/>
      <c r="P1521" s="43"/>
      <c r="Q1521" s="31"/>
      <c r="R1521" s="84"/>
      <c r="S1521" s="31"/>
      <c r="T1521" s="31"/>
      <c r="U1521" s="169"/>
      <c r="V1521" s="150"/>
      <c r="W1521" s="342" t="str" cm="1">
        <f t="array" ref="W1521">IF(SUM(LEN(B1521:V1521))=0,"",IF(OR(OR(ISBLANK(F1521),SUM(LEN(C1521),LEN(D1521))=0),AND(NOT(E1521="Unknown"),ISBLANK(J1521)),AND(NOT(O1521="Unknown"),ISBLANK(R1521))),"Missing Information", INDEX(Table15[Entire Service Line Classification], MATCH(SUMIFS(Table15[Unique ID],Table15[System-Owned Portion],E1521,Table15[If Material Anything Other than "Lead" in Column E,Was Material Ever Previously Lead?],G1521,Table15[Customer-Owned Portion],O1521),Table15[Unique ID],0),0)))</f>
        <v/>
      </c>
      <c r="X1521"/>
    </row>
    <row r="1522" spans="2:24" x14ac:dyDescent="0.35">
      <c r="B1522" s="146"/>
      <c r="C1522" s="31"/>
      <c r="D1522" s="31"/>
      <c r="E1522" s="44"/>
      <c r="F1522" s="43"/>
      <c r="G1522" s="84"/>
      <c r="H1522" s="31"/>
      <c r="I1522" s="31"/>
      <c r="J1522" s="84"/>
      <c r="K1522" s="31"/>
      <c r="L1522" s="31"/>
      <c r="M1522" s="169"/>
      <c r="N1522" s="148"/>
      <c r="O1522" s="44"/>
      <c r="P1522" s="43"/>
      <c r="Q1522" s="31"/>
      <c r="R1522" s="84"/>
      <c r="S1522" s="31"/>
      <c r="T1522" s="31"/>
      <c r="U1522" s="169"/>
      <c r="V1522" s="150"/>
      <c r="W1522" s="342" t="str" cm="1">
        <f t="array" ref="W1522">IF(SUM(LEN(B1522:V1522))=0,"",IF(OR(OR(ISBLANK(F1522),SUM(LEN(C1522),LEN(D1522))=0),AND(NOT(E1522="Unknown"),ISBLANK(J1522)),AND(NOT(O1522="Unknown"),ISBLANK(R1522))),"Missing Information", INDEX(Table15[Entire Service Line Classification], MATCH(SUMIFS(Table15[Unique ID],Table15[System-Owned Portion],E1522,Table15[If Material Anything Other than "Lead" in Column E,Was Material Ever Previously Lead?],G1522,Table15[Customer-Owned Portion],O1522),Table15[Unique ID],0),0)))</f>
        <v/>
      </c>
      <c r="X1522"/>
    </row>
    <row r="1523" spans="2:24" x14ac:dyDescent="0.35">
      <c r="B1523" s="146"/>
      <c r="C1523" s="31"/>
      <c r="D1523" s="31"/>
      <c r="E1523" s="44"/>
      <c r="F1523" s="43"/>
      <c r="G1523" s="84"/>
      <c r="H1523" s="31"/>
      <c r="I1523" s="31"/>
      <c r="J1523" s="84"/>
      <c r="K1523" s="31"/>
      <c r="L1523" s="31"/>
      <c r="M1523" s="169"/>
      <c r="N1523" s="148"/>
      <c r="O1523" s="44"/>
      <c r="P1523" s="43"/>
      <c r="Q1523" s="31"/>
      <c r="R1523" s="84"/>
      <c r="S1523" s="31"/>
      <c r="T1523" s="31"/>
      <c r="U1523" s="169"/>
      <c r="V1523" s="150"/>
      <c r="W1523" s="342" t="str" cm="1">
        <f t="array" ref="W1523">IF(SUM(LEN(B1523:V1523))=0,"",IF(OR(OR(ISBLANK(F1523),SUM(LEN(C1523),LEN(D1523))=0),AND(NOT(E1523="Unknown"),ISBLANK(J1523)),AND(NOT(O1523="Unknown"),ISBLANK(R1523))),"Missing Information", INDEX(Table15[Entire Service Line Classification], MATCH(SUMIFS(Table15[Unique ID],Table15[System-Owned Portion],E1523,Table15[If Material Anything Other than "Lead" in Column E,Was Material Ever Previously Lead?],G1523,Table15[Customer-Owned Portion],O1523),Table15[Unique ID],0),0)))</f>
        <v/>
      </c>
      <c r="X1523"/>
    </row>
    <row r="1524" spans="2:24" x14ac:dyDescent="0.35">
      <c r="B1524" s="146"/>
      <c r="C1524" s="31"/>
      <c r="D1524" s="31"/>
      <c r="E1524" s="44"/>
      <c r="F1524" s="43"/>
      <c r="G1524" s="84"/>
      <c r="H1524" s="31"/>
      <c r="I1524" s="31"/>
      <c r="J1524" s="84"/>
      <c r="K1524" s="31"/>
      <c r="L1524" s="31"/>
      <c r="M1524" s="169"/>
      <c r="N1524" s="148"/>
      <c r="O1524" s="44"/>
      <c r="P1524" s="43"/>
      <c r="Q1524" s="31"/>
      <c r="R1524" s="84"/>
      <c r="S1524" s="31"/>
      <c r="T1524" s="31"/>
      <c r="U1524" s="169"/>
      <c r="V1524" s="150"/>
      <c r="W1524" s="342" t="str" cm="1">
        <f t="array" ref="W1524">IF(SUM(LEN(B1524:V1524))=0,"",IF(OR(OR(ISBLANK(F1524),SUM(LEN(C1524),LEN(D1524))=0),AND(NOT(E1524="Unknown"),ISBLANK(J1524)),AND(NOT(O1524="Unknown"),ISBLANK(R1524))),"Missing Information", INDEX(Table15[Entire Service Line Classification], MATCH(SUMIFS(Table15[Unique ID],Table15[System-Owned Portion],E1524,Table15[If Material Anything Other than "Lead" in Column E,Was Material Ever Previously Lead?],G1524,Table15[Customer-Owned Portion],O1524),Table15[Unique ID],0),0)))</f>
        <v/>
      </c>
      <c r="X1524"/>
    </row>
    <row r="1525" spans="2:24" x14ac:dyDescent="0.35">
      <c r="B1525" s="146"/>
      <c r="C1525" s="31"/>
      <c r="D1525" s="31"/>
      <c r="E1525" s="44"/>
      <c r="F1525" s="43"/>
      <c r="G1525" s="84"/>
      <c r="H1525" s="31"/>
      <c r="I1525" s="31"/>
      <c r="J1525" s="84"/>
      <c r="K1525" s="31"/>
      <c r="L1525" s="31"/>
      <c r="M1525" s="169"/>
      <c r="N1525" s="148"/>
      <c r="O1525" s="44"/>
      <c r="P1525" s="43"/>
      <c r="Q1525" s="31"/>
      <c r="R1525" s="84"/>
      <c r="S1525" s="31"/>
      <c r="T1525" s="31"/>
      <c r="U1525" s="169"/>
      <c r="V1525" s="150"/>
      <c r="W1525" s="342" t="str" cm="1">
        <f t="array" ref="W1525">IF(SUM(LEN(B1525:V1525))=0,"",IF(OR(OR(ISBLANK(F1525),SUM(LEN(C1525),LEN(D1525))=0),AND(NOT(E1525="Unknown"),ISBLANK(J1525)),AND(NOT(O1525="Unknown"),ISBLANK(R1525))),"Missing Information", INDEX(Table15[Entire Service Line Classification], MATCH(SUMIFS(Table15[Unique ID],Table15[System-Owned Portion],E1525,Table15[If Material Anything Other than "Lead" in Column E,Was Material Ever Previously Lead?],G1525,Table15[Customer-Owned Portion],O1525),Table15[Unique ID],0),0)))</f>
        <v/>
      </c>
      <c r="X1525"/>
    </row>
    <row r="1526" spans="2:24" x14ac:dyDescent="0.35">
      <c r="B1526" s="146"/>
      <c r="C1526" s="31"/>
      <c r="D1526" s="31"/>
      <c r="E1526" s="44"/>
      <c r="F1526" s="43"/>
      <c r="G1526" s="84"/>
      <c r="H1526" s="31"/>
      <c r="I1526" s="31"/>
      <c r="J1526" s="84"/>
      <c r="K1526" s="31"/>
      <c r="L1526" s="31"/>
      <c r="M1526" s="169"/>
      <c r="N1526" s="148"/>
      <c r="O1526" s="44"/>
      <c r="P1526" s="43"/>
      <c r="Q1526" s="31"/>
      <c r="R1526" s="84"/>
      <c r="S1526" s="31"/>
      <c r="T1526" s="31"/>
      <c r="U1526" s="169"/>
      <c r="V1526" s="150"/>
      <c r="W1526" s="342" t="str" cm="1">
        <f t="array" ref="W1526">IF(SUM(LEN(B1526:V1526))=0,"",IF(OR(OR(ISBLANK(F1526),SUM(LEN(C1526),LEN(D1526))=0),AND(NOT(E1526="Unknown"),ISBLANK(J1526)),AND(NOT(O1526="Unknown"),ISBLANK(R1526))),"Missing Information", INDEX(Table15[Entire Service Line Classification], MATCH(SUMIFS(Table15[Unique ID],Table15[System-Owned Portion],E1526,Table15[If Material Anything Other than "Lead" in Column E,Was Material Ever Previously Lead?],G1526,Table15[Customer-Owned Portion],O1526),Table15[Unique ID],0),0)))</f>
        <v/>
      </c>
      <c r="X1526"/>
    </row>
    <row r="1527" spans="2:24" x14ac:dyDescent="0.35">
      <c r="B1527" s="146"/>
      <c r="C1527" s="31"/>
      <c r="D1527" s="31"/>
      <c r="E1527" s="44"/>
      <c r="F1527" s="43"/>
      <c r="G1527" s="84"/>
      <c r="H1527" s="31"/>
      <c r="I1527" s="31"/>
      <c r="J1527" s="84"/>
      <c r="K1527" s="31"/>
      <c r="L1527" s="31"/>
      <c r="M1527" s="169"/>
      <c r="N1527" s="148"/>
      <c r="O1527" s="44"/>
      <c r="P1527" s="43"/>
      <c r="Q1527" s="31"/>
      <c r="R1527" s="84"/>
      <c r="S1527" s="31"/>
      <c r="T1527" s="31"/>
      <c r="U1527" s="169"/>
      <c r="V1527" s="150"/>
      <c r="W1527" s="342" t="str" cm="1">
        <f t="array" ref="W1527">IF(SUM(LEN(B1527:V1527))=0,"",IF(OR(OR(ISBLANK(F1527),SUM(LEN(C1527),LEN(D1527))=0),AND(NOT(E1527="Unknown"),ISBLANK(J1527)),AND(NOT(O1527="Unknown"),ISBLANK(R1527))),"Missing Information", INDEX(Table15[Entire Service Line Classification], MATCH(SUMIFS(Table15[Unique ID],Table15[System-Owned Portion],E1527,Table15[If Material Anything Other than "Lead" in Column E,Was Material Ever Previously Lead?],G1527,Table15[Customer-Owned Portion],O1527),Table15[Unique ID],0),0)))</f>
        <v/>
      </c>
      <c r="X1527"/>
    </row>
    <row r="1528" spans="2:24" x14ac:dyDescent="0.35">
      <c r="B1528" s="146"/>
      <c r="C1528" s="31"/>
      <c r="D1528" s="31"/>
      <c r="E1528" s="44"/>
      <c r="F1528" s="43"/>
      <c r="G1528" s="84"/>
      <c r="H1528" s="31"/>
      <c r="I1528" s="31"/>
      <c r="J1528" s="84"/>
      <c r="K1528" s="31"/>
      <c r="L1528" s="31"/>
      <c r="M1528" s="169"/>
      <c r="N1528" s="148"/>
      <c r="O1528" s="44"/>
      <c r="P1528" s="43"/>
      <c r="Q1528" s="31"/>
      <c r="R1528" s="84"/>
      <c r="S1528" s="31"/>
      <c r="T1528" s="31"/>
      <c r="U1528" s="169"/>
      <c r="V1528" s="150"/>
      <c r="W1528" s="342" t="str" cm="1">
        <f t="array" ref="W1528">IF(SUM(LEN(B1528:V1528))=0,"",IF(OR(OR(ISBLANK(F1528),SUM(LEN(C1528),LEN(D1528))=0),AND(NOT(E1528="Unknown"),ISBLANK(J1528)),AND(NOT(O1528="Unknown"),ISBLANK(R1528))),"Missing Information", INDEX(Table15[Entire Service Line Classification], MATCH(SUMIFS(Table15[Unique ID],Table15[System-Owned Portion],E1528,Table15[If Material Anything Other than "Lead" in Column E,Was Material Ever Previously Lead?],G1528,Table15[Customer-Owned Portion],O1528),Table15[Unique ID],0),0)))</f>
        <v/>
      </c>
      <c r="X1528"/>
    </row>
    <row r="1529" spans="2:24" x14ac:dyDescent="0.35">
      <c r="B1529" s="146"/>
      <c r="C1529" s="31"/>
      <c r="D1529" s="31"/>
      <c r="E1529" s="44"/>
      <c r="F1529" s="43"/>
      <c r="G1529" s="84"/>
      <c r="H1529" s="31"/>
      <c r="I1529" s="31"/>
      <c r="J1529" s="84"/>
      <c r="K1529" s="31"/>
      <c r="L1529" s="31"/>
      <c r="M1529" s="169"/>
      <c r="N1529" s="148"/>
      <c r="O1529" s="44"/>
      <c r="P1529" s="43"/>
      <c r="Q1529" s="31"/>
      <c r="R1529" s="84"/>
      <c r="S1529" s="31"/>
      <c r="T1529" s="31"/>
      <c r="U1529" s="169"/>
      <c r="V1529" s="150"/>
      <c r="W1529" s="342" t="str" cm="1">
        <f t="array" ref="W1529">IF(SUM(LEN(B1529:V1529))=0,"",IF(OR(OR(ISBLANK(F1529),SUM(LEN(C1529),LEN(D1529))=0),AND(NOT(E1529="Unknown"),ISBLANK(J1529)),AND(NOT(O1529="Unknown"),ISBLANK(R1529))),"Missing Information", INDEX(Table15[Entire Service Line Classification], MATCH(SUMIFS(Table15[Unique ID],Table15[System-Owned Portion],E1529,Table15[If Material Anything Other than "Lead" in Column E,Was Material Ever Previously Lead?],G1529,Table15[Customer-Owned Portion],O1529),Table15[Unique ID],0),0)))</f>
        <v/>
      </c>
      <c r="X1529"/>
    </row>
    <row r="1530" spans="2:24" x14ac:dyDescent="0.35">
      <c r="B1530" s="146"/>
      <c r="C1530" s="31"/>
      <c r="D1530" s="31"/>
      <c r="E1530" s="44"/>
      <c r="F1530" s="43"/>
      <c r="G1530" s="84"/>
      <c r="H1530" s="31"/>
      <c r="I1530" s="31"/>
      <c r="J1530" s="84"/>
      <c r="K1530" s="31"/>
      <c r="L1530" s="31"/>
      <c r="M1530" s="169"/>
      <c r="N1530" s="148"/>
      <c r="O1530" s="44"/>
      <c r="P1530" s="43"/>
      <c r="Q1530" s="31"/>
      <c r="R1530" s="84"/>
      <c r="S1530" s="31"/>
      <c r="T1530" s="31"/>
      <c r="U1530" s="169"/>
      <c r="V1530" s="150"/>
      <c r="W1530" s="342" t="str" cm="1">
        <f t="array" ref="W1530">IF(SUM(LEN(B1530:V1530))=0,"",IF(OR(OR(ISBLANK(F1530),SUM(LEN(C1530),LEN(D1530))=0),AND(NOT(E1530="Unknown"),ISBLANK(J1530)),AND(NOT(O1530="Unknown"),ISBLANK(R1530))),"Missing Information", INDEX(Table15[Entire Service Line Classification], MATCH(SUMIFS(Table15[Unique ID],Table15[System-Owned Portion],E1530,Table15[If Material Anything Other than "Lead" in Column E,Was Material Ever Previously Lead?],G1530,Table15[Customer-Owned Portion],O1530),Table15[Unique ID],0),0)))</f>
        <v/>
      </c>
      <c r="X1530"/>
    </row>
    <row r="1531" spans="2:24" x14ac:dyDescent="0.35">
      <c r="B1531" s="146"/>
      <c r="C1531" s="31"/>
      <c r="D1531" s="31"/>
      <c r="E1531" s="44"/>
      <c r="F1531" s="43"/>
      <c r="G1531" s="84"/>
      <c r="H1531" s="31"/>
      <c r="I1531" s="31"/>
      <c r="J1531" s="84"/>
      <c r="K1531" s="31"/>
      <c r="L1531" s="31"/>
      <c r="M1531" s="169"/>
      <c r="N1531" s="148"/>
      <c r="O1531" s="44"/>
      <c r="P1531" s="43"/>
      <c r="Q1531" s="31"/>
      <c r="R1531" s="84"/>
      <c r="S1531" s="31"/>
      <c r="T1531" s="31"/>
      <c r="U1531" s="169"/>
      <c r="V1531" s="150"/>
      <c r="W1531" s="342" t="str" cm="1">
        <f t="array" ref="W1531">IF(SUM(LEN(B1531:V1531))=0,"",IF(OR(OR(ISBLANK(F1531),SUM(LEN(C1531),LEN(D1531))=0),AND(NOT(E1531="Unknown"),ISBLANK(J1531)),AND(NOT(O1531="Unknown"),ISBLANK(R1531))),"Missing Information", INDEX(Table15[Entire Service Line Classification], MATCH(SUMIFS(Table15[Unique ID],Table15[System-Owned Portion],E1531,Table15[If Material Anything Other than "Lead" in Column E,Was Material Ever Previously Lead?],G1531,Table15[Customer-Owned Portion],O1531),Table15[Unique ID],0),0)))</f>
        <v/>
      </c>
      <c r="X1531"/>
    </row>
    <row r="1532" spans="2:24" x14ac:dyDescent="0.35">
      <c r="B1532" s="146"/>
      <c r="C1532" s="31"/>
      <c r="D1532" s="31"/>
      <c r="E1532" s="44"/>
      <c r="F1532" s="43"/>
      <c r="G1532" s="84"/>
      <c r="H1532" s="31"/>
      <c r="I1532" s="31"/>
      <c r="J1532" s="84"/>
      <c r="K1532" s="31"/>
      <c r="L1532" s="31"/>
      <c r="M1532" s="169"/>
      <c r="N1532" s="148"/>
      <c r="O1532" s="44"/>
      <c r="P1532" s="43"/>
      <c r="Q1532" s="31"/>
      <c r="R1532" s="84"/>
      <c r="S1532" s="31"/>
      <c r="T1532" s="31"/>
      <c r="U1532" s="169"/>
      <c r="V1532" s="150"/>
      <c r="W1532" s="342" t="str" cm="1">
        <f t="array" ref="W1532">IF(SUM(LEN(B1532:V1532))=0,"",IF(OR(OR(ISBLANK(F1532),SUM(LEN(C1532),LEN(D1532))=0),AND(NOT(E1532="Unknown"),ISBLANK(J1532)),AND(NOT(O1532="Unknown"),ISBLANK(R1532))),"Missing Information", INDEX(Table15[Entire Service Line Classification], MATCH(SUMIFS(Table15[Unique ID],Table15[System-Owned Portion],E1532,Table15[If Material Anything Other than "Lead" in Column E,Was Material Ever Previously Lead?],G1532,Table15[Customer-Owned Portion],O1532),Table15[Unique ID],0),0)))</f>
        <v/>
      </c>
      <c r="X1532"/>
    </row>
    <row r="1533" spans="2:24" x14ac:dyDescent="0.35">
      <c r="B1533" s="146"/>
      <c r="C1533" s="31"/>
      <c r="D1533" s="31"/>
      <c r="E1533" s="44"/>
      <c r="F1533" s="43"/>
      <c r="G1533" s="84"/>
      <c r="H1533" s="31"/>
      <c r="I1533" s="31"/>
      <c r="J1533" s="84"/>
      <c r="K1533" s="31"/>
      <c r="L1533" s="31"/>
      <c r="M1533" s="169"/>
      <c r="N1533" s="148"/>
      <c r="O1533" s="44"/>
      <c r="P1533" s="43"/>
      <c r="Q1533" s="31"/>
      <c r="R1533" s="84"/>
      <c r="S1533" s="31"/>
      <c r="T1533" s="31"/>
      <c r="U1533" s="169"/>
      <c r="V1533" s="150"/>
      <c r="W1533" s="342" t="str" cm="1">
        <f t="array" ref="W1533">IF(SUM(LEN(B1533:V1533))=0,"",IF(OR(OR(ISBLANK(F1533),SUM(LEN(C1533),LEN(D1533))=0),AND(NOT(E1533="Unknown"),ISBLANK(J1533)),AND(NOT(O1533="Unknown"),ISBLANK(R1533))),"Missing Information", INDEX(Table15[Entire Service Line Classification], MATCH(SUMIFS(Table15[Unique ID],Table15[System-Owned Portion],E1533,Table15[If Material Anything Other than "Lead" in Column E,Was Material Ever Previously Lead?],G1533,Table15[Customer-Owned Portion],O1533),Table15[Unique ID],0),0)))</f>
        <v/>
      </c>
      <c r="X1533"/>
    </row>
    <row r="1534" spans="2:24" x14ac:dyDescent="0.35">
      <c r="B1534" s="146"/>
      <c r="C1534" s="31"/>
      <c r="D1534" s="31"/>
      <c r="E1534" s="44"/>
      <c r="F1534" s="43"/>
      <c r="G1534" s="84"/>
      <c r="H1534" s="31"/>
      <c r="I1534" s="31"/>
      <c r="J1534" s="84"/>
      <c r="K1534" s="31"/>
      <c r="L1534" s="31"/>
      <c r="M1534" s="169"/>
      <c r="N1534" s="148"/>
      <c r="O1534" s="44"/>
      <c r="P1534" s="43"/>
      <c r="Q1534" s="31"/>
      <c r="R1534" s="84"/>
      <c r="S1534" s="31"/>
      <c r="T1534" s="31"/>
      <c r="U1534" s="169"/>
      <c r="V1534" s="150"/>
      <c r="W1534" s="342" t="str" cm="1">
        <f t="array" ref="W1534">IF(SUM(LEN(B1534:V1534))=0,"",IF(OR(OR(ISBLANK(F1534),SUM(LEN(C1534),LEN(D1534))=0),AND(NOT(E1534="Unknown"),ISBLANK(J1534)),AND(NOT(O1534="Unknown"),ISBLANK(R1534))),"Missing Information", INDEX(Table15[Entire Service Line Classification], MATCH(SUMIFS(Table15[Unique ID],Table15[System-Owned Portion],E1534,Table15[If Material Anything Other than "Lead" in Column E,Was Material Ever Previously Lead?],G1534,Table15[Customer-Owned Portion],O1534),Table15[Unique ID],0),0)))</f>
        <v/>
      </c>
      <c r="X1534"/>
    </row>
    <row r="1535" spans="2:24" x14ac:dyDescent="0.35">
      <c r="B1535" s="146"/>
      <c r="C1535" s="31"/>
      <c r="D1535" s="31"/>
      <c r="E1535" s="44"/>
      <c r="F1535" s="43"/>
      <c r="G1535" s="84"/>
      <c r="H1535" s="31"/>
      <c r="I1535" s="31"/>
      <c r="J1535" s="84"/>
      <c r="K1535" s="31"/>
      <c r="L1535" s="31"/>
      <c r="M1535" s="169"/>
      <c r="N1535" s="148"/>
      <c r="O1535" s="44"/>
      <c r="P1535" s="43"/>
      <c r="Q1535" s="31"/>
      <c r="R1535" s="84"/>
      <c r="S1535" s="31"/>
      <c r="T1535" s="31"/>
      <c r="U1535" s="169"/>
      <c r="V1535" s="150"/>
      <c r="W1535" s="342" t="str" cm="1">
        <f t="array" ref="W1535">IF(SUM(LEN(B1535:V1535))=0,"",IF(OR(OR(ISBLANK(F1535),SUM(LEN(C1535),LEN(D1535))=0),AND(NOT(E1535="Unknown"),ISBLANK(J1535)),AND(NOT(O1535="Unknown"),ISBLANK(R1535))),"Missing Information", INDEX(Table15[Entire Service Line Classification], MATCH(SUMIFS(Table15[Unique ID],Table15[System-Owned Portion],E1535,Table15[If Material Anything Other than "Lead" in Column E,Was Material Ever Previously Lead?],G1535,Table15[Customer-Owned Portion],O1535),Table15[Unique ID],0),0)))</f>
        <v/>
      </c>
      <c r="X1535"/>
    </row>
    <row r="1536" spans="2:24" x14ac:dyDescent="0.35">
      <c r="B1536" s="146"/>
      <c r="C1536" s="31"/>
      <c r="D1536" s="31"/>
      <c r="E1536" s="44"/>
      <c r="F1536" s="43"/>
      <c r="G1536" s="84"/>
      <c r="H1536" s="31"/>
      <c r="I1536" s="31"/>
      <c r="J1536" s="84"/>
      <c r="K1536" s="31"/>
      <c r="L1536" s="31"/>
      <c r="M1536" s="169"/>
      <c r="N1536" s="148"/>
      <c r="O1536" s="44"/>
      <c r="P1536" s="43"/>
      <c r="Q1536" s="31"/>
      <c r="R1536" s="84"/>
      <c r="S1536" s="31"/>
      <c r="T1536" s="31"/>
      <c r="U1536" s="169"/>
      <c r="V1536" s="150"/>
      <c r="W1536" s="342" t="str" cm="1">
        <f t="array" ref="W1536">IF(SUM(LEN(B1536:V1536))=0,"",IF(OR(OR(ISBLANK(F1536),SUM(LEN(C1536),LEN(D1536))=0),AND(NOT(E1536="Unknown"),ISBLANK(J1536)),AND(NOT(O1536="Unknown"),ISBLANK(R1536))),"Missing Information", INDEX(Table15[Entire Service Line Classification], MATCH(SUMIFS(Table15[Unique ID],Table15[System-Owned Portion],E1536,Table15[If Material Anything Other than "Lead" in Column E,Was Material Ever Previously Lead?],G1536,Table15[Customer-Owned Portion],O1536),Table15[Unique ID],0),0)))</f>
        <v/>
      </c>
      <c r="X1536"/>
    </row>
    <row r="1537" spans="2:24" x14ac:dyDescent="0.35">
      <c r="B1537" s="146"/>
      <c r="C1537" s="31"/>
      <c r="D1537" s="31"/>
      <c r="E1537" s="44"/>
      <c r="F1537" s="43"/>
      <c r="G1537" s="84"/>
      <c r="H1537" s="31"/>
      <c r="I1537" s="31"/>
      <c r="J1537" s="84"/>
      <c r="K1537" s="31"/>
      <c r="L1537" s="31"/>
      <c r="M1537" s="169"/>
      <c r="N1537" s="148"/>
      <c r="O1537" s="44"/>
      <c r="P1537" s="43"/>
      <c r="Q1537" s="31"/>
      <c r="R1537" s="84"/>
      <c r="S1537" s="31"/>
      <c r="T1537" s="31"/>
      <c r="U1537" s="169"/>
      <c r="V1537" s="150"/>
      <c r="W1537" s="342" t="str" cm="1">
        <f t="array" ref="W1537">IF(SUM(LEN(B1537:V1537))=0,"",IF(OR(OR(ISBLANK(F1537),SUM(LEN(C1537),LEN(D1537))=0),AND(NOT(E1537="Unknown"),ISBLANK(J1537)),AND(NOT(O1537="Unknown"),ISBLANK(R1537))),"Missing Information", INDEX(Table15[Entire Service Line Classification], MATCH(SUMIFS(Table15[Unique ID],Table15[System-Owned Portion],E1537,Table15[If Material Anything Other than "Lead" in Column E,Was Material Ever Previously Lead?],G1537,Table15[Customer-Owned Portion],O1537),Table15[Unique ID],0),0)))</f>
        <v/>
      </c>
      <c r="X1537"/>
    </row>
    <row r="1538" spans="2:24" x14ac:dyDescent="0.35">
      <c r="B1538" s="146"/>
      <c r="C1538" s="31"/>
      <c r="D1538" s="31"/>
      <c r="E1538" s="44"/>
      <c r="F1538" s="43"/>
      <c r="G1538" s="84"/>
      <c r="H1538" s="31"/>
      <c r="I1538" s="31"/>
      <c r="J1538" s="84"/>
      <c r="K1538" s="31"/>
      <c r="L1538" s="31"/>
      <c r="M1538" s="169"/>
      <c r="N1538" s="148"/>
      <c r="O1538" s="44"/>
      <c r="P1538" s="43"/>
      <c r="Q1538" s="31"/>
      <c r="R1538" s="84"/>
      <c r="S1538" s="31"/>
      <c r="T1538" s="31"/>
      <c r="U1538" s="169"/>
      <c r="V1538" s="150"/>
      <c r="W1538" s="342" t="str" cm="1">
        <f t="array" ref="W1538">IF(SUM(LEN(B1538:V1538))=0,"",IF(OR(OR(ISBLANK(F1538),SUM(LEN(C1538),LEN(D1538))=0),AND(NOT(E1538="Unknown"),ISBLANK(J1538)),AND(NOT(O1538="Unknown"),ISBLANK(R1538))),"Missing Information", INDEX(Table15[Entire Service Line Classification], MATCH(SUMIFS(Table15[Unique ID],Table15[System-Owned Portion],E1538,Table15[If Material Anything Other than "Lead" in Column E,Was Material Ever Previously Lead?],G1538,Table15[Customer-Owned Portion],O1538),Table15[Unique ID],0),0)))</f>
        <v/>
      </c>
      <c r="X1538"/>
    </row>
    <row r="1539" spans="2:24" x14ac:dyDescent="0.35">
      <c r="B1539" s="146"/>
      <c r="C1539" s="31"/>
      <c r="D1539" s="31"/>
      <c r="E1539" s="44"/>
      <c r="F1539" s="43"/>
      <c r="G1539" s="84"/>
      <c r="H1539" s="31"/>
      <c r="I1539" s="31"/>
      <c r="J1539" s="84"/>
      <c r="K1539" s="31"/>
      <c r="L1539" s="31"/>
      <c r="M1539" s="169"/>
      <c r="N1539" s="148"/>
      <c r="O1539" s="44"/>
      <c r="P1539" s="43"/>
      <c r="Q1539" s="31"/>
      <c r="R1539" s="84"/>
      <c r="S1539" s="31"/>
      <c r="T1539" s="31"/>
      <c r="U1539" s="169"/>
      <c r="V1539" s="150"/>
      <c r="W1539" s="342" t="str" cm="1">
        <f t="array" ref="W1539">IF(SUM(LEN(B1539:V1539))=0,"",IF(OR(OR(ISBLANK(F1539),SUM(LEN(C1539),LEN(D1539))=0),AND(NOT(E1539="Unknown"),ISBLANK(J1539)),AND(NOT(O1539="Unknown"),ISBLANK(R1539))),"Missing Information", INDEX(Table15[Entire Service Line Classification], MATCH(SUMIFS(Table15[Unique ID],Table15[System-Owned Portion],E1539,Table15[If Material Anything Other than "Lead" in Column E,Was Material Ever Previously Lead?],G1539,Table15[Customer-Owned Portion],O1539),Table15[Unique ID],0),0)))</f>
        <v/>
      </c>
      <c r="X1539"/>
    </row>
    <row r="1540" spans="2:24" x14ac:dyDescent="0.35">
      <c r="B1540" s="146"/>
      <c r="C1540" s="31"/>
      <c r="D1540" s="31"/>
      <c r="E1540" s="44"/>
      <c r="F1540" s="43"/>
      <c r="G1540" s="84"/>
      <c r="H1540" s="31"/>
      <c r="I1540" s="31"/>
      <c r="J1540" s="84"/>
      <c r="K1540" s="31"/>
      <c r="L1540" s="31"/>
      <c r="M1540" s="169"/>
      <c r="N1540" s="148"/>
      <c r="O1540" s="44"/>
      <c r="P1540" s="43"/>
      <c r="Q1540" s="31"/>
      <c r="R1540" s="84"/>
      <c r="S1540" s="31"/>
      <c r="T1540" s="31"/>
      <c r="U1540" s="169"/>
      <c r="V1540" s="150"/>
      <c r="W1540" s="342" t="str" cm="1">
        <f t="array" ref="W1540">IF(SUM(LEN(B1540:V1540))=0,"",IF(OR(OR(ISBLANK(F1540),SUM(LEN(C1540),LEN(D1540))=0),AND(NOT(E1540="Unknown"),ISBLANK(J1540)),AND(NOT(O1540="Unknown"),ISBLANK(R1540))),"Missing Information", INDEX(Table15[Entire Service Line Classification], MATCH(SUMIFS(Table15[Unique ID],Table15[System-Owned Portion],E1540,Table15[If Material Anything Other than "Lead" in Column E,Was Material Ever Previously Lead?],G1540,Table15[Customer-Owned Portion],O1540),Table15[Unique ID],0),0)))</f>
        <v/>
      </c>
      <c r="X1540"/>
    </row>
    <row r="1541" spans="2:24" x14ac:dyDescent="0.35">
      <c r="B1541" s="146"/>
      <c r="C1541" s="31"/>
      <c r="D1541" s="31"/>
      <c r="E1541" s="44"/>
      <c r="F1541" s="43"/>
      <c r="G1541" s="84"/>
      <c r="H1541" s="31"/>
      <c r="I1541" s="31"/>
      <c r="J1541" s="84"/>
      <c r="K1541" s="31"/>
      <c r="L1541" s="31"/>
      <c r="M1541" s="169"/>
      <c r="N1541" s="148"/>
      <c r="O1541" s="44"/>
      <c r="P1541" s="43"/>
      <c r="Q1541" s="31"/>
      <c r="R1541" s="84"/>
      <c r="S1541" s="31"/>
      <c r="T1541" s="31"/>
      <c r="U1541" s="169"/>
      <c r="V1541" s="150"/>
      <c r="W1541" s="342" t="str" cm="1">
        <f t="array" ref="W1541">IF(SUM(LEN(B1541:V1541))=0,"",IF(OR(OR(ISBLANK(F1541),SUM(LEN(C1541),LEN(D1541))=0),AND(NOT(E1541="Unknown"),ISBLANK(J1541)),AND(NOT(O1541="Unknown"),ISBLANK(R1541))),"Missing Information", INDEX(Table15[Entire Service Line Classification], MATCH(SUMIFS(Table15[Unique ID],Table15[System-Owned Portion],E1541,Table15[If Material Anything Other than "Lead" in Column E,Was Material Ever Previously Lead?],G1541,Table15[Customer-Owned Portion],O1541),Table15[Unique ID],0),0)))</f>
        <v/>
      </c>
      <c r="X1541"/>
    </row>
    <row r="1542" spans="2:24" x14ac:dyDescent="0.35">
      <c r="B1542" s="146"/>
      <c r="C1542" s="31"/>
      <c r="D1542" s="31"/>
      <c r="E1542" s="44"/>
      <c r="F1542" s="43"/>
      <c r="G1542" s="84"/>
      <c r="H1542" s="31"/>
      <c r="I1542" s="31"/>
      <c r="J1542" s="84"/>
      <c r="K1542" s="31"/>
      <c r="L1542" s="31"/>
      <c r="M1542" s="169"/>
      <c r="N1542" s="148"/>
      <c r="O1542" s="44"/>
      <c r="P1542" s="43"/>
      <c r="Q1542" s="31"/>
      <c r="R1542" s="84"/>
      <c r="S1542" s="31"/>
      <c r="T1542" s="31"/>
      <c r="U1542" s="169"/>
      <c r="V1542" s="150"/>
      <c r="W1542" s="342" t="str" cm="1">
        <f t="array" ref="W1542">IF(SUM(LEN(B1542:V1542))=0,"",IF(OR(OR(ISBLANK(F1542),SUM(LEN(C1542),LEN(D1542))=0),AND(NOT(E1542="Unknown"),ISBLANK(J1542)),AND(NOT(O1542="Unknown"),ISBLANK(R1542))),"Missing Information", INDEX(Table15[Entire Service Line Classification], MATCH(SUMIFS(Table15[Unique ID],Table15[System-Owned Portion],E1542,Table15[If Material Anything Other than "Lead" in Column E,Was Material Ever Previously Lead?],G1542,Table15[Customer-Owned Portion],O1542),Table15[Unique ID],0),0)))</f>
        <v/>
      </c>
      <c r="X1542"/>
    </row>
    <row r="1543" spans="2:24" x14ac:dyDescent="0.35">
      <c r="B1543" s="146"/>
      <c r="C1543" s="31"/>
      <c r="D1543" s="31"/>
      <c r="E1543" s="44"/>
      <c r="F1543" s="43"/>
      <c r="G1543" s="84"/>
      <c r="H1543" s="31"/>
      <c r="I1543" s="31"/>
      <c r="J1543" s="84"/>
      <c r="K1543" s="31"/>
      <c r="L1543" s="31"/>
      <c r="M1543" s="169"/>
      <c r="N1543" s="148"/>
      <c r="O1543" s="44"/>
      <c r="P1543" s="43"/>
      <c r="Q1543" s="31"/>
      <c r="R1543" s="84"/>
      <c r="S1543" s="31"/>
      <c r="T1543" s="31"/>
      <c r="U1543" s="169"/>
      <c r="V1543" s="150"/>
      <c r="W1543" s="342" t="str" cm="1">
        <f t="array" ref="W1543">IF(SUM(LEN(B1543:V1543))=0,"",IF(OR(OR(ISBLANK(F1543),SUM(LEN(C1543),LEN(D1543))=0),AND(NOT(E1543="Unknown"),ISBLANK(J1543)),AND(NOT(O1543="Unknown"),ISBLANK(R1543))),"Missing Information", INDEX(Table15[Entire Service Line Classification], MATCH(SUMIFS(Table15[Unique ID],Table15[System-Owned Portion],E1543,Table15[If Material Anything Other than "Lead" in Column E,Was Material Ever Previously Lead?],G1543,Table15[Customer-Owned Portion],O1543),Table15[Unique ID],0),0)))</f>
        <v/>
      </c>
      <c r="X1543"/>
    </row>
    <row r="1544" spans="2:24" x14ac:dyDescent="0.35">
      <c r="B1544" s="146"/>
      <c r="C1544" s="31"/>
      <c r="D1544" s="31"/>
      <c r="E1544" s="44"/>
      <c r="F1544" s="43"/>
      <c r="G1544" s="84"/>
      <c r="H1544" s="31"/>
      <c r="I1544" s="31"/>
      <c r="J1544" s="84"/>
      <c r="K1544" s="31"/>
      <c r="L1544" s="31"/>
      <c r="M1544" s="169"/>
      <c r="N1544" s="148"/>
      <c r="O1544" s="44"/>
      <c r="P1544" s="43"/>
      <c r="Q1544" s="31"/>
      <c r="R1544" s="84"/>
      <c r="S1544" s="31"/>
      <c r="T1544" s="31"/>
      <c r="U1544" s="169"/>
      <c r="V1544" s="150"/>
      <c r="W1544" s="342" t="str" cm="1">
        <f t="array" ref="W1544">IF(SUM(LEN(B1544:V1544))=0,"",IF(OR(OR(ISBLANK(F1544),SUM(LEN(C1544),LEN(D1544))=0),AND(NOT(E1544="Unknown"),ISBLANK(J1544)),AND(NOT(O1544="Unknown"),ISBLANK(R1544))),"Missing Information", INDEX(Table15[Entire Service Line Classification], MATCH(SUMIFS(Table15[Unique ID],Table15[System-Owned Portion],E1544,Table15[If Material Anything Other than "Lead" in Column E,Was Material Ever Previously Lead?],G1544,Table15[Customer-Owned Portion],O1544),Table15[Unique ID],0),0)))</f>
        <v/>
      </c>
      <c r="X1544"/>
    </row>
    <row r="1545" spans="2:24" x14ac:dyDescent="0.35">
      <c r="B1545" s="146"/>
      <c r="C1545" s="31"/>
      <c r="D1545" s="31"/>
      <c r="E1545" s="44"/>
      <c r="F1545" s="43"/>
      <c r="G1545" s="84"/>
      <c r="H1545" s="31"/>
      <c r="I1545" s="31"/>
      <c r="J1545" s="84"/>
      <c r="K1545" s="31"/>
      <c r="L1545" s="31"/>
      <c r="M1545" s="169"/>
      <c r="N1545" s="148"/>
      <c r="O1545" s="44"/>
      <c r="P1545" s="43"/>
      <c r="Q1545" s="31"/>
      <c r="R1545" s="84"/>
      <c r="S1545" s="31"/>
      <c r="T1545" s="31"/>
      <c r="U1545" s="169"/>
      <c r="V1545" s="150"/>
      <c r="W1545" s="342" t="str" cm="1">
        <f t="array" ref="W1545">IF(SUM(LEN(B1545:V1545))=0,"",IF(OR(OR(ISBLANK(F1545),SUM(LEN(C1545),LEN(D1545))=0),AND(NOT(E1545="Unknown"),ISBLANK(J1545)),AND(NOT(O1545="Unknown"),ISBLANK(R1545))),"Missing Information", INDEX(Table15[Entire Service Line Classification], MATCH(SUMIFS(Table15[Unique ID],Table15[System-Owned Portion],E1545,Table15[If Material Anything Other than "Lead" in Column E,Was Material Ever Previously Lead?],G1545,Table15[Customer-Owned Portion],O1545),Table15[Unique ID],0),0)))</f>
        <v/>
      </c>
      <c r="X1545"/>
    </row>
    <row r="1546" spans="2:24" x14ac:dyDescent="0.35">
      <c r="B1546" s="146"/>
      <c r="C1546" s="31"/>
      <c r="D1546" s="31"/>
      <c r="E1546" s="44"/>
      <c r="F1546" s="43"/>
      <c r="G1546" s="84"/>
      <c r="H1546" s="31"/>
      <c r="I1546" s="31"/>
      <c r="J1546" s="84"/>
      <c r="K1546" s="31"/>
      <c r="L1546" s="31"/>
      <c r="M1546" s="169"/>
      <c r="N1546" s="148"/>
      <c r="O1546" s="44"/>
      <c r="P1546" s="43"/>
      <c r="Q1546" s="31"/>
      <c r="R1546" s="84"/>
      <c r="S1546" s="31"/>
      <c r="T1546" s="31"/>
      <c r="U1546" s="169"/>
      <c r="V1546" s="150"/>
      <c r="W1546" s="342" t="str" cm="1">
        <f t="array" ref="W1546">IF(SUM(LEN(B1546:V1546))=0,"",IF(OR(OR(ISBLANK(F1546),SUM(LEN(C1546),LEN(D1546))=0),AND(NOT(E1546="Unknown"),ISBLANK(J1546)),AND(NOT(O1546="Unknown"),ISBLANK(R1546))),"Missing Information", INDEX(Table15[Entire Service Line Classification], MATCH(SUMIFS(Table15[Unique ID],Table15[System-Owned Portion],E1546,Table15[If Material Anything Other than "Lead" in Column E,Was Material Ever Previously Lead?],G1546,Table15[Customer-Owned Portion],O1546),Table15[Unique ID],0),0)))</f>
        <v/>
      </c>
      <c r="X1546"/>
    </row>
    <row r="1547" spans="2:24" x14ac:dyDescent="0.35">
      <c r="B1547" s="146"/>
      <c r="C1547" s="31"/>
      <c r="D1547" s="31"/>
      <c r="E1547" s="44"/>
      <c r="F1547" s="43"/>
      <c r="G1547" s="84"/>
      <c r="H1547" s="31"/>
      <c r="I1547" s="31"/>
      <c r="J1547" s="84"/>
      <c r="K1547" s="31"/>
      <c r="L1547" s="31"/>
      <c r="M1547" s="169"/>
      <c r="N1547" s="148"/>
      <c r="O1547" s="44"/>
      <c r="P1547" s="43"/>
      <c r="Q1547" s="31"/>
      <c r="R1547" s="84"/>
      <c r="S1547" s="31"/>
      <c r="T1547" s="31"/>
      <c r="U1547" s="169"/>
      <c r="V1547" s="150"/>
      <c r="W1547" s="342" t="str" cm="1">
        <f t="array" ref="W1547">IF(SUM(LEN(B1547:V1547))=0,"",IF(OR(OR(ISBLANK(F1547),SUM(LEN(C1547),LEN(D1547))=0),AND(NOT(E1547="Unknown"),ISBLANK(J1547)),AND(NOT(O1547="Unknown"),ISBLANK(R1547))),"Missing Information", INDEX(Table15[Entire Service Line Classification], MATCH(SUMIFS(Table15[Unique ID],Table15[System-Owned Portion],E1547,Table15[If Material Anything Other than "Lead" in Column E,Was Material Ever Previously Lead?],G1547,Table15[Customer-Owned Portion],O1547),Table15[Unique ID],0),0)))</f>
        <v/>
      </c>
      <c r="X1547"/>
    </row>
    <row r="1548" spans="2:24" x14ac:dyDescent="0.35">
      <c r="B1548" s="146"/>
      <c r="C1548" s="31"/>
      <c r="D1548" s="31"/>
      <c r="E1548" s="44"/>
      <c r="F1548" s="43"/>
      <c r="G1548" s="84"/>
      <c r="H1548" s="31"/>
      <c r="I1548" s="31"/>
      <c r="J1548" s="84"/>
      <c r="K1548" s="31"/>
      <c r="L1548" s="31"/>
      <c r="M1548" s="169"/>
      <c r="N1548" s="148"/>
      <c r="O1548" s="44"/>
      <c r="P1548" s="43"/>
      <c r="Q1548" s="31"/>
      <c r="R1548" s="84"/>
      <c r="S1548" s="31"/>
      <c r="T1548" s="31"/>
      <c r="U1548" s="169"/>
      <c r="V1548" s="150"/>
      <c r="W1548" s="342" t="str" cm="1">
        <f t="array" ref="W1548">IF(SUM(LEN(B1548:V1548))=0,"",IF(OR(OR(ISBLANK(F1548),SUM(LEN(C1548),LEN(D1548))=0),AND(NOT(E1548="Unknown"),ISBLANK(J1548)),AND(NOT(O1548="Unknown"),ISBLANK(R1548))),"Missing Information", INDEX(Table15[Entire Service Line Classification], MATCH(SUMIFS(Table15[Unique ID],Table15[System-Owned Portion],E1548,Table15[If Material Anything Other than "Lead" in Column E,Was Material Ever Previously Lead?],G1548,Table15[Customer-Owned Portion],O1548),Table15[Unique ID],0),0)))</f>
        <v/>
      </c>
      <c r="X1548"/>
    </row>
    <row r="1549" spans="2:24" x14ac:dyDescent="0.35">
      <c r="B1549" s="146"/>
      <c r="C1549" s="31"/>
      <c r="D1549" s="31"/>
      <c r="E1549" s="44"/>
      <c r="F1549" s="43"/>
      <c r="G1549" s="84"/>
      <c r="H1549" s="31"/>
      <c r="I1549" s="31"/>
      <c r="J1549" s="84"/>
      <c r="K1549" s="31"/>
      <c r="L1549" s="31"/>
      <c r="M1549" s="169"/>
      <c r="N1549" s="148"/>
      <c r="O1549" s="44"/>
      <c r="P1549" s="43"/>
      <c r="Q1549" s="31"/>
      <c r="R1549" s="84"/>
      <c r="S1549" s="31"/>
      <c r="T1549" s="31"/>
      <c r="U1549" s="169"/>
      <c r="V1549" s="150"/>
      <c r="W1549" s="342" t="str" cm="1">
        <f t="array" ref="W1549">IF(SUM(LEN(B1549:V1549))=0,"",IF(OR(OR(ISBLANK(F1549),SUM(LEN(C1549),LEN(D1549))=0),AND(NOT(E1549="Unknown"),ISBLANK(J1549)),AND(NOT(O1549="Unknown"),ISBLANK(R1549))),"Missing Information", INDEX(Table15[Entire Service Line Classification], MATCH(SUMIFS(Table15[Unique ID],Table15[System-Owned Portion],E1549,Table15[If Material Anything Other than "Lead" in Column E,Was Material Ever Previously Lead?],G1549,Table15[Customer-Owned Portion],O1549),Table15[Unique ID],0),0)))</f>
        <v/>
      </c>
      <c r="X1549"/>
    </row>
    <row r="1550" spans="2:24" x14ac:dyDescent="0.35">
      <c r="B1550" s="146"/>
      <c r="C1550" s="31"/>
      <c r="D1550" s="31"/>
      <c r="E1550" s="44"/>
      <c r="F1550" s="43"/>
      <c r="G1550" s="84"/>
      <c r="H1550" s="31"/>
      <c r="I1550" s="31"/>
      <c r="J1550" s="84"/>
      <c r="K1550" s="31"/>
      <c r="L1550" s="31"/>
      <c r="M1550" s="169"/>
      <c r="N1550" s="148"/>
      <c r="O1550" s="44"/>
      <c r="P1550" s="43"/>
      <c r="Q1550" s="31"/>
      <c r="R1550" s="84"/>
      <c r="S1550" s="31"/>
      <c r="T1550" s="31"/>
      <c r="U1550" s="169"/>
      <c r="V1550" s="150"/>
      <c r="W1550" s="342" t="str" cm="1">
        <f t="array" ref="W1550">IF(SUM(LEN(B1550:V1550))=0,"",IF(OR(OR(ISBLANK(F1550),SUM(LEN(C1550),LEN(D1550))=0),AND(NOT(E1550="Unknown"),ISBLANK(J1550)),AND(NOT(O1550="Unknown"),ISBLANK(R1550))),"Missing Information", INDEX(Table15[Entire Service Line Classification], MATCH(SUMIFS(Table15[Unique ID],Table15[System-Owned Portion],E1550,Table15[If Material Anything Other than "Lead" in Column E,Was Material Ever Previously Lead?],G1550,Table15[Customer-Owned Portion],O1550),Table15[Unique ID],0),0)))</f>
        <v/>
      </c>
      <c r="X1550"/>
    </row>
    <row r="1551" spans="2:24" x14ac:dyDescent="0.35">
      <c r="B1551" s="146"/>
      <c r="C1551" s="31"/>
      <c r="D1551" s="31"/>
      <c r="E1551" s="44"/>
      <c r="F1551" s="43"/>
      <c r="G1551" s="84"/>
      <c r="H1551" s="31"/>
      <c r="I1551" s="31"/>
      <c r="J1551" s="84"/>
      <c r="K1551" s="31"/>
      <c r="L1551" s="31"/>
      <c r="M1551" s="169"/>
      <c r="N1551" s="148"/>
      <c r="O1551" s="44"/>
      <c r="P1551" s="43"/>
      <c r="Q1551" s="31"/>
      <c r="R1551" s="84"/>
      <c r="S1551" s="31"/>
      <c r="T1551" s="31"/>
      <c r="U1551" s="169"/>
      <c r="V1551" s="150"/>
      <c r="W1551" s="342" t="str" cm="1">
        <f t="array" ref="W1551">IF(SUM(LEN(B1551:V1551))=0,"",IF(OR(OR(ISBLANK(F1551),SUM(LEN(C1551),LEN(D1551))=0),AND(NOT(E1551="Unknown"),ISBLANK(J1551)),AND(NOT(O1551="Unknown"),ISBLANK(R1551))),"Missing Information", INDEX(Table15[Entire Service Line Classification], MATCH(SUMIFS(Table15[Unique ID],Table15[System-Owned Portion],E1551,Table15[If Material Anything Other than "Lead" in Column E,Was Material Ever Previously Lead?],G1551,Table15[Customer-Owned Portion],O1551),Table15[Unique ID],0),0)))</f>
        <v/>
      </c>
      <c r="X1551"/>
    </row>
    <row r="1552" spans="2:24" x14ac:dyDescent="0.35">
      <c r="B1552" s="146"/>
      <c r="C1552" s="31"/>
      <c r="D1552" s="31"/>
      <c r="E1552" s="44"/>
      <c r="F1552" s="43"/>
      <c r="G1552" s="84"/>
      <c r="H1552" s="31"/>
      <c r="I1552" s="31"/>
      <c r="J1552" s="84"/>
      <c r="K1552" s="31"/>
      <c r="L1552" s="31"/>
      <c r="M1552" s="169"/>
      <c r="N1552" s="148"/>
      <c r="O1552" s="44"/>
      <c r="P1552" s="43"/>
      <c r="Q1552" s="31"/>
      <c r="R1552" s="84"/>
      <c r="S1552" s="31"/>
      <c r="T1552" s="31"/>
      <c r="U1552" s="169"/>
      <c r="V1552" s="150"/>
      <c r="W1552" s="342" t="str" cm="1">
        <f t="array" ref="W1552">IF(SUM(LEN(B1552:V1552))=0,"",IF(OR(OR(ISBLANK(F1552),SUM(LEN(C1552),LEN(D1552))=0),AND(NOT(E1552="Unknown"),ISBLANK(J1552)),AND(NOT(O1552="Unknown"),ISBLANK(R1552))),"Missing Information", INDEX(Table15[Entire Service Line Classification], MATCH(SUMIFS(Table15[Unique ID],Table15[System-Owned Portion],E1552,Table15[If Material Anything Other than "Lead" in Column E,Was Material Ever Previously Lead?],G1552,Table15[Customer-Owned Portion],O1552),Table15[Unique ID],0),0)))</f>
        <v/>
      </c>
      <c r="X1552"/>
    </row>
    <row r="1553" spans="2:24" x14ac:dyDescent="0.35">
      <c r="B1553" s="146"/>
      <c r="C1553" s="31"/>
      <c r="D1553" s="31"/>
      <c r="E1553" s="44"/>
      <c r="F1553" s="43"/>
      <c r="G1553" s="84"/>
      <c r="H1553" s="31"/>
      <c r="I1553" s="31"/>
      <c r="J1553" s="84"/>
      <c r="K1553" s="31"/>
      <c r="L1553" s="31"/>
      <c r="M1553" s="169"/>
      <c r="N1553" s="148"/>
      <c r="O1553" s="44"/>
      <c r="P1553" s="43"/>
      <c r="Q1553" s="31"/>
      <c r="R1553" s="84"/>
      <c r="S1553" s="31"/>
      <c r="T1553" s="31"/>
      <c r="U1553" s="169"/>
      <c r="V1553" s="150"/>
      <c r="W1553" s="342" t="str" cm="1">
        <f t="array" ref="W1553">IF(SUM(LEN(B1553:V1553))=0,"",IF(OR(OR(ISBLANK(F1553),SUM(LEN(C1553),LEN(D1553))=0),AND(NOT(E1553="Unknown"),ISBLANK(J1553)),AND(NOT(O1553="Unknown"),ISBLANK(R1553))),"Missing Information", INDEX(Table15[Entire Service Line Classification], MATCH(SUMIFS(Table15[Unique ID],Table15[System-Owned Portion],E1553,Table15[If Material Anything Other than "Lead" in Column E,Was Material Ever Previously Lead?],G1553,Table15[Customer-Owned Portion],O1553),Table15[Unique ID],0),0)))</f>
        <v/>
      </c>
      <c r="X1553"/>
    </row>
    <row r="1554" spans="2:24" x14ac:dyDescent="0.35">
      <c r="B1554" s="146"/>
      <c r="C1554" s="31"/>
      <c r="D1554" s="31"/>
      <c r="E1554" s="44"/>
      <c r="F1554" s="43"/>
      <c r="G1554" s="84"/>
      <c r="H1554" s="31"/>
      <c r="I1554" s="31"/>
      <c r="J1554" s="84"/>
      <c r="K1554" s="31"/>
      <c r="L1554" s="31"/>
      <c r="M1554" s="169"/>
      <c r="N1554" s="148"/>
      <c r="O1554" s="44"/>
      <c r="P1554" s="43"/>
      <c r="Q1554" s="31"/>
      <c r="R1554" s="84"/>
      <c r="S1554" s="31"/>
      <c r="T1554" s="31"/>
      <c r="U1554" s="169"/>
      <c r="V1554" s="150"/>
      <c r="W1554" s="342" t="str" cm="1">
        <f t="array" ref="W1554">IF(SUM(LEN(B1554:V1554))=0,"",IF(OR(OR(ISBLANK(F1554),SUM(LEN(C1554),LEN(D1554))=0),AND(NOT(E1554="Unknown"),ISBLANK(J1554)),AND(NOT(O1554="Unknown"),ISBLANK(R1554))),"Missing Information", INDEX(Table15[Entire Service Line Classification], MATCH(SUMIFS(Table15[Unique ID],Table15[System-Owned Portion],E1554,Table15[If Material Anything Other than "Lead" in Column E,Was Material Ever Previously Lead?],G1554,Table15[Customer-Owned Portion],O1554),Table15[Unique ID],0),0)))</f>
        <v/>
      </c>
      <c r="X1554"/>
    </row>
    <row r="1555" spans="2:24" x14ac:dyDescent="0.35">
      <c r="B1555" s="146"/>
      <c r="C1555" s="31"/>
      <c r="D1555" s="31"/>
      <c r="E1555" s="44"/>
      <c r="F1555" s="43"/>
      <c r="G1555" s="84"/>
      <c r="H1555" s="31"/>
      <c r="I1555" s="31"/>
      <c r="J1555" s="84"/>
      <c r="K1555" s="31"/>
      <c r="L1555" s="31"/>
      <c r="M1555" s="169"/>
      <c r="N1555" s="148"/>
      <c r="O1555" s="44"/>
      <c r="P1555" s="43"/>
      <c r="Q1555" s="31"/>
      <c r="R1555" s="84"/>
      <c r="S1555" s="31"/>
      <c r="T1555" s="31"/>
      <c r="U1555" s="169"/>
      <c r="V1555" s="150"/>
      <c r="W1555" s="342" t="str" cm="1">
        <f t="array" ref="W1555">IF(SUM(LEN(B1555:V1555))=0,"",IF(OR(OR(ISBLANK(F1555),SUM(LEN(C1555),LEN(D1555))=0),AND(NOT(E1555="Unknown"),ISBLANK(J1555)),AND(NOT(O1555="Unknown"),ISBLANK(R1555))),"Missing Information", INDEX(Table15[Entire Service Line Classification], MATCH(SUMIFS(Table15[Unique ID],Table15[System-Owned Portion],E1555,Table15[If Material Anything Other than "Lead" in Column E,Was Material Ever Previously Lead?],G1555,Table15[Customer-Owned Portion],O1555),Table15[Unique ID],0),0)))</f>
        <v/>
      </c>
      <c r="X1555"/>
    </row>
    <row r="1556" spans="2:24" x14ac:dyDescent="0.35">
      <c r="B1556" s="146"/>
      <c r="C1556" s="31"/>
      <c r="D1556" s="31"/>
      <c r="E1556" s="44"/>
      <c r="F1556" s="43"/>
      <c r="G1556" s="84"/>
      <c r="H1556" s="31"/>
      <c r="I1556" s="31"/>
      <c r="J1556" s="84"/>
      <c r="K1556" s="31"/>
      <c r="L1556" s="31"/>
      <c r="M1556" s="169"/>
      <c r="N1556" s="148"/>
      <c r="O1556" s="44"/>
      <c r="P1556" s="43"/>
      <c r="Q1556" s="31"/>
      <c r="R1556" s="84"/>
      <c r="S1556" s="31"/>
      <c r="T1556" s="31"/>
      <c r="U1556" s="169"/>
      <c r="V1556" s="150"/>
      <c r="W1556" s="342" t="str" cm="1">
        <f t="array" ref="W1556">IF(SUM(LEN(B1556:V1556))=0,"",IF(OR(OR(ISBLANK(F1556),SUM(LEN(C1556),LEN(D1556))=0),AND(NOT(E1556="Unknown"),ISBLANK(J1556)),AND(NOT(O1556="Unknown"),ISBLANK(R1556))),"Missing Information", INDEX(Table15[Entire Service Line Classification], MATCH(SUMIFS(Table15[Unique ID],Table15[System-Owned Portion],E1556,Table15[If Material Anything Other than "Lead" in Column E,Was Material Ever Previously Lead?],G1556,Table15[Customer-Owned Portion],O1556),Table15[Unique ID],0),0)))</f>
        <v/>
      </c>
      <c r="X1556"/>
    </row>
    <row r="1557" spans="2:24" x14ac:dyDescent="0.35">
      <c r="B1557" s="146"/>
      <c r="C1557" s="31"/>
      <c r="D1557" s="31"/>
      <c r="E1557" s="44"/>
      <c r="F1557" s="43"/>
      <c r="G1557" s="84"/>
      <c r="H1557" s="31"/>
      <c r="I1557" s="31"/>
      <c r="J1557" s="84"/>
      <c r="K1557" s="31"/>
      <c r="L1557" s="31"/>
      <c r="M1557" s="169"/>
      <c r="N1557" s="148"/>
      <c r="O1557" s="44"/>
      <c r="P1557" s="43"/>
      <c r="Q1557" s="31"/>
      <c r="R1557" s="84"/>
      <c r="S1557" s="31"/>
      <c r="T1557" s="31"/>
      <c r="U1557" s="169"/>
      <c r="V1557" s="150"/>
      <c r="W1557" s="342" t="str" cm="1">
        <f t="array" ref="W1557">IF(SUM(LEN(B1557:V1557))=0,"",IF(OR(OR(ISBLANK(F1557),SUM(LEN(C1557),LEN(D1557))=0),AND(NOT(E1557="Unknown"),ISBLANK(J1557)),AND(NOT(O1557="Unknown"),ISBLANK(R1557))),"Missing Information", INDEX(Table15[Entire Service Line Classification], MATCH(SUMIFS(Table15[Unique ID],Table15[System-Owned Portion],E1557,Table15[If Material Anything Other than "Lead" in Column E,Was Material Ever Previously Lead?],G1557,Table15[Customer-Owned Portion],O1557),Table15[Unique ID],0),0)))</f>
        <v/>
      </c>
      <c r="X1557"/>
    </row>
    <row r="1558" spans="2:24" x14ac:dyDescent="0.35">
      <c r="B1558" s="146"/>
      <c r="C1558" s="31"/>
      <c r="D1558" s="31"/>
      <c r="E1558" s="44"/>
      <c r="F1558" s="43"/>
      <c r="G1558" s="84"/>
      <c r="H1558" s="31"/>
      <c r="I1558" s="31"/>
      <c r="J1558" s="84"/>
      <c r="K1558" s="31"/>
      <c r="L1558" s="31"/>
      <c r="M1558" s="169"/>
      <c r="N1558" s="148"/>
      <c r="O1558" s="44"/>
      <c r="P1558" s="43"/>
      <c r="Q1558" s="31"/>
      <c r="R1558" s="84"/>
      <c r="S1558" s="31"/>
      <c r="T1558" s="31"/>
      <c r="U1558" s="169"/>
      <c r="V1558" s="150"/>
      <c r="W1558" s="342" t="str" cm="1">
        <f t="array" ref="W1558">IF(SUM(LEN(B1558:V1558))=0,"",IF(OR(OR(ISBLANK(F1558),SUM(LEN(C1558),LEN(D1558))=0),AND(NOT(E1558="Unknown"),ISBLANK(J1558)),AND(NOT(O1558="Unknown"),ISBLANK(R1558))),"Missing Information", INDEX(Table15[Entire Service Line Classification], MATCH(SUMIFS(Table15[Unique ID],Table15[System-Owned Portion],E1558,Table15[If Material Anything Other than "Lead" in Column E,Was Material Ever Previously Lead?],G1558,Table15[Customer-Owned Portion],O1558),Table15[Unique ID],0),0)))</f>
        <v/>
      </c>
      <c r="X1558"/>
    </row>
    <row r="1559" spans="2:24" x14ac:dyDescent="0.35">
      <c r="B1559" s="146"/>
      <c r="C1559" s="31"/>
      <c r="D1559" s="31"/>
      <c r="E1559" s="44"/>
      <c r="F1559" s="43"/>
      <c r="G1559" s="84"/>
      <c r="H1559" s="31"/>
      <c r="I1559" s="31"/>
      <c r="J1559" s="84"/>
      <c r="K1559" s="31"/>
      <c r="L1559" s="31"/>
      <c r="M1559" s="169"/>
      <c r="N1559" s="148"/>
      <c r="O1559" s="44"/>
      <c r="P1559" s="43"/>
      <c r="Q1559" s="31"/>
      <c r="R1559" s="84"/>
      <c r="S1559" s="31"/>
      <c r="T1559" s="31"/>
      <c r="U1559" s="169"/>
      <c r="V1559" s="150"/>
      <c r="W1559" s="342" t="str" cm="1">
        <f t="array" ref="W1559">IF(SUM(LEN(B1559:V1559))=0,"",IF(OR(OR(ISBLANK(F1559),SUM(LEN(C1559),LEN(D1559))=0),AND(NOT(E1559="Unknown"),ISBLANK(J1559)),AND(NOT(O1559="Unknown"),ISBLANK(R1559))),"Missing Information", INDEX(Table15[Entire Service Line Classification], MATCH(SUMIFS(Table15[Unique ID],Table15[System-Owned Portion],E1559,Table15[If Material Anything Other than "Lead" in Column E,Was Material Ever Previously Lead?],G1559,Table15[Customer-Owned Portion],O1559),Table15[Unique ID],0),0)))</f>
        <v/>
      </c>
      <c r="X1559"/>
    </row>
    <row r="1560" spans="2:24" x14ac:dyDescent="0.35">
      <c r="B1560" s="146"/>
      <c r="C1560" s="31"/>
      <c r="D1560" s="31"/>
      <c r="E1560" s="44"/>
      <c r="F1560" s="43"/>
      <c r="G1560" s="84"/>
      <c r="H1560" s="31"/>
      <c r="I1560" s="31"/>
      <c r="J1560" s="84"/>
      <c r="K1560" s="31"/>
      <c r="L1560" s="31"/>
      <c r="M1560" s="169"/>
      <c r="N1560" s="148"/>
      <c r="O1560" s="44"/>
      <c r="P1560" s="43"/>
      <c r="Q1560" s="31"/>
      <c r="R1560" s="84"/>
      <c r="S1560" s="31"/>
      <c r="T1560" s="31"/>
      <c r="U1560" s="169"/>
      <c r="V1560" s="150"/>
      <c r="W1560" s="342" t="str" cm="1">
        <f t="array" ref="W1560">IF(SUM(LEN(B1560:V1560))=0,"",IF(OR(OR(ISBLANK(F1560),SUM(LEN(C1560),LEN(D1560))=0),AND(NOT(E1560="Unknown"),ISBLANK(J1560)),AND(NOT(O1560="Unknown"),ISBLANK(R1560))),"Missing Information", INDEX(Table15[Entire Service Line Classification], MATCH(SUMIFS(Table15[Unique ID],Table15[System-Owned Portion],E1560,Table15[If Material Anything Other than "Lead" in Column E,Was Material Ever Previously Lead?],G1560,Table15[Customer-Owned Portion],O1560),Table15[Unique ID],0),0)))</f>
        <v/>
      </c>
      <c r="X1560"/>
    </row>
    <row r="1561" spans="2:24" x14ac:dyDescent="0.35">
      <c r="B1561" s="146"/>
      <c r="C1561" s="31"/>
      <c r="D1561" s="31"/>
      <c r="E1561" s="44"/>
      <c r="F1561" s="43"/>
      <c r="G1561" s="84"/>
      <c r="H1561" s="31"/>
      <c r="I1561" s="31"/>
      <c r="J1561" s="84"/>
      <c r="K1561" s="31"/>
      <c r="L1561" s="31"/>
      <c r="M1561" s="169"/>
      <c r="N1561" s="148"/>
      <c r="O1561" s="44"/>
      <c r="P1561" s="43"/>
      <c r="Q1561" s="31"/>
      <c r="R1561" s="84"/>
      <c r="S1561" s="31"/>
      <c r="T1561" s="31"/>
      <c r="U1561" s="169"/>
      <c r="V1561" s="150"/>
      <c r="W1561" s="342" t="str" cm="1">
        <f t="array" ref="W1561">IF(SUM(LEN(B1561:V1561))=0,"",IF(OR(OR(ISBLANK(F1561),SUM(LEN(C1561),LEN(D1561))=0),AND(NOT(E1561="Unknown"),ISBLANK(J1561)),AND(NOT(O1561="Unknown"),ISBLANK(R1561))),"Missing Information", INDEX(Table15[Entire Service Line Classification], MATCH(SUMIFS(Table15[Unique ID],Table15[System-Owned Portion],E1561,Table15[If Material Anything Other than "Lead" in Column E,Was Material Ever Previously Lead?],G1561,Table15[Customer-Owned Portion],O1561),Table15[Unique ID],0),0)))</f>
        <v/>
      </c>
      <c r="X1561"/>
    </row>
    <row r="1562" spans="2:24" x14ac:dyDescent="0.35">
      <c r="B1562" s="146"/>
      <c r="C1562" s="31"/>
      <c r="D1562" s="31"/>
      <c r="E1562" s="44"/>
      <c r="F1562" s="43"/>
      <c r="G1562" s="84"/>
      <c r="H1562" s="31"/>
      <c r="I1562" s="31"/>
      <c r="J1562" s="84"/>
      <c r="K1562" s="31"/>
      <c r="L1562" s="31"/>
      <c r="M1562" s="169"/>
      <c r="N1562" s="148"/>
      <c r="O1562" s="44"/>
      <c r="P1562" s="43"/>
      <c r="Q1562" s="31"/>
      <c r="R1562" s="84"/>
      <c r="S1562" s="31"/>
      <c r="T1562" s="31"/>
      <c r="U1562" s="169"/>
      <c r="V1562" s="150"/>
      <c r="W1562" s="342" t="str" cm="1">
        <f t="array" ref="W1562">IF(SUM(LEN(B1562:V1562))=0,"",IF(OR(OR(ISBLANK(F1562),SUM(LEN(C1562),LEN(D1562))=0),AND(NOT(E1562="Unknown"),ISBLANK(J1562)),AND(NOT(O1562="Unknown"),ISBLANK(R1562))),"Missing Information", INDEX(Table15[Entire Service Line Classification], MATCH(SUMIFS(Table15[Unique ID],Table15[System-Owned Portion],E1562,Table15[If Material Anything Other than "Lead" in Column E,Was Material Ever Previously Lead?],G1562,Table15[Customer-Owned Portion],O1562),Table15[Unique ID],0),0)))</f>
        <v/>
      </c>
      <c r="X1562"/>
    </row>
    <row r="1563" spans="2:24" x14ac:dyDescent="0.35">
      <c r="B1563" s="146"/>
      <c r="C1563" s="31"/>
      <c r="D1563" s="31"/>
      <c r="E1563" s="44"/>
      <c r="F1563" s="43"/>
      <c r="G1563" s="84"/>
      <c r="H1563" s="31"/>
      <c r="I1563" s="31"/>
      <c r="J1563" s="84"/>
      <c r="K1563" s="31"/>
      <c r="L1563" s="31"/>
      <c r="M1563" s="169"/>
      <c r="N1563" s="148"/>
      <c r="O1563" s="44"/>
      <c r="P1563" s="43"/>
      <c r="Q1563" s="31"/>
      <c r="R1563" s="84"/>
      <c r="S1563" s="31"/>
      <c r="T1563" s="31"/>
      <c r="U1563" s="169"/>
      <c r="V1563" s="150"/>
      <c r="W1563" s="342" t="str" cm="1">
        <f t="array" ref="W1563">IF(SUM(LEN(B1563:V1563))=0,"",IF(OR(OR(ISBLANK(F1563),SUM(LEN(C1563),LEN(D1563))=0),AND(NOT(E1563="Unknown"),ISBLANK(J1563)),AND(NOT(O1563="Unknown"),ISBLANK(R1563))),"Missing Information", INDEX(Table15[Entire Service Line Classification], MATCH(SUMIFS(Table15[Unique ID],Table15[System-Owned Portion],E1563,Table15[If Material Anything Other than "Lead" in Column E,Was Material Ever Previously Lead?],G1563,Table15[Customer-Owned Portion],O1563),Table15[Unique ID],0),0)))</f>
        <v/>
      </c>
      <c r="X1563"/>
    </row>
    <row r="1564" spans="2:24" x14ac:dyDescent="0.35">
      <c r="B1564" s="146"/>
      <c r="C1564" s="31"/>
      <c r="D1564" s="31"/>
      <c r="E1564" s="44"/>
      <c r="F1564" s="43"/>
      <c r="G1564" s="84"/>
      <c r="H1564" s="31"/>
      <c r="I1564" s="31"/>
      <c r="J1564" s="84"/>
      <c r="K1564" s="31"/>
      <c r="L1564" s="31"/>
      <c r="M1564" s="169"/>
      <c r="N1564" s="148"/>
      <c r="O1564" s="44"/>
      <c r="P1564" s="43"/>
      <c r="Q1564" s="31"/>
      <c r="R1564" s="84"/>
      <c r="S1564" s="31"/>
      <c r="T1564" s="31"/>
      <c r="U1564" s="169"/>
      <c r="V1564" s="150"/>
      <c r="W1564" s="342" t="str" cm="1">
        <f t="array" ref="W1564">IF(SUM(LEN(B1564:V1564))=0,"",IF(OR(OR(ISBLANK(F1564),SUM(LEN(C1564),LEN(D1564))=0),AND(NOT(E1564="Unknown"),ISBLANK(J1564)),AND(NOT(O1564="Unknown"),ISBLANK(R1564))),"Missing Information", INDEX(Table15[Entire Service Line Classification], MATCH(SUMIFS(Table15[Unique ID],Table15[System-Owned Portion],E1564,Table15[If Material Anything Other than "Lead" in Column E,Was Material Ever Previously Lead?],G1564,Table15[Customer-Owned Portion],O1564),Table15[Unique ID],0),0)))</f>
        <v/>
      </c>
      <c r="X1564"/>
    </row>
    <row r="1565" spans="2:24" x14ac:dyDescent="0.35">
      <c r="B1565" s="146"/>
      <c r="C1565" s="31"/>
      <c r="D1565" s="31"/>
      <c r="E1565" s="44"/>
      <c r="F1565" s="43"/>
      <c r="G1565" s="84"/>
      <c r="H1565" s="31"/>
      <c r="I1565" s="31"/>
      <c r="J1565" s="84"/>
      <c r="K1565" s="31"/>
      <c r="L1565" s="31"/>
      <c r="M1565" s="169"/>
      <c r="N1565" s="148"/>
      <c r="O1565" s="44"/>
      <c r="P1565" s="43"/>
      <c r="Q1565" s="31"/>
      <c r="R1565" s="84"/>
      <c r="S1565" s="31"/>
      <c r="T1565" s="31"/>
      <c r="U1565" s="169"/>
      <c r="V1565" s="150"/>
      <c r="W1565" s="342" t="str" cm="1">
        <f t="array" ref="W1565">IF(SUM(LEN(B1565:V1565))=0,"",IF(OR(OR(ISBLANK(F1565),SUM(LEN(C1565),LEN(D1565))=0),AND(NOT(E1565="Unknown"),ISBLANK(J1565)),AND(NOT(O1565="Unknown"),ISBLANK(R1565))),"Missing Information", INDEX(Table15[Entire Service Line Classification], MATCH(SUMIFS(Table15[Unique ID],Table15[System-Owned Portion],E1565,Table15[If Material Anything Other than "Lead" in Column E,Was Material Ever Previously Lead?],G1565,Table15[Customer-Owned Portion],O1565),Table15[Unique ID],0),0)))</f>
        <v/>
      </c>
      <c r="X1565"/>
    </row>
    <row r="1566" spans="2:24" x14ac:dyDescent="0.35">
      <c r="B1566" s="146"/>
      <c r="C1566" s="31"/>
      <c r="D1566" s="31"/>
      <c r="E1566" s="44"/>
      <c r="F1566" s="43"/>
      <c r="G1566" s="84"/>
      <c r="H1566" s="31"/>
      <c r="I1566" s="31"/>
      <c r="J1566" s="84"/>
      <c r="K1566" s="31"/>
      <c r="L1566" s="31"/>
      <c r="M1566" s="169"/>
      <c r="N1566" s="148"/>
      <c r="O1566" s="44"/>
      <c r="P1566" s="43"/>
      <c r="Q1566" s="31"/>
      <c r="R1566" s="84"/>
      <c r="S1566" s="31"/>
      <c r="T1566" s="31"/>
      <c r="U1566" s="169"/>
      <c r="V1566" s="150"/>
      <c r="W1566" s="342" t="str" cm="1">
        <f t="array" ref="W1566">IF(SUM(LEN(B1566:V1566))=0,"",IF(OR(OR(ISBLANK(F1566),SUM(LEN(C1566),LEN(D1566))=0),AND(NOT(E1566="Unknown"),ISBLANK(J1566)),AND(NOT(O1566="Unknown"),ISBLANK(R1566))),"Missing Information", INDEX(Table15[Entire Service Line Classification], MATCH(SUMIFS(Table15[Unique ID],Table15[System-Owned Portion],E1566,Table15[If Material Anything Other than "Lead" in Column E,Was Material Ever Previously Lead?],G1566,Table15[Customer-Owned Portion],O1566),Table15[Unique ID],0),0)))</f>
        <v/>
      </c>
      <c r="X1566"/>
    </row>
    <row r="1567" spans="2:24" x14ac:dyDescent="0.35">
      <c r="B1567" s="146"/>
      <c r="C1567" s="31"/>
      <c r="D1567" s="31"/>
      <c r="E1567" s="44"/>
      <c r="F1567" s="43"/>
      <c r="G1567" s="84"/>
      <c r="H1567" s="31"/>
      <c r="I1567" s="31"/>
      <c r="J1567" s="84"/>
      <c r="K1567" s="31"/>
      <c r="L1567" s="31"/>
      <c r="M1567" s="169"/>
      <c r="N1567" s="148"/>
      <c r="O1567" s="44"/>
      <c r="P1567" s="43"/>
      <c r="Q1567" s="31"/>
      <c r="R1567" s="84"/>
      <c r="S1567" s="31"/>
      <c r="T1567" s="31"/>
      <c r="U1567" s="169"/>
      <c r="V1567" s="150"/>
      <c r="W1567" s="342" t="str" cm="1">
        <f t="array" ref="W1567">IF(SUM(LEN(B1567:V1567))=0,"",IF(OR(OR(ISBLANK(F1567),SUM(LEN(C1567),LEN(D1567))=0),AND(NOT(E1567="Unknown"),ISBLANK(J1567)),AND(NOT(O1567="Unknown"),ISBLANK(R1567))),"Missing Information", INDEX(Table15[Entire Service Line Classification], MATCH(SUMIFS(Table15[Unique ID],Table15[System-Owned Portion],E1567,Table15[If Material Anything Other than "Lead" in Column E,Was Material Ever Previously Lead?],G1567,Table15[Customer-Owned Portion],O1567),Table15[Unique ID],0),0)))</f>
        <v/>
      </c>
      <c r="X1567"/>
    </row>
    <row r="1568" spans="2:24" x14ac:dyDescent="0.35">
      <c r="B1568" s="146"/>
      <c r="C1568" s="31"/>
      <c r="D1568" s="31"/>
      <c r="E1568" s="44"/>
      <c r="F1568" s="43"/>
      <c r="G1568" s="84"/>
      <c r="H1568" s="31"/>
      <c r="I1568" s="31"/>
      <c r="J1568" s="84"/>
      <c r="K1568" s="31"/>
      <c r="L1568" s="31"/>
      <c r="M1568" s="169"/>
      <c r="N1568" s="148"/>
      <c r="O1568" s="44"/>
      <c r="P1568" s="43"/>
      <c r="Q1568" s="31"/>
      <c r="R1568" s="84"/>
      <c r="S1568" s="31"/>
      <c r="T1568" s="31"/>
      <c r="U1568" s="169"/>
      <c r="V1568" s="150"/>
      <c r="W1568" s="342" t="str" cm="1">
        <f t="array" ref="W1568">IF(SUM(LEN(B1568:V1568))=0,"",IF(OR(OR(ISBLANK(F1568),SUM(LEN(C1568),LEN(D1568))=0),AND(NOT(E1568="Unknown"),ISBLANK(J1568)),AND(NOT(O1568="Unknown"),ISBLANK(R1568))),"Missing Information", INDEX(Table15[Entire Service Line Classification], MATCH(SUMIFS(Table15[Unique ID],Table15[System-Owned Portion],E1568,Table15[If Material Anything Other than "Lead" in Column E,Was Material Ever Previously Lead?],G1568,Table15[Customer-Owned Portion],O1568),Table15[Unique ID],0),0)))</f>
        <v/>
      </c>
      <c r="X1568"/>
    </row>
    <row r="1569" spans="2:24" x14ac:dyDescent="0.35">
      <c r="B1569" s="146"/>
      <c r="C1569" s="31"/>
      <c r="D1569" s="31"/>
      <c r="E1569" s="44"/>
      <c r="F1569" s="43"/>
      <c r="G1569" s="84"/>
      <c r="H1569" s="31"/>
      <c r="I1569" s="31"/>
      <c r="J1569" s="84"/>
      <c r="K1569" s="31"/>
      <c r="L1569" s="31"/>
      <c r="M1569" s="169"/>
      <c r="N1569" s="148"/>
      <c r="O1569" s="44"/>
      <c r="P1569" s="43"/>
      <c r="Q1569" s="31"/>
      <c r="R1569" s="84"/>
      <c r="S1569" s="31"/>
      <c r="T1569" s="31"/>
      <c r="U1569" s="169"/>
      <c r="V1569" s="150"/>
      <c r="W1569" s="342" t="str" cm="1">
        <f t="array" ref="W1569">IF(SUM(LEN(B1569:V1569))=0,"",IF(OR(OR(ISBLANK(F1569),SUM(LEN(C1569),LEN(D1569))=0),AND(NOT(E1569="Unknown"),ISBLANK(J1569)),AND(NOT(O1569="Unknown"),ISBLANK(R1569))),"Missing Information", INDEX(Table15[Entire Service Line Classification], MATCH(SUMIFS(Table15[Unique ID],Table15[System-Owned Portion],E1569,Table15[If Material Anything Other than "Lead" in Column E,Was Material Ever Previously Lead?],G1569,Table15[Customer-Owned Portion],O1569),Table15[Unique ID],0),0)))</f>
        <v/>
      </c>
      <c r="X1569"/>
    </row>
    <row r="1570" spans="2:24" x14ac:dyDescent="0.35">
      <c r="B1570" s="146"/>
      <c r="C1570" s="31"/>
      <c r="D1570" s="31"/>
      <c r="E1570" s="44"/>
      <c r="F1570" s="43"/>
      <c r="G1570" s="84"/>
      <c r="H1570" s="31"/>
      <c r="I1570" s="31"/>
      <c r="J1570" s="84"/>
      <c r="K1570" s="31"/>
      <c r="L1570" s="31"/>
      <c r="M1570" s="169"/>
      <c r="N1570" s="148"/>
      <c r="O1570" s="44"/>
      <c r="P1570" s="43"/>
      <c r="Q1570" s="31"/>
      <c r="R1570" s="84"/>
      <c r="S1570" s="31"/>
      <c r="T1570" s="31"/>
      <c r="U1570" s="169"/>
      <c r="V1570" s="150"/>
      <c r="W1570" s="342" t="str" cm="1">
        <f t="array" ref="W1570">IF(SUM(LEN(B1570:V1570))=0,"",IF(OR(OR(ISBLANK(F1570),SUM(LEN(C1570),LEN(D1570))=0),AND(NOT(E1570="Unknown"),ISBLANK(J1570)),AND(NOT(O1570="Unknown"),ISBLANK(R1570))),"Missing Information", INDEX(Table15[Entire Service Line Classification], MATCH(SUMIFS(Table15[Unique ID],Table15[System-Owned Portion],E1570,Table15[If Material Anything Other than "Lead" in Column E,Was Material Ever Previously Lead?],G1570,Table15[Customer-Owned Portion],O1570),Table15[Unique ID],0),0)))</f>
        <v/>
      </c>
      <c r="X1570"/>
    </row>
    <row r="1571" spans="2:24" x14ac:dyDescent="0.35">
      <c r="B1571" s="146"/>
      <c r="C1571" s="31"/>
      <c r="D1571" s="31"/>
      <c r="E1571" s="44"/>
      <c r="F1571" s="43"/>
      <c r="G1571" s="84"/>
      <c r="H1571" s="31"/>
      <c r="I1571" s="31"/>
      <c r="J1571" s="84"/>
      <c r="K1571" s="31"/>
      <c r="L1571" s="31"/>
      <c r="M1571" s="169"/>
      <c r="N1571" s="148"/>
      <c r="O1571" s="44"/>
      <c r="P1571" s="43"/>
      <c r="Q1571" s="31"/>
      <c r="R1571" s="84"/>
      <c r="S1571" s="31"/>
      <c r="T1571" s="31"/>
      <c r="U1571" s="169"/>
      <c r="V1571" s="150"/>
      <c r="W1571" s="342" t="str" cm="1">
        <f t="array" ref="W1571">IF(SUM(LEN(B1571:V1571))=0,"",IF(OR(OR(ISBLANK(F1571),SUM(LEN(C1571),LEN(D1571))=0),AND(NOT(E1571="Unknown"),ISBLANK(J1571)),AND(NOT(O1571="Unknown"),ISBLANK(R1571))),"Missing Information", INDEX(Table15[Entire Service Line Classification], MATCH(SUMIFS(Table15[Unique ID],Table15[System-Owned Portion],E1571,Table15[If Material Anything Other than "Lead" in Column E,Was Material Ever Previously Lead?],G1571,Table15[Customer-Owned Portion],O1571),Table15[Unique ID],0),0)))</f>
        <v/>
      </c>
      <c r="X1571"/>
    </row>
    <row r="1572" spans="2:24" x14ac:dyDescent="0.35">
      <c r="B1572" s="146"/>
      <c r="C1572" s="31"/>
      <c r="D1572" s="31"/>
      <c r="E1572" s="44"/>
      <c r="F1572" s="43"/>
      <c r="G1572" s="84"/>
      <c r="H1572" s="31"/>
      <c r="I1572" s="31"/>
      <c r="J1572" s="84"/>
      <c r="K1572" s="31"/>
      <c r="L1572" s="31"/>
      <c r="M1572" s="169"/>
      <c r="N1572" s="148"/>
      <c r="O1572" s="44"/>
      <c r="P1572" s="43"/>
      <c r="Q1572" s="31"/>
      <c r="R1572" s="84"/>
      <c r="S1572" s="31"/>
      <c r="T1572" s="31"/>
      <c r="U1572" s="169"/>
      <c r="V1572" s="150"/>
      <c r="W1572" s="342" t="str" cm="1">
        <f t="array" ref="W1572">IF(SUM(LEN(B1572:V1572))=0,"",IF(OR(OR(ISBLANK(F1572),SUM(LEN(C1572),LEN(D1572))=0),AND(NOT(E1572="Unknown"),ISBLANK(J1572)),AND(NOT(O1572="Unknown"),ISBLANK(R1572))),"Missing Information", INDEX(Table15[Entire Service Line Classification], MATCH(SUMIFS(Table15[Unique ID],Table15[System-Owned Portion],E1572,Table15[If Material Anything Other than "Lead" in Column E,Was Material Ever Previously Lead?],G1572,Table15[Customer-Owned Portion],O1572),Table15[Unique ID],0),0)))</f>
        <v/>
      </c>
      <c r="X1572"/>
    </row>
    <row r="1573" spans="2:24" x14ac:dyDescent="0.35">
      <c r="B1573" s="146"/>
      <c r="C1573" s="31"/>
      <c r="D1573" s="31"/>
      <c r="E1573" s="44"/>
      <c r="F1573" s="43"/>
      <c r="G1573" s="84"/>
      <c r="H1573" s="31"/>
      <c r="I1573" s="31"/>
      <c r="J1573" s="84"/>
      <c r="K1573" s="31"/>
      <c r="L1573" s="31"/>
      <c r="M1573" s="169"/>
      <c r="N1573" s="148"/>
      <c r="O1573" s="44"/>
      <c r="P1573" s="43"/>
      <c r="Q1573" s="31"/>
      <c r="R1573" s="84"/>
      <c r="S1573" s="31"/>
      <c r="T1573" s="31"/>
      <c r="U1573" s="169"/>
      <c r="V1573" s="150"/>
      <c r="W1573" s="342" t="str" cm="1">
        <f t="array" ref="W1573">IF(SUM(LEN(B1573:V1573))=0,"",IF(OR(OR(ISBLANK(F1573),SUM(LEN(C1573),LEN(D1573))=0),AND(NOT(E1573="Unknown"),ISBLANK(J1573)),AND(NOT(O1573="Unknown"),ISBLANK(R1573))),"Missing Information", INDEX(Table15[Entire Service Line Classification], MATCH(SUMIFS(Table15[Unique ID],Table15[System-Owned Portion],E1573,Table15[If Material Anything Other than "Lead" in Column E,Was Material Ever Previously Lead?],G1573,Table15[Customer-Owned Portion],O1573),Table15[Unique ID],0),0)))</f>
        <v/>
      </c>
      <c r="X1573"/>
    </row>
    <row r="1574" spans="2:24" x14ac:dyDescent="0.35">
      <c r="B1574" s="146"/>
      <c r="C1574" s="31"/>
      <c r="D1574" s="31"/>
      <c r="E1574" s="44"/>
      <c r="F1574" s="43"/>
      <c r="G1574" s="84"/>
      <c r="H1574" s="31"/>
      <c r="I1574" s="31"/>
      <c r="J1574" s="84"/>
      <c r="K1574" s="31"/>
      <c r="L1574" s="31"/>
      <c r="M1574" s="169"/>
      <c r="N1574" s="148"/>
      <c r="O1574" s="44"/>
      <c r="P1574" s="43"/>
      <c r="Q1574" s="31"/>
      <c r="R1574" s="84"/>
      <c r="S1574" s="31"/>
      <c r="T1574" s="31"/>
      <c r="U1574" s="169"/>
      <c r="V1574" s="150"/>
      <c r="W1574" s="342" t="str" cm="1">
        <f t="array" ref="W1574">IF(SUM(LEN(B1574:V1574))=0,"",IF(OR(OR(ISBLANK(F1574),SUM(LEN(C1574),LEN(D1574))=0),AND(NOT(E1574="Unknown"),ISBLANK(J1574)),AND(NOT(O1574="Unknown"),ISBLANK(R1574))),"Missing Information", INDEX(Table15[Entire Service Line Classification], MATCH(SUMIFS(Table15[Unique ID],Table15[System-Owned Portion],E1574,Table15[If Material Anything Other than "Lead" in Column E,Was Material Ever Previously Lead?],G1574,Table15[Customer-Owned Portion],O1574),Table15[Unique ID],0),0)))</f>
        <v/>
      </c>
      <c r="X1574"/>
    </row>
    <row r="1575" spans="2:24" x14ac:dyDescent="0.35">
      <c r="B1575" s="146"/>
      <c r="C1575" s="31"/>
      <c r="D1575" s="31"/>
      <c r="E1575" s="44"/>
      <c r="F1575" s="43"/>
      <c r="G1575" s="84"/>
      <c r="H1575" s="31"/>
      <c r="I1575" s="31"/>
      <c r="J1575" s="84"/>
      <c r="K1575" s="31"/>
      <c r="L1575" s="31"/>
      <c r="M1575" s="169"/>
      <c r="N1575" s="148"/>
      <c r="O1575" s="44"/>
      <c r="P1575" s="43"/>
      <c r="Q1575" s="31"/>
      <c r="R1575" s="84"/>
      <c r="S1575" s="31"/>
      <c r="T1575" s="31"/>
      <c r="U1575" s="169"/>
      <c r="V1575" s="150"/>
      <c r="W1575" s="342" t="str" cm="1">
        <f t="array" ref="W1575">IF(SUM(LEN(B1575:V1575))=0,"",IF(OR(OR(ISBLANK(F1575),SUM(LEN(C1575),LEN(D1575))=0),AND(NOT(E1575="Unknown"),ISBLANK(J1575)),AND(NOT(O1575="Unknown"),ISBLANK(R1575))),"Missing Information", INDEX(Table15[Entire Service Line Classification], MATCH(SUMIFS(Table15[Unique ID],Table15[System-Owned Portion],E1575,Table15[If Material Anything Other than "Lead" in Column E,Was Material Ever Previously Lead?],G1575,Table15[Customer-Owned Portion],O1575),Table15[Unique ID],0),0)))</f>
        <v/>
      </c>
      <c r="X1575"/>
    </row>
    <row r="1576" spans="2:24" x14ac:dyDescent="0.35">
      <c r="B1576" s="146"/>
      <c r="C1576" s="31"/>
      <c r="D1576" s="31"/>
      <c r="E1576" s="44"/>
      <c r="F1576" s="43"/>
      <c r="G1576" s="84"/>
      <c r="H1576" s="31"/>
      <c r="I1576" s="31"/>
      <c r="J1576" s="84"/>
      <c r="K1576" s="31"/>
      <c r="L1576" s="31"/>
      <c r="M1576" s="169"/>
      <c r="N1576" s="148"/>
      <c r="O1576" s="44"/>
      <c r="P1576" s="43"/>
      <c r="Q1576" s="31"/>
      <c r="R1576" s="84"/>
      <c r="S1576" s="31"/>
      <c r="T1576" s="31"/>
      <c r="U1576" s="169"/>
      <c r="V1576" s="150"/>
      <c r="W1576" s="342" t="str" cm="1">
        <f t="array" ref="W1576">IF(SUM(LEN(B1576:V1576))=0,"",IF(OR(OR(ISBLANK(F1576),SUM(LEN(C1576),LEN(D1576))=0),AND(NOT(E1576="Unknown"),ISBLANK(J1576)),AND(NOT(O1576="Unknown"),ISBLANK(R1576))),"Missing Information", INDEX(Table15[Entire Service Line Classification], MATCH(SUMIFS(Table15[Unique ID],Table15[System-Owned Portion],E1576,Table15[If Material Anything Other than "Lead" in Column E,Was Material Ever Previously Lead?],G1576,Table15[Customer-Owned Portion],O1576),Table15[Unique ID],0),0)))</f>
        <v/>
      </c>
      <c r="X1576"/>
    </row>
    <row r="1577" spans="2:24" x14ac:dyDescent="0.35">
      <c r="B1577" s="146"/>
      <c r="C1577" s="31"/>
      <c r="D1577" s="31"/>
      <c r="E1577" s="44"/>
      <c r="F1577" s="43"/>
      <c r="G1577" s="84"/>
      <c r="H1577" s="31"/>
      <c r="I1577" s="31"/>
      <c r="J1577" s="84"/>
      <c r="K1577" s="31"/>
      <c r="L1577" s="31"/>
      <c r="M1577" s="169"/>
      <c r="N1577" s="148"/>
      <c r="O1577" s="44"/>
      <c r="P1577" s="43"/>
      <c r="Q1577" s="31"/>
      <c r="R1577" s="84"/>
      <c r="S1577" s="31"/>
      <c r="T1577" s="31"/>
      <c r="U1577" s="169"/>
      <c r="V1577" s="150"/>
      <c r="W1577" s="342" t="str" cm="1">
        <f t="array" ref="W1577">IF(SUM(LEN(B1577:V1577))=0,"",IF(OR(OR(ISBLANK(F1577),SUM(LEN(C1577),LEN(D1577))=0),AND(NOT(E1577="Unknown"),ISBLANK(J1577)),AND(NOT(O1577="Unknown"),ISBLANK(R1577))),"Missing Information", INDEX(Table15[Entire Service Line Classification], MATCH(SUMIFS(Table15[Unique ID],Table15[System-Owned Portion],E1577,Table15[If Material Anything Other than "Lead" in Column E,Was Material Ever Previously Lead?],G1577,Table15[Customer-Owned Portion],O1577),Table15[Unique ID],0),0)))</f>
        <v/>
      </c>
      <c r="X1577"/>
    </row>
    <row r="1578" spans="2:24" x14ac:dyDescent="0.35">
      <c r="B1578" s="146"/>
      <c r="C1578" s="31"/>
      <c r="D1578" s="31"/>
      <c r="E1578" s="44"/>
      <c r="F1578" s="43"/>
      <c r="G1578" s="84"/>
      <c r="H1578" s="31"/>
      <c r="I1578" s="31"/>
      <c r="J1578" s="84"/>
      <c r="K1578" s="31"/>
      <c r="L1578" s="31"/>
      <c r="M1578" s="169"/>
      <c r="N1578" s="148"/>
      <c r="O1578" s="44"/>
      <c r="P1578" s="43"/>
      <c r="Q1578" s="31"/>
      <c r="R1578" s="84"/>
      <c r="S1578" s="31"/>
      <c r="T1578" s="31"/>
      <c r="U1578" s="169"/>
      <c r="V1578" s="150"/>
      <c r="W1578" s="342" t="str" cm="1">
        <f t="array" ref="W1578">IF(SUM(LEN(B1578:V1578))=0,"",IF(OR(OR(ISBLANK(F1578),SUM(LEN(C1578),LEN(D1578))=0),AND(NOT(E1578="Unknown"),ISBLANK(J1578)),AND(NOT(O1578="Unknown"),ISBLANK(R1578))),"Missing Information", INDEX(Table15[Entire Service Line Classification], MATCH(SUMIFS(Table15[Unique ID],Table15[System-Owned Portion],E1578,Table15[If Material Anything Other than "Lead" in Column E,Was Material Ever Previously Lead?],G1578,Table15[Customer-Owned Portion],O1578),Table15[Unique ID],0),0)))</f>
        <v/>
      </c>
      <c r="X1578"/>
    </row>
    <row r="1579" spans="2:24" x14ac:dyDescent="0.35">
      <c r="B1579" s="146"/>
      <c r="C1579" s="31"/>
      <c r="D1579" s="31"/>
      <c r="E1579" s="44"/>
      <c r="F1579" s="43"/>
      <c r="G1579" s="84"/>
      <c r="H1579" s="31"/>
      <c r="I1579" s="31"/>
      <c r="J1579" s="84"/>
      <c r="K1579" s="31"/>
      <c r="L1579" s="31"/>
      <c r="M1579" s="169"/>
      <c r="N1579" s="148"/>
      <c r="O1579" s="44"/>
      <c r="P1579" s="43"/>
      <c r="Q1579" s="31"/>
      <c r="R1579" s="84"/>
      <c r="S1579" s="31"/>
      <c r="T1579" s="31"/>
      <c r="U1579" s="169"/>
      <c r="V1579" s="150"/>
      <c r="W1579" s="342" t="str" cm="1">
        <f t="array" ref="W1579">IF(SUM(LEN(B1579:V1579))=0,"",IF(OR(OR(ISBLANK(F1579),SUM(LEN(C1579),LEN(D1579))=0),AND(NOT(E1579="Unknown"),ISBLANK(J1579)),AND(NOT(O1579="Unknown"),ISBLANK(R1579))),"Missing Information", INDEX(Table15[Entire Service Line Classification], MATCH(SUMIFS(Table15[Unique ID],Table15[System-Owned Portion],E1579,Table15[If Material Anything Other than "Lead" in Column E,Was Material Ever Previously Lead?],G1579,Table15[Customer-Owned Portion],O1579),Table15[Unique ID],0),0)))</f>
        <v/>
      </c>
      <c r="X1579"/>
    </row>
    <row r="1580" spans="2:24" x14ac:dyDescent="0.35">
      <c r="B1580" s="146"/>
      <c r="C1580" s="31"/>
      <c r="D1580" s="31"/>
      <c r="E1580" s="44"/>
      <c r="F1580" s="43"/>
      <c r="G1580" s="84"/>
      <c r="H1580" s="31"/>
      <c r="I1580" s="31"/>
      <c r="J1580" s="84"/>
      <c r="K1580" s="31"/>
      <c r="L1580" s="31"/>
      <c r="M1580" s="169"/>
      <c r="N1580" s="148"/>
      <c r="O1580" s="44"/>
      <c r="P1580" s="43"/>
      <c r="Q1580" s="31"/>
      <c r="R1580" s="84"/>
      <c r="S1580" s="31"/>
      <c r="T1580" s="31"/>
      <c r="U1580" s="169"/>
      <c r="V1580" s="150"/>
      <c r="W1580" s="342" t="str" cm="1">
        <f t="array" ref="W1580">IF(SUM(LEN(B1580:V1580))=0,"",IF(OR(OR(ISBLANK(F1580),SUM(LEN(C1580),LEN(D1580))=0),AND(NOT(E1580="Unknown"),ISBLANK(J1580)),AND(NOT(O1580="Unknown"),ISBLANK(R1580))),"Missing Information", INDEX(Table15[Entire Service Line Classification], MATCH(SUMIFS(Table15[Unique ID],Table15[System-Owned Portion],E1580,Table15[If Material Anything Other than "Lead" in Column E,Was Material Ever Previously Lead?],G1580,Table15[Customer-Owned Portion],O1580),Table15[Unique ID],0),0)))</f>
        <v/>
      </c>
      <c r="X1580"/>
    </row>
    <row r="1581" spans="2:24" x14ac:dyDescent="0.35">
      <c r="B1581" s="146"/>
      <c r="C1581" s="31"/>
      <c r="D1581" s="31"/>
      <c r="E1581" s="44"/>
      <c r="F1581" s="43"/>
      <c r="G1581" s="84"/>
      <c r="H1581" s="31"/>
      <c r="I1581" s="31"/>
      <c r="J1581" s="84"/>
      <c r="K1581" s="31"/>
      <c r="L1581" s="31"/>
      <c r="M1581" s="169"/>
      <c r="N1581" s="148"/>
      <c r="O1581" s="44"/>
      <c r="P1581" s="43"/>
      <c r="Q1581" s="31"/>
      <c r="R1581" s="84"/>
      <c r="S1581" s="31"/>
      <c r="T1581" s="31"/>
      <c r="U1581" s="169"/>
      <c r="V1581" s="150"/>
      <c r="W1581" s="342" t="str" cm="1">
        <f t="array" ref="W1581">IF(SUM(LEN(B1581:V1581))=0,"",IF(OR(OR(ISBLANK(F1581),SUM(LEN(C1581),LEN(D1581))=0),AND(NOT(E1581="Unknown"),ISBLANK(J1581)),AND(NOT(O1581="Unknown"),ISBLANK(R1581))),"Missing Information", INDEX(Table15[Entire Service Line Classification], MATCH(SUMIFS(Table15[Unique ID],Table15[System-Owned Portion],E1581,Table15[If Material Anything Other than "Lead" in Column E,Was Material Ever Previously Lead?],G1581,Table15[Customer-Owned Portion],O1581),Table15[Unique ID],0),0)))</f>
        <v/>
      </c>
      <c r="X1581"/>
    </row>
    <row r="1582" spans="2:24" x14ac:dyDescent="0.35">
      <c r="B1582" s="146"/>
      <c r="C1582" s="31"/>
      <c r="D1582" s="31"/>
      <c r="E1582" s="44"/>
      <c r="F1582" s="43"/>
      <c r="G1582" s="84"/>
      <c r="H1582" s="31"/>
      <c r="I1582" s="31"/>
      <c r="J1582" s="84"/>
      <c r="K1582" s="31"/>
      <c r="L1582" s="31"/>
      <c r="M1582" s="169"/>
      <c r="N1582" s="148"/>
      <c r="O1582" s="44"/>
      <c r="P1582" s="43"/>
      <c r="Q1582" s="31"/>
      <c r="R1582" s="84"/>
      <c r="S1582" s="31"/>
      <c r="T1582" s="31"/>
      <c r="U1582" s="169"/>
      <c r="V1582" s="150"/>
      <c r="W1582" s="342" t="str" cm="1">
        <f t="array" ref="W1582">IF(SUM(LEN(B1582:V1582))=0,"",IF(OR(OR(ISBLANK(F1582),SUM(LEN(C1582),LEN(D1582))=0),AND(NOT(E1582="Unknown"),ISBLANK(J1582)),AND(NOT(O1582="Unknown"),ISBLANK(R1582))),"Missing Information", INDEX(Table15[Entire Service Line Classification], MATCH(SUMIFS(Table15[Unique ID],Table15[System-Owned Portion],E1582,Table15[If Material Anything Other than "Lead" in Column E,Was Material Ever Previously Lead?],G1582,Table15[Customer-Owned Portion],O1582),Table15[Unique ID],0),0)))</f>
        <v/>
      </c>
      <c r="X1582"/>
    </row>
    <row r="1583" spans="2:24" x14ac:dyDescent="0.35">
      <c r="B1583" s="146"/>
      <c r="C1583" s="31"/>
      <c r="D1583" s="31"/>
      <c r="E1583" s="44"/>
      <c r="F1583" s="43"/>
      <c r="G1583" s="84"/>
      <c r="H1583" s="31"/>
      <c r="I1583" s="31"/>
      <c r="J1583" s="84"/>
      <c r="K1583" s="31"/>
      <c r="L1583" s="31"/>
      <c r="M1583" s="169"/>
      <c r="N1583" s="148"/>
      <c r="O1583" s="44"/>
      <c r="P1583" s="43"/>
      <c r="Q1583" s="31"/>
      <c r="R1583" s="84"/>
      <c r="S1583" s="31"/>
      <c r="T1583" s="31"/>
      <c r="U1583" s="169"/>
      <c r="V1583" s="150"/>
      <c r="W1583" s="342" t="str" cm="1">
        <f t="array" ref="W1583">IF(SUM(LEN(B1583:V1583))=0,"",IF(OR(OR(ISBLANK(F1583),SUM(LEN(C1583),LEN(D1583))=0),AND(NOT(E1583="Unknown"),ISBLANK(J1583)),AND(NOT(O1583="Unknown"),ISBLANK(R1583))),"Missing Information", INDEX(Table15[Entire Service Line Classification], MATCH(SUMIFS(Table15[Unique ID],Table15[System-Owned Portion],E1583,Table15[If Material Anything Other than "Lead" in Column E,Was Material Ever Previously Lead?],G1583,Table15[Customer-Owned Portion],O1583),Table15[Unique ID],0),0)))</f>
        <v/>
      </c>
      <c r="X1583"/>
    </row>
    <row r="1584" spans="2:24" x14ac:dyDescent="0.35">
      <c r="B1584" s="146"/>
      <c r="C1584" s="31"/>
      <c r="D1584" s="31"/>
      <c r="E1584" s="44"/>
      <c r="F1584" s="43"/>
      <c r="G1584" s="84"/>
      <c r="H1584" s="31"/>
      <c r="I1584" s="31"/>
      <c r="J1584" s="84"/>
      <c r="K1584" s="31"/>
      <c r="L1584" s="31"/>
      <c r="M1584" s="169"/>
      <c r="N1584" s="148"/>
      <c r="O1584" s="44"/>
      <c r="P1584" s="43"/>
      <c r="Q1584" s="31"/>
      <c r="R1584" s="84"/>
      <c r="S1584" s="31"/>
      <c r="T1584" s="31"/>
      <c r="U1584" s="169"/>
      <c r="V1584" s="150"/>
      <c r="W1584" s="342" t="str" cm="1">
        <f t="array" ref="W1584">IF(SUM(LEN(B1584:V1584))=0,"",IF(OR(OR(ISBLANK(F1584),SUM(LEN(C1584),LEN(D1584))=0),AND(NOT(E1584="Unknown"),ISBLANK(J1584)),AND(NOT(O1584="Unknown"),ISBLANK(R1584))),"Missing Information", INDEX(Table15[Entire Service Line Classification], MATCH(SUMIFS(Table15[Unique ID],Table15[System-Owned Portion],E1584,Table15[If Material Anything Other than "Lead" in Column E,Was Material Ever Previously Lead?],G1584,Table15[Customer-Owned Portion],O1584),Table15[Unique ID],0),0)))</f>
        <v/>
      </c>
      <c r="X1584"/>
    </row>
    <row r="1585" spans="2:24" x14ac:dyDescent="0.35">
      <c r="B1585" s="146"/>
      <c r="C1585" s="31"/>
      <c r="D1585" s="31"/>
      <c r="E1585" s="44"/>
      <c r="F1585" s="43"/>
      <c r="G1585" s="84"/>
      <c r="H1585" s="31"/>
      <c r="I1585" s="31"/>
      <c r="J1585" s="84"/>
      <c r="K1585" s="31"/>
      <c r="L1585" s="31"/>
      <c r="M1585" s="169"/>
      <c r="N1585" s="148"/>
      <c r="O1585" s="44"/>
      <c r="P1585" s="43"/>
      <c r="Q1585" s="31"/>
      <c r="R1585" s="84"/>
      <c r="S1585" s="31"/>
      <c r="T1585" s="31"/>
      <c r="U1585" s="169"/>
      <c r="V1585" s="150"/>
      <c r="W1585" s="342" t="str" cm="1">
        <f t="array" ref="W1585">IF(SUM(LEN(B1585:V1585))=0,"",IF(OR(OR(ISBLANK(F1585),SUM(LEN(C1585),LEN(D1585))=0),AND(NOT(E1585="Unknown"),ISBLANK(J1585)),AND(NOT(O1585="Unknown"),ISBLANK(R1585))),"Missing Information", INDEX(Table15[Entire Service Line Classification], MATCH(SUMIFS(Table15[Unique ID],Table15[System-Owned Portion],E1585,Table15[If Material Anything Other than "Lead" in Column E,Was Material Ever Previously Lead?],G1585,Table15[Customer-Owned Portion],O1585),Table15[Unique ID],0),0)))</f>
        <v/>
      </c>
      <c r="X1585"/>
    </row>
    <row r="1586" spans="2:24" x14ac:dyDescent="0.35">
      <c r="B1586" s="146"/>
      <c r="C1586" s="31"/>
      <c r="D1586" s="31"/>
      <c r="E1586" s="44"/>
      <c r="F1586" s="43"/>
      <c r="G1586" s="84"/>
      <c r="H1586" s="31"/>
      <c r="I1586" s="31"/>
      <c r="J1586" s="84"/>
      <c r="K1586" s="31"/>
      <c r="L1586" s="31"/>
      <c r="M1586" s="169"/>
      <c r="N1586" s="148"/>
      <c r="O1586" s="44"/>
      <c r="P1586" s="43"/>
      <c r="Q1586" s="31"/>
      <c r="R1586" s="84"/>
      <c r="S1586" s="31"/>
      <c r="T1586" s="31"/>
      <c r="U1586" s="169"/>
      <c r="V1586" s="150"/>
      <c r="W1586" s="342" t="str" cm="1">
        <f t="array" ref="W1586">IF(SUM(LEN(B1586:V1586))=0,"",IF(OR(OR(ISBLANK(F1586),SUM(LEN(C1586),LEN(D1586))=0),AND(NOT(E1586="Unknown"),ISBLANK(J1586)),AND(NOT(O1586="Unknown"),ISBLANK(R1586))),"Missing Information", INDEX(Table15[Entire Service Line Classification], MATCH(SUMIFS(Table15[Unique ID],Table15[System-Owned Portion],E1586,Table15[If Material Anything Other than "Lead" in Column E,Was Material Ever Previously Lead?],G1586,Table15[Customer-Owned Portion],O1586),Table15[Unique ID],0),0)))</f>
        <v/>
      </c>
      <c r="X1586"/>
    </row>
    <row r="1587" spans="2:24" x14ac:dyDescent="0.35">
      <c r="B1587" s="146"/>
      <c r="C1587" s="31"/>
      <c r="D1587" s="31"/>
      <c r="E1587" s="44"/>
      <c r="F1587" s="43"/>
      <c r="G1587" s="84"/>
      <c r="H1587" s="31"/>
      <c r="I1587" s="31"/>
      <c r="J1587" s="84"/>
      <c r="K1587" s="31"/>
      <c r="L1587" s="31"/>
      <c r="M1587" s="169"/>
      <c r="N1587" s="148"/>
      <c r="O1587" s="44"/>
      <c r="P1587" s="43"/>
      <c r="Q1587" s="31"/>
      <c r="R1587" s="84"/>
      <c r="S1587" s="31"/>
      <c r="T1587" s="31"/>
      <c r="U1587" s="169"/>
      <c r="V1587" s="150"/>
      <c r="W1587" s="342" t="str" cm="1">
        <f t="array" ref="W1587">IF(SUM(LEN(B1587:V1587))=0,"",IF(OR(OR(ISBLANK(F1587),SUM(LEN(C1587),LEN(D1587))=0),AND(NOT(E1587="Unknown"),ISBLANK(J1587)),AND(NOT(O1587="Unknown"),ISBLANK(R1587))),"Missing Information", INDEX(Table15[Entire Service Line Classification], MATCH(SUMIFS(Table15[Unique ID],Table15[System-Owned Portion],E1587,Table15[If Material Anything Other than "Lead" in Column E,Was Material Ever Previously Lead?],G1587,Table15[Customer-Owned Portion],O1587),Table15[Unique ID],0),0)))</f>
        <v/>
      </c>
      <c r="X1587"/>
    </row>
    <row r="1588" spans="2:24" x14ac:dyDescent="0.35">
      <c r="B1588" s="146"/>
      <c r="C1588" s="31"/>
      <c r="D1588" s="31"/>
      <c r="E1588" s="44"/>
      <c r="F1588" s="43"/>
      <c r="G1588" s="84"/>
      <c r="H1588" s="31"/>
      <c r="I1588" s="31"/>
      <c r="J1588" s="84"/>
      <c r="K1588" s="31"/>
      <c r="L1588" s="31"/>
      <c r="M1588" s="169"/>
      <c r="N1588" s="148"/>
      <c r="O1588" s="44"/>
      <c r="P1588" s="43"/>
      <c r="Q1588" s="31"/>
      <c r="R1588" s="84"/>
      <c r="S1588" s="31"/>
      <c r="T1588" s="31"/>
      <c r="U1588" s="169"/>
      <c r="V1588" s="150"/>
      <c r="W1588" s="342" t="str" cm="1">
        <f t="array" ref="W1588">IF(SUM(LEN(B1588:V1588))=0,"",IF(OR(OR(ISBLANK(F1588),SUM(LEN(C1588),LEN(D1588))=0),AND(NOT(E1588="Unknown"),ISBLANK(J1588)),AND(NOT(O1588="Unknown"),ISBLANK(R1588))),"Missing Information", INDEX(Table15[Entire Service Line Classification], MATCH(SUMIFS(Table15[Unique ID],Table15[System-Owned Portion],E1588,Table15[If Material Anything Other than "Lead" in Column E,Was Material Ever Previously Lead?],G1588,Table15[Customer-Owned Portion],O1588),Table15[Unique ID],0),0)))</f>
        <v/>
      </c>
      <c r="X1588"/>
    </row>
    <row r="1589" spans="2:24" x14ac:dyDescent="0.35">
      <c r="B1589" s="146"/>
      <c r="C1589" s="31"/>
      <c r="D1589" s="31"/>
      <c r="E1589" s="44"/>
      <c r="F1589" s="43"/>
      <c r="G1589" s="84"/>
      <c r="H1589" s="31"/>
      <c r="I1589" s="31"/>
      <c r="J1589" s="84"/>
      <c r="K1589" s="31"/>
      <c r="L1589" s="31"/>
      <c r="M1589" s="169"/>
      <c r="N1589" s="148"/>
      <c r="O1589" s="44"/>
      <c r="P1589" s="43"/>
      <c r="Q1589" s="31"/>
      <c r="R1589" s="84"/>
      <c r="S1589" s="31"/>
      <c r="T1589" s="31"/>
      <c r="U1589" s="169"/>
      <c r="V1589" s="150"/>
      <c r="W1589" s="342" t="str" cm="1">
        <f t="array" ref="W1589">IF(SUM(LEN(B1589:V1589))=0,"",IF(OR(OR(ISBLANK(F1589),SUM(LEN(C1589),LEN(D1589))=0),AND(NOT(E1589="Unknown"),ISBLANK(J1589)),AND(NOT(O1589="Unknown"),ISBLANK(R1589))),"Missing Information", INDEX(Table15[Entire Service Line Classification], MATCH(SUMIFS(Table15[Unique ID],Table15[System-Owned Portion],E1589,Table15[If Material Anything Other than "Lead" in Column E,Was Material Ever Previously Lead?],G1589,Table15[Customer-Owned Portion],O1589),Table15[Unique ID],0),0)))</f>
        <v/>
      </c>
      <c r="X1589"/>
    </row>
    <row r="1590" spans="2:24" x14ac:dyDescent="0.35">
      <c r="B1590" s="146"/>
      <c r="C1590" s="31"/>
      <c r="D1590" s="31"/>
      <c r="E1590" s="44"/>
      <c r="F1590" s="43"/>
      <c r="G1590" s="84"/>
      <c r="H1590" s="31"/>
      <c r="I1590" s="31"/>
      <c r="J1590" s="84"/>
      <c r="K1590" s="31"/>
      <c r="L1590" s="31"/>
      <c r="M1590" s="169"/>
      <c r="N1590" s="148"/>
      <c r="O1590" s="44"/>
      <c r="P1590" s="43"/>
      <c r="Q1590" s="31"/>
      <c r="R1590" s="84"/>
      <c r="S1590" s="31"/>
      <c r="T1590" s="31"/>
      <c r="U1590" s="169"/>
      <c r="V1590" s="150"/>
      <c r="W1590" s="342" t="str" cm="1">
        <f t="array" ref="W1590">IF(SUM(LEN(B1590:V1590))=0,"",IF(OR(OR(ISBLANK(F1590),SUM(LEN(C1590),LEN(D1590))=0),AND(NOT(E1590="Unknown"),ISBLANK(J1590)),AND(NOT(O1590="Unknown"),ISBLANK(R1590))),"Missing Information", INDEX(Table15[Entire Service Line Classification], MATCH(SUMIFS(Table15[Unique ID],Table15[System-Owned Portion],E1590,Table15[If Material Anything Other than "Lead" in Column E,Was Material Ever Previously Lead?],G1590,Table15[Customer-Owned Portion],O1590),Table15[Unique ID],0),0)))</f>
        <v/>
      </c>
      <c r="X1590"/>
    </row>
    <row r="1591" spans="2:24" x14ac:dyDescent="0.35">
      <c r="B1591" s="146"/>
      <c r="C1591" s="31"/>
      <c r="D1591" s="31"/>
      <c r="E1591" s="44"/>
      <c r="F1591" s="43"/>
      <c r="G1591" s="84"/>
      <c r="H1591" s="31"/>
      <c r="I1591" s="31"/>
      <c r="J1591" s="84"/>
      <c r="K1591" s="31"/>
      <c r="L1591" s="31"/>
      <c r="M1591" s="169"/>
      <c r="N1591" s="148"/>
      <c r="O1591" s="44"/>
      <c r="P1591" s="43"/>
      <c r="Q1591" s="31"/>
      <c r="R1591" s="84"/>
      <c r="S1591" s="31"/>
      <c r="T1591" s="31"/>
      <c r="U1591" s="169"/>
      <c r="V1591" s="150"/>
      <c r="W1591" s="342" t="str" cm="1">
        <f t="array" ref="W1591">IF(SUM(LEN(B1591:V1591))=0,"",IF(OR(OR(ISBLANK(F1591),SUM(LEN(C1591),LEN(D1591))=0),AND(NOT(E1591="Unknown"),ISBLANK(J1591)),AND(NOT(O1591="Unknown"),ISBLANK(R1591))),"Missing Information", INDEX(Table15[Entire Service Line Classification], MATCH(SUMIFS(Table15[Unique ID],Table15[System-Owned Portion],E1591,Table15[If Material Anything Other than "Lead" in Column E,Was Material Ever Previously Lead?],G1591,Table15[Customer-Owned Portion],O1591),Table15[Unique ID],0),0)))</f>
        <v/>
      </c>
      <c r="X1591"/>
    </row>
    <row r="1592" spans="2:24" x14ac:dyDescent="0.35">
      <c r="B1592" s="146"/>
      <c r="C1592" s="31"/>
      <c r="D1592" s="31"/>
      <c r="E1592" s="44"/>
      <c r="F1592" s="43"/>
      <c r="G1592" s="84"/>
      <c r="H1592" s="31"/>
      <c r="I1592" s="31"/>
      <c r="J1592" s="84"/>
      <c r="K1592" s="31"/>
      <c r="L1592" s="31"/>
      <c r="M1592" s="169"/>
      <c r="N1592" s="148"/>
      <c r="O1592" s="44"/>
      <c r="P1592" s="43"/>
      <c r="Q1592" s="31"/>
      <c r="R1592" s="84"/>
      <c r="S1592" s="31"/>
      <c r="T1592" s="31"/>
      <c r="U1592" s="169"/>
      <c r="V1592" s="150"/>
      <c r="W1592" s="342" t="str" cm="1">
        <f t="array" ref="W1592">IF(SUM(LEN(B1592:V1592))=0,"",IF(OR(OR(ISBLANK(F1592),SUM(LEN(C1592),LEN(D1592))=0),AND(NOT(E1592="Unknown"),ISBLANK(J1592)),AND(NOT(O1592="Unknown"),ISBLANK(R1592))),"Missing Information", INDEX(Table15[Entire Service Line Classification], MATCH(SUMIFS(Table15[Unique ID],Table15[System-Owned Portion],E1592,Table15[If Material Anything Other than "Lead" in Column E,Was Material Ever Previously Lead?],G1592,Table15[Customer-Owned Portion],O1592),Table15[Unique ID],0),0)))</f>
        <v/>
      </c>
      <c r="X1592"/>
    </row>
    <row r="1593" spans="2:24" x14ac:dyDescent="0.35">
      <c r="B1593" s="146"/>
      <c r="C1593" s="31"/>
      <c r="D1593" s="31"/>
      <c r="E1593" s="44"/>
      <c r="F1593" s="43"/>
      <c r="G1593" s="84"/>
      <c r="H1593" s="31"/>
      <c r="I1593" s="31"/>
      <c r="J1593" s="84"/>
      <c r="K1593" s="31"/>
      <c r="L1593" s="31"/>
      <c r="M1593" s="169"/>
      <c r="N1593" s="148"/>
      <c r="O1593" s="44"/>
      <c r="P1593" s="43"/>
      <c r="Q1593" s="31"/>
      <c r="R1593" s="84"/>
      <c r="S1593" s="31"/>
      <c r="T1593" s="31"/>
      <c r="U1593" s="169"/>
      <c r="V1593" s="150"/>
      <c r="W1593" s="342" t="str" cm="1">
        <f t="array" ref="W1593">IF(SUM(LEN(B1593:V1593))=0,"",IF(OR(OR(ISBLANK(F1593),SUM(LEN(C1593),LEN(D1593))=0),AND(NOT(E1593="Unknown"),ISBLANK(J1593)),AND(NOT(O1593="Unknown"),ISBLANK(R1593))),"Missing Information", INDEX(Table15[Entire Service Line Classification], MATCH(SUMIFS(Table15[Unique ID],Table15[System-Owned Portion],E1593,Table15[If Material Anything Other than "Lead" in Column E,Was Material Ever Previously Lead?],G1593,Table15[Customer-Owned Portion],O1593),Table15[Unique ID],0),0)))</f>
        <v/>
      </c>
      <c r="X1593"/>
    </row>
    <row r="1594" spans="2:24" x14ac:dyDescent="0.35">
      <c r="B1594" s="146"/>
      <c r="C1594" s="31"/>
      <c r="D1594" s="31"/>
      <c r="E1594" s="44"/>
      <c r="F1594" s="43"/>
      <c r="G1594" s="84"/>
      <c r="H1594" s="31"/>
      <c r="I1594" s="31"/>
      <c r="J1594" s="84"/>
      <c r="K1594" s="31"/>
      <c r="L1594" s="31"/>
      <c r="M1594" s="169"/>
      <c r="N1594" s="148"/>
      <c r="O1594" s="44"/>
      <c r="P1594" s="43"/>
      <c r="Q1594" s="31"/>
      <c r="R1594" s="84"/>
      <c r="S1594" s="31"/>
      <c r="T1594" s="31"/>
      <c r="U1594" s="169"/>
      <c r="V1594" s="150"/>
      <c r="W1594" s="342" t="str" cm="1">
        <f t="array" ref="W1594">IF(SUM(LEN(B1594:V1594))=0,"",IF(OR(OR(ISBLANK(F1594),SUM(LEN(C1594),LEN(D1594))=0),AND(NOT(E1594="Unknown"),ISBLANK(J1594)),AND(NOT(O1594="Unknown"),ISBLANK(R1594))),"Missing Information", INDEX(Table15[Entire Service Line Classification], MATCH(SUMIFS(Table15[Unique ID],Table15[System-Owned Portion],E1594,Table15[If Material Anything Other than "Lead" in Column E,Was Material Ever Previously Lead?],G1594,Table15[Customer-Owned Portion],O1594),Table15[Unique ID],0),0)))</f>
        <v/>
      </c>
      <c r="X1594"/>
    </row>
    <row r="1595" spans="2:24" x14ac:dyDescent="0.35">
      <c r="B1595" s="146"/>
      <c r="C1595" s="31"/>
      <c r="D1595" s="31"/>
      <c r="E1595" s="44"/>
      <c r="F1595" s="43"/>
      <c r="G1595" s="84"/>
      <c r="H1595" s="31"/>
      <c r="I1595" s="31"/>
      <c r="J1595" s="84"/>
      <c r="K1595" s="31"/>
      <c r="L1595" s="31"/>
      <c r="M1595" s="169"/>
      <c r="N1595" s="148"/>
      <c r="O1595" s="44"/>
      <c r="P1595" s="43"/>
      <c r="Q1595" s="31"/>
      <c r="R1595" s="84"/>
      <c r="S1595" s="31"/>
      <c r="T1595" s="31"/>
      <c r="U1595" s="169"/>
      <c r="V1595" s="150"/>
      <c r="W1595" s="342" t="str" cm="1">
        <f t="array" ref="W1595">IF(SUM(LEN(B1595:V1595))=0,"",IF(OR(OR(ISBLANK(F1595),SUM(LEN(C1595),LEN(D1595))=0),AND(NOT(E1595="Unknown"),ISBLANK(J1595)),AND(NOT(O1595="Unknown"),ISBLANK(R1595))),"Missing Information", INDEX(Table15[Entire Service Line Classification], MATCH(SUMIFS(Table15[Unique ID],Table15[System-Owned Portion],E1595,Table15[If Material Anything Other than "Lead" in Column E,Was Material Ever Previously Lead?],G1595,Table15[Customer-Owned Portion],O1595),Table15[Unique ID],0),0)))</f>
        <v/>
      </c>
      <c r="X1595"/>
    </row>
    <row r="1596" spans="2:24" x14ac:dyDescent="0.35">
      <c r="B1596" s="146"/>
      <c r="C1596" s="31"/>
      <c r="D1596" s="31"/>
      <c r="E1596" s="44"/>
      <c r="F1596" s="43"/>
      <c r="G1596" s="84"/>
      <c r="H1596" s="31"/>
      <c r="I1596" s="31"/>
      <c r="J1596" s="84"/>
      <c r="K1596" s="31"/>
      <c r="L1596" s="31"/>
      <c r="M1596" s="169"/>
      <c r="N1596" s="148"/>
      <c r="O1596" s="44"/>
      <c r="P1596" s="43"/>
      <c r="Q1596" s="31"/>
      <c r="R1596" s="84"/>
      <c r="S1596" s="31"/>
      <c r="T1596" s="31"/>
      <c r="U1596" s="169"/>
      <c r="V1596" s="150"/>
      <c r="W1596" s="342" t="str" cm="1">
        <f t="array" ref="W1596">IF(SUM(LEN(B1596:V1596))=0,"",IF(OR(OR(ISBLANK(F1596),SUM(LEN(C1596),LEN(D1596))=0),AND(NOT(E1596="Unknown"),ISBLANK(J1596)),AND(NOT(O1596="Unknown"),ISBLANK(R1596))),"Missing Information", INDEX(Table15[Entire Service Line Classification], MATCH(SUMIFS(Table15[Unique ID],Table15[System-Owned Portion],E1596,Table15[If Material Anything Other than "Lead" in Column E,Was Material Ever Previously Lead?],G1596,Table15[Customer-Owned Portion],O1596),Table15[Unique ID],0),0)))</f>
        <v/>
      </c>
      <c r="X1596"/>
    </row>
    <row r="1597" spans="2:24" x14ac:dyDescent="0.35">
      <c r="B1597" s="146"/>
      <c r="C1597" s="31"/>
      <c r="D1597" s="31"/>
      <c r="E1597" s="44"/>
      <c r="F1597" s="43"/>
      <c r="G1597" s="84"/>
      <c r="H1597" s="31"/>
      <c r="I1597" s="31"/>
      <c r="J1597" s="84"/>
      <c r="K1597" s="31"/>
      <c r="L1597" s="31"/>
      <c r="M1597" s="169"/>
      <c r="N1597" s="148"/>
      <c r="O1597" s="44"/>
      <c r="P1597" s="43"/>
      <c r="Q1597" s="31"/>
      <c r="R1597" s="84"/>
      <c r="S1597" s="31"/>
      <c r="T1597" s="31"/>
      <c r="U1597" s="169"/>
      <c r="V1597" s="150"/>
      <c r="W1597" s="342" t="str" cm="1">
        <f t="array" ref="W1597">IF(SUM(LEN(B1597:V1597))=0,"",IF(OR(OR(ISBLANK(F1597),SUM(LEN(C1597),LEN(D1597))=0),AND(NOT(E1597="Unknown"),ISBLANK(J1597)),AND(NOT(O1597="Unknown"),ISBLANK(R1597))),"Missing Information", INDEX(Table15[Entire Service Line Classification], MATCH(SUMIFS(Table15[Unique ID],Table15[System-Owned Portion],E1597,Table15[If Material Anything Other than "Lead" in Column E,Was Material Ever Previously Lead?],G1597,Table15[Customer-Owned Portion],O1597),Table15[Unique ID],0),0)))</f>
        <v/>
      </c>
      <c r="X1597"/>
    </row>
    <row r="1598" spans="2:24" x14ac:dyDescent="0.35">
      <c r="B1598" s="146"/>
      <c r="C1598" s="31"/>
      <c r="D1598" s="31"/>
      <c r="E1598" s="44"/>
      <c r="F1598" s="43"/>
      <c r="G1598" s="84"/>
      <c r="H1598" s="31"/>
      <c r="I1598" s="31"/>
      <c r="J1598" s="84"/>
      <c r="K1598" s="31"/>
      <c r="L1598" s="31"/>
      <c r="M1598" s="169"/>
      <c r="N1598" s="148"/>
      <c r="O1598" s="44"/>
      <c r="P1598" s="43"/>
      <c r="Q1598" s="31"/>
      <c r="R1598" s="84"/>
      <c r="S1598" s="31"/>
      <c r="T1598" s="31"/>
      <c r="U1598" s="169"/>
      <c r="V1598" s="150"/>
      <c r="W1598" s="342" t="str" cm="1">
        <f t="array" ref="W1598">IF(SUM(LEN(B1598:V1598))=0,"",IF(OR(OR(ISBLANK(F1598),SUM(LEN(C1598),LEN(D1598))=0),AND(NOT(E1598="Unknown"),ISBLANK(J1598)),AND(NOT(O1598="Unknown"),ISBLANK(R1598))),"Missing Information", INDEX(Table15[Entire Service Line Classification], MATCH(SUMIFS(Table15[Unique ID],Table15[System-Owned Portion],E1598,Table15[If Material Anything Other than "Lead" in Column E,Was Material Ever Previously Lead?],G1598,Table15[Customer-Owned Portion],O1598),Table15[Unique ID],0),0)))</f>
        <v/>
      </c>
      <c r="X1598"/>
    </row>
    <row r="1599" spans="2:24" x14ac:dyDescent="0.35">
      <c r="B1599" s="146"/>
      <c r="C1599" s="31"/>
      <c r="D1599" s="31"/>
      <c r="E1599" s="44"/>
      <c r="F1599" s="43"/>
      <c r="G1599" s="84"/>
      <c r="H1599" s="31"/>
      <c r="I1599" s="31"/>
      <c r="J1599" s="84"/>
      <c r="K1599" s="31"/>
      <c r="L1599" s="31"/>
      <c r="M1599" s="169"/>
      <c r="N1599" s="148"/>
      <c r="O1599" s="44"/>
      <c r="P1599" s="43"/>
      <c r="Q1599" s="31"/>
      <c r="R1599" s="84"/>
      <c r="S1599" s="31"/>
      <c r="T1599" s="31"/>
      <c r="U1599" s="169"/>
      <c r="V1599" s="150"/>
      <c r="W1599" s="342" t="str" cm="1">
        <f t="array" ref="W1599">IF(SUM(LEN(B1599:V1599))=0,"",IF(OR(OR(ISBLANK(F1599),SUM(LEN(C1599),LEN(D1599))=0),AND(NOT(E1599="Unknown"),ISBLANK(J1599)),AND(NOT(O1599="Unknown"),ISBLANK(R1599))),"Missing Information", INDEX(Table15[Entire Service Line Classification], MATCH(SUMIFS(Table15[Unique ID],Table15[System-Owned Portion],E1599,Table15[If Material Anything Other than "Lead" in Column E,Was Material Ever Previously Lead?],G1599,Table15[Customer-Owned Portion],O1599),Table15[Unique ID],0),0)))</f>
        <v/>
      </c>
      <c r="X1599"/>
    </row>
    <row r="1600" spans="2:24" x14ac:dyDescent="0.35">
      <c r="B1600" s="146"/>
      <c r="C1600" s="31"/>
      <c r="D1600" s="31"/>
      <c r="E1600" s="44"/>
      <c r="F1600" s="43"/>
      <c r="G1600" s="84"/>
      <c r="H1600" s="31"/>
      <c r="I1600" s="31"/>
      <c r="J1600" s="84"/>
      <c r="K1600" s="31"/>
      <c r="L1600" s="31"/>
      <c r="M1600" s="169"/>
      <c r="N1600" s="148"/>
      <c r="O1600" s="44"/>
      <c r="P1600" s="43"/>
      <c r="Q1600" s="31"/>
      <c r="R1600" s="84"/>
      <c r="S1600" s="31"/>
      <c r="T1600" s="31"/>
      <c r="U1600" s="169"/>
      <c r="V1600" s="150"/>
      <c r="W1600" s="342" t="str" cm="1">
        <f t="array" ref="W1600">IF(SUM(LEN(B1600:V1600))=0,"",IF(OR(OR(ISBLANK(F1600),SUM(LEN(C1600),LEN(D1600))=0),AND(NOT(E1600="Unknown"),ISBLANK(J1600)),AND(NOT(O1600="Unknown"),ISBLANK(R1600))),"Missing Information", INDEX(Table15[Entire Service Line Classification], MATCH(SUMIFS(Table15[Unique ID],Table15[System-Owned Portion],E1600,Table15[If Material Anything Other than "Lead" in Column E,Was Material Ever Previously Lead?],G1600,Table15[Customer-Owned Portion],O1600),Table15[Unique ID],0),0)))</f>
        <v/>
      </c>
      <c r="X1600"/>
    </row>
    <row r="1601" spans="2:24" x14ac:dyDescent="0.35">
      <c r="B1601" s="146"/>
      <c r="C1601" s="31"/>
      <c r="D1601" s="31"/>
      <c r="E1601" s="44"/>
      <c r="F1601" s="43"/>
      <c r="G1601" s="84"/>
      <c r="H1601" s="31"/>
      <c r="I1601" s="31"/>
      <c r="J1601" s="84"/>
      <c r="K1601" s="31"/>
      <c r="L1601" s="31"/>
      <c r="M1601" s="169"/>
      <c r="N1601" s="148"/>
      <c r="O1601" s="44"/>
      <c r="P1601" s="43"/>
      <c r="Q1601" s="31"/>
      <c r="R1601" s="84"/>
      <c r="S1601" s="31"/>
      <c r="T1601" s="31"/>
      <c r="U1601" s="169"/>
      <c r="V1601" s="150"/>
      <c r="W1601" s="342" t="str" cm="1">
        <f t="array" ref="W1601">IF(SUM(LEN(B1601:V1601))=0,"",IF(OR(OR(ISBLANK(F1601),SUM(LEN(C1601),LEN(D1601))=0),AND(NOT(E1601="Unknown"),ISBLANK(J1601)),AND(NOT(O1601="Unknown"),ISBLANK(R1601))),"Missing Information", INDEX(Table15[Entire Service Line Classification], MATCH(SUMIFS(Table15[Unique ID],Table15[System-Owned Portion],E1601,Table15[If Material Anything Other than "Lead" in Column E,Was Material Ever Previously Lead?],G1601,Table15[Customer-Owned Portion],O1601),Table15[Unique ID],0),0)))</f>
        <v/>
      </c>
      <c r="X1601"/>
    </row>
    <row r="1602" spans="2:24" x14ac:dyDescent="0.35">
      <c r="B1602" s="146"/>
      <c r="C1602" s="31"/>
      <c r="D1602" s="31"/>
      <c r="E1602" s="44"/>
      <c r="F1602" s="43"/>
      <c r="G1602" s="84"/>
      <c r="H1602" s="31"/>
      <c r="I1602" s="31"/>
      <c r="J1602" s="84"/>
      <c r="K1602" s="31"/>
      <c r="L1602" s="31"/>
      <c r="M1602" s="169"/>
      <c r="N1602" s="148"/>
      <c r="O1602" s="44"/>
      <c r="P1602" s="43"/>
      <c r="Q1602" s="31"/>
      <c r="R1602" s="84"/>
      <c r="S1602" s="31"/>
      <c r="T1602" s="31"/>
      <c r="U1602" s="169"/>
      <c r="V1602" s="150"/>
      <c r="W1602" s="342" t="str" cm="1">
        <f t="array" ref="W1602">IF(SUM(LEN(B1602:V1602))=0,"",IF(OR(OR(ISBLANK(F1602),SUM(LEN(C1602),LEN(D1602))=0),AND(NOT(E1602="Unknown"),ISBLANK(J1602)),AND(NOT(O1602="Unknown"),ISBLANK(R1602))),"Missing Information", INDEX(Table15[Entire Service Line Classification], MATCH(SUMIFS(Table15[Unique ID],Table15[System-Owned Portion],E1602,Table15[If Material Anything Other than "Lead" in Column E,Was Material Ever Previously Lead?],G1602,Table15[Customer-Owned Portion],O1602),Table15[Unique ID],0),0)))</f>
        <v/>
      </c>
      <c r="X1602"/>
    </row>
    <row r="1603" spans="2:24" x14ac:dyDescent="0.35">
      <c r="B1603" s="146"/>
      <c r="C1603" s="31"/>
      <c r="D1603" s="31"/>
      <c r="E1603" s="44"/>
      <c r="F1603" s="43"/>
      <c r="G1603" s="84"/>
      <c r="H1603" s="31"/>
      <c r="I1603" s="31"/>
      <c r="J1603" s="84"/>
      <c r="K1603" s="31"/>
      <c r="L1603" s="31"/>
      <c r="M1603" s="169"/>
      <c r="N1603" s="148"/>
      <c r="O1603" s="44"/>
      <c r="P1603" s="43"/>
      <c r="Q1603" s="31"/>
      <c r="R1603" s="84"/>
      <c r="S1603" s="31"/>
      <c r="T1603" s="31"/>
      <c r="U1603" s="169"/>
      <c r="V1603" s="150"/>
      <c r="W1603" s="342" t="str" cm="1">
        <f t="array" ref="W1603">IF(SUM(LEN(B1603:V1603))=0,"",IF(OR(OR(ISBLANK(F1603),SUM(LEN(C1603),LEN(D1603))=0),AND(NOT(E1603="Unknown"),ISBLANK(J1603)),AND(NOT(O1603="Unknown"),ISBLANK(R1603))),"Missing Information", INDEX(Table15[Entire Service Line Classification], MATCH(SUMIFS(Table15[Unique ID],Table15[System-Owned Portion],E1603,Table15[If Material Anything Other than "Lead" in Column E,Was Material Ever Previously Lead?],G1603,Table15[Customer-Owned Portion],O1603),Table15[Unique ID],0),0)))</f>
        <v/>
      </c>
      <c r="X1603"/>
    </row>
    <row r="1604" spans="2:24" x14ac:dyDescent="0.35">
      <c r="B1604" s="146"/>
      <c r="C1604" s="31"/>
      <c r="D1604" s="31"/>
      <c r="E1604" s="44"/>
      <c r="F1604" s="43"/>
      <c r="G1604" s="84"/>
      <c r="H1604" s="31"/>
      <c r="I1604" s="31"/>
      <c r="J1604" s="84"/>
      <c r="K1604" s="31"/>
      <c r="L1604" s="31"/>
      <c r="M1604" s="169"/>
      <c r="N1604" s="148"/>
      <c r="O1604" s="44"/>
      <c r="P1604" s="43"/>
      <c r="Q1604" s="31"/>
      <c r="R1604" s="84"/>
      <c r="S1604" s="31"/>
      <c r="T1604" s="31"/>
      <c r="U1604" s="169"/>
      <c r="V1604" s="150"/>
      <c r="W1604" s="342" t="str" cm="1">
        <f t="array" ref="W1604">IF(SUM(LEN(B1604:V1604))=0,"",IF(OR(OR(ISBLANK(F1604),SUM(LEN(C1604),LEN(D1604))=0),AND(NOT(E1604="Unknown"),ISBLANK(J1604)),AND(NOT(O1604="Unknown"),ISBLANK(R1604))),"Missing Information", INDEX(Table15[Entire Service Line Classification], MATCH(SUMIFS(Table15[Unique ID],Table15[System-Owned Portion],E1604,Table15[If Material Anything Other than "Lead" in Column E,Was Material Ever Previously Lead?],G1604,Table15[Customer-Owned Portion],O1604),Table15[Unique ID],0),0)))</f>
        <v/>
      </c>
      <c r="X1604"/>
    </row>
    <row r="1605" spans="2:24" x14ac:dyDescent="0.35">
      <c r="B1605" s="146"/>
      <c r="C1605" s="31"/>
      <c r="D1605" s="31"/>
      <c r="E1605" s="44"/>
      <c r="F1605" s="43"/>
      <c r="G1605" s="84"/>
      <c r="H1605" s="31"/>
      <c r="I1605" s="31"/>
      <c r="J1605" s="84"/>
      <c r="K1605" s="31"/>
      <c r="L1605" s="31"/>
      <c r="M1605" s="169"/>
      <c r="N1605" s="148"/>
      <c r="O1605" s="44"/>
      <c r="P1605" s="43"/>
      <c r="Q1605" s="31"/>
      <c r="R1605" s="84"/>
      <c r="S1605" s="31"/>
      <c r="T1605" s="31"/>
      <c r="U1605" s="169"/>
      <c r="V1605" s="150"/>
      <c r="W1605" s="342" t="str" cm="1">
        <f t="array" ref="W1605">IF(SUM(LEN(B1605:V1605))=0,"",IF(OR(OR(ISBLANK(F1605),SUM(LEN(C1605),LEN(D1605))=0),AND(NOT(E1605="Unknown"),ISBLANK(J1605)),AND(NOT(O1605="Unknown"),ISBLANK(R1605))),"Missing Information", INDEX(Table15[Entire Service Line Classification], MATCH(SUMIFS(Table15[Unique ID],Table15[System-Owned Portion],E1605,Table15[If Material Anything Other than "Lead" in Column E,Was Material Ever Previously Lead?],G1605,Table15[Customer-Owned Portion],O1605),Table15[Unique ID],0),0)))</f>
        <v/>
      </c>
      <c r="X1605"/>
    </row>
    <row r="1606" spans="2:24" x14ac:dyDescent="0.35">
      <c r="B1606" s="146"/>
      <c r="C1606" s="31"/>
      <c r="D1606" s="31"/>
      <c r="E1606" s="44"/>
      <c r="F1606" s="43"/>
      <c r="G1606" s="84"/>
      <c r="H1606" s="31"/>
      <c r="I1606" s="31"/>
      <c r="J1606" s="84"/>
      <c r="K1606" s="31"/>
      <c r="L1606" s="31"/>
      <c r="M1606" s="169"/>
      <c r="N1606" s="148"/>
      <c r="O1606" s="44"/>
      <c r="P1606" s="43"/>
      <c r="Q1606" s="31"/>
      <c r="R1606" s="84"/>
      <c r="S1606" s="31"/>
      <c r="T1606" s="31"/>
      <c r="U1606" s="169"/>
      <c r="V1606" s="150"/>
      <c r="W1606" s="342" t="str" cm="1">
        <f t="array" ref="W1606">IF(SUM(LEN(B1606:V1606))=0,"",IF(OR(OR(ISBLANK(F1606),SUM(LEN(C1606),LEN(D1606))=0),AND(NOT(E1606="Unknown"),ISBLANK(J1606)),AND(NOT(O1606="Unknown"),ISBLANK(R1606))),"Missing Information", INDEX(Table15[Entire Service Line Classification], MATCH(SUMIFS(Table15[Unique ID],Table15[System-Owned Portion],E1606,Table15[If Material Anything Other than "Lead" in Column E,Was Material Ever Previously Lead?],G1606,Table15[Customer-Owned Portion],O1606),Table15[Unique ID],0),0)))</f>
        <v/>
      </c>
      <c r="X1606"/>
    </row>
    <row r="1607" spans="2:24" x14ac:dyDescent="0.35">
      <c r="B1607" s="146"/>
      <c r="C1607" s="31"/>
      <c r="D1607" s="31"/>
      <c r="E1607" s="44"/>
      <c r="F1607" s="43"/>
      <c r="G1607" s="84"/>
      <c r="H1607" s="31"/>
      <c r="I1607" s="31"/>
      <c r="J1607" s="84"/>
      <c r="K1607" s="31"/>
      <c r="L1607" s="31"/>
      <c r="M1607" s="169"/>
      <c r="N1607" s="148"/>
      <c r="O1607" s="44"/>
      <c r="P1607" s="43"/>
      <c r="Q1607" s="31"/>
      <c r="R1607" s="84"/>
      <c r="S1607" s="31"/>
      <c r="T1607" s="31"/>
      <c r="U1607" s="169"/>
      <c r="V1607" s="150"/>
      <c r="W1607" s="342" t="str" cm="1">
        <f t="array" ref="W1607">IF(SUM(LEN(B1607:V1607))=0,"",IF(OR(OR(ISBLANK(F1607),SUM(LEN(C1607),LEN(D1607))=0),AND(NOT(E1607="Unknown"),ISBLANK(J1607)),AND(NOT(O1607="Unknown"),ISBLANK(R1607))),"Missing Information", INDEX(Table15[Entire Service Line Classification], MATCH(SUMIFS(Table15[Unique ID],Table15[System-Owned Portion],E1607,Table15[If Material Anything Other than "Lead" in Column E,Was Material Ever Previously Lead?],G1607,Table15[Customer-Owned Portion],O1607),Table15[Unique ID],0),0)))</f>
        <v/>
      </c>
      <c r="X1607"/>
    </row>
    <row r="1608" spans="2:24" x14ac:dyDescent="0.35">
      <c r="B1608" s="146"/>
      <c r="C1608" s="31"/>
      <c r="D1608" s="31"/>
      <c r="E1608" s="44"/>
      <c r="F1608" s="43"/>
      <c r="G1608" s="84"/>
      <c r="H1608" s="31"/>
      <c r="I1608" s="31"/>
      <c r="J1608" s="84"/>
      <c r="K1608" s="31"/>
      <c r="L1608" s="31"/>
      <c r="M1608" s="169"/>
      <c r="N1608" s="148"/>
      <c r="O1608" s="44"/>
      <c r="P1608" s="43"/>
      <c r="Q1608" s="31"/>
      <c r="R1608" s="84"/>
      <c r="S1608" s="31"/>
      <c r="T1608" s="31"/>
      <c r="U1608" s="169"/>
      <c r="V1608" s="150"/>
      <c r="W1608" s="342" t="str" cm="1">
        <f t="array" ref="W1608">IF(SUM(LEN(B1608:V1608))=0,"",IF(OR(OR(ISBLANK(F1608),SUM(LEN(C1608),LEN(D1608))=0),AND(NOT(E1608="Unknown"),ISBLANK(J1608)),AND(NOT(O1608="Unknown"),ISBLANK(R1608))),"Missing Information", INDEX(Table15[Entire Service Line Classification], MATCH(SUMIFS(Table15[Unique ID],Table15[System-Owned Portion],E1608,Table15[If Material Anything Other than "Lead" in Column E,Was Material Ever Previously Lead?],G1608,Table15[Customer-Owned Portion],O1608),Table15[Unique ID],0),0)))</f>
        <v/>
      </c>
      <c r="X1608"/>
    </row>
    <row r="1609" spans="2:24" x14ac:dyDescent="0.35">
      <c r="B1609" s="146"/>
      <c r="C1609" s="31"/>
      <c r="D1609" s="31"/>
      <c r="E1609" s="44"/>
      <c r="F1609" s="43"/>
      <c r="G1609" s="84"/>
      <c r="H1609" s="31"/>
      <c r="I1609" s="31"/>
      <c r="J1609" s="84"/>
      <c r="K1609" s="31"/>
      <c r="L1609" s="31"/>
      <c r="M1609" s="169"/>
      <c r="N1609" s="148"/>
      <c r="O1609" s="44"/>
      <c r="P1609" s="43"/>
      <c r="Q1609" s="31"/>
      <c r="R1609" s="84"/>
      <c r="S1609" s="31"/>
      <c r="T1609" s="31"/>
      <c r="U1609" s="169"/>
      <c r="V1609" s="150"/>
      <c r="W1609" s="342" t="str" cm="1">
        <f t="array" ref="W1609">IF(SUM(LEN(B1609:V1609))=0,"",IF(OR(OR(ISBLANK(F1609),SUM(LEN(C1609),LEN(D1609))=0),AND(NOT(E1609="Unknown"),ISBLANK(J1609)),AND(NOT(O1609="Unknown"),ISBLANK(R1609))),"Missing Information", INDEX(Table15[Entire Service Line Classification], MATCH(SUMIFS(Table15[Unique ID],Table15[System-Owned Portion],E1609,Table15[If Material Anything Other than "Lead" in Column E,Was Material Ever Previously Lead?],G1609,Table15[Customer-Owned Portion],O1609),Table15[Unique ID],0),0)))</f>
        <v/>
      </c>
      <c r="X1609"/>
    </row>
    <row r="1610" spans="2:24" x14ac:dyDescent="0.35">
      <c r="B1610" s="146"/>
      <c r="C1610" s="31"/>
      <c r="D1610" s="31"/>
      <c r="E1610" s="44"/>
      <c r="F1610" s="43"/>
      <c r="G1610" s="84"/>
      <c r="H1610" s="31"/>
      <c r="I1610" s="31"/>
      <c r="J1610" s="84"/>
      <c r="K1610" s="31"/>
      <c r="L1610" s="31"/>
      <c r="M1610" s="169"/>
      <c r="N1610" s="148"/>
      <c r="O1610" s="44"/>
      <c r="P1610" s="43"/>
      <c r="Q1610" s="31"/>
      <c r="R1610" s="84"/>
      <c r="S1610" s="31"/>
      <c r="T1610" s="31"/>
      <c r="U1610" s="169"/>
      <c r="V1610" s="150"/>
      <c r="W1610" s="342" t="str" cm="1">
        <f t="array" ref="W1610">IF(SUM(LEN(B1610:V1610))=0,"",IF(OR(OR(ISBLANK(F1610),SUM(LEN(C1610),LEN(D1610))=0),AND(NOT(E1610="Unknown"),ISBLANK(J1610)),AND(NOT(O1610="Unknown"),ISBLANK(R1610))),"Missing Information", INDEX(Table15[Entire Service Line Classification], MATCH(SUMIFS(Table15[Unique ID],Table15[System-Owned Portion],E1610,Table15[If Material Anything Other than "Lead" in Column E,Was Material Ever Previously Lead?],G1610,Table15[Customer-Owned Portion],O1610),Table15[Unique ID],0),0)))</f>
        <v/>
      </c>
      <c r="X1610"/>
    </row>
    <row r="1611" spans="2:24" x14ac:dyDescent="0.35">
      <c r="B1611" s="146"/>
      <c r="C1611" s="31"/>
      <c r="D1611" s="31"/>
      <c r="E1611" s="44"/>
      <c r="F1611" s="43"/>
      <c r="G1611" s="84"/>
      <c r="H1611" s="31"/>
      <c r="I1611" s="31"/>
      <c r="J1611" s="84"/>
      <c r="K1611" s="31"/>
      <c r="L1611" s="31"/>
      <c r="M1611" s="169"/>
      <c r="N1611" s="148"/>
      <c r="O1611" s="44"/>
      <c r="P1611" s="43"/>
      <c r="Q1611" s="31"/>
      <c r="R1611" s="84"/>
      <c r="S1611" s="31"/>
      <c r="T1611" s="31"/>
      <c r="U1611" s="169"/>
      <c r="V1611" s="150"/>
      <c r="W1611" s="342" t="str" cm="1">
        <f t="array" ref="W1611">IF(SUM(LEN(B1611:V1611))=0,"",IF(OR(OR(ISBLANK(F1611),SUM(LEN(C1611),LEN(D1611))=0),AND(NOT(E1611="Unknown"),ISBLANK(J1611)),AND(NOT(O1611="Unknown"),ISBLANK(R1611))),"Missing Information", INDEX(Table15[Entire Service Line Classification], MATCH(SUMIFS(Table15[Unique ID],Table15[System-Owned Portion],E1611,Table15[If Material Anything Other than "Lead" in Column E,Was Material Ever Previously Lead?],G1611,Table15[Customer-Owned Portion],O1611),Table15[Unique ID],0),0)))</f>
        <v/>
      </c>
      <c r="X1611"/>
    </row>
    <row r="1612" spans="2:24" x14ac:dyDescent="0.35">
      <c r="B1612" s="146"/>
      <c r="C1612" s="31"/>
      <c r="D1612" s="31"/>
      <c r="E1612" s="44"/>
      <c r="F1612" s="43"/>
      <c r="G1612" s="84"/>
      <c r="H1612" s="31"/>
      <c r="I1612" s="31"/>
      <c r="J1612" s="84"/>
      <c r="K1612" s="31"/>
      <c r="L1612" s="31"/>
      <c r="M1612" s="169"/>
      <c r="N1612" s="148"/>
      <c r="O1612" s="44"/>
      <c r="P1612" s="43"/>
      <c r="Q1612" s="31"/>
      <c r="R1612" s="84"/>
      <c r="S1612" s="31"/>
      <c r="T1612" s="31"/>
      <c r="U1612" s="169"/>
      <c r="V1612" s="150"/>
      <c r="W1612" s="342" t="str" cm="1">
        <f t="array" ref="W1612">IF(SUM(LEN(B1612:V1612))=0,"",IF(OR(OR(ISBLANK(F1612),SUM(LEN(C1612),LEN(D1612))=0),AND(NOT(E1612="Unknown"),ISBLANK(J1612)),AND(NOT(O1612="Unknown"),ISBLANK(R1612))),"Missing Information", INDEX(Table15[Entire Service Line Classification], MATCH(SUMIFS(Table15[Unique ID],Table15[System-Owned Portion],E1612,Table15[If Material Anything Other than "Lead" in Column E,Was Material Ever Previously Lead?],G1612,Table15[Customer-Owned Portion],O1612),Table15[Unique ID],0),0)))</f>
        <v/>
      </c>
      <c r="X1612"/>
    </row>
    <row r="1613" spans="2:24" x14ac:dyDescent="0.35">
      <c r="B1613" s="146"/>
      <c r="C1613" s="31"/>
      <c r="D1613" s="31"/>
      <c r="E1613" s="44"/>
      <c r="F1613" s="43"/>
      <c r="G1613" s="84"/>
      <c r="H1613" s="31"/>
      <c r="I1613" s="31"/>
      <c r="J1613" s="84"/>
      <c r="K1613" s="31"/>
      <c r="L1613" s="31"/>
      <c r="M1613" s="169"/>
      <c r="N1613" s="148"/>
      <c r="O1613" s="44"/>
      <c r="P1613" s="43"/>
      <c r="Q1613" s="31"/>
      <c r="R1613" s="84"/>
      <c r="S1613" s="31"/>
      <c r="T1613" s="31"/>
      <c r="U1613" s="169"/>
      <c r="V1613" s="150"/>
      <c r="W1613" s="342" t="str" cm="1">
        <f t="array" ref="W1613">IF(SUM(LEN(B1613:V1613))=0,"",IF(OR(OR(ISBLANK(F1613),SUM(LEN(C1613),LEN(D1613))=0),AND(NOT(E1613="Unknown"),ISBLANK(J1613)),AND(NOT(O1613="Unknown"),ISBLANK(R1613))),"Missing Information", INDEX(Table15[Entire Service Line Classification], MATCH(SUMIFS(Table15[Unique ID],Table15[System-Owned Portion],E1613,Table15[If Material Anything Other than "Lead" in Column E,Was Material Ever Previously Lead?],G1613,Table15[Customer-Owned Portion],O1613),Table15[Unique ID],0),0)))</f>
        <v/>
      </c>
      <c r="X1613"/>
    </row>
    <row r="1614" spans="2:24" x14ac:dyDescent="0.35">
      <c r="B1614" s="146"/>
      <c r="C1614" s="31"/>
      <c r="D1614" s="31"/>
      <c r="E1614" s="44"/>
      <c r="F1614" s="43"/>
      <c r="G1614" s="84"/>
      <c r="H1614" s="31"/>
      <c r="I1614" s="31"/>
      <c r="J1614" s="84"/>
      <c r="K1614" s="31"/>
      <c r="L1614" s="31"/>
      <c r="M1614" s="169"/>
      <c r="N1614" s="148"/>
      <c r="O1614" s="44"/>
      <c r="P1614" s="43"/>
      <c r="Q1614" s="31"/>
      <c r="R1614" s="84"/>
      <c r="S1614" s="31"/>
      <c r="T1614" s="31"/>
      <c r="U1614" s="169"/>
      <c r="V1614" s="150"/>
      <c r="W1614" s="342" t="str" cm="1">
        <f t="array" ref="W1614">IF(SUM(LEN(B1614:V1614))=0,"",IF(OR(OR(ISBLANK(F1614),SUM(LEN(C1614),LEN(D1614))=0),AND(NOT(E1614="Unknown"),ISBLANK(J1614)),AND(NOT(O1614="Unknown"),ISBLANK(R1614))),"Missing Information", INDEX(Table15[Entire Service Line Classification], MATCH(SUMIFS(Table15[Unique ID],Table15[System-Owned Portion],E1614,Table15[If Material Anything Other than "Lead" in Column E,Was Material Ever Previously Lead?],G1614,Table15[Customer-Owned Portion],O1614),Table15[Unique ID],0),0)))</f>
        <v/>
      </c>
      <c r="X1614"/>
    </row>
    <row r="1615" spans="2:24" x14ac:dyDescent="0.35">
      <c r="B1615" s="146"/>
      <c r="C1615" s="31"/>
      <c r="D1615" s="31"/>
      <c r="E1615" s="44"/>
      <c r="F1615" s="43"/>
      <c r="G1615" s="84"/>
      <c r="H1615" s="31"/>
      <c r="I1615" s="31"/>
      <c r="J1615" s="84"/>
      <c r="K1615" s="31"/>
      <c r="L1615" s="31"/>
      <c r="M1615" s="169"/>
      <c r="N1615" s="148"/>
      <c r="O1615" s="44"/>
      <c r="P1615" s="43"/>
      <c r="Q1615" s="31"/>
      <c r="R1615" s="84"/>
      <c r="S1615" s="31"/>
      <c r="T1615" s="31"/>
      <c r="U1615" s="169"/>
      <c r="V1615" s="150"/>
      <c r="W1615" s="342" t="str" cm="1">
        <f t="array" ref="W1615">IF(SUM(LEN(B1615:V1615))=0,"",IF(OR(OR(ISBLANK(F1615),SUM(LEN(C1615),LEN(D1615))=0),AND(NOT(E1615="Unknown"),ISBLANK(J1615)),AND(NOT(O1615="Unknown"),ISBLANK(R1615))),"Missing Information", INDEX(Table15[Entire Service Line Classification], MATCH(SUMIFS(Table15[Unique ID],Table15[System-Owned Portion],E1615,Table15[If Material Anything Other than "Lead" in Column E,Was Material Ever Previously Lead?],G1615,Table15[Customer-Owned Portion],O1615),Table15[Unique ID],0),0)))</f>
        <v/>
      </c>
      <c r="X1615"/>
    </row>
    <row r="1616" spans="2:24" x14ac:dyDescent="0.35">
      <c r="B1616" s="146"/>
      <c r="C1616" s="31"/>
      <c r="D1616" s="31"/>
      <c r="E1616" s="44"/>
      <c r="F1616" s="43"/>
      <c r="G1616" s="84"/>
      <c r="H1616" s="31"/>
      <c r="I1616" s="31"/>
      <c r="J1616" s="84"/>
      <c r="K1616" s="31"/>
      <c r="L1616" s="31"/>
      <c r="M1616" s="169"/>
      <c r="N1616" s="148"/>
      <c r="O1616" s="44"/>
      <c r="P1616" s="43"/>
      <c r="Q1616" s="31"/>
      <c r="R1616" s="84"/>
      <c r="S1616" s="31"/>
      <c r="T1616" s="31"/>
      <c r="U1616" s="169"/>
      <c r="V1616" s="150"/>
      <c r="W1616" s="342" t="str" cm="1">
        <f t="array" ref="W1616">IF(SUM(LEN(B1616:V1616))=0,"",IF(OR(OR(ISBLANK(F1616),SUM(LEN(C1616),LEN(D1616))=0),AND(NOT(E1616="Unknown"),ISBLANK(J1616)),AND(NOT(O1616="Unknown"),ISBLANK(R1616))),"Missing Information", INDEX(Table15[Entire Service Line Classification], MATCH(SUMIFS(Table15[Unique ID],Table15[System-Owned Portion],E1616,Table15[If Material Anything Other than "Lead" in Column E,Was Material Ever Previously Lead?],G1616,Table15[Customer-Owned Portion],O1616),Table15[Unique ID],0),0)))</f>
        <v/>
      </c>
      <c r="X1616"/>
    </row>
    <row r="1617" spans="2:24" x14ac:dyDescent="0.35">
      <c r="B1617" s="146"/>
      <c r="C1617" s="31"/>
      <c r="D1617" s="31"/>
      <c r="E1617" s="44"/>
      <c r="F1617" s="43"/>
      <c r="G1617" s="84"/>
      <c r="H1617" s="31"/>
      <c r="I1617" s="31"/>
      <c r="J1617" s="84"/>
      <c r="K1617" s="31"/>
      <c r="L1617" s="31"/>
      <c r="M1617" s="169"/>
      <c r="N1617" s="148"/>
      <c r="O1617" s="44"/>
      <c r="P1617" s="43"/>
      <c r="Q1617" s="31"/>
      <c r="R1617" s="84"/>
      <c r="S1617" s="31"/>
      <c r="T1617" s="31"/>
      <c r="U1617" s="169"/>
      <c r="V1617" s="150"/>
      <c r="W1617" s="342" t="str" cm="1">
        <f t="array" ref="W1617">IF(SUM(LEN(B1617:V1617))=0,"",IF(OR(OR(ISBLANK(F1617),SUM(LEN(C1617),LEN(D1617))=0),AND(NOT(E1617="Unknown"),ISBLANK(J1617)),AND(NOT(O1617="Unknown"),ISBLANK(R1617))),"Missing Information", INDEX(Table15[Entire Service Line Classification], MATCH(SUMIFS(Table15[Unique ID],Table15[System-Owned Portion],E1617,Table15[If Material Anything Other than "Lead" in Column E,Was Material Ever Previously Lead?],G1617,Table15[Customer-Owned Portion],O1617),Table15[Unique ID],0),0)))</f>
        <v/>
      </c>
      <c r="X1617"/>
    </row>
    <row r="1618" spans="2:24" x14ac:dyDescent="0.35">
      <c r="B1618" s="146"/>
      <c r="C1618" s="31"/>
      <c r="D1618" s="31"/>
      <c r="E1618" s="44"/>
      <c r="F1618" s="43"/>
      <c r="G1618" s="84"/>
      <c r="H1618" s="31"/>
      <c r="I1618" s="31"/>
      <c r="J1618" s="84"/>
      <c r="K1618" s="31"/>
      <c r="L1618" s="31"/>
      <c r="M1618" s="169"/>
      <c r="N1618" s="148"/>
      <c r="O1618" s="44"/>
      <c r="P1618" s="43"/>
      <c r="Q1618" s="31"/>
      <c r="R1618" s="84"/>
      <c r="S1618" s="31"/>
      <c r="T1618" s="31"/>
      <c r="U1618" s="169"/>
      <c r="V1618" s="150"/>
      <c r="W1618" s="342" t="str" cm="1">
        <f t="array" ref="W1618">IF(SUM(LEN(B1618:V1618))=0,"",IF(OR(OR(ISBLANK(F1618),SUM(LEN(C1618),LEN(D1618))=0),AND(NOT(E1618="Unknown"),ISBLANK(J1618)),AND(NOT(O1618="Unknown"),ISBLANK(R1618))),"Missing Information", INDEX(Table15[Entire Service Line Classification], MATCH(SUMIFS(Table15[Unique ID],Table15[System-Owned Portion],E1618,Table15[If Material Anything Other than "Lead" in Column E,Was Material Ever Previously Lead?],G1618,Table15[Customer-Owned Portion],O1618),Table15[Unique ID],0),0)))</f>
        <v/>
      </c>
      <c r="X1618"/>
    </row>
    <row r="1619" spans="2:24" x14ac:dyDescent="0.35">
      <c r="B1619" s="146"/>
      <c r="C1619" s="31"/>
      <c r="D1619" s="31"/>
      <c r="E1619" s="44"/>
      <c r="F1619" s="43"/>
      <c r="G1619" s="84"/>
      <c r="H1619" s="31"/>
      <c r="I1619" s="31"/>
      <c r="J1619" s="84"/>
      <c r="K1619" s="31"/>
      <c r="L1619" s="31"/>
      <c r="M1619" s="169"/>
      <c r="N1619" s="148"/>
      <c r="O1619" s="44"/>
      <c r="P1619" s="43"/>
      <c r="Q1619" s="31"/>
      <c r="R1619" s="84"/>
      <c r="S1619" s="31"/>
      <c r="T1619" s="31"/>
      <c r="U1619" s="169"/>
      <c r="V1619" s="150"/>
      <c r="W1619" s="342" t="str" cm="1">
        <f t="array" ref="W1619">IF(SUM(LEN(B1619:V1619))=0,"",IF(OR(OR(ISBLANK(F1619),SUM(LEN(C1619),LEN(D1619))=0),AND(NOT(E1619="Unknown"),ISBLANK(J1619)),AND(NOT(O1619="Unknown"),ISBLANK(R1619))),"Missing Information", INDEX(Table15[Entire Service Line Classification], MATCH(SUMIFS(Table15[Unique ID],Table15[System-Owned Portion],E1619,Table15[If Material Anything Other than "Lead" in Column E,Was Material Ever Previously Lead?],G1619,Table15[Customer-Owned Portion],O1619),Table15[Unique ID],0),0)))</f>
        <v/>
      </c>
      <c r="X1619"/>
    </row>
    <row r="1620" spans="2:24" x14ac:dyDescent="0.35">
      <c r="B1620" s="146"/>
      <c r="C1620" s="31"/>
      <c r="D1620" s="31"/>
      <c r="E1620" s="44"/>
      <c r="F1620" s="43"/>
      <c r="G1620" s="84"/>
      <c r="H1620" s="31"/>
      <c r="I1620" s="31"/>
      <c r="J1620" s="84"/>
      <c r="K1620" s="31"/>
      <c r="L1620" s="31"/>
      <c r="M1620" s="169"/>
      <c r="N1620" s="148"/>
      <c r="O1620" s="44"/>
      <c r="P1620" s="43"/>
      <c r="Q1620" s="31"/>
      <c r="R1620" s="84"/>
      <c r="S1620" s="31"/>
      <c r="T1620" s="31"/>
      <c r="U1620" s="169"/>
      <c r="V1620" s="150"/>
      <c r="W1620" s="342" t="str" cm="1">
        <f t="array" ref="W1620">IF(SUM(LEN(B1620:V1620))=0,"",IF(OR(OR(ISBLANK(F1620),SUM(LEN(C1620),LEN(D1620))=0),AND(NOT(E1620="Unknown"),ISBLANK(J1620)),AND(NOT(O1620="Unknown"),ISBLANK(R1620))),"Missing Information", INDEX(Table15[Entire Service Line Classification], MATCH(SUMIFS(Table15[Unique ID],Table15[System-Owned Portion],E1620,Table15[If Material Anything Other than "Lead" in Column E,Was Material Ever Previously Lead?],G1620,Table15[Customer-Owned Portion],O1620),Table15[Unique ID],0),0)))</f>
        <v/>
      </c>
      <c r="X1620"/>
    </row>
    <row r="1621" spans="2:24" x14ac:dyDescent="0.35">
      <c r="B1621" s="146"/>
      <c r="C1621" s="31"/>
      <c r="D1621" s="31"/>
      <c r="E1621" s="44"/>
      <c r="F1621" s="43"/>
      <c r="G1621" s="84"/>
      <c r="H1621" s="31"/>
      <c r="I1621" s="31"/>
      <c r="J1621" s="84"/>
      <c r="K1621" s="31"/>
      <c r="L1621" s="31"/>
      <c r="M1621" s="169"/>
      <c r="N1621" s="148"/>
      <c r="O1621" s="44"/>
      <c r="P1621" s="43"/>
      <c r="Q1621" s="31"/>
      <c r="R1621" s="84"/>
      <c r="S1621" s="31"/>
      <c r="T1621" s="31"/>
      <c r="U1621" s="169"/>
      <c r="V1621" s="150"/>
      <c r="W1621" s="342" t="str" cm="1">
        <f t="array" ref="W1621">IF(SUM(LEN(B1621:V1621))=0,"",IF(OR(OR(ISBLANK(F1621),SUM(LEN(C1621),LEN(D1621))=0),AND(NOT(E1621="Unknown"),ISBLANK(J1621)),AND(NOT(O1621="Unknown"),ISBLANK(R1621))),"Missing Information", INDEX(Table15[Entire Service Line Classification], MATCH(SUMIFS(Table15[Unique ID],Table15[System-Owned Portion],E1621,Table15[If Material Anything Other than "Lead" in Column E,Was Material Ever Previously Lead?],G1621,Table15[Customer-Owned Portion],O1621),Table15[Unique ID],0),0)))</f>
        <v/>
      </c>
      <c r="X1621"/>
    </row>
    <row r="1622" spans="2:24" x14ac:dyDescent="0.35">
      <c r="B1622" s="146"/>
      <c r="C1622" s="31"/>
      <c r="D1622" s="31"/>
      <c r="E1622" s="44"/>
      <c r="F1622" s="43"/>
      <c r="G1622" s="84"/>
      <c r="H1622" s="31"/>
      <c r="I1622" s="31"/>
      <c r="J1622" s="84"/>
      <c r="K1622" s="31"/>
      <c r="L1622" s="31"/>
      <c r="M1622" s="169"/>
      <c r="N1622" s="148"/>
      <c r="O1622" s="44"/>
      <c r="P1622" s="43"/>
      <c r="Q1622" s="31"/>
      <c r="R1622" s="84"/>
      <c r="S1622" s="31"/>
      <c r="T1622" s="31"/>
      <c r="U1622" s="169"/>
      <c r="V1622" s="150"/>
      <c r="W1622" s="342" t="str" cm="1">
        <f t="array" ref="W1622">IF(SUM(LEN(B1622:V1622))=0,"",IF(OR(OR(ISBLANK(F1622),SUM(LEN(C1622),LEN(D1622))=0),AND(NOT(E1622="Unknown"),ISBLANK(J1622)),AND(NOT(O1622="Unknown"),ISBLANK(R1622))),"Missing Information", INDEX(Table15[Entire Service Line Classification], MATCH(SUMIFS(Table15[Unique ID],Table15[System-Owned Portion],E1622,Table15[If Material Anything Other than "Lead" in Column E,Was Material Ever Previously Lead?],G1622,Table15[Customer-Owned Portion],O1622),Table15[Unique ID],0),0)))</f>
        <v/>
      </c>
      <c r="X1622"/>
    </row>
    <row r="1623" spans="2:24" x14ac:dyDescent="0.35">
      <c r="B1623" s="146"/>
      <c r="C1623" s="31"/>
      <c r="D1623" s="31"/>
      <c r="E1623" s="44"/>
      <c r="F1623" s="43"/>
      <c r="G1623" s="84"/>
      <c r="H1623" s="31"/>
      <c r="I1623" s="31"/>
      <c r="J1623" s="84"/>
      <c r="K1623" s="31"/>
      <c r="L1623" s="31"/>
      <c r="M1623" s="169"/>
      <c r="N1623" s="148"/>
      <c r="O1623" s="44"/>
      <c r="P1623" s="43"/>
      <c r="Q1623" s="31"/>
      <c r="R1623" s="84"/>
      <c r="S1623" s="31"/>
      <c r="T1623" s="31"/>
      <c r="U1623" s="169"/>
      <c r="V1623" s="150"/>
      <c r="W1623" s="342" t="str" cm="1">
        <f t="array" ref="W1623">IF(SUM(LEN(B1623:V1623))=0,"",IF(OR(OR(ISBLANK(F1623),SUM(LEN(C1623),LEN(D1623))=0),AND(NOT(E1623="Unknown"),ISBLANK(J1623)),AND(NOT(O1623="Unknown"),ISBLANK(R1623))),"Missing Information", INDEX(Table15[Entire Service Line Classification], MATCH(SUMIFS(Table15[Unique ID],Table15[System-Owned Portion],E1623,Table15[If Material Anything Other than "Lead" in Column E,Was Material Ever Previously Lead?],G1623,Table15[Customer-Owned Portion],O1623),Table15[Unique ID],0),0)))</f>
        <v/>
      </c>
      <c r="X1623"/>
    </row>
    <row r="1624" spans="2:24" x14ac:dyDescent="0.35">
      <c r="B1624" s="146"/>
      <c r="C1624" s="31"/>
      <c r="D1624" s="31"/>
      <c r="E1624" s="44"/>
      <c r="F1624" s="43"/>
      <c r="G1624" s="84"/>
      <c r="H1624" s="31"/>
      <c r="I1624" s="31"/>
      <c r="J1624" s="84"/>
      <c r="K1624" s="31"/>
      <c r="L1624" s="31"/>
      <c r="M1624" s="169"/>
      <c r="N1624" s="148"/>
      <c r="O1624" s="44"/>
      <c r="P1624" s="43"/>
      <c r="Q1624" s="31"/>
      <c r="R1624" s="84"/>
      <c r="S1624" s="31"/>
      <c r="T1624" s="31"/>
      <c r="U1624" s="169"/>
      <c r="V1624" s="150"/>
      <c r="W1624" s="342" t="str" cm="1">
        <f t="array" ref="W1624">IF(SUM(LEN(B1624:V1624))=0,"",IF(OR(OR(ISBLANK(F1624),SUM(LEN(C1624),LEN(D1624))=0),AND(NOT(E1624="Unknown"),ISBLANK(J1624)),AND(NOT(O1624="Unknown"),ISBLANK(R1624))),"Missing Information", INDEX(Table15[Entire Service Line Classification], MATCH(SUMIFS(Table15[Unique ID],Table15[System-Owned Portion],E1624,Table15[If Material Anything Other than "Lead" in Column E,Was Material Ever Previously Lead?],G1624,Table15[Customer-Owned Portion],O1624),Table15[Unique ID],0),0)))</f>
        <v/>
      </c>
      <c r="X1624"/>
    </row>
    <row r="1625" spans="2:24" x14ac:dyDescent="0.35">
      <c r="B1625" s="146"/>
      <c r="C1625" s="31"/>
      <c r="D1625" s="31"/>
      <c r="E1625" s="44"/>
      <c r="F1625" s="43"/>
      <c r="G1625" s="84"/>
      <c r="H1625" s="31"/>
      <c r="I1625" s="31"/>
      <c r="J1625" s="84"/>
      <c r="K1625" s="31"/>
      <c r="L1625" s="31"/>
      <c r="M1625" s="169"/>
      <c r="N1625" s="148"/>
      <c r="O1625" s="44"/>
      <c r="P1625" s="43"/>
      <c r="Q1625" s="31"/>
      <c r="R1625" s="84"/>
      <c r="S1625" s="31"/>
      <c r="T1625" s="31"/>
      <c r="U1625" s="169"/>
      <c r="V1625" s="150"/>
      <c r="W1625" s="342" t="str" cm="1">
        <f t="array" ref="W1625">IF(SUM(LEN(B1625:V1625))=0,"",IF(OR(OR(ISBLANK(F1625),SUM(LEN(C1625),LEN(D1625))=0),AND(NOT(E1625="Unknown"),ISBLANK(J1625)),AND(NOT(O1625="Unknown"),ISBLANK(R1625))),"Missing Information", INDEX(Table15[Entire Service Line Classification], MATCH(SUMIFS(Table15[Unique ID],Table15[System-Owned Portion],E1625,Table15[If Material Anything Other than "Lead" in Column E,Was Material Ever Previously Lead?],G1625,Table15[Customer-Owned Portion],O1625),Table15[Unique ID],0),0)))</f>
        <v/>
      </c>
      <c r="X1625"/>
    </row>
    <row r="1626" spans="2:24" x14ac:dyDescent="0.35">
      <c r="B1626" s="146"/>
      <c r="C1626" s="31"/>
      <c r="D1626" s="31"/>
      <c r="E1626" s="44"/>
      <c r="F1626" s="43"/>
      <c r="G1626" s="84"/>
      <c r="H1626" s="31"/>
      <c r="I1626" s="31"/>
      <c r="J1626" s="84"/>
      <c r="K1626" s="31"/>
      <c r="L1626" s="31"/>
      <c r="M1626" s="169"/>
      <c r="N1626" s="148"/>
      <c r="O1626" s="44"/>
      <c r="P1626" s="43"/>
      <c r="Q1626" s="31"/>
      <c r="R1626" s="84"/>
      <c r="S1626" s="31"/>
      <c r="T1626" s="31"/>
      <c r="U1626" s="169"/>
      <c r="V1626" s="150"/>
      <c r="W1626" s="342" t="str" cm="1">
        <f t="array" ref="W1626">IF(SUM(LEN(B1626:V1626))=0,"",IF(OR(OR(ISBLANK(F1626),SUM(LEN(C1626),LEN(D1626))=0),AND(NOT(E1626="Unknown"),ISBLANK(J1626)),AND(NOT(O1626="Unknown"),ISBLANK(R1626))),"Missing Information", INDEX(Table15[Entire Service Line Classification], MATCH(SUMIFS(Table15[Unique ID],Table15[System-Owned Portion],E1626,Table15[If Material Anything Other than "Lead" in Column E,Was Material Ever Previously Lead?],G1626,Table15[Customer-Owned Portion],O1626),Table15[Unique ID],0),0)))</f>
        <v/>
      </c>
      <c r="X1626"/>
    </row>
    <row r="1627" spans="2:24" x14ac:dyDescent="0.35">
      <c r="B1627" s="146"/>
      <c r="C1627" s="31"/>
      <c r="D1627" s="31"/>
      <c r="E1627" s="44"/>
      <c r="F1627" s="43"/>
      <c r="G1627" s="84"/>
      <c r="H1627" s="31"/>
      <c r="I1627" s="31"/>
      <c r="J1627" s="84"/>
      <c r="K1627" s="31"/>
      <c r="L1627" s="31"/>
      <c r="M1627" s="169"/>
      <c r="N1627" s="148"/>
      <c r="O1627" s="44"/>
      <c r="P1627" s="43"/>
      <c r="Q1627" s="31"/>
      <c r="R1627" s="84"/>
      <c r="S1627" s="31"/>
      <c r="T1627" s="31"/>
      <c r="U1627" s="169"/>
      <c r="V1627" s="150"/>
      <c r="W1627" s="342" t="str" cm="1">
        <f t="array" ref="W1627">IF(SUM(LEN(B1627:V1627))=0,"",IF(OR(OR(ISBLANK(F1627),SUM(LEN(C1627),LEN(D1627))=0),AND(NOT(E1627="Unknown"),ISBLANK(J1627)),AND(NOT(O1627="Unknown"),ISBLANK(R1627))),"Missing Information", INDEX(Table15[Entire Service Line Classification], MATCH(SUMIFS(Table15[Unique ID],Table15[System-Owned Portion],E1627,Table15[If Material Anything Other than "Lead" in Column E,Was Material Ever Previously Lead?],G1627,Table15[Customer-Owned Portion],O1627),Table15[Unique ID],0),0)))</f>
        <v/>
      </c>
      <c r="X1627"/>
    </row>
    <row r="1628" spans="2:24" x14ac:dyDescent="0.35">
      <c r="B1628" s="146"/>
      <c r="C1628" s="31"/>
      <c r="D1628" s="31"/>
      <c r="E1628" s="44"/>
      <c r="F1628" s="43"/>
      <c r="G1628" s="84"/>
      <c r="H1628" s="31"/>
      <c r="I1628" s="31"/>
      <c r="J1628" s="84"/>
      <c r="K1628" s="31"/>
      <c r="L1628" s="31"/>
      <c r="M1628" s="169"/>
      <c r="N1628" s="148"/>
      <c r="O1628" s="44"/>
      <c r="P1628" s="43"/>
      <c r="Q1628" s="31"/>
      <c r="R1628" s="84"/>
      <c r="S1628" s="31"/>
      <c r="T1628" s="31"/>
      <c r="U1628" s="169"/>
      <c r="V1628" s="150"/>
      <c r="W1628" s="342" t="str" cm="1">
        <f t="array" ref="W1628">IF(SUM(LEN(B1628:V1628))=0,"",IF(OR(OR(ISBLANK(F1628),SUM(LEN(C1628),LEN(D1628))=0),AND(NOT(E1628="Unknown"),ISBLANK(J1628)),AND(NOT(O1628="Unknown"),ISBLANK(R1628))),"Missing Information", INDEX(Table15[Entire Service Line Classification], MATCH(SUMIFS(Table15[Unique ID],Table15[System-Owned Portion],E1628,Table15[If Material Anything Other than "Lead" in Column E,Was Material Ever Previously Lead?],G1628,Table15[Customer-Owned Portion],O1628),Table15[Unique ID],0),0)))</f>
        <v/>
      </c>
      <c r="X1628"/>
    </row>
    <row r="1629" spans="2:24" x14ac:dyDescent="0.35">
      <c r="B1629" s="146"/>
      <c r="C1629" s="31"/>
      <c r="D1629" s="31"/>
      <c r="E1629" s="44"/>
      <c r="F1629" s="43"/>
      <c r="G1629" s="84"/>
      <c r="H1629" s="31"/>
      <c r="I1629" s="31"/>
      <c r="J1629" s="84"/>
      <c r="K1629" s="31"/>
      <c r="L1629" s="31"/>
      <c r="M1629" s="169"/>
      <c r="N1629" s="148"/>
      <c r="O1629" s="44"/>
      <c r="P1629" s="43"/>
      <c r="Q1629" s="31"/>
      <c r="R1629" s="84"/>
      <c r="S1629" s="31"/>
      <c r="T1629" s="31"/>
      <c r="U1629" s="169"/>
      <c r="V1629" s="150"/>
      <c r="W1629" s="342" t="str" cm="1">
        <f t="array" ref="W1629">IF(SUM(LEN(B1629:V1629))=0,"",IF(OR(OR(ISBLANK(F1629),SUM(LEN(C1629),LEN(D1629))=0),AND(NOT(E1629="Unknown"),ISBLANK(J1629)),AND(NOT(O1629="Unknown"),ISBLANK(R1629))),"Missing Information", INDEX(Table15[Entire Service Line Classification], MATCH(SUMIFS(Table15[Unique ID],Table15[System-Owned Portion],E1629,Table15[If Material Anything Other than "Lead" in Column E,Was Material Ever Previously Lead?],G1629,Table15[Customer-Owned Portion],O1629),Table15[Unique ID],0),0)))</f>
        <v/>
      </c>
      <c r="X1629"/>
    </row>
    <row r="1630" spans="2:24" x14ac:dyDescent="0.35">
      <c r="B1630" s="146"/>
      <c r="C1630" s="31"/>
      <c r="D1630" s="31"/>
      <c r="E1630" s="44"/>
      <c r="F1630" s="43"/>
      <c r="G1630" s="84"/>
      <c r="H1630" s="31"/>
      <c r="I1630" s="31"/>
      <c r="J1630" s="84"/>
      <c r="K1630" s="31"/>
      <c r="L1630" s="31"/>
      <c r="M1630" s="169"/>
      <c r="N1630" s="148"/>
      <c r="O1630" s="44"/>
      <c r="P1630" s="43"/>
      <c r="Q1630" s="31"/>
      <c r="R1630" s="84"/>
      <c r="S1630" s="31"/>
      <c r="T1630" s="31"/>
      <c r="U1630" s="169"/>
      <c r="V1630" s="150"/>
      <c r="W1630" s="342" t="str" cm="1">
        <f t="array" ref="W1630">IF(SUM(LEN(B1630:V1630))=0,"",IF(OR(OR(ISBLANK(F1630),SUM(LEN(C1630),LEN(D1630))=0),AND(NOT(E1630="Unknown"),ISBLANK(J1630)),AND(NOT(O1630="Unknown"),ISBLANK(R1630))),"Missing Information", INDEX(Table15[Entire Service Line Classification], MATCH(SUMIFS(Table15[Unique ID],Table15[System-Owned Portion],E1630,Table15[If Material Anything Other than "Lead" in Column E,Was Material Ever Previously Lead?],G1630,Table15[Customer-Owned Portion],O1630),Table15[Unique ID],0),0)))</f>
        <v/>
      </c>
      <c r="X1630"/>
    </row>
    <row r="1631" spans="2:24" x14ac:dyDescent="0.35">
      <c r="B1631" s="146"/>
      <c r="C1631" s="31"/>
      <c r="D1631" s="31"/>
      <c r="E1631" s="44"/>
      <c r="F1631" s="43"/>
      <c r="G1631" s="84"/>
      <c r="H1631" s="31"/>
      <c r="I1631" s="31"/>
      <c r="J1631" s="84"/>
      <c r="K1631" s="31"/>
      <c r="L1631" s="31"/>
      <c r="M1631" s="169"/>
      <c r="N1631" s="148"/>
      <c r="O1631" s="44"/>
      <c r="P1631" s="43"/>
      <c r="Q1631" s="31"/>
      <c r="R1631" s="84"/>
      <c r="S1631" s="31"/>
      <c r="T1631" s="31"/>
      <c r="U1631" s="169"/>
      <c r="V1631" s="150"/>
      <c r="W1631" s="342" t="str" cm="1">
        <f t="array" ref="W1631">IF(SUM(LEN(B1631:V1631))=0,"",IF(OR(OR(ISBLANK(F1631),SUM(LEN(C1631),LEN(D1631))=0),AND(NOT(E1631="Unknown"),ISBLANK(J1631)),AND(NOT(O1631="Unknown"),ISBLANK(R1631))),"Missing Information", INDEX(Table15[Entire Service Line Classification], MATCH(SUMIFS(Table15[Unique ID],Table15[System-Owned Portion],E1631,Table15[If Material Anything Other than "Lead" in Column E,Was Material Ever Previously Lead?],G1631,Table15[Customer-Owned Portion],O1631),Table15[Unique ID],0),0)))</f>
        <v/>
      </c>
      <c r="X1631"/>
    </row>
    <row r="1632" spans="2:24" x14ac:dyDescent="0.35">
      <c r="B1632" s="146"/>
      <c r="C1632" s="31"/>
      <c r="D1632" s="31"/>
      <c r="E1632" s="44"/>
      <c r="F1632" s="43"/>
      <c r="G1632" s="84"/>
      <c r="H1632" s="31"/>
      <c r="I1632" s="31"/>
      <c r="J1632" s="84"/>
      <c r="K1632" s="31"/>
      <c r="L1632" s="31"/>
      <c r="M1632" s="169"/>
      <c r="N1632" s="148"/>
      <c r="O1632" s="44"/>
      <c r="P1632" s="43"/>
      <c r="Q1632" s="31"/>
      <c r="R1632" s="84"/>
      <c r="S1632" s="31"/>
      <c r="T1632" s="31"/>
      <c r="U1632" s="169"/>
      <c r="V1632" s="150"/>
      <c r="W1632" s="342" t="str" cm="1">
        <f t="array" ref="W1632">IF(SUM(LEN(B1632:V1632))=0,"",IF(OR(OR(ISBLANK(F1632),SUM(LEN(C1632),LEN(D1632))=0),AND(NOT(E1632="Unknown"),ISBLANK(J1632)),AND(NOT(O1632="Unknown"),ISBLANK(R1632))),"Missing Information", INDEX(Table15[Entire Service Line Classification], MATCH(SUMIFS(Table15[Unique ID],Table15[System-Owned Portion],E1632,Table15[If Material Anything Other than "Lead" in Column E,Was Material Ever Previously Lead?],G1632,Table15[Customer-Owned Portion],O1632),Table15[Unique ID],0),0)))</f>
        <v/>
      </c>
      <c r="X1632"/>
    </row>
    <row r="1633" spans="2:24" x14ac:dyDescent="0.35">
      <c r="B1633" s="146"/>
      <c r="C1633" s="31"/>
      <c r="D1633" s="31"/>
      <c r="E1633" s="44"/>
      <c r="F1633" s="43"/>
      <c r="G1633" s="84"/>
      <c r="H1633" s="31"/>
      <c r="I1633" s="31"/>
      <c r="J1633" s="84"/>
      <c r="K1633" s="31"/>
      <c r="L1633" s="31"/>
      <c r="M1633" s="169"/>
      <c r="N1633" s="148"/>
      <c r="O1633" s="44"/>
      <c r="P1633" s="43"/>
      <c r="Q1633" s="31"/>
      <c r="R1633" s="84"/>
      <c r="S1633" s="31"/>
      <c r="T1633" s="31"/>
      <c r="U1633" s="169"/>
      <c r="V1633" s="150"/>
      <c r="W1633" s="342" t="str" cm="1">
        <f t="array" ref="W1633">IF(SUM(LEN(B1633:V1633))=0,"",IF(OR(OR(ISBLANK(F1633),SUM(LEN(C1633),LEN(D1633))=0),AND(NOT(E1633="Unknown"),ISBLANK(J1633)),AND(NOT(O1633="Unknown"),ISBLANK(R1633))),"Missing Information", INDEX(Table15[Entire Service Line Classification], MATCH(SUMIFS(Table15[Unique ID],Table15[System-Owned Portion],E1633,Table15[If Material Anything Other than "Lead" in Column E,Was Material Ever Previously Lead?],G1633,Table15[Customer-Owned Portion],O1633),Table15[Unique ID],0),0)))</f>
        <v/>
      </c>
      <c r="X1633"/>
    </row>
    <row r="1634" spans="2:24" x14ac:dyDescent="0.35">
      <c r="B1634" s="146"/>
      <c r="C1634" s="31"/>
      <c r="D1634" s="31"/>
      <c r="E1634" s="44"/>
      <c r="F1634" s="43"/>
      <c r="G1634" s="84"/>
      <c r="H1634" s="31"/>
      <c r="I1634" s="31"/>
      <c r="J1634" s="84"/>
      <c r="K1634" s="31"/>
      <c r="L1634" s="31"/>
      <c r="M1634" s="169"/>
      <c r="N1634" s="148"/>
      <c r="O1634" s="44"/>
      <c r="P1634" s="43"/>
      <c r="Q1634" s="31"/>
      <c r="R1634" s="84"/>
      <c r="S1634" s="31"/>
      <c r="T1634" s="31"/>
      <c r="U1634" s="169"/>
      <c r="V1634" s="150"/>
      <c r="W1634" s="342" t="str" cm="1">
        <f t="array" ref="W1634">IF(SUM(LEN(B1634:V1634))=0,"",IF(OR(OR(ISBLANK(F1634),SUM(LEN(C1634),LEN(D1634))=0),AND(NOT(E1634="Unknown"),ISBLANK(J1634)),AND(NOT(O1634="Unknown"),ISBLANK(R1634))),"Missing Information", INDEX(Table15[Entire Service Line Classification], MATCH(SUMIFS(Table15[Unique ID],Table15[System-Owned Portion],E1634,Table15[If Material Anything Other than "Lead" in Column E,Was Material Ever Previously Lead?],G1634,Table15[Customer-Owned Portion],O1634),Table15[Unique ID],0),0)))</f>
        <v/>
      </c>
      <c r="X1634"/>
    </row>
    <row r="1635" spans="2:24" x14ac:dyDescent="0.35">
      <c r="B1635" s="146"/>
      <c r="C1635" s="31"/>
      <c r="D1635" s="31"/>
      <c r="E1635" s="44"/>
      <c r="F1635" s="43"/>
      <c r="G1635" s="84"/>
      <c r="H1635" s="31"/>
      <c r="I1635" s="31"/>
      <c r="J1635" s="84"/>
      <c r="K1635" s="31"/>
      <c r="L1635" s="31"/>
      <c r="M1635" s="169"/>
      <c r="N1635" s="148"/>
      <c r="O1635" s="44"/>
      <c r="P1635" s="43"/>
      <c r="Q1635" s="31"/>
      <c r="R1635" s="84"/>
      <c r="S1635" s="31"/>
      <c r="T1635" s="31"/>
      <c r="U1635" s="169"/>
      <c r="V1635" s="150"/>
      <c r="W1635" s="342" t="str" cm="1">
        <f t="array" ref="W1635">IF(SUM(LEN(B1635:V1635))=0,"",IF(OR(OR(ISBLANK(F1635),SUM(LEN(C1635),LEN(D1635))=0),AND(NOT(E1635="Unknown"),ISBLANK(J1635)),AND(NOT(O1635="Unknown"),ISBLANK(R1635))),"Missing Information", INDEX(Table15[Entire Service Line Classification], MATCH(SUMIFS(Table15[Unique ID],Table15[System-Owned Portion],E1635,Table15[If Material Anything Other than "Lead" in Column E,Was Material Ever Previously Lead?],G1635,Table15[Customer-Owned Portion],O1635),Table15[Unique ID],0),0)))</f>
        <v/>
      </c>
      <c r="X1635"/>
    </row>
    <row r="1636" spans="2:24" x14ac:dyDescent="0.35">
      <c r="B1636" s="146"/>
      <c r="C1636" s="31"/>
      <c r="D1636" s="31"/>
      <c r="E1636" s="44"/>
      <c r="F1636" s="43"/>
      <c r="G1636" s="84"/>
      <c r="H1636" s="31"/>
      <c r="I1636" s="31"/>
      <c r="J1636" s="84"/>
      <c r="K1636" s="31"/>
      <c r="L1636" s="31"/>
      <c r="M1636" s="169"/>
      <c r="N1636" s="148"/>
      <c r="O1636" s="44"/>
      <c r="P1636" s="43"/>
      <c r="Q1636" s="31"/>
      <c r="R1636" s="84"/>
      <c r="S1636" s="31"/>
      <c r="T1636" s="31"/>
      <c r="U1636" s="169"/>
      <c r="V1636" s="150"/>
      <c r="W1636" s="342" t="str" cm="1">
        <f t="array" ref="W1636">IF(SUM(LEN(B1636:V1636))=0,"",IF(OR(OR(ISBLANK(F1636),SUM(LEN(C1636),LEN(D1636))=0),AND(NOT(E1636="Unknown"),ISBLANK(J1636)),AND(NOT(O1636="Unknown"),ISBLANK(R1636))),"Missing Information", INDEX(Table15[Entire Service Line Classification], MATCH(SUMIFS(Table15[Unique ID],Table15[System-Owned Portion],E1636,Table15[If Material Anything Other than "Lead" in Column E,Was Material Ever Previously Lead?],G1636,Table15[Customer-Owned Portion],O1636),Table15[Unique ID],0),0)))</f>
        <v/>
      </c>
      <c r="X1636"/>
    </row>
    <row r="1637" spans="2:24" x14ac:dyDescent="0.35">
      <c r="B1637" s="146"/>
      <c r="C1637" s="31"/>
      <c r="D1637" s="31"/>
      <c r="E1637" s="44"/>
      <c r="F1637" s="43"/>
      <c r="G1637" s="84"/>
      <c r="H1637" s="31"/>
      <c r="I1637" s="31"/>
      <c r="J1637" s="84"/>
      <c r="K1637" s="31"/>
      <c r="L1637" s="31"/>
      <c r="M1637" s="169"/>
      <c r="N1637" s="148"/>
      <c r="O1637" s="44"/>
      <c r="P1637" s="43"/>
      <c r="Q1637" s="31"/>
      <c r="R1637" s="84"/>
      <c r="S1637" s="31"/>
      <c r="T1637" s="31"/>
      <c r="U1637" s="169"/>
      <c r="V1637" s="150"/>
      <c r="W1637" s="342" t="str" cm="1">
        <f t="array" ref="W1637">IF(SUM(LEN(B1637:V1637))=0,"",IF(OR(OR(ISBLANK(F1637),SUM(LEN(C1637),LEN(D1637))=0),AND(NOT(E1637="Unknown"),ISBLANK(J1637)),AND(NOT(O1637="Unknown"),ISBLANK(R1637))),"Missing Information", INDEX(Table15[Entire Service Line Classification], MATCH(SUMIFS(Table15[Unique ID],Table15[System-Owned Portion],E1637,Table15[If Material Anything Other than "Lead" in Column E,Was Material Ever Previously Lead?],G1637,Table15[Customer-Owned Portion],O1637),Table15[Unique ID],0),0)))</f>
        <v/>
      </c>
      <c r="X1637"/>
    </row>
    <row r="1638" spans="2:24" x14ac:dyDescent="0.35">
      <c r="B1638" s="146"/>
      <c r="C1638" s="31"/>
      <c r="D1638" s="31"/>
      <c r="E1638" s="44"/>
      <c r="F1638" s="43"/>
      <c r="G1638" s="84"/>
      <c r="H1638" s="31"/>
      <c r="I1638" s="31"/>
      <c r="J1638" s="84"/>
      <c r="K1638" s="31"/>
      <c r="L1638" s="31"/>
      <c r="M1638" s="169"/>
      <c r="N1638" s="148"/>
      <c r="O1638" s="44"/>
      <c r="P1638" s="43"/>
      <c r="Q1638" s="31"/>
      <c r="R1638" s="84"/>
      <c r="S1638" s="31"/>
      <c r="T1638" s="31"/>
      <c r="U1638" s="169"/>
      <c r="V1638" s="150"/>
      <c r="W1638" s="342" t="str" cm="1">
        <f t="array" ref="W1638">IF(SUM(LEN(B1638:V1638))=0,"",IF(OR(OR(ISBLANK(F1638),SUM(LEN(C1638),LEN(D1638))=0),AND(NOT(E1638="Unknown"),ISBLANK(J1638)),AND(NOT(O1638="Unknown"),ISBLANK(R1638))),"Missing Information", INDEX(Table15[Entire Service Line Classification], MATCH(SUMIFS(Table15[Unique ID],Table15[System-Owned Portion],E1638,Table15[If Material Anything Other than "Lead" in Column E,Was Material Ever Previously Lead?],G1638,Table15[Customer-Owned Portion],O1638),Table15[Unique ID],0),0)))</f>
        <v/>
      </c>
      <c r="X1638"/>
    </row>
    <row r="1639" spans="2:24" x14ac:dyDescent="0.35">
      <c r="B1639" s="146"/>
      <c r="C1639" s="31"/>
      <c r="D1639" s="31"/>
      <c r="E1639" s="44"/>
      <c r="F1639" s="43"/>
      <c r="G1639" s="84"/>
      <c r="H1639" s="31"/>
      <c r="I1639" s="31"/>
      <c r="J1639" s="84"/>
      <c r="K1639" s="31"/>
      <c r="L1639" s="31"/>
      <c r="M1639" s="169"/>
      <c r="N1639" s="148"/>
      <c r="O1639" s="44"/>
      <c r="P1639" s="43"/>
      <c r="Q1639" s="31"/>
      <c r="R1639" s="84"/>
      <c r="S1639" s="31"/>
      <c r="T1639" s="31"/>
      <c r="U1639" s="169"/>
      <c r="V1639" s="150"/>
      <c r="W1639" s="342" t="str" cm="1">
        <f t="array" ref="W1639">IF(SUM(LEN(B1639:V1639))=0,"",IF(OR(OR(ISBLANK(F1639),SUM(LEN(C1639),LEN(D1639))=0),AND(NOT(E1639="Unknown"),ISBLANK(J1639)),AND(NOT(O1639="Unknown"),ISBLANK(R1639))),"Missing Information", INDEX(Table15[Entire Service Line Classification], MATCH(SUMIFS(Table15[Unique ID],Table15[System-Owned Portion],E1639,Table15[If Material Anything Other than "Lead" in Column E,Was Material Ever Previously Lead?],G1639,Table15[Customer-Owned Portion],O1639),Table15[Unique ID],0),0)))</f>
        <v/>
      </c>
      <c r="X1639"/>
    </row>
    <row r="1640" spans="2:24" x14ac:dyDescent="0.35">
      <c r="B1640" s="146"/>
      <c r="C1640" s="31"/>
      <c r="D1640" s="31"/>
      <c r="E1640" s="44"/>
      <c r="F1640" s="43"/>
      <c r="G1640" s="84"/>
      <c r="H1640" s="31"/>
      <c r="I1640" s="31"/>
      <c r="J1640" s="84"/>
      <c r="K1640" s="31"/>
      <c r="L1640" s="31"/>
      <c r="M1640" s="169"/>
      <c r="N1640" s="148"/>
      <c r="O1640" s="44"/>
      <c r="P1640" s="43"/>
      <c r="Q1640" s="31"/>
      <c r="R1640" s="84"/>
      <c r="S1640" s="31"/>
      <c r="T1640" s="31"/>
      <c r="U1640" s="169"/>
      <c r="V1640" s="150"/>
      <c r="W1640" s="342" t="str" cm="1">
        <f t="array" ref="W1640">IF(SUM(LEN(B1640:V1640))=0,"",IF(OR(OR(ISBLANK(F1640),SUM(LEN(C1640),LEN(D1640))=0),AND(NOT(E1640="Unknown"),ISBLANK(J1640)),AND(NOT(O1640="Unknown"),ISBLANK(R1640))),"Missing Information", INDEX(Table15[Entire Service Line Classification], MATCH(SUMIFS(Table15[Unique ID],Table15[System-Owned Portion],E1640,Table15[If Material Anything Other than "Lead" in Column E,Was Material Ever Previously Lead?],G1640,Table15[Customer-Owned Portion],O1640),Table15[Unique ID],0),0)))</f>
        <v/>
      </c>
      <c r="X1640"/>
    </row>
    <row r="1641" spans="2:24" x14ac:dyDescent="0.35">
      <c r="B1641" s="146"/>
      <c r="C1641" s="31"/>
      <c r="D1641" s="31"/>
      <c r="E1641" s="44"/>
      <c r="F1641" s="43"/>
      <c r="G1641" s="84"/>
      <c r="H1641" s="31"/>
      <c r="I1641" s="31"/>
      <c r="J1641" s="84"/>
      <c r="K1641" s="31"/>
      <c r="L1641" s="31"/>
      <c r="M1641" s="169"/>
      <c r="N1641" s="148"/>
      <c r="O1641" s="44"/>
      <c r="P1641" s="43"/>
      <c r="Q1641" s="31"/>
      <c r="R1641" s="84"/>
      <c r="S1641" s="31"/>
      <c r="T1641" s="31"/>
      <c r="U1641" s="169"/>
      <c r="V1641" s="150"/>
      <c r="W1641" s="342" t="str" cm="1">
        <f t="array" ref="W1641">IF(SUM(LEN(B1641:V1641))=0,"",IF(OR(OR(ISBLANK(F1641),SUM(LEN(C1641),LEN(D1641))=0),AND(NOT(E1641="Unknown"),ISBLANK(J1641)),AND(NOT(O1641="Unknown"),ISBLANK(R1641))),"Missing Information", INDEX(Table15[Entire Service Line Classification], MATCH(SUMIFS(Table15[Unique ID],Table15[System-Owned Portion],E1641,Table15[If Material Anything Other than "Lead" in Column E,Was Material Ever Previously Lead?],G1641,Table15[Customer-Owned Portion],O1641),Table15[Unique ID],0),0)))</f>
        <v/>
      </c>
      <c r="X1641"/>
    </row>
    <row r="1642" spans="2:24" x14ac:dyDescent="0.35">
      <c r="B1642" s="146"/>
      <c r="C1642" s="31"/>
      <c r="D1642" s="31"/>
      <c r="E1642" s="44"/>
      <c r="F1642" s="43"/>
      <c r="G1642" s="84"/>
      <c r="H1642" s="31"/>
      <c r="I1642" s="31"/>
      <c r="J1642" s="84"/>
      <c r="K1642" s="31"/>
      <c r="L1642" s="31"/>
      <c r="M1642" s="169"/>
      <c r="N1642" s="148"/>
      <c r="O1642" s="44"/>
      <c r="P1642" s="43"/>
      <c r="Q1642" s="31"/>
      <c r="R1642" s="84"/>
      <c r="S1642" s="31"/>
      <c r="T1642" s="31"/>
      <c r="U1642" s="169"/>
      <c r="V1642" s="150"/>
      <c r="W1642" s="342" t="str" cm="1">
        <f t="array" ref="W1642">IF(SUM(LEN(B1642:V1642))=0,"",IF(OR(OR(ISBLANK(F1642),SUM(LEN(C1642),LEN(D1642))=0),AND(NOT(E1642="Unknown"),ISBLANK(J1642)),AND(NOT(O1642="Unknown"),ISBLANK(R1642))),"Missing Information", INDEX(Table15[Entire Service Line Classification], MATCH(SUMIFS(Table15[Unique ID],Table15[System-Owned Portion],E1642,Table15[If Material Anything Other than "Lead" in Column E,Was Material Ever Previously Lead?],G1642,Table15[Customer-Owned Portion],O1642),Table15[Unique ID],0),0)))</f>
        <v/>
      </c>
      <c r="X1642"/>
    </row>
    <row r="1643" spans="2:24" x14ac:dyDescent="0.35">
      <c r="B1643" s="146"/>
      <c r="C1643" s="31"/>
      <c r="D1643" s="31"/>
      <c r="E1643" s="44"/>
      <c r="F1643" s="43"/>
      <c r="G1643" s="84"/>
      <c r="H1643" s="31"/>
      <c r="I1643" s="31"/>
      <c r="J1643" s="84"/>
      <c r="K1643" s="31"/>
      <c r="L1643" s="31"/>
      <c r="M1643" s="169"/>
      <c r="N1643" s="148"/>
      <c r="O1643" s="44"/>
      <c r="P1643" s="43"/>
      <c r="Q1643" s="31"/>
      <c r="R1643" s="84"/>
      <c r="S1643" s="31"/>
      <c r="T1643" s="31"/>
      <c r="U1643" s="169"/>
      <c r="V1643" s="150"/>
      <c r="W1643" s="342" t="str" cm="1">
        <f t="array" ref="W1643">IF(SUM(LEN(B1643:V1643))=0,"",IF(OR(OR(ISBLANK(F1643),SUM(LEN(C1643),LEN(D1643))=0),AND(NOT(E1643="Unknown"),ISBLANK(J1643)),AND(NOT(O1643="Unknown"),ISBLANK(R1643))),"Missing Information", INDEX(Table15[Entire Service Line Classification], MATCH(SUMIFS(Table15[Unique ID],Table15[System-Owned Portion],E1643,Table15[If Material Anything Other than "Lead" in Column E,Was Material Ever Previously Lead?],G1643,Table15[Customer-Owned Portion],O1643),Table15[Unique ID],0),0)))</f>
        <v/>
      </c>
      <c r="X1643"/>
    </row>
    <row r="1644" spans="2:24" x14ac:dyDescent="0.35">
      <c r="B1644" s="146"/>
      <c r="C1644" s="31"/>
      <c r="D1644" s="31"/>
      <c r="E1644" s="44"/>
      <c r="F1644" s="43"/>
      <c r="G1644" s="84"/>
      <c r="H1644" s="31"/>
      <c r="I1644" s="31"/>
      <c r="J1644" s="84"/>
      <c r="K1644" s="31"/>
      <c r="L1644" s="31"/>
      <c r="M1644" s="169"/>
      <c r="N1644" s="148"/>
      <c r="O1644" s="44"/>
      <c r="P1644" s="43"/>
      <c r="Q1644" s="31"/>
      <c r="R1644" s="84"/>
      <c r="S1644" s="31"/>
      <c r="T1644" s="31"/>
      <c r="U1644" s="169"/>
      <c r="V1644" s="150"/>
      <c r="W1644" s="342" t="str" cm="1">
        <f t="array" ref="W1644">IF(SUM(LEN(B1644:V1644))=0,"",IF(OR(OR(ISBLANK(F1644),SUM(LEN(C1644),LEN(D1644))=0),AND(NOT(E1644="Unknown"),ISBLANK(J1644)),AND(NOT(O1644="Unknown"),ISBLANK(R1644))),"Missing Information", INDEX(Table15[Entire Service Line Classification], MATCH(SUMIFS(Table15[Unique ID],Table15[System-Owned Portion],E1644,Table15[If Material Anything Other than "Lead" in Column E,Was Material Ever Previously Lead?],G1644,Table15[Customer-Owned Portion],O1644),Table15[Unique ID],0),0)))</f>
        <v/>
      </c>
      <c r="X1644"/>
    </row>
    <row r="1645" spans="2:24" x14ac:dyDescent="0.35">
      <c r="B1645" s="146"/>
      <c r="C1645" s="31"/>
      <c r="D1645" s="31"/>
      <c r="E1645" s="44"/>
      <c r="F1645" s="43"/>
      <c r="G1645" s="84"/>
      <c r="H1645" s="31"/>
      <c r="I1645" s="31"/>
      <c r="J1645" s="84"/>
      <c r="K1645" s="31"/>
      <c r="L1645" s="31"/>
      <c r="M1645" s="169"/>
      <c r="N1645" s="148"/>
      <c r="O1645" s="44"/>
      <c r="P1645" s="43"/>
      <c r="Q1645" s="31"/>
      <c r="R1645" s="84"/>
      <c r="S1645" s="31"/>
      <c r="T1645" s="31"/>
      <c r="U1645" s="169"/>
      <c r="V1645" s="150"/>
      <c r="W1645" s="342" t="str" cm="1">
        <f t="array" ref="W1645">IF(SUM(LEN(B1645:V1645))=0,"",IF(OR(OR(ISBLANK(F1645),SUM(LEN(C1645),LEN(D1645))=0),AND(NOT(E1645="Unknown"),ISBLANK(J1645)),AND(NOT(O1645="Unknown"),ISBLANK(R1645))),"Missing Information", INDEX(Table15[Entire Service Line Classification], MATCH(SUMIFS(Table15[Unique ID],Table15[System-Owned Portion],E1645,Table15[If Material Anything Other than "Lead" in Column E,Was Material Ever Previously Lead?],G1645,Table15[Customer-Owned Portion],O1645),Table15[Unique ID],0),0)))</f>
        <v/>
      </c>
      <c r="X1645"/>
    </row>
    <row r="1646" spans="2:24" x14ac:dyDescent="0.35">
      <c r="B1646" s="146"/>
      <c r="C1646" s="31"/>
      <c r="D1646" s="31"/>
      <c r="E1646" s="44"/>
      <c r="F1646" s="43"/>
      <c r="G1646" s="84"/>
      <c r="H1646" s="31"/>
      <c r="I1646" s="31"/>
      <c r="J1646" s="84"/>
      <c r="K1646" s="31"/>
      <c r="L1646" s="31"/>
      <c r="M1646" s="169"/>
      <c r="N1646" s="148"/>
      <c r="O1646" s="44"/>
      <c r="P1646" s="43"/>
      <c r="Q1646" s="31"/>
      <c r="R1646" s="84"/>
      <c r="S1646" s="31"/>
      <c r="T1646" s="31"/>
      <c r="U1646" s="169"/>
      <c r="V1646" s="150"/>
      <c r="W1646" s="342" t="str" cm="1">
        <f t="array" ref="W1646">IF(SUM(LEN(B1646:V1646))=0,"",IF(OR(OR(ISBLANK(F1646),SUM(LEN(C1646),LEN(D1646))=0),AND(NOT(E1646="Unknown"),ISBLANK(J1646)),AND(NOT(O1646="Unknown"),ISBLANK(R1646))),"Missing Information", INDEX(Table15[Entire Service Line Classification], MATCH(SUMIFS(Table15[Unique ID],Table15[System-Owned Portion],E1646,Table15[If Material Anything Other than "Lead" in Column E,Was Material Ever Previously Lead?],G1646,Table15[Customer-Owned Portion],O1646),Table15[Unique ID],0),0)))</f>
        <v/>
      </c>
      <c r="X1646"/>
    </row>
    <row r="1647" spans="2:24" x14ac:dyDescent="0.35">
      <c r="B1647" s="146"/>
      <c r="C1647" s="31"/>
      <c r="D1647" s="31"/>
      <c r="E1647" s="44"/>
      <c r="F1647" s="43"/>
      <c r="G1647" s="84"/>
      <c r="H1647" s="31"/>
      <c r="I1647" s="31"/>
      <c r="J1647" s="84"/>
      <c r="K1647" s="31"/>
      <c r="L1647" s="31"/>
      <c r="M1647" s="169"/>
      <c r="N1647" s="148"/>
      <c r="O1647" s="44"/>
      <c r="P1647" s="43"/>
      <c r="Q1647" s="31"/>
      <c r="R1647" s="84"/>
      <c r="S1647" s="31"/>
      <c r="T1647" s="31"/>
      <c r="U1647" s="169"/>
      <c r="V1647" s="150"/>
      <c r="W1647" s="342" t="str" cm="1">
        <f t="array" ref="W1647">IF(SUM(LEN(B1647:V1647))=0,"",IF(OR(OR(ISBLANK(F1647),SUM(LEN(C1647),LEN(D1647))=0),AND(NOT(E1647="Unknown"),ISBLANK(J1647)),AND(NOT(O1647="Unknown"),ISBLANK(R1647))),"Missing Information", INDEX(Table15[Entire Service Line Classification], MATCH(SUMIFS(Table15[Unique ID],Table15[System-Owned Portion],E1647,Table15[If Material Anything Other than "Lead" in Column E,Was Material Ever Previously Lead?],G1647,Table15[Customer-Owned Portion],O1647),Table15[Unique ID],0),0)))</f>
        <v/>
      </c>
      <c r="X1647"/>
    </row>
    <row r="1648" spans="2:24" x14ac:dyDescent="0.35">
      <c r="B1648" s="146"/>
      <c r="C1648" s="31"/>
      <c r="D1648" s="31"/>
      <c r="E1648" s="44"/>
      <c r="F1648" s="43"/>
      <c r="G1648" s="84"/>
      <c r="H1648" s="31"/>
      <c r="I1648" s="31"/>
      <c r="J1648" s="84"/>
      <c r="K1648" s="31"/>
      <c r="L1648" s="31"/>
      <c r="M1648" s="169"/>
      <c r="N1648" s="148"/>
      <c r="O1648" s="44"/>
      <c r="P1648" s="43"/>
      <c r="Q1648" s="31"/>
      <c r="R1648" s="84"/>
      <c r="S1648" s="31"/>
      <c r="T1648" s="31"/>
      <c r="U1648" s="169"/>
      <c r="V1648" s="150"/>
      <c r="W1648" s="342" t="str" cm="1">
        <f t="array" ref="W1648">IF(SUM(LEN(B1648:V1648))=0,"",IF(OR(OR(ISBLANK(F1648),SUM(LEN(C1648),LEN(D1648))=0),AND(NOT(E1648="Unknown"),ISBLANK(J1648)),AND(NOT(O1648="Unknown"),ISBLANK(R1648))),"Missing Information", INDEX(Table15[Entire Service Line Classification], MATCH(SUMIFS(Table15[Unique ID],Table15[System-Owned Portion],E1648,Table15[If Material Anything Other than "Lead" in Column E,Was Material Ever Previously Lead?],G1648,Table15[Customer-Owned Portion],O1648),Table15[Unique ID],0),0)))</f>
        <v/>
      </c>
      <c r="X1648"/>
    </row>
    <row r="1649" spans="2:24" x14ac:dyDescent="0.35">
      <c r="B1649" s="146"/>
      <c r="C1649" s="31"/>
      <c r="D1649" s="31"/>
      <c r="E1649" s="44"/>
      <c r="F1649" s="43"/>
      <c r="G1649" s="84"/>
      <c r="H1649" s="31"/>
      <c r="I1649" s="31"/>
      <c r="J1649" s="84"/>
      <c r="K1649" s="31"/>
      <c r="L1649" s="31"/>
      <c r="M1649" s="169"/>
      <c r="N1649" s="148"/>
      <c r="O1649" s="44"/>
      <c r="P1649" s="43"/>
      <c r="Q1649" s="31"/>
      <c r="R1649" s="84"/>
      <c r="S1649" s="31"/>
      <c r="T1649" s="31"/>
      <c r="U1649" s="169"/>
      <c r="V1649" s="150"/>
      <c r="W1649" s="342" t="str" cm="1">
        <f t="array" ref="W1649">IF(SUM(LEN(B1649:V1649))=0,"",IF(OR(OR(ISBLANK(F1649),SUM(LEN(C1649),LEN(D1649))=0),AND(NOT(E1649="Unknown"),ISBLANK(J1649)),AND(NOT(O1649="Unknown"),ISBLANK(R1649))),"Missing Information", INDEX(Table15[Entire Service Line Classification], MATCH(SUMIFS(Table15[Unique ID],Table15[System-Owned Portion],E1649,Table15[If Material Anything Other than "Lead" in Column E,Was Material Ever Previously Lead?],G1649,Table15[Customer-Owned Portion],O1649),Table15[Unique ID],0),0)))</f>
        <v/>
      </c>
      <c r="X1649"/>
    </row>
    <row r="1650" spans="2:24" x14ac:dyDescent="0.35">
      <c r="B1650" s="146"/>
      <c r="C1650" s="31"/>
      <c r="D1650" s="31"/>
      <c r="E1650" s="44"/>
      <c r="F1650" s="43"/>
      <c r="G1650" s="84"/>
      <c r="H1650" s="31"/>
      <c r="I1650" s="31"/>
      <c r="J1650" s="84"/>
      <c r="K1650" s="31"/>
      <c r="L1650" s="31"/>
      <c r="M1650" s="169"/>
      <c r="N1650" s="148"/>
      <c r="O1650" s="44"/>
      <c r="P1650" s="43"/>
      <c r="Q1650" s="31"/>
      <c r="R1650" s="84"/>
      <c r="S1650" s="31"/>
      <c r="T1650" s="31"/>
      <c r="U1650" s="169"/>
      <c r="V1650" s="150"/>
      <c r="W1650" s="342" t="str" cm="1">
        <f t="array" ref="W1650">IF(SUM(LEN(B1650:V1650))=0,"",IF(OR(OR(ISBLANK(F1650),SUM(LEN(C1650),LEN(D1650))=0),AND(NOT(E1650="Unknown"),ISBLANK(J1650)),AND(NOT(O1650="Unknown"),ISBLANK(R1650))),"Missing Information", INDEX(Table15[Entire Service Line Classification], MATCH(SUMIFS(Table15[Unique ID],Table15[System-Owned Portion],E1650,Table15[If Material Anything Other than "Lead" in Column E,Was Material Ever Previously Lead?],G1650,Table15[Customer-Owned Portion],O1650),Table15[Unique ID],0),0)))</f>
        <v/>
      </c>
      <c r="X1650"/>
    </row>
    <row r="1651" spans="2:24" x14ac:dyDescent="0.35">
      <c r="B1651" s="146"/>
      <c r="C1651" s="31"/>
      <c r="D1651" s="31"/>
      <c r="E1651" s="44"/>
      <c r="F1651" s="43"/>
      <c r="G1651" s="84"/>
      <c r="H1651" s="31"/>
      <c r="I1651" s="31"/>
      <c r="J1651" s="84"/>
      <c r="K1651" s="31"/>
      <c r="L1651" s="31"/>
      <c r="M1651" s="169"/>
      <c r="N1651" s="148"/>
      <c r="O1651" s="44"/>
      <c r="P1651" s="43"/>
      <c r="Q1651" s="31"/>
      <c r="R1651" s="84"/>
      <c r="S1651" s="31"/>
      <c r="T1651" s="31"/>
      <c r="U1651" s="169"/>
      <c r="V1651" s="150"/>
      <c r="W1651" s="342" t="str" cm="1">
        <f t="array" ref="W1651">IF(SUM(LEN(B1651:V1651))=0,"",IF(OR(OR(ISBLANK(F1651),SUM(LEN(C1651),LEN(D1651))=0),AND(NOT(E1651="Unknown"),ISBLANK(J1651)),AND(NOT(O1651="Unknown"),ISBLANK(R1651))),"Missing Information", INDEX(Table15[Entire Service Line Classification], MATCH(SUMIFS(Table15[Unique ID],Table15[System-Owned Portion],E1651,Table15[If Material Anything Other than "Lead" in Column E,Was Material Ever Previously Lead?],G1651,Table15[Customer-Owned Portion],O1651),Table15[Unique ID],0),0)))</f>
        <v/>
      </c>
      <c r="X1651"/>
    </row>
    <row r="1652" spans="2:24" x14ac:dyDescent="0.35">
      <c r="B1652" s="146"/>
      <c r="C1652" s="31"/>
      <c r="D1652" s="31"/>
      <c r="E1652" s="44"/>
      <c r="F1652" s="43"/>
      <c r="G1652" s="84"/>
      <c r="H1652" s="31"/>
      <c r="I1652" s="31"/>
      <c r="J1652" s="84"/>
      <c r="K1652" s="31"/>
      <c r="L1652" s="31"/>
      <c r="M1652" s="169"/>
      <c r="N1652" s="148"/>
      <c r="O1652" s="44"/>
      <c r="P1652" s="43"/>
      <c r="Q1652" s="31"/>
      <c r="R1652" s="84"/>
      <c r="S1652" s="31"/>
      <c r="T1652" s="31"/>
      <c r="U1652" s="169"/>
      <c r="V1652" s="150"/>
      <c r="W1652" s="342" t="str" cm="1">
        <f t="array" ref="W1652">IF(SUM(LEN(B1652:V1652))=0,"",IF(OR(OR(ISBLANK(F1652),SUM(LEN(C1652),LEN(D1652))=0),AND(NOT(E1652="Unknown"),ISBLANK(J1652)),AND(NOT(O1652="Unknown"),ISBLANK(R1652))),"Missing Information", INDEX(Table15[Entire Service Line Classification], MATCH(SUMIFS(Table15[Unique ID],Table15[System-Owned Portion],E1652,Table15[If Material Anything Other than "Lead" in Column E,Was Material Ever Previously Lead?],G1652,Table15[Customer-Owned Portion],O1652),Table15[Unique ID],0),0)))</f>
        <v/>
      </c>
      <c r="X1652"/>
    </row>
    <row r="1653" spans="2:24" x14ac:dyDescent="0.35">
      <c r="B1653" s="146"/>
      <c r="C1653" s="31"/>
      <c r="D1653" s="31"/>
      <c r="E1653" s="44"/>
      <c r="F1653" s="43"/>
      <c r="G1653" s="84"/>
      <c r="H1653" s="31"/>
      <c r="I1653" s="31"/>
      <c r="J1653" s="84"/>
      <c r="K1653" s="31"/>
      <c r="L1653" s="31"/>
      <c r="M1653" s="169"/>
      <c r="N1653" s="148"/>
      <c r="O1653" s="44"/>
      <c r="P1653" s="43"/>
      <c r="Q1653" s="31"/>
      <c r="R1653" s="84"/>
      <c r="S1653" s="31"/>
      <c r="T1653" s="31"/>
      <c r="U1653" s="169"/>
      <c r="V1653" s="150"/>
      <c r="W1653" s="342" t="str" cm="1">
        <f t="array" ref="W1653">IF(SUM(LEN(B1653:V1653))=0,"",IF(OR(OR(ISBLANK(F1653),SUM(LEN(C1653),LEN(D1653))=0),AND(NOT(E1653="Unknown"),ISBLANK(J1653)),AND(NOT(O1653="Unknown"),ISBLANK(R1653))),"Missing Information", INDEX(Table15[Entire Service Line Classification], MATCH(SUMIFS(Table15[Unique ID],Table15[System-Owned Portion],E1653,Table15[If Material Anything Other than "Lead" in Column E,Was Material Ever Previously Lead?],G1653,Table15[Customer-Owned Portion],O1653),Table15[Unique ID],0),0)))</f>
        <v/>
      </c>
      <c r="X1653"/>
    </row>
    <row r="1654" spans="2:24" x14ac:dyDescent="0.35">
      <c r="B1654" s="146"/>
      <c r="C1654" s="31"/>
      <c r="D1654" s="31"/>
      <c r="E1654" s="44"/>
      <c r="F1654" s="43"/>
      <c r="G1654" s="84"/>
      <c r="H1654" s="31"/>
      <c r="I1654" s="31"/>
      <c r="J1654" s="84"/>
      <c r="K1654" s="31"/>
      <c r="L1654" s="31"/>
      <c r="M1654" s="169"/>
      <c r="N1654" s="148"/>
      <c r="O1654" s="44"/>
      <c r="P1654" s="43"/>
      <c r="Q1654" s="31"/>
      <c r="R1654" s="84"/>
      <c r="S1654" s="31"/>
      <c r="T1654" s="31"/>
      <c r="U1654" s="169"/>
      <c r="V1654" s="150"/>
      <c r="W1654" s="342" t="str" cm="1">
        <f t="array" ref="W1654">IF(SUM(LEN(B1654:V1654))=0,"",IF(OR(OR(ISBLANK(F1654),SUM(LEN(C1654),LEN(D1654))=0),AND(NOT(E1654="Unknown"),ISBLANK(J1654)),AND(NOT(O1654="Unknown"),ISBLANK(R1654))),"Missing Information", INDEX(Table15[Entire Service Line Classification], MATCH(SUMIFS(Table15[Unique ID],Table15[System-Owned Portion],E1654,Table15[If Material Anything Other than "Lead" in Column E,Was Material Ever Previously Lead?],G1654,Table15[Customer-Owned Portion],O1654),Table15[Unique ID],0),0)))</f>
        <v/>
      </c>
      <c r="X1654"/>
    </row>
    <row r="1655" spans="2:24" x14ac:dyDescent="0.35">
      <c r="B1655" s="146"/>
      <c r="C1655" s="31"/>
      <c r="D1655" s="31"/>
      <c r="E1655" s="44"/>
      <c r="F1655" s="43"/>
      <c r="G1655" s="84"/>
      <c r="H1655" s="31"/>
      <c r="I1655" s="31"/>
      <c r="J1655" s="84"/>
      <c r="K1655" s="31"/>
      <c r="L1655" s="31"/>
      <c r="M1655" s="169"/>
      <c r="N1655" s="148"/>
      <c r="O1655" s="44"/>
      <c r="P1655" s="43"/>
      <c r="Q1655" s="31"/>
      <c r="R1655" s="84"/>
      <c r="S1655" s="31"/>
      <c r="T1655" s="31"/>
      <c r="U1655" s="169"/>
      <c r="V1655" s="150"/>
      <c r="W1655" s="342" t="str" cm="1">
        <f t="array" ref="W1655">IF(SUM(LEN(B1655:V1655))=0,"",IF(OR(OR(ISBLANK(F1655),SUM(LEN(C1655),LEN(D1655))=0),AND(NOT(E1655="Unknown"),ISBLANK(J1655)),AND(NOT(O1655="Unknown"),ISBLANK(R1655))),"Missing Information", INDEX(Table15[Entire Service Line Classification], MATCH(SUMIFS(Table15[Unique ID],Table15[System-Owned Portion],E1655,Table15[If Material Anything Other than "Lead" in Column E,Was Material Ever Previously Lead?],G1655,Table15[Customer-Owned Portion],O1655),Table15[Unique ID],0),0)))</f>
        <v/>
      </c>
      <c r="X1655"/>
    </row>
    <row r="1656" spans="2:24" x14ac:dyDescent="0.35">
      <c r="B1656" s="146"/>
      <c r="C1656" s="31"/>
      <c r="D1656" s="31"/>
      <c r="E1656" s="44"/>
      <c r="F1656" s="43"/>
      <c r="G1656" s="84"/>
      <c r="H1656" s="31"/>
      <c r="I1656" s="31"/>
      <c r="J1656" s="84"/>
      <c r="K1656" s="31"/>
      <c r="L1656" s="31"/>
      <c r="M1656" s="169"/>
      <c r="N1656" s="148"/>
      <c r="O1656" s="44"/>
      <c r="P1656" s="43"/>
      <c r="Q1656" s="31"/>
      <c r="R1656" s="84"/>
      <c r="S1656" s="31"/>
      <c r="T1656" s="31"/>
      <c r="U1656" s="169"/>
      <c r="V1656" s="150"/>
      <c r="W1656" s="342" t="str" cm="1">
        <f t="array" ref="W1656">IF(SUM(LEN(B1656:V1656))=0,"",IF(OR(OR(ISBLANK(F1656),SUM(LEN(C1656),LEN(D1656))=0),AND(NOT(E1656="Unknown"),ISBLANK(J1656)),AND(NOT(O1656="Unknown"),ISBLANK(R1656))),"Missing Information", INDEX(Table15[Entire Service Line Classification], MATCH(SUMIFS(Table15[Unique ID],Table15[System-Owned Portion],E1656,Table15[If Material Anything Other than "Lead" in Column E,Was Material Ever Previously Lead?],G1656,Table15[Customer-Owned Portion],O1656),Table15[Unique ID],0),0)))</f>
        <v/>
      </c>
      <c r="X1656"/>
    </row>
    <row r="1657" spans="2:24" x14ac:dyDescent="0.35">
      <c r="B1657" s="146"/>
      <c r="C1657" s="31"/>
      <c r="D1657" s="31"/>
      <c r="E1657" s="44"/>
      <c r="F1657" s="43"/>
      <c r="G1657" s="84"/>
      <c r="H1657" s="31"/>
      <c r="I1657" s="31"/>
      <c r="J1657" s="84"/>
      <c r="K1657" s="31"/>
      <c r="L1657" s="31"/>
      <c r="M1657" s="169"/>
      <c r="N1657" s="148"/>
      <c r="O1657" s="44"/>
      <c r="P1657" s="43"/>
      <c r="Q1657" s="31"/>
      <c r="R1657" s="84"/>
      <c r="S1657" s="31"/>
      <c r="T1657" s="31"/>
      <c r="U1657" s="169"/>
      <c r="V1657" s="150"/>
      <c r="W1657" s="342" t="str" cm="1">
        <f t="array" ref="W1657">IF(SUM(LEN(B1657:V1657))=0,"",IF(OR(OR(ISBLANK(F1657),SUM(LEN(C1657),LEN(D1657))=0),AND(NOT(E1657="Unknown"),ISBLANK(J1657)),AND(NOT(O1657="Unknown"),ISBLANK(R1657))),"Missing Information", INDEX(Table15[Entire Service Line Classification], MATCH(SUMIFS(Table15[Unique ID],Table15[System-Owned Portion],E1657,Table15[If Material Anything Other than "Lead" in Column E,Was Material Ever Previously Lead?],G1657,Table15[Customer-Owned Portion],O1657),Table15[Unique ID],0),0)))</f>
        <v/>
      </c>
      <c r="X1657"/>
    </row>
    <row r="1658" spans="2:24" x14ac:dyDescent="0.35">
      <c r="B1658" s="146"/>
      <c r="C1658" s="31"/>
      <c r="D1658" s="31"/>
      <c r="E1658" s="44"/>
      <c r="F1658" s="43"/>
      <c r="G1658" s="84"/>
      <c r="H1658" s="31"/>
      <c r="I1658" s="31"/>
      <c r="J1658" s="84"/>
      <c r="K1658" s="31"/>
      <c r="L1658" s="31"/>
      <c r="M1658" s="169"/>
      <c r="N1658" s="148"/>
      <c r="O1658" s="44"/>
      <c r="P1658" s="43"/>
      <c r="Q1658" s="31"/>
      <c r="R1658" s="84"/>
      <c r="S1658" s="31"/>
      <c r="T1658" s="31"/>
      <c r="U1658" s="169"/>
      <c r="V1658" s="150"/>
      <c r="W1658" s="342" t="str" cm="1">
        <f t="array" ref="W1658">IF(SUM(LEN(B1658:V1658))=0,"",IF(OR(OR(ISBLANK(F1658),SUM(LEN(C1658),LEN(D1658))=0),AND(NOT(E1658="Unknown"),ISBLANK(J1658)),AND(NOT(O1658="Unknown"),ISBLANK(R1658))),"Missing Information", INDEX(Table15[Entire Service Line Classification], MATCH(SUMIFS(Table15[Unique ID],Table15[System-Owned Portion],E1658,Table15[If Material Anything Other than "Lead" in Column E,Was Material Ever Previously Lead?],G1658,Table15[Customer-Owned Portion],O1658),Table15[Unique ID],0),0)))</f>
        <v/>
      </c>
      <c r="X1658"/>
    </row>
    <row r="1659" spans="2:24" x14ac:dyDescent="0.35">
      <c r="B1659" s="146"/>
      <c r="C1659" s="31"/>
      <c r="D1659" s="31"/>
      <c r="E1659" s="44"/>
      <c r="F1659" s="43"/>
      <c r="G1659" s="84"/>
      <c r="H1659" s="31"/>
      <c r="I1659" s="31"/>
      <c r="J1659" s="84"/>
      <c r="K1659" s="31"/>
      <c r="L1659" s="31"/>
      <c r="M1659" s="169"/>
      <c r="N1659" s="148"/>
      <c r="O1659" s="44"/>
      <c r="P1659" s="43"/>
      <c r="Q1659" s="31"/>
      <c r="R1659" s="84"/>
      <c r="S1659" s="31"/>
      <c r="T1659" s="31"/>
      <c r="U1659" s="169"/>
      <c r="V1659" s="150"/>
      <c r="W1659" s="342" t="str" cm="1">
        <f t="array" ref="W1659">IF(SUM(LEN(B1659:V1659))=0,"",IF(OR(OR(ISBLANK(F1659),SUM(LEN(C1659),LEN(D1659))=0),AND(NOT(E1659="Unknown"),ISBLANK(J1659)),AND(NOT(O1659="Unknown"),ISBLANK(R1659))),"Missing Information", INDEX(Table15[Entire Service Line Classification], MATCH(SUMIFS(Table15[Unique ID],Table15[System-Owned Portion],E1659,Table15[If Material Anything Other than "Lead" in Column E,Was Material Ever Previously Lead?],G1659,Table15[Customer-Owned Portion],O1659),Table15[Unique ID],0),0)))</f>
        <v/>
      </c>
      <c r="X1659"/>
    </row>
    <row r="1660" spans="2:24" x14ac:dyDescent="0.35">
      <c r="B1660" s="146"/>
      <c r="C1660" s="31"/>
      <c r="D1660" s="31"/>
      <c r="E1660" s="44"/>
      <c r="F1660" s="43"/>
      <c r="G1660" s="84"/>
      <c r="H1660" s="31"/>
      <c r="I1660" s="31"/>
      <c r="J1660" s="84"/>
      <c r="K1660" s="31"/>
      <c r="L1660" s="31"/>
      <c r="M1660" s="169"/>
      <c r="N1660" s="148"/>
      <c r="O1660" s="44"/>
      <c r="P1660" s="43"/>
      <c r="Q1660" s="31"/>
      <c r="R1660" s="84"/>
      <c r="S1660" s="31"/>
      <c r="T1660" s="31"/>
      <c r="U1660" s="169"/>
      <c r="V1660" s="150"/>
      <c r="W1660" s="342" t="str" cm="1">
        <f t="array" ref="W1660">IF(SUM(LEN(B1660:V1660))=0,"",IF(OR(OR(ISBLANK(F1660),SUM(LEN(C1660),LEN(D1660))=0),AND(NOT(E1660="Unknown"),ISBLANK(J1660)),AND(NOT(O1660="Unknown"),ISBLANK(R1660))),"Missing Information", INDEX(Table15[Entire Service Line Classification], MATCH(SUMIFS(Table15[Unique ID],Table15[System-Owned Portion],E1660,Table15[If Material Anything Other than "Lead" in Column E,Was Material Ever Previously Lead?],G1660,Table15[Customer-Owned Portion],O1660),Table15[Unique ID],0),0)))</f>
        <v/>
      </c>
      <c r="X1660"/>
    </row>
    <row r="1661" spans="2:24" x14ac:dyDescent="0.35">
      <c r="B1661" s="146"/>
      <c r="C1661" s="31"/>
      <c r="D1661" s="31"/>
      <c r="E1661" s="44"/>
      <c r="F1661" s="43"/>
      <c r="G1661" s="84"/>
      <c r="H1661" s="31"/>
      <c r="I1661" s="31"/>
      <c r="J1661" s="84"/>
      <c r="K1661" s="31"/>
      <c r="L1661" s="31"/>
      <c r="M1661" s="169"/>
      <c r="N1661" s="148"/>
      <c r="O1661" s="44"/>
      <c r="P1661" s="43"/>
      <c r="Q1661" s="31"/>
      <c r="R1661" s="84"/>
      <c r="S1661" s="31"/>
      <c r="T1661" s="31"/>
      <c r="U1661" s="169"/>
      <c r="V1661" s="150"/>
      <c r="W1661" s="342" t="str" cm="1">
        <f t="array" ref="W1661">IF(SUM(LEN(B1661:V1661))=0,"",IF(OR(OR(ISBLANK(F1661),SUM(LEN(C1661),LEN(D1661))=0),AND(NOT(E1661="Unknown"),ISBLANK(J1661)),AND(NOT(O1661="Unknown"),ISBLANK(R1661))),"Missing Information", INDEX(Table15[Entire Service Line Classification], MATCH(SUMIFS(Table15[Unique ID],Table15[System-Owned Portion],E1661,Table15[If Material Anything Other than "Lead" in Column E,Was Material Ever Previously Lead?],G1661,Table15[Customer-Owned Portion],O1661),Table15[Unique ID],0),0)))</f>
        <v/>
      </c>
      <c r="X1661"/>
    </row>
    <row r="1662" spans="2:24" x14ac:dyDescent="0.35">
      <c r="B1662" s="146"/>
      <c r="C1662" s="31"/>
      <c r="D1662" s="31"/>
      <c r="E1662" s="44"/>
      <c r="F1662" s="43"/>
      <c r="G1662" s="84"/>
      <c r="H1662" s="31"/>
      <c r="I1662" s="31"/>
      <c r="J1662" s="84"/>
      <c r="K1662" s="31"/>
      <c r="L1662" s="31"/>
      <c r="M1662" s="169"/>
      <c r="N1662" s="148"/>
      <c r="O1662" s="44"/>
      <c r="P1662" s="43"/>
      <c r="Q1662" s="31"/>
      <c r="R1662" s="84"/>
      <c r="S1662" s="31"/>
      <c r="T1662" s="31"/>
      <c r="U1662" s="169"/>
      <c r="V1662" s="150"/>
      <c r="W1662" s="342" t="str" cm="1">
        <f t="array" ref="W1662">IF(SUM(LEN(B1662:V1662))=0,"",IF(OR(OR(ISBLANK(F1662),SUM(LEN(C1662),LEN(D1662))=0),AND(NOT(E1662="Unknown"),ISBLANK(J1662)),AND(NOT(O1662="Unknown"),ISBLANK(R1662))),"Missing Information", INDEX(Table15[Entire Service Line Classification], MATCH(SUMIFS(Table15[Unique ID],Table15[System-Owned Portion],E1662,Table15[If Material Anything Other than "Lead" in Column E,Was Material Ever Previously Lead?],G1662,Table15[Customer-Owned Portion],O1662),Table15[Unique ID],0),0)))</f>
        <v/>
      </c>
      <c r="X1662"/>
    </row>
    <row r="1663" spans="2:24" x14ac:dyDescent="0.35">
      <c r="B1663" s="146"/>
      <c r="C1663" s="31"/>
      <c r="D1663" s="31"/>
      <c r="E1663" s="44"/>
      <c r="F1663" s="43"/>
      <c r="G1663" s="84"/>
      <c r="H1663" s="31"/>
      <c r="I1663" s="31"/>
      <c r="J1663" s="84"/>
      <c r="K1663" s="31"/>
      <c r="L1663" s="31"/>
      <c r="M1663" s="169"/>
      <c r="N1663" s="148"/>
      <c r="O1663" s="44"/>
      <c r="P1663" s="43"/>
      <c r="Q1663" s="31"/>
      <c r="R1663" s="84"/>
      <c r="S1663" s="31"/>
      <c r="T1663" s="31"/>
      <c r="U1663" s="169"/>
      <c r="V1663" s="150"/>
      <c r="W1663" s="342" t="str" cm="1">
        <f t="array" ref="W1663">IF(SUM(LEN(B1663:V1663))=0,"",IF(OR(OR(ISBLANK(F1663),SUM(LEN(C1663),LEN(D1663))=0),AND(NOT(E1663="Unknown"),ISBLANK(J1663)),AND(NOT(O1663="Unknown"),ISBLANK(R1663))),"Missing Information", INDEX(Table15[Entire Service Line Classification], MATCH(SUMIFS(Table15[Unique ID],Table15[System-Owned Portion],E1663,Table15[If Material Anything Other than "Lead" in Column E,Was Material Ever Previously Lead?],G1663,Table15[Customer-Owned Portion],O1663),Table15[Unique ID],0),0)))</f>
        <v/>
      </c>
      <c r="X1663"/>
    </row>
    <row r="1664" spans="2:24" x14ac:dyDescent="0.35">
      <c r="B1664" s="146"/>
      <c r="C1664" s="31"/>
      <c r="D1664" s="31"/>
      <c r="E1664" s="44"/>
      <c r="F1664" s="43"/>
      <c r="G1664" s="84"/>
      <c r="H1664" s="31"/>
      <c r="I1664" s="31"/>
      <c r="J1664" s="84"/>
      <c r="K1664" s="31"/>
      <c r="L1664" s="31"/>
      <c r="M1664" s="169"/>
      <c r="N1664" s="148"/>
      <c r="O1664" s="44"/>
      <c r="P1664" s="43"/>
      <c r="Q1664" s="31"/>
      <c r="R1664" s="84"/>
      <c r="S1664" s="31"/>
      <c r="T1664" s="31"/>
      <c r="U1664" s="169"/>
      <c r="V1664" s="150"/>
      <c r="W1664" s="342" t="str" cm="1">
        <f t="array" ref="W1664">IF(SUM(LEN(B1664:V1664))=0,"",IF(OR(OR(ISBLANK(F1664),SUM(LEN(C1664),LEN(D1664))=0),AND(NOT(E1664="Unknown"),ISBLANK(J1664)),AND(NOT(O1664="Unknown"),ISBLANK(R1664))),"Missing Information", INDEX(Table15[Entire Service Line Classification], MATCH(SUMIFS(Table15[Unique ID],Table15[System-Owned Portion],E1664,Table15[If Material Anything Other than "Lead" in Column E,Was Material Ever Previously Lead?],G1664,Table15[Customer-Owned Portion],O1664),Table15[Unique ID],0),0)))</f>
        <v/>
      </c>
      <c r="X1664"/>
    </row>
    <row r="1665" spans="2:24" x14ac:dyDescent="0.35">
      <c r="B1665" s="146"/>
      <c r="C1665" s="31"/>
      <c r="D1665" s="31"/>
      <c r="E1665" s="44"/>
      <c r="F1665" s="43"/>
      <c r="G1665" s="84"/>
      <c r="H1665" s="31"/>
      <c r="I1665" s="31"/>
      <c r="J1665" s="84"/>
      <c r="K1665" s="31"/>
      <c r="L1665" s="31"/>
      <c r="M1665" s="169"/>
      <c r="N1665" s="148"/>
      <c r="O1665" s="44"/>
      <c r="P1665" s="43"/>
      <c r="Q1665" s="31"/>
      <c r="R1665" s="84"/>
      <c r="S1665" s="31"/>
      <c r="T1665" s="31"/>
      <c r="U1665" s="169"/>
      <c r="V1665" s="150"/>
      <c r="W1665" s="342" t="str" cm="1">
        <f t="array" ref="W1665">IF(SUM(LEN(B1665:V1665))=0,"",IF(OR(OR(ISBLANK(F1665),SUM(LEN(C1665),LEN(D1665))=0),AND(NOT(E1665="Unknown"),ISBLANK(J1665)),AND(NOT(O1665="Unknown"),ISBLANK(R1665))),"Missing Information", INDEX(Table15[Entire Service Line Classification], MATCH(SUMIFS(Table15[Unique ID],Table15[System-Owned Portion],E1665,Table15[If Material Anything Other than "Lead" in Column E,Was Material Ever Previously Lead?],G1665,Table15[Customer-Owned Portion],O1665),Table15[Unique ID],0),0)))</f>
        <v/>
      </c>
      <c r="X1665"/>
    </row>
    <row r="1666" spans="2:24" x14ac:dyDescent="0.35">
      <c r="B1666" s="146"/>
      <c r="C1666" s="31"/>
      <c r="D1666" s="31"/>
      <c r="E1666" s="44"/>
      <c r="F1666" s="43"/>
      <c r="G1666" s="84"/>
      <c r="H1666" s="31"/>
      <c r="I1666" s="31"/>
      <c r="J1666" s="84"/>
      <c r="K1666" s="31"/>
      <c r="L1666" s="31"/>
      <c r="M1666" s="169"/>
      <c r="N1666" s="148"/>
      <c r="O1666" s="44"/>
      <c r="P1666" s="43"/>
      <c r="Q1666" s="31"/>
      <c r="R1666" s="84"/>
      <c r="S1666" s="31"/>
      <c r="T1666" s="31"/>
      <c r="U1666" s="169"/>
      <c r="V1666" s="150"/>
      <c r="W1666" s="342" t="str" cm="1">
        <f t="array" ref="W1666">IF(SUM(LEN(B1666:V1666))=0,"",IF(OR(OR(ISBLANK(F1666),SUM(LEN(C1666),LEN(D1666))=0),AND(NOT(E1666="Unknown"),ISBLANK(J1666)),AND(NOT(O1666="Unknown"),ISBLANK(R1666))),"Missing Information", INDEX(Table15[Entire Service Line Classification], MATCH(SUMIFS(Table15[Unique ID],Table15[System-Owned Portion],E1666,Table15[If Material Anything Other than "Lead" in Column E,Was Material Ever Previously Lead?],G1666,Table15[Customer-Owned Portion],O1666),Table15[Unique ID],0),0)))</f>
        <v/>
      </c>
      <c r="X1666"/>
    </row>
    <row r="1667" spans="2:24" x14ac:dyDescent="0.35">
      <c r="B1667" s="146"/>
      <c r="C1667" s="31"/>
      <c r="D1667" s="31"/>
      <c r="E1667" s="44"/>
      <c r="F1667" s="43"/>
      <c r="G1667" s="84"/>
      <c r="H1667" s="31"/>
      <c r="I1667" s="31"/>
      <c r="J1667" s="84"/>
      <c r="K1667" s="31"/>
      <c r="L1667" s="31"/>
      <c r="M1667" s="169"/>
      <c r="N1667" s="148"/>
      <c r="O1667" s="44"/>
      <c r="P1667" s="43"/>
      <c r="Q1667" s="31"/>
      <c r="R1667" s="84"/>
      <c r="S1667" s="31"/>
      <c r="T1667" s="31"/>
      <c r="U1667" s="169"/>
      <c r="V1667" s="150"/>
      <c r="W1667" s="342" t="str" cm="1">
        <f t="array" ref="W1667">IF(SUM(LEN(B1667:V1667))=0,"",IF(OR(OR(ISBLANK(F1667),SUM(LEN(C1667),LEN(D1667))=0),AND(NOT(E1667="Unknown"),ISBLANK(J1667)),AND(NOT(O1667="Unknown"),ISBLANK(R1667))),"Missing Information", INDEX(Table15[Entire Service Line Classification], MATCH(SUMIFS(Table15[Unique ID],Table15[System-Owned Portion],E1667,Table15[If Material Anything Other than "Lead" in Column E,Was Material Ever Previously Lead?],G1667,Table15[Customer-Owned Portion],O1667),Table15[Unique ID],0),0)))</f>
        <v/>
      </c>
      <c r="X1667"/>
    </row>
    <row r="1668" spans="2:24" x14ac:dyDescent="0.35">
      <c r="B1668" s="146"/>
      <c r="C1668" s="31"/>
      <c r="D1668" s="31"/>
      <c r="E1668" s="44"/>
      <c r="F1668" s="43"/>
      <c r="G1668" s="84"/>
      <c r="H1668" s="31"/>
      <c r="I1668" s="31"/>
      <c r="J1668" s="84"/>
      <c r="K1668" s="31"/>
      <c r="L1668" s="31"/>
      <c r="M1668" s="169"/>
      <c r="N1668" s="148"/>
      <c r="O1668" s="44"/>
      <c r="P1668" s="43"/>
      <c r="Q1668" s="31"/>
      <c r="R1668" s="84"/>
      <c r="S1668" s="31"/>
      <c r="T1668" s="31"/>
      <c r="U1668" s="169"/>
      <c r="V1668" s="150"/>
      <c r="W1668" s="342" t="str" cm="1">
        <f t="array" ref="W1668">IF(SUM(LEN(B1668:V1668))=0,"",IF(OR(OR(ISBLANK(F1668),SUM(LEN(C1668),LEN(D1668))=0),AND(NOT(E1668="Unknown"),ISBLANK(J1668)),AND(NOT(O1668="Unknown"),ISBLANK(R1668))),"Missing Information", INDEX(Table15[Entire Service Line Classification], MATCH(SUMIFS(Table15[Unique ID],Table15[System-Owned Portion],E1668,Table15[If Material Anything Other than "Lead" in Column E,Was Material Ever Previously Lead?],G1668,Table15[Customer-Owned Portion],O1668),Table15[Unique ID],0),0)))</f>
        <v/>
      </c>
      <c r="X1668"/>
    </row>
    <row r="1669" spans="2:24" x14ac:dyDescent="0.35">
      <c r="B1669" s="146"/>
      <c r="C1669" s="31"/>
      <c r="D1669" s="31"/>
      <c r="E1669" s="44"/>
      <c r="F1669" s="43"/>
      <c r="G1669" s="84"/>
      <c r="H1669" s="31"/>
      <c r="I1669" s="31"/>
      <c r="J1669" s="84"/>
      <c r="K1669" s="31"/>
      <c r="L1669" s="31"/>
      <c r="M1669" s="169"/>
      <c r="N1669" s="148"/>
      <c r="O1669" s="44"/>
      <c r="P1669" s="43"/>
      <c r="Q1669" s="31"/>
      <c r="R1669" s="84"/>
      <c r="S1669" s="31"/>
      <c r="T1669" s="31"/>
      <c r="U1669" s="169"/>
      <c r="V1669" s="150"/>
      <c r="W1669" s="342" t="str" cm="1">
        <f t="array" ref="W1669">IF(SUM(LEN(B1669:V1669))=0,"",IF(OR(OR(ISBLANK(F1669),SUM(LEN(C1669),LEN(D1669))=0),AND(NOT(E1669="Unknown"),ISBLANK(J1669)),AND(NOT(O1669="Unknown"),ISBLANK(R1669))),"Missing Information", INDEX(Table15[Entire Service Line Classification], MATCH(SUMIFS(Table15[Unique ID],Table15[System-Owned Portion],E1669,Table15[If Material Anything Other than "Lead" in Column E,Was Material Ever Previously Lead?],G1669,Table15[Customer-Owned Portion],O1669),Table15[Unique ID],0),0)))</f>
        <v/>
      </c>
      <c r="X1669"/>
    </row>
    <row r="1670" spans="2:24" x14ac:dyDescent="0.35">
      <c r="B1670" s="146"/>
      <c r="C1670" s="31"/>
      <c r="D1670" s="31"/>
      <c r="E1670" s="44"/>
      <c r="F1670" s="43"/>
      <c r="G1670" s="84"/>
      <c r="H1670" s="31"/>
      <c r="I1670" s="31"/>
      <c r="J1670" s="84"/>
      <c r="K1670" s="31"/>
      <c r="L1670" s="31"/>
      <c r="M1670" s="169"/>
      <c r="N1670" s="148"/>
      <c r="O1670" s="44"/>
      <c r="P1670" s="43"/>
      <c r="Q1670" s="31"/>
      <c r="R1670" s="84"/>
      <c r="S1670" s="31"/>
      <c r="T1670" s="31"/>
      <c r="U1670" s="169"/>
      <c r="V1670" s="150"/>
      <c r="W1670" s="342" t="str" cm="1">
        <f t="array" ref="W1670">IF(SUM(LEN(B1670:V1670))=0,"",IF(OR(OR(ISBLANK(F1670),SUM(LEN(C1670),LEN(D1670))=0),AND(NOT(E1670="Unknown"),ISBLANK(J1670)),AND(NOT(O1670="Unknown"),ISBLANK(R1670))),"Missing Information", INDEX(Table15[Entire Service Line Classification], MATCH(SUMIFS(Table15[Unique ID],Table15[System-Owned Portion],E1670,Table15[If Material Anything Other than "Lead" in Column E,Was Material Ever Previously Lead?],G1670,Table15[Customer-Owned Portion],O1670),Table15[Unique ID],0),0)))</f>
        <v/>
      </c>
      <c r="X1670"/>
    </row>
    <row r="1671" spans="2:24" x14ac:dyDescent="0.35">
      <c r="B1671" s="146"/>
      <c r="C1671" s="31"/>
      <c r="D1671" s="31"/>
      <c r="E1671" s="44"/>
      <c r="F1671" s="43"/>
      <c r="G1671" s="84"/>
      <c r="H1671" s="31"/>
      <c r="I1671" s="31"/>
      <c r="J1671" s="84"/>
      <c r="K1671" s="31"/>
      <c r="L1671" s="31"/>
      <c r="M1671" s="169"/>
      <c r="N1671" s="148"/>
      <c r="O1671" s="44"/>
      <c r="P1671" s="43"/>
      <c r="Q1671" s="31"/>
      <c r="R1671" s="84"/>
      <c r="S1671" s="31"/>
      <c r="T1671" s="31"/>
      <c r="U1671" s="169"/>
      <c r="V1671" s="150"/>
      <c r="W1671" s="342" t="str" cm="1">
        <f t="array" ref="W1671">IF(SUM(LEN(B1671:V1671))=0,"",IF(OR(OR(ISBLANK(F1671),SUM(LEN(C1671),LEN(D1671))=0),AND(NOT(E1671="Unknown"),ISBLANK(J1671)),AND(NOT(O1671="Unknown"),ISBLANK(R1671))),"Missing Information", INDEX(Table15[Entire Service Line Classification], MATCH(SUMIFS(Table15[Unique ID],Table15[System-Owned Portion],E1671,Table15[If Material Anything Other than "Lead" in Column E,Was Material Ever Previously Lead?],G1671,Table15[Customer-Owned Portion],O1671),Table15[Unique ID],0),0)))</f>
        <v/>
      </c>
      <c r="X1671"/>
    </row>
    <row r="1672" spans="2:24" x14ac:dyDescent="0.35">
      <c r="B1672" s="146"/>
      <c r="C1672" s="31"/>
      <c r="D1672" s="31"/>
      <c r="E1672" s="44"/>
      <c r="F1672" s="43"/>
      <c r="G1672" s="84"/>
      <c r="H1672" s="31"/>
      <c r="I1672" s="31"/>
      <c r="J1672" s="84"/>
      <c r="K1672" s="31"/>
      <c r="L1672" s="31"/>
      <c r="M1672" s="169"/>
      <c r="N1672" s="148"/>
      <c r="O1672" s="44"/>
      <c r="P1672" s="43"/>
      <c r="Q1672" s="31"/>
      <c r="R1672" s="84"/>
      <c r="S1672" s="31"/>
      <c r="T1672" s="31"/>
      <c r="U1672" s="169"/>
      <c r="V1672" s="150"/>
      <c r="W1672" s="342" t="str" cm="1">
        <f t="array" ref="W1672">IF(SUM(LEN(B1672:V1672))=0,"",IF(OR(OR(ISBLANK(F1672),SUM(LEN(C1672),LEN(D1672))=0),AND(NOT(E1672="Unknown"),ISBLANK(J1672)),AND(NOT(O1672="Unknown"),ISBLANK(R1672))),"Missing Information", INDEX(Table15[Entire Service Line Classification], MATCH(SUMIFS(Table15[Unique ID],Table15[System-Owned Portion],E1672,Table15[If Material Anything Other than "Lead" in Column E,Was Material Ever Previously Lead?],G1672,Table15[Customer-Owned Portion],O1672),Table15[Unique ID],0),0)))</f>
        <v/>
      </c>
      <c r="X1672"/>
    </row>
    <row r="1673" spans="2:24" x14ac:dyDescent="0.35">
      <c r="B1673" s="146"/>
      <c r="C1673" s="31"/>
      <c r="D1673" s="31"/>
      <c r="E1673" s="44"/>
      <c r="F1673" s="43"/>
      <c r="G1673" s="84"/>
      <c r="H1673" s="31"/>
      <c r="I1673" s="31"/>
      <c r="J1673" s="84"/>
      <c r="K1673" s="31"/>
      <c r="L1673" s="31"/>
      <c r="M1673" s="169"/>
      <c r="N1673" s="148"/>
      <c r="O1673" s="44"/>
      <c r="P1673" s="43"/>
      <c r="Q1673" s="31"/>
      <c r="R1673" s="84"/>
      <c r="S1673" s="31"/>
      <c r="T1673" s="31"/>
      <c r="U1673" s="169"/>
      <c r="V1673" s="150"/>
      <c r="W1673" s="342" t="str" cm="1">
        <f t="array" ref="W1673">IF(SUM(LEN(B1673:V1673))=0,"",IF(OR(OR(ISBLANK(F1673),SUM(LEN(C1673),LEN(D1673))=0),AND(NOT(E1673="Unknown"),ISBLANK(J1673)),AND(NOT(O1673="Unknown"),ISBLANK(R1673))),"Missing Information", INDEX(Table15[Entire Service Line Classification], MATCH(SUMIFS(Table15[Unique ID],Table15[System-Owned Portion],E1673,Table15[If Material Anything Other than "Lead" in Column E,Was Material Ever Previously Lead?],G1673,Table15[Customer-Owned Portion],O1673),Table15[Unique ID],0),0)))</f>
        <v/>
      </c>
      <c r="X1673"/>
    </row>
    <row r="1674" spans="2:24" x14ac:dyDescent="0.35">
      <c r="B1674" s="146"/>
      <c r="C1674" s="31"/>
      <c r="D1674" s="31"/>
      <c r="E1674" s="44"/>
      <c r="F1674" s="43"/>
      <c r="G1674" s="84"/>
      <c r="H1674" s="31"/>
      <c r="I1674" s="31"/>
      <c r="J1674" s="84"/>
      <c r="K1674" s="31"/>
      <c r="L1674" s="31"/>
      <c r="M1674" s="169"/>
      <c r="N1674" s="148"/>
      <c r="O1674" s="44"/>
      <c r="P1674" s="43"/>
      <c r="Q1674" s="31"/>
      <c r="R1674" s="84"/>
      <c r="S1674" s="31"/>
      <c r="T1674" s="31"/>
      <c r="U1674" s="169"/>
      <c r="V1674" s="150"/>
      <c r="W1674" s="342" t="str" cm="1">
        <f t="array" ref="W1674">IF(SUM(LEN(B1674:V1674))=0,"",IF(OR(OR(ISBLANK(F1674),SUM(LEN(C1674),LEN(D1674))=0),AND(NOT(E1674="Unknown"),ISBLANK(J1674)),AND(NOT(O1674="Unknown"),ISBLANK(R1674))),"Missing Information", INDEX(Table15[Entire Service Line Classification], MATCH(SUMIFS(Table15[Unique ID],Table15[System-Owned Portion],E1674,Table15[If Material Anything Other than "Lead" in Column E,Was Material Ever Previously Lead?],G1674,Table15[Customer-Owned Portion],O1674),Table15[Unique ID],0),0)))</f>
        <v/>
      </c>
      <c r="X1674"/>
    </row>
    <row r="1675" spans="2:24" x14ac:dyDescent="0.35">
      <c r="B1675" s="146"/>
      <c r="C1675" s="31"/>
      <c r="D1675" s="31"/>
      <c r="E1675" s="44"/>
      <c r="F1675" s="43"/>
      <c r="G1675" s="84"/>
      <c r="H1675" s="31"/>
      <c r="I1675" s="31"/>
      <c r="J1675" s="84"/>
      <c r="K1675" s="31"/>
      <c r="L1675" s="31"/>
      <c r="M1675" s="169"/>
      <c r="N1675" s="148"/>
      <c r="O1675" s="44"/>
      <c r="P1675" s="43"/>
      <c r="Q1675" s="31"/>
      <c r="R1675" s="84"/>
      <c r="S1675" s="31"/>
      <c r="T1675" s="31"/>
      <c r="U1675" s="169"/>
      <c r="V1675" s="150"/>
      <c r="W1675" s="342" t="str" cm="1">
        <f t="array" ref="W1675">IF(SUM(LEN(B1675:V1675))=0,"",IF(OR(OR(ISBLANK(F1675),SUM(LEN(C1675),LEN(D1675))=0),AND(NOT(E1675="Unknown"),ISBLANK(J1675)),AND(NOT(O1675="Unknown"),ISBLANK(R1675))),"Missing Information", INDEX(Table15[Entire Service Line Classification], MATCH(SUMIFS(Table15[Unique ID],Table15[System-Owned Portion],E1675,Table15[If Material Anything Other than "Lead" in Column E,Was Material Ever Previously Lead?],G1675,Table15[Customer-Owned Portion],O1675),Table15[Unique ID],0),0)))</f>
        <v/>
      </c>
      <c r="X1675"/>
    </row>
    <row r="1676" spans="2:24" x14ac:dyDescent="0.35">
      <c r="B1676" s="146"/>
      <c r="C1676" s="31"/>
      <c r="D1676" s="31"/>
      <c r="E1676" s="44"/>
      <c r="F1676" s="43"/>
      <c r="G1676" s="84"/>
      <c r="H1676" s="31"/>
      <c r="I1676" s="31"/>
      <c r="J1676" s="84"/>
      <c r="K1676" s="31"/>
      <c r="L1676" s="31"/>
      <c r="M1676" s="169"/>
      <c r="N1676" s="148"/>
      <c r="O1676" s="44"/>
      <c r="P1676" s="43"/>
      <c r="Q1676" s="31"/>
      <c r="R1676" s="84"/>
      <c r="S1676" s="31"/>
      <c r="T1676" s="31"/>
      <c r="U1676" s="169"/>
      <c r="V1676" s="150"/>
      <c r="W1676" s="342" t="str" cm="1">
        <f t="array" ref="W1676">IF(SUM(LEN(B1676:V1676))=0,"",IF(OR(OR(ISBLANK(F1676),SUM(LEN(C1676),LEN(D1676))=0),AND(NOT(E1676="Unknown"),ISBLANK(J1676)),AND(NOT(O1676="Unknown"),ISBLANK(R1676))),"Missing Information", INDEX(Table15[Entire Service Line Classification], MATCH(SUMIFS(Table15[Unique ID],Table15[System-Owned Portion],E1676,Table15[If Material Anything Other than "Lead" in Column E,Was Material Ever Previously Lead?],G1676,Table15[Customer-Owned Portion],O1676),Table15[Unique ID],0),0)))</f>
        <v/>
      </c>
      <c r="X1676"/>
    </row>
    <row r="1677" spans="2:24" x14ac:dyDescent="0.35">
      <c r="B1677" s="146"/>
      <c r="C1677" s="31"/>
      <c r="D1677" s="31"/>
      <c r="E1677" s="44"/>
      <c r="F1677" s="43"/>
      <c r="G1677" s="84"/>
      <c r="H1677" s="31"/>
      <c r="I1677" s="31"/>
      <c r="J1677" s="84"/>
      <c r="K1677" s="31"/>
      <c r="L1677" s="31"/>
      <c r="M1677" s="169"/>
      <c r="N1677" s="148"/>
      <c r="O1677" s="44"/>
      <c r="P1677" s="43"/>
      <c r="Q1677" s="31"/>
      <c r="R1677" s="84"/>
      <c r="S1677" s="31"/>
      <c r="T1677" s="31"/>
      <c r="U1677" s="169"/>
      <c r="V1677" s="150"/>
      <c r="W1677" s="342" t="str" cm="1">
        <f t="array" ref="W1677">IF(SUM(LEN(B1677:V1677))=0,"",IF(OR(OR(ISBLANK(F1677),SUM(LEN(C1677),LEN(D1677))=0),AND(NOT(E1677="Unknown"),ISBLANK(J1677)),AND(NOT(O1677="Unknown"),ISBLANK(R1677))),"Missing Information", INDEX(Table15[Entire Service Line Classification], MATCH(SUMIFS(Table15[Unique ID],Table15[System-Owned Portion],E1677,Table15[If Material Anything Other than "Lead" in Column E,Was Material Ever Previously Lead?],G1677,Table15[Customer-Owned Portion],O1677),Table15[Unique ID],0),0)))</f>
        <v/>
      </c>
      <c r="X1677"/>
    </row>
    <row r="1678" spans="2:24" x14ac:dyDescent="0.35">
      <c r="B1678" s="146"/>
      <c r="C1678" s="31"/>
      <c r="D1678" s="31"/>
      <c r="E1678" s="44"/>
      <c r="F1678" s="43"/>
      <c r="G1678" s="84"/>
      <c r="H1678" s="31"/>
      <c r="I1678" s="31"/>
      <c r="J1678" s="84"/>
      <c r="K1678" s="31"/>
      <c r="L1678" s="31"/>
      <c r="M1678" s="169"/>
      <c r="N1678" s="148"/>
      <c r="O1678" s="44"/>
      <c r="P1678" s="43"/>
      <c r="Q1678" s="31"/>
      <c r="R1678" s="84"/>
      <c r="S1678" s="31"/>
      <c r="T1678" s="31"/>
      <c r="U1678" s="169"/>
      <c r="V1678" s="150"/>
      <c r="W1678" s="342" t="str" cm="1">
        <f t="array" ref="W1678">IF(SUM(LEN(B1678:V1678))=0,"",IF(OR(OR(ISBLANK(F1678),SUM(LEN(C1678),LEN(D1678))=0),AND(NOT(E1678="Unknown"),ISBLANK(J1678)),AND(NOT(O1678="Unknown"),ISBLANK(R1678))),"Missing Information", INDEX(Table15[Entire Service Line Classification], MATCH(SUMIFS(Table15[Unique ID],Table15[System-Owned Portion],E1678,Table15[If Material Anything Other than "Lead" in Column E,Was Material Ever Previously Lead?],G1678,Table15[Customer-Owned Portion],O1678),Table15[Unique ID],0),0)))</f>
        <v/>
      </c>
      <c r="X1678"/>
    </row>
    <row r="1679" spans="2:24" x14ac:dyDescent="0.35">
      <c r="B1679" s="146"/>
      <c r="C1679" s="31"/>
      <c r="D1679" s="31"/>
      <c r="E1679" s="44"/>
      <c r="F1679" s="43"/>
      <c r="G1679" s="84"/>
      <c r="H1679" s="31"/>
      <c r="I1679" s="31"/>
      <c r="J1679" s="84"/>
      <c r="K1679" s="31"/>
      <c r="L1679" s="31"/>
      <c r="M1679" s="169"/>
      <c r="N1679" s="148"/>
      <c r="O1679" s="44"/>
      <c r="P1679" s="43"/>
      <c r="Q1679" s="31"/>
      <c r="R1679" s="84"/>
      <c r="S1679" s="31"/>
      <c r="T1679" s="31"/>
      <c r="U1679" s="169"/>
      <c r="V1679" s="150"/>
      <c r="W1679" s="342" t="str" cm="1">
        <f t="array" ref="W1679">IF(SUM(LEN(B1679:V1679))=0,"",IF(OR(OR(ISBLANK(F1679),SUM(LEN(C1679),LEN(D1679))=0),AND(NOT(E1679="Unknown"),ISBLANK(J1679)),AND(NOT(O1679="Unknown"),ISBLANK(R1679))),"Missing Information", INDEX(Table15[Entire Service Line Classification], MATCH(SUMIFS(Table15[Unique ID],Table15[System-Owned Portion],E1679,Table15[If Material Anything Other than "Lead" in Column E,Was Material Ever Previously Lead?],G1679,Table15[Customer-Owned Portion],O1679),Table15[Unique ID],0),0)))</f>
        <v/>
      </c>
      <c r="X1679"/>
    </row>
    <row r="1680" spans="2:24" x14ac:dyDescent="0.35">
      <c r="B1680" s="146"/>
      <c r="C1680" s="31"/>
      <c r="D1680" s="31"/>
      <c r="E1680" s="44"/>
      <c r="F1680" s="43"/>
      <c r="G1680" s="84"/>
      <c r="H1680" s="31"/>
      <c r="I1680" s="31"/>
      <c r="J1680" s="84"/>
      <c r="K1680" s="31"/>
      <c r="L1680" s="31"/>
      <c r="M1680" s="169"/>
      <c r="N1680" s="148"/>
      <c r="O1680" s="44"/>
      <c r="P1680" s="43"/>
      <c r="Q1680" s="31"/>
      <c r="R1680" s="84"/>
      <c r="S1680" s="31"/>
      <c r="T1680" s="31"/>
      <c r="U1680" s="169"/>
      <c r="V1680" s="150"/>
      <c r="W1680" s="342" t="str" cm="1">
        <f t="array" ref="W1680">IF(SUM(LEN(B1680:V1680))=0,"",IF(OR(OR(ISBLANK(F1680),SUM(LEN(C1680),LEN(D1680))=0),AND(NOT(E1680="Unknown"),ISBLANK(J1680)),AND(NOT(O1680="Unknown"),ISBLANK(R1680))),"Missing Information", INDEX(Table15[Entire Service Line Classification], MATCH(SUMIFS(Table15[Unique ID],Table15[System-Owned Portion],E1680,Table15[If Material Anything Other than "Lead" in Column E,Was Material Ever Previously Lead?],G1680,Table15[Customer-Owned Portion],O1680),Table15[Unique ID],0),0)))</f>
        <v/>
      </c>
      <c r="X1680"/>
    </row>
    <row r="1681" spans="2:24" x14ac:dyDescent="0.35">
      <c r="B1681" s="146"/>
      <c r="C1681" s="31"/>
      <c r="D1681" s="31"/>
      <c r="E1681" s="44"/>
      <c r="F1681" s="43"/>
      <c r="G1681" s="84"/>
      <c r="H1681" s="31"/>
      <c r="I1681" s="31"/>
      <c r="J1681" s="84"/>
      <c r="K1681" s="31"/>
      <c r="L1681" s="31"/>
      <c r="M1681" s="169"/>
      <c r="N1681" s="148"/>
      <c r="O1681" s="44"/>
      <c r="P1681" s="43"/>
      <c r="Q1681" s="31"/>
      <c r="R1681" s="84"/>
      <c r="S1681" s="31"/>
      <c r="T1681" s="31"/>
      <c r="U1681" s="169"/>
      <c r="V1681" s="150"/>
      <c r="W1681" s="342" t="str" cm="1">
        <f t="array" ref="W1681">IF(SUM(LEN(B1681:V1681))=0,"",IF(OR(OR(ISBLANK(F1681),SUM(LEN(C1681),LEN(D1681))=0),AND(NOT(E1681="Unknown"),ISBLANK(J1681)),AND(NOT(O1681="Unknown"),ISBLANK(R1681))),"Missing Information", INDEX(Table15[Entire Service Line Classification], MATCH(SUMIFS(Table15[Unique ID],Table15[System-Owned Portion],E1681,Table15[If Material Anything Other than "Lead" in Column E,Was Material Ever Previously Lead?],G1681,Table15[Customer-Owned Portion],O1681),Table15[Unique ID],0),0)))</f>
        <v/>
      </c>
      <c r="X1681"/>
    </row>
    <row r="1682" spans="2:24" x14ac:dyDescent="0.35">
      <c r="B1682" s="146"/>
      <c r="C1682" s="31"/>
      <c r="D1682" s="31"/>
      <c r="E1682" s="44"/>
      <c r="F1682" s="43"/>
      <c r="G1682" s="84"/>
      <c r="H1682" s="31"/>
      <c r="I1682" s="31"/>
      <c r="J1682" s="84"/>
      <c r="K1682" s="31"/>
      <c r="L1682" s="31"/>
      <c r="M1682" s="169"/>
      <c r="N1682" s="148"/>
      <c r="O1682" s="44"/>
      <c r="P1682" s="43"/>
      <c r="Q1682" s="31"/>
      <c r="R1682" s="84"/>
      <c r="S1682" s="31"/>
      <c r="T1682" s="31"/>
      <c r="U1682" s="169"/>
      <c r="V1682" s="150"/>
      <c r="W1682" s="342" t="str" cm="1">
        <f t="array" ref="W1682">IF(SUM(LEN(B1682:V1682))=0,"",IF(OR(OR(ISBLANK(F1682),SUM(LEN(C1682),LEN(D1682))=0),AND(NOT(E1682="Unknown"),ISBLANK(J1682)),AND(NOT(O1682="Unknown"),ISBLANK(R1682))),"Missing Information", INDEX(Table15[Entire Service Line Classification], MATCH(SUMIFS(Table15[Unique ID],Table15[System-Owned Portion],E1682,Table15[If Material Anything Other than "Lead" in Column E,Was Material Ever Previously Lead?],G1682,Table15[Customer-Owned Portion],O1682),Table15[Unique ID],0),0)))</f>
        <v/>
      </c>
      <c r="X1682"/>
    </row>
    <row r="1683" spans="2:24" x14ac:dyDescent="0.35">
      <c r="B1683" s="146"/>
      <c r="C1683" s="31"/>
      <c r="D1683" s="31"/>
      <c r="E1683" s="44"/>
      <c r="F1683" s="43"/>
      <c r="G1683" s="84"/>
      <c r="H1683" s="31"/>
      <c r="I1683" s="31"/>
      <c r="J1683" s="84"/>
      <c r="K1683" s="31"/>
      <c r="L1683" s="31"/>
      <c r="M1683" s="169"/>
      <c r="N1683" s="148"/>
      <c r="O1683" s="44"/>
      <c r="P1683" s="43"/>
      <c r="Q1683" s="31"/>
      <c r="R1683" s="84"/>
      <c r="S1683" s="31"/>
      <c r="T1683" s="31"/>
      <c r="U1683" s="169"/>
      <c r="V1683" s="150"/>
      <c r="W1683" s="342" t="str" cm="1">
        <f t="array" ref="W1683">IF(SUM(LEN(B1683:V1683))=0,"",IF(OR(OR(ISBLANK(F1683),SUM(LEN(C1683),LEN(D1683))=0),AND(NOT(E1683="Unknown"),ISBLANK(J1683)),AND(NOT(O1683="Unknown"),ISBLANK(R1683))),"Missing Information", INDEX(Table15[Entire Service Line Classification], MATCH(SUMIFS(Table15[Unique ID],Table15[System-Owned Portion],E1683,Table15[If Material Anything Other than "Lead" in Column E,Was Material Ever Previously Lead?],G1683,Table15[Customer-Owned Portion],O1683),Table15[Unique ID],0),0)))</f>
        <v/>
      </c>
      <c r="X1683"/>
    </row>
    <row r="1684" spans="2:24" x14ac:dyDescent="0.35">
      <c r="B1684" s="146"/>
      <c r="C1684" s="31"/>
      <c r="D1684" s="31"/>
      <c r="E1684" s="44"/>
      <c r="F1684" s="43"/>
      <c r="G1684" s="84"/>
      <c r="H1684" s="31"/>
      <c r="I1684" s="31"/>
      <c r="J1684" s="84"/>
      <c r="K1684" s="31"/>
      <c r="L1684" s="31"/>
      <c r="M1684" s="169"/>
      <c r="N1684" s="148"/>
      <c r="O1684" s="44"/>
      <c r="P1684" s="43"/>
      <c r="Q1684" s="31"/>
      <c r="R1684" s="84"/>
      <c r="S1684" s="31"/>
      <c r="T1684" s="31"/>
      <c r="U1684" s="169"/>
      <c r="V1684" s="150"/>
      <c r="W1684" s="342" t="str" cm="1">
        <f t="array" ref="W1684">IF(SUM(LEN(B1684:V1684))=0,"",IF(OR(OR(ISBLANK(F1684),SUM(LEN(C1684),LEN(D1684))=0),AND(NOT(E1684="Unknown"),ISBLANK(J1684)),AND(NOT(O1684="Unknown"),ISBLANK(R1684))),"Missing Information", INDEX(Table15[Entire Service Line Classification], MATCH(SUMIFS(Table15[Unique ID],Table15[System-Owned Portion],E1684,Table15[If Material Anything Other than "Lead" in Column E,Was Material Ever Previously Lead?],G1684,Table15[Customer-Owned Portion],O1684),Table15[Unique ID],0),0)))</f>
        <v/>
      </c>
      <c r="X1684"/>
    </row>
    <row r="1685" spans="2:24" x14ac:dyDescent="0.35">
      <c r="B1685" s="146"/>
      <c r="C1685" s="31"/>
      <c r="D1685" s="31"/>
      <c r="E1685" s="44"/>
      <c r="F1685" s="43"/>
      <c r="G1685" s="84"/>
      <c r="H1685" s="31"/>
      <c r="I1685" s="31"/>
      <c r="J1685" s="84"/>
      <c r="K1685" s="31"/>
      <c r="L1685" s="31"/>
      <c r="M1685" s="169"/>
      <c r="N1685" s="148"/>
      <c r="O1685" s="44"/>
      <c r="P1685" s="43"/>
      <c r="Q1685" s="31"/>
      <c r="R1685" s="84"/>
      <c r="S1685" s="31"/>
      <c r="T1685" s="31"/>
      <c r="U1685" s="169"/>
      <c r="V1685" s="150"/>
      <c r="W1685" s="342" t="str" cm="1">
        <f t="array" ref="W1685">IF(SUM(LEN(B1685:V1685))=0,"",IF(OR(OR(ISBLANK(F1685),SUM(LEN(C1685),LEN(D1685))=0),AND(NOT(E1685="Unknown"),ISBLANK(J1685)),AND(NOT(O1685="Unknown"),ISBLANK(R1685))),"Missing Information", INDEX(Table15[Entire Service Line Classification], MATCH(SUMIFS(Table15[Unique ID],Table15[System-Owned Portion],E1685,Table15[If Material Anything Other than "Lead" in Column E,Was Material Ever Previously Lead?],G1685,Table15[Customer-Owned Portion],O1685),Table15[Unique ID],0),0)))</f>
        <v/>
      </c>
      <c r="X1685"/>
    </row>
    <row r="1686" spans="2:24" x14ac:dyDescent="0.35">
      <c r="B1686" s="146"/>
      <c r="C1686" s="31"/>
      <c r="D1686" s="31"/>
      <c r="E1686" s="44"/>
      <c r="F1686" s="43"/>
      <c r="G1686" s="84"/>
      <c r="H1686" s="31"/>
      <c r="I1686" s="31"/>
      <c r="J1686" s="84"/>
      <c r="K1686" s="31"/>
      <c r="L1686" s="31"/>
      <c r="M1686" s="169"/>
      <c r="N1686" s="148"/>
      <c r="O1686" s="44"/>
      <c r="P1686" s="43"/>
      <c r="Q1686" s="31"/>
      <c r="R1686" s="84"/>
      <c r="S1686" s="31"/>
      <c r="T1686" s="31"/>
      <c r="U1686" s="169"/>
      <c r="V1686" s="150"/>
      <c r="W1686" s="342" t="str" cm="1">
        <f t="array" ref="W1686">IF(SUM(LEN(B1686:V1686))=0,"",IF(OR(OR(ISBLANK(F1686),SUM(LEN(C1686),LEN(D1686))=0),AND(NOT(E1686="Unknown"),ISBLANK(J1686)),AND(NOT(O1686="Unknown"),ISBLANK(R1686))),"Missing Information", INDEX(Table15[Entire Service Line Classification], MATCH(SUMIFS(Table15[Unique ID],Table15[System-Owned Portion],E1686,Table15[If Material Anything Other than "Lead" in Column E,Was Material Ever Previously Lead?],G1686,Table15[Customer-Owned Portion],O1686),Table15[Unique ID],0),0)))</f>
        <v/>
      </c>
      <c r="X1686"/>
    </row>
    <row r="1687" spans="2:24" x14ac:dyDescent="0.35">
      <c r="B1687" s="146"/>
      <c r="C1687" s="31"/>
      <c r="D1687" s="31"/>
      <c r="E1687" s="44"/>
      <c r="F1687" s="43"/>
      <c r="G1687" s="84"/>
      <c r="H1687" s="31"/>
      <c r="I1687" s="31"/>
      <c r="J1687" s="84"/>
      <c r="K1687" s="31"/>
      <c r="L1687" s="31"/>
      <c r="M1687" s="169"/>
      <c r="N1687" s="148"/>
      <c r="O1687" s="44"/>
      <c r="P1687" s="43"/>
      <c r="Q1687" s="31"/>
      <c r="R1687" s="84"/>
      <c r="S1687" s="31"/>
      <c r="T1687" s="31"/>
      <c r="U1687" s="169"/>
      <c r="V1687" s="150"/>
      <c r="W1687" s="342" t="str" cm="1">
        <f t="array" ref="W1687">IF(SUM(LEN(B1687:V1687))=0,"",IF(OR(OR(ISBLANK(F1687),SUM(LEN(C1687),LEN(D1687))=0),AND(NOT(E1687="Unknown"),ISBLANK(J1687)),AND(NOT(O1687="Unknown"),ISBLANK(R1687))),"Missing Information", INDEX(Table15[Entire Service Line Classification], MATCH(SUMIFS(Table15[Unique ID],Table15[System-Owned Portion],E1687,Table15[If Material Anything Other than "Lead" in Column E,Was Material Ever Previously Lead?],G1687,Table15[Customer-Owned Portion],O1687),Table15[Unique ID],0),0)))</f>
        <v/>
      </c>
      <c r="X1687"/>
    </row>
    <row r="1688" spans="2:24" x14ac:dyDescent="0.35">
      <c r="B1688" s="146"/>
      <c r="C1688" s="31"/>
      <c r="D1688" s="31"/>
      <c r="E1688" s="44"/>
      <c r="F1688" s="43"/>
      <c r="G1688" s="84"/>
      <c r="H1688" s="31"/>
      <c r="I1688" s="31"/>
      <c r="J1688" s="84"/>
      <c r="K1688" s="31"/>
      <c r="L1688" s="31"/>
      <c r="M1688" s="169"/>
      <c r="N1688" s="148"/>
      <c r="O1688" s="44"/>
      <c r="P1688" s="43"/>
      <c r="Q1688" s="31"/>
      <c r="R1688" s="84"/>
      <c r="S1688" s="31"/>
      <c r="T1688" s="31"/>
      <c r="U1688" s="169"/>
      <c r="V1688" s="150"/>
      <c r="W1688" s="342" t="str" cm="1">
        <f t="array" ref="W1688">IF(SUM(LEN(B1688:V1688))=0,"",IF(OR(OR(ISBLANK(F1688),SUM(LEN(C1688),LEN(D1688))=0),AND(NOT(E1688="Unknown"),ISBLANK(J1688)),AND(NOT(O1688="Unknown"),ISBLANK(R1688))),"Missing Information", INDEX(Table15[Entire Service Line Classification], MATCH(SUMIFS(Table15[Unique ID],Table15[System-Owned Portion],E1688,Table15[If Material Anything Other than "Lead" in Column E,Was Material Ever Previously Lead?],G1688,Table15[Customer-Owned Portion],O1688),Table15[Unique ID],0),0)))</f>
        <v/>
      </c>
      <c r="X1688"/>
    </row>
    <row r="1689" spans="2:24" x14ac:dyDescent="0.35">
      <c r="B1689" s="146"/>
      <c r="C1689" s="31"/>
      <c r="D1689" s="31"/>
      <c r="E1689" s="44"/>
      <c r="F1689" s="43"/>
      <c r="G1689" s="84"/>
      <c r="H1689" s="31"/>
      <c r="I1689" s="31"/>
      <c r="J1689" s="84"/>
      <c r="K1689" s="31"/>
      <c r="L1689" s="31"/>
      <c r="M1689" s="169"/>
      <c r="N1689" s="148"/>
      <c r="O1689" s="44"/>
      <c r="P1689" s="43"/>
      <c r="Q1689" s="31"/>
      <c r="R1689" s="84"/>
      <c r="S1689" s="31"/>
      <c r="T1689" s="31"/>
      <c r="U1689" s="169"/>
      <c r="V1689" s="150"/>
      <c r="W1689" s="342" t="str" cm="1">
        <f t="array" ref="W1689">IF(SUM(LEN(B1689:V1689))=0,"",IF(OR(OR(ISBLANK(F1689),SUM(LEN(C1689),LEN(D1689))=0),AND(NOT(E1689="Unknown"),ISBLANK(J1689)),AND(NOT(O1689="Unknown"),ISBLANK(R1689))),"Missing Information", INDEX(Table15[Entire Service Line Classification], MATCH(SUMIFS(Table15[Unique ID],Table15[System-Owned Portion],E1689,Table15[If Material Anything Other than "Lead" in Column E,Was Material Ever Previously Lead?],G1689,Table15[Customer-Owned Portion],O1689),Table15[Unique ID],0),0)))</f>
        <v/>
      </c>
      <c r="X1689"/>
    </row>
    <row r="1690" spans="2:24" x14ac:dyDescent="0.35">
      <c r="B1690" s="146"/>
      <c r="C1690" s="31"/>
      <c r="D1690" s="31"/>
      <c r="E1690" s="44"/>
      <c r="F1690" s="43"/>
      <c r="G1690" s="84"/>
      <c r="H1690" s="31"/>
      <c r="I1690" s="31"/>
      <c r="J1690" s="84"/>
      <c r="K1690" s="31"/>
      <c r="L1690" s="31"/>
      <c r="M1690" s="169"/>
      <c r="N1690" s="148"/>
      <c r="O1690" s="44"/>
      <c r="P1690" s="43"/>
      <c r="Q1690" s="31"/>
      <c r="R1690" s="84"/>
      <c r="S1690" s="31"/>
      <c r="T1690" s="31"/>
      <c r="U1690" s="169"/>
      <c r="V1690" s="150"/>
      <c r="W1690" s="342" t="str" cm="1">
        <f t="array" ref="W1690">IF(SUM(LEN(B1690:V1690))=0,"",IF(OR(OR(ISBLANK(F1690),SUM(LEN(C1690),LEN(D1690))=0),AND(NOT(E1690="Unknown"),ISBLANK(J1690)),AND(NOT(O1690="Unknown"),ISBLANK(R1690))),"Missing Information", INDEX(Table15[Entire Service Line Classification], MATCH(SUMIFS(Table15[Unique ID],Table15[System-Owned Portion],E1690,Table15[If Material Anything Other than "Lead" in Column E,Was Material Ever Previously Lead?],G1690,Table15[Customer-Owned Portion],O1690),Table15[Unique ID],0),0)))</f>
        <v/>
      </c>
      <c r="X1690"/>
    </row>
    <row r="1691" spans="2:24" x14ac:dyDescent="0.35">
      <c r="B1691" s="146"/>
      <c r="C1691" s="31"/>
      <c r="D1691" s="31"/>
      <c r="E1691" s="44"/>
      <c r="F1691" s="43"/>
      <c r="G1691" s="84"/>
      <c r="H1691" s="31"/>
      <c r="I1691" s="31"/>
      <c r="J1691" s="84"/>
      <c r="K1691" s="31"/>
      <c r="L1691" s="31"/>
      <c r="M1691" s="169"/>
      <c r="N1691" s="148"/>
      <c r="O1691" s="44"/>
      <c r="P1691" s="43"/>
      <c r="Q1691" s="31"/>
      <c r="R1691" s="84"/>
      <c r="S1691" s="31"/>
      <c r="T1691" s="31"/>
      <c r="U1691" s="169"/>
      <c r="V1691" s="150"/>
      <c r="W1691" s="342" t="str" cm="1">
        <f t="array" ref="W1691">IF(SUM(LEN(B1691:V1691))=0,"",IF(OR(OR(ISBLANK(F1691),SUM(LEN(C1691),LEN(D1691))=0),AND(NOT(E1691="Unknown"),ISBLANK(J1691)),AND(NOT(O1691="Unknown"),ISBLANK(R1691))),"Missing Information", INDEX(Table15[Entire Service Line Classification], MATCH(SUMIFS(Table15[Unique ID],Table15[System-Owned Portion],E1691,Table15[If Material Anything Other than "Lead" in Column E,Was Material Ever Previously Lead?],G1691,Table15[Customer-Owned Portion],O1691),Table15[Unique ID],0),0)))</f>
        <v/>
      </c>
      <c r="X1691"/>
    </row>
    <row r="1692" spans="2:24" x14ac:dyDescent="0.35">
      <c r="B1692" s="146"/>
      <c r="C1692" s="31"/>
      <c r="D1692" s="31"/>
      <c r="E1692" s="44"/>
      <c r="F1692" s="43"/>
      <c r="G1692" s="84"/>
      <c r="H1692" s="31"/>
      <c r="I1692" s="31"/>
      <c r="J1692" s="84"/>
      <c r="K1692" s="31"/>
      <c r="L1692" s="31"/>
      <c r="M1692" s="169"/>
      <c r="N1692" s="148"/>
      <c r="O1692" s="44"/>
      <c r="P1692" s="43"/>
      <c r="Q1692" s="31"/>
      <c r="R1692" s="84"/>
      <c r="S1692" s="31"/>
      <c r="T1692" s="31"/>
      <c r="U1692" s="169"/>
      <c r="V1692" s="150"/>
      <c r="W1692" s="342" t="str" cm="1">
        <f t="array" ref="W1692">IF(SUM(LEN(B1692:V1692))=0,"",IF(OR(OR(ISBLANK(F1692),SUM(LEN(C1692),LEN(D1692))=0),AND(NOT(E1692="Unknown"),ISBLANK(J1692)),AND(NOT(O1692="Unknown"),ISBLANK(R1692))),"Missing Information", INDEX(Table15[Entire Service Line Classification], MATCH(SUMIFS(Table15[Unique ID],Table15[System-Owned Portion],E1692,Table15[If Material Anything Other than "Lead" in Column E,Was Material Ever Previously Lead?],G1692,Table15[Customer-Owned Portion],O1692),Table15[Unique ID],0),0)))</f>
        <v/>
      </c>
      <c r="X1692"/>
    </row>
    <row r="1693" spans="2:24" x14ac:dyDescent="0.35">
      <c r="B1693" s="146"/>
      <c r="C1693" s="31"/>
      <c r="D1693" s="31"/>
      <c r="E1693" s="44"/>
      <c r="F1693" s="43"/>
      <c r="G1693" s="84"/>
      <c r="H1693" s="31"/>
      <c r="I1693" s="31"/>
      <c r="J1693" s="84"/>
      <c r="K1693" s="31"/>
      <c r="L1693" s="31"/>
      <c r="M1693" s="169"/>
      <c r="N1693" s="148"/>
      <c r="O1693" s="44"/>
      <c r="P1693" s="43"/>
      <c r="Q1693" s="31"/>
      <c r="R1693" s="84"/>
      <c r="S1693" s="31"/>
      <c r="T1693" s="31"/>
      <c r="U1693" s="169"/>
      <c r="V1693" s="150"/>
      <c r="W1693" s="342" t="str" cm="1">
        <f t="array" ref="W1693">IF(SUM(LEN(B1693:V1693))=0,"",IF(OR(OR(ISBLANK(F1693),SUM(LEN(C1693),LEN(D1693))=0),AND(NOT(E1693="Unknown"),ISBLANK(J1693)),AND(NOT(O1693="Unknown"),ISBLANK(R1693))),"Missing Information", INDEX(Table15[Entire Service Line Classification], MATCH(SUMIFS(Table15[Unique ID],Table15[System-Owned Portion],E1693,Table15[If Material Anything Other than "Lead" in Column E,Was Material Ever Previously Lead?],G1693,Table15[Customer-Owned Portion],O1693),Table15[Unique ID],0),0)))</f>
        <v/>
      </c>
      <c r="X1693"/>
    </row>
    <row r="1694" spans="2:24" x14ac:dyDescent="0.35">
      <c r="B1694" s="146"/>
      <c r="C1694" s="31"/>
      <c r="D1694" s="31"/>
      <c r="E1694" s="44"/>
      <c r="F1694" s="43"/>
      <c r="G1694" s="84"/>
      <c r="H1694" s="31"/>
      <c r="I1694" s="31"/>
      <c r="J1694" s="84"/>
      <c r="K1694" s="31"/>
      <c r="L1694" s="31"/>
      <c r="M1694" s="169"/>
      <c r="N1694" s="148"/>
      <c r="O1694" s="44"/>
      <c r="P1694" s="43"/>
      <c r="Q1694" s="31"/>
      <c r="R1694" s="84"/>
      <c r="S1694" s="31"/>
      <c r="T1694" s="31"/>
      <c r="U1694" s="169"/>
      <c r="V1694" s="150"/>
      <c r="W1694" s="342" t="str" cm="1">
        <f t="array" ref="W1694">IF(SUM(LEN(B1694:V1694))=0,"",IF(OR(OR(ISBLANK(F1694),SUM(LEN(C1694),LEN(D1694))=0),AND(NOT(E1694="Unknown"),ISBLANK(J1694)),AND(NOT(O1694="Unknown"),ISBLANK(R1694))),"Missing Information", INDEX(Table15[Entire Service Line Classification], MATCH(SUMIFS(Table15[Unique ID],Table15[System-Owned Portion],E1694,Table15[If Material Anything Other than "Lead" in Column E,Was Material Ever Previously Lead?],G1694,Table15[Customer-Owned Portion],O1694),Table15[Unique ID],0),0)))</f>
        <v/>
      </c>
      <c r="X1694"/>
    </row>
    <row r="1695" spans="2:24" x14ac:dyDescent="0.35">
      <c r="B1695" s="146"/>
      <c r="C1695" s="31"/>
      <c r="D1695" s="31"/>
      <c r="E1695" s="44"/>
      <c r="F1695" s="43"/>
      <c r="G1695" s="84"/>
      <c r="H1695" s="31"/>
      <c r="I1695" s="31"/>
      <c r="J1695" s="84"/>
      <c r="K1695" s="31"/>
      <c r="L1695" s="31"/>
      <c r="M1695" s="169"/>
      <c r="N1695" s="148"/>
      <c r="O1695" s="44"/>
      <c r="P1695" s="43"/>
      <c r="Q1695" s="31"/>
      <c r="R1695" s="84"/>
      <c r="S1695" s="31"/>
      <c r="T1695" s="31"/>
      <c r="U1695" s="169"/>
      <c r="V1695" s="150"/>
      <c r="W1695" s="342" t="str" cm="1">
        <f t="array" ref="W1695">IF(SUM(LEN(B1695:V1695))=0,"",IF(OR(OR(ISBLANK(F1695),SUM(LEN(C1695),LEN(D1695))=0),AND(NOT(E1695="Unknown"),ISBLANK(J1695)),AND(NOT(O1695="Unknown"),ISBLANK(R1695))),"Missing Information", INDEX(Table15[Entire Service Line Classification], MATCH(SUMIFS(Table15[Unique ID],Table15[System-Owned Portion],E1695,Table15[If Material Anything Other than "Lead" in Column E,Was Material Ever Previously Lead?],G1695,Table15[Customer-Owned Portion],O1695),Table15[Unique ID],0),0)))</f>
        <v/>
      </c>
      <c r="X1695"/>
    </row>
    <row r="1696" spans="2:24" x14ac:dyDescent="0.35">
      <c r="B1696" s="146"/>
      <c r="C1696" s="31"/>
      <c r="D1696" s="31"/>
      <c r="E1696" s="44"/>
      <c r="F1696" s="43"/>
      <c r="G1696" s="84"/>
      <c r="H1696" s="31"/>
      <c r="I1696" s="31"/>
      <c r="J1696" s="84"/>
      <c r="K1696" s="31"/>
      <c r="L1696" s="31"/>
      <c r="M1696" s="169"/>
      <c r="N1696" s="148"/>
      <c r="O1696" s="44"/>
      <c r="P1696" s="43"/>
      <c r="Q1696" s="31"/>
      <c r="R1696" s="84"/>
      <c r="S1696" s="31"/>
      <c r="T1696" s="31"/>
      <c r="U1696" s="169"/>
      <c r="V1696" s="150"/>
      <c r="W1696" s="342" t="str" cm="1">
        <f t="array" ref="W1696">IF(SUM(LEN(B1696:V1696))=0,"",IF(OR(OR(ISBLANK(F1696),SUM(LEN(C1696),LEN(D1696))=0),AND(NOT(E1696="Unknown"),ISBLANK(J1696)),AND(NOT(O1696="Unknown"),ISBLANK(R1696))),"Missing Information", INDEX(Table15[Entire Service Line Classification], MATCH(SUMIFS(Table15[Unique ID],Table15[System-Owned Portion],E1696,Table15[If Material Anything Other than "Lead" in Column E,Was Material Ever Previously Lead?],G1696,Table15[Customer-Owned Portion],O1696),Table15[Unique ID],0),0)))</f>
        <v/>
      </c>
      <c r="X1696"/>
    </row>
    <row r="1697" spans="2:24" x14ac:dyDescent="0.35">
      <c r="B1697" s="146"/>
      <c r="C1697" s="31"/>
      <c r="D1697" s="31"/>
      <c r="E1697" s="44"/>
      <c r="F1697" s="43"/>
      <c r="G1697" s="84"/>
      <c r="H1697" s="31"/>
      <c r="I1697" s="31"/>
      <c r="J1697" s="84"/>
      <c r="K1697" s="31"/>
      <c r="L1697" s="31"/>
      <c r="M1697" s="169"/>
      <c r="N1697" s="148"/>
      <c r="O1697" s="44"/>
      <c r="P1697" s="43"/>
      <c r="Q1697" s="31"/>
      <c r="R1697" s="84"/>
      <c r="S1697" s="31"/>
      <c r="T1697" s="31"/>
      <c r="U1697" s="169"/>
      <c r="V1697" s="150"/>
      <c r="W1697" s="342" t="str" cm="1">
        <f t="array" ref="W1697">IF(SUM(LEN(B1697:V1697))=0,"",IF(OR(OR(ISBLANK(F1697),SUM(LEN(C1697),LEN(D1697))=0),AND(NOT(E1697="Unknown"),ISBLANK(J1697)),AND(NOT(O1697="Unknown"),ISBLANK(R1697))),"Missing Information", INDEX(Table15[Entire Service Line Classification], MATCH(SUMIFS(Table15[Unique ID],Table15[System-Owned Portion],E1697,Table15[If Material Anything Other than "Lead" in Column E,Was Material Ever Previously Lead?],G1697,Table15[Customer-Owned Portion],O1697),Table15[Unique ID],0),0)))</f>
        <v/>
      </c>
      <c r="X1697"/>
    </row>
    <row r="1698" spans="2:24" x14ac:dyDescent="0.35">
      <c r="B1698" s="146"/>
      <c r="C1698" s="31"/>
      <c r="D1698" s="31"/>
      <c r="E1698" s="44"/>
      <c r="F1698" s="43"/>
      <c r="G1698" s="84"/>
      <c r="H1698" s="31"/>
      <c r="I1698" s="31"/>
      <c r="J1698" s="84"/>
      <c r="K1698" s="31"/>
      <c r="L1698" s="31"/>
      <c r="M1698" s="169"/>
      <c r="N1698" s="148"/>
      <c r="O1698" s="44"/>
      <c r="P1698" s="43"/>
      <c r="Q1698" s="31"/>
      <c r="R1698" s="84"/>
      <c r="S1698" s="31"/>
      <c r="T1698" s="31"/>
      <c r="U1698" s="169"/>
      <c r="V1698" s="150"/>
      <c r="W1698" s="342" t="str" cm="1">
        <f t="array" ref="W1698">IF(SUM(LEN(B1698:V1698))=0,"",IF(OR(OR(ISBLANK(F1698),SUM(LEN(C1698),LEN(D1698))=0),AND(NOT(E1698="Unknown"),ISBLANK(J1698)),AND(NOT(O1698="Unknown"),ISBLANK(R1698))),"Missing Information", INDEX(Table15[Entire Service Line Classification], MATCH(SUMIFS(Table15[Unique ID],Table15[System-Owned Portion],E1698,Table15[If Material Anything Other than "Lead" in Column E,Was Material Ever Previously Lead?],G1698,Table15[Customer-Owned Portion],O1698),Table15[Unique ID],0),0)))</f>
        <v/>
      </c>
      <c r="X1698"/>
    </row>
    <row r="1699" spans="2:24" x14ac:dyDescent="0.35">
      <c r="B1699" s="146"/>
      <c r="C1699" s="31"/>
      <c r="D1699" s="31"/>
      <c r="E1699" s="44"/>
      <c r="F1699" s="43"/>
      <c r="G1699" s="84"/>
      <c r="H1699" s="31"/>
      <c r="I1699" s="31"/>
      <c r="J1699" s="84"/>
      <c r="K1699" s="31"/>
      <c r="L1699" s="31"/>
      <c r="M1699" s="169"/>
      <c r="N1699" s="148"/>
      <c r="O1699" s="44"/>
      <c r="P1699" s="43"/>
      <c r="Q1699" s="31"/>
      <c r="R1699" s="84"/>
      <c r="S1699" s="31"/>
      <c r="T1699" s="31"/>
      <c r="U1699" s="169"/>
      <c r="V1699" s="150"/>
      <c r="W1699" s="342" t="str" cm="1">
        <f t="array" ref="W1699">IF(SUM(LEN(B1699:V1699))=0,"",IF(OR(OR(ISBLANK(F1699),SUM(LEN(C1699),LEN(D1699))=0),AND(NOT(E1699="Unknown"),ISBLANK(J1699)),AND(NOT(O1699="Unknown"),ISBLANK(R1699))),"Missing Information", INDEX(Table15[Entire Service Line Classification], MATCH(SUMIFS(Table15[Unique ID],Table15[System-Owned Portion],E1699,Table15[If Material Anything Other than "Lead" in Column E,Was Material Ever Previously Lead?],G1699,Table15[Customer-Owned Portion],O1699),Table15[Unique ID],0),0)))</f>
        <v/>
      </c>
      <c r="X1699"/>
    </row>
    <row r="1700" spans="2:24" x14ac:dyDescent="0.35">
      <c r="B1700" s="146"/>
      <c r="C1700" s="31"/>
      <c r="D1700" s="31"/>
      <c r="E1700" s="44"/>
      <c r="F1700" s="43"/>
      <c r="G1700" s="84"/>
      <c r="H1700" s="31"/>
      <c r="I1700" s="31"/>
      <c r="J1700" s="84"/>
      <c r="K1700" s="31"/>
      <c r="L1700" s="31"/>
      <c r="M1700" s="169"/>
      <c r="N1700" s="148"/>
      <c r="O1700" s="44"/>
      <c r="P1700" s="43"/>
      <c r="Q1700" s="31"/>
      <c r="R1700" s="84"/>
      <c r="S1700" s="31"/>
      <c r="T1700" s="31"/>
      <c r="U1700" s="169"/>
      <c r="V1700" s="150"/>
      <c r="W1700" s="342" t="str" cm="1">
        <f t="array" ref="W1700">IF(SUM(LEN(B1700:V1700))=0,"",IF(OR(OR(ISBLANK(F1700),SUM(LEN(C1700),LEN(D1700))=0),AND(NOT(E1700="Unknown"),ISBLANK(J1700)),AND(NOT(O1700="Unknown"),ISBLANK(R1700))),"Missing Information", INDEX(Table15[Entire Service Line Classification], MATCH(SUMIFS(Table15[Unique ID],Table15[System-Owned Portion],E1700,Table15[If Material Anything Other than "Lead" in Column E,Was Material Ever Previously Lead?],G1700,Table15[Customer-Owned Portion],O1700),Table15[Unique ID],0),0)))</f>
        <v/>
      </c>
      <c r="X1700"/>
    </row>
    <row r="1701" spans="2:24" x14ac:dyDescent="0.35">
      <c r="B1701" s="146"/>
      <c r="C1701" s="31"/>
      <c r="D1701" s="31"/>
      <c r="E1701" s="44"/>
      <c r="F1701" s="43"/>
      <c r="G1701" s="84"/>
      <c r="H1701" s="31"/>
      <c r="I1701" s="31"/>
      <c r="J1701" s="84"/>
      <c r="K1701" s="31"/>
      <c r="L1701" s="31"/>
      <c r="M1701" s="169"/>
      <c r="N1701" s="148"/>
      <c r="O1701" s="44"/>
      <c r="P1701" s="43"/>
      <c r="Q1701" s="31"/>
      <c r="R1701" s="84"/>
      <c r="S1701" s="31"/>
      <c r="T1701" s="31"/>
      <c r="U1701" s="169"/>
      <c r="V1701" s="150"/>
      <c r="W1701" s="342" t="str" cm="1">
        <f t="array" ref="W1701">IF(SUM(LEN(B1701:V1701))=0,"",IF(OR(OR(ISBLANK(F1701),SUM(LEN(C1701),LEN(D1701))=0),AND(NOT(E1701="Unknown"),ISBLANK(J1701)),AND(NOT(O1701="Unknown"),ISBLANK(R1701))),"Missing Information", INDEX(Table15[Entire Service Line Classification], MATCH(SUMIFS(Table15[Unique ID],Table15[System-Owned Portion],E1701,Table15[If Material Anything Other than "Lead" in Column E,Was Material Ever Previously Lead?],G1701,Table15[Customer-Owned Portion],O1701),Table15[Unique ID],0),0)))</f>
        <v/>
      </c>
      <c r="X1701"/>
    </row>
    <row r="1702" spans="2:24" x14ac:dyDescent="0.35">
      <c r="B1702" s="146"/>
      <c r="C1702" s="31"/>
      <c r="D1702" s="31"/>
      <c r="E1702" s="44"/>
      <c r="F1702" s="43"/>
      <c r="G1702" s="84"/>
      <c r="H1702" s="31"/>
      <c r="I1702" s="31"/>
      <c r="J1702" s="84"/>
      <c r="K1702" s="31"/>
      <c r="L1702" s="31"/>
      <c r="M1702" s="169"/>
      <c r="N1702" s="148"/>
      <c r="O1702" s="44"/>
      <c r="P1702" s="43"/>
      <c r="Q1702" s="31"/>
      <c r="R1702" s="84"/>
      <c r="S1702" s="31"/>
      <c r="T1702" s="31"/>
      <c r="U1702" s="169"/>
      <c r="V1702" s="150"/>
      <c r="W1702" s="342" t="str" cm="1">
        <f t="array" ref="W1702">IF(SUM(LEN(B1702:V1702))=0,"",IF(OR(OR(ISBLANK(F1702),SUM(LEN(C1702),LEN(D1702))=0),AND(NOT(E1702="Unknown"),ISBLANK(J1702)),AND(NOT(O1702="Unknown"),ISBLANK(R1702))),"Missing Information", INDEX(Table15[Entire Service Line Classification], MATCH(SUMIFS(Table15[Unique ID],Table15[System-Owned Portion],E1702,Table15[If Material Anything Other than "Lead" in Column E,Was Material Ever Previously Lead?],G1702,Table15[Customer-Owned Portion],O1702),Table15[Unique ID],0),0)))</f>
        <v/>
      </c>
      <c r="X1702"/>
    </row>
    <row r="1703" spans="2:24" x14ac:dyDescent="0.35">
      <c r="B1703" s="146"/>
      <c r="C1703" s="31"/>
      <c r="D1703" s="31"/>
      <c r="E1703" s="44"/>
      <c r="F1703" s="43"/>
      <c r="G1703" s="84"/>
      <c r="H1703" s="31"/>
      <c r="I1703" s="31"/>
      <c r="J1703" s="84"/>
      <c r="K1703" s="31"/>
      <c r="L1703" s="31"/>
      <c r="M1703" s="169"/>
      <c r="N1703" s="148"/>
      <c r="O1703" s="44"/>
      <c r="P1703" s="43"/>
      <c r="Q1703" s="31"/>
      <c r="R1703" s="84"/>
      <c r="S1703" s="31"/>
      <c r="T1703" s="31"/>
      <c r="U1703" s="169"/>
      <c r="V1703" s="150"/>
      <c r="W1703" s="342" t="str" cm="1">
        <f t="array" ref="W1703">IF(SUM(LEN(B1703:V1703))=0,"",IF(OR(OR(ISBLANK(F1703),SUM(LEN(C1703),LEN(D1703))=0),AND(NOT(E1703="Unknown"),ISBLANK(J1703)),AND(NOT(O1703="Unknown"),ISBLANK(R1703))),"Missing Information", INDEX(Table15[Entire Service Line Classification], MATCH(SUMIFS(Table15[Unique ID],Table15[System-Owned Portion],E1703,Table15[If Material Anything Other than "Lead" in Column E,Was Material Ever Previously Lead?],G1703,Table15[Customer-Owned Portion],O1703),Table15[Unique ID],0),0)))</f>
        <v/>
      </c>
      <c r="X1703"/>
    </row>
    <row r="1704" spans="2:24" x14ac:dyDescent="0.35">
      <c r="B1704" s="146"/>
      <c r="C1704" s="31"/>
      <c r="D1704" s="31"/>
      <c r="E1704" s="44"/>
      <c r="F1704" s="43"/>
      <c r="G1704" s="84"/>
      <c r="H1704" s="31"/>
      <c r="I1704" s="31"/>
      <c r="J1704" s="84"/>
      <c r="K1704" s="31"/>
      <c r="L1704" s="31"/>
      <c r="M1704" s="169"/>
      <c r="N1704" s="148"/>
      <c r="O1704" s="44"/>
      <c r="P1704" s="43"/>
      <c r="Q1704" s="31"/>
      <c r="R1704" s="84"/>
      <c r="S1704" s="31"/>
      <c r="T1704" s="31"/>
      <c r="U1704" s="169"/>
      <c r="V1704" s="150"/>
      <c r="W1704" s="342" t="str" cm="1">
        <f t="array" ref="W1704">IF(SUM(LEN(B1704:V1704))=0,"",IF(OR(OR(ISBLANK(F1704),SUM(LEN(C1704),LEN(D1704))=0),AND(NOT(E1704="Unknown"),ISBLANK(J1704)),AND(NOT(O1704="Unknown"),ISBLANK(R1704))),"Missing Information", INDEX(Table15[Entire Service Line Classification], MATCH(SUMIFS(Table15[Unique ID],Table15[System-Owned Portion],E1704,Table15[If Material Anything Other than "Lead" in Column E,Was Material Ever Previously Lead?],G1704,Table15[Customer-Owned Portion],O1704),Table15[Unique ID],0),0)))</f>
        <v/>
      </c>
      <c r="X1704"/>
    </row>
    <row r="1705" spans="2:24" x14ac:dyDescent="0.35">
      <c r="B1705" s="146"/>
      <c r="C1705" s="31"/>
      <c r="D1705" s="31"/>
      <c r="E1705" s="44"/>
      <c r="F1705" s="43"/>
      <c r="G1705" s="84"/>
      <c r="H1705" s="31"/>
      <c r="I1705" s="31"/>
      <c r="J1705" s="84"/>
      <c r="K1705" s="31"/>
      <c r="L1705" s="31"/>
      <c r="M1705" s="169"/>
      <c r="N1705" s="148"/>
      <c r="O1705" s="44"/>
      <c r="P1705" s="43"/>
      <c r="Q1705" s="31"/>
      <c r="R1705" s="84"/>
      <c r="S1705" s="31"/>
      <c r="T1705" s="31"/>
      <c r="U1705" s="169"/>
      <c r="V1705" s="150"/>
      <c r="W1705" s="342" t="str" cm="1">
        <f t="array" ref="W1705">IF(SUM(LEN(B1705:V1705))=0,"",IF(OR(OR(ISBLANK(F1705),SUM(LEN(C1705),LEN(D1705))=0),AND(NOT(E1705="Unknown"),ISBLANK(J1705)),AND(NOT(O1705="Unknown"),ISBLANK(R1705))),"Missing Information", INDEX(Table15[Entire Service Line Classification], MATCH(SUMIFS(Table15[Unique ID],Table15[System-Owned Portion],E1705,Table15[If Material Anything Other than "Lead" in Column E,Was Material Ever Previously Lead?],G1705,Table15[Customer-Owned Portion],O1705),Table15[Unique ID],0),0)))</f>
        <v/>
      </c>
      <c r="X1705"/>
    </row>
    <row r="1706" spans="2:24" x14ac:dyDescent="0.35">
      <c r="B1706" s="146"/>
      <c r="C1706" s="31"/>
      <c r="D1706" s="31"/>
      <c r="E1706" s="44"/>
      <c r="F1706" s="43"/>
      <c r="G1706" s="84"/>
      <c r="H1706" s="31"/>
      <c r="I1706" s="31"/>
      <c r="J1706" s="84"/>
      <c r="K1706" s="31"/>
      <c r="L1706" s="31"/>
      <c r="M1706" s="169"/>
      <c r="N1706" s="148"/>
      <c r="O1706" s="44"/>
      <c r="P1706" s="43"/>
      <c r="Q1706" s="31"/>
      <c r="R1706" s="84"/>
      <c r="S1706" s="31"/>
      <c r="T1706" s="31"/>
      <c r="U1706" s="169"/>
      <c r="V1706" s="150"/>
      <c r="W1706" s="342" t="str" cm="1">
        <f t="array" ref="W1706">IF(SUM(LEN(B1706:V1706))=0,"",IF(OR(OR(ISBLANK(F1706),SUM(LEN(C1706),LEN(D1706))=0),AND(NOT(E1706="Unknown"),ISBLANK(J1706)),AND(NOT(O1706="Unknown"),ISBLANK(R1706))),"Missing Information", INDEX(Table15[Entire Service Line Classification], MATCH(SUMIFS(Table15[Unique ID],Table15[System-Owned Portion],E1706,Table15[If Material Anything Other than "Lead" in Column E,Was Material Ever Previously Lead?],G1706,Table15[Customer-Owned Portion],O1706),Table15[Unique ID],0),0)))</f>
        <v/>
      </c>
      <c r="X1706"/>
    </row>
    <row r="1707" spans="2:24" x14ac:dyDescent="0.35">
      <c r="B1707" s="146"/>
      <c r="C1707" s="31"/>
      <c r="D1707" s="31"/>
      <c r="E1707" s="44"/>
      <c r="F1707" s="43"/>
      <c r="G1707" s="84"/>
      <c r="H1707" s="31"/>
      <c r="I1707" s="31"/>
      <c r="J1707" s="84"/>
      <c r="K1707" s="31"/>
      <c r="L1707" s="31"/>
      <c r="M1707" s="169"/>
      <c r="N1707" s="148"/>
      <c r="O1707" s="44"/>
      <c r="P1707" s="43"/>
      <c r="Q1707" s="31"/>
      <c r="R1707" s="84"/>
      <c r="S1707" s="31"/>
      <c r="T1707" s="31"/>
      <c r="U1707" s="169"/>
      <c r="V1707" s="150"/>
      <c r="W1707" s="342" t="str" cm="1">
        <f t="array" ref="W1707">IF(SUM(LEN(B1707:V1707))=0,"",IF(OR(OR(ISBLANK(F1707),SUM(LEN(C1707),LEN(D1707))=0),AND(NOT(E1707="Unknown"),ISBLANK(J1707)),AND(NOT(O1707="Unknown"),ISBLANK(R1707))),"Missing Information", INDEX(Table15[Entire Service Line Classification], MATCH(SUMIFS(Table15[Unique ID],Table15[System-Owned Portion],E1707,Table15[If Material Anything Other than "Lead" in Column E,Was Material Ever Previously Lead?],G1707,Table15[Customer-Owned Portion],O1707),Table15[Unique ID],0),0)))</f>
        <v/>
      </c>
      <c r="X1707"/>
    </row>
    <row r="1708" spans="2:24" x14ac:dyDescent="0.35">
      <c r="B1708" s="146"/>
      <c r="C1708" s="31"/>
      <c r="D1708" s="31"/>
      <c r="E1708" s="44"/>
      <c r="F1708" s="43"/>
      <c r="G1708" s="84"/>
      <c r="H1708" s="31"/>
      <c r="I1708" s="31"/>
      <c r="J1708" s="84"/>
      <c r="K1708" s="31"/>
      <c r="L1708" s="31"/>
      <c r="M1708" s="169"/>
      <c r="N1708" s="148"/>
      <c r="O1708" s="44"/>
      <c r="P1708" s="43"/>
      <c r="Q1708" s="31"/>
      <c r="R1708" s="84"/>
      <c r="S1708" s="31"/>
      <c r="T1708" s="31"/>
      <c r="U1708" s="169"/>
      <c r="V1708" s="150"/>
      <c r="W1708" s="342" t="str" cm="1">
        <f t="array" ref="W1708">IF(SUM(LEN(B1708:V1708))=0,"",IF(OR(OR(ISBLANK(F1708),SUM(LEN(C1708),LEN(D1708))=0),AND(NOT(E1708="Unknown"),ISBLANK(J1708)),AND(NOT(O1708="Unknown"),ISBLANK(R1708))),"Missing Information", INDEX(Table15[Entire Service Line Classification], MATCH(SUMIFS(Table15[Unique ID],Table15[System-Owned Portion],E1708,Table15[If Material Anything Other than "Lead" in Column E,Was Material Ever Previously Lead?],G1708,Table15[Customer-Owned Portion],O1708),Table15[Unique ID],0),0)))</f>
        <v/>
      </c>
      <c r="X1708"/>
    </row>
    <row r="1709" spans="2:24" x14ac:dyDescent="0.35">
      <c r="B1709" s="146"/>
      <c r="C1709" s="31"/>
      <c r="D1709" s="31"/>
      <c r="E1709" s="44"/>
      <c r="F1709" s="43"/>
      <c r="G1709" s="84"/>
      <c r="H1709" s="31"/>
      <c r="I1709" s="31"/>
      <c r="J1709" s="84"/>
      <c r="K1709" s="31"/>
      <c r="L1709" s="31"/>
      <c r="M1709" s="169"/>
      <c r="N1709" s="148"/>
      <c r="O1709" s="44"/>
      <c r="P1709" s="43"/>
      <c r="Q1709" s="31"/>
      <c r="R1709" s="84"/>
      <c r="S1709" s="31"/>
      <c r="T1709" s="31"/>
      <c r="U1709" s="169"/>
      <c r="V1709" s="150"/>
      <c r="W1709" s="342" t="str" cm="1">
        <f t="array" ref="W1709">IF(SUM(LEN(B1709:V1709))=0,"",IF(OR(OR(ISBLANK(F1709),SUM(LEN(C1709),LEN(D1709))=0),AND(NOT(E1709="Unknown"),ISBLANK(J1709)),AND(NOT(O1709="Unknown"),ISBLANK(R1709))),"Missing Information", INDEX(Table15[Entire Service Line Classification], MATCH(SUMIFS(Table15[Unique ID],Table15[System-Owned Portion],E1709,Table15[If Material Anything Other than "Lead" in Column E,Was Material Ever Previously Lead?],G1709,Table15[Customer-Owned Portion],O1709),Table15[Unique ID],0),0)))</f>
        <v/>
      </c>
      <c r="X1709"/>
    </row>
    <row r="1710" spans="2:24" x14ac:dyDescent="0.35">
      <c r="B1710" s="146"/>
      <c r="C1710" s="31"/>
      <c r="D1710" s="31"/>
      <c r="E1710" s="44"/>
      <c r="F1710" s="43"/>
      <c r="G1710" s="84"/>
      <c r="H1710" s="31"/>
      <c r="I1710" s="31"/>
      <c r="J1710" s="84"/>
      <c r="K1710" s="31"/>
      <c r="L1710" s="31"/>
      <c r="M1710" s="169"/>
      <c r="N1710" s="148"/>
      <c r="O1710" s="44"/>
      <c r="P1710" s="43"/>
      <c r="Q1710" s="31"/>
      <c r="R1710" s="84"/>
      <c r="S1710" s="31"/>
      <c r="T1710" s="31"/>
      <c r="U1710" s="169"/>
      <c r="V1710" s="150"/>
      <c r="W1710" s="342" t="str" cm="1">
        <f t="array" ref="W1710">IF(SUM(LEN(B1710:V1710))=0,"",IF(OR(OR(ISBLANK(F1710),SUM(LEN(C1710),LEN(D1710))=0),AND(NOT(E1710="Unknown"),ISBLANK(J1710)),AND(NOT(O1710="Unknown"),ISBLANK(R1710))),"Missing Information", INDEX(Table15[Entire Service Line Classification], MATCH(SUMIFS(Table15[Unique ID],Table15[System-Owned Portion],E1710,Table15[If Material Anything Other than "Lead" in Column E,Was Material Ever Previously Lead?],G1710,Table15[Customer-Owned Portion],O1710),Table15[Unique ID],0),0)))</f>
        <v/>
      </c>
      <c r="X1710"/>
    </row>
    <row r="1711" spans="2:24" x14ac:dyDescent="0.35">
      <c r="B1711" s="146"/>
      <c r="C1711" s="31"/>
      <c r="D1711" s="31"/>
      <c r="E1711" s="44"/>
      <c r="F1711" s="43"/>
      <c r="G1711" s="84"/>
      <c r="H1711" s="31"/>
      <c r="I1711" s="31"/>
      <c r="J1711" s="84"/>
      <c r="K1711" s="31"/>
      <c r="L1711" s="31"/>
      <c r="M1711" s="169"/>
      <c r="N1711" s="148"/>
      <c r="O1711" s="44"/>
      <c r="P1711" s="43"/>
      <c r="Q1711" s="31"/>
      <c r="R1711" s="84"/>
      <c r="S1711" s="31"/>
      <c r="T1711" s="31"/>
      <c r="U1711" s="169"/>
      <c r="V1711" s="150"/>
      <c r="W1711" s="342" t="str" cm="1">
        <f t="array" ref="W1711">IF(SUM(LEN(B1711:V1711))=0,"",IF(OR(OR(ISBLANK(F1711),SUM(LEN(C1711),LEN(D1711))=0),AND(NOT(E1711="Unknown"),ISBLANK(J1711)),AND(NOT(O1711="Unknown"),ISBLANK(R1711))),"Missing Information", INDEX(Table15[Entire Service Line Classification], MATCH(SUMIFS(Table15[Unique ID],Table15[System-Owned Portion],E1711,Table15[If Material Anything Other than "Lead" in Column E,Was Material Ever Previously Lead?],G1711,Table15[Customer-Owned Portion],O1711),Table15[Unique ID],0),0)))</f>
        <v/>
      </c>
      <c r="X1711"/>
    </row>
    <row r="1712" spans="2:24" x14ac:dyDescent="0.35">
      <c r="B1712" s="146"/>
      <c r="C1712" s="31"/>
      <c r="D1712" s="31"/>
      <c r="E1712" s="44"/>
      <c r="F1712" s="43"/>
      <c r="G1712" s="84"/>
      <c r="H1712" s="31"/>
      <c r="I1712" s="31"/>
      <c r="J1712" s="84"/>
      <c r="K1712" s="31"/>
      <c r="L1712" s="31"/>
      <c r="M1712" s="169"/>
      <c r="N1712" s="148"/>
      <c r="O1712" s="44"/>
      <c r="P1712" s="43"/>
      <c r="Q1712" s="31"/>
      <c r="R1712" s="84"/>
      <c r="S1712" s="31"/>
      <c r="T1712" s="31"/>
      <c r="U1712" s="169"/>
      <c r="V1712" s="150"/>
      <c r="W1712" s="342" t="str" cm="1">
        <f t="array" ref="W1712">IF(SUM(LEN(B1712:V1712))=0,"",IF(OR(OR(ISBLANK(F1712),SUM(LEN(C1712),LEN(D1712))=0),AND(NOT(E1712="Unknown"),ISBLANK(J1712)),AND(NOT(O1712="Unknown"),ISBLANK(R1712))),"Missing Information", INDEX(Table15[Entire Service Line Classification], MATCH(SUMIFS(Table15[Unique ID],Table15[System-Owned Portion],E1712,Table15[If Material Anything Other than "Lead" in Column E,Was Material Ever Previously Lead?],G1712,Table15[Customer-Owned Portion],O1712),Table15[Unique ID],0),0)))</f>
        <v/>
      </c>
      <c r="X1712"/>
    </row>
    <row r="1713" spans="2:24" x14ac:dyDescent="0.35">
      <c r="B1713" s="146"/>
      <c r="C1713" s="31"/>
      <c r="D1713" s="31"/>
      <c r="E1713" s="44"/>
      <c r="F1713" s="43"/>
      <c r="G1713" s="84"/>
      <c r="H1713" s="31"/>
      <c r="I1713" s="31"/>
      <c r="J1713" s="84"/>
      <c r="K1713" s="31"/>
      <c r="L1713" s="31"/>
      <c r="M1713" s="169"/>
      <c r="N1713" s="148"/>
      <c r="O1713" s="44"/>
      <c r="P1713" s="43"/>
      <c r="Q1713" s="31"/>
      <c r="R1713" s="84"/>
      <c r="S1713" s="31"/>
      <c r="T1713" s="31"/>
      <c r="U1713" s="169"/>
      <c r="V1713" s="150"/>
      <c r="W1713" s="342" t="str" cm="1">
        <f t="array" ref="W1713">IF(SUM(LEN(B1713:V1713))=0,"",IF(OR(OR(ISBLANK(F1713),SUM(LEN(C1713),LEN(D1713))=0),AND(NOT(E1713="Unknown"),ISBLANK(J1713)),AND(NOT(O1713="Unknown"),ISBLANK(R1713))),"Missing Information", INDEX(Table15[Entire Service Line Classification], MATCH(SUMIFS(Table15[Unique ID],Table15[System-Owned Portion],E1713,Table15[If Material Anything Other than "Lead" in Column E,Was Material Ever Previously Lead?],G1713,Table15[Customer-Owned Portion],O1713),Table15[Unique ID],0),0)))</f>
        <v/>
      </c>
      <c r="X1713"/>
    </row>
    <row r="1714" spans="2:24" x14ac:dyDescent="0.35">
      <c r="B1714" s="146"/>
      <c r="C1714" s="31"/>
      <c r="D1714" s="31"/>
      <c r="E1714" s="44"/>
      <c r="F1714" s="43"/>
      <c r="G1714" s="84"/>
      <c r="H1714" s="31"/>
      <c r="I1714" s="31"/>
      <c r="J1714" s="84"/>
      <c r="K1714" s="31"/>
      <c r="L1714" s="31"/>
      <c r="M1714" s="169"/>
      <c r="N1714" s="148"/>
      <c r="O1714" s="44"/>
      <c r="P1714" s="43"/>
      <c r="Q1714" s="31"/>
      <c r="R1714" s="84"/>
      <c r="S1714" s="31"/>
      <c r="T1714" s="31"/>
      <c r="U1714" s="169"/>
      <c r="V1714" s="150"/>
      <c r="W1714" s="342" t="str" cm="1">
        <f t="array" ref="W1714">IF(SUM(LEN(B1714:V1714))=0,"",IF(OR(OR(ISBLANK(F1714),SUM(LEN(C1714),LEN(D1714))=0),AND(NOT(E1714="Unknown"),ISBLANK(J1714)),AND(NOT(O1714="Unknown"),ISBLANK(R1714))),"Missing Information", INDEX(Table15[Entire Service Line Classification], MATCH(SUMIFS(Table15[Unique ID],Table15[System-Owned Portion],E1714,Table15[If Material Anything Other than "Lead" in Column E,Was Material Ever Previously Lead?],G1714,Table15[Customer-Owned Portion],O1714),Table15[Unique ID],0),0)))</f>
        <v/>
      </c>
      <c r="X1714"/>
    </row>
    <row r="1715" spans="2:24" x14ac:dyDescent="0.35">
      <c r="B1715" s="146"/>
      <c r="C1715" s="31"/>
      <c r="D1715" s="31"/>
      <c r="E1715" s="44"/>
      <c r="F1715" s="43"/>
      <c r="G1715" s="84"/>
      <c r="H1715" s="31"/>
      <c r="I1715" s="31"/>
      <c r="J1715" s="84"/>
      <c r="K1715" s="31"/>
      <c r="L1715" s="31"/>
      <c r="M1715" s="169"/>
      <c r="N1715" s="148"/>
      <c r="O1715" s="44"/>
      <c r="P1715" s="43"/>
      <c r="Q1715" s="31"/>
      <c r="R1715" s="84"/>
      <c r="S1715" s="31"/>
      <c r="T1715" s="31"/>
      <c r="U1715" s="169"/>
      <c r="V1715" s="150"/>
      <c r="W1715" s="342" t="str" cm="1">
        <f t="array" ref="W1715">IF(SUM(LEN(B1715:V1715))=0,"",IF(OR(OR(ISBLANK(F1715),SUM(LEN(C1715),LEN(D1715))=0),AND(NOT(E1715="Unknown"),ISBLANK(J1715)),AND(NOT(O1715="Unknown"),ISBLANK(R1715))),"Missing Information", INDEX(Table15[Entire Service Line Classification], MATCH(SUMIFS(Table15[Unique ID],Table15[System-Owned Portion],E1715,Table15[If Material Anything Other than "Lead" in Column E,Was Material Ever Previously Lead?],G1715,Table15[Customer-Owned Portion],O1715),Table15[Unique ID],0),0)))</f>
        <v/>
      </c>
      <c r="X1715"/>
    </row>
    <row r="1716" spans="2:24" x14ac:dyDescent="0.35">
      <c r="B1716" s="146"/>
      <c r="C1716" s="31"/>
      <c r="D1716" s="31"/>
      <c r="E1716" s="44"/>
      <c r="F1716" s="43"/>
      <c r="G1716" s="84"/>
      <c r="H1716" s="31"/>
      <c r="I1716" s="31"/>
      <c r="J1716" s="84"/>
      <c r="K1716" s="31"/>
      <c r="L1716" s="31"/>
      <c r="M1716" s="169"/>
      <c r="N1716" s="148"/>
      <c r="O1716" s="44"/>
      <c r="P1716" s="43"/>
      <c r="Q1716" s="31"/>
      <c r="R1716" s="84"/>
      <c r="S1716" s="31"/>
      <c r="T1716" s="31"/>
      <c r="U1716" s="169"/>
      <c r="V1716" s="150"/>
      <c r="W1716" s="342" t="str" cm="1">
        <f t="array" ref="W1716">IF(SUM(LEN(B1716:V1716))=0,"",IF(OR(OR(ISBLANK(F1716),SUM(LEN(C1716),LEN(D1716))=0),AND(NOT(E1716="Unknown"),ISBLANK(J1716)),AND(NOT(O1716="Unknown"),ISBLANK(R1716))),"Missing Information", INDEX(Table15[Entire Service Line Classification], MATCH(SUMIFS(Table15[Unique ID],Table15[System-Owned Portion],E1716,Table15[If Material Anything Other than "Lead" in Column E,Was Material Ever Previously Lead?],G1716,Table15[Customer-Owned Portion],O1716),Table15[Unique ID],0),0)))</f>
        <v/>
      </c>
      <c r="X1716"/>
    </row>
    <row r="1717" spans="2:24" x14ac:dyDescent="0.35">
      <c r="B1717" s="146"/>
      <c r="C1717" s="31"/>
      <c r="D1717" s="31"/>
      <c r="E1717" s="44"/>
      <c r="F1717" s="43"/>
      <c r="G1717" s="84"/>
      <c r="H1717" s="31"/>
      <c r="I1717" s="31"/>
      <c r="J1717" s="84"/>
      <c r="K1717" s="31"/>
      <c r="L1717" s="31"/>
      <c r="M1717" s="169"/>
      <c r="N1717" s="148"/>
      <c r="O1717" s="44"/>
      <c r="P1717" s="43"/>
      <c r="Q1717" s="31"/>
      <c r="R1717" s="84"/>
      <c r="S1717" s="31"/>
      <c r="T1717" s="31"/>
      <c r="U1717" s="169"/>
      <c r="V1717" s="150"/>
      <c r="W1717" s="342" t="str" cm="1">
        <f t="array" ref="W1717">IF(SUM(LEN(B1717:V1717))=0,"",IF(OR(OR(ISBLANK(F1717),SUM(LEN(C1717),LEN(D1717))=0),AND(NOT(E1717="Unknown"),ISBLANK(J1717)),AND(NOT(O1717="Unknown"),ISBLANK(R1717))),"Missing Information", INDEX(Table15[Entire Service Line Classification], MATCH(SUMIFS(Table15[Unique ID],Table15[System-Owned Portion],E1717,Table15[If Material Anything Other than "Lead" in Column E,Was Material Ever Previously Lead?],G1717,Table15[Customer-Owned Portion],O1717),Table15[Unique ID],0),0)))</f>
        <v/>
      </c>
      <c r="X1717"/>
    </row>
    <row r="1718" spans="2:24" x14ac:dyDescent="0.35">
      <c r="B1718" s="146"/>
      <c r="C1718" s="31"/>
      <c r="D1718" s="31"/>
      <c r="E1718" s="44"/>
      <c r="F1718" s="43"/>
      <c r="G1718" s="84"/>
      <c r="H1718" s="31"/>
      <c r="I1718" s="31"/>
      <c r="J1718" s="84"/>
      <c r="K1718" s="31"/>
      <c r="L1718" s="31"/>
      <c r="M1718" s="169"/>
      <c r="N1718" s="148"/>
      <c r="O1718" s="44"/>
      <c r="P1718" s="43"/>
      <c r="Q1718" s="31"/>
      <c r="R1718" s="84"/>
      <c r="S1718" s="31"/>
      <c r="T1718" s="31"/>
      <c r="U1718" s="169"/>
      <c r="V1718" s="150"/>
      <c r="W1718" s="342" t="str" cm="1">
        <f t="array" ref="W1718">IF(SUM(LEN(B1718:V1718))=0,"",IF(OR(OR(ISBLANK(F1718),SUM(LEN(C1718),LEN(D1718))=0),AND(NOT(E1718="Unknown"),ISBLANK(J1718)),AND(NOT(O1718="Unknown"),ISBLANK(R1718))),"Missing Information", INDEX(Table15[Entire Service Line Classification], MATCH(SUMIFS(Table15[Unique ID],Table15[System-Owned Portion],E1718,Table15[If Material Anything Other than "Lead" in Column E,Was Material Ever Previously Lead?],G1718,Table15[Customer-Owned Portion],O1718),Table15[Unique ID],0),0)))</f>
        <v/>
      </c>
      <c r="X1718"/>
    </row>
    <row r="1719" spans="2:24" x14ac:dyDescent="0.35">
      <c r="B1719" s="146"/>
      <c r="C1719" s="31"/>
      <c r="D1719" s="31"/>
      <c r="E1719" s="44"/>
      <c r="F1719" s="43"/>
      <c r="G1719" s="84"/>
      <c r="H1719" s="31"/>
      <c r="I1719" s="31"/>
      <c r="J1719" s="84"/>
      <c r="K1719" s="31"/>
      <c r="L1719" s="31"/>
      <c r="M1719" s="169"/>
      <c r="N1719" s="148"/>
      <c r="O1719" s="44"/>
      <c r="P1719" s="43"/>
      <c r="Q1719" s="31"/>
      <c r="R1719" s="84"/>
      <c r="S1719" s="31"/>
      <c r="T1719" s="31"/>
      <c r="U1719" s="169"/>
      <c r="V1719" s="150"/>
      <c r="W1719" s="342" t="str" cm="1">
        <f t="array" ref="W1719">IF(SUM(LEN(B1719:V1719))=0,"",IF(OR(OR(ISBLANK(F1719),SUM(LEN(C1719),LEN(D1719))=0),AND(NOT(E1719="Unknown"),ISBLANK(J1719)),AND(NOT(O1719="Unknown"),ISBLANK(R1719))),"Missing Information", INDEX(Table15[Entire Service Line Classification], MATCH(SUMIFS(Table15[Unique ID],Table15[System-Owned Portion],E1719,Table15[If Material Anything Other than "Lead" in Column E,Was Material Ever Previously Lead?],G1719,Table15[Customer-Owned Portion],O1719),Table15[Unique ID],0),0)))</f>
        <v/>
      </c>
      <c r="X1719"/>
    </row>
    <row r="1720" spans="2:24" x14ac:dyDescent="0.35">
      <c r="B1720" s="146"/>
      <c r="C1720" s="31"/>
      <c r="D1720" s="31"/>
      <c r="E1720" s="44"/>
      <c r="F1720" s="43"/>
      <c r="G1720" s="84"/>
      <c r="H1720" s="31"/>
      <c r="I1720" s="31"/>
      <c r="J1720" s="84"/>
      <c r="K1720" s="31"/>
      <c r="L1720" s="31"/>
      <c r="M1720" s="169"/>
      <c r="N1720" s="148"/>
      <c r="O1720" s="44"/>
      <c r="P1720" s="43"/>
      <c r="Q1720" s="31"/>
      <c r="R1720" s="84"/>
      <c r="S1720" s="31"/>
      <c r="T1720" s="31"/>
      <c r="U1720" s="169"/>
      <c r="V1720" s="150"/>
      <c r="W1720" s="342" t="str" cm="1">
        <f t="array" ref="W1720">IF(SUM(LEN(B1720:V1720))=0,"",IF(OR(OR(ISBLANK(F1720),SUM(LEN(C1720),LEN(D1720))=0),AND(NOT(E1720="Unknown"),ISBLANK(J1720)),AND(NOT(O1720="Unknown"),ISBLANK(R1720))),"Missing Information", INDEX(Table15[Entire Service Line Classification], MATCH(SUMIFS(Table15[Unique ID],Table15[System-Owned Portion],E1720,Table15[If Material Anything Other than "Lead" in Column E,Was Material Ever Previously Lead?],G1720,Table15[Customer-Owned Portion],O1720),Table15[Unique ID],0),0)))</f>
        <v/>
      </c>
      <c r="X1720"/>
    </row>
    <row r="1721" spans="2:24" x14ac:dyDescent="0.35">
      <c r="B1721" s="146"/>
      <c r="C1721" s="31"/>
      <c r="D1721" s="31"/>
      <c r="E1721" s="44"/>
      <c r="F1721" s="43"/>
      <c r="G1721" s="84"/>
      <c r="H1721" s="31"/>
      <c r="I1721" s="31"/>
      <c r="J1721" s="84"/>
      <c r="K1721" s="31"/>
      <c r="L1721" s="31"/>
      <c r="M1721" s="169"/>
      <c r="N1721" s="148"/>
      <c r="O1721" s="44"/>
      <c r="P1721" s="43"/>
      <c r="Q1721" s="31"/>
      <c r="R1721" s="84"/>
      <c r="S1721" s="31"/>
      <c r="T1721" s="31"/>
      <c r="U1721" s="169"/>
      <c r="V1721" s="150"/>
      <c r="W1721" s="342" t="str" cm="1">
        <f t="array" ref="W1721">IF(SUM(LEN(B1721:V1721))=0,"",IF(OR(OR(ISBLANK(F1721),SUM(LEN(C1721),LEN(D1721))=0),AND(NOT(E1721="Unknown"),ISBLANK(J1721)),AND(NOT(O1721="Unknown"),ISBLANK(R1721))),"Missing Information", INDEX(Table15[Entire Service Line Classification], MATCH(SUMIFS(Table15[Unique ID],Table15[System-Owned Portion],E1721,Table15[If Material Anything Other than "Lead" in Column E,Was Material Ever Previously Lead?],G1721,Table15[Customer-Owned Portion],O1721),Table15[Unique ID],0),0)))</f>
        <v/>
      </c>
      <c r="X1721"/>
    </row>
    <row r="1722" spans="2:24" x14ac:dyDescent="0.35">
      <c r="B1722" s="146"/>
      <c r="C1722" s="31"/>
      <c r="D1722" s="31"/>
      <c r="E1722" s="44"/>
      <c r="F1722" s="43"/>
      <c r="G1722" s="84"/>
      <c r="H1722" s="31"/>
      <c r="I1722" s="31"/>
      <c r="J1722" s="84"/>
      <c r="K1722" s="31"/>
      <c r="L1722" s="31"/>
      <c r="M1722" s="169"/>
      <c r="N1722" s="148"/>
      <c r="O1722" s="44"/>
      <c r="P1722" s="43"/>
      <c r="Q1722" s="31"/>
      <c r="R1722" s="84"/>
      <c r="S1722" s="31"/>
      <c r="T1722" s="31"/>
      <c r="U1722" s="169"/>
      <c r="V1722" s="150"/>
      <c r="W1722" s="342" t="str" cm="1">
        <f t="array" ref="W1722">IF(SUM(LEN(B1722:V1722))=0,"",IF(OR(OR(ISBLANK(F1722),SUM(LEN(C1722),LEN(D1722))=0),AND(NOT(E1722="Unknown"),ISBLANK(J1722)),AND(NOT(O1722="Unknown"),ISBLANK(R1722))),"Missing Information", INDEX(Table15[Entire Service Line Classification], MATCH(SUMIFS(Table15[Unique ID],Table15[System-Owned Portion],E1722,Table15[If Material Anything Other than "Lead" in Column E,Was Material Ever Previously Lead?],G1722,Table15[Customer-Owned Portion],O1722),Table15[Unique ID],0),0)))</f>
        <v/>
      </c>
      <c r="X1722"/>
    </row>
    <row r="1723" spans="2:24" x14ac:dyDescent="0.35">
      <c r="B1723" s="146"/>
      <c r="C1723" s="31"/>
      <c r="D1723" s="31"/>
      <c r="E1723" s="44"/>
      <c r="F1723" s="43"/>
      <c r="G1723" s="84"/>
      <c r="H1723" s="31"/>
      <c r="I1723" s="31"/>
      <c r="J1723" s="84"/>
      <c r="K1723" s="31"/>
      <c r="L1723" s="31"/>
      <c r="M1723" s="169"/>
      <c r="N1723" s="148"/>
      <c r="O1723" s="44"/>
      <c r="P1723" s="43"/>
      <c r="Q1723" s="31"/>
      <c r="R1723" s="84"/>
      <c r="S1723" s="31"/>
      <c r="T1723" s="31"/>
      <c r="U1723" s="169"/>
      <c r="V1723" s="150"/>
      <c r="W1723" s="342" t="str" cm="1">
        <f t="array" ref="W1723">IF(SUM(LEN(B1723:V1723))=0,"",IF(OR(OR(ISBLANK(F1723),SUM(LEN(C1723),LEN(D1723))=0),AND(NOT(E1723="Unknown"),ISBLANK(J1723)),AND(NOT(O1723="Unknown"),ISBLANK(R1723))),"Missing Information", INDEX(Table15[Entire Service Line Classification], MATCH(SUMIFS(Table15[Unique ID],Table15[System-Owned Portion],E1723,Table15[If Material Anything Other than "Lead" in Column E,Was Material Ever Previously Lead?],G1723,Table15[Customer-Owned Portion],O1723),Table15[Unique ID],0),0)))</f>
        <v/>
      </c>
      <c r="X1723"/>
    </row>
    <row r="1724" spans="2:24" x14ac:dyDescent="0.35">
      <c r="B1724" s="146"/>
      <c r="C1724" s="31"/>
      <c r="D1724" s="31"/>
      <c r="E1724" s="44"/>
      <c r="F1724" s="43"/>
      <c r="G1724" s="84"/>
      <c r="H1724" s="31"/>
      <c r="I1724" s="31"/>
      <c r="J1724" s="84"/>
      <c r="K1724" s="31"/>
      <c r="L1724" s="31"/>
      <c r="M1724" s="169"/>
      <c r="N1724" s="148"/>
      <c r="O1724" s="44"/>
      <c r="P1724" s="43"/>
      <c r="Q1724" s="31"/>
      <c r="R1724" s="84"/>
      <c r="S1724" s="31"/>
      <c r="T1724" s="31"/>
      <c r="U1724" s="169"/>
      <c r="V1724" s="150"/>
      <c r="W1724" s="342" t="str" cm="1">
        <f t="array" ref="W1724">IF(SUM(LEN(B1724:V1724))=0,"",IF(OR(OR(ISBLANK(F1724),SUM(LEN(C1724),LEN(D1724))=0),AND(NOT(E1724="Unknown"),ISBLANK(J1724)),AND(NOT(O1724="Unknown"),ISBLANK(R1724))),"Missing Information", INDEX(Table15[Entire Service Line Classification], MATCH(SUMIFS(Table15[Unique ID],Table15[System-Owned Portion],E1724,Table15[If Material Anything Other than "Lead" in Column E,Was Material Ever Previously Lead?],G1724,Table15[Customer-Owned Portion],O1724),Table15[Unique ID],0),0)))</f>
        <v/>
      </c>
      <c r="X1724"/>
    </row>
    <row r="1725" spans="2:24" x14ac:dyDescent="0.35">
      <c r="B1725" s="146"/>
      <c r="C1725" s="31"/>
      <c r="D1725" s="31"/>
      <c r="E1725" s="44"/>
      <c r="F1725" s="43"/>
      <c r="G1725" s="84"/>
      <c r="H1725" s="31"/>
      <c r="I1725" s="31"/>
      <c r="J1725" s="84"/>
      <c r="K1725" s="31"/>
      <c r="L1725" s="31"/>
      <c r="M1725" s="169"/>
      <c r="N1725" s="148"/>
      <c r="O1725" s="44"/>
      <c r="P1725" s="43"/>
      <c r="Q1725" s="31"/>
      <c r="R1725" s="84"/>
      <c r="S1725" s="31"/>
      <c r="T1725" s="31"/>
      <c r="U1725" s="169"/>
      <c r="V1725" s="150"/>
      <c r="W1725" s="342" t="str" cm="1">
        <f t="array" ref="W1725">IF(SUM(LEN(B1725:V1725))=0,"",IF(OR(OR(ISBLANK(F1725),SUM(LEN(C1725),LEN(D1725))=0),AND(NOT(E1725="Unknown"),ISBLANK(J1725)),AND(NOT(O1725="Unknown"),ISBLANK(R1725))),"Missing Information", INDEX(Table15[Entire Service Line Classification], MATCH(SUMIFS(Table15[Unique ID],Table15[System-Owned Portion],E1725,Table15[If Material Anything Other than "Lead" in Column E,Was Material Ever Previously Lead?],G1725,Table15[Customer-Owned Portion],O1725),Table15[Unique ID],0),0)))</f>
        <v/>
      </c>
      <c r="X1725"/>
    </row>
    <row r="1726" spans="2:24" x14ac:dyDescent="0.35">
      <c r="B1726" s="146"/>
      <c r="C1726" s="31"/>
      <c r="D1726" s="31"/>
      <c r="E1726" s="44"/>
      <c r="F1726" s="43"/>
      <c r="G1726" s="84"/>
      <c r="H1726" s="31"/>
      <c r="I1726" s="31"/>
      <c r="J1726" s="84"/>
      <c r="K1726" s="31"/>
      <c r="L1726" s="31"/>
      <c r="M1726" s="169"/>
      <c r="N1726" s="148"/>
      <c r="O1726" s="44"/>
      <c r="P1726" s="43"/>
      <c r="Q1726" s="31"/>
      <c r="R1726" s="84"/>
      <c r="S1726" s="31"/>
      <c r="T1726" s="31"/>
      <c r="U1726" s="169"/>
      <c r="V1726" s="150"/>
      <c r="W1726" s="342" t="str" cm="1">
        <f t="array" ref="W1726">IF(SUM(LEN(B1726:V1726))=0,"",IF(OR(OR(ISBLANK(F1726),SUM(LEN(C1726),LEN(D1726))=0),AND(NOT(E1726="Unknown"),ISBLANK(J1726)),AND(NOT(O1726="Unknown"),ISBLANK(R1726))),"Missing Information", INDEX(Table15[Entire Service Line Classification], MATCH(SUMIFS(Table15[Unique ID],Table15[System-Owned Portion],E1726,Table15[If Material Anything Other than "Lead" in Column E,Was Material Ever Previously Lead?],G1726,Table15[Customer-Owned Portion],O1726),Table15[Unique ID],0),0)))</f>
        <v/>
      </c>
      <c r="X1726"/>
    </row>
    <row r="1727" spans="2:24" x14ac:dyDescent="0.35">
      <c r="B1727" s="146"/>
      <c r="C1727" s="31"/>
      <c r="D1727" s="31"/>
      <c r="E1727" s="44"/>
      <c r="F1727" s="43"/>
      <c r="G1727" s="84"/>
      <c r="H1727" s="31"/>
      <c r="I1727" s="31"/>
      <c r="J1727" s="84"/>
      <c r="K1727" s="31"/>
      <c r="L1727" s="31"/>
      <c r="M1727" s="169"/>
      <c r="N1727" s="148"/>
      <c r="O1727" s="44"/>
      <c r="P1727" s="43"/>
      <c r="Q1727" s="31"/>
      <c r="R1727" s="84"/>
      <c r="S1727" s="31"/>
      <c r="T1727" s="31"/>
      <c r="U1727" s="169"/>
      <c r="V1727" s="150"/>
      <c r="W1727" s="342" t="str" cm="1">
        <f t="array" ref="W1727">IF(SUM(LEN(B1727:V1727))=0,"",IF(OR(OR(ISBLANK(F1727),SUM(LEN(C1727),LEN(D1727))=0),AND(NOT(E1727="Unknown"),ISBLANK(J1727)),AND(NOT(O1727="Unknown"),ISBLANK(R1727))),"Missing Information", INDEX(Table15[Entire Service Line Classification], MATCH(SUMIFS(Table15[Unique ID],Table15[System-Owned Portion],E1727,Table15[If Material Anything Other than "Lead" in Column E,Was Material Ever Previously Lead?],G1727,Table15[Customer-Owned Portion],O1727),Table15[Unique ID],0),0)))</f>
        <v/>
      </c>
      <c r="X1727"/>
    </row>
    <row r="1728" spans="2:24" x14ac:dyDescent="0.35">
      <c r="B1728" s="146"/>
      <c r="C1728" s="31"/>
      <c r="D1728" s="31"/>
      <c r="E1728" s="44"/>
      <c r="F1728" s="43"/>
      <c r="G1728" s="84"/>
      <c r="H1728" s="31"/>
      <c r="I1728" s="31"/>
      <c r="J1728" s="84"/>
      <c r="K1728" s="31"/>
      <c r="L1728" s="31"/>
      <c r="M1728" s="169"/>
      <c r="N1728" s="148"/>
      <c r="O1728" s="44"/>
      <c r="P1728" s="43"/>
      <c r="Q1728" s="31"/>
      <c r="R1728" s="84"/>
      <c r="S1728" s="31"/>
      <c r="T1728" s="31"/>
      <c r="U1728" s="169"/>
      <c r="V1728" s="150"/>
      <c r="W1728" s="342" t="str" cm="1">
        <f t="array" ref="W1728">IF(SUM(LEN(B1728:V1728))=0,"",IF(OR(OR(ISBLANK(F1728),SUM(LEN(C1728),LEN(D1728))=0),AND(NOT(E1728="Unknown"),ISBLANK(J1728)),AND(NOT(O1728="Unknown"),ISBLANK(R1728))),"Missing Information", INDEX(Table15[Entire Service Line Classification], MATCH(SUMIFS(Table15[Unique ID],Table15[System-Owned Portion],E1728,Table15[If Material Anything Other than "Lead" in Column E,Was Material Ever Previously Lead?],G1728,Table15[Customer-Owned Portion],O1728),Table15[Unique ID],0),0)))</f>
        <v/>
      </c>
      <c r="X1728"/>
    </row>
    <row r="1729" spans="2:24" x14ac:dyDescent="0.35">
      <c r="B1729" s="146"/>
      <c r="C1729" s="31"/>
      <c r="D1729" s="31"/>
      <c r="E1729" s="44"/>
      <c r="F1729" s="43"/>
      <c r="G1729" s="84"/>
      <c r="H1729" s="31"/>
      <c r="I1729" s="31"/>
      <c r="J1729" s="84"/>
      <c r="K1729" s="31"/>
      <c r="L1729" s="31"/>
      <c r="M1729" s="169"/>
      <c r="N1729" s="148"/>
      <c r="O1729" s="44"/>
      <c r="P1729" s="43"/>
      <c r="Q1729" s="31"/>
      <c r="R1729" s="84"/>
      <c r="S1729" s="31"/>
      <c r="T1729" s="31"/>
      <c r="U1729" s="169"/>
      <c r="V1729" s="150"/>
      <c r="W1729" s="342" t="str" cm="1">
        <f t="array" ref="W1729">IF(SUM(LEN(B1729:V1729))=0,"",IF(OR(OR(ISBLANK(F1729),SUM(LEN(C1729),LEN(D1729))=0),AND(NOT(E1729="Unknown"),ISBLANK(J1729)),AND(NOT(O1729="Unknown"),ISBLANK(R1729))),"Missing Information", INDEX(Table15[Entire Service Line Classification], MATCH(SUMIFS(Table15[Unique ID],Table15[System-Owned Portion],E1729,Table15[If Material Anything Other than "Lead" in Column E,Was Material Ever Previously Lead?],G1729,Table15[Customer-Owned Portion],O1729),Table15[Unique ID],0),0)))</f>
        <v/>
      </c>
      <c r="X1729"/>
    </row>
    <row r="1730" spans="2:24" x14ac:dyDescent="0.35">
      <c r="B1730" s="146"/>
      <c r="C1730" s="31"/>
      <c r="D1730" s="31"/>
      <c r="E1730" s="44"/>
      <c r="F1730" s="43"/>
      <c r="G1730" s="84"/>
      <c r="H1730" s="31"/>
      <c r="I1730" s="31"/>
      <c r="J1730" s="84"/>
      <c r="K1730" s="31"/>
      <c r="L1730" s="31"/>
      <c r="M1730" s="169"/>
      <c r="N1730" s="148"/>
      <c r="O1730" s="44"/>
      <c r="P1730" s="43"/>
      <c r="Q1730" s="31"/>
      <c r="R1730" s="84"/>
      <c r="S1730" s="31"/>
      <c r="T1730" s="31"/>
      <c r="U1730" s="169"/>
      <c r="V1730" s="150"/>
      <c r="W1730" s="342" t="str" cm="1">
        <f t="array" ref="W1730">IF(SUM(LEN(B1730:V1730))=0,"",IF(OR(OR(ISBLANK(F1730),SUM(LEN(C1730),LEN(D1730))=0),AND(NOT(E1730="Unknown"),ISBLANK(J1730)),AND(NOT(O1730="Unknown"),ISBLANK(R1730))),"Missing Information", INDEX(Table15[Entire Service Line Classification], MATCH(SUMIFS(Table15[Unique ID],Table15[System-Owned Portion],E1730,Table15[If Material Anything Other than "Lead" in Column E,Was Material Ever Previously Lead?],G1730,Table15[Customer-Owned Portion],O1730),Table15[Unique ID],0),0)))</f>
        <v/>
      </c>
      <c r="X1730"/>
    </row>
    <row r="1731" spans="2:24" x14ac:dyDescent="0.35">
      <c r="B1731" s="146"/>
      <c r="C1731" s="31"/>
      <c r="D1731" s="31"/>
      <c r="E1731" s="44"/>
      <c r="F1731" s="43"/>
      <c r="G1731" s="84"/>
      <c r="H1731" s="31"/>
      <c r="I1731" s="31"/>
      <c r="J1731" s="84"/>
      <c r="K1731" s="31"/>
      <c r="L1731" s="31"/>
      <c r="M1731" s="169"/>
      <c r="N1731" s="148"/>
      <c r="O1731" s="44"/>
      <c r="P1731" s="43"/>
      <c r="Q1731" s="31"/>
      <c r="R1731" s="84"/>
      <c r="S1731" s="31"/>
      <c r="T1731" s="31"/>
      <c r="U1731" s="169"/>
      <c r="V1731" s="150"/>
      <c r="W1731" s="342" t="str" cm="1">
        <f t="array" ref="W1731">IF(SUM(LEN(B1731:V1731))=0,"",IF(OR(OR(ISBLANK(F1731),SUM(LEN(C1731),LEN(D1731))=0),AND(NOT(E1731="Unknown"),ISBLANK(J1731)),AND(NOT(O1731="Unknown"),ISBLANK(R1731))),"Missing Information", INDEX(Table15[Entire Service Line Classification], MATCH(SUMIFS(Table15[Unique ID],Table15[System-Owned Portion],E1731,Table15[If Material Anything Other than "Lead" in Column E,Was Material Ever Previously Lead?],G1731,Table15[Customer-Owned Portion],O1731),Table15[Unique ID],0),0)))</f>
        <v/>
      </c>
      <c r="X1731"/>
    </row>
    <row r="1732" spans="2:24" x14ac:dyDescent="0.35">
      <c r="B1732" s="146"/>
      <c r="C1732" s="31"/>
      <c r="D1732" s="31"/>
      <c r="E1732" s="44"/>
      <c r="F1732" s="43"/>
      <c r="G1732" s="84"/>
      <c r="H1732" s="31"/>
      <c r="I1732" s="31"/>
      <c r="J1732" s="84"/>
      <c r="K1732" s="31"/>
      <c r="L1732" s="31"/>
      <c r="M1732" s="169"/>
      <c r="N1732" s="148"/>
      <c r="O1732" s="44"/>
      <c r="P1732" s="43"/>
      <c r="Q1732" s="31"/>
      <c r="R1732" s="84"/>
      <c r="S1732" s="31"/>
      <c r="T1732" s="31"/>
      <c r="U1732" s="169"/>
      <c r="V1732" s="150"/>
      <c r="W1732" s="342" t="str" cm="1">
        <f t="array" ref="W1732">IF(SUM(LEN(B1732:V1732))=0,"",IF(OR(OR(ISBLANK(F1732),SUM(LEN(C1732),LEN(D1732))=0),AND(NOT(E1732="Unknown"),ISBLANK(J1732)),AND(NOT(O1732="Unknown"),ISBLANK(R1732))),"Missing Information", INDEX(Table15[Entire Service Line Classification], MATCH(SUMIFS(Table15[Unique ID],Table15[System-Owned Portion],E1732,Table15[If Material Anything Other than "Lead" in Column E,Was Material Ever Previously Lead?],G1732,Table15[Customer-Owned Portion],O1732),Table15[Unique ID],0),0)))</f>
        <v/>
      </c>
      <c r="X1732"/>
    </row>
    <row r="1733" spans="2:24" x14ac:dyDescent="0.35">
      <c r="B1733" s="146"/>
      <c r="C1733" s="31"/>
      <c r="D1733" s="31"/>
      <c r="E1733" s="44"/>
      <c r="F1733" s="43"/>
      <c r="G1733" s="84"/>
      <c r="H1733" s="31"/>
      <c r="I1733" s="31"/>
      <c r="J1733" s="84"/>
      <c r="K1733" s="31"/>
      <c r="L1733" s="31"/>
      <c r="M1733" s="169"/>
      <c r="N1733" s="148"/>
      <c r="O1733" s="44"/>
      <c r="P1733" s="43"/>
      <c r="Q1733" s="31"/>
      <c r="R1733" s="84"/>
      <c r="S1733" s="31"/>
      <c r="T1733" s="31"/>
      <c r="U1733" s="169"/>
      <c r="V1733" s="150"/>
      <c r="W1733" s="342" t="str" cm="1">
        <f t="array" ref="W1733">IF(SUM(LEN(B1733:V1733))=0,"",IF(OR(OR(ISBLANK(F1733),SUM(LEN(C1733),LEN(D1733))=0),AND(NOT(E1733="Unknown"),ISBLANK(J1733)),AND(NOT(O1733="Unknown"),ISBLANK(R1733))),"Missing Information", INDEX(Table15[Entire Service Line Classification], MATCH(SUMIFS(Table15[Unique ID],Table15[System-Owned Portion],E1733,Table15[If Material Anything Other than "Lead" in Column E,Was Material Ever Previously Lead?],G1733,Table15[Customer-Owned Portion],O1733),Table15[Unique ID],0),0)))</f>
        <v/>
      </c>
      <c r="X1733"/>
    </row>
    <row r="1734" spans="2:24" x14ac:dyDescent="0.35">
      <c r="B1734" s="146"/>
      <c r="C1734" s="31"/>
      <c r="D1734" s="31"/>
      <c r="E1734" s="44"/>
      <c r="F1734" s="43"/>
      <c r="G1734" s="84"/>
      <c r="H1734" s="31"/>
      <c r="I1734" s="31"/>
      <c r="J1734" s="84"/>
      <c r="K1734" s="31"/>
      <c r="L1734" s="31"/>
      <c r="M1734" s="169"/>
      <c r="N1734" s="148"/>
      <c r="O1734" s="44"/>
      <c r="P1734" s="43"/>
      <c r="Q1734" s="31"/>
      <c r="R1734" s="84"/>
      <c r="S1734" s="31"/>
      <c r="T1734" s="31"/>
      <c r="U1734" s="169"/>
      <c r="V1734" s="150"/>
      <c r="W1734" s="342" t="str" cm="1">
        <f t="array" ref="W1734">IF(SUM(LEN(B1734:V1734))=0,"",IF(OR(OR(ISBLANK(F1734),SUM(LEN(C1734),LEN(D1734))=0),AND(NOT(E1734="Unknown"),ISBLANK(J1734)),AND(NOT(O1734="Unknown"),ISBLANK(R1734))),"Missing Information", INDEX(Table15[Entire Service Line Classification], MATCH(SUMIFS(Table15[Unique ID],Table15[System-Owned Portion],E1734,Table15[If Material Anything Other than "Lead" in Column E,Was Material Ever Previously Lead?],G1734,Table15[Customer-Owned Portion],O1734),Table15[Unique ID],0),0)))</f>
        <v/>
      </c>
      <c r="X1734"/>
    </row>
    <row r="1735" spans="2:24" x14ac:dyDescent="0.35">
      <c r="B1735" s="146"/>
      <c r="C1735" s="31"/>
      <c r="D1735" s="31"/>
      <c r="E1735" s="44"/>
      <c r="F1735" s="43"/>
      <c r="G1735" s="84"/>
      <c r="H1735" s="31"/>
      <c r="I1735" s="31"/>
      <c r="J1735" s="84"/>
      <c r="K1735" s="31"/>
      <c r="L1735" s="31"/>
      <c r="M1735" s="169"/>
      <c r="N1735" s="148"/>
      <c r="O1735" s="44"/>
      <c r="P1735" s="43"/>
      <c r="Q1735" s="31"/>
      <c r="R1735" s="84"/>
      <c r="S1735" s="31"/>
      <c r="T1735" s="31"/>
      <c r="U1735" s="169"/>
      <c r="V1735" s="150"/>
      <c r="W1735" s="342" t="str" cm="1">
        <f t="array" ref="W1735">IF(SUM(LEN(B1735:V1735))=0,"",IF(OR(OR(ISBLANK(F1735),SUM(LEN(C1735),LEN(D1735))=0),AND(NOT(E1735="Unknown"),ISBLANK(J1735)),AND(NOT(O1735="Unknown"),ISBLANK(R1735))),"Missing Information", INDEX(Table15[Entire Service Line Classification], MATCH(SUMIFS(Table15[Unique ID],Table15[System-Owned Portion],E1735,Table15[If Material Anything Other than "Lead" in Column E,Was Material Ever Previously Lead?],G1735,Table15[Customer-Owned Portion],O1735),Table15[Unique ID],0),0)))</f>
        <v/>
      </c>
      <c r="X1735"/>
    </row>
    <row r="1736" spans="2:24" x14ac:dyDescent="0.35">
      <c r="B1736" s="146"/>
      <c r="C1736" s="31"/>
      <c r="D1736" s="31"/>
      <c r="E1736" s="44"/>
      <c r="F1736" s="43"/>
      <c r="G1736" s="84"/>
      <c r="H1736" s="31"/>
      <c r="I1736" s="31"/>
      <c r="J1736" s="84"/>
      <c r="K1736" s="31"/>
      <c r="L1736" s="31"/>
      <c r="M1736" s="169"/>
      <c r="N1736" s="148"/>
      <c r="O1736" s="44"/>
      <c r="P1736" s="43"/>
      <c r="Q1736" s="31"/>
      <c r="R1736" s="84"/>
      <c r="S1736" s="31"/>
      <c r="T1736" s="31"/>
      <c r="U1736" s="169"/>
      <c r="V1736" s="150"/>
      <c r="W1736" s="342" t="str" cm="1">
        <f t="array" ref="W1736">IF(SUM(LEN(B1736:V1736))=0,"",IF(OR(OR(ISBLANK(F1736),SUM(LEN(C1736),LEN(D1736))=0),AND(NOT(E1736="Unknown"),ISBLANK(J1736)),AND(NOT(O1736="Unknown"),ISBLANK(R1736))),"Missing Information", INDEX(Table15[Entire Service Line Classification], MATCH(SUMIFS(Table15[Unique ID],Table15[System-Owned Portion],E1736,Table15[If Material Anything Other than "Lead" in Column E,Was Material Ever Previously Lead?],G1736,Table15[Customer-Owned Portion],O1736),Table15[Unique ID],0),0)))</f>
        <v/>
      </c>
      <c r="X1736"/>
    </row>
    <row r="1737" spans="2:24" x14ac:dyDescent="0.35">
      <c r="B1737" s="146"/>
      <c r="C1737" s="31"/>
      <c r="D1737" s="31"/>
      <c r="E1737" s="44"/>
      <c r="F1737" s="43"/>
      <c r="G1737" s="84"/>
      <c r="H1737" s="31"/>
      <c r="I1737" s="31"/>
      <c r="J1737" s="84"/>
      <c r="K1737" s="31"/>
      <c r="L1737" s="31"/>
      <c r="M1737" s="169"/>
      <c r="N1737" s="148"/>
      <c r="O1737" s="44"/>
      <c r="P1737" s="43"/>
      <c r="Q1737" s="31"/>
      <c r="R1737" s="84"/>
      <c r="S1737" s="31"/>
      <c r="T1737" s="31"/>
      <c r="U1737" s="169"/>
      <c r="V1737" s="150"/>
      <c r="W1737" s="342" t="str" cm="1">
        <f t="array" ref="W1737">IF(SUM(LEN(B1737:V1737))=0,"",IF(OR(OR(ISBLANK(F1737),SUM(LEN(C1737),LEN(D1737))=0),AND(NOT(E1737="Unknown"),ISBLANK(J1737)),AND(NOT(O1737="Unknown"),ISBLANK(R1737))),"Missing Information", INDEX(Table15[Entire Service Line Classification], MATCH(SUMIFS(Table15[Unique ID],Table15[System-Owned Portion],E1737,Table15[If Material Anything Other than "Lead" in Column E,Was Material Ever Previously Lead?],G1737,Table15[Customer-Owned Portion],O1737),Table15[Unique ID],0),0)))</f>
        <v/>
      </c>
      <c r="X1737"/>
    </row>
    <row r="1738" spans="2:24" x14ac:dyDescent="0.35">
      <c r="B1738" s="146"/>
      <c r="C1738" s="31"/>
      <c r="D1738" s="31"/>
      <c r="E1738" s="44"/>
      <c r="F1738" s="43"/>
      <c r="G1738" s="84"/>
      <c r="H1738" s="31"/>
      <c r="I1738" s="31"/>
      <c r="J1738" s="84"/>
      <c r="K1738" s="31"/>
      <c r="L1738" s="31"/>
      <c r="M1738" s="169"/>
      <c r="N1738" s="148"/>
      <c r="O1738" s="44"/>
      <c r="P1738" s="43"/>
      <c r="Q1738" s="31"/>
      <c r="R1738" s="84"/>
      <c r="S1738" s="31"/>
      <c r="T1738" s="31"/>
      <c r="U1738" s="169"/>
      <c r="V1738" s="150"/>
      <c r="W1738" s="342" t="str" cm="1">
        <f t="array" ref="W1738">IF(SUM(LEN(B1738:V1738))=0,"",IF(OR(OR(ISBLANK(F1738),SUM(LEN(C1738),LEN(D1738))=0),AND(NOT(E1738="Unknown"),ISBLANK(J1738)),AND(NOT(O1738="Unknown"),ISBLANK(R1738))),"Missing Information", INDEX(Table15[Entire Service Line Classification], MATCH(SUMIFS(Table15[Unique ID],Table15[System-Owned Portion],E1738,Table15[If Material Anything Other than "Lead" in Column E,Was Material Ever Previously Lead?],G1738,Table15[Customer-Owned Portion],O1738),Table15[Unique ID],0),0)))</f>
        <v/>
      </c>
      <c r="X1738"/>
    </row>
    <row r="1739" spans="2:24" x14ac:dyDescent="0.35">
      <c r="B1739" s="146"/>
      <c r="C1739" s="31"/>
      <c r="D1739" s="31"/>
      <c r="E1739" s="44"/>
      <c r="F1739" s="43"/>
      <c r="G1739" s="84"/>
      <c r="H1739" s="31"/>
      <c r="I1739" s="31"/>
      <c r="J1739" s="84"/>
      <c r="K1739" s="31"/>
      <c r="L1739" s="31"/>
      <c r="M1739" s="169"/>
      <c r="N1739" s="148"/>
      <c r="O1739" s="44"/>
      <c r="P1739" s="43"/>
      <c r="Q1739" s="31"/>
      <c r="R1739" s="84"/>
      <c r="S1739" s="31"/>
      <c r="T1739" s="31"/>
      <c r="U1739" s="169"/>
      <c r="V1739" s="150"/>
      <c r="W1739" s="342" t="str" cm="1">
        <f t="array" ref="W1739">IF(SUM(LEN(B1739:V1739))=0,"",IF(OR(OR(ISBLANK(F1739),SUM(LEN(C1739),LEN(D1739))=0),AND(NOT(E1739="Unknown"),ISBLANK(J1739)),AND(NOT(O1739="Unknown"),ISBLANK(R1739))),"Missing Information", INDEX(Table15[Entire Service Line Classification], MATCH(SUMIFS(Table15[Unique ID],Table15[System-Owned Portion],E1739,Table15[If Material Anything Other than "Lead" in Column E,Was Material Ever Previously Lead?],G1739,Table15[Customer-Owned Portion],O1739),Table15[Unique ID],0),0)))</f>
        <v/>
      </c>
      <c r="X1739"/>
    </row>
    <row r="1740" spans="2:24" x14ac:dyDescent="0.35">
      <c r="B1740" s="146"/>
      <c r="C1740" s="31"/>
      <c r="D1740" s="31"/>
      <c r="E1740" s="44"/>
      <c r="F1740" s="43"/>
      <c r="G1740" s="84"/>
      <c r="H1740" s="31"/>
      <c r="I1740" s="31"/>
      <c r="J1740" s="84"/>
      <c r="K1740" s="31"/>
      <c r="L1740" s="31"/>
      <c r="M1740" s="169"/>
      <c r="N1740" s="148"/>
      <c r="O1740" s="44"/>
      <c r="P1740" s="43"/>
      <c r="Q1740" s="31"/>
      <c r="R1740" s="84"/>
      <c r="S1740" s="31"/>
      <c r="T1740" s="31"/>
      <c r="U1740" s="169"/>
      <c r="V1740" s="150"/>
      <c r="W1740" s="342" t="str" cm="1">
        <f t="array" ref="W1740">IF(SUM(LEN(B1740:V1740))=0,"",IF(OR(OR(ISBLANK(F1740),SUM(LEN(C1740),LEN(D1740))=0),AND(NOT(E1740="Unknown"),ISBLANK(J1740)),AND(NOT(O1740="Unknown"),ISBLANK(R1740))),"Missing Information", INDEX(Table15[Entire Service Line Classification], MATCH(SUMIFS(Table15[Unique ID],Table15[System-Owned Portion],E1740,Table15[If Material Anything Other than "Lead" in Column E,Was Material Ever Previously Lead?],G1740,Table15[Customer-Owned Portion],O1740),Table15[Unique ID],0),0)))</f>
        <v/>
      </c>
      <c r="X1740"/>
    </row>
    <row r="1741" spans="2:24" x14ac:dyDescent="0.35">
      <c r="B1741" s="146"/>
      <c r="C1741" s="31"/>
      <c r="D1741" s="31"/>
      <c r="E1741" s="44"/>
      <c r="F1741" s="43"/>
      <c r="G1741" s="84"/>
      <c r="H1741" s="31"/>
      <c r="I1741" s="31"/>
      <c r="J1741" s="84"/>
      <c r="K1741" s="31"/>
      <c r="L1741" s="31"/>
      <c r="M1741" s="169"/>
      <c r="N1741" s="148"/>
      <c r="O1741" s="44"/>
      <c r="P1741" s="43"/>
      <c r="Q1741" s="31"/>
      <c r="R1741" s="84"/>
      <c r="S1741" s="31"/>
      <c r="T1741" s="31"/>
      <c r="U1741" s="169"/>
      <c r="V1741" s="150"/>
      <c r="W1741" s="342" t="str" cm="1">
        <f t="array" ref="W1741">IF(SUM(LEN(B1741:V1741))=0,"",IF(OR(OR(ISBLANK(F1741),SUM(LEN(C1741),LEN(D1741))=0),AND(NOT(E1741="Unknown"),ISBLANK(J1741)),AND(NOT(O1741="Unknown"),ISBLANK(R1741))),"Missing Information", INDEX(Table15[Entire Service Line Classification], MATCH(SUMIFS(Table15[Unique ID],Table15[System-Owned Portion],E1741,Table15[If Material Anything Other than "Lead" in Column E,Was Material Ever Previously Lead?],G1741,Table15[Customer-Owned Portion],O1741),Table15[Unique ID],0),0)))</f>
        <v/>
      </c>
      <c r="X1741"/>
    </row>
    <row r="1742" spans="2:24" x14ac:dyDescent="0.35">
      <c r="B1742" s="146"/>
      <c r="C1742" s="31"/>
      <c r="D1742" s="31"/>
      <c r="E1742" s="44"/>
      <c r="F1742" s="43"/>
      <c r="G1742" s="84"/>
      <c r="H1742" s="31"/>
      <c r="I1742" s="31"/>
      <c r="J1742" s="84"/>
      <c r="K1742" s="31"/>
      <c r="L1742" s="31"/>
      <c r="M1742" s="169"/>
      <c r="N1742" s="148"/>
      <c r="O1742" s="44"/>
      <c r="P1742" s="43"/>
      <c r="Q1742" s="31"/>
      <c r="R1742" s="84"/>
      <c r="S1742" s="31"/>
      <c r="T1742" s="31"/>
      <c r="U1742" s="169"/>
      <c r="V1742" s="150"/>
      <c r="W1742" s="342" t="str" cm="1">
        <f t="array" ref="W1742">IF(SUM(LEN(B1742:V1742))=0,"",IF(OR(OR(ISBLANK(F1742),SUM(LEN(C1742),LEN(D1742))=0),AND(NOT(E1742="Unknown"),ISBLANK(J1742)),AND(NOT(O1742="Unknown"),ISBLANK(R1742))),"Missing Information", INDEX(Table15[Entire Service Line Classification], MATCH(SUMIFS(Table15[Unique ID],Table15[System-Owned Portion],E1742,Table15[If Material Anything Other than "Lead" in Column E,Was Material Ever Previously Lead?],G1742,Table15[Customer-Owned Portion],O1742),Table15[Unique ID],0),0)))</f>
        <v/>
      </c>
      <c r="X1742"/>
    </row>
    <row r="1743" spans="2:24" x14ac:dyDescent="0.35">
      <c r="B1743" s="146"/>
      <c r="C1743" s="31"/>
      <c r="D1743" s="31"/>
      <c r="E1743" s="44"/>
      <c r="F1743" s="43"/>
      <c r="G1743" s="84"/>
      <c r="H1743" s="31"/>
      <c r="I1743" s="31"/>
      <c r="J1743" s="84"/>
      <c r="K1743" s="31"/>
      <c r="L1743" s="31"/>
      <c r="M1743" s="169"/>
      <c r="N1743" s="148"/>
      <c r="O1743" s="44"/>
      <c r="P1743" s="43"/>
      <c r="Q1743" s="31"/>
      <c r="R1743" s="84"/>
      <c r="S1743" s="31"/>
      <c r="T1743" s="31"/>
      <c r="U1743" s="169"/>
      <c r="V1743" s="150"/>
      <c r="W1743" s="342" t="str" cm="1">
        <f t="array" ref="W1743">IF(SUM(LEN(B1743:V1743))=0,"",IF(OR(OR(ISBLANK(F1743),SUM(LEN(C1743),LEN(D1743))=0),AND(NOT(E1743="Unknown"),ISBLANK(J1743)),AND(NOT(O1743="Unknown"),ISBLANK(R1743))),"Missing Information", INDEX(Table15[Entire Service Line Classification], MATCH(SUMIFS(Table15[Unique ID],Table15[System-Owned Portion],E1743,Table15[If Material Anything Other than "Lead" in Column E,Was Material Ever Previously Lead?],G1743,Table15[Customer-Owned Portion],O1743),Table15[Unique ID],0),0)))</f>
        <v/>
      </c>
      <c r="X1743"/>
    </row>
    <row r="1744" spans="2:24" x14ac:dyDescent="0.35">
      <c r="B1744" s="146"/>
      <c r="C1744" s="31"/>
      <c r="D1744" s="31"/>
      <c r="E1744" s="44"/>
      <c r="F1744" s="43"/>
      <c r="G1744" s="84"/>
      <c r="H1744" s="31"/>
      <c r="I1744" s="31"/>
      <c r="J1744" s="84"/>
      <c r="K1744" s="31"/>
      <c r="L1744" s="31"/>
      <c r="M1744" s="169"/>
      <c r="N1744" s="148"/>
      <c r="O1744" s="44"/>
      <c r="P1744" s="43"/>
      <c r="Q1744" s="31"/>
      <c r="R1744" s="84"/>
      <c r="S1744" s="31"/>
      <c r="T1744" s="31"/>
      <c r="U1744" s="169"/>
      <c r="V1744" s="150"/>
      <c r="W1744" s="342" t="str" cm="1">
        <f t="array" ref="W1744">IF(SUM(LEN(B1744:V1744))=0,"",IF(OR(OR(ISBLANK(F1744),SUM(LEN(C1744),LEN(D1744))=0),AND(NOT(E1744="Unknown"),ISBLANK(J1744)),AND(NOT(O1744="Unknown"),ISBLANK(R1744))),"Missing Information", INDEX(Table15[Entire Service Line Classification], MATCH(SUMIFS(Table15[Unique ID],Table15[System-Owned Portion],E1744,Table15[If Material Anything Other than "Lead" in Column E,Was Material Ever Previously Lead?],G1744,Table15[Customer-Owned Portion],O1744),Table15[Unique ID],0),0)))</f>
        <v/>
      </c>
      <c r="X1744"/>
    </row>
    <row r="1745" spans="2:24" x14ac:dyDescent="0.35">
      <c r="B1745" s="146"/>
      <c r="C1745" s="31"/>
      <c r="D1745" s="31"/>
      <c r="E1745" s="44"/>
      <c r="F1745" s="43"/>
      <c r="G1745" s="84"/>
      <c r="H1745" s="31"/>
      <c r="I1745" s="31"/>
      <c r="J1745" s="84"/>
      <c r="K1745" s="31"/>
      <c r="L1745" s="31"/>
      <c r="M1745" s="169"/>
      <c r="N1745" s="148"/>
      <c r="O1745" s="44"/>
      <c r="P1745" s="43"/>
      <c r="Q1745" s="31"/>
      <c r="R1745" s="84"/>
      <c r="S1745" s="31"/>
      <c r="T1745" s="31"/>
      <c r="U1745" s="169"/>
      <c r="V1745" s="150"/>
      <c r="W1745" s="342" t="str" cm="1">
        <f t="array" ref="W1745">IF(SUM(LEN(B1745:V1745))=0,"",IF(OR(OR(ISBLANK(F1745),SUM(LEN(C1745),LEN(D1745))=0),AND(NOT(E1745="Unknown"),ISBLANK(J1745)),AND(NOT(O1745="Unknown"),ISBLANK(R1745))),"Missing Information", INDEX(Table15[Entire Service Line Classification], MATCH(SUMIFS(Table15[Unique ID],Table15[System-Owned Portion],E1745,Table15[If Material Anything Other than "Lead" in Column E,Was Material Ever Previously Lead?],G1745,Table15[Customer-Owned Portion],O1745),Table15[Unique ID],0),0)))</f>
        <v/>
      </c>
      <c r="X1745"/>
    </row>
    <row r="1746" spans="2:24" x14ac:dyDescent="0.35">
      <c r="B1746" s="146"/>
      <c r="C1746" s="31"/>
      <c r="D1746" s="31"/>
      <c r="E1746" s="44"/>
      <c r="F1746" s="43"/>
      <c r="G1746" s="84"/>
      <c r="H1746" s="31"/>
      <c r="I1746" s="31"/>
      <c r="J1746" s="84"/>
      <c r="K1746" s="31"/>
      <c r="L1746" s="31"/>
      <c r="M1746" s="169"/>
      <c r="N1746" s="148"/>
      <c r="O1746" s="44"/>
      <c r="P1746" s="43"/>
      <c r="Q1746" s="31"/>
      <c r="R1746" s="84"/>
      <c r="S1746" s="31"/>
      <c r="T1746" s="31"/>
      <c r="U1746" s="169"/>
      <c r="V1746" s="150"/>
      <c r="W1746" s="342" t="str" cm="1">
        <f t="array" ref="W1746">IF(SUM(LEN(B1746:V1746))=0,"",IF(OR(OR(ISBLANK(F1746),SUM(LEN(C1746),LEN(D1746))=0),AND(NOT(E1746="Unknown"),ISBLANK(J1746)),AND(NOT(O1746="Unknown"),ISBLANK(R1746))),"Missing Information", INDEX(Table15[Entire Service Line Classification], MATCH(SUMIFS(Table15[Unique ID],Table15[System-Owned Portion],E1746,Table15[If Material Anything Other than "Lead" in Column E,Was Material Ever Previously Lead?],G1746,Table15[Customer-Owned Portion],O1746),Table15[Unique ID],0),0)))</f>
        <v/>
      </c>
      <c r="X1746"/>
    </row>
    <row r="1747" spans="2:24" x14ac:dyDescent="0.35">
      <c r="B1747" s="146"/>
      <c r="C1747" s="31"/>
      <c r="D1747" s="31"/>
      <c r="E1747" s="44"/>
      <c r="F1747" s="43"/>
      <c r="G1747" s="84"/>
      <c r="H1747" s="31"/>
      <c r="I1747" s="31"/>
      <c r="J1747" s="84"/>
      <c r="K1747" s="31"/>
      <c r="L1747" s="31"/>
      <c r="M1747" s="169"/>
      <c r="N1747" s="148"/>
      <c r="O1747" s="44"/>
      <c r="P1747" s="43"/>
      <c r="Q1747" s="31"/>
      <c r="R1747" s="84"/>
      <c r="S1747" s="31"/>
      <c r="T1747" s="31"/>
      <c r="U1747" s="169"/>
      <c r="V1747" s="150"/>
      <c r="W1747" s="342" t="str" cm="1">
        <f t="array" ref="W1747">IF(SUM(LEN(B1747:V1747))=0,"",IF(OR(OR(ISBLANK(F1747),SUM(LEN(C1747),LEN(D1747))=0),AND(NOT(E1747="Unknown"),ISBLANK(J1747)),AND(NOT(O1747="Unknown"),ISBLANK(R1747))),"Missing Information", INDEX(Table15[Entire Service Line Classification], MATCH(SUMIFS(Table15[Unique ID],Table15[System-Owned Portion],E1747,Table15[If Material Anything Other than "Lead" in Column E,Was Material Ever Previously Lead?],G1747,Table15[Customer-Owned Portion],O1747),Table15[Unique ID],0),0)))</f>
        <v/>
      </c>
      <c r="X1747"/>
    </row>
    <row r="1748" spans="2:24" x14ac:dyDescent="0.35">
      <c r="B1748" s="146"/>
      <c r="C1748" s="31"/>
      <c r="D1748" s="31"/>
      <c r="E1748" s="44"/>
      <c r="F1748" s="43"/>
      <c r="G1748" s="84"/>
      <c r="H1748" s="31"/>
      <c r="I1748" s="31"/>
      <c r="J1748" s="84"/>
      <c r="K1748" s="31"/>
      <c r="L1748" s="31"/>
      <c r="M1748" s="169"/>
      <c r="N1748" s="148"/>
      <c r="O1748" s="44"/>
      <c r="P1748" s="43"/>
      <c r="Q1748" s="31"/>
      <c r="R1748" s="84"/>
      <c r="S1748" s="31"/>
      <c r="T1748" s="31"/>
      <c r="U1748" s="169"/>
      <c r="V1748" s="150"/>
      <c r="W1748" s="342" t="str" cm="1">
        <f t="array" ref="W1748">IF(SUM(LEN(B1748:V1748))=0,"",IF(OR(OR(ISBLANK(F1748),SUM(LEN(C1748),LEN(D1748))=0),AND(NOT(E1748="Unknown"),ISBLANK(J1748)),AND(NOT(O1748="Unknown"),ISBLANK(R1748))),"Missing Information", INDEX(Table15[Entire Service Line Classification], MATCH(SUMIFS(Table15[Unique ID],Table15[System-Owned Portion],E1748,Table15[If Material Anything Other than "Lead" in Column E,Was Material Ever Previously Lead?],G1748,Table15[Customer-Owned Portion],O1748),Table15[Unique ID],0),0)))</f>
        <v/>
      </c>
      <c r="X1748"/>
    </row>
    <row r="1749" spans="2:24" x14ac:dyDescent="0.35">
      <c r="B1749" s="146"/>
      <c r="C1749" s="31"/>
      <c r="D1749" s="31"/>
      <c r="E1749" s="44"/>
      <c r="F1749" s="43"/>
      <c r="G1749" s="84"/>
      <c r="H1749" s="31"/>
      <c r="I1749" s="31"/>
      <c r="J1749" s="84"/>
      <c r="K1749" s="31"/>
      <c r="L1749" s="31"/>
      <c r="M1749" s="169"/>
      <c r="N1749" s="148"/>
      <c r="O1749" s="44"/>
      <c r="P1749" s="43"/>
      <c r="Q1749" s="31"/>
      <c r="R1749" s="84"/>
      <c r="S1749" s="31"/>
      <c r="T1749" s="31"/>
      <c r="U1749" s="169"/>
      <c r="V1749" s="150"/>
      <c r="W1749" s="342" t="str" cm="1">
        <f t="array" ref="W1749">IF(SUM(LEN(B1749:V1749))=0,"",IF(OR(OR(ISBLANK(F1749),SUM(LEN(C1749),LEN(D1749))=0),AND(NOT(E1749="Unknown"),ISBLANK(J1749)),AND(NOT(O1749="Unknown"),ISBLANK(R1749))),"Missing Information", INDEX(Table15[Entire Service Line Classification], MATCH(SUMIFS(Table15[Unique ID],Table15[System-Owned Portion],E1749,Table15[If Material Anything Other than "Lead" in Column E,Was Material Ever Previously Lead?],G1749,Table15[Customer-Owned Portion],O1749),Table15[Unique ID],0),0)))</f>
        <v/>
      </c>
      <c r="X1749"/>
    </row>
    <row r="1750" spans="2:24" x14ac:dyDescent="0.35">
      <c r="B1750" s="146"/>
      <c r="C1750" s="31"/>
      <c r="D1750" s="31"/>
      <c r="E1750" s="44"/>
      <c r="F1750" s="43"/>
      <c r="G1750" s="84"/>
      <c r="H1750" s="31"/>
      <c r="I1750" s="31"/>
      <c r="J1750" s="84"/>
      <c r="K1750" s="31"/>
      <c r="L1750" s="31"/>
      <c r="M1750" s="169"/>
      <c r="N1750" s="148"/>
      <c r="O1750" s="44"/>
      <c r="P1750" s="43"/>
      <c r="Q1750" s="31"/>
      <c r="R1750" s="84"/>
      <c r="S1750" s="31"/>
      <c r="T1750" s="31"/>
      <c r="U1750" s="169"/>
      <c r="V1750" s="150"/>
      <c r="W1750" s="342" t="str" cm="1">
        <f t="array" ref="W1750">IF(SUM(LEN(B1750:V1750))=0,"",IF(OR(OR(ISBLANK(F1750),SUM(LEN(C1750),LEN(D1750))=0),AND(NOT(E1750="Unknown"),ISBLANK(J1750)),AND(NOT(O1750="Unknown"),ISBLANK(R1750))),"Missing Information", INDEX(Table15[Entire Service Line Classification], MATCH(SUMIFS(Table15[Unique ID],Table15[System-Owned Portion],E1750,Table15[If Material Anything Other than "Lead" in Column E,Was Material Ever Previously Lead?],G1750,Table15[Customer-Owned Portion],O1750),Table15[Unique ID],0),0)))</f>
        <v/>
      </c>
      <c r="X1750"/>
    </row>
    <row r="1751" spans="2:24" x14ac:dyDescent="0.35">
      <c r="B1751" s="146"/>
      <c r="C1751" s="31"/>
      <c r="D1751" s="31"/>
      <c r="E1751" s="44"/>
      <c r="F1751" s="43"/>
      <c r="G1751" s="84"/>
      <c r="H1751" s="31"/>
      <c r="I1751" s="31"/>
      <c r="J1751" s="84"/>
      <c r="K1751" s="31"/>
      <c r="L1751" s="31"/>
      <c r="M1751" s="169"/>
      <c r="N1751" s="148"/>
      <c r="O1751" s="44"/>
      <c r="P1751" s="43"/>
      <c r="Q1751" s="31"/>
      <c r="R1751" s="84"/>
      <c r="S1751" s="31"/>
      <c r="T1751" s="31"/>
      <c r="U1751" s="169"/>
      <c r="V1751" s="150"/>
      <c r="W1751" s="342" t="str" cm="1">
        <f t="array" ref="W1751">IF(SUM(LEN(B1751:V1751))=0,"",IF(OR(OR(ISBLANK(F1751),SUM(LEN(C1751),LEN(D1751))=0),AND(NOT(E1751="Unknown"),ISBLANK(J1751)),AND(NOT(O1751="Unknown"),ISBLANK(R1751))),"Missing Information", INDEX(Table15[Entire Service Line Classification], MATCH(SUMIFS(Table15[Unique ID],Table15[System-Owned Portion],E1751,Table15[If Material Anything Other than "Lead" in Column E,Was Material Ever Previously Lead?],G1751,Table15[Customer-Owned Portion],O1751),Table15[Unique ID],0),0)))</f>
        <v/>
      </c>
      <c r="X1751"/>
    </row>
    <row r="1752" spans="2:24" x14ac:dyDescent="0.35">
      <c r="B1752" s="146"/>
      <c r="C1752" s="31"/>
      <c r="D1752" s="31"/>
      <c r="E1752" s="44"/>
      <c r="F1752" s="43"/>
      <c r="G1752" s="84"/>
      <c r="H1752" s="31"/>
      <c r="I1752" s="31"/>
      <c r="J1752" s="84"/>
      <c r="K1752" s="31"/>
      <c r="L1752" s="31"/>
      <c r="M1752" s="169"/>
      <c r="N1752" s="148"/>
      <c r="O1752" s="44"/>
      <c r="P1752" s="43"/>
      <c r="Q1752" s="31"/>
      <c r="R1752" s="84"/>
      <c r="S1752" s="31"/>
      <c r="T1752" s="31"/>
      <c r="U1752" s="169"/>
      <c r="V1752" s="150"/>
      <c r="W1752" s="342" t="str" cm="1">
        <f t="array" ref="W1752">IF(SUM(LEN(B1752:V1752))=0,"",IF(OR(OR(ISBLANK(F1752),SUM(LEN(C1752),LEN(D1752))=0),AND(NOT(E1752="Unknown"),ISBLANK(J1752)),AND(NOT(O1752="Unknown"),ISBLANK(R1752))),"Missing Information", INDEX(Table15[Entire Service Line Classification], MATCH(SUMIFS(Table15[Unique ID],Table15[System-Owned Portion],E1752,Table15[If Material Anything Other than "Lead" in Column E,Was Material Ever Previously Lead?],G1752,Table15[Customer-Owned Portion],O1752),Table15[Unique ID],0),0)))</f>
        <v/>
      </c>
      <c r="X1752"/>
    </row>
    <row r="1753" spans="2:24" x14ac:dyDescent="0.35">
      <c r="B1753" s="146"/>
      <c r="C1753" s="31"/>
      <c r="D1753" s="31"/>
      <c r="E1753" s="44"/>
      <c r="F1753" s="43"/>
      <c r="G1753" s="84"/>
      <c r="H1753" s="31"/>
      <c r="I1753" s="31"/>
      <c r="J1753" s="84"/>
      <c r="K1753" s="31"/>
      <c r="L1753" s="31"/>
      <c r="M1753" s="169"/>
      <c r="N1753" s="148"/>
      <c r="O1753" s="44"/>
      <c r="P1753" s="43"/>
      <c r="Q1753" s="31"/>
      <c r="R1753" s="84"/>
      <c r="S1753" s="31"/>
      <c r="T1753" s="31"/>
      <c r="U1753" s="169"/>
      <c r="V1753" s="150"/>
      <c r="W1753" s="342" t="str" cm="1">
        <f t="array" ref="W1753">IF(SUM(LEN(B1753:V1753))=0,"",IF(OR(OR(ISBLANK(F1753),SUM(LEN(C1753),LEN(D1753))=0),AND(NOT(E1753="Unknown"),ISBLANK(J1753)),AND(NOT(O1753="Unknown"),ISBLANK(R1753))),"Missing Information", INDEX(Table15[Entire Service Line Classification], MATCH(SUMIFS(Table15[Unique ID],Table15[System-Owned Portion],E1753,Table15[If Material Anything Other than "Lead" in Column E,Was Material Ever Previously Lead?],G1753,Table15[Customer-Owned Portion],O1753),Table15[Unique ID],0),0)))</f>
        <v/>
      </c>
      <c r="X1753"/>
    </row>
    <row r="1754" spans="2:24" x14ac:dyDescent="0.35">
      <c r="B1754" s="146"/>
      <c r="C1754" s="31"/>
      <c r="D1754" s="31"/>
      <c r="E1754" s="44"/>
      <c r="F1754" s="43"/>
      <c r="G1754" s="84"/>
      <c r="H1754" s="31"/>
      <c r="I1754" s="31"/>
      <c r="J1754" s="84"/>
      <c r="K1754" s="31"/>
      <c r="L1754" s="31"/>
      <c r="M1754" s="169"/>
      <c r="N1754" s="148"/>
      <c r="O1754" s="44"/>
      <c r="P1754" s="43"/>
      <c r="Q1754" s="31"/>
      <c r="R1754" s="84"/>
      <c r="S1754" s="31"/>
      <c r="T1754" s="31"/>
      <c r="U1754" s="169"/>
      <c r="V1754" s="150"/>
      <c r="W1754" s="342" t="str" cm="1">
        <f t="array" ref="W1754">IF(SUM(LEN(B1754:V1754))=0,"",IF(OR(OR(ISBLANK(F1754),SUM(LEN(C1754),LEN(D1754))=0),AND(NOT(E1754="Unknown"),ISBLANK(J1754)),AND(NOT(O1754="Unknown"),ISBLANK(R1754))),"Missing Information", INDEX(Table15[Entire Service Line Classification], MATCH(SUMIFS(Table15[Unique ID],Table15[System-Owned Portion],E1754,Table15[If Material Anything Other than "Lead" in Column E,Was Material Ever Previously Lead?],G1754,Table15[Customer-Owned Portion],O1754),Table15[Unique ID],0),0)))</f>
        <v/>
      </c>
      <c r="X1754"/>
    </row>
    <row r="1755" spans="2:24" x14ac:dyDescent="0.35">
      <c r="B1755" s="146"/>
      <c r="C1755" s="31"/>
      <c r="D1755" s="31"/>
      <c r="E1755" s="44"/>
      <c r="F1755" s="43"/>
      <c r="G1755" s="84"/>
      <c r="H1755" s="31"/>
      <c r="I1755" s="31"/>
      <c r="J1755" s="84"/>
      <c r="K1755" s="31"/>
      <c r="L1755" s="31"/>
      <c r="M1755" s="169"/>
      <c r="N1755" s="148"/>
      <c r="O1755" s="44"/>
      <c r="P1755" s="43"/>
      <c r="Q1755" s="31"/>
      <c r="R1755" s="84"/>
      <c r="S1755" s="31"/>
      <c r="T1755" s="31"/>
      <c r="U1755" s="169"/>
      <c r="V1755" s="150"/>
      <c r="W1755" s="342" t="str" cm="1">
        <f t="array" ref="W1755">IF(SUM(LEN(B1755:V1755))=0,"",IF(OR(OR(ISBLANK(F1755),SUM(LEN(C1755),LEN(D1755))=0),AND(NOT(E1755="Unknown"),ISBLANK(J1755)),AND(NOT(O1755="Unknown"),ISBLANK(R1755))),"Missing Information", INDEX(Table15[Entire Service Line Classification], MATCH(SUMIFS(Table15[Unique ID],Table15[System-Owned Portion],E1755,Table15[If Material Anything Other than "Lead" in Column E,Was Material Ever Previously Lead?],G1755,Table15[Customer-Owned Portion],O1755),Table15[Unique ID],0),0)))</f>
        <v/>
      </c>
      <c r="X1755"/>
    </row>
    <row r="1756" spans="2:24" x14ac:dyDescent="0.35">
      <c r="B1756" s="146"/>
      <c r="C1756" s="31"/>
      <c r="D1756" s="31"/>
      <c r="E1756" s="44"/>
      <c r="F1756" s="43"/>
      <c r="G1756" s="84"/>
      <c r="H1756" s="31"/>
      <c r="I1756" s="31"/>
      <c r="J1756" s="84"/>
      <c r="K1756" s="31"/>
      <c r="L1756" s="31"/>
      <c r="M1756" s="169"/>
      <c r="N1756" s="148"/>
      <c r="O1756" s="44"/>
      <c r="P1756" s="43"/>
      <c r="Q1756" s="31"/>
      <c r="R1756" s="84"/>
      <c r="S1756" s="31"/>
      <c r="T1756" s="31"/>
      <c r="U1756" s="169"/>
      <c r="V1756" s="150"/>
      <c r="W1756" s="342" t="str" cm="1">
        <f t="array" ref="W1756">IF(SUM(LEN(B1756:V1756))=0,"",IF(OR(OR(ISBLANK(F1756),SUM(LEN(C1756),LEN(D1756))=0),AND(NOT(E1756="Unknown"),ISBLANK(J1756)),AND(NOT(O1756="Unknown"),ISBLANK(R1756))),"Missing Information", INDEX(Table15[Entire Service Line Classification], MATCH(SUMIFS(Table15[Unique ID],Table15[System-Owned Portion],E1756,Table15[If Material Anything Other than "Lead" in Column E,Was Material Ever Previously Lead?],G1756,Table15[Customer-Owned Portion],O1756),Table15[Unique ID],0),0)))</f>
        <v/>
      </c>
      <c r="X1756"/>
    </row>
    <row r="1757" spans="2:24" x14ac:dyDescent="0.35">
      <c r="B1757" s="146"/>
      <c r="C1757" s="31"/>
      <c r="D1757" s="31"/>
      <c r="E1757" s="44"/>
      <c r="F1757" s="43"/>
      <c r="G1757" s="84"/>
      <c r="H1757" s="31"/>
      <c r="I1757" s="31"/>
      <c r="J1757" s="84"/>
      <c r="K1757" s="31"/>
      <c r="L1757" s="31"/>
      <c r="M1757" s="169"/>
      <c r="N1757" s="148"/>
      <c r="O1757" s="44"/>
      <c r="P1757" s="43"/>
      <c r="Q1757" s="31"/>
      <c r="R1757" s="84"/>
      <c r="S1757" s="31"/>
      <c r="T1757" s="31"/>
      <c r="U1757" s="169"/>
      <c r="V1757" s="150"/>
      <c r="W1757" s="342" t="str" cm="1">
        <f t="array" ref="W1757">IF(SUM(LEN(B1757:V1757))=0,"",IF(OR(OR(ISBLANK(F1757),SUM(LEN(C1757),LEN(D1757))=0),AND(NOT(E1757="Unknown"),ISBLANK(J1757)),AND(NOT(O1757="Unknown"),ISBLANK(R1757))),"Missing Information", INDEX(Table15[Entire Service Line Classification], MATCH(SUMIFS(Table15[Unique ID],Table15[System-Owned Portion],E1757,Table15[If Material Anything Other than "Lead" in Column E,Was Material Ever Previously Lead?],G1757,Table15[Customer-Owned Portion],O1757),Table15[Unique ID],0),0)))</f>
        <v/>
      </c>
      <c r="X1757"/>
    </row>
    <row r="1758" spans="2:24" x14ac:dyDescent="0.35">
      <c r="B1758" s="146"/>
      <c r="C1758" s="31"/>
      <c r="D1758" s="31"/>
      <c r="E1758" s="44"/>
      <c r="F1758" s="43"/>
      <c r="G1758" s="84"/>
      <c r="H1758" s="31"/>
      <c r="I1758" s="31"/>
      <c r="J1758" s="84"/>
      <c r="K1758" s="31"/>
      <c r="L1758" s="31"/>
      <c r="M1758" s="169"/>
      <c r="N1758" s="148"/>
      <c r="O1758" s="44"/>
      <c r="P1758" s="43"/>
      <c r="Q1758" s="31"/>
      <c r="R1758" s="84"/>
      <c r="S1758" s="31"/>
      <c r="T1758" s="31"/>
      <c r="U1758" s="169"/>
      <c r="V1758" s="150"/>
      <c r="W1758" s="342" t="str" cm="1">
        <f t="array" ref="W1758">IF(SUM(LEN(B1758:V1758))=0,"",IF(OR(OR(ISBLANK(F1758),SUM(LEN(C1758),LEN(D1758))=0),AND(NOT(E1758="Unknown"),ISBLANK(J1758)),AND(NOT(O1758="Unknown"),ISBLANK(R1758))),"Missing Information", INDEX(Table15[Entire Service Line Classification], MATCH(SUMIFS(Table15[Unique ID],Table15[System-Owned Portion],E1758,Table15[If Material Anything Other than "Lead" in Column E,Was Material Ever Previously Lead?],G1758,Table15[Customer-Owned Portion],O1758),Table15[Unique ID],0),0)))</f>
        <v/>
      </c>
      <c r="X1758"/>
    </row>
    <row r="1759" spans="2:24" x14ac:dyDescent="0.35">
      <c r="B1759" s="146"/>
      <c r="C1759" s="31"/>
      <c r="D1759" s="31"/>
      <c r="E1759" s="44"/>
      <c r="F1759" s="43"/>
      <c r="G1759" s="84"/>
      <c r="H1759" s="31"/>
      <c r="I1759" s="31"/>
      <c r="J1759" s="84"/>
      <c r="K1759" s="31"/>
      <c r="L1759" s="31"/>
      <c r="M1759" s="169"/>
      <c r="N1759" s="148"/>
      <c r="O1759" s="44"/>
      <c r="P1759" s="43"/>
      <c r="Q1759" s="31"/>
      <c r="R1759" s="84"/>
      <c r="S1759" s="31"/>
      <c r="T1759" s="31"/>
      <c r="U1759" s="169"/>
      <c r="V1759" s="150"/>
      <c r="W1759" s="342" t="str" cm="1">
        <f t="array" ref="W1759">IF(SUM(LEN(B1759:V1759))=0,"",IF(OR(OR(ISBLANK(F1759),SUM(LEN(C1759),LEN(D1759))=0),AND(NOT(E1759="Unknown"),ISBLANK(J1759)),AND(NOT(O1759="Unknown"),ISBLANK(R1759))),"Missing Information", INDEX(Table15[Entire Service Line Classification], MATCH(SUMIFS(Table15[Unique ID],Table15[System-Owned Portion],E1759,Table15[If Material Anything Other than "Lead" in Column E,Was Material Ever Previously Lead?],G1759,Table15[Customer-Owned Portion],O1759),Table15[Unique ID],0),0)))</f>
        <v/>
      </c>
      <c r="X1759"/>
    </row>
    <row r="1760" spans="2:24" x14ac:dyDescent="0.35">
      <c r="B1760" s="146"/>
      <c r="C1760" s="31"/>
      <c r="D1760" s="31"/>
      <c r="E1760" s="44"/>
      <c r="F1760" s="43"/>
      <c r="G1760" s="84"/>
      <c r="H1760" s="31"/>
      <c r="I1760" s="31"/>
      <c r="J1760" s="84"/>
      <c r="K1760" s="31"/>
      <c r="L1760" s="31"/>
      <c r="M1760" s="169"/>
      <c r="N1760" s="148"/>
      <c r="O1760" s="44"/>
      <c r="P1760" s="43"/>
      <c r="Q1760" s="31"/>
      <c r="R1760" s="84"/>
      <c r="S1760" s="31"/>
      <c r="T1760" s="31"/>
      <c r="U1760" s="169"/>
      <c r="V1760" s="150"/>
      <c r="W1760" s="342" t="str" cm="1">
        <f t="array" ref="W1760">IF(SUM(LEN(B1760:V1760))=0,"",IF(OR(OR(ISBLANK(F1760),SUM(LEN(C1760),LEN(D1760))=0),AND(NOT(E1760="Unknown"),ISBLANK(J1760)),AND(NOT(O1760="Unknown"),ISBLANK(R1760))),"Missing Information", INDEX(Table15[Entire Service Line Classification], MATCH(SUMIFS(Table15[Unique ID],Table15[System-Owned Portion],E1760,Table15[If Material Anything Other than "Lead" in Column E,Was Material Ever Previously Lead?],G1760,Table15[Customer-Owned Portion],O1760),Table15[Unique ID],0),0)))</f>
        <v/>
      </c>
      <c r="X1760"/>
    </row>
    <row r="1761" spans="2:24" x14ac:dyDescent="0.35">
      <c r="B1761" s="146"/>
      <c r="C1761" s="31"/>
      <c r="D1761" s="31"/>
      <c r="E1761" s="44"/>
      <c r="F1761" s="43"/>
      <c r="G1761" s="84"/>
      <c r="H1761" s="31"/>
      <c r="I1761" s="31"/>
      <c r="J1761" s="84"/>
      <c r="K1761" s="31"/>
      <c r="L1761" s="31"/>
      <c r="M1761" s="169"/>
      <c r="N1761" s="148"/>
      <c r="O1761" s="44"/>
      <c r="P1761" s="43"/>
      <c r="Q1761" s="31"/>
      <c r="R1761" s="84"/>
      <c r="S1761" s="31"/>
      <c r="T1761" s="31"/>
      <c r="U1761" s="169"/>
      <c r="V1761" s="150"/>
      <c r="W1761" s="342" t="str" cm="1">
        <f t="array" ref="W1761">IF(SUM(LEN(B1761:V1761))=0,"",IF(OR(OR(ISBLANK(F1761),SUM(LEN(C1761),LEN(D1761))=0),AND(NOT(E1761="Unknown"),ISBLANK(J1761)),AND(NOT(O1761="Unknown"),ISBLANK(R1761))),"Missing Information", INDEX(Table15[Entire Service Line Classification], MATCH(SUMIFS(Table15[Unique ID],Table15[System-Owned Portion],E1761,Table15[If Material Anything Other than "Lead" in Column E,Was Material Ever Previously Lead?],G1761,Table15[Customer-Owned Portion],O1761),Table15[Unique ID],0),0)))</f>
        <v/>
      </c>
      <c r="X1761"/>
    </row>
    <row r="1762" spans="2:24" x14ac:dyDescent="0.35">
      <c r="B1762" s="146"/>
      <c r="C1762" s="31"/>
      <c r="D1762" s="31"/>
      <c r="E1762" s="44"/>
      <c r="F1762" s="43"/>
      <c r="G1762" s="84"/>
      <c r="H1762" s="31"/>
      <c r="I1762" s="31"/>
      <c r="J1762" s="84"/>
      <c r="K1762" s="31"/>
      <c r="L1762" s="31"/>
      <c r="M1762" s="169"/>
      <c r="N1762" s="148"/>
      <c r="O1762" s="44"/>
      <c r="P1762" s="43"/>
      <c r="Q1762" s="31"/>
      <c r="R1762" s="84"/>
      <c r="S1762" s="31"/>
      <c r="T1762" s="31"/>
      <c r="U1762" s="169"/>
      <c r="V1762" s="150"/>
      <c r="W1762" s="342" t="str" cm="1">
        <f t="array" ref="W1762">IF(SUM(LEN(B1762:V1762))=0,"",IF(OR(OR(ISBLANK(F1762),SUM(LEN(C1762),LEN(D1762))=0),AND(NOT(E1762="Unknown"),ISBLANK(J1762)),AND(NOT(O1762="Unknown"),ISBLANK(R1762))),"Missing Information", INDEX(Table15[Entire Service Line Classification], MATCH(SUMIFS(Table15[Unique ID],Table15[System-Owned Portion],E1762,Table15[If Material Anything Other than "Lead" in Column E,Was Material Ever Previously Lead?],G1762,Table15[Customer-Owned Portion],O1762),Table15[Unique ID],0),0)))</f>
        <v/>
      </c>
      <c r="X1762"/>
    </row>
    <row r="1763" spans="2:24" x14ac:dyDescent="0.35">
      <c r="B1763" s="146"/>
      <c r="C1763" s="31"/>
      <c r="D1763" s="31"/>
      <c r="E1763" s="44"/>
      <c r="F1763" s="43"/>
      <c r="G1763" s="84"/>
      <c r="H1763" s="31"/>
      <c r="I1763" s="31"/>
      <c r="J1763" s="84"/>
      <c r="K1763" s="31"/>
      <c r="L1763" s="31"/>
      <c r="M1763" s="169"/>
      <c r="N1763" s="148"/>
      <c r="O1763" s="44"/>
      <c r="P1763" s="43"/>
      <c r="Q1763" s="31"/>
      <c r="R1763" s="84"/>
      <c r="S1763" s="31"/>
      <c r="T1763" s="31"/>
      <c r="U1763" s="169"/>
      <c r="V1763" s="150"/>
      <c r="W1763" s="342" t="str" cm="1">
        <f t="array" ref="W1763">IF(SUM(LEN(B1763:V1763))=0,"",IF(OR(OR(ISBLANK(F1763),SUM(LEN(C1763),LEN(D1763))=0),AND(NOT(E1763="Unknown"),ISBLANK(J1763)),AND(NOT(O1763="Unknown"),ISBLANK(R1763))),"Missing Information", INDEX(Table15[Entire Service Line Classification], MATCH(SUMIFS(Table15[Unique ID],Table15[System-Owned Portion],E1763,Table15[If Material Anything Other than "Lead" in Column E,Was Material Ever Previously Lead?],G1763,Table15[Customer-Owned Portion],O1763),Table15[Unique ID],0),0)))</f>
        <v/>
      </c>
      <c r="X1763"/>
    </row>
    <row r="1764" spans="2:24" x14ac:dyDescent="0.35">
      <c r="B1764" s="146"/>
      <c r="C1764" s="31"/>
      <c r="D1764" s="31"/>
      <c r="E1764" s="44"/>
      <c r="F1764" s="43"/>
      <c r="G1764" s="84"/>
      <c r="H1764" s="31"/>
      <c r="I1764" s="31"/>
      <c r="J1764" s="84"/>
      <c r="K1764" s="31"/>
      <c r="L1764" s="31"/>
      <c r="M1764" s="169"/>
      <c r="N1764" s="148"/>
      <c r="O1764" s="44"/>
      <c r="P1764" s="43"/>
      <c r="Q1764" s="31"/>
      <c r="R1764" s="84"/>
      <c r="S1764" s="31"/>
      <c r="T1764" s="31"/>
      <c r="U1764" s="169"/>
      <c r="V1764" s="150"/>
      <c r="W1764" s="342" t="str" cm="1">
        <f t="array" ref="W1764">IF(SUM(LEN(B1764:V1764))=0,"",IF(OR(OR(ISBLANK(F1764),SUM(LEN(C1764),LEN(D1764))=0),AND(NOT(E1764="Unknown"),ISBLANK(J1764)),AND(NOT(O1764="Unknown"),ISBLANK(R1764))),"Missing Information", INDEX(Table15[Entire Service Line Classification], MATCH(SUMIFS(Table15[Unique ID],Table15[System-Owned Portion],E1764,Table15[If Material Anything Other than "Lead" in Column E,Was Material Ever Previously Lead?],G1764,Table15[Customer-Owned Portion],O1764),Table15[Unique ID],0),0)))</f>
        <v/>
      </c>
      <c r="X1764"/>
    </row>
    <row r="1765" spans="2:24" x14ac:dyDescent="0.35">
      <c r="B1765" s="146"/>
      <c r="C1765" s="31"/>
      <c r="D1765" s="31"/>
      <c r="E1765" s="44"/>
      <c r="F1765" s="43"/>
      <c r="G1765" s="84"/>
      <c r="H1765" s="31"/>
      <c r="I1765" s="31"/>
      <c r="J1765" s="84"/>
      <c r="K1765" s="31"/>
      <c r="L1765" s="31"/>
      <c r="M1765" s="169"/>
      <c r="N1765" s="148"/>
      <c r="O1765" s="44"/>
      <c r="P1765" s="43"/>
      <c r="Q1765" s="31"/>
      <c r="R1765" s="84"/>
      <c r="S1765" s="31"/>
      <c r="T1765" s="31"/>
      <c r="U1765" s="169"/>
      <c r="V1765" s="150"/>
      <c r="W1765" s="342" t="str" cm="1">
        <f t="array" ref="W1765">IF(SUM(LEN(B1765:V1765))=0,"",IF(OR(OR(ISBLANK(F1765),SUM(LEN(C1765),LEN(D1765))=0),AND(NOT(E1765="Unknown"),ISBLANK(J1765)),AND(NOT(O1765="Unknown"),ISBLANK(R1765))),"Missing Information", INDEX(Table15[Entire Service Line Classification], MATCH(SUMIFS(Table15[Unique ID],Table15[System-Owned Portion],E1765,Table15[If Material Anything Other than "Lead" in Column E,Was Material Ever Previously Lead?],G1765,Table15[Customer-Owned Portion],O1765),Table15[Unique ID],0),0)))</f>
        <v/>
      </c>
      <c r="X1765"/>
    </row>
    <row r="1766" spans="2:24" x14ac:dyDescent="0.35">
      <c r="B1766" s="146"/>
      <c r="C1766" s="31"/>
      <c r="D1766" s="31"/>
      <c r="E1766" s="44"/>
      <c r="F1766" s="43"/>
      <c r="G1766" s="84"/>
      <c r="H1766" s="31"/>
      <c r="I1766" s="31"/>
      <c r="J1766" s="84"/>
      <c r="K1766" s="31"/>
      <c r="L1766" s="31"/>
      <c r="M1766" s="169"/>
      <c r="N1766" s="148"/>
      <c r="O1766" s="44"/>
      <c r="P1766" s="43"/>
      <c r="Q1766" s="31"/>
      <c r="R1766" s="84"/>
      <c r="S1766" s="31"/>
      <c r="T1766" s="31"/>
      <c r="U1766" s="169"/>
      <c r="V1766" s="150"/>
      <c r="W1766" s="342" t="str" cm="1">
        <f t="array" ref="W1766">IF(SUM(LEN(B1766:V1766))=0,"",IF(OR(OR(ISBLANK(F1766),SUM(LEN(C1766),LEN(D1766))=0),AND(NOT(E1766="Unknown"),ISBLANK(J1766)),AND(NOT(O1766="Unknown"),ISBLANK(R1766))),"Missing Information", INDEX(Table15[Entire Service Line Classification], MATCH(SUMIFS(Table15[Unique ID],Table15[System-Owned Portion],E1766,Table15[If Material Anything Other than "Lead" in Column E,Was Material Ever Previously Lead?],G1766,Table15[Customer-Owned Portion],O1766),Table15[Unique ID],0),0)))</f>
        <v/>
      </c>
      <c r="X1766"/>
    </row>
    <row r="1767" spans="2:24" x14ac:dyDescent="0.35">
      <c r="B1767" s="146"/>
      <c r="C1767" s="31"/>
      <c r="D1767" s="31"/>
      <c r="E1767" s="44"/>
      <c r="F1767" s="43"/>
      <c r="G1767" s="84"/>
      <c r="H1767" s="31"/>
      <c r="I1767" s="31"/>
      <c r="J1767" s="84"/>
      <c r="K1767" s="31"/>
      <c r="L1767" s="31"/>
      <c r="M1767" s="169"/>
      <c r="N1767" s="148"/>
      <c r="O1767" s="44"/>
      <c r="P1767" s="43"/>
      <c r="Q1767" s="31"/>
      <c r="R1767" s="84"/>
      <c r="S1767" s="31"/>
      <c r="T1767" s="31"/>
      <c r="U1767" s="169"/>
      <c r="V1767" s="150"/>
      <c r="W1767" s="342" t="str" cm="1">
        <f t="array" ref="W1767">IF(SUM(LEN(B1767:V1767))=0,"",IF(OR(OR(ISBLANK(F1767),SUM(LEN(C1767),LEN(D1767))=0),AND(NOT(E1767="Unknown"),ISBLANK(J1767)),AND(NOT(O1767="Unknown"),ISBLANK(R1767))),"Missing Information", INDEX(Table15[Entire Service Line Classification], MATCH(SUMIFS(Table15[Unique ID],Table15[System-Owned Portion],E1767,Table15[If Material Anything Other than "Lead" in Column E,Was Material Ever Previously Lead?],G1767,Table15[Customer-Owned Portion],O1767),Table15[Unique ID],0),0)))</f>
        <v/>
      </c>
      <c r="X1767"/>
    </row>
    <row r="1768" spans="2:24" x14ac:dyDescent="0.35">
      <c r="B1768" s="146"/>
      <c r="C1768" s="31"/>
      <c r="D1768" s="31"/>
      <c r="E1768" s="44"/>
      <c r="F1768" s="43"/>
      <c r="G1768" s="84"/>
      <c r="H1768" s="31"/>
      <c r="I1768" s="31"/>
      <c r="J1768" s="84"/>
      <c r="K1768" s="31"/>
      <c r="L1768" s="31"/>
      <c r="M1768" s="169"/>
      <c r="N1768" s="148"/>
      <c r="O1768" s="44"/>
      <c r="P1768" s="43"/>
      <c r="Q1768" s="31"/>
      <c r="R1768" s="84"/>
      <c r="S1768" s="31"/>
      <c r="T1768" s="31"/>
      <c r="U1768" s="169"/>
      <c r="V1768" s="150"/>
      <c r="W1768" s="342" t="str" cm="1">
        <f t="array" ref="W1768">IF(SUM(LEN(B1768:V1768))=0,"",IF(OR(OR(ISBLANK(F1768),SUM(LEN(C1768),LEN(D1768))=0),AND(NOT(E1768="Unknown"),ISBLANK(J1768)),AND(NOT(O1768="Unknown"),ISBLANK(R1768))),"Missing Information", INDEX(Table15[Entire Service Line Classification], MATCH(SUMIFS(Table15[Unique ID],Table15[System-Owned Portion],E1768,Table15[If Material Anything Other than "Lead" in Column E,Was Material Ever Previously Lead?],G1768,Table15[Customer-Owned Portion],O1768),Table15[Unique ID],0),0)))</f>
        <v/>
      </c>
      <c r="X1768"/>
    </row>
    <row r="1769" spans="2:24" x14ac:dyDescent="0.35">
      <c r="B1769" s="146"/>
      <c r="C1769" s="31"/>
      <c r="D1769" s="31"/>
      <c r="E1769" s="44"/>
      <c r="F1769" s="43"/>
      <c r="G1769" s="84"/>
      <c r="H1769" s="31"/>
      <c r="I1769" s="31"/>
      <c r="J1769" s="84"/>
      <c r="K1769" s="31"/>
      <c r="L1769" s="31"/>
      <c r="M1769" s="169"/>
      <c r="N1769" s="148"/>
      <c r="O1769" s="44"/>
      <c r="P1769" s="43"/>
      <c r="Q1769" s="31"/>
      <c r="R1769" s="84"/>
      <c r="S1769" s="31"/>
      <c r="T1769" s="31"/>
      <c r="U1769" s="169"/>
      <c r="V1769" s="150"/>
      <c r="W1769" s="342" t="str" cm="1">
        <f t="array" ref="W1769">IF(SUM(LEN(B1769:V1769))=0,"",IF(OR(OR(ISBLANK(F1769),SUM(LEN(C1769),LEN(D1769))=0),AND(NOT(E1769="Unknown"),ISBLANK(J1769)),AND(NOT(O1769="Unknown"),ISBLANK(R1769))),"Missing Information", INDEX(Table15[Entire Service Line Classification], MATCH(SUMIFS(Table15[Unique ID],Table15[System-Owned Portion],E1769,Table15[If Material Anything Other than "Lead" in Column E,Was Material Ever Previously Lead?],G1769,Table15[Customer-Owned Portion],O1769),Table15[Unique ID],0),0)))</f>
        <v/>
      </c>
      <c r="X1769"/>
    </row>
    <row r="1770" spans="2:24" x14ac:dyDescent="0.35">
      <c r="B1770" s="146"/>
      <c r="C1770" s="31"/>
      <c r="D1770" s="31"/>
      <c r="E1770" s="44"/>
      <c r="F1770" s="43"/>
      <c r="G1770" s="84"/>
      <c r="H1770" s="31"/>
      <c r="I1770" s="31"/>
      <c r="J1770" s="84"/>
      <c r="K1770" s="31"/>
      <c r="L1770" s="31"/>
      <c r="M1770" s="169"/>
      <c r="N1770" s="148"/>
      <c r="O1770" s="44"/>
      <c r="P1770" s="43"/>
      <c r="Q1770" s="31"/>
      <c r="R1770" s="84"/>
      <c r="S1770" s="31"/>
      <c r="T1770" s="31"/>
      <c r="U1770" s="169"/>
      <c r="V1770" s="150"/>
      <c r="W1770" s="342" t="str" cm="1">
        <f t="array" ref="W1770">IF(SUM(LEN(B1770:V1770))=0,"",IF(OR(OR(ISBLANK(F1770),SUM(LEN(C1770),LEN(D1770))=0),AND(NOT(E1770="Unknown"),ISBLANK(J1770)),AND(NOT(O1770="Unknown"),ISBLANK(R1770))),"Missing Information", INDEX(Table15[Entire Service Line Classification], MATCH(SUMIFS(Table15[Unique ID],Table15[System-Owned Portion],E1770,Table15[If Material Anything Other than "Lead" in Column E,Was Material Ever Previously Lead?],G1770,Table15[Customer-Owned Portion],O1770),Table15[Unique ID],0),0)))</f>
        <v/>
      </c>
      <c r="X1770"/>
    </row>
    <row r="1771" spans="2:24" x14ac:dyDescent="0.35">
      <c r="B1771" s="146"/>
      <c r="C1771" s="31"/>
      <c r="D1771" s="31"/>
      <c r="E1771" s="44"/>
      <c r="F1771" s="43"/>
      <c r="G1771" s="84"/>
      <c r="H1771" s="31"/>
      <c r="I1771" s="31"/>
      <c r="J1771" s="84"/>
      <c r="K1771" s="31"/>
      <c r="L1771" s="31"/>
      <c r="M1771" s="169"/>
      <c r="N1771" s="148"/>
      <c r="O1771" s="44"/>
      <c r="P1771" s="43"/>
      <c r="Q1771" s="31"/>
      <c r="R1771" s="84"/>
      <c r="S1771" s="31"/>
      <c r="T1771" s="31"/>
      <c r="U1771" s="169"/>
      <c r="V1771" s="150"/>
      <c r="W1771" s="342" t="str" cm="1">
        <f t="array" ref="W1771">IF(SUM(LEN(B1771:V1771))=0,"",IF(OR(OR(ISBLANK(F1771),SUM(LEN(C1771),LEN(D1771))=0),AND(NOT(E1771="Unknown"),ISBLANK(J1771)),AND(NOT(O1771="Unknown"),ISBLANK(R1771))),"Missing Information", INDEX(Table15[Entire Service Line Classification], MATCH(SUMIFS(Table15[Unique ID],Table15[System-Owned Portion],E1771,Table15[If Material Anything Other than "Lead" in Column E,Was Material Ever Previously Lead?],G1771,Table15[Customer-Owned Portion],O1771),Table15[Unique ID],0),0)))</f>
        <v/>
      </c>
      <c r="X1771"/>
    </row>
    <row r="1772" spans="2:24" x14ac:dyDescent="0.35">
      <c r="B1772" s="146"/>
      <c r="C1772" s="31"/>
      <c r="D1772" s="31"/>
      <c r="E1772" s="44"/>
      <c r="F1772" s="43"/>
      <c r="G1772" s="84"/>
      <c r="H1772" s="31"/>
      <c r="I1772" s="31"/>
      <c r="J1772" s="84"/>
      <c r="K1772" s="31"/>
      <c r="L1772" s="31"/>
      <c r="M1772" s="169"/>
      <c r="N1772" s="148"/>
      <c r="O1772" s="44"/>
      <c r="P1772" s="43"/>
      <c r="Q1772" s="31"/>
      <c r="R1772" s="84"/>
      <c r="S1772" s="31"/>
      <c r="T1772" s="31"/>
      <c r="U1772" s="169"/>
      <c r="V1772" s="150"/>
      <c r="W1772" s="342" t="str" cm="1">
        <f t="array" ref="W1772">IF(SUM(LEN(B1772:V1772))=0,"",IF(OR(OR(ISBLANK(F1772),SUM(LEN(C1772),LEN(D1772))=0),AND(NOT(E1772="Unknown"),ISBLANK(J1772)),AND(NOT(O1772="Unknown"),ISBLANK(R1772))),"Missing Information", INDEX(Table15[Entire Service Line Classification], MATCH(SUMIFS(Table15[Unique ID],Table15[System-Owned Portion],E1772,Table15[If Material Anything Other than "Lead" in Column E,Was Material Ever Previously Lead?],G1772,Table15[Customer-Owned Portion],O1772),Table15[Unique ID],0),0)))</f>
        <v/>
      </c>
      <c r="X1772"/>
    </row>
    <row r="1773" spans="2:24" x14ac:dyDescent="0.35">
      <c r="B1773" s="146"/>
      <c r="C1773" s="31"/>
      <c r="D1773" s="31"/>
      <c r="E1773" s="44"/>
      <c r="F1773" s="43"/>
      <c r="G1773" s="84"/>
      <c r="H1773" s="31"/>
      <c r="I1773" s="31"/>
      <c r="J1773" s="84"/>
      <c r="K1773" s="31"/>
      <c r="L1773" s="31"/>
      <c r="M1773" s="169"/>
      <c r="N1773" s="148"/>
      <c r="O1773" s="44"/>
      <c r="P1773" s="43"/>
      <c r="Q1773" s="31"/>
      <c r="R1773" s="84"/>
      <c r="S1773" s="31"/>
      <c r="T1773" s="31"/>
      <c r="U1773" s="169"/>
      <c r="V1773" s="150"/>
      <c r="W1773" s="342" t="str" cm="1">
        <f t="array" ref="W1773">IF(SUM(LEN(B1773:V1773))=0,"",IF(OR(OR(ISBLANK(F1773),SUM(LEN(C1773),LEN(D1773))=0),AND(NOT(E1773="Unknown"),ISBLANK(J1773)),AND(NOT(O1773="Unknown"),ISBLANK(R1773))),"Missing Information", INDEX(Table15[Entire Service Line Classification], MATCH(SUMIFS(Table15[Unique ID],Table15[System-Owned Portion],E1773,Table15[If Material Anything Other than "Lead" in Column E,Was Material Ever Previously Lead?],G1773,Table15[Customer-Owned Portion],O1773),Table15[Unique ID],0),0)))</f>
        <v/>
      </c>
      <c r="X1773"/>
    </row>
    <row r="1774" spans="2:24" x14ac:dyDescent="0.35">
      <c r="B1774" s="146"/>
      <c r="C1774" s="31"/>
      <c r="D1774" s="31"/>
      <c r="E1774" s="44"/>
      <c r="F1774" s="43"/>
      <c r="G1774" s="84"/>
      <c r="H1774" s="31"/>
      <c r="I1774" s="31"/>
      <c r="J1774" s="84"/>
      <c r="K1774" s="31"/>
      <c r="L1774" s="31"/>
      <c r="M1774" s="169"/>
      <c r="N1774" s="148"/>
      <c r="O1774" s="44"/>
      <c r="P1774" s="43"/>
      <c r="Q1774" s="31"/>
      <c r="R1774" s="84"/>
      <c r="S1774" s="31"/>
      <c r="T1774" s="31"/>
      <c r="U1774" s="169"/>
      <c r="V1774" s="150"/>
      <c r="W1774" s="342" t="str" cm="1">
        <f t="array" ref="W1774">IF(SUM(LEN(B1774:V1774))=0,"",IF(OR(OR(ISBLANK(F1774),SUM(LEN(C1774),LEN(D1774))=0),AND(NOT(E1774="Unknown"),ISBLANK(J1774)),AND(NOT(O1774="Unknown"),ISBLANK(R1774))),"Missing Information", INDEX(Table15[Entire Service Line Classification], MATCH(SUMIFS(Table15[Unique ID],Table15[System-Owned Portion],E1774,Table15[If Material Anything Other than "Lead" in Column E,Was Material Ever Previously Lead?],G1774,Table15[Customer-Owned Portion],O1774),Table15[Unique ID],0),0)))</f>
        <v/>
      </c>
      <c r="X1774"/>
    </row>
    <row r="1775" spans="2:24" x14ac:dyDescent="0.35">
      <c r="B1775" s="146"/>
      <c r="C1775" s="31"/>
      <c r="D1775" s="31"/>
      <c r="E1775" s="44"/>
      <c r="F1775" s="43"/>
      <c r="G1775" s="84"/>
      <c r="H1775" s="31"/>
      <c r="I1775" s="31"/>
      <c r="J1775" s="84"/>
      <c r="K1775" s="31"/>
      <c r="L1775" s="31"/>
      <c r="M1775" s="169"/>
      <c r="N1775" s="148"/>
      <c r="O1775" s="44"/>
      <c r="P1775" s="43"/>
      <c r="Q1775" s="31"/>
      <c r="R1775" s="84"/>
      <c r="S1775" s="31"/>
      <c r="T1775" s="31"/>
      <c r="U1775" s="169"/>
      <c r="V1775" s="150"/>
      <c r="W1775" s="342" t="str" cm="1">
        <f t="array" ref="W1775">IF(SUM(LEN(B1775:V1775))=0,"",IF(OR(OR(ISBLANK(F1775),SUM(LEN(C1775),LEN(D1775))=0),AND(NOT(E1775="Unknown"),ISBLANK(J1775)),AND(NOT(O1775="Unknown"),ISBLANK(R1775))),"Missing Information", INDEX(Table15[Entire Service Line Classification], MATCH(SUMIFS(Table15[Unique ID],Table15[System-Owned Portion],E1775,Table15[If Material Anything Other than "Lead" in Column E,Was Material Ever Previously Lead?],G1775,Table15[Customer-Owned Portion],O1775),Table15[Unique ID],0),0)))</f>
        <v/>
      </c>
      <c r="X1775"/>
    </row>
    <row r="1776" spans="2:24" x14ac:dyDescent="0.35">
      <c r="B1776" s="146"/>
      <c r="C1776" s="31"/>
      <c r="D1776" s="31"/>
      <c r="E1776" s="44"/>
      <c r="F1776" s="43"/>
      <c r="G1776" s="84"/>
      <c r="H1776" s="31"/>
      <c r="I1776" s="31"/>
      <c r="J1776" s="84"/>
      <c r="K1776" s="31"/>
      <c r="L1776" s="31"/>
      <c r="M1776" s="169"/>
      <c r="N1776" s="148"/>
      <c r="O1776" s="44"/>
      <c r="P1776" s="43"/>
      <c r="Q1776" s="31"/>
      <c r="R1776" s="84"/>
      <c r="S1776" s="31"/>
      <c r="T1776" s="31"/>
      <c r="U1776" s="169"/>
      <c r="V1776" s="150"/>
      <c r="W1776" s="342" t="str" cm="1">
        <f t="array" ref="W1776">IF(SUM(LEN(B1776:V1776))=0,"",IF(OR(OR(ISBLANK(F1776),SUM(LEN(C1776),LEN(D1776))=0),AND(NOT(E1776="Unknown"),ISBLANK(J1776)),AND(NOT(O1776="Unknown"),ISBLANK(R1776))),"Missing Information", INDEX(Table15[Entire Service Line Classification], MATCH(SUMIFS(Table15[Unique ID],Table15[System-Owned Portion],E1776,Table15[If Material Anything Other than "Lead" in Column E,Was Material Ever Previously Lead?],G1776,Table15[Customer-Owned Portion],O1776),Table15[Unique ID],0),0)))</f>
        <v/>
      </c>
      <c r="X1776"/>
    </row>
    <row r="1777" spans="2:24" x14ac:dyDescent="0.35">
      <c r="B1777" s="146"/>
      <c r="C1777" s="31"/>
      <c r="D1777" s="31"/>
      <c r="E1777" s="44"/>
      <c r="F1777" s="43"/>
      <c r="G1777" s="84"/>
      <c r="H1777" s="31"/>
      <c r="I1777" s="31"/>
      <c r="J1777" s="84"/>
      <c r="K1777" s="31"/>
      <c r="L1777" s="31"/>
      <c r="M1777" s="169"/>
      <c r="N1777" s="148"/>
      <c r="O1777" s="44"/>
      <c r="P1777" s="43"/>
      <c r="Q1777" s="31"/>
      <c r="R1777" s="84"/>
      <c r="S1777" s="31"/>
      <c r="T1777" s="31"/>
      <c r="U1777" s="169"/>
      <c r="V1777" s="150"/>
      <c r="W1777" s="342" t="str" cm="1">
        <f t="array" ref="W1777">IF(SUM(LEN(B1777:V1777))=0,"",IF(OR(OR(ISBLANK(F1777),SUM(LEN(C1777),LEN(D1777))=0),AND(NOT(E1777="Unknown"),ISBLANK(J1777)),AND(NOT(O1777="Unknown"),ISBLANK(R1777))),"Missing Information", INDEX(Table15[Entire Service Line Classification], MATCH(SUMIFS(Table15[Unique ID],Table15[System-Owned Portion],E1777,Table15[If Material Anything Other than "Lead" in Column E,Was Material Ever Previously Lead?],G1777,Table15[Customer-Owned Portion],O1777),Table15[Unique ID],0),0)))</f>
        <v/>
      </c>
      <c r="X1777"/>
    </row>
    <row r="1778" spans="2:24" x14ac:dyDescent="0.35">
      <c r="B1778" s="146"/>
      <c r="C1778" s="31"/>
      <c r="D1778" s="31"/>
      <c r="E1778" s="44"/>
      <c r="F1778" s="43"/>
      <c r="G1778" s="84"/>
      <c r="H1778" s="31"/>
      <c r="I1778" s="31"/>
      <c r="J1778" s="84"/>
      <c r="K1778" s="31"/>
      <c r="L1778" s="31"/>
      <c r="M1778" s="169"/>
      <c r="N1778" s="148"/>
      <c r="O1778" s="44"/>
      <c r="P1778" s="43"/>
      <c r="Q1778" s="31"/>
      <c r="R1778" s="84"/>
      <c r="S1778" s="31"/>
      <c r="T1778" s="31"/>
      <c r="U1778" s="169"/>
      <c r="V1778" s="150"/>
      <c r="W1778" s="342" t="str" cm="1">
        <f t="array" ref="W1778">IF(SUM(LEN(B1778:V1778))=0,"",IF(OR(OR(ISBLANK(F1778),SUM(LEN(C1778),LEN(D1778))=0),AND(NOT(E1778="Unknown"),ISBLANK(J1778)),AND(NOT(O1778="Unknown"),ISBLANK(R1778))),"Missing Information", INDEX(Table15[Entire Service Line Classification], MATCH(SUMIFS(Table15[Unique ID],Table15[System-Owned Portion],E1778,Table15[If Material Anything Other than "Lead" in Column E,Was Material Ever Previously Lead?],G1778,Table15[Customer-Owned Portion],O1778),Table15[Unique ID],0),0)))</f>
        <v/>
      </c>
      <c r="X1778"/>
    </row>
    <row r="1779" spans="2:24" x14ac:dyDescent="0.35">
      <c r="B1779" s="146"/>
      <c r="C1779" s="31"/>
      <c r="D1779" s="31"/>
      <c r="E1779" s="44"/>
      <c r="F1779" s="43"/>
      <c r="G1779" s="84"/>
      <c r="H1779" s="31"/>
      <c r="I1779" s="31"/>
      <c r="J1779" s="84"/>
      <c r="K1779" s="31"/>
      <c r="L1779" s="31"/>
      <c r="M1779" s="169"/>
      <c r="N1779" s="148"/>
      <c r="O1779" s="44"/>
      <c r="P1779" s="43"/>
      <c r="Q1779" s="31"/>
      <c r="R1779" s="84"/>
      <c r="S1779" s="31"/>
      <c r="T1779" s="31"/>
      <c r="U1779" s="169"/>
      <c r="V1779" s="150"/>
      <c r="W1779" s="342" t="str" cm="1">
        <f t="array" ref="W1779">IF(SUM(LEN(B1779:V1779))=0,"",IF(OR(OR(ISBLANK(F1779),SUM(LEN(C1779),LEN(D1779))=0),AND(NOT(E1779="Unknown"),ISBLANK(J1779)),AND(NOT(O1779="Unknown"),ISBLANK(R1779))),"Missing Information", INDEX(Table15[Entire Service Line Classification], MATCH(SUMIFS(Table15[Unique ID],Table15[System-Owned Portion],E1779,Table15[If Material Anything Other than "Lead" in Column E,Was Material Ever Previously Lead?],G1779,Table15[Customer-Owned Portion],O1779),Table15[Unique ID],0),0)))</f>
        <v/>
      </c>
      <c r="X1779"/>
    </row>
    <row r="1780" spans="2:24" x14ac:dyDescent="0.35">
      <c r="B1780" s="146"/>
      <c r="C1780" s="31"/>
      <c r="D1780" s="31"/>
      <c r="E1780" s="44"/>
      <c r="F1780" s="43"/>
      <c r="G1780" s="84"/>
      <c r="H1780" s="31"/>
      <c r="I1780" s="31"/>
      <c r="J1780" s="84"/>
      <c r="K1780" s="31"/>
      <c r="L1780" s="31"/>
      <c r="M1780" s="169"/>
      <c r="N1780" s="148"/>
      <c r="O1780" s="44"/>
      <c r="P1780" s="43"/>
      <c r="Q1780" s="31"/>
      <c r="R1780" s="84"/>
      <c r="S1780" s="31"/>
      <c r="T1780" s="31"/>
      <c r="U1780" s="169"/>
      <c r="V1780" s="150"/>
      <c r="W1780" s="342" t="str" cm="1">
        <f t="array" ref="W1780">IF(SUM(LEN(B1780:V1780))=0,"",IF(OR(OR(ISBLANK(F1780),SUM(LEN(C1780),LEN(D1780))=0),AND(NOT(E1780="Unknown"),ISBLANK(J1780)),AND(NOT(O1780="Unknown"),ISBLANK(R1780))),"Missing Information", INDEX(Table15[Entire Service Line Classification], MATCH(SUMIFS(Table15[Unique ID],Table15[System-Owned Portion],E1780,Table15[If Material Anything Other than "Lead" in Column E,Was Material Ever Previously Lead?],G1780,Table15[Customer-Owned Portion],O1780),Table15[Unique ID],0),0)))</f>
        <v/>
      </c>
      <c r="X1780"/>
    </row>
    <row r="1781" spans="2:24" x14ac:dyDescent="0.35">
      <c r="B1781" s="146"/>
      <c r="C1781" s="31"/>
      <c r="D1781" s="31"/>
      <c r="E1781" s="44"/>
      <c r="F1781" s="43"/>
      <c r="G1781" s="84"/>
      <c r="H1781" s="31"/>
      <c r="I1781" s="31"/>
      <c r="J1781" s="84"/>
      <c r="K1781" s="31"/>
      <c r="L1781" s="31"/>
      <c r="M1781" s="169"/>
      <c r="N1781" s="148"/>
      <c r="O1781" s="44"/>
      <c r="P1781" s="43"/>
      <c r="Q1781" s="31"/>
      <c r="R1781" s="84"/>
      <c r="S1781" s="31"/>
      <c r="T1781" s="31"/>
      <c r="U1781" s="169"/>
      <c r="V1781" s="150"/>
      <c r="W1781" s="342" t="str" cm="1">
        <f t="array" ref="W1781">IF(SUM(LEN(B1781:V1781))=0,"",IF(OR(OR(ISBLANK(F1781),SUM(LEN(C1781),LEN(D1781))=0),AND(NOT(E1781="Unknown"),ISBLANK(J1781)),AND(NOT(O1781="Unknown"),ISBLANK(R1781))),"Missing Information", INDEX(Table15[Entire Service Line Classification], MATCH(SUMIFS(Table15[Unique ID],Table15[System-Owned Portion],E1781,Table15[If Material Anything Other than "Lead" in Column E,Was Material Ever Previously Lead?],G1781,Table15[Customer-Owned Portion],O1781),Table15[Unique ID],0),0)))</f>
        <v/>
      </c>
      <c r="X1781"/>
    </row>
    <row r="1782" spans="2:24" x14ac:dyDescent="0.35">
      <c r="B1782" s="146"/>
      <c r="C1782" s="31"/>
      <c r="D1782" s="31"/>
      <c r="E1782" s="44"/>
      <c r="F1782" s="43"/>
      <c r="G1782" s="84"/>
      <c r="H1782" s="31"/>
      <c r="I1782" s="31"/>
      <c r="J1782" s="84"/>
      <c r="K1782" s="31"/>
      <c r="L1782" s="31"/>
      <c r="M1782" s="169"/>
      <c r="N1782" s="148"/>
      <c r="O1782" s="44"/>
      <c r="P1782" s="43"/>
      <c r="Q1782" s="31"/>
      <c r="R1782" s="84"/>
      <c r="S1782" s="31"/>
      <c r="T1782" s="31"/>
      <c r="U1782" s="169"/>
      <c r="V1782" s="150"/>
      <c r="W1782" s="342" t="str" cm="1">
        <f t="array" ref="W1782">IF(SUM(LEN(B1782:V1782))=0,"",IF(OR(OR(ISBLANK(F1782),SUM(LEN(C1782),LEN(D1782))=0),AND(NOT(E1782="Unknown"),ISBLANK(J1782)),AND(NOT(O1782="Unknown"),ISBLANK(R1782))),"Missing Information", INDEX(Table15[Entire Service Line Classification], MATCH(SUMIFS(Table15[Unique ID],Table15[System-Owned Portion],E1782,Table15[If Material Anything Other than "Lead" in Column E,Was Material Ever Previously Lead?],G1782,Table15[Customer-Owned Portion],O1782),Table15[Unique ID],0),0)))</f>
        <v/>
      </c>
      <c r="X1782"/>
    </row>
    <row r="1783" spans="2:24" x14ac:dyDescent="0.35">
      <c r="B1783" s="146"/>
      <c r="C1783" s="31"/>
      <c r="D1783" s="31"/>
      <c r="E1783" s="44"/>
      <c r="F1783" s="43"/>
      <c r="G1783" s="84"/>
      <c r="H1783" s="31"/>
      <c r="I1783" s="31"/>
      <c r="J1783" s="84"/>
      <c r="K1783" s="31"/>
      <c r="L1783" s="31"/>
      <c r="M1783" s="169"/>
      <c r="N1783" s="148"/>
      <c r="O1783" s="44"/>
      <c r="P1783" s="43"/>
      <c r="Q1783" s="31"/>
      <c r="R1783" s="84"/>
      <c r="S1783" s="31"/>
      <c r="T1783" s="31"/>
      <c r="U1783" s="169"/>
      <c r="V1783" s="150"/>
      <c r="W1783" s="342" t="str" cm="1">
        <f t="array" ref="W1783">IF(SUM(LEN(B1783:V1783))=0,"",IF(OR(OR(ISBLANK(F1783),SUM(LEN(C1783),LEN(D1783))=0),AND(NOT(E1783="Unknown"),ISBLANK(J1783)),AND(NOT(O1783="Unknown"),ISBLANK(R1783))),"Missing Information", INDEX(Table15[Entire Service Line Classification], MATCH(SUMIFS(Table15[Unique ID],Table15[System-Owned Portion],E1783,Table15[If Material Anything Other than "Lead" in Column E,Was Material Ever Previously Lead?],G1783,Table15[Customer-Owned Portion],O1783),Table15[Unique ID],0),0)))</f>
        <v/>
      </c>
      <c r="X1783"/>
    </row>
    <row r="1784" spans="2:24" x14ac:dyDescent="0.35">
      <c r="B1784" s="146"/>
      <c r="C1784" s="31"/>
      <c r="D1784" s="31"/>
      <c r="E1784" s="44"/>
      <c r="F1784" s="43"/>
      <c r="G1784" s="84"/>
      <c r="H1784" s="31"/>
      <c r="I1784" s="31"/>
      <c r="J1784" s="84"/>
      <c r="K1784" s="31"/>
      <c r="L1784" s="31"/>
      <c r="M1784" s="169"/>
      <c r="N1784" s="148"/>
      <c r="O1784" s="44"/>
      <c r="P1784" s="43"/>
      <c r="Q1784" s="31"/>
      <c r="R1784" s="84"/>
      <c r="S1784" s="31"/>
      <c r="T1784" s="31"/>
      <c r="U1784" s="169"/>
      <c r="V1784" s="150"/>
      <c r="W1784" s="342" t="str" cm="1">
        <f t="array" ref="W1784">IF(SUM(LEN(B1784:V1784))=0,"",IF(OR(OR(ISBLANK(F1784),SUM(LEN(C1784),LEN(D1784))=0),AND(NOT(E1784="Unknown"),ISBLANK(J1784)),AND(NOT(O1784="Unknown"),ISBLANK(R1784))),"Missing Information", INDEX(Table15[Entire Service Line Classification], MATCH(SUMIFS(Table15[Unique ID],Table15[System-Owned Portion],E1784,Table15[If Material Anything Other than "Lead" in Column E,Was Material Ever Previously Lead?],G1784,Table15[Customer-Owned Portion],O1784),Table15[Unique ID],0),0)))</f>
        <v/>
      </c>
      <c r="X1784"/>
    </row>
    <row r="1785" spans="2:24" x14ac:dyDescent="0.35">
      <c r="B1785" s="146"/>
      <c r="C1785" s="31"/>
      <c r="D1785" s="31"/>
      <c r="E1785" s="44"/>
      <c r="F1785" s="43"/>
      <c r="G1785" s="84"/>
      <c r="H1785" s="31"/>
      <c r="I1785" s="31"/>
      <c r="J1785" s="84"/>
      <c r="K1785" s="31"/>
      <c r="L1785" s="31"/>
      <c r="M1785" s="169"/>
      <c r="N1785" s="148"/>
      <c r="O1785" s="44"/>
      <c r="P1785" s="43"/>
      <c r="Q1785" s="31"/>
      <c r="R1785" s="84"/>
      <c r="S1785" s="31"/>
      <c r="T1785" s="31"/>
      <c r="U1785" s="169"/>
      <c r="V1785" s="150"/>
      <c r="W1785" s="342" t="str" cm="1">
        <f t="array" ref="W1785">IF(SUM(LEN(B1785:V1785))=0,"",IF(OR(OR(ISBLANK(F1785),SUM(LEN(C1785),LEN(D1785))=0),AND(NOT(E1785="Unknown"),ISBLANK(J1785)),AND(NOT(O1785="Unknown"),ISBLANK(R1785))),"Missing Information", INDEX(Table15[Entire Service Line Classification], MATCH(SUMIFS(Table15[Unique ID],Table15[System-Owned Portion],E1785,Table15[If Material Anything Other than "Lead" in Column E,Was Material Ever Previously Lead?],G1785,Table15[Customer-Owned Portion],O1785),Table15[Unique ID],0),0)))</f>
        <v/>
      </c>
      <c r="X1785"/>
    </row>
    <row r="1786" spans="2:24" x14ac:dyDescent="0.35">
      <c r="B1786" s="146"/>
      <c r="C1786" s="31"/>
      <c r="D1786" s="31"/>
      <c r="E1786" s="44"/>
      <c r="F1786" s="43"/>
      <c r="G1786" s="84"/>
      <c r="H1786" s="31"/>
      <c r="I1786" s="31"/>
      <c r="J1786" s="84"/>
      <c r="K1786" s="31"/>
      <c r="L1786" s="31"/>
      <c r="M1786" s="169"/>
      <c r="N1786" s="148"/>
      <c r="O1786" s="44"/>
      <c r="P1786" s="43"/>
      <c r="Q1786" s="31"/>
      <c r="R1786" s="84"/>
      <c r="S1786" s="31"/>
      <c r="T1786" s="31"/>
      <c r="U1786" s="169"/>
      <c r="V1786" s="150"/>
      <c r="W1786" s="342" t="str" cm="1">
        <f t="array" ref="W1786">IF(SUM(LEN(B1786:V1786))=0,"",IF(OR(OR(ISBLANK(F1786),SUM(LEN(C1786),LEN(D1786))=0),AND(NOT(E1786="Unknown"),ISBLANK(J1786)),AND(NOT(O1786="Unknown"),ISBLANK(R1786))),"Missing Information", INDEX(Table15[Entire Service Line Classification], MATCH(SUMIFS(Table15[Unique ID],Table15[System-Owned Portion],E1786,Table15[If Material Anything Other than "Lead" in Column E,Was Material Ever Previously Lead?],G1786,Table15[Customer-Owned Portion],O1786),Table15[Unique ID],0),0)))</f>
        <v/>
      </c>
      <c r="X1786"/>
    </row>
    <row r="1787" spans="2:24" x14ac:dyDescent="0.35">
      <c r="B1787" s="146"/>
      <c r="C1787" s="31"/>
      <c r="D1787" s="31"/>
      <c r="E1787" s="44"/>
      <c r="F1787" s="43"/>
      <c r="G1787" s="84"/>
      <c r="H1787" s="31"/>
      <c r="I1787" s="31"/>
      <c r="J1787" s="84"/>
      <c r="K1787" s="31"/>
      <c r="L1787" s="31"/>
      <c r="M1787" s="169"/>
      <c r="N1787" s="148"/>
      <c r="O1787" s="44"/>
      <c r="P1787" s="43"/>
      <c r="Q1787" s="31"/>
      <c r="R1787" s="84"/>
      <c r="S1787" s="31"/>
      <c r="T1787" s="31"/>
      <c r="U1787" s="169"/>
      <c r="V1787" s="150"/>
      <c r="W1787" s="342" t="str" cm="1">
        <f t="array" ref="W1787">IF(SUM(LEN(B1787:V1787))=0,"",IF(OR(OR(ISBLANK(F1787),SUM(LEN(C1787),LEN(D1787))=0),AND(NOT(E1787="Unknown"),ISBLANK(J1787)),AND(NOT(O1787="Unknown"),ISBLANK(R1787))),"Missing Information", INDEX(Table15[Entire Service Line Classification], MATCH(SUMIFS(Table15[Unique ID],Table15[System-Owned Portion],E1787,Table15[If Material Anything Other than "Lead" in Column E,Was Material Ever Previously Lead?],G1787,Table15[Customer-Owned Portion],O1787),Table15[Unique ID],0),0)))</f>
        <v/>
      </c>
      <c r="X1787"/>
    </row>
    <row r="1788" spans="2:24" x14ac:dyDescent="0.35">
      <c r="B1788" s="146"/>
      <c r="C1788" s="31"/>
      <c r="D1788" s="31"/>
      <c r="E1788" s="44"/>
      <c r="F1788" s="43"/>
      <c r="G1788" s="84"/>
      <c r="H1788" s="31"/>
      <c r="I1788" s="31"/>
      <c r="J1788" s="84"/>
      <c r="K1788" s="31"/>
      <c r="L1788" s="31"/>
      <c r="M1788" s="169"/>
      <c r="N1788" s="148"/>
      <c r="O1788" s="44"/>
      <c r="P1788" s="43"/>
      <c r="Q1788" s="31"/>
      <c r="R1788" s="84"/>
      <c r="S1788" s="31"/>
      <c r="T1788" s="31"/>
      <c r="U1788" s="169"/>
      <c r="V1788" s="150"/>
      <c r="W1788" s="342" t="str" cm="1">
        <f t="array" ref="W1788">IF(SUM(LEN(B1788:V1788))=0,"",IF(OR(OR(ISBLANK(F1788),SUM(LEN(C1788),LEN(D1788))=0),AND(NOT(E1788="Unknown"),ISBLANK(J1788)),AND(NOT(O1788="Unknown"),ISBLANK(R1788))),"Missing Information", INDEX(Table15[Entire Service Line Classification], MATCH(SUMIFS(Table15[Unique ID],Table15[System-Owned Portion],E1788,Table15[If Material Anything Other than "Lead" in Column E,Was Material Ever Previously Lead?],G1788,Table15[Customer-Owned Portion],O1788),Table15[Unique ID],0),0)))</f>
        <v/>
      </c>
      <c r="X1788"/>
    </row>
    <row r="1789" spans="2:24" x14ac:dyDescent="0.35">
      <c r="B1789" s="146"/>
      <c r="C1789" s="31"/>
      <c r="D1789" s="31"/>
      <c r="E1789" s="44"/>
      <c r="F1789" s="43"/>
      <c r="G1789" s="84"/>
      <c r="H1789" s="31"/>
      <c r="I1789" s="31"/>
      <c r="J1789" s="84"/>
      <c r="K1789" s="31"/>
      <c r="L1789" s="31"/>
      <c r="M1789" s="169"/>
      <c r="N1789" s="148"/>
      <c r="O1789" s="44"/>
      <c r="P1789" s="43"/>
      <c r="Q1789" s="31"/>
      <c r="R1789" s="84"/>
      <c r="S1789" s="31"/>
      <c r="T1789" s="31"/>
      <c r="U1789" s="169"/>
      <c r="V1789" s="150"/>
      <c r="W1789" s="342" t="str" cm="1">
        <f t="array" ref="W1789">IF(SUM(LEN(B1789:V1789))=0,"",IF(OR(OR(ISBLANK(F1789),SUM(LEN(C1789),LEN(D1789))=0),AND(NOT(E1789="Unknown"),ISBLANK(J1789)),AND(NOT(O1789="Unknown"),ISBLANK(R1789))),"Missing Information", INDEX(Table15[Entire Service Line Classification], MATCH(SUMIFS(Table15[Unique ID],Table15[System-Owned Portion],E1789,Table15[If Material Anything Other than "Lead" in Column E,Was Material Ever Previously Lead?],G1789,Table15[Customer-Owned Portion],O1789),Table15[Unique ID],0),0)))</f>
        <v/>
      </c>
      <c r="X1789"/>
    </row>
    <row r="1790" spans="2:24" x14ac:dyDescent="0.35">
      <c r="B1790" s="146"/>
      <c r="C1790" s="31"/>
      <c r="D1790" s="31"/>
      <c r="E1790" s="44"/>
      <c r="F1790" s="43"/>
      <c r="G1790" s="84"/>
      <c r="H1790" s="31"/>
      <c r="I1790" s="31"/>
      <c r="J1790" s="84"/>
      <c r="K1790" s="31"/>
      <c r="L1790" s="31"/>
      <c r="M1790" s="169"/>
      <c r="N1790" s="148"/>
      <c r="O1790" s="44"/>
      <c r="P1790" s="43"/>
      <c r="Q1790" s="31"/>
      <c r="R1790" s="84"/>
      <c r="S1790" s="31"/>
      <c r="T1790" s="31"/>
      <c r="U1790" s="169"/>
      <c r="V1790" s="150"/>
      <c r="W1790" s="342" t="str" cm="1">
        <f t="array" ref="W1790">IF(SUM(LEN(B1790:V1790))=0,"",IF(OR(OR(ISBLANK(F1790),SUM(LEN(C1790),LEN(D1790))=0),AND(NOT(E1790="Unknown"),ISBLANK(J1790)),AND(NOT(O1790="Unknown"),ISBLANK(R1790))),"Missing Information", INDEX(Table15[Entire Service Line Classification], MATCH(SUMIFS(Table15[Unique ID],Table15[System-Owned Portion],E1790,Table15[If Material Anything Other than "Lead" in Column E,Was Material Ever Previously Lead?],G1790,Table15[Customer-Owned Portion],O1790),Table15[Unique ID],0),0)))</f>
        <v/>
      </c>
      <c r="X1790"/>
    </row>
    <row r="1791" spans="2:24" x14ac:dyDescent="0.35">
      <c r="B1791" s="146"/>
      <c r="C1791" s="31"/>
      <c r="D1791" s="31"/>
      <c r="E1791" s="44"/>
      <c r="F1791" s="43"/>
      <c r="G1791" s="84"/>
      <c r="H1791" s="31"/>
      <c r="I1791" s="31"/>
      <c r="J1791" s="84"/>
      <c r="K1791" s="31"/>
      <c r="L1791" s="31"/>
      <c r="M1791" s="169"/>
      <c r="N1791" s="148"/>
      <c r="O1791" s="44"/>
      <c r="P1791" s="43"/>
      <c r="Q1791" s="31"/>
      <c r="R1791" s="84"/>
      <c r="S1791" s="31"/>
      <c r="T1791" s="31"/>
      <c r="U1791" s="169"/>
      <c r="V1791" s="150"/>
      <c r="W1791" s="342" t="str" cm="1">
        <f t="array" ref="W1791">IF(SUM(LEN(B1791:V1791))=0,"",IF(OR(OR(ISBLANK(F1791),SUM(LEN(C1791),LEN(D1791))=0),AND(NOT(E1791="Unknown"),ISBLANK(J1791)),AND(NOT(O1791="Unknown"),ISBLANK(R1791))),"Missing Information", INDEX(Table15[Entire Service Line Classification], MATCH(SUMIFS(Table15[Unique ID],Table15[System-Owned Portion],E1791,Table15[If Material Anything Other than "Lead" in Column E,Was Material Ever Previously Lead?],G1791,Table15[Customer-Owned Portion],O1791),Table15[Unique ID],0),0)))</f>
        <v/>
      </c>
      <c r="X1791"/>
    </row>
    <row r="1792" spans="2:24" x14ac:dyDescent="0.35">
      <c r="B1792" s="146"/>
      <c r="C1792" s="31"/>
      <c r="D1792" s="31"/>
      <c r="E1792" s="44"/>
      <c r="F1792" s="43"/>
      <c r="G1792" s="84"/>
      <c r="H1792" s="31"/>
      <c r="I1792" s="31"/>
      <c r="J1792" s="84"/>
      <c r="K1792" s="31"/>
      <c r="L1792" s="31"/>
      <c r="M1792" s="169"/>
      <c r="N1792" s="148"/>
      <c r="O1792" s="44"/>
      <c r="P1792" s="43"/>
      <c r="Q1792" s="31"/>
      <c r="R1792" s="84"/>
      <c r="S1792" s="31"/>
      <c r="T1792" s="31"/>
      <c r="U1792" s="169"/>
      <c r="V1792" s="150"/>
      <c r="W1792" s="342" t="str" cm="1">
        <f t="array" ref="W1792">IF(SUM(LEN(B1792:V1792))=0,"",IF(OR(OR(ISBLANK(F1792),SUM(LEN(C1792),LEN(D1792))=0),AND(NOT(E1792="Unknown"),ISBLANK(J1792)),AND(NOT(O1792="Unknown"),ISBLANK(R1792))),"Missing Information", INDEX(Table15[Entire Service Line Classification], MATCH(SUMIFS(Table15[Unique ID],Table15[System-Owned Portion],E1792,Table15[If Material Anything Other than "Lead" in Column E,Was Material Ever Previously Lead?],G1792,Table15[Customer-Owned Portion],O1792),Table15[Unique ID],0),0)))</f>
        <v/>
      </c>
      <c r="X1792"/>
    </row>
    <row r="1793" spans="2:24" x14ac:dyDescent="0.35">
      <c r="B1793" s="146"/>
      <c r="C1793" s="31"/>
      <c r="D1793" s="31"/>
      <c r="E1793" s="44"/>
      <c r="F1793" s="43"/>
      <c r="G1793" s="84"/>
      <c r="H1793" s="31"/>
      <c r="I1793" s="31"/>
      <c r="J1793" s="84"/>
      <c r="K1793" s="31"/>
      <c r="L1793" s="31"/>
      <c r="M1793" s="169"/>
      <c r="N1793" s="148"/>
      <c r="O1793" s="44"/>
      <c r="P1793" s="43"/>
      <c r="Q1793" s="31"/>
      <c r="R1793" s="84"/>
      <c r="S1793" s="31"/>
      <c r="T1793" s="31"/>
      <c r="U1793" s="169"/>
      <c r="V1793" s="150"/>
      <c r="W1793" s="342" t="str" cm="1">
        <f t="array" ref="W1793">IF(SUM(LEN(B1793:V1793))=0,"",IF(OR(OR(ISBLANK(F1793),SUM(LEN(C1793),LEN(D1793))=0),AND(NOT(E1793="Unknown"),ISBLANK(J1793)),AND(NOT(O1793="Unknown"),ISBLANK(R1793))),"Missing Information", INDEX(Table15[Entire Service Line Classification], MATCH(SUMIFS(Table15[Unique ID],Table15[System-Owned Portion],E1793,Table15[If Material Anything Other than "Lead" in Column E,Was Material Ever Previously Lead?],G1793,Table15[Customer-Owned Portion],O1793),Table15[Unique ID],0),0)))</f>
        <v/>
      </c>
      <c r="X1793"/>
    </row>
    <row r="1794" spans="2:24" x14ac:dyDescent="0.35">
      <c r="B1794" s="146"/>
      <c r="C1794" s="31"/>
      <c r="D1794" s="31"/>
      <c r="E1794" s="44"/>
      <c r="F1794" s="43"/>
      <c r="G1794" s="84"/>
      <c r="H1794" s="31"/>
      <c r="I1794" s="31"/>
      <c r="J1794" s="84"/>
      <c r="K1794" s="31"/>
      <c r="L1794" s="31"/>
      <c r="M1794" s="169"/>
      <c r="N1794" s="148"/>
      <c r="O1794" s="44"/>
      <c r="P1794" s="43"/>
      <c r="Q1794" s="31"/>
      <c r="R1794" s="84"/>
      <c r="S1794" s="31"/>
      <c r="T1794" s="31"/>
      <c r="U1794" s="169"/>
      <c r="V1794" s="150"/>
      <c r="W1794" s="342" t="str" cm="1">
        <f t="array" ref="W1794">IF(SUM(LEN(B1794:V1794))=0,"",IF(OR(OR(ISBLANK(F1794),SUM(LEN(C1794),LEN(D1794))=0),AND(NOT(E1794="Unknown"),ISBLANK(J1794)),AND(NOT(O1794="Unknown"),ISBLANK(R1794))),"Missing Information", INDEX(Table15[Entire Service Line Classification], MATCH(SUMIFS(Table15[Unique ID],Table15[System-Owned Portion],E1794,Table15[If Material Anything Other than "Lead" in Column E,Was Material Ever Previously Lead?],G1794,Table15[Customer-Owned Portion],O1794),Table15[Unique ID],0),0)))</f>
        <v/>
      </c>
      <c r="X1794"/>
    </row>
    <row r="1795" spans="2:24" x14ac:dyDescent="0.35">
      <c r="B1795" s="146"/>
      <c r="C1795" s="31"/>
      <c r="D1795" s="31"/>
      <c r="E1795" s="44"/>
      <c r="F1795" s="43"/>
      <c r="G1795" s="84"/>
      <c r="H1795" s="31"/>
      <c r="I1795" s="31"/>
      <c r="J1795" s="84"/>
      <c r="K1795" s="31"/>
      <c r="L1795" s="31"/>
      <c r="M1795" s="169"/>
      <c r="N1795" s="148"/>
      <c r="O1795" s="44"/>
      <c r="P1795" s="43"/>
      <c r="Q1795" s="31"/>
      <c r="R1795" s="84"/>
      <c r="S1795" s="31"/>
      <c r="T1795" s="31"/>
      <c r="U1795" s="169"/>
      <c r="V1795" s="150"/>
      <c r="W1795" s="342" t="str" cm="1">
        <f t="array" ref="W1795">IF(SUM(LEN(B1795:V1795))=0,"",IF(OR(OR(ISBLANK(F1795),SUM(LEN(C1795),LEN(D1795))=0),AND(NOT(E1795="Unknown"),ISBLANK(J1795)),AND(NOT(O1795="Unknown"),ISBLANK(R1795))),"Missing Information", INDEX(Table15[Entire Service Line Classification], MATCH(SUMIFS(Table15[Unique ID],Table15[System-Owned Portion],E1795,Table15[If Material Anything Other than "Lead" in Column E,Was Material Ever Previously Lead?],G1795,Table15[Customer-Owned Portion],O1795),Table15[Unique ID],0),0)))</f>
        <v/>
      </c>
      <c r="X1795"/>
    </row>
    <row r="1796" spans="2:24" x14ac:dyDescent="0.35">
      <c r="B1796" s="146"/>
      <c r="C1796" s="31"/>
      <c r="D1796" s="31"/>
      <c r="E1796" s="44"/>
      <c r="F1796" s="43"/>
      <c r="G1796" s="84"/>
      <c r="H1796" s="31"/>
      <c r="I1796" s="31"/>
      <c r="J1796" s="84"/>
      <c r="K1796" s="31"/>
      <c r="L1796" s="31"/>
      <c r="M1796" s="169"/>
      <c r="N1796" s="148"/>
      <c r="O1796" s="44"/>
      <c r="P1796" s="43"/>
      <c r="Q1796" s="31"/>
      <c r="R1796" s="84"/>
      <c r="S1796" s="31"/>
      <c r="T1796" s="31"/>
      <c r="U1796" s="169"/>
      <c r="V1796" s="150"/>
      <c r="W1796" s="342" t="str" cm="1">
        <f t="array" ref="W1796">IF(SUM(LEN(B1796:V1796))=0,"",IF(OR(OR(ISBLANK(F1796),SUM(LEN(C1796),LEN(D1796))=0),AND(NOT(E1796="Unknown"),ISBLANK(J1796)),AND(NOT(O1796="Unknown"),ISBLANK(R1796))),"Missing Information", INDEX(Table15[Entire Service Line Classification], MATCH(SUMIFS(Table15[Unique ID],Table15[System-Owned Portion],E1796,Table15[If Material Anything Other than "Lead" in Column E,Was Material Ever Previously Lead?],G1796,Table15[Customer-Owned Portion],O1796),Table15[Unique ID],0),0)))</f>
        <v/>
      </c>
      <c r="X1796"/>
    </row>
    <row r="1797" spans="2:24" x14ac:dyDescent="0.35">
      <c r="B1797" s="146"/>
      <c r="C1797" s="31"/>
      <c r="D1797" s="31"/>
      <c r="E1797" s="44"/>
      <c r="F1797" s="43"/>
      <c r="G1797" s="84"/>
      <c r="H1797" s="31"/>
      <c r="I1797" s="31"/>
      <c r="J1797" s="84"/>
      <c r="K1797" s="31"/>
      <c r="L1797" s="31"/>
      <c r="M1797" s="169"/>
      <c r="N1797" s="148"/>
      <c r="O1797" s="44"/>
      <c r="P1797" s="43"/>
      <c r="Q1797" s="31"/>
      <c r="R1797" s="84"/>
      <c r="S1797" s="31"/>
      <c r="T1797" s="31"/>
      <c r="U1797" s="169"/>
      <c r="V1797" s="150"/>
      <c r="W1797" s="342" t="str" cm="1">
        <f t="array" ref="W1797">IF(SUM(LEN(B1797:V1797))=0,"",IF(OR(OR(ISBLANK(F1797),SUM(LEN(C1797),LEN(D1797))=0),AND(NOT(E1797="Unknown"),ISBLANK(J1797)),AND(NOT(O1797="Unknown"),ISBLANK(R1797))),"Missing Information", INDEX(Table15[Entire Service Line Classification], MATCH(SUMIFS(Table15[Unique ID],Table15[System-Owned Portion],E1797,Table15[If Material Anything Other than "Lead" in Column E,Was Material Ever Previously Lead?],G1797,Table15[Customer-Owned Portion],O1797),Table15[Unique ID],0),0)))</f>
        <v/>
      </c>
      <c r="X1797"/>
    </row>
    <row r="1798" spans="2:24" x14ac:dyDescent="0.35">
      <c r="B1798" s="146"/>
      <c r="C1798" s="31"/>
      <c r="D1798" s="31"/>
      <c r="E1798" s="44"/>
      <c r="F1798" s="43"/>
      <c r="G1798" s="84"/>
      <c r="H1798" s="31"/>
      <c r="I1798" s="31"/>
      <c r="J1798" s="84"/>
      <c r="K1798" s="31"/>
      <c r="L1798" s="31"/>
      <c r="M1798" s="169"/>
      <c r="N1798" s="148"/>
      <c r="O1798" s="44"/>
      <c r="P1798" s="43"/>
      <c r="Q1798" s="31"/>
      <c r="R1798" s="84"/>
      <c r="S1798" s="31"/>
      <c r="T1798" s="31"/>
      <c r="U1798" s="169"/>
      <c r="V1798" s="150"/>
      <c r="W1798" s="342" t="str" cm="1">
        <f t="array" ref="W1798">IF(SUM(LEN(B1798:V1798))=0,"",IF(OR(OR(ISBLANK(F1798),SUM(LEN(C1798),LEN(D1798))=0),AND(NOT(E1798="Unknown"),ISBLANK(J1798)),AND(NOT(O1798="Unknown"),ISBLANK(R1798))),"Missing Information", INDEX(Table15[Entire Service Line Classification], MATCH(SUMIFS(Table15[Unique ID],Table15[System-Owned Portion],E1798,Table15[If Material Anything Other than "Lead" in Column E,Was Material Ever Previously Lead?],G1798,Table15[Customer-Owned Portion],O1798),Table15[Unique ID],0),0)))</f>
        <v/>
      </c>
      <c r="X1798"/>
    </row>
    <row r="1799" spans="2:24" x14ac:dyDescent="0.35">
      <c r="B1799" s="146"/>
      <c r="C1799" s="31"/>
      <c r="D1799" s="31"/>
      <c r="E1799" s="44"/>
      <c r="F1799" s="43"/>
      <c r="G1799" s="84"/>
      <c r="H1799" s="31"/>
      <c r="I1799" s="31"/>
      <c r="J1799" s="84"/>
      <c r="K1799" s="31"/>
      <c r="L1799" s="31"/>
      <c r="M1799" s="169"/>
      <c r="N1799" s="148"/>
      <c r="O1799" s="44"/>
      <c r="P1799" s="43"/>
      <c r="Q1799" s="31"/>
      <c r="R1799" s="84"/>
      <c r="S1799" s="31"/>
      <c r="T1799" s="31"/>
      <c r="U1799" s="169"/>
      <c r="V1799" s="150"/>
      <c r="W1799" s="342" t="str" cm="1">
        <f t="array" ref="W1799">IF(SUM(LEN(B1799:V1799))=0,"",IF(OR(OR(ISBLANK(F1799),SUM(LEN(C1799),LEN(D1799))=0),AND(NOT(E1799="Unknown"),ISBLANK(J1799)),AND(NOT(O1799="Unknown"),ISBLANK(R1799))),"Missing Information", INDEX(Table15[Entire Service Line Classification], MATCH(SUMIFS(Table15[Unique ID],Table15[System-Owned Portion],E1799,Table15[If Material Anything Other than "Lead" in Column E,Was Material Ever Previously Lead?],G1799,Table15[Customer-Owned Portion],O1799),Table15[Unique ID],0),0)))</f>
        <v/>
      </c>
      <c r="X1799"/>
    </row>
    <row r="1800" spans="2:24" x14ac:dyDescent="0.35">
      <c r="B1800" s="146"/>
      <c r="C1800" s="31"/>
      <c r="D1800" s="31"/>
      <c r="E1800" s="44"/>
      <c r="F1800" s="43"/>
      <c r="G1800" s="84"/>
      <c r="H1800" s="31"/>
      <c r="I1800" s="31"/>
      <c r="J1800" s="84"/>
      <c r="K1800" s="31"/>
      <c r="L1800" s="31"/>
      <c r="M1800" s="169"/>
      <c r="N1800" s="148"/>
      <c r="O1800" s="44"/>
      <c r="P1800" s="43"/>
      <c r="Q1800" s="31"/>
      <c r="R1800" s="84"/>
      <c r="S1800" s="31"/>
      <c r="T1800" s="31"/>
      <c r="U1800" s="169"/>
      <c r="V1800" s="150"/>
      <c r="W1800" s="342" t="str" cm="1">
        <f t="array" ref="W1800">IF(SUM(LEN(B1800:V1800))=0,"",IF(OR(OR(ISBLANK(F1800),SUM(LEN(C1800),LEN(D1800))=0),AND(NOT(E1800="Unknown"),ISBLANK(J1800)),AND(NOT(O1800="Unknown"),ISBLANK(R1800))),"Missing Information", INDEX(Table15[Entire Service Line Classification], MATCH(SUMIFS(Table15[Unique ID],Table15[System-Owned Portion],E1800,Table15[If Material Anything Other than "Lead" in Column E,Was Material Ever Previously Lead?],G1800,Table15[Customer-Owned Portion],O1800),Table15[Unique ID],0),0)))</f>
        <v/>
      </c>
      <c r="X1800"/>
    </row>
    <row r="1801" spans="2:24" x14ac:dyDescent="0.35">
      <c r="B1801" s="146"/>
      <c r="C1801" s="31"/>
      <c r="D1801" s="31"/>
      <c r="E1801" s="44"/>
      <c r="F1801" s="43"/>
      <c r="G1801" s="84"/>
      <c r="H1801" s="31"/>
      <c r="I1801" s="31"/>
      <c r="J1801" s="84"/>
      <c r="K1801" s="31"/>
      <c r="L1801" s="31"/>
      <c r="M1801" s="169"/>
      <c r="N1801" s="148"/>
      <c r="O1801" s="44"/>
      <c r="P1801" s="43"/>
      <c r="Q1801" s="31"/>
      <c r="R1801" s="84"/>
      <c r="S1801" s="31"/>
      <c r="T1801" s="31"/>
      <c r="U1801" s="169"/>
      <c r="V1801" s="150"/>
      <c r="W1801" s="342" t="str" cm="1">
        <f t="array" ref="W1801">IF(SUM(LEN(B1801:V1801))=0,"",IF(OR(OR(ISBLANK(F1801),SUM(LEN(C1801),LEN(D1801))=0),AND(NOT(E1801="Unknown"),ISBLANK(J1801)),AND(NOT(O1801="Unknown"),ISBLANK(R1801))),"Missing Information", INDEX(Table15[Entire Service Line Classification], MATCH(SUMIFS(Table15[Unique ID],Table15[System-Owned Portion],E1801,Table15[If Material Anything Other than "Lead" in Column E,Was Material Ever Previously Lead?],G1801,Table15[Customer-Owned Portion],O1801),Table15[Unique ID],0),0)))</f>
        <v/>
      </c>
      <c r="X1801"/>
    </row>
    <row r="1802" spans="2:24" x14ac:dyDescent="0.35">
      <c r="B1802" s="146"/>
      <c r="C1802" s="31"/>
      <c r="D1802" s="31"/>
      <c r="E1802" s="44"/>
      <c r="F1802" s="43"/>
      <c r="G1802" s="84"/>
      <c r="H1802" s="31"/>
      <c r="I1802" s="31"/>
      <c r="J1802" s="84"/>
      <c r="K1802" s="31"/>
      <c r="L1802" s="31"/>
      <c r="M1802" s="169"/>
      <c r="N1802" s="148"/>
      <c r="O1802" s="44"/>
      <c r="P1802" s="43"/>
      <c r="Q1802" s="31"/>
      <c r="R1802" s="84"/>
      <c r="S1802" s="31"/>
      <c r="T1802" s="31"/>
      <c r="U1802" s="169"/>
      <c r="V1802" s="150"/>
      <c r="W1802" s="342" t="str" cm="1">
        <f t="array" ref="W1802">IF(SUM(LEN(B1802:V1802))=0,"",IF(OR(OR(ISBLANK(F1802),SUM(LEN(C1802),LEN(D1802))=0),AND(NOT(E1802="Unknown"),ISBLANK(J1802)),AND(NOT(O1802="Unknown"),ISBLANK(R1802))),"Missing Information", INDEX(Table15[Entire Service Line Classification], MATCH(SUMIFS(Table15[Unique ID],Table15[System-Owned Portion],E1802,Table15[If Material Anything Other than "Lead" in Column E,Was Material Ever Previously Lead?],G1802,Table15[Customer-Owned Portion],O1802),Table15[Unique ID],0),0)))</f>
        <v/>
      </c>
      <c r="X1802"/>
    </row>
    <row r="1803" spans="2:24" x14ac:dyDescent="0.35">
      <c r="B1803" s="146"/>
      <c r="C1803" s="31"/>
      <c r="D1803" s="31"/>
      <c r="E1803" s="44"/>
      <c r="F1803" s="43"/>
      <c r="G1803" s="84"/>
      <c r="H1803" s="31"/>
      <c r="I1803" s="31"/>
      <c r="J1803" s="84"/>
      <c r="K1803" s="31"/>
      <c r="L1803" s="31"/>
      <c r="M1803" s="169"/>
      <c r="N1803" s="148"/>
      <c r="O1803" s="44"/>
      <c r="P1803" s="43"/>
      <c r="Q1803" s="31"/>
      <c r="R1803" s="84"/>
      <c r="S1803" s="31"/>
      <c r="T1803" s="31"/>
      <c r="U1803" s="169"/>
      <c r="V1803" s="150"/>
      <c r="W1803" s="342" t="str" cm="1">
        <f t="array" ref="W1803">IF(SUM(LEN(B1803:V1803))=0,"",IF(OR(OR(ISBLANK(F1803),SUM(LEN(C1803),LEN(D1803))=0),AND(NOT(E1803="Unknown"),ISBLANK(J1803)),AND(NOT(O1803="Unknown"),ISBLANK(R1803))),"Missing Information", INDEX(Table15[Entire Service Line Classification], MATCH(SUMIFS(Table15[Unique ID],Table15[System-Owned Portion],E1803,Table15[If Material Anything Other than "Lead" in Column E,Was Material Ever Previously Lead?],G1803,Table15[Customer-Owned Portion],O1803),Table15[Unique ID],0),0)))</f>
        <v/>
      </c>
      <c r="X1803"/>
    </row>
    <row r="1804" spans="2:24" x14ac:dyDescent="0.35">
      <c r="B1804" s="146"/>
      <c r="C1804" s="31"/>
      <c r="D1804" s="31"/>
      <c r="E1804" s="44"/>
      <c r="F1804" s="43"/>
      <c r="G1804" s="84"/>
      <c r="H1804" s="31"/>
      <c r="I1804" s="31"/>
      <c r="J1804" s="84"/>
      <c r="K1804" s="31"/>
      <c r="L1804" s="31"/>
      <c r="M1804" s="169"/>
      <c r="N1804" s="148"/>
      <c r="O1804" s="44"/>
      <c r="P1804" s="43"/>
      <c r="Q1804" s="31"/>
      <c r="R1804" s="84"/>
      <c r="S1804" s="31"/>
      <c r="T1804" s="31"/>
      <c r="U1804" s="169"/>
      <c r="V1804" s="150"/>
      <c r="W1804" s="342" t="str" cm="1">
        <f t="array" ref="W1804">IF(SUM(LEN(B1804:V1804))=0,"",IF(OR(OR(ISBLANK(F1804),SUM(LEN(C1804),LEN(D1804))=0),AND(NOT(E1804="Unknown"),ISBLANK(J1804)),AND(NOT(O1804="Unknown"),ISBLANK(R1804))),"Missing Information", INDEX(Table15[Entire Service Line Classification], MATCH(SUMIFS(Table15[Unique ID],Table15[System-Owned Portion],E1804,Table15[If Material Anything Other than "Lead" in Column E,Was Material Ever Previously Lead?],G1804,Table15[Customer-Owned Portion],O1804),Table15[Unique ID],0),0)))</f>
        <v/>
      </c>
      <c r="X1804"/>
    </row>
    <row r="1805" spans="2:24" x14ac:dyDescent="0.35">
      <c r="B1805" s="146"/>
      <c r="C1805" s="31"/>
      <c r="D1805" s="31"/>
      <c r="E1805" s="44"/>
      <c r="F1805" s="43"/>
      <c r="G1805" s="84"/>
      <c r="H1805" s="31"/>
      <c r="I1805" s="31"/>
      <c r="J1805" s="84"/>
      <c r="K1805" s="31"/>
      <c r="L1805" s="31"/>
      <c r="M1805" s="169"/>
      <c r="N1805" s="148"/>
      <c r="O1805" s="44"/>
      <c r="P1805" s="43"/>
      <c r="Q1805" s="31"/>
      <c r="R1805" s="84"/>
      <c r="S1805" s="31"/>
      <c r="T1805" s="31"/>
      <c r="U1805" s="169"/>
      <c r="V1805" s="150"/>
      <c r="W1805" s="342" t="str" cm="1">
        <f t="array" ref="W1805">IF(SUM(LEN(B1805:V1805))=0,"",IF(OR(OR(ISBLANK(F1805),SUM(LEN(C1805),LEN(D1805))=0),AND(NOT(E1805="Unknown"),ISBLANK(J1805)),AND(NOT(O1805="Unknown"),ISBLANK(R1805))),"Missing Information", INDEX(Table15[Entire Service Line Classification], MATCH(SUMIFS(Table15[Unique ID],Table15[System-Owned Portion],E1805,Table15[If Material Anything Other than "Lead" in Column E,Was Material Ever Previously Lead?],G1805,Table15[Customer-Owned Portion],O1805),Table15[Unique ID],0),0)))</f>
        <v/>
      </c>
      <c r="X1805"/>
    </row>
    <row r="1806" spans="2:24" x14ac:dyDescent="0.35">
      <c r="B1806" s="146"/>
      <c r="C1806" s="31"/>
      <c r="D1806" s="31"/>
      <c r="E1806" s="44"/>
      <c r="F1806" s="43"/>
      <c r="G1806" s="84"/>
      <c r="H1806" s="31"/>
      <c r="I1806" s="31"/>
      <c r="J1806" s="84"/>
      <c r="K1806" s="31"/>
      <c r="L1806" s="31"/>
      <c r="M1806" s="169"/>
      <c r="N1806" s="148"/>
      <c r="O1806" s="44"/>
      <c r="P1806" s="43"/>
      <c r="Q1806" s="31"/>
      <c r="R1806" s="84"/>
      <c r="S1806" s="31"/>
      <c r="T1806" s="31"/>
      <c r="U1806" s="169"/>
      <c r="V1806" s="150"/>
      <c r="W1806" s="342" t="str" cm="1">
        <f t="array" ref="W1806">IF(SUM(LEN(B1806:V1806))=0,"",IF(OR(OR(ISBLANK(F1806),SUM(LEN(C1806),LEN(D1806))=0),AND(NOT(E1806="Unknown"),ISBLANK(J1806)),AND(NOT(O1806="Unknown"),ISBLANK(R1806))),"Missing Information", INDEX(Table15[Entire Service Line Classification], MATCH(SUMIFS(Table15[Unique ID],Table15[System-Owned Portion],E1806,Table15[If Material Anything Other than "Lead" in Column E,Was Material Ever Previously Lead?],G1806,Table15[Customer-Owned Portion],O1806),Table15[Unique ID],0),0)))</f>
        <v/>
      </c>
      <c r="X1806"/>
    </row>
    <row r="1807" spans="2:24" x14ac:dyDescent="0.35">
      <c r="B1807" s="146"/>
      <c r="C1807" s="31"/>
      <c r="D1807" s="31"/>
      <c r="E1807" s="44"/>
      <c r="F1807" s="43"/>
      <c r="G1807" s="84"/>
      <c r="H1807" s="31"/>
      <c r="I1807" s="31"/>
      <c r="J1807" s="84"/>
      <c r="K1807" s="31"/>
      <c r="L1807" s="31"/>
      <c r="M1807" s="169"/>
      <c r="N1807" s="148"/>
      <c r="O1807" s="44"/>
      <c r="P1807" s="43"/>
      <c r="Q1807" s="31"/>
      <c r="R1807" s="84"/>
      <c r="S1807" s="31"/>
      <c r="T1807" s="31"/>
      <c r="U1807" s="169"/>
      <c r="V1807" s="150"/>
      <c r="W1807" s="342" t="str" cm="1">
        <f t="array" ref="W1807">IF(SUM(LEN(B1807:V1807))=0,"",IF(OR(OR(ISBLANK(F1807),SUM(LEN(C1807),LEN(D1807))=0),AND(NOT(E1807="Unknown"),ISBLANK(J1807)),AND(NOT(O1807="Unknown"),ISBLANK(R1807))),"Missing Information", INDEX(Table15[Entire Service Line Classification], MATCH(SUMIFS(Table15[Unique ID],Table15[System-Owned Portion],E1807,Table15[If Material Anything Other than "Lead" in Column E,Was Material Ever Previously Lead?],G1807,Table15[Customer-Owned Portion],O1807),Table15[Unique ID],0),0)))</f>
        <v/>
      </c>
      <c r="X1807"/>
    </row>
    <row r="1808" spans="2:24" x14ac:dyDescent="0.35">
      <c r="B1808" s="146"/>
      <c r="C1808" s="31"/>
      <c r="D1808" s="31"/>
      <c r="E1808" s="44"/>
      <c r="F1808" s="43"/>
      <c r="G1808" s="84"/>
      <c r="H1808" s="31"/>
      <c r="I1808" s="31"/>
      <c r="J1808" s="84"/>
      <c r="K1808" s="31"/>
      <c r="L1808" s="31"/>
      <c r="M1808" s="169"/>
      <c r="N1808" s="148"/>
      <c r="O1808" s="44"/>
      <c r="P1808" s="43"/>
      <c r="Q1808" s="31"/>
      <c r="R1808" s="84"/>
      <c r="S1808" s="31"/>
      <c r="T1808" s="31"/>
      <c r="U1808" s="169"/>
      <c r="V1808" s="150"/>
      <c r="W1808" s="342" t="str" cm="1">
        <f t="array" ref="W1808">IF(SUM(LEN(B1808:V1808))=0,"",IF(OR(OR(ISBLANK(F1808),SUM(LEN(C1808),LEN(D1808))=0),AND(NOT(E1808="Unknown"),ISBLANK(J1808)),AND(NOT(O1808="Unknown"),ISBLANK(R1808))),"Missing Information", INDEX(Table15[Entire Service Line Classification], MATCH(SUMIFS(Table15[Unique ID],Table15[System-Owned Portion],E1808,Table15[If Material Anything Other than "Lead" in Column E,Was Material Ever Previously Lead?],G1808,Table15[Customer-Owned Portion],O1808),Table15[Unique ID],0),0)))</f>
        <v/>
      </c>
      <c r="X1808"/>
    </row>
    <row r="1809" spans="2:24" x14ac:dyDescent="0.35">
      <c r="B1809" s="146"/>
      <c r="C1809" s="31"/>
      <c r="D1809" s="31"/>
      <c r="E1809" s="44"/>
      <c r="F1809" s="43"/>
      <c r="G1809" s="84"/>
      <c r="H1809" s="31"/>
      <c r="I1809" s="31"/>
      <c r="J1809" s="84"/>
      <c r="K1809" s="31"/>
      <c r="L1809" s="31"/>
      <c r="M1809" s="169"/>
      <c r="N1809" s="148"/>
      <c r="O1809" s="44"/>
      <c r="P1809" s="43"/>
      <c r="Q1809" s="31"/>
      <c r="R1809" s="84"/>
      <c r="S1809" s="31"/>
      <c r="T1809" s="31"/>
      <c r="U1809" s="169"/>
      <c r="V1809" s="150"/>
      <c r="W1809" s="342" t="str" cm="1">
        <f t="array" ref="W1809">IF(SUM(LEN(B1809:V1809))=0,"",IF(OR(OR(ISBLANK(F1809),SUM(LEN(C1809),LEN(D1809))=0),AND(NOT(E1809="Unknown"),ISBLANK(J1809)),AND(NOT(O1809="Unknown"),ISBLANK(R1809))),"Missing Information", INDEX(Table15[Entire Service Line Classification], MATCH(SUMIFS(Table15[Unique ID],Table15[System-Owned Portion],E1809,Table15[If Material Anything Other than "Lead" in Column E,Was Material Ever Previously Lead?],G1809,Table15[Customer-Owned Portion],O1809),Table15[Unique ID],0),0)))</f>
        <v/>
      </c>
      <c r="X1809"/>
    </row>
    <row r="1810" spans="2:24" x14ac:dyDescent="0.35">
      <c r="B1810" s="146"/>
      <c r="C1810" s="31"/>
      <c r="D1810" s="31"/>
      <c r="E1810" s="44"/>
      <c r="F1810" s="43"/>
      <c r="G1810" s="84"/>
      <c r="H1810" s="31"/>
      <c r="I1810" s="31"/>
      <c r="J1810" s="84"/>
      <c r="K1810" s="31"/>
      <c r="L1810" s="31"/>
      <c r="M1810" s="169"/>
      <c r="N1810" s="148"/>
      <c r="O1810" s="44"/>
      <c r="P1810" s="43"/>
      <c r="Q1810" s="31"/>
      <c r="R1810" s="84"/>
      <c r="S1810" s="31"/>
      <c r="T1810" s="31"/>
      <c r="U1810" s="169"/>
      <c r="V1810" s="150"/>
      <c r="W1810" s="342" t="str" cm="1">
        <f t="array" ref="W1810">IF(SUM(LEN(B1810:V1810))=0,"",IF(OR(OR(ISBLANK(F1810),SUM(LEN(C1810),LEN(D1810))=0),AND(NOT(E1810="Unknown"),ISBLANK(J1810)),AND(NOT(O1810="Unknown"),ISBLANK(R1810))),"Missing Information", INDEX(Table15[Entire Service Line Classification], MATCH(SUMIFS(Table15[Unique ID],Table15[System-Owned Portion],E1810,Table15[If Material Anything Other than "Lead" in Column E,Was Material Ever Previously Lead?],G1810,Table15[Customer-Owned Portion],O1810),Table15[Unique ID],0),0)))</f>
        <v/>
      </c>
      <c r="X1810"/>
    </row>
    <row r="1811" spans="2:24" x14ac:dyDescent="0.35">
      <c r="B1811" s="146"/>
      <c r="C1811" s="31"/>
      <c r="D1811" s="31"/>
      <c r="E1811" s="44"/>
      <c r="F1811" s="43"/>
      <c r="G1811" s="84"/>
      <c r="H1811" s="31"/>
      <c r="I1811" s="31"/>
      <c r="J1811" s="84"/>
      <c r="K1811" s="31"/>
      <c r="L1811" s="31"/>
      <c r="M1811" s="169"/>
      <c r="N1811" s="148"/>
      <c r="O1811" s="44"/>
      <c r="P1811" s="43"/>
      <c r="Q1811" s="31"/>
      <c r="R1811" s="84"/>
      <c r="S1811" s="31"/>
      <c r="T1811" s="31"/>
      <c r="U1811" s="169"/>
      <c r="V1811" s="150"/>
      <c r="W1811" s="342" t="str" cm="1">
        <f t="array" ref="W1811">IF(SUM(LEN(B1811:V1811))=0,"",IF(OR(OR(ISBLANK(F1811),SUM(LEN(C1811),LEN(D1811))=0),AND(NOT(E1811="Unknown"),ISBLANK(J1811)),AND(NOT(O1811="Unknown"),ISBLANK(R1811))),"Missing Information", INDEX(Table15[Entire Service Line Classification], MATCH(SUMIFS(Table15[Unique ID],Table15[System-Owned Portion],E1811,Table15[If Material Anything Other than "Lead" in Column E,Was Material Ever Previously Lead?],G1811,Table15[Customer-Owned Portion],O1811),Table15[Unique ID],0),0)))</f>
        <v/>
      </c>
      <c r="X1811"/>
    </row>
    <row r="1812" spans="2:24" x14ac:dyDescent="0.35">
      <c r="B1812" s="146"/>
      <c r="C1812" s="31"/>
      <c r="D1812" s="31"/>
      <c r="E1812" s="44"/>
      <c r="F1812" s="43"/>
      <c r="G1812" s="84"/>
      <c r="H1812" s="31"/>
      <c r="I1812" s="31"/>
      <c r="J1812" s="84"/>
      <c r="K1812" s="31"/>
      <c r="L1812" s="31"/>
      <c r="M1812" s="169"/>
      <c r="N1812" s="148"/>
      <c r="O1812" s="44"/>
      <c r="P1812" s="43"/>
      <c r="Q1812" s="31"/>
      <c r="R1812" s="84"/>
      <c r="S1812" s="31"/>
      <c r="T1812" s="31"/>
      <c r="U1812" s="169"/>
      <c r="V1812" s="150"/>
      <c r="W1812" s="342" t="str" cm="1">
        <f t="array" ref="W1812">IF(SUM(LEN(B1812:V1812))=0,"",IF(OR(OR(ISBLANK(F1812),SUM(LEN(C1812),LEN(D1812))=0),AND(NOT(E1812="Unknown"),ISBLANK(J1812)),AND(NOT(O1812="Unknown"),ISBLANK(R1812))),"Missing Information", INDEX(Table15[Entire Service Line Classification], MATCH(SUMIFS(Table15[Unique ID],Table15[System-Owned Portion],E1812,Table15[If Material Anything Other than "Lead" in Column E,Was Material Ever Previously Lead?],G1812,Table15[Customer-Owned Portion],O1812),Table15[Unique ID],0),0)))</f>
        <v/>
      </c>
      <c r="X1812"/>
    </row>
    <row r="1813" spans="2:24" x14ac:dyDescent="0.35">
      <c r="B1813" s="146"/>
      <c r="C1813" s="31"/>
      <c r="D1813" s="31"/>
      <c r="E1813" s="44"/>
      <c r="F1813" s="43"/>
      <c r="G1813" s="84"/>
      <c r="H1813" s="31"/>
      <c r="I1813" s="31"/>
      <c r="J1813" s="84"/>
      <c r="K1813" s="31"/>
      <c r="L1813" s="31"/>
      <c r="M1813" s="169"/>
      <c r="N1813" s="148"/>
      <c r="O1813" s="44"/>
      <c r="P1813" s="43"/>
      <c r="Q1813" s="31"/>
      <c r="R1813" s="84"/>
      <c r="S1813" s="31"/>
      <c r="T1813" s="31"/>
      <c r="U1813" s="169"/>
      <c r="V1813" s="150"/>
      <c r="W1813" s="342" t="str" cm="1">
        <f t="array" ref="W1813">IF(SUM(LEN(B1813:V1813))=0,"",IF(OR(OR(ISBLANK(F1813),SUM(LEN(C1813),LEN(D1813))=0),AND(NOT(E1813="Unknown"),ISBLANK(J1813)),AND(NOT(O1813="Unknown"),ISBLANK(R1813))),"Missing Information", INDEX(Table15[Entire Service Line Classification], MATCH(SUMIFS(Table15[Unique ID],Table15[System-Owned Portion],E1813,Table15[If Material Anything Other than "Lead" in Column E,Was Material Ever Previously Lead?],G1813,Table15[Customer-Owned Portion],O1813),Table15[Unique ID],0),0)))</f>
        <v/>
      </c>
      <c r="X1813"/>
    </row>
    <row r="1814" spans="2:24" x14ac:dyDescent="0.35">
      <c r="B1814" s="146"/>
      <c r="C1814" s="31"/>
      <c r="D1814" s="31"/>
      <c r="E1814" s="44"/>
      <c r="F1814" s="43"/>
      <c r="G1814" s="84"/>
      <c r="H1814" s="31"/>
      <c r="I1814" s="31"/>
      <c r="J1814" s="84"/>
      <c r="K1814" s="31"/>
      <c r="L1814" s="31"/>
      <c r="M1814" s="169"/>
      <c r="N1814" s="148"/>
      <c r="O1814" s="44"/>
      <c r="P1814" s="43"/>
      <c r="Q1814" s="31"/>
      <c r="R1814" s="84"/>
      <c r="S1814" s="31"/>
      <c r="T1814" s="31"/>
      <c r="U1814" s="169"/>
      <c r="V1814" s="150"/>
      <c r="W1814" s="342" t="str" cm="1">
        <f t="array" ref="W1814">IF(SUM(LEN(B1814:V1814))=0,"",IF(OR(OR(ISBLANK(F1814),SUM(LEN(C1814),LEN(D1814))=0),AND(NOT(E1814="Unknown"),ISBLANK(J1814)),AND(NOT(O1814="Unknown"),ISBLANK(R1814))),"Missing Information", INDEX(Table15[Entire Service Line Classification], MATCH(SUMIFS(Table15[Unique ID],Table15[System-Owned Portion],E1814,Table15[If Material Anything Other than "Lead" in Column E,Was Material Ever Previously Lead?],G1814,Table15[Customer-Owned Portion],O1814),Table15[Unique ID],0),0)))</f>
        <v/>
      </c>
      <c r="X1814"/>
    </row>
    <row r="1815" spans="2:24" x14ac:dyDescent="0.35">
      <c r="B1815" s="146"/>
      <c r="C1815" s="31"/>
      <c r="D1815" s="31"/>
      <c r="E1815" s="44"/>
      <c r="F1815" s="43"/>
      <c r="G1815" s="84"/>
      <c r="H1815" s="31"/>
      <c r="I1815" s="31"/>
      <c r="J1815" s="84"/>
      <c r="K1815" s="31"/>
      <c r="L1815" s="31"/>
      <c r="M1815" s="169"/>
      <c r="N1815" s="148"/>
      <c r="O1815" s="44"/>
      <c r="P1815" s="43"/>
      <c r="Q1815" s="31"/>
      <c r="R1815" s="84"/>
      <c r="S1815" s="31"/>
      <c r="T1815" s="31"/>
      <c r="U1815" s="169"/>
      <c r="V1815" s="150"/>
      <c r="W1815" s="342" t="str" cm="1">
        <f t="array" ref="W1815">IF(SUM(LEN(B1815:V1815))=0,"",IF(OR(OR(ISBLANK(F1815),SUM(LEN(C1815),LEN(D1815))=0),AND(NOT(E1815="Unknown"),ISBLANK(J1815)),AND(NOT(O1815="Unknown"),ISBLANK(R1815))),"Missing Information", INDEX(Table15[Entire Service Line Classification], MATCH(SUMIFS(Table15[Unique ID],Table15[System-Owned Portion],E1815,Table15[If Material Anything Other than "Lead" in Column E,Was Material Ever Previously Lead?],G1815,Table15[Customer-Owned Portion],O1815),Table15[Unique ID],0),0)))</f>
        <v/>
      </c>
      <c r="X1815"/>
    </row>
    <row r="1816" spans="2:24" x14ac:dyDescent="0.35">
      <c r="B1816" s="146"/>
      <c r="C1816" s="31"/>
      <c r="D1816" s="31"/>
      <c r="E1816" s="44"/>
      <c r="F1816" s="43"/>
      <c r="G1816" s="84"/>
      <c r="H1816" s="31"/>
      <c r="I1816" s="31"/>
      <c r="J1816" s="84"/>
      <c r="K1816" s="31"/>
      <c r="L1816" s="31"/>
      <c r="M1816" s="169"/>
      <c r="N1816" s="148"/>
      <c r="O1816" s="44"/>
      <c r="P1816" s="43"/>
      <c r="Q1816" s="31"/>
      <c r="R1816" s="84"/>
      <c r="S1816" s="31"/>
      <c r="T1816" s="31"/>
      <c r="U1816" s="169"/>
      <c r="V1816" s="150"/>
      <c r="W1816" s="342" t="str" cm="1">
        <f t="array" ref="W1816">IF(SUM(LEN(B1816:V1816))=0,"",IF(OR(OR(ISBLANK(F1816),SUM(LEN(C1816),LEN(D1816))=0),AND(NOT(E1816="Unknown"),ISBLANK(J1816)),AND(NOT(O1816="Unknown"),ISBLANK(R1816))),"Missing Information", INDEX(Table15[Entire Service Line Classification], MATCH(SUMIFS(Table15[Unique ID],Table15[System-Owned Portion],E1816,Table15[If Material Anything Other than "Lead" in Column E,Was Material Ever Previously Lead?],G1816,Table15[Customer-Owned Portion],O1816),Table15[Unique ID],0),0)))</f>
        <v/>
      </c>
      <c r="X1816"/>
    </row>
    <row r="1817" spans="2:24" x14ac:dyDescent="0.35">
      <c r="B1817" s="146"/>
      <c r="C1817" s="31"/>
      <c r="D1817" s="31"/>
      <c r="E1817" s="44"/>
      <c r="F1817" s="43"/>
      <c r="G1817" s="84"/>
      <c r="H1817" s="31"/>
      <c r="I1817" s="31"/>
      <c r="J1817" s="84"/>
      <c r="K1817" s="31"/>
      <c r="L1817" s="31"/>
      <c r="M1817" s="169"/>
      <c r="N1817" s="148"/>
      <c r="O1817" s="44"/>
      <c r="P1817" s="43"/>
      <c r="Q1817" s="31"/>
      <c r="R1817" s="84"/>
      <c r="S1817" s="31"/>
      <c r="T1817" s="31"/>
      <c r="U1817" s="169"/>
      <c r="V1817" s="150"/>
      <c r="W1817" s="342" t="str" cm="1">
        <f t="array" ref="W1817">IF(SUM(LEN(B1817:V1817))=0,"",IF(OR(OR(ISBLANK(F1817),SUM(LEN(C1817),LEN(D1817))=0),AND(NOT(E1817="Unknown"),ISBLANK(J1817)),AND(NOT(O1817="Unknown"),ISBLANK(R1817))),"Missing Information", INDEX(Table15[Entire Service Line Classification], MATCH(SUMIFS(Table15[Unique ID],Table15[System-Owned Portion],E1817,Table15[If Material Anything Other than "Lead" in Column E,Was Material Ever Previously Lead?],G1817,Table15[Customer-Owned Portion],O1817),Table15[Unique ID],0),0)))</f>
        <v/>
      </c>
      <c r="X1817"/>
    </row>
    <row r="1818" spans="2:24" x14ac:dyDescent="0.35">
      <c r="B1818" s="146"/>
      <c r="C1818" s="31"/>
      <c r="D1818" s="31"/>
      <c r="E1818" s="44"/>
      <c r="F1818" s="43"/>
      <c r="G1818" s="84"/>
      <c r="H1818" s="31"/>
      <c r="I1818" s="31"/>
      <c r="J1818" s="84"/>
      <c r="K1818" s="31"/>
      <c r="L1818" s="31"/>
      <c r="M1818" s="169"/>
      <c r="N1818" s="148"/>
      <c r="O1818" s="44"/>
      <c r="P1818" s="43"/>
      <c r="Q1818" s="31"/>
      <c r="R1818" s="84"/>
      <c r="S1818" s="31"/>
      <c r="T1818" s="31"/>
      <c r="U1818" s="169"/>
      <c r="V1818" s="150"/>
      <c r="W1818" s="342" t="str" cm="1">
        <f t="array" ref="W1818">IF(SUM(LEN(B1818:V1818))=0,"",IF(OR(OR(ISBLANK(F1818),SUM(LEN(C1818),LEN(D1818))=0),AND(NOT(E1818="Unknown"),ISBLANK(J1818)),AND(NOT(O1818="Unknown"),ISBLANK(R1818))),"Missing Information", INDEX(Table15[Entire Service Line Classification], MATCH(SUMIFS(Table15[Unique ID],Table15[System-Owned Portion],E1818,Table15[If Material Anything Other than "Lead" in Column E,Was Material Ever Previously Lead?],G1818,Table15[Customer-Owned Portion],O1818),Table15[Unique ID],0),0)))</f>
        <v/>
      </c>
      <c r="X1818"/>
    </row>
    <row r="1819" spans="2:24" x14ac:dyDescent="0.35">
      <c r="B1819" s="146"/>
      <c r="C1819" s="31"/>
      <c r="D1819" s="31"/>
      <c r="E1819" s="44"/>
      <c r="F1819" s="43"/>
      <c r="G1819" s="84"/>
      <c r="H1819" s="31"/>
      <c r="I1819" s="31"/>
      <c r="J1819" s="84"/>
      <c r="K1819" s="31"/>
      <c r="L1819" s="31"/>
      <c r="M1819" s="169"/>
      <c r="N1819" s="148"/>
      <c r="O1819" s="44"/>
      <c r="P1819" s="43"/>
      <c r="Q1819" s="31"/>
      <c r="R1819" s="84"/>
      <c r="S1819" s="31"/>
      <c r="T1819" s="31"/>
      <c r="U1819" s="169"/>
      <c r="V1819" s="150"/>
      <c r="W1819" s="342" t="str" cm="1">
        <f t="array" ref="W1819">IF(SUM(LEN(B1819:V1819))=0,"",IF(OR(OR(ISBLANK(F1819),SUM(LEN(C1819),LEN(D1819))=0),AND(NOT(E1819="Unknown"),ISBLANK(J1819)),AND(NOT(O1819="Unknown"),ISBLANK(R1819))),"Missing Information", INDEX(Table15[Entire Service Line Classification], MATCH(SUMIFS(Table15[Unique ID],Table15[System-Owned Portion],E1819,Table15[If Material Anything Other than "Lead" in Column E,Was Material Ever Previously Lead?],G1819,Table15[Customer-Owned Portion],O1819),Table15[Unique ID],0),0)))</f>
        <v/>
      </c>
      <c r="X1819"/>
    </row>
    <row r="1820" spans="2:24" x14ac:dyDescent="0.35">
      <c r="B1820" s="146"/>
      <c r="C1820" s="31"/>
      <c r="D1820" s="31"/>
      <c r="E1820" s="44"/>
      <c r="F1820" s="43"/>
      <c r="G1820" s="84"/>
      <c r="H1820" s="31"/>
      <c r="I1820" s="31"/>
      <c r="J1820" s="84"/>
      <c r="K1820" s="31"/>
      <c r="L1820" s="31"/>
      <c r="M1820" s="169"/>
      <c r="N1820" s="148"/>
      <c r="O1820" s="44"/>
      <c r="P1820" s="43"/>
      <c r="Q1820" s="31"/>
      <c r="R1820" s="84"/>
      <c r="S1820" s="31"/>
      <c r="T1820" s="31"/>
      <c r="U1820" s="169"/>
      <c r="V1820" s="150"/>
      <c r="W1820" s="342" t="str" cm="1">
        <f t="array" ref="W1820">IF(SUM(LEN(B1820:V1820))=0,"",IF(OR(OR(ISBLANK(F1820),SUM(LEN(C1820),LEN(D1820))=0),AND(NOT(E1820="Unknown"),ISBLANK(J1820)),AND(NOT(O1820="Unknown"),ISBLANK(R1820))),"Missing Information", INDEX(Table15[Entire Service Line Classification], MATCH(SUMIFS(Table15[Unique ID],Table15[System-Owned Portion],E1820,Table15[If Material Anything Other than "Lead" in Column E,Was Material Ever Previously Lead?],G1820,Table15[Customer-Owned Portion],O1820),Table15[Unique ID],0),0)))</f>
        <v/>
      </c>
      <c r="X1820"/>
    </row>
    <row r="1821" spans="2:24" x14ac:dyDescent="0.35">
      <c r="B1821" s="146"/>
      <c r="C1821" s="31"/>
      <c r="D1821" s="31"/>
      <c r="E1821" s="44"/>
      <c r="F1821" s="43"/>
      <c r="G1821" s="84"/>
      <c r="H1821" s="31"/>
      <c r="I1821" s="31"/>
      <c r="J1821" s="84"/>
      <c r="K1821" s="31"/>
      <c r="L1821" s="31"/>
      <c r="M1821" s="169"/>
      <c r="N1821" s="148"/>
      <c r="O1821" s="44"/>
      <c r="P1821" s="43"/>
      <c r="Q1821" s="31"/>
      <c r="R1821" s="84"/>
      <c r="S1821" s="31"/>
      <c r="T1821" s="31"/>
      <c r="U1821" s="169"/>
      <c r="V1821" s="150"/>
      <c r="W1821" s="342" t="str" cm="1">
        <f t="array" ref="W1821">IF(SUM(LEN(B1821:V1821))=0,"",IF(OR(OR(ISBLANK(F1821),SUM(LEN(C1821),LEN(D1821))=0),AND(NOT(E1821="Unknown"),ISBLANK(J1821)),AND(NOT(O1821="Unknown"),ISBLANK(R1821))),"Missing Information", INDEX(Table15[Entire Service Line Classification], MATCH(SUMIFS(Table15[Unique ID],Table15[System-Owned Portion],E1821,Table15[If Material Anything Other than "Lead" in Column E,Was Material Ever Previously Lead?],G1821,Table15[Customer-Owned Portion],O1821),Table15[Unique ID],0),0)))</f>
        <v/>
      </c>
      <c r="X1821"/>
    </row>
    <row r="1822" spans="2:24" x14ac:dyDescent="0.35">
      <c r="B1822" s="146"/>
      <c r="C1822" s="31"/>
      <c r="D1822" s="31"/>
      <c r="E1822" s="44"/>
      <c r="F1822" s="43"/>
      <c r="G1822" s="84"/>
      <c r="H1822" s="31"/>
      <c r="I1822" s="31"/>
      <c r="J1822" s="84"/>
      <c r="K1822" s="31"/>
      <c r="L1822" s="31"/>
      <c r="M1822" s="169"/>
      <c r="N1822" s="148"/>
      <c r="O1822" s="44"/>
      <c r="P1822" s="43"/>
      <c r="Q1822" s="31"/>
      <c r="R1822" s="84"/>
      <c r="S1822" s="31"/>
      <c r="T1822" s="31"/>
      <c r="U1822" s="169"/>
      <c r="V1822" s="150"/>
      <c r="W1822" s="342" t="str" cm="1">
        <f t="array" ref="W1822">IF(SUM(LEN(B1822:V1822))=0,"",IF(OR(OR(ISBLANK(F1822),SUM(LEN(C1822),LEN(D1822))=0),AND(NOT(E1822="Unknown"),ISBLANK(J1822)),AND(NOT(O1822="Unknown"),ISBLANK(R1822))),"Missing Information", INDEX(Table15[Entire Service Line Classification], MATCH(SUMIFS(Table15[Unique ID],Table15[System-Owned Portion],E1822,Table15[If Material Anything Other than "Lead" in Column E,Was Material Ever Previously Lead?],G1822,Table15[Customer-Owned Portion],O1822),Table15[Unique ID],0),0)))</f>
        <v/>
      </c>
      <c r="X1822"/>
    </row>
    <row r="1823" spans="2:24" x14ac:dyDescent="0.35">
      <c r="B1823" s="146"/>
      <c r="C1823" s="31"/>
      <c r="D1823" s="31"/>
      <c r="E1823" s="44"/>
      <c r="F1823" s="43"/>
      <c r="G1823" s="84"/>
      <c r="H1823" s="31"/>
      <c r="I1823" s="31"/>
      <c r="J1823" s="84"/>
      <c r="K1823" s="31"/>
      <c r="L1823" s="31"/>
      <c r="M1823" s="169"/>
      <c r="N1823" s="148"/>
      <c r="O1823" s="44"/>
      <c r="P1823" s="43"/>
      <c r="Q1823" s="31"/>
      <c r="R1823" s="84"/>
      <c r="S1823" s="31"/>
      <c r="T1823" s="31"/>
      <c r="U1823" s="169"/>
      <c r="V1823" s="150"/>
      <c r="W1823" s="342" t="str" cm="1">
        <f t="array" ref="W1823">IF(SUM(LEN(B1823:V1823))=0,"",IF(OR(OR(ISBLANK(F1823),SUM(LEN(C1823),LEN(D1823))=0),AND(NOT(E1823="Unknown"),ISBLANK(J1823)),AND(NOT(O1823="Unknown"),ISBLANK(R1823))),"Missing Information", INDEX(Table15[Entire Service Line Classification], MATCH(SUMIFS(Table15[Unique ID],Table15[System-Owned Portion],E1823,Table15[If Material Anything Other than "Lead" in Column E,Was Material Ever Previously Lead?],G1823,Table15[Customer-Owned Portion],O1823),Table15[Unique ID],0),0)))</f>
        <v/>
      </c>
      <c r="X1823"/>
    </row>
    <row r="1824" spans="2:24" x14ac:dyDescent="0.35">
      <c r="B1824" s="146"/>
      <c r="C1824" s="31"/>
      <c r="D1824" s="31"/>
      <c r="E1824" s="44"/>
      <c r="F1824" s="43"/>
      <c r="G1824" s="84"/>
      <c r="H1824" s="31"/>
      <c r="I1824" s="31"/>
      <c r="J1824" s="84"/>
      <c r="K1824" s="31"/>
      <c r="L1824" s="31"/>
      <c r="M1824" s="169"/>
      <c r="N1824" s="148"/>
      <c r="O1824" s="44"/>
      <c r="P1824" s="43"/>
      <c r="Q1824" s="31"/>
      <c r="R1824" s="84"/>
      <c r="S1824" s="31"/>
      <c r="T1824" s="31"/>
      <c r="U1824" s="169"/>
      <c r="V1824" s="150"/>
      <c r="W1824" s="342" t="str" cm="1">
        <f t="array" ref="W1824">IF(SUM(LEN(B1824:V1824))=0,"",IF(OR(OR(ISBLANK(F1824),SUM(LEN(C1824),LEN(D1824))=0),AND(NOT(E1824="Unknown"),ISBLANK(J1824)),AND(NOT(O1824="Unknown"),ISBLANK(R1824))),"Missing Information", INDEX(Table15[Entire Service Line Classification], MATCH(SUMIFS(Table15[Unique ID],Table15[System-Owned Portion],E1824,Table15[If Material Anything Other than "Lead" in Column E,Was Material Ever Previously Lead?],G1824,Table15[Customer-Owned Portion],O1824),Table15[Unique ID],0),0)))</f>
        <v/>
      </c>
      <c r="X1824"/>
    </row>
    <row r="1825" spans="2:24" x14ac:dyDescent="0.35">
      <c r="B1825" s="146"/>
      <c r="C1825" s="31"/>
      <c r="D1825" s="31"/>
      <c r="E1825" s="44"/>
      <c r="F1825" s="43"/>
      <c r="G1825" s="84"/>
      <c r="H1825" s="31"/>
      <c r="I1825" s="31"/>
      <c r="J1825" s="84"/>
      <c r="K1825" s="31"/>
      <c r="L1825" s="31"/>
      <c r="M1825" s="169"/>
      <c r="N1825" s="148"/>
      <c r="O1825" s="44"/>
      <c r="P1825" s="43"/>
      <c r="Q1825" s="31"/>
      <c r="R1825" s="84"/>
      <c r="S1825" s="31"/>
      <c r="T1825" s="31"/>
      <c r="U1825" s="169"/>
      <c r="V1825" s="150"/>
      <c r="W1825" s="342" t="str" cm="1">
        <f t="array" ref="W1825">IF(SUM(LEN(B1825:V1825))=0,"",IF(OR(OR(ISBLANK(F1825),SUM(LEN(C1825),LEN(D1825))=0),AND(NOT(E1825="Unknown"),ISBLANK(J1825)),AND(NOT(O1825="Unknown"),ISBLANK(R1825))),"Missing Information", INDEX(Table15[Entire Service Line Classification], MATCH(SUMIFS(Table15[Unique ID],Table15[System-Owned Portion],E1825,Table15[If Material Anything Other than "Lead" in Column E,Was Material Ever Previously Lead?],G1825,Table15[Customer-Owned Portion],O1825),Table15[Unique ID],0),0)))</f>
        <v/>
      </c>
      <c r="X1825"/>
    </row>
    <row r="1826" spans="2:24" x14ac:dyDescent="0.35">
      <c r="B1826" s="146"/>
      <c r="C1826" s="31"/>
      <c r="D1826" s="31"/>
      <c r="E1826" s="44"/>
      <c r="F1826" s="43"/>
      <c r="G1826" s="84"/>
      <c r="H1826" s="31"/>
      <c r="I1826" s="31"/>
      <c r="J1826" s="84"/>
      <c r="K1826" s="31"/>
      <c r="L1826" s="31"/>
      <c r="M1826" s="169"/>
      <c r="N1826" s="148"/>
      <c r="O1826" s="44"/>
      <c r="P1826" s="43"/>
      <c r="Q1826" s="31"/>
      <c r="R1826" s="84"/>
      <c r="S1826" s="31"/>
      <c r="T1826" s="31"/>
      <c r="U1826" s="169"/>
      <c r="V1826" s="150"/>
      <c r="W1826" s="342" t="str" cm="1">
        <f t="array" ref="W1826">IF(SUM(LEN(B1826:V1826))=0,"",IF(OR(OR(ISBLANK(F1826),SUM(LEN(C1826),LEN(D1826))=0),AND(NOT(E1826="Unknown"),ISBLANK(J1826)),AND(NOT(O1826="Unknown"),ISBLANK(R1826))),"Missing Information", INDEX(Table15[Entire Service Line Classification], MATCH(SUMIFS(Table15[Unique ID],Table15[System-Owned Portion],E1826,Table15[If Material Anything Other than "Lead" in Column E,Was Material Ever Previously Lead?],G1826,Table15[Customer-Owned Portion],O1826),Table15[Unique ID],0),0)))</f>
        <v/>
      </c>
      <c r="X1826"/>
    </row>
    <row r="1827" spans="2:24" x14ac:dyDescent="0.35">
      <c r="B1827" s="146"/>
      <c r="C1827" s="31"/>
      <c r="D1827" s="31"/>
      <c r="E1827" s="44"/>
      <c r="F1827" s="43"/>
      <c r="G1827" s="84"/>
      <c r="H1827" s="31"/>
      <c r="I1827" s="31"/>
      <c r="J1827" s="84"/>
      <c r="K1827" s="31"/>
      <c r="L1827" s="31"/>
      <c r="M1827" s="169"/>
      <c r="N1827" s="148"/>
      <c r="O1827" s="44"/>
      <c r="P1827" s="43"/>
      <c r="Q1827" s="31"/>
      <c r="R1827" s="84"/>
      <c r="S1827" s="31"/>
      <c r="T1827" s="31"/>
      <c r="U1827" s="169"/>
      <c r="V1827" s="150"/>
      <c r="W1827" s="342" t="str" cm="1">
        <f t="array" ref="W1827">IF(SUM(LEN(B1827:V1827))=0,"",IF(OR(OR(ISBLANK(F1827),SUM(LEN(C1827),LEN(D1827))=0),AND(NOT(E1827="Unknown"),ISBLANK(J1827)),AND(NOT(O1827="Unknown"),ISBLANK(R1827))),"Missing Information", INDEX(Table15[Entire Service Line Classification], MATCH(SUMIFS(Table15[Unique ID],Table15[System-Owned Portion],E1827,Table15[If Material Anything Other than "Lead" in Column E,Was Material Ever Previously Lead?],G1827,Table15[Customer-Owned Portion],O1827),Table15[Unique ID],0),0)))</f>
        <v/>
      </c>
      <c r="X1827"/>
    </row>
    <row r="1828" spans="2:24" x14ac:dyDescent="0.35">
      <c r="B1828" s="146"/>
      <c r="C1828" s="31"/>
      <c r="D1828" s="31"/>
      <c r="E1828" s="44"/>
      <c r="F1828" s="43"/>
      <c r="G1828" s="84"/>
      <c r="H1828" s="31"/>
      <c r="I1828" s="31"/>
      <c r="J1828" s="84"/>
      <c r="K1828" s="31"/>
      <c r="L1828" s="31"/>
      <c r="M1828" s="169"/>
      <c r="N1828" s="148"/>
      <c r="O1828" s="44"/>
      <c r="P1828" s="43"/>
      <c r="Q1828" s="31"/>
      <c r="R1828" s="84"/>
      <c r="S1828" s="31"/>
      <c r="T1828" s="31"/>
      <c r="U1828" s="169"/>
      <c r="V1828" s="150"/>
      <c r="W1828" s="342" t="str" cm="1">
        <f t="array" ref="W1828">IF(SUM(LEN(B1828:V1828))=0,"",IF(OR(OR(ISBLANK(F1828),SUM(LEN(C1828),LEN(D1828))=0),AND(NOT(E1828="Unknown"),ISBLANK(J1828)),AND(NOT(O1828="Unknown"),ISBLANK(R1828))),"Missing Information", INDEX(Table15[Entire Service Line Classification], MATCH(SUMIFS(Table15[Unique ID],Table15[System-Owned Portion],E1828,Table15[If Material Anything Other than "Lead" in Column E,Was Material Ever Previously Lead?],G1828,Table15[Customer-Owned Portion],O1828),Table15[Unique ID],0),0)))</f>
        <v/>
      </c>
      <c r="X1828"/>
    </row>
    <row r="1829" spans="2:24" x14ac:dyDescent="0.35">
      <c r="B1829" s="146"/>
      <c r="C1829" s="31"/>
      <c r="D1829" s="31"/>
      <c r="E1829" s="44"/>
      <c r="F1829" s="43"/>
      <c r="G1829" s="84"/>
      <c r="H1829" s="31"/>
      <c r="I1829" s="31"/>
      <c r="J1829" s="84"/>
      <c r="K1829" s="31"/>
      <c r="L1829" s="31"/>
      <c r="M1829" s="169"/>
      <c r="N1829" s="148"/>
      <c r="O1829" s="44"/>
      <c r="P1829" s="43"/>
      <c r="Q1829" s="31"/>
      <c r="R1829" s="84"/>
      <c r="S1829" s="31"/>
      <c r="T1829" s="31"/>
      <c r="U1829" s="169"/>
      <c r="V1829" s="150"/>
      <c r="W1829" s="342" t="str" cm="1">
        <f t="array" ref="W1829">IF(SUM(LEN(B1829:V1829))=0,"",IF(OR(OR(ISBLANK(F1829),SUM(LEN(C1829),LEN(D1829))=0),AND(NOT(E1829="Unknown"),ISBLANK(J1829)),AND(NOT(O1829="Unknown"),ISBLANK(R1829))),"Missing Information", INDEX(Table15[Entire Service Line Classification], MATCH(SUMIFS(Table15[Unique ID],Table15[System-Owned Portion],E1829,Table15[If Material Anything Other than "Lead" in Column E,Was Material Ever Previously Lead?],G1829,Table15[Customer-Owned Portion],O1829),Table15[Unique ID],0),0)))</f>
        <v/>
      </c>
      <c r="X1829"/>
    </row>
    <row r="1830" spans="2:24" x14ac:dyDescent="0.35">
      <c r="B1830" s="146"/>
      <c r="C1830" s="31"/>
      <c r="D1830" s="31"/>
      <c r="E1830" s="44"/>
      <c r="F1830" s="43"/>
      <c r="G1830" s="84"/>
      <c r="H1830" s="31"/>
      <c r="I1830" s="31"/>
      <c r="J1830" s="84"/>
      <c r="K1830" s="31"/>
      <c r="L1830" s="31"/>
      <c r="M1830" s="169"/>
      <c r="N1830" s="148"/>
      <c r="O1830" s="44"/>
      <c r="P1830" s="43"/>
      <c r="Q1830" s="31"/>
      <c r="R1830" s="84"/>
      <c r="S1830" s="31"/>
      <c r="T1830" s="31"/>
      <c r="U1830" s="169"/>
      <c r="V1830" s="150"/>
      <c r="W1830" s="342" t="str" cm="1">
        <f t="array" ref="W1830">IF(SUM(LEN(B1830:V1830))=0,"",IF(OR(OR(ISBLANK(F1830),SUM(LEN(C1830),LEN(D1830))=0),AND(NOT(E1830="Unknown"),ISBLANK(J1830)),AND(NOT(O1830="Unknown"),ISBLANK(R1830))),"Missing Information", INDEX(Table15[Entire Service Line Classification], MATCH(SUMIFS(Table15[Unique ID],Table15[System-Owned Portion],E1830,Table15[If Material Anything Other than "Lead" in Column E,Was Material Ever Previously Lead?],G1830,Table15[Customer-Owned Portion],O1830),Table15[Unique ID],0),0)))</f>
        <v/>
      </c>
      <c r="X1830"/>
    </row>
    <row r="1831" spans="2:24" x14ac:dyDescent="0.35">
      <c r="B1831" s="146"/>
      <c r="C1831" s="31"/>
      <c r="D1831" s="31"/>
      <c r="E1831" s="44"/>
      <c r="F1831" s="43"/>
      <c r="G1831" s="84"/>
      <c r="H1831" s="31"/>
      <c r="I1831" s="31"/>
      <c r="J1831" s="84"/>
      <c r="K1831" s="31"/>
      <c r="L1831" s="31"/>
      <c r="M1831" s="169"/>
      <c r="N1831" s="148"/>
      <c r="O1831" s="44"/>
      <c r="P1831" s="43"/>
      <c r="Q1831" s="31"/>
      <c r="R1831" s="84"/>
      <c r="S1831" s="31"/>
      <c r="T1831" s="31"/>
      <c r="U1831" s="169"/>
      <c r="V1831" s="150"/>
      <c r="W1831" s="342" t="str" cm="1">
        <f t="array" ref="W1831">IF(SUM(LEN(B1831:V1831))=0,"",IF(OR(OR(ISBLANK(F1831),SUM(LEN(C1831),LEN(D1831))=0),AND(NOT(E1831="Unknown"),ISBLANK(J1831)),AND(NOT(O1831="Unknown"),ISBLANK(R1831))),"Missing Information", INDEX(Table15[Entire Service Line Classification], MATCH(SUMIFS(Table15[Unique ID],Table15[System-Owned Portion],E1831,Table15[If Material Anything Other than "Lead" in Column E,Was Material Ever Previously Lead?],G1831,Table15[Customer-Owned Portion],O1831),Table15[Unique ID],0),0)))</f>
        <v/>
      </c>
      <c r="X1831"/>
    </row>
    <row r="1832" spans="2:24" x14ac:dyDescent="0.35">
      <c r="B1832" s="146"/>
      <c r="C1832" s="31"/>
      <c r="D1832" s="31"/>
      <c r="E1832" s="44"/>
      <c r="F1832" s="43"/>
      <c r="G1832" s="84"/>
      <c r="H1832" s="31"/>
      <c r="I1832" s="31"/>
      <c r="J1832" s="84"/>
      <c r="K1832" s="31"/>
      <c r="L1832" s="31"/>
      <c r="M1832" s="169"/>
      <c r="N1832" s="148"/>
      <c r="O1832" s="44"/>
      <c r="P1832" s="43"/>
      <c r="Q1832" s="31"/>
      <c r="R1832" s="84"/>
      <c r="S1832" s="31"/>
      <c r="T1832" s="31"/>
      <c r="U1832" s="169"/>
      <c r="V1832" s="150"/>
      <c r="W1832" s="342" t="str" cm="1">
        <f t="array" ref="W1832">IF(SUM(LEN(B1832:V1832))=0,"",IF(OR(OR(ISBLANK(F1832),SUM(LEN(C1832),LEN(D1832))=0),AND(NOT(E1832="Unknown"),ISBLANK(J1832)),AND(NOT(O1832="Unknown"),ISBLANK(R1832))),"Missing Information", INDEX(Table15[Entire Service Line Classification], MATCH(SUMIFS(Table15[Unique ID],Table15[System-Owned Portion],E1832,Table15[If Material Anything Other than "Lead" in Column E,Was Material Ever Previously Lead?],G1832,Table15[Customer-Owned Portion],O1832),Table15[Unique ID],0),0)))</f>
        <v/>
      </c>
      <c r="X1832"/>
    </row>
    <row r="1833" spans="2:24" x14ac:dyDescent="0.35">
      <c r="B1833" s="146"/>
      <c r="C1833" s="31"/>
      <c r="D1833" s="31"/>
      <c r="E1833" s="44"/>
      <c r="F1833" s="43"/>
      <c r="G1833" s="84"/>
      <c r="H1833" s="31"/>
      <c r="I1833" s="31"/>
      <c r="J1833" s="84"/>
      <c r="K1833" s="31"/>
      <c r="L1833" s="31"/>
      <c r="M1833" s="169"/>
      <c r="N1833" s="148"/>
      <c r="O1833" s="44"/>
      <c r="P1833" s="43"/>
      <c r="Q1833" s="31"/>
      <c r="R1833" s="84"/>
      <c r="S1833" s="31"/>
      <c r="T1833" s="31"/>
      <c r="U1833" s="169"/>
      <c r="V1833" s="150"/>
      <c r="W1833" s="342" t="str" cm="1">
        <f t="array" ref="W1833">IF(SUM(LEN(B1833:V1833))=0,"",IF(OR(OR(ISBLANK(F1833),SUM(LEN(C1833),LEN(D1833))=0),AND(NOT(E1833="Unknown"),ISBLANK(J1833)),AND(NOT(O1833="Unknown"),ISBLANK(R1833))),"Missing Information", INDEX(Table15[Entire Service Line Classification], MATCH(SUMIFS(Table15[Unique ID],Table15[System-Owned Portion],E1833,Table15[If Material Anything Other than "Lead" in Column E,Was Material Ever Previously Lead?],G1833,Table15[Customer-Owned Portion],O1833),Table15[Unique ID],0),0)))</f>
        <v/>
      </c>
      <c r="X1833"/>
    </row>
    <row r="1834" spans="2:24" x14ac:dyDescent="0.35">
      <c r="B1834" s="146"/>
      <c r="C1834" s="31"/>
      <c r="D1834" s="31"/>
      <c r="E1834" s="44"/>
      <c r="F1834" s="43"/>
      <c r="G1834" s="84"/>
      <c r="H1834" s="31"/>
      <c r="I1834" s="31"/>
      <c r="J1834" s="84"/>
      <c r="K1834" s="31"/>
      <c r="L1834" s="31"/>
      <c r="M1834" s="169"/>
      <c r="N1834" s="148"/>
      <c r="O1834" s="44"/>
      <c r="P1834" s="43"/>
      <c r="Q1834" s="31"/>
      <c r="R1834" s="84"/>
      <c r="S1834" s="31"/>
      <c r="T1834" s="31"/>
      <c r="U1834" s="169"/>
      <c r="V1834" s="150"/>
      <c r="W1834" s="342" t="str" cm="1">
        <f t="array" ref="W1834">IF(SUM(LEN(B1834:V1834))=0,"",IF(OR(OR(ISBLANK(F1834),SUM(LEN(C1834),LEN(D1834))=0),AND(NOT(E1834="Unknown"),ISBLANK(J1834)),AND(NOT(O1834="Unknown"),ISBLANK(R1834))),"Missing Information", INDEX(Table15[Entire Service Line Classification], MATCH(SUMIFS(Table15[Unique ID],Table15[System-Owned Portion],E1834,Table15[If Material Anything Other than "Lead" in Column E,Was Material Ever Previously Lead?],G1834,Table15[Customer-Owned Portion],O1834),Table15[Unique ID],0),0)))</f>
        <v/>
      </c>
      <c r="X1834"/>
    </row>
    <row r="1835" spans="2:24" x14ac:dyDescent="0.35">
      <c r="B1835" s="146"/>
      <c r="C1835" s="31"/>
      <c r="D1835" s="31"/>
      <c r="E1835" s="44"/>
      <c r="F1835" s="43"/>
      <c r="G1835" s="84"/>
      <c r="H1835" s="31"/>
      <c r="I1835" s="31"/>
      <c r="J1835" s="84"/>
      <c r="K1835" s="31"/>
      <c r="L1835" s="31"/>
      <c r="M1835" s="169"/>
      <c r="N1835" s="148"/>
      <c r="O1835" s="44"/>
      <c r="P1835" s="43"/>
      <c r="Q1835" s="31"/>
      <c r="R1835" s="84"/>
      <c r="S1835" s="31"/>
      <c r="T1835" s="31"/>
      <c r="U1835" s="169"/>
      <c r="V1835" s="150"/>
      <c r="W1835" s="342" t="str" cm="1">
        <f t="array" ref="W1835">IF(SUM(LEN(B1835:V1835))=0,"",IF(OR(OR(ISBLANK(F1835),SUM(LEN(C1835),LEN(D1835))=0),AND(NOT(E1835="Unknown"),ISBLANK(J1835)),AND(NOT(O1835="Unknown"),ISBLANK(R1835))),"Missing Information", INDEX(Table15[Entire Service Line Classification], MATCH(SUMIFS(Table15[Unique ID],Table15[System-Owned Portion],E1835,Table15[If Material Anything Other than "Lead" in Column E,Was Material Ever Previously Lead?],G1835,Table15[Customer-Owned Portion],O1835),Table15[Unique ID],0),0)))</f>
        <v/>
      </c>
      <c r="X1835"/>
    </row>
    <row r="1836" spans="2:24" x14ac:dyDescent="0.35">
      <c r="B1836" s="146"/>
      <c r="C1836" s="31"/>
      <c r="D1836" s="31"/>
      <c r="E1836" s="44"/>
      <c r="F1836" s="43"/>
      <c r="G1836" s="84"/>
      <c r="H1836" s="31"/>
      <c r="I1836" s="31"/>
      <c r="J1836" s="84"/>
      <c r="K1836" s="31"/>
      <c r="L1836" s="31"/>
      <c r="M1836" s="169"/>
      <c r="N1836" s="148"/>
      <c r="O1836" s="44"/>
      <c r="P1836" s="43"/>
      <c r="Q1836" s="31"/>
      <c r="R1836" s="84"/>
      <c r="S1836" s="31"/>
      <c r="T1836" s="31"/>
      <c r="U1836" s="169"/>
      <c r="V1836" s="150"/>
      <c r="W1836" s="342" t="str" cm="1">
        <f t="array" ref="W1836">IF(SUM(LEN(B1836:V1836))=0,"",IF(OR(OR(ISBLANK(F1836),SUM(LEN(C1836),LEN(D1836))=0),AND(NOT(E1836="Unknown"),ISBLANK(J1836)),AND(NOT(O1836="Unknown"),ISBLANK(R1836))),"Missing Information", INDEX(Table15[Entire Service Line Classification], MATCH(SUMIFS(Table15[Unique ID],Table15[System-Owned Portion],E1836,Table15[If Material Anything Other than "Lead" in Column E,Was Material Ever Previously Lead?],G1836,Table15[Customer-Owned Portion],O1836),Table15[Unique ID],0),0)))</f>
        <v/>
      </c>
      <c r="X1836"/>
    </row>
    <row r="1837" spans="2:24" x14ac:dyDescent="0.35">
      <c r="B1837" s="146"/>
      <c r="C1837" s="31"/>
      <c r="D1837" s="31"/>
      <c r="E1837" s="44"/>
      <c r="F1837" s="43"/>
      <c r="G1837" s="84"/>
      <c r="H1837" s="31"/>
      <c r="I1837" s="31"/>
      <c r="J1837" s="84"/>
      <c r="K1837" s="31"/>
      <c r="L1837" s="31"/>
      <c r="M1837" s="169"/>
      <c r="N1837" s="148"/>
      <c r="O1837" s="44"/>
      <c r="P1837" s="43"/>
      <c r="Q1837" s="31"/>
      <c r="R1837" s="84"/>
      <c r="S1837" s="31"/>
      <c r="T1837" s="31"/>
      <c r="U1837" s="169"/>
      <c r="V1837" s="150"/>
      <c r="W1837" s="342" t="str" cm="1">
        <f t="array" ref="W1837">IF(SUM(LEN(B1837:V1837))=0,"",IF(OR(OR(ISBLANK(F1837),SUM(LEN(C1837),LEN(D1837))=0),AND(NOT(E1837="Unknown"),ISBLANK(J1837)),AND(NOT(O1837="Unknown"),ISBLANK(R1837))),"Missing Information", INDEX(Table15[Entire Service Line Classification], MATCH(SUMIFS(Table15[Unique ID],Table15[System-Owned Portion],E1837,Table15[If Material Anything Other than "Lead" in Column E,Was Material Ever Previously Lead?],G1837,Table15[Customer-Owned Portion],O1837),Table15[Unique ID],0),0)))</f>
        <v/>
      </c>
      <c r="X1837"/>
    </row>
    <row r="1838" spans="2:24" x14ac:dyDescent="0.35">
      <c r="B1838" s="146"/>
      <c r="C1838" s="31"/>
      <c r="D1838" s="31"/>
      <c r="E1838" s="44"/>
      <c r="F1838" s="43"/>
      <c r="G1838" s="84"/>
      <c r="H1838" s="31"/>
      <c r="I1838" s="31"/>
      <c r="J1838" s="84"/>
      <c r="K1838" s="31"/>
      <c r="L1838" s="31"/>
      <c r="M1838" s="169"/>
      <c r="N1838" s="148"/>
      <c r="O1838" s="44"/>
      <c r="P1838" s="43"/>
      <c r="Q1838" s="31"/>
      <c r="R1838" s="84"/>
      <c r="S1838" s="31"/>
      <c r="T1838" s="31"/>
      <c r="U1838" s="169"/>
      <c r="V1838" s="150"/>
      <c r="W1838" s="342" t="str" cm="1">
        <f t="array" ref="W1838">IF(SUM(LEN(B1838:V1838))=0,"",IF(OR(OR(ISBLANK(F1838),SUM(LEN(C1838),LEN(D1838))=0),AND(NOT(E1838="Unknown"),ISBLANK(J1838)),AND(NOT(O1838="Unknown"),ISBLANK(R1838))),"Missing Information", INDEX(Table15[Entire Service Line Classification], MATCH(SUMIFS(Table15[Unique ID],Table15[System-Owned Portion],E1838,Table15[If Material Anything Other than "Lead" in Column E,Was Material Ever Previously Lead?],G1838,Table15[Customer-Owned Portion],O1838),Table15[Unique ID],0),0)))</f>
        <v/>
      </c>
      <c r="X1838"/>
    </row>
    <row r="1839" spans="2:24" x14ac:dyDescent="0.35">
      <c r="B1839" s="146"/>
      <c r="C1839" s="31"/>
      <c r="D1839" s="31"/>
      <c r="E1839" s="44"/>
      <c r="F1839" s="43"/>
      <c r="G1839" s="84"/>
      <c r="H1839" s="31"/>
      <c r="I1839" s="31"/>
      <c r="J1839" s="84"/>
      <c r="K1839" s="31"/>
      <c r="L1839" s="31"/>
      <c r="M1839" s="169"/>
      <c r="N1839" s="148"/>
      <c r="O1839" s="44"/>
      <c r="P1839" s="43"/>
      <c r="Q1839" s="31"/>
      <c r="R1839" s="84"/>
      <c r="S1839" s="31"/>
      <c r="T1839" s="31"/>
      <c r="U1839" s="169"/>
      <c r="V1839" s="150"/>
      <c r="W1839" s="342" t="str" cm="1">
        <f t="array" ref="W1839">IF(SUM(LEN(B1839:V1839))=0,"",IF(OR(OR(ISBLANK(F1839),SUM(LEN(C1839),LEN(D1839))=0),AND(NOT(E1839="Unknown"),ISBLANK(J1839)),AND(NOT(O1839="Unknown"),ISBLANK(R1839))),"Missing Information", INDEX(Table15[Entire Service Line Classification], MATCH(SUMIFS(Table15[Unique ID],Table15[System-Owned Portion],E1839,Table15[If Material Anything Other than "Lead" in Column E,Was Material Ever Previously Lead?],G1839,Table15[Customer-Owned Portion],O1839),Table15[Unique ID],0),0)))</f>
        <v/>
      </c>
      <c r="X1839"/>
    </row>
    <row r="1840" spans="2:24" x14ac:dyDescent="0.35">
      <c r="B1840" s="146"/>
      <c r="C1840" s="31"/>
      <c r="D1840" s="31"/>
      <c r="E1840" s="44"/>
      <c r="F1840" s="43"/>
      <c r="G1840" s="84"/>
      <c r="H1840" s="31"/>
      <c r="I1840" s="31"/>
      <c r="J1840" s="84"/>
      <c r="K1840" s="31"/>
      <c r="L1840" s="31"/>
      <c r="M1840" s="169"/>
      <c r="N1840" s="148"/>
      <c r="O1840" s="44"/>
      <c r="P1840" s="43"/>
      <c r="Q1840" s="31"/>
      <c r="R1840" s="84"/>
      <c r="S1840" s="31"/>
      <c r="T1840" s="31"/>
      <c r="U1840" s="169"/>
      <c r="V1840" s="150"/>
      <c r="W1840" s="342" t="str" cm="1">
        <f t="array" ref="W1840">IF(SUM(LEN(B1840:V1840))=0,"",IF(OR(OR(ISBLANK(F1840),SUM(LEN(C1840),LEN(D1840))=0),AND(NOT(E1840="Unknown"),ISBLANK(J1840)),AND(NOT(O1840="Unknown"),ISBLANK(R1840))),"Missing Information", INDEX(Table15[Entire Service Line Classification], MATCH(SUMIFS(Table15[Unique ID],Table15[System-Owned Portion],E1840,Table15[If Material Anything Other than "Lead" in Column E,Was Material Ever Previously Lead?],G1840,Table15[Customer-Owned Portion],O1840),Table15[Unique ID],0),0)))</f>
        <v/>
      </c>
      <c r="X1840"/>
    </row>
    <row r="1841" spans="2:24" x14ac:dyDescent="0.35">
      <c r="B1841" s="146"/>
      <c r="C1841" s="31"/>
      <c r="D1841" s="31"/>
      <c r="E1841" s="44"/>
      <c r="F1841" s="43"/>
      <c r="G1841" s="84"/>
      <c r="H1841" s="31"/>
      <c r="I1841" s="31"/>
      <c r="J1841" s="84"/>
      <c r="K1841" s="31"/>
      <c r="L1841" s="31"/>
      <c r="M1841" s="169"/>
      <c r="N1841" s="148"/>
      <c r="O1841" s="44"/>
      <c r="P1841" s="43"/>
      <c r="Q1841" s="31"/>
      <c r="R1841" s="84"/>
      <c r="S1841" s="31"/>
      <c r="T1841" s="31"/>
      <c r="U1841" s="169"/>
      <c r="V1841" s="150"/>
      <c r="W1841" s="342" t="str" cm="1">
        <f t="array" ref="W1841">IF(SUM(LEN(B1841:V1841))=0,"",IF(OR(OR(ISBLANK(F1841),SUM(LEN(C1841),LEN(D1841))=0),AND(NOT(E1841="Unknown"),ISBLANK(J1841)),AND(NOT(O1841="Unknown"),ISBLANK(R1841))),"Missing Information", INDEX(Table15[Entire Service Line Classification], MATCH(SUMIFS(Table15[Unique ID],Table15[System-Owned Portion],E1841,Table15[If Material Anything Other than "Lead" in Column E,Was Material Ever Previously Lead?],G1841,Table15[Customer-Owned Portion],O1841),Table15[Unique ID],0),0)))</f>
        <v/>
      </c>
      <c r="X1841"/>
    </row>
    <row r="1842" spans="2:24" x14ac:dyDescent="0.35">
      <c r="B1842" s="146"/>
      <c r="C1842" s="31"/>
      <c r="D1842" s="31"/>
      <c r="E1842" s="44"/>
      <c r="F1842" s="43"/>
      <c r="G1842" s="84"/>
      <c r="H1842" s="31"/>
      <c r="I1842" s="31"/>
      <c r="J1842" s="84"/>
      <c r="K1842" s="31"/>
      <c r="L1842" s="31"/>
      <c r="M1842" s="169"/>
      <c r="N1842" s="148"/>
      <c r="O1842" s="44"/>
      <c r="P1842" s="43"/>
      <c r="Q1842" s="31"/>
      <c r="R1842" s="84"/>
      <c r="S1842" s="31"/>
      <c r="T1842" s="31"/>
      <c r="U1842" s="169"/>
      <c r="V1842" s="150"/>
      <c r="W1842" s="342" t="str" cm="1">
        <f t="array" ref="W1842">IF(SUM(LEN(B1842:V1842))=0,"",IF(OR(OR(ISBLANK(F1842),SUM(LEN(C1842),LEN(D1842))=0),AND(NOT(E1842="Unknown"),ISBLANK(J1842)),AND(NOT(O1842="Unknown"),ISBLANK(R1842))),"Missing Information", INDEX(Table15[Entire Service Line Classification], MATCH(SUMIFS(Table15[Unique ID],Table15[System-Owned Portion],E1842,Table15[If Material Anything Other than "Lead" in Column E,Was Material Ever Previously Lead?],G1842,Table15[Customer-Owned Portion],O1842),Table15[Unique ID],0),0)))</f>
        <v/>
      </c>
      <c r="X1842"/>
    </row>
    <row r="1843" spans="2:24" x14ac:dyDescent="0.35">
      <c r="B1843" s="146"/>
      <c r="C1843" s="31"/>
      <c r="D1843" s="31"/>
      <c r="E1843" s="44"/>
      <c r="F1843" s="43"/>
      <c r="G1843" s="84"/>
      <c r="H1843" s="31"/>
      <c r="I1843" s="31"/>
      <c r="J1843" s="84"/>
      <c r="K1843" s="31"/>
      <c r="L1843" s="31"/>
      <c r="M1843" s="169"/>
      <c r="N1843" s="148"/>
      <c r="O1843" s="44"/>
      <c r="P1843" s="43"/>
      <c r="Q1843" s="31"/>
      <c r="R1843" s="84"/>
      <c r="S1843" s="31"/>
      <c r="T1843" s="31"/>
      <c r="U1843" s="169"/>
      <c r="V1843" s="150"/>
      <c r="W1843" s="342" t="str" cm="1">
        <f t="array" ref="W1843">IF(SUM(LEN(B1843:V1843))=0,"",IF(OR(OR(ISBLANK(F1843),SUM(LEN(C1843),LEN(D1843))=0),AND(NOT(E1843="Unknown"),ISBLANK(J1843)),AND(NOT(O1843="Unknown"),ISBLANK(R1843))),"Missing Information", INDEX(Table15[Entire Service Line Classification], MATCH(SUMIFS(Table15[Unique ID],Table15[System-Owned Portion],E1843,Table15[If Material Anything Other than "Lead" in Column E,Was Material Ever Previously Lead?],G1843,Table15[Customer-Owned Portion],O1843),Table15[Unique ID],0),0)))</f>
        <v/>
      </c>
      <c r="X1843"/>
    </row>
    <row r="1844" spans="2:24" x14ac:dyDescent="0.35">
      <c r="B1844" s="146"/>
      <c r="C1844" s="31"/>
      <c r="D1844" s="31"/>
      <c r="E1844" s="44"/>
      <c r="F1844" s="43"/>
      <c r="G1844" s="84"/>
      <c r="H1844" s="31"/>
      <c r="I1844" s="31"/>
      <c r="J1844" s="84"/>
      <c r="K1844" s="31"/>
      <c r="L1844" s="31"/>
      <c r="M1844" s="169"/>
      <c r="N1844" s="148"/>
      <c r="O1844" s="44"/>
      <c r="P1844" s="43"/>
      <c r="Q1844" s="31"/>
      <c r="R1844" s="84"/>
      <c r="S1844" s="31"/>
      <c r="T1844" s="31"/>
      <c r="U1844" s="169"/>
      <c r="V1844" s="150"/>
      <c r="W1844" s="342" t="str" cm="1">
        <f t="array" ref="W1844">IF(SUM(LEN(B1844:V1844))=0,"",IF(OR(OR(ISBLANK(F1844),SUM(LEN(C1844),LEN(D1844))=0),AND(NOT(E1844="Unknown"),ISBLANK(J1844)),AND(NOT(O1844="Unknown"),ISBLANK(R1844))),"Missing Information", INDEX(Table15[Entire Service Line Classification], MATCH(SUMIFS(Table15[Unique ID],Table15[System-Owned Portion],E1844,Table15[If Material Anything Other than "Lead" in Column E,Was Material Ever Previously Lead?],G1844,Table15[Customer-Owned Portion],O1844),Table15[Unique ID],0),0)))</f>
        <v/>
      </c>
      <c r="X1844"/>
    </row>
    <row r="1845" spans="2:24" x14ac:dyDescent="0.35">
      <c r="B1845" s="146"/>
      <c r="C1845" s="31"/>
      <c r="D1845" s="31"/>
      <c r="E1845" s="44"/>
      <c r="F1845" s="43"/>
      <c r="G1845" s="84"/>
      <c r="H1845" s="31"/>
      <c r="I1845" s="31"/>
      <c r="J1845" s="84"/>
      <c r="K1845" s="31"/>
      <c r="L1845" s="31"/>
      <c r="M1845" s="169"/>
      <c r="N1845" s="148"/>
      <c r="O1845" s="44"/>
      <c r="P1845" s="43"/>
      <c r="Q1845" s="31"/>
      <c r="R1845" s="84"/>
      <c r="S1845" s="31"/>
      <c r="T1845" s="31"/>
      <c r="U1845" s="169"/>
      <c r="V1845" s="150"/>
      <c r="W1845" s="342" t="str" cm="1">
        <f t="array" ref="W1845">IF(SUM(LEN(B1845:V1845))=0,"",IF(OR(OR(ISBLANK(F1845),SUM(LEN(C1845),LEN(D1845))=0),AND(NOT(E1845="Unknown"),ISBLANK(J1845)),AND(NOT(O1845="Unknown"),ISBLANK(R1845))),"Missing Information", INDEX(Table15[Entire Service Line Classification], MATCH(SUMIFS(Table15[Unique ID],Table15[System-Owned Portion],E1845,Table15[If Material Anything Other than "Lead" in Column E,Was Material Ever Previously Lead?],G1845,Table15[Customer-Owned Portion],O1845),Table15[Unique ID],0),0)))</f>
        <v/>
      </c>
      <c r="X1845"/>
    </row>
    <row r="1846" spans="2:24" x14ac:dyDescent="0.35">
      <c r="B1846" s="146"/>
      <c r="C1846" s="31"/>
      <c r="D1846" s="31"/>
      <c r="E1846" s="44"/>
      <c r="F1846" s="43"/>
      <c r="G1846" s="84"/>
      <c r="H1846" s="31"/>
      <c r="I1846" s="31"/>
      <c r="J1846" s="84"/>
      <c r="K1846" s="31"/>
      <c r="L1846" s="31"/>
      <c r="M1846" s="169"/>
      <c r="N1846" s="148"/>
      <c r="O1846" s="44"/>
      <c r="P1846" s="43"/>
      <c r="Q1846" s="31"/>
      <c r="R1846" s="84"/>
      <c r="S1846" s="31"/>
      <c r="T1846" s="31"/>
      <c r="U1846" s="169"/>
      <c r="V1846" s="150"/>
      <c r="W1846" s="342" t="str" cm="1">
        <f t="array" ref="W1846">IF(SUM(LEN(B1846:V1846))=0,"",IF(OR(OR(ISBLANK(F1846),SUM(LEN(C1846),LEN(D1846))=0),AND(NOT(E1846="Unknown"),ISBLANK(J1846)),AND(NOT(O1846="Unknown"),ISBLANK(R1846))),"Missing Information", INDEX(Table15[Entire Service Line Classification], MATCH(SUMIFS(Table15[Unique ID],Table15[System-Owned Portion],E1846,Table15[If Material Anything Other than "Lead" in Column E,Was Material Ever Previously Lead?],G1846,Table15[Customer-Owned Portion],O1846),Table15[Unique ID],0),0)))</f>
        <v/>
      </c>
      <c r="X1846"/>
    </row>
    <row r="1847" spans="2:24" x14ac:dyDescent="0.35">
      <c r="B1847" s="146"/>
      <c r="C1847" s="31"/>
      <c r="D1847" s="31"/>
      <c r="E1847" s="44"/>
      <c r="F1847" s="43"/>
      <c r="G1847" s="84"/>
      <c r="H1847" s="31"/>
      <c r="I1847" s="31"/>
      <c r="J1847" s="84"/>
      <c r="K1847" s="31"/>
      <c r="L1847" s="31"/>
      <c r="M1847" s="169"/>
      <c r="N1847" s="148"/>
      <c r="O1847" s="44"/>
      <c r="P1847" s="43"/>
      <c r="Q1847" s="31"/>
      <c r="R1847" s="84"/>
      <c r="S1847" s="31"/>
      <c r="T1847" s="31"/>
      <c r="U1847" s="169"/>
      <c r="V1847" s="150"/>
      <c r="W1847" s="342" t="str" cm="1">
        <f t="array" ref="W1847">IF(SUM(LEN(B1847:V1847))=0,"",IF(OR(OR(ISBLANK(F1847),SUM(LEN(C1847),LEN(D1847))=0),AND(NOT(E1847="Unknown"),ISBLANK(J1847)),AND(NOT(O1847="Unknown"),ISBLANK(R1847))),"Missing Information", INDEX(Table15[Entire Service Line Classification], MATCH(SUMIFS(Table15[Unique ID],Table15[System-Owned Portion],E1847,Table15[If Material Anything Other than "Lead" in Column E,Was Material Ever Previously Lead?],G1847,Table15[Customer-Owned Portion],O1847),Table15[Unique ID],0),0)))</f>
        <v/>
      </c>
      <c r="X1847"/>
    </row>
    <row r="1848" spans="2:24" x14ac:dyDescent="0.35">
      <c r="B1848" s="146"/>
      <c r="C1848" s="31"/>
      <c r="D1848" s="31"/>
      <c r="E1848" s="44"/>
      <c r="F1848" s="43"/>
      <c r="G1848" s="84"/>
      <c r="H1848" s="31"/>
      <c r="I1848" s="31"/>
      <c r="J1848" s="84"/>
      <c r="K1848" s="31"/>
      <c r="L1848" s="31"/>
      <c r="M1848" s="169"/>
      <c r="N1848" s="148"/>
      <c r="O1848" s="44"/>
      <c r="P1848" s="43"/>
      <c r="Q1848" s="31"/>
      <c r="R1848" s="84"/>
      <c r="S1848" s="31"/>
      <c r="T1848" s="31"/>
      <c r="U1848" s="169"/>
      <c r="V1848" s="150"/>
      <c r="W1848" s="342" t="str" cm="1">
        <f t="array" ref="W1848">IF(SUM(LEN(B1848:V1848))=0,"",IF(OR(OR(ISBLANK(F1848),SUM(LEN(C1848),LEN(D1848))=0),AND(NOT(E1848="Unknown"),ISBLANK(J1848)),AND(NOT(O1848="Unknown"),ISBLANK(R1848))),"Missing Information", INDEX(Table15[Entire Service Line Classification], MATCH(SUMIFS(Table15[Unique ID],Table15[System-Owned Portion],E1848,Table15[If Material Anything Other than "Lead" in Column E,Was Material Ever Previously Lead?],G1848,Table15[Customer-Owned Portion],O1848),Table15[Unique ID],0),0)))</f>
        <v/>
      </c>
      <c r="X1848"/>
    </row>
    <row r="1849" spans="2:24" x14ac:dyDescent="0.35">
      <c r="B1849" s="146"/>
      <c r="C1849" s="31"/>
      <c r="D1849" s="31"/>
      <c r="E1849" s="44"/>
      <c r="F1849" s="43"/>
      <c r="G1849" s="84"/>
      <c r="H1849" s="31"/>
      <c r="I1849" s="31"/>
      <c r="J1849" s="84"/>
      <c r="K1849" s="31"/>
      <c r="L1849" s="31"/>
      <c r="M1849" s="169"/>
      <c r="N1849" s="148"/>
      <c r="O1849" s="44"/>
      <c r="P1849" s="43"/>
      <c r="Q1849" s="31"/>
      <c r="R1849" s="84"/>
      <c r="S1849" s="31"/>
      <c r="T1849" s="31"/>
      <c r="U1849" s="169"/>
      <c r="V1849" s="150"/>
      <c r="W1849" s="342" t="str" cm="1">
        <f t="array" ref="W1849">IF(SUM(LEN(B1849:V1849))=0,"",IF(OR(OR(ISBLANK(F1849),SUM(LEN(C1849),LEN(D1849))=0),AND(NOT(E1849="Unknown"),ISBLANK(J1849)),AND(NOT(O1849="Unknown"),ISBLANK(R1849))),"Missing Information", INDEX(Table15[Entire Service Line Classification], MATCH(SUMIFS(Table15[Unique ID],Table15[System-Owned Portion],E1849,Table15[If Material Anything Other than "Lead" in Column E,Was Material Ever Previously Lead?],G1849,Table15[Customer-Owned Portion],O1849),Table15[Unique ID],0),0)))</f>
        <v/>
      </c>
      <c r="X1849"/>
    </row>
    <row r="1850" spans="2:24" x14ac:dyDescent="0.35">
      <c r="B1850" s="146"/>
      <c r="C1850" s="31"/>
      <c r="D1850" s="31"/>
      <c r="E1850" s="44"/>
      <c r="F1850" s="43"/>
      <c r="G1850" s="84"/>
      <c r="H1850" s="31"/>
      <c r="I1850" s="31"/>
      <c r="J1850" s="84"/>
      <c r="K1850" s="31"/>
      <c r="L1850" s="31"/>
      <c r="M1850" s="169"/>
      <c r="N1850" s="148"/>
      <c r="O1850" s="44"/>
      <c r="P1850" s="43"/>
      <c r="Q1850" s="31"/>
      <c r="R1850" s="84"/>
      <c r="S1850" s="31"/>
      <c r="T1850" s="31"/>
      <c r="U1850" s="169"/>
      <c r="V1850" s="150"/>
      <c r="W1850" s="342" t="str" cm="1">
        <f t="array" ref="W1850">IF(SUM(LEN(B1850:V1850))=0,"",IF(OR(OR(ISBLANK(F1850),SUM(LEN(C1850),LEN(D1850))=0),AND(NOT(E1850="Unknown"),ISBLANK(J1850)),AND(NOT(O1850="Unknown"),ISBLANK(R1850))),"Missing Information", INDEX(Table15[Entire Service Line Classification], MATCH(SUMIFS(Table15[Unique ID],Table15[System-Owned Portion],E1850,Table15[If Material Anything Other than "Lead" in Column E,Was Material Ever Previously Lead?],G1850,Table15[Customer-Owned Portion],O1850),Table15[Unique ID],0),0)))</f>
        <v/>
      </c>
      <c r="X1850"/>
    </row>
    <row r="1851" spans="2:24" x14ac:dyDescent="0.35">
      <c r="B1851" s="146"/>
      <c r="C1851" s="31"/>
      <c r="D1851" s="31"/>
      <c r="E1851" s="44"/>
      <c r="F1851" s="43"/>
      <c r="G1851" s="84"/>
      <c r="H1851" s="31"/>
      <c r="I1851" s="31"/>
      <c r="J1851" s="84"/>
      <c r="K1851" s="31"/>
      <c r="L1851" s="31"/>
      <c r="M1851" s="169"/>
      <c r="N1851" s="148"/>
      <c r="O1851" s="44"/>
      <c r="P1851" s="43"/>
      <c r="Q1851" s="31"/>
      <c r="R1851" s="84"/>
      <c r="S1851" s="31"/>
      <c r="T1851" s="31"/>
      <c r="U1851" s="169"/>
      <c r="V1851" s="150"/>
      <c r="W1851" s="342" t="str" cm="1">
        <f t="array" ref="W1851">IF(SUM(LEN(B1851:V1851))=0,"",IF(OR(OR(ISBLANK(F1851),SUM(LEN(C1851),LEN(D1851))=0),AND(NOT(E1851="Unknown"),ISBLANK(J1851)),AND(NOT(O1851="Unknown"),ISBLANK(R1851))),"Missing Information", INDEX(Table15[Entire Service Line Classification], MATCH(SUMIFS(Table15[Unique ID],Table15[System-Owned Portion],E1851,Table15[If Material Anything Other than "Lead" in Column E,Was Material Ever Previously Lead?],G1851,Table15[Customer-Owned Portion],O1851),Table15[Unique ID],0),0)))</f>
        <v/>
      </c>
      <c r="X1851"/>
    </row>
    <row r="1852" spans="2:24" x14ac:dyDescent="0.35">
      <c r="B1852" s="146"/>
      <c r="C1852" s="31"/>
      <c r="D1852" s="31"/>
      <c r="E1852" s="44"/>
      <c r="F1852" s="43"/>
      <c r="G1852" s="84"/>
      <c r="H1852" s="31"/>
      <c r="I1852" s="31"/>
      <c r="J1852" s="84"/>
      <c r="K1852" s="31"/>
      <c r="L1852" s="31"/>
      <c r="M1852" s="169"/>
      <c r="N1852" s="148"/>
      <c r="O1852" s="44"/>
      <c r="P1852" s="43"/>
      <c r="Q1852" s="31"/>
      <c r="R1852" s="84"/>
      <c r="S1852" s="31"/>
      <c r="T1852" s="31"/>
      <c r="U1852" s="169"/>
      <c r="V1852" s="150"/>
      <c r="W1852" s="342" t="str" cm="1">
        <f t="array" ref="W1852">IF(SUM(LEN(B1852:V1852))=0,"",IF(OR(OR(ISBLANK(F1852),SUM(LEN(C1852),LEN(D1852))=0),AND(NOT(E1852="Unknown"),ISBLANK(J1852)),AND(NOT(O1852="Unknown"),ISBLANK(R1852))),"Missing Information", INDEX(Table15[Entire Service Line Classification], MATCH(SUMIFS(Table15[Unique ID],Table15[System-Owned Portion],E1852,Table15[If Material Anything Other than "Lead" in Column E,Was Material Ever Previously Lead?],G1852,Table15[Customer-Owned Portion],O1852),Table15[Unique ID],0),0)))</f>
        <v/>
      </c>
      <c r="X1852"/>
    </row>
    <row r="1853" spans="2:24" x14ac:dyDescent="0.35">
      <c r="B1853" s="146"/>
      <c r="C1853" s="31"/>
      <c r="D1853" s="31"/>
      <c r="E1853" s="44"/>
      <c r="F1853" s="43"/>
      <c r="G1853" s="84"/>
      <c r="H1853" s="31"/>
      <c r="I1853" s="31"/>
      <c r="J1853" s="84"/>
      <c r="K1853" s="31"/>
      <c r="L1853" s="31"/>
      <c r="M1853" s="169"/>
      <c r="N1853" s="148"/>
      <c r="O1853" s="44"/>
      <c r="P1853" s="43"/>
      <c r="Q1853" s="31"/>
      <c r="R1853" s="84"/>
      <c r="S1853" s="31"/>
      <c r="T1853" s="31"/>
      <c r="U1853" s="169"/>
      <c r="V1853" s="150"/>
      <c r="W1853" s="342" t="str" cm="1">
        <f t="array" ref="W1853">IF(SUM(LEN(B1853:V1853))=0,"",IF(OR(OR(ISBLANK(F1853),SUM(LEN(C1853),LEN(D1853))=0),AND(NOT(E1853="Unknown"),ISBLANK(J1853)),AND(NOT(O1853="Unknown"),ISBLANK(R1853))),"Missing Information", INDEX(Table15[Entire Service Line Classification], MATCH(SUMIFS(Table15[Unique ID],Table15[System-Owned Portion],E1853,Table15[If Material Anything Other than "Lead" in Column E,Was Material Ever Previously Lead?],G1853,Table15[Customer-Owned Portion],O1853),Table15[Unique ID],0),0)))</f>
        <v/>
      </c>
      <c r="X1853"/>
    </row>
    <row r="1854" spans="2:24" x14ac:dyDescent="0.35">
      <c r="B1854" s="146"/>
      <c r="C1854" s="31"/>
      <c r="D1854" s="31"/>
      <c r="E1854" s="44"/>
      <c r="F1854" s="43"/>
      <c r="G1854" s="84"/>
      <c r="H1854" s="31"/>
      <c r="I1854" s="31"/>
      <c r="J1854" s="84"/>
      <c r="K1854" s="31"/>
      <c r="L1854" s="31"/>
      <c r="M1854" s="169"/>
      <c r="N1854" s="148"/>
      <c r="O1854" s="44"/>
      <c r="P1854" s="43"/>
      <c r="Q1854" s="31"/>
      <c r="R1854" s="84"/>
      <c r="S1854" s="31"/>
      <c r="T1854" s="31"/>
      <c r="U1854" s="169"/>
      <c r="V1854" s="150"/>
      <c r="W1854" s="342" t="str" cm="1">
        <f t="array" ref="W1854">IF(SUM(LEN(B1854:V1854))=0,"",IF(OR(OR(ISBLANK(F1854),SUM(LEN(C1854),LEN(D1854))=0),AND(NOT(E1854="Unknown"),ISBLANK(J1854)),AND(NOT(O1854="Unknown"),ISBLANK(R1854))),"Missing Information", INDEX(Table15[Entire Service Line Classification], MATCH(SUMIFS(Table15[Unique ID],Table15[System-Owned Portion],E1854,Table15[If Material Anything Other than "Lead" in Column E,Was Material Ever Previously Lead?],G1854,Table15[Customer-Owned Portion],O1854),Table15[Unique ID],0),0)))</f>
        <v/>
      </c>
      <c r="X1854"/>
    </row>
    <row r="1855" spans="2:24" x14ac:dyDescent="0.35">
      <c r="B1855" s="146"/>
      <c r="C1855" s="31"/>
      <c r="D1855" s="31"/>
      <c r="E1855" s="44"/>
      <c r="F1855" s="43"/>
      <c r="G1855" s="84"/>
      <c r="H1855" s="31"/>
      <c r="I1855" s="31"/>
      <c r="J1855" s="84"/>
      <c r="K1855" s="31"/>
      <c r="L1855" s="31"/>
      <c r="M1855" s="169"/>
      <c r="N1855" s="148"/>
      <c r="O1855" s="44"/>
      <c r="P1855" s="43"/>
      <c r="Q1855" s="31"/>
      <c r="R1855" s="84"/>
      <c r="S1855" s="31"/>
      <c r="T1855" s="31"/>
      <c r="U1855" s="169"/>
      <c r="V1855" s="150"/>
      <c r="W1855" s="342" t="str" cm="1">
        <f t="array" ref="W1855">IF(SUM(LEN(B1855:V1855))=0,"",IF(OR(OR(ISBLANK(F1855),SUM(LEN(C1855),LEN(D1855))=0),AND(NOT(E1855="Unknown"),ISBLANK(J1855)),AND(NOT(O1855="Unknown"),ISBLANK(R1855))),"Missing Information", INDEX(Table15[Entire Service Line Classification], MATCH(SUMIFS(Table15[Unique ID],Table15[System-Owned Portion],E1855,Table15[If Material Anything Other than "Lead" in Column E,Was Material Ever Previously Lead?],G1855,Table15[Customer-Owned Portion],O1855),Table15[Unique ID],0),0)))</f>
        <v/>
      </c>
      <c r="X1855"/>
    </row>
    <row r="1856" spans="2:24" x14ac:dyDescent="0.35">
      <c r="B1856" s="146"/>
      <c r="C1856" s="31"/>
      <c r="D1856" s="31"/>
      <c r="E1856" s="44"/>
      <c r="F1856" s="43"/>
      <c r="G1856" s="84"/>
      <c r="H1856" s="31"/>
      <c r="I1856" s="31"/>
      <c r="J1856" s="84"/>
      <c r="K1856" s="31"/>
      <c r="L1856" s="31"/>
      <c r="M1856" s="169"/>
      <c r="N1856" s="148"/>
      <c r="O1856" s="44"/>
      <c r="P1856" s="43"/>
      <c r="Q1856" s="31"/>
      <c r="R1856" s="84"/>
      <c r="S1856" s="31"/>
      <c r="T1856" s="31"/>
      <c r="U1856" s="169"/>
      <c r="V1856" s="150"/>
      <c r="W1856" s="342" t="str" cm="1">
        <f t="array" ref="W1856">IF(SUM(LEN(B1856:V1856))=0,"",IF(OR(OR(ISBLANK(F1856),SUM(LEN(C1856),LEN(D1856))=0),AND(NOT(E1856="Unknown"),ISBLANK(J1856)),AND(NOT(O1856="Unknown"),ISBLANK(R1856))),"Missing Information", INDEX(Table15[Entire Service Line Classification], MATCH(SUMIFS(Table15[Unique ID],Table15[System-Owned Portion],E1856,Table15[If Material Anything Other than "Lead" in Column E,Was Material Ever Previously Lead?],G1856,Table15[Customer-Owned Portion],O1856),Table15[Unique ID],0),0)))</f>
        <v/>
      </c>
      <c r="X1856"/>
    </row>
    <row r="1857" spans="2:24" x14ac:dyDescent="0.35">
      <c r="B1857" s="146"/>
      <c r="C1857" s="31"/>
      <c r="D1857" s="31"/>
      <c r="E1857" s="44"/>
      <c r="F1857" s="43"/>
      <c r="G1857" s="84"/>
      <c r="H1857" s="31"/>
      <c r="I1857" s="31"/>
      <c r="J1857" s="84"/>
      <c r="K1857" s="31"/>
      <c r="L1857" s="31"/>
      <c r="M1857" s="169"/>
      <c r="N1857" s="148"/>
      <c r="O1857" s="44"/>
      <c r="P1857" s="43"/>
      <c r="Q1857" s="31"/>
      <c r="R1857" s="84"/>
      <c r="S1857" s="31"/>
      <c r="T1857" s="31"/>
      <c r="U1857" s="169"/>
      <c r="V1857" s="150"/>
      <c r="W1857" s="342" t="str" cm="1">
        <f t="array" ref="W1857">IF(SUM(LEN(B1857:V1857))=0,"",IF(OR(OR(ISBLANK(F1857),SUM(LEN(C1857),LEN(D1857))=0),AND(NOT(E1857="Unknown"),ISBLANK(J1857)),AND(NOT(O1857="Unknown"),ISBLANK(R1857))),"Missing Information", INDEX(Table15[Entire Service Line Classification], MATCH(SUMIFS(Table15[Unique ID],Table15[System-Owned Portion],E1857,Table15[If Material Anything Other than "Lead" in Column E,Was Material Ever Previously Lead?],G1857,Table15[Customer-Owned Portion],O1857),Table15[Unique ID],0),0)))</f>
        <v/>
      </c>
      <c r="X1857"/>
    </row>
    <row r="1858" spans="2:24" x14ac:dyDescent="0.35">
      <c r="B1858" s="146"/>
      <c r="C1858" s="31"/>
      <c r="D1858" s="31"/>
      <c r="E1858" s="44"/>
      <c r="F1858" s="43"/>
      <c r="G1858" s="84"/>
      <c r="H1858" s="31"/>
      <c r="I1858" s="31"/>
      <c r="J1858" s="84"/>
      <c r="K1858" s="31"/>
      <c r="L1858" s="31"/>
      <c r="M1858" s="169"/>
      <c r="N1858" s="148"/>
      <c r="O1858" s="44"/>
      <c r="P1858" s="43"/>
      <c r="Q1858" s="31"/>
      <c r="R1858" s="84"/>
      <c r="S1858" s="31"/>
      <c r="T1858" s="31"/>
      <c r="U1858" s="169"/>
      <c r="V1858" s="150"/>
      <c r="W1858" s="342" t="str" cm="1">
        <f t="array" ref="W1858">IF(SUM(LEN(B1858:V1858))=0,"",IF(OR(OR(ISBLANK(F1858),SUM(LEN(C1858),LEN(D1858))=0),AND(NOT(E1858="Unknown"),ISBLANK(J1858)),AND(NOT(O1858="Unknown"),ISBLANK(R1858))),"Missing Information", INDEX(Table15[Entire Service Line Classification], MATCH(SUMIFS(Table15[Unique ID],Table15[System-Owned Portion],E1858,Table15[If Material Anything Other than "Lead" in Column E,Was Material Ever Previously Lead?],G1858,Table15[Customer-Owned Portion],O1858),Table15[Unique ID],0),0)))</f>
        <v/>
      </c>
      <c r="X1858"/>
    </row>
    <row r="1859" spans="2:24" x14ac:dyDescent="0.35">
      <c r="B1859" s="146"/>
      <c r="C1859" s="31"/>
      <c r="D1859" s="31"/>
      <c r="E1859" s="44"/>
      <c r="F1859" s="43"/>
      <c r="G1859" s="84"/>
      <c r="H1859" s="31"/>
      <c r="I1859" s="31"/>
      <c r="J1859" s="84"/>
      <c r="K1859" s="31"/>
      <c r="L1859" s="31"/>
      <c r="M1859" s="169"/>
      <c r="N1859" s="148"/>
      <c r="O1859" s="44"/>
      <c r="P1859" s="43"/>
      <c r="Q1859" s="31"/>
      <c r="R1859" s="84"/>
      <c r="S1859" s="31"/>
      <c r="T1859" s="31"/>
      <c r="U1859" s="169"/>
      <c r="V1859" s="150"/>
      <c r="W1859" s="342" t="str" cm="1">
        <f t="array" ref="W1859">IF(SUM(LEN(B1859:V1859))=0,"",IF(OR(OR(ISBLANK(F1859),SUM(LEN(C1859),LEN(D1859))=0),AND(NOT(E1859="Unknown"),ISBLANK(J1859)),AND(NOT(O1859="Unknown"),ISBLANK(R1859))),"Missing Information", INDEX(Table15[Entire Service Line Classification], MATCH(SUMIFS(Table15[Unique ID],Table15[System-Owned Portion],E1859,Table15[If Material Anything Other than "Lead" in Column E,Was Material Ever Previously Lead?],G1859,Table15[Customer-Owned Portion],O1859),Table15[Unique ID],0),0)))</f>
        <v/>
      </c>
      <c r="X1859"/>
    </row>
    <row r="1860" spans="2:24" x14ac:dyDescent="0.35">
      <c r="B1860" s="146"/>
      <c r="C1860" s="31"/>
      <c r="D1860" s="31"/>
      <c r="E1860" s="44"/>
      <c r="F1860" s="43"/>
      <c r="G1860" s="84"/>
      <c r="H1860" s="31"/>
      <c r="I1860" s="31"/>
      <c r="J1860" s="84"/>
      <c r="K1860" s="31"/>
      <c r="L1860" s="31"/>
      <c r="M1860" s="169"/>
      <c r="N1860" s="148"/>
      <c r="O1860" s="44"/>
      <c r="P1860" s="43"/>
      <c r="Q1860" s="31"/>
      <c r="R1860" s="84"/>
      <c r="S1860" s="31"/>
      <c r="T1860" s="31"/>
      <c r="U1860" s="169"/>
      <c r="V1860" s="150"/>
      <c r="W1860" s="342" t="str" cm="1">
        <f t="array" ref="W1860">IF(SUM(LEN(B1860:V1860))=0,"",IF(OR(OR(ISBLANK(F1860),SUM(LEN(C1860),LEN(D1860))=0),AND(NOT(E1860="Unknown"),ISBLANK(J1860)),AND(NOT(O1860="Unknown"),ISBLANK(R1860))),"Missing Information", INDEX(Table15[Entire Service Line Classification], MATCH(SUMIFS(Table15[Unique ID],Table15[System-Owned Portion],E1860,Table15[If Material Anything Other than "Lead" in Column E,Was Material Ever Previously Lead?],G1860,Table15[Customer-Owned Portion],O1860),Table15[Unique ID],0),0)))</f>
        <v/>
      </c>
      <c r="X1860"/>
    </row>
    <row r="1861" spans="2:24" x14ac:dyDescent="0.35">
      <c r="B1861" s="146"/>
      <c r="C1861" s="31"/>
      <c r="D1861" s="31"/>
      <c r="E1861" s="44"/>
      <c r="F1861" s="43"/>
      <c r="G1861" s="84"/>
      <c r="H1861" s="31"/>
      <c r="I1861" s="31"/>
      <c r="J1861" s="84"/>
      <c r="K1861" s="31"/>
      <c r="L1861" s="31"/>
      <c r="M1861" s="169"/>
      <c r="N1861" s="148"/>
      <c r="O1861" s="44"/>
      <c r="P1861" s="43"/>
      <c r="Q1861" s="31"/>
      <c r="R1861" s="84"/>
      <c r="S1861" s="31"/>
      <c r="T1861" s="31"/>
      <c r="U1861" s="169"/>
      <c r="V1861" s="150"/>
      <c r="W1861" s="342" t="str" cm="1">
        <f t="array" ref="W1861">IF(SUM(LEN(B1861:V1861))=0,"",IF(OR(OR(ISBLANK(F1861),SUM(LEN(C1861),LEN(D1861))=0),AND(NOT(E1861="Unknown"),ISBLANK(J1861)),AND(NOT(O1861="Unknown"),ISBLANK(R1861))),"Missing Information", INDEX(Table15[Entire Service Line Classification], MATCH(SUMIFS(Table15[Unique ID],Table15[System-Owned Portion],E1861,Table15[If Material Anything Other than "Lead" in Column E,Was Material Ever Previously Lead?],G1861,Table15[Customer-Owned Portion],O1861),Table15[Unique ID],0),0)))</f>
        <v/>
      </c>
      <c r="X1861"/>
    </row>
    <row r="1862" spans="2:24" x14ac:dyDescent="0.35">
      <c r="B1862" s="146"/>
      <c r="C1862" s="31"/>
      <c r="D1862" s="31"/>
      <c r="E1862" s="44"/>
      <c r="F1862" s="43"/>
      <c r="G1862" s="84"/>
      <c r="H1862" s="31"/>
      <c r="I1862" s="31"/>
      <c r="J1862" s="84"/>
      <c r="K1862" s="31"/>
      <c r="L1862" s="31"/>
      <c r="M1862" s="169"/>
      <c r="N1862" s="148"/>
      <c r="O1862" s="44"/>
      <c r="P1862" s="43"/>
      <c r="Q1862" s="31"/>
      <c r="R1862" s="84"/>
      <c r="S1862" s="31"/>
      <c r="T1862" s="31"/>
      <c r="U1862" s="169"/>
      <c r="V1862" s="150"/>
      <c r="W1862" s="342" t="str" cm="1">
        <f t="array" ref="W1862">IF(SUM(LEN(B1862:V1862))=0,"",IF(OR(OR(ISBLANK(F1862),SUM(LEN(C1862),LEN(D1862))=0),AND(NOT(E1862="Unknown"),ISBLANK(J1862)),AND(NOT(O1862="Unknown"),ISBLANK(R1862))),"Missing Information", INDEX(Table15[Entire Service Line Classification], MATCH(SUMIFS(Table15[Unique ID],Table15[System-Owned Portion],E1862,Table15[If Material Anything Other than "Lead" in Column E,Was Material Ever Previously Lead?],G1862,Table15[Customer-Owned Portion],O1862),Table15[Unique ID],0),0)))</f>
        <v/>
      </c>
      <c r="X1862"/>
    </row>
    <row r="1863" spans="2:24" x14ac:dyDescent="0.35">
      <c r="B1863" s="146"/>
      <c r="C1863" s="31"/>
      <c r="D1863" s="31"/>
      <c r="E1863" s="44"/>
      <c r="F1863" s="43"/>
      <c r="G1863" s="84"/>
      <c r="H1863" s="31"/>
      <c r="I1863" s="31"/>
      <c r="J1863" s="84"/>
      <c r="K1863" s="31"/>
      <c r="L1863" s="31"/>
      <c r="M1863" s="169"/>
      <c r="N1863" s="148"/>
      <c r="O1863" s="44"/>
      <c r="P1863" s="43"/>
      <c r="Q1863" s="31"/>
      <c r="R1863" s="84"/>
      <c r="S1863" s="31"/>
      <c r="T1863" s="31"/>
      <c r="U1863" s="169"/>
      <c r="V1863" s="150"/>
      <c r="W1863" s="342" t="str" cm="1">
        <f t="array" ref="W1863">IF(SUM(LEN(B1863:V1863))=0,"",IF(OR(OR(ISBLANK(F1863),SUM(LEN(C1863),LEN(D1863))=0),AND(NOT(E1863="Unknown"),ISBLANK(J1863)),AND(NOT(O1863="Unknown"),ISBLANK(R1863))),"Missing Information", INDEX(Table15[Entire Service Line Classification], MATCH(SUMIFS(Table15[Unique ID],Table15[System-Owned Portion],E1863,Table15[If Material Anything Other than "Lead" in Column E,Was Material Ever Previously Lead?],G1863,Table15[Customer-Owned Portion],O1863),Table15[Unique ID],0),0)))</f>
        <v/>
      </c>
      <c r="X1863"/>
    </row>
    <row r="1864" spans="2:24" x14ac:dyDescent="0.35">
      <c r="B1864" s="146"/>
      <c r="C1864" s="31"/>
      <c r="D1864" s="31"/>
      <c r="E1864" s="44"/>
      <c r="F1864" s="43"/>
      <c r="G1864" s="84"/>
      <c r="H1864" s="31"/>
      <c r="I1864" s="31"/>
      <c r="J1864" s="84"/>
      <c r="K1864" s="31"/>
      <c r="L1864" s="31"/>
      <c r="M1864" s="169"/>
      <c r="N1864" s="148"/>
      <c r="O1864" s="44"/>
      <c r="P1864" s="43"/>
      <c r="Q1864" s="31"/>
      <c r="R1864" s="84"/>
      <c r="S1864" s="31"/>
      <c r="T1864" s="31"/>
      <c r="U1864" s="169"/>
      <c r="V1864" s="150"/>
      <c r="W1864" s="342" t="str" cm="1">
        <f t="array" ref="W1864">IF(SUM(LEN(B1864:V1864))=0,"",IF(OR(OR(ISBLANK(F1864),SUM(LEN(C1864),LEN(D1864))=0),AND(NOT(E1864="Unknown"),ISBLANK(J1864)),AND(NOT(O1864="Unknown"),ISBLANK(R1864))),"Missing Information", INDEX(Table15[Entire Service Line Classification], MATCH(SUMIFS(Table15[Unique ID],Table15[System-Owned Portion],E1864,Table15[If Material Anything Other than "Lead" in Column E,Was Material Ever Previously Lead?],G1864,Table15[Customer-Owned Portion],O1864),Table15[Unique ID],0),0)))</f>
        <v/>
      </c>
      <c r="X1864"/>
    </row>
    <row r="1865" spans="2:24" x14ac:dyDescent="0.35">
      <c r="B1865" s="146"/>
      <c r="C1865" s="31"/>
      <c r="D1865" s="31"/>
      <c r="E1865" s="44"/>
      <c r="F1865" s="43"/>
      <c r="G1865" s="84"/>
      <c r="H1865" s="31"/>
      <c r="I1865" s="31"/>
      <c r="J1865" s="84"/>
      <c r="K1865" s="31"/>
      <c r="L1865" s="31"/>
      <c r="M1865" s="169"/>
      <c r="N1865" s="148"/>
      <c r="O1865" s="44"/>
      <c r="P1865" s="43"/>
      <c r="Q1865" s="31"/>
      <c r="R1865" s="84"/>
      <c r="S1865" s="31"/>
      <c r="T1865" s="31"/>
      <c r="U1865" s="169"/>
      <c r="V1865" s="150"/>
      <c r="W1865" s="342" t="str" cm="1">
        <f t="array" ref="W1865">IF(SUM(LEN(B1865:V1865))=0,"",IF(OR(OR(ISBLANK(F1865),SUM(LEN(C1865),LEN(D1865))=0),AND(NOT(E1865="Unknown"),ISBLANK(J1865)),AND(NOT(O1865="Unknown"),ISBLANK(R1865))),"Missing Information", INDEX(Table15[Entire Service Line Classification], MATCH(SUMIFS(Table15[Unique ID],Table15[System-Owned Portion],E1865,Table15[If Material Anything Other than "Lead" in Column E,Was Material Ever Previously Lead?],G1865,Table15[Customer-Owned Portion],O1865),Table15[Unique ID],0),0)))</f>
        <v/>
      </c>
      <c r="X1865"/>
    </row>
    <row r="1866" spans="2:24" x14ac:dyDescent="0.35">
      <c r="B1866" s="146"/>
      <c r="C1866" s="31"/>
      <c r="D1866" s="31"/>
      <c r="E1866" s="44"/>
      <c r="F1866" s="43"/>
      <c r="G1866" s="84"/>
      <c r="H1866" s="31"/>
      <c r="I1866" s="31"/>
      <c r="J1866" s="84"/>
      <c r="K1866" s="31"/>
      <c r="L1866" s="31"/>
      <c r="M1866" s="169"/>
      <c r="N1866" s="148"/>
      <c r="O1866" s="44"/>
      <c r="P1866" s="43"/>
      <c r="Q1866" s="31"/>
      <c r="R1866" s="84"/>
      <c r="S1866" s="31"/>
      <c r="T1866" s="31"/>
      <c r="U1866" s="169"/>
      <c r="V1866" s="150"/>
      <c r="W1866" s="342" t="str" cm="1">
        <f t="array" ref="W1866">IF(SUM(LEN(B1866:V1866))=0,"",IF(OR(OR(ISBLANK(F1866),SUM(LEN(C1866),LEN(D1866))=0),AND(NOT(E1866="Unknown"),ISBLANK(J1866)),AND(NOT(O1866="Unknown"),ISBLANK(R1866))),"Missing Information", INDEX(Table15[Entire Service Line Classification], MATCH(SUMIFS(Table15[Unique ID],Table15[System-Owned Portion],E1866,Table15[If Material Anything Other than "Lead" in Column E,Was Material Ever Previously Lead?],G1866,Table15[Customer-Owned Portion],O1866),Table15[Unique ID],0),0)))</f>
        <v/>
      </c>
      <c r="X1866"/>
    </row>
    <row r="1867" spans="2:24" x14ac:dyDescent="0.35">
      <c r="B1867" s="146"/>
      <c r="C1867" s="31"/>
      <c r="D1867" s="31"/>
      <c r="E1867" s="44"/>
      <c r="F1867" s="43"/>
      <c r="G1867" s="84"/>
      <c r="H1867" s="31"/>
      <c r="I1867" s="31"/>
      <c r="J1867" s="84"/>
      <c r="K1867" s="31"/>
      <c r="L1867" s="31"/>
      <c r="M1867" s="169"/>
      <c r="N1867" s="148"/>
      <c r="O1867" s="44"/>
      <c r="P1867" s="43"/>
      <c r="Q1867" s="31"/>
      <c r="R1867" s="84"/>
      <c r="S1867" s="31"/>
      <c r="T1867" s="31"/>
      <c r="U1867" s="169"/>
      <c r="V1867" s="150"/>
      <c r="W1867" s="342" t="str" cm="1">
        <f t="array" ref="W1867">IF(SUM(LEN(B1867:V1867))=0,"",IF(OR(OR(ISBLANK(F1867),SUM(LEN(C1867),LEN(D1867))=0),AND(NOT(E1867="Unknown"),ISBLANK(J1867)),AND(NOT(O1867="Unknown"),ISBLANK(R1867))),"Missing Information", INDEX(Table15[Entire Service Line Classification], MATCH(SUMIFS(Table15[Unique ID],Table15[System-Owned Portion],E1867,Table15[If Material Anything Other than "Lead" in Column E,Was Material Ever Previously Lead?],G1867,Table15[Customer-Owned Portion],O1867),Table15[Unique ID],0),0)))</f>
        <v/>
      </c>
      <c r="X1867"/>
    </row>
    <row r="1868" spans="2:24" x14ac:dyDescent="0.35">
      <c r="B1868" s="146"/>
      <c r="C1868" s="31"/>
      <c r="D1868" s="31"/>
      <c r="E1868" s="44"/>
      <c r="F1868" s="43"/>
      <c r="G1868" s="84"/>
      <c r="H1868" s="31"/>
      <c r="I1868" s="31"/>
      <c r="J1868" s="84"/>
      <c r="K1868" s="31"/>
      <c r="L1868" s="31"/>
      <c r="M1868" s="169"/>
      <c r="N1868" s="148"/>
      <c r="O1868" s="44"/>
      <c r="P1868" s="43"/>
      <c r="Q1868" s="31"/>
      <c r="R1868" s="84"/>
      <c r="S1868" s="31"/>
      <c r="T1868" s="31"/>
      <c r="U1868" s="169"/>
      <c r="V1868" s="150"/>
      <c r="W1868" s="342" t="str" cm="1">
        <f t="array" ref="W1868">IF(SUM(LEN(B1868:V1868))=0,"",IF(OR(OR(ISBLANK(F1868),SUM(LEN(C1868),LEN(D1868))=0),AND(NOT(E1868="Unknown"),ISBLANK(J1868)),AND(NOT(O1868="Unknown"),ISBLANK(R1868))),"Missing Information", INDEX(Table15[Entire Service Line Classification], MATCH(SUMIFS(Table15[Unique ID],Table15[System-Owned Portion],E1868,Table15[If Material Anything Other than "Lead" in Column E,Was Material Ever Previously Lead?],G1868,Table15[Customer-Owned Portion],O1868),Table15[Unique ID],0),0)))</f>
        <v/>
      </c>
      <c r="X1868"/>
    </row>
    <row r="1869" spans="2:24" x14ac:dyDescent="0.35">
      <c r="B1869" s="146"/>
      <c r="C1869" s="31"/>
      <c r="D1869" s="31"/>
      <c r="E1869" s="44"/>
      <c r="F1869" s="43"/>
      <c r="G1869" s="84"/>
      <c r="H1869" s="31"/>
      <c r="I1869" s="31"/>
      <c r="J1869" s="84"/>
      <c r="K1869" s="31"/>
      <c r="L1869" s="31"/>
      <c r="M1869" s="169"/>
      <c r="N1869" s="148"/>
      <c r="O1869" s="44"/>
      <c r="P1869" s="43"/>
      <c r="Q1869" s="31"/>
      <c r="R1869" s="84"/>
      <c r="S1869" s="31"/>
      <c r="T1869" s="31"/>
      <c r="U1869" s="169"/>
      <c r="V1869" s="150"/>
      <c r="W1869" s="342" t="str" cm="1">
        <f t="array" ref="W1869">IF(SUM(LEN(B1869:V1869))=0,"",IF(OR(OR(ISBLANK(F1869),SUM(LEN(C1869),LEN(D1869))=0),AND(NOT(E1869="Unknown"),ISBLANK(J1869)),AND(NOT(O1869="Unknown"),ISBLANK(R1869))),"Missing Information", INDEX(Table15[Entire Service Line Classification], MATCH(SUMIFS(Table15[Unique ID],Table15[System-Owned Portion],E1869,Table15[If Material Anything Other than "Lead" in Column E,Was Material Ever Previously Lead?],G1869,Table15[Customer-Owned Portion],O1869),Table15[Unique ID],0),0)))</f>
        <v/>
      </c>
      <c r="X1869"/>
    </row>
    <row r="1870" spans="2:24" x14ac:dyDescent="0.35">
      <c r="B1870" s="146"/>
      <c r="C1870" s="31"/>
      <c r="D1870" s="31"/>
      <c r="E1870" s="44"/>
      <c r="F1870" s="43"/>
      <c r="G1870" s="84"/>
      <c r="H1870" s="31"/>
      <c r="I1870" s="31"/>
      <c r="J1870" s="84"/>
      <c r="K1870" s="31"/>
      <c r="L1870" s="31"/>
      <c r="M1870" s="169"/>
      <c r="N1870" s="148"/>
      <c r="O1870" s="44"/>
      <c r="P1870" s="43"/>
      <c r="Q1870" s="31"/>
      <c r="R1870" s="84"/>
      <c r="S1870" s="31"/>
      <c r="T1870" s="31"/>
      <c r="U1870" s="169"/>
      <c r="V1870" s="150"/>
      <c r="W1870" s="342" t="str" cm="1">
        <f t="array" ref="W1870">IF(SUM(LEN(B1870:V1870))=0,"",IF(OR(OR(ISBLANK(F1870),SUM(LEN(C1870),LEN(D1870))=0),AND(NOT(E1870="Unknown"),ISBLANK(J1870)),AND(NOT(O1870="Unknown"),ISBLANK(R1870))),"Missing Information", INDEX(Table15[Entire Service Line Classification], MATCH(SUMIFS(Table15[Unique ID],Table15[System-Owned Portion],E1870,Table15[If Material Anything Other than "Lead" in Column E,Was Material Ever Previously Lead?],G1870,Table15[Customer-Owned Portion],O1870),Table15[Unique ID],0),0)))</f>
        <v/>
      </c>
      <c r="X1870"/>
    </row>
    <row r="1871" spans="2:24" x14ac:dyDescent="0.35">
      <c r="B1871" s="146"/>
      <c r="C1871" s="31"/>
      <c r="D1871" s="31"/>
      <c r="E1871" s="44"/>
      <c r="F1871" s="43"/>
      <c r="G1871" s="84"/>
      <c r="H1871" s="31"/>
      <c r="I1871" s="31"/>
      <c r="J1871" s="84"/>
      <c r="K1871" s="31"/>
      <c r="L1871" s="31"/>
      <c r="M1871" s="169"/>
      <c r="N1871" s="148"/>
      <c r="O1871" s="44"/>
      <c r="P1871" s="43"/>
      <c r="Q1871" s="31"/>
      <c r="R1871" s="84"/>
      <c r="S1871" s="31"/>
      <c r="T1871" s="31"/>
      <c r="U1871" s="169"/>
      <c r="V1871" s="150"/>
      <c r="W1871" s="342" t="str" cm="1">
        <f t="array" ref="W1871">IF(SUM(LEN(B1871:V1871))=0,"",IF(OR(OR(ISBLANK(F1871),SUM(LEN(C1871),LEN(D1871))=0),AND(NOT(E1871="Unknown"),ISBLANK(J1871)),AND(NOT(O1871="Unknown"),ISBLANK(R1871))),"Missing Information", INDEX(Table15[Entire Service Line Classification], MATCH(SUMIFS(Table15[Unique ID],Table15[System-Owned Portion],E1871,Table15[If Material Anything Other than "Lead" in Column E,Was Material Ever Previously Lead?],G1871,Table15[Customer-Owned Portion],O1871),Table15[Unique ID],0),0)))</f>
        <v/>
      </c>
      <c r="X1871"/>
    </row>
    <row r="1872" spans="2:24" x14ac:dyDescent="0.35">
      <c r="B1872" s="146"/>
      <c r="C1872" s="31"/>
      <c r="D1872" s="31"/>
      <c r="E1872" s="44"/>
      <c r="F1872" s="43"/>
      <c r="G1872" s="84"/>
      <c r="H1872" s="31"/>
      <c r="I1872" s="31"/>
      <c r="J1872" s="84"/>
      <c r="K1872" s="31"/>
      <c r="L1872" s="31"/>
      <c r="M1872" s="169"/>
      <c r="N1872" s="148"/>
      <c r="O1872" s="44"/>
      <c r="P1872" s="43"/>
      <c r="Q1872" s="31"/>
      <c r="R1872" s="84"/>
      <c r="S1872" s="31"/>
      <c r="T1872" s="31"/>
      <c r="U1872" s="169"/>
      <c r="V1872" s="150"/>
      <c r="W1872" s="342" t="str" cm="1">
        <f t="array" ref="W1872">IF(SUM(LEN(B1872:V1872))=0,"",IF(OR(OR(ISBLANK(F1872),SUM(LEN(C1872),LEN(D1872))=0),AND(NOT(E1872="Unknown"),ISBLANK(J1872)),AND(NOT(O1872="Unknown"),ISBLANK(R1872))),"Missing Information", INDEX(Table15[Entire Service Line Classification], MATCH(SUMIFS(Table15[Unique ID],Table15[System-Owned Portion],E1872,Table15[If Material Anything Other than "Lead" in Column E,Was Material Ever Previously Lead?],G1872,Table15[Customer-Owned Portion],O1872),Table15[Unique ID],0),0)))</f>
        <v/>
      </c>
      <c r="X1872"/>
    </row>
    <row r="1873" spans="2:24" x14ac:dyDescent="0.35">
      <c r="B1873" s="146"/>
      <c r="C1873" s="31"/>
      <c r="D1873" s="31"/>
      <c r="E1873" s="44"/>
      <c r="F1873" s="43"/>
      <c r="G1873" s="84"/>
      <c r="H1873" s="31"/>
      <c r="I1873" s="31"/>
      <c r="J1873" s="84"/>
      <c r="K1873" s="31"/>
      <c r="L1873" s="31"/>
      <c r="M1873" s="169"/>
      <c r="N1873" s="148"/>
      <c r="O1873" s="44"/>
      <c r="P1873" s="43"/>
      <c r="Q1873" s="31"/>
      <c r="R1873" s="84"/>
      <c r="S1873" s="31"/>
      <c r="T1873" s="31"/>
      <c r="U1873" s="169"/>
      <c r="V1873" s="150"/>
      <c r="W1873" s="342" t="str" cm="1">
        <f t="array" ref="W1873">IF(SUM(LEN(B1873:V1873))=0,"",IF(OR(OR(ISBLANK(F1873),SUM(LEN(C1873),LEN(D1873))=0),AND(NOT(E1873="Unknown"),ISBLANK(J1873)),AND(NOT(O1873="Unknown"),ISBLANK(R1873))),"Missing Information", INDEX(Table15[Entire Service Line Classification], MATCH(SUMIFS(Table15[Unique ID],Table15[System-Owned Portion],E1873,Table15[If Material Anything Other than "Lead" in Column E,Was Material Ever Previously Lead?],G1873,Table15[Customer-Owned Portion],O1873),Table15[Unique ID],0),0)))</f>
        <v/>
      </c>
      <c r="X1873"/>
    </row>
    <row r="1874" spans="2:24" x14ac:dyDescent="0.35">
      <c r="B1874" s="146"/>
      <c r="C1874" s="31"/>
      <c r="D1874" s="31"/>
      <c r="E1874" s="44"/>
      <c r="F1874" s="43"/>
      <c r="G1874" s="84"/>
      <c r="H1874" s="31"/>
      <c r="I1874" s="31"/>
      <c r="J1874" s="84"/>
      <c r="K1874" s="31"/>
      <c r="L1874" s="31"/>
      <c r="M1874" s="169"/>
      <c r="N1874" s="148"/>
      <c r="O1874" s="44"/>
      <c r="P1874" s="43"/>
      <c r="Q1874" s="31"/>
      <c r="R1874" s="84"/>
      <c r="S1874" s="31"/>
      <c r="T1874" s="31"/>
      <c r="U1874" s="169"/>
      <c r="V1874" s="150"/>
      <c r="W1874" s="342" t="str" cm="1">
        <f t="array" ref="W1874">IF(SUM(LEN(B1874:V1874))=0,"",IF(OR(OR(ISBLANK(F1874),SUM(LEN(C1874),LEN(D1874))=0),AND(NOT(E1874="Unknown"),ISBLANK(J1874)),AND(NOT(O1874="Unknown"),ISBLANK(R1874))),"Missing Information", INDEX(Table15[Entire Service Line Classification], MATCH(SUMIFS(Table15[Unique ID],Table15[System-Owned Portion],E1874,Table15[If Material Anything Other than "Lead" in Column E,Was Material Ever Previously Lead?],G1874,Table15[Customer-Owned Portion],O1874),Table15[Unique ID],0),0)))</f>
        <v/>
      </c>
      <c r="X1874"/>
    </row>
    <row r="1875" spans="2:24" x14ac:dyDescent="0.35">
      <c r="B1875" s="146"/>
      <c r="C1875" s="31"/>
      <c r="D1875" s="31"/>
      <c r="E1875" s="44"/>
      <c r="F1875" s="43"/>
      <c r="G1875" s="84"/>
      <c r="H1875" s="31"/>
      <c r="I1875" s="31"/>
      <c r="J1875" s="84"/>
      <c r="K1875" s="31"/>
      <c r="L1875" s="31"/>
      <c r="M1875" s="169"/>
      <c r="N1875" s="148"/>
      <c r="O1875" s="44"/>
      <c r="P1875" s="43"/>
      <c r="Q1875" s="31"/>
      <c r="R1875" s="84"/>
      <c r="S1875" s="31"/>
      <c r="T1875" s="31"/>
      <c r="U1875" s="169"/>
      <c r="V1875" s="150"/>
      <c r="W1875" s="342" t="str" cm="1">
        <f t="array" ref="W1875">IF(SUM(LEN(B1875:V1875))=0,"",IF(OR(OR(ISBLANK(F1875),SUM(LEN(C1875),LEN(D1875))=0),AND(NOT(E1875="Unknown"),ISBLANK(J1875)),AND(NOT(O1875="Unknown"),ISBLANK(R1875))),"Missing Information", INDEX(Table15[Entire Service Line Classification], MATCH(SUMIFS(Table15[Unique ID],Table15[System-Owned Portion],E1875,Table15[If Material Anything Other than "Lead" in Column E,Was Material Ever Previously Lead?],G1875,Table15[Customer-Owned Portion],O1875),Table15[Unique ID],0),0)))</f>
        <v/>
      </c>
      <c r="X1875"/>
    </row>
    <row r="1876" spans="2:24" x14ac:dyDescent="0.35">
      <c r="B1876" s="146"/>
      <c r="C1876" s="31"/>
      <c r="D1876" s="31"/>
      <c r="E1876" s="44"/>
      <c r="F1876" s="43"/>
      <c r="G1876" s="84"/>
      <c r="H1876" s="31"/>
      <c r="I1876" s="31"/>
      <c r="J1876" s="84"/>
      <c r="K1876" s="31"/>
      <c r="L1876" s="31"/>
      <c r="M1876" s="169"/>
      <c r="N1876" s="148"/>
      <c r="O1876" s="44"/>
      <c r="P1876" s="43"/>
      <c r="Q1876" s="31"/>
      <c r="R1876" s="84"/>
      <c r="S1876" s="31"/>
      <c r="T1876" s="31"/>
      <c r="U1876" s="169"/>
      <c r="V1876" s="150"/>
      <c r="W1876" s="342" t="str" cm="1">
        <f t="array" ref="W1876">IF(SUM(LEN(B1876:V1876))=0,"",IF(OR(OR(ISBLANK(F1876),SUM(LEN(C1876),LEN(D1876))=0),AND(NOT(E1876="Unknown"),ISBLANK(J1876)),AND(NOT(O1876="Unknown"),ISBLANK(R1876))),"Missing Information", INDEX(Table15[Entire Service Line Classification], MATCH(SUMIFS(Table15[Unique ID],Table15[System-Owned Portion],E1876,Table15[If Material Anything Other than "Lead" in Column E,Was Material Ever Previously Lead?],G1876,Table15[Customer-Owned Portion],O1876),Table15[Unique ID],0),0)))</f>
        <v/>
      </c>
      <c r="X1876"/>
    </row>
    <row r="1877" spans="2:24" x14ac:dyDescent="0.35">
      <c r="B1877" s="146"/>
      <c r="C1877" s="31"/>
      <c r="D1877" s="31"/>
      <c r="E1877" s="44"/>
      <c r="F1877" s="43"/>
      <c r="G1877" s="84"/>
      <c r="H1877" s="31"/>
      <c r="I1877" s="31"/>
      <c r="J1877" s="84"/>
      <c r="K1877" s="31"/>
      <c r="L1877" s="31"/>
      <c r="M1877" s="169"/>
      <c r="N1877" s="148"/>
      <c r="O1877" s="44"/>
      <c r="P1877" s="43"/>
      <c r="Q1877" s="31"/>
      <c r="R1877" s="84"/>
      <c r="S1877" s="31"/>
      <c r="T1877" s="31"/>
      <c r="U1877" s="169"/>
      <c r="V1877" s="150"/>
      <c r="W1877" s="342" t="str" cm="1">
        <f t="array" ref="W1877">IF(SUM(LEN(B1877:V1877))=0,"",IF(OR(OR(ISBLANK(F1877),SUM(LEN(C1877),LEN(D1877))=0),AND(NOT(E1877="Unknown"),ISBLANK(J1877)),AND(NOT(O1877="Unknown"),ISBLANK(R1877))),"Missing Information", INDEX(Table15[Entire Service Line Classification], MATCH(SUMIFS(Table15[Unique ID],Table15[System-Owned Portion],E1877,Table15[If Material Anything Other than "Lead" in Column E,Was Material Ever Previously Lead?],G1877,Table15[Customer-Owned Portion],O1877),Table15[Unique ID],0),0)))</f>
        <v/>
      </c>
      <c r="X1877"/>
    </row>
    <row r="1878" spans="2:24" x14ac:dyDescent="0.35">
      <c r="B1878" s="146"/>
      <c r="C1878" s="31"/>
      <c r="D1878" s="31"/>
      <c r="E1878" s="44"/>
      <c r="F1878" s="43"/>
      <c r="G1878" s="84"/>
      <c r="H1878" s="31"/>
      <c r="I1878" s="31"/>
      <c r="J1878" s="84"/>
      <c r="K1878" s="31"/>
      <c r="L1878" s="31"/>
      <c r="M1878" s="169"/>
      <c r="N1878" s="148"/>
      <c r="O1878" s="44"/>
      <c r="P1878" s="43"/>
      <c r="Q1878" s="31"/>
      <c r="R1878" s="84"/>
      <c r="S1878" s="31"/>
      <c r="T1878" s="31"/>
      <c r="U1878" s="169"/>
      <c r="V1878" s="150"/>
      <c r="W1878" s="342" t="str" cm="1">
        <f t="array" ref="W1878">IF(SUM(LEN(B1878:V1878))=0,"",IF(OR(OR(ISBLANK(F1878),SUM(LEN(C1878),LEN(D1878))=0),AND(NOT(E1878="Unknown"),ISBLANK(J1878)),AND(NOT(O1878="Unknown"),ISBLANK(R1878))),"Missing Information", INDEX(Table15[Entire Service Line Classification], MATCH(SUMIFS(Table15[Unique ID],Table15[System-Owned Portion],E1878,Table15[If Material Anything Other than "Lead" in Column E,Was Material Ever Previously Lead?],G1878,Table15[Customer-Owned Portion],O1878),Table15[Unique ID],0),0)))</f>
        <v/>
      </c>
      <c r="X1878"/>
    </row>
    <row r="1879" spans="2:24" x14ac:dyDescent="0.35">
      <c r="B1879" s="146"/>
      <c r="C1879" s="31"/>
      <c r="D1879" s="31"/>
      <c r="E1879" s="44"/>
      <c r="F1879" s="43"/>
      <c r="G1879" s="84"/>
      <c r="H1879" s="31"/>
      <c r="I1879" s="31"/>
      <c r="J1879" s="84"/>
      <c r="K1879" s="31"/>
      <c r="L1879" s="31"/>
      <c r="M1879" s="169"/>
      <c r="N1879" s="148"/>
      <c r="O1879" s="44"/>
      <c r="P1879" s="43"/>
      <c r="Q1879" s="31"/>
      <c r="R1879" s="84"/>
      <c r="S1879" s="31"/>
      <c r="T1879" s="31"/>
      <c r="U1879" s="169"/>
      <c r="V1879" s="150"/>
      <c r="W1879" s="342" t="str" cm="1">
        <f t="array" ref="W1879">IF(SUM(LEN(B1879:V1879))=0,"",IF(OR(OR(ISBLANK(F1879),SUM(LEN(C1879),LEN(D1879))=0),AND(NOT(E1879="Unknown"),ISBLANK(J1879)),AND(NOT(O1879="Unknown"),ISBLANK(R1879))),"Missing Information", INDEX(Table15[Entire Service Line Classification], MATCH(SUMIFS(Table15[Unique ID],Table15[System-Owned Portion],E1879,Table15[If Material Anything Other than "Lead" in Column E,Was Material Ever Previously Lead?],G1879,Table15[Customer-Owned Portion],O1879),Table15[Unique ID],0),0)))</f>
        <v/>
      </c>
      <c r="X1879"/>
    </row>
    <row r="1880" spans="2:24" x14ac:dyDescent="0.35">
      <c r="B1880" s="146"/>
      <c r="C1880" s="31"/>
      <c r="D1880" s="31"/>
      <c r="E1880" s="44"/>
      <c r="F1880" s="43"/>
      <c r="G1880" s="84"/>
      <c r="H1880" s="31"/>
      <c r="I1880" s="31"/>
      <c r="J1880" s="84"/>
      <c r="K1880" s="31"/>
      <c r="L1880" s="31"/>
      <c r="M1880" s="169"/>
      <c r="N1880" s="148"/>
      <c r="O1880" s="44"/>
      <c r="P1880" s="43"/>
      <c r="Q1880" s="31"/>
      <c r="R1880" s="84"/>
      <c r="S1880" s="31"/>
      <c r="T1880" s="31"/>
      <c r="U1880" s="169"/>
      <c r="V1880" s="150"/>
      <c r="W1880" s="342" t="str" cm="1">
        <f t="array" ref="W1880">IF(SUM(LEN(B1880:V1880))=0,"",IF(OR(OR(ISBLANK(F1880),SUM(LEN(C1880),LEN(D1880))=0),AND(NOT(E1880="Unknown"),ISBLANK(J1880)),AND(NOT(O1880="Unknown"),ISBLANK(R1880))),"Missing Information", INDEX(Table15[Entire Service Line Classification], MATCH(SUMIFS(Table15[Unique ID],Table15[System-Owned Portion],E1880,Table15[If Material Anything Other than "Lead" in Column E,Was Material Ever Previously Lead?],G1880,Table15[Customer-Owned Portion],O1880),Table15[Unique ID],0),0)))</f>
        <v/>
      </c>
      <c r="X1880"/>
    </row>
    <row r="1881" spans="2:24" x14ac:dyDescent="0.35">
      <c r="B1881" s="146"/>
      <c r="C1881" s="31"/>
      <c r="D1881" s="31"/>
      <c r="E1881" s="44"/>
      <c r="F1881" s="43"/>
      <c r="G1881" s="84"/>
      <c r="H1881" s="31"/>
      <c r="I1881" s="31"/>
      <c r="J1881" s="84"/>
      <c r="K1881" s="31"/>
      <c r="L1881" s="31"/>
      <c r="M1881" s="169"/>
      <c r="N1881" s="148"/>
      <c r="O1881" s="44"/>
      <c r="P1881" s="43"/>
      <c r="Q1881" s="31"/>
      <c r="R1881" s="84"/>
      <c r="S1881" s="31"/>
      <c r="T1881" s="31"/>
      <c r="U1881" s="169"/>
      <c r="V1881" s="150"/>
      <c r="W1881" s="342" t="str" cm="1">
        <f t="array" ref="W1881">IF(SUM(LEN(B1881:V1881))=0,"",IF(OR(OR(ISBLANK(F1881),SUM(LEN(C1881),LEN(D1881))=0),AND(NOT(E1881="Unknown"),ISBLANK(J1881)),AND(NOT(O1881="Unknown"),ISBLANK(R1881))),"Missing Information", INDEX(Table15[Entire Service Line Classification], MATCH(SUMIFS(Table15[Unique ID],Table15[System-Owned Portion],E1881,Table15[If Material Anything Other than "Lead" in Column E,Was Material Ever Previously Lead?],G1881,Table15[Customer-Owned Portion],O1881),Table15[Unique ID],0),0)))</f>
        <v/>
      </c>
      <c r="X1881"/>
    </row>
    <row r="1882" spans="2:24" x14ac:dyDescent="0.35">
      <c r="B1882" s="146"/>
      <c r="C1882" s="31"/>
      <c r="D1882" s="31"/>
      <c r="E1882" s="44"/>
      <c r="F1882" s="43"/>
      <c r="G1882" s="84"/>
      <c r="H1882" s="31"/>
      <c r="I1882" s="31"/>
      <c r="J1882" s="84"/>
      <c r="K1882" s="31"/>
      <c r="L1882" s="31"/>
      <c r="M1882" s="169"/>
      <c r="N1882" s="148"/>
      <c r="O1882" s="44"/>
      <c r="P1882" s="43"/>
      <c r="Q1882" s="31"/>
      <c r="R1882" s="84"/>
      <c r="S1882" s="31"/>
      <c r="T1882" s="31"/>
      <c r="U1882" s="169"/>
      <c r="V1882" s="150"/>
      <c r="W1882" s="342" t="str" cm="1">
        <f t="array" ref="W1882">IF(SUM(LEN(B1882:V1882))=0,"",IF(OR(OR(ISBLANK(F1882),SUM(LEN(C1882),LEN(D1882))=0),AND(NOT(E1882="Unknown"),ISBLANK(J1882)),AND(NOT(O1882="Unknown"),ISBLANK(R1882))),"Missing Information", INDEX(Table15[Entire Service Line Classification], MATCH(SUMIFS(Table15[Unique ID],Table15[System-Owned Portion],E1882,Table15[If Material Anything Other than "Lead" in Column E,Was Material Ever Previously Lead?],G1882,Table15[Customer-Owned Portion],O1882),Table15[Unique ID],0),0)))</f>
        <v/>
      </c>
      <c r="X1882"/>
    </row>
    <row r="1883" spans="2:24" x14ac:dyDescent="0.35">
      <c r="B1883" s="146"/>
      <c r="C1883" s="31"/>
      <c r="D1883" s="31"/>
      <c r="E1883" s="44"/>
      <c r="F1883" s="43"/>
      <c r="G1883" s="84"/>
      <c r="H1883" s="31"/>
      <c r="I1883" s="31"/>
      <c r="J1883" s="84"/>
      <c r="K1883" s="31"/>
      <c r="L1883" s="31"/>
      <c r="M1883" s="169"/>
      <c r="N1883" s="148"/>
      <c r="O1883" s="44"/>
      <c r="P1883" s="43"/>
      <c r="Q1883" s="31"/>
      <c r="R1883" s="84"/>
      <c r="S1883" s="31"/>
      <c r="T1883" s="31"/>
      <c r="U1883" s="169"/>
      <c r="V1883" s="150"/>
      <c r="W1883" s="342" t="str" cm="1">
        <f t="array" ref="W1883">IF(SUM(LEN(B1883:V1883))=0,"",IF(OR(OR(ISBLANK(F1883),SUM(LEN(C1883),LEN(D1883))=0),AND(NOT(E1883="Unknown"),ISBLANK(J1883)),AND(NOT(O1883="Unknown"),ISBLANK(R1883))),"Missing Information", INDEX(Table15[Entire Service Line Classification], MATCH(SUMIFS(Table15[Unique ID],Table15[System-Owned Portion],E1883,Table15[If Material Anything Other than "Lead" in Column E,Was Material Ever Previously Lead?],G1883,Table15[Customer-Owned Portion],O1883),Table15[Unique ID],0),0)))</f>
        <v/>
      </c>
      <c r="X1883"/>
    </row>
    <row r="1884" spans="2:24" x14ac:dyDescent="0.35">
      <c r="B1884" s="146"/>
      <c r="C1884" s="31"/>
      <c r="D1884" s="31"/>
      <c r="E1884" s="44"/>
      <c r="F1884" s="43"/>
      <c r="G1884" s="84"/>
      <c r="H1884" s="31"/>
      <c r="I1884" s="31"/>
      <c r="J1884" s="84"/>
      <c r="K1884" s="31"/>
      <c r="L1884" s="31"/>
      <c r="M1884" s="169"/>
      <c r="N1884" s="148"/>
      <c r="O1884" s="44"/>
      <c r="P1884" s="43"/>
      <c r="Q1884" s="31"/>
      <c r="R1884" s="84"/>
      <c r="S1884" s="31"/>
      <c r="T1884" s="31"/>
      <c r="U1884" s="169"/>
      <c r="V1884" s="150"/>
      <c r="W1884" s="342" t="str" cm="1">
        <f t="array" ref="W1884">IF(SUM(LEN(B1884:V1884))=0,"",IF(OR(OR(ISBLANK(F1884),SUM(LEN(C1884),LEN(D1884))=0),AND(NOT(E1884="Unknown"),ISBLANK(J1884)),AND(NOT(O1884="Unknown"),ISBLANK(R1884))),"Missing Information", INDEX(Table15[Entire Service Line Classification], MATCH(SUMIFS(Table15[Unique ID],Table15[System-Owned Portion],E1884,Table15[If Material Anything Other than "Lead" in Column E,Was Material Ever Previously Lead?],G1884,Table15[Customer-Owned Portion],O1884),Table15[Unique ID],0),0)))</f>
        <v/>
      </c>
      <c r="X1884"/>
    </row>
    <row r="1885" spans="2:24" x14ac:dyDescent="0.35">
      <c r="B1885" s="146"/>
      <c r="C1885" s="31"/>
      <c r="D1885" s="31"/>
      <c r="E1885" s="44"/>
      <c r="F1885" s="43"/>
      <c r="G1885" s="84"/>
      <c r="H1885" s="31"/>
      <c r="I1885" s="31"/>
      <c r="J1885" s="84"/>
      <c r="K1885" s="31"/>
      <c r="L1885" s="31"/>
      <c r="M1885" s="169"/>
      <c r="N1885" s="148"/>
      <c r="O1885" s="44"/>
      <c r="P1885" s="43"/>
      <c r="Q1885" s="31"/>
      <c r="R1885" s="84"/>
      <c r="S1885" s="31"/>
      <c r="T1885" s="31"/>
      <c r="U1885" s="169"/>
      <c r="V1885" s="150"/>
      <c r="W1885" s="342" t="str" cm="1">
        <f t="array" ref="W1885">IF(SUM(LEN(B1885:V1885))=0,"",IF(OR(OR(ISBLANK(F1885),SUM(LEN(C1885),LEN(D1885))=0),AND(NOT(E1885="Unknown"),ISBLANK(J1885)),AND(NOT(O1885="Unknown"),ISBLANK(R1885))),"Missing Information", INDEX(Table15[Entire Service Line Classification], MATCH(SUMIFS(Table15[Unique ID],Table15[System-Owned Portion],E1885,Table15[If Material Anything Other than "Lead" in Column E,Was Material Ever Previously Lead?],G1885,Table15[Customer-Owned Portion],O1885),Table15[Unique ID],0),0)))</f>
        <v/>
      </c>
      <c r="X1885"/>
    </row>
    <row r="1886" spans="2:24" x14ac:dyDescent="0.35">
      <c r="B1886" s="146"/>
      <c r="C1886" s="31"/>
      <c r="D1886" s="31"/>
      <c r="E1886" s="44"/>
      <c r="F1886" s="43"/>
      <c r="G1886" s="84"/>
      <c r="H1886" s="31"/>
      <c r="I1886" s="31"/>
      <c r="J1886" s="84"/>
      <c r="K1886" s="31"/>
      <c r="L1886" s="31"/>
      <c r="M1886" s="169"/>
      <c r="N1886" s="148"/>
      <c r="O1886" s="44"/>
      <c r="P1886" s="43"/>
      <c r="Q1886" s="31"/>
      <c r="R1886" s="84"/>
      <c r="S1886" s="31"/>
      <c r="T1886" s="31"/>
      <c r="U1886" s="169"/>
      <c r="V1886" s="150"/>
      <c r="W1886" s="342" t="str" cm="1">
        <f t="array" ref="W1886">IF(SUM(LEN(B1886:V1886))=0,"",IF(OR(OR(ISBLANK(F1886),SUM(LEN(C1886),LEN(D1886))=0),AND(NOT(E1886="Unknown"),ISBLANK(J1886)),AND(NOT(O1886="Unknown"),ISBLANK(R1886))),"Missing Information", INDEX(Table15[Entire Service Line Classification], MATCH(SUMIFS(Table15[Unique ID],Table15[System-Owned Portion],E1886,Table15[If Material Anything Other than "Lead" in Column E,Was Material Ever Previously Lead?],G1886,Table15[Customer-Owned Portion],O1886),Table15[Unique ID],0),0)))</f>
        <v/>
      </c>
      <c r="X1886"/>
    </row>
    <row r="1887" spans="2:24" x14ac:dyDescent="0.35">
      <c r="B1887" s="146"/>
      <c r="C1887" s="31"/>
      <c r="D1887" s="31"/>
      <c r="E1887" s="44"/>
      <c r="F1887" s="43"/>
      <c r="G1887" s="84"/>
      <c r="H1887" s="31"/>
      <c r="I1887" s="31"/>
      <c r="J1887" s="84"/>
      <c r="K1887" s="31"/>
      <c r="L1887" s="31"/>
      <c r="M1887" s="169"/>
      <c r="N1887" s="148"/>
      <c r="O1887" s="44"/>
      <c r="P1887" s="43"/>
      <c r="Q1887" s="31"/>
      <c r="R1887" s="84"/>
      <c r="S1887" s="31"/>
      <c r="T1887" s="31"/>
      <c r="U1887" s="169"/>
      <c r="V1887" s="150"/>
      <c r="W1887" s="342" t="str" cm="1">
        <f t="array" ref="W1887">IF(SUM(LEN(B1887:V1887))=0,"",IF(OR(OR(ISBLANK(F1887),SUM(LEN(C1887),LEN(D1887))=0),AND(NOT(E1887="Unknown"),ISBLANK(J1887)),AND(NOT(O1887="Unknown"),ISBLANK(R1887))),"Missing Information", INDEX(Table15[Entire Service Line Classification], MATCH(SUMIFS(Table15[Unique ID],Table15[System-Owned Portion],E1887,Table15[If Material Anything Other than "Lead" in Column E,Was Material Ever Previously Lead?],G1887,Table15[Customer-Owned Portion],O1887),Table15[Unique ID],0),0)))</f>
        <v/>
      </c>
      <c r="X1887"/>
    </row>
    <row r="1888" spans="2:24" x14ac:dyDescent="0.35">
      <c r="B1888" s="146"/>
      <c r="C1888" s="31"/>
      <c r="D1888" s="31"/>
      <c r="E1888" s="44"/>
      <c r="F1888" s="43"/>
      <c r="G1888" s="84"/>
      <c r="H1888" s="31"/>
      <c r="I1888" s="31"/>
      <c r="J1888" s="84"/>
      <c r="K1888" s="31"/>
      <c r="L1888" s="31"/>
      <c r="M1888" s="169"/>
      <c r="N1888" s="148"/>
      <c r="O1888" s="44"/>
      <c r="P1888" s="43"/>
      <c r="Q1888" s="31"/>
      <c r="R1888" s="84"/>
      <c r="S1888" s="31"/>
      <c r="T1888" s="31"/>
      <c r="U1888" s="169"/>
      <c r="V1888" s="150"/>
      <c r="W1888" s="342" t="str" cm="1">
        <f t="array" ref="W1888">IF(SUM(LEN(B1888:V1888))=0,"",IF(OR(OR(ISBLANK(F1888),SUM(LEN(C1888),LEN(D1888))=0),AND(NOT(E1888="Unknown"),ISBLANK(J1888)),AND(NOT(O1888="Unknown"),ISBLANK(R1888))),"Missing Information", INDEX(Table15[Entire Service Line Classification], MATCH(SUMIFS(Table15[Unique ID],Table15[System-Owned Portion],E1888,Table15[If Material Anything Other than "Lead" in Column E,Was Material Ever Previously Lead?],G1888,Table15[Customer-Owned Portion],O1888),Table15[Unique ID],0),0)))</f>
        <v/>
      </c>
      <c r="X1888"/>
    </row>
    <row r="1889" spans="2:24" x14ac:dyDescent="0.35">
      <c r="B1889" s="146"/>
      <c r="C1889" s="31"/>
      <c r="D1889" s="31"/>
      <c r="E1889" s="44"/>
      <c r="F1889" s="43"/>
      <c r="G1889" s="84"/>
      <c r="H1889" s="31"/>
      <c r="I1889" s="31"/>
      <c r="J1889" s="84"/>
      <c r="K1889" s="31"/>
      <c r="L1889" s="31"/>
      <c r="M1889" s="169"/>
      <c r="N1889" s="148"/>
      <c r="O1889" s="44"/>
      <c r="P1889" s="43"/>
      <c r="Q1889" s="31"/>
      <c r="R1889" s="84"/>
      <c r="S1889" s="31"/>
      <c r="T1889" s="31"/>
      <c r="U1889" s="169"/>
      <c r="V1889" s="150"/>
      <c r="W1889" s="342" t="str" cm="1">
        <f t="array" ref="W1889">IF(SUM(LEN(B1889:V1889))=0,"",IF(OR(OR(ISBLANK(F1889),SUM(LEN(C1889),LEN(D1889))=0),AND(NOT(E1889="Unknown"),ISBLANK(J1889)),AND(NOT(O1889="Unknown"),ISBLANK(R1889))),"Missing Information", INDEX(Table15[Entire Service Line Classification], MATCH(SUMIFS(Table15[Unique ID],Table15[System-Owned Portion],E1889,Table15[If Material Anything Other than "Lead" in Column E,Was Material Ever Previously Lead?],G1889,Table15[Customer-Owned Portion],O1889),Table15[Unique ID],0),0)))</f>
        <v/>
      </c>
      <c r="X1889"/>
    </row>
    <row r="1890" spans="2:24" x14ac:dyDescent="0.35">
      <c r="B1890" s="146"/>
      <c r="C1890" s="31"/>
      <c r="D1890" s="31"/>
      <c r="E1890" s="44"/>
      <c r="F1890" s="43"/>
      <c r="G1890" s="84"/>
      <c r="H1890" s="31"/>
      <c r="I1890" s="31"/>
      <c r="J1890" s="84"/>
      <c r="K1890" s="31"/>
      <c r="L1890" s="31"/>
      <c r="M1890" s="169"/>
      <c r="N1890" s="148"/>
      <c r="O1890" s="44"/>
      <c r="P1890" s="43"/>
      <c r="Q1890" s="31"/>
      <c r="R1890" s="84"/>
      <c r="S1890" s="31"/>
      <c r="T1890" s="31"/>
      <c r="U1890" s="169"/>
      <c r="V1890" s="150"/>
      <c r="W1890" s="342" t="str" cm="1">
        <f t="array" ref="W1890">IF(SUM(LEN(B1890:V1890))=0,"",IF(OR(OR(ISBLANK(F1890),SUM(LEN(C1890),LEN(D1890))=0),AND(NOT(E1890="Unknown"),ISBLANK(J1890)),AND(NOT(O1890="Unknown"),ISBLANK(R1890))),"Missing Information", INDEX(Table15[Entire Service Line Classification], MATCH(SUMIFS(Table15[Unique ID],Table15[System-Owned Portion],E1890,Table15[If Material Anything Other than "Lead" in Column E,Was Material Ever Previously Lead?],G1890,Table15[Customer-Owned Portion],O1890),Table15[Unique ID],0),0)))</f>
        <v/>
      </c>
      <c r="X1890"/>
    </row>
    <row r="1891" spans="2:24" x14ac:dyDescent="0.35">
      <c r="B1891" s="146"/>
      <c r="C1891" s="31"/>
      <c r="D1891" s="31"/>
      <c r="E1891" s="44"/>
      <c r="F1891" s="43"/>
      <c r="G1891" s="84"/>
      <c r="H1891" s="31"/>
      <c r="I1891" s="31"/>
      <c r="J1891" s="84"/>
      <c r="K1891" s="31"/>
      <c r="L1891" s="31"/>
      <c r="M1891" s="169"/>
      <c r="N1891" s="148"/>
      <c r="O1891" s="44"/>
      <c r="P1891" s="43"/>
      <c r="Q1891" s="31"/>
      <c r="R1891" s="84"/>
      <c r="S1891" s="31"/>
      <c r="T1891" s="31"/>
      <c r="U1891" s="169"/>
      <c r="V1891" s="150"/>
      <c r="W1891" s="342" t="str" cm="1">
        <f t="array" ref="W1891">IF(SUM(LEN(B1891:V1891))=0,"",IF(OR(OR(ISBLANK(F1891),SUM(LEN(C1891),LEN(D1891))=0),AND(NOT(E1891="Unknown"),ISBLANK(J1891)),AND(NOT(O1891="Unknown"),ISBLANK(R1891))),"Missing Information", INDEX(Table15[Entire Service Line Classification], MATCH(SUMIFS(Table15[Unique ID],Table15[System-Owned Portion],E1891,Table15[If Material Anything Other than "Lead" in Column E,Was Material Ever Previously Lead?],G1891,Table15[Customer-Owned Portion],O1891),Table15[Unique ID],0),0)))</f>
        <v/>
      </c>
      <c r="X1891"/>
    </row>
    <row r="1892" spans="2:24" x14ac:dyDescent="0.35">
      <c r="B1892" s="146"/>
      <c r="C1892" s="31"/>
      <c r="D1892" s="31"/>
      <c r="E1892" s="44"/>
      <c r="F1892" s="43"/>
      <c r="G1892" s="84"/>
      <c r="H1892" s="31"/>
      <c r="I1892" s="31"/>
      <c r="J1892" s="84"/>
      <c r="K1892" s="31"/>
      <c r="L1892" s="31"/>
      <c r="M1892" s="169"/>
      <c r="N1892" s="148"/>
      <c r="O1892" s="44"/>
      <c r="P1892" s="43"/>
      <c r="Q1892" s="31"/>
      <c r="R1892" s="84"/>
      <c r="S1892" s="31"/>
      <c r="T1892" s="31"/>
      <c r="U1892" s="169"/>
      <c r="V1892" s="150"/>
      <c r="W1892" s="342" t="str" cm="1">
        <f t="array" ref="W1892">IF(SUM(LEN(B1892:V1892))=0,"",IF(OR(OR(ISBLANK(F1892),SUM(LEN(C1892),LEN(D1892))=0),AND(NOT(E1892="Unknown"),ISBLANK(J1892)),AND(NOT(O1892="Unknown"),ISBLANK(R1892))),"Missing Information", INDEX(Table15[Entire Service Line Classification], MATCH(SUMIFS(Table15[Unique ID],Table15[System-Owned Portion],E1892,Table15[If Material Anything Other than "Lead" in Column E,Was Material Ever Previously Lead?],G1892,Table15[Customer-Owned Portion],O1892),Table15[Unique ID],0),0)))</f>
        <v/>
      </c>
      <c r="X1892"/>
    </row>
    <row r="1893" spans="2:24" x14ac:dyDescent="0.35">
      <c r="B1893" s="146"/>
      <c r="C1893" s="31"/>
      <c r="D1893" s="31"/>
      <c r="E1893" s="44"/>
      <c r="F1893" s="43"/>
      <c r="G1893" s="84"/>
      <c r="H1893" s="31"/>
      <c r="I1893" s="31"/>
      <c r="J1893" s="84"/>
      <c r="K1893" s="31"/>
      <c r="L1893" s="31"/>
      <c r="M1893" s="169"/>
      <c r="N1893" s="148"/>
      <c r="O1893" s="44"/>
      <c r="P1893" s="43"/>
      <c r="Q1893" s="31"/>
      <c r="R1893" s="84"/>
      <c r="S1893" s="31"/>
      <c r="T1893" s="31"/>
      <c r="U1893" s="169"/>
      <c r="V1893" s="150"/>
      <c r="W1893" s="342" t="str" cm="1">
        <f t="array" ref="W1893">IF(SUM(LEN(B1893:V1893))=0,"",IF(OR(OR(ISBLANK(F1893),SUM(LEN(C1893),LEN(D1893))=0),AND(NOT(E1893="Unknown"),ISBLANK(J1893)),AND(NOT(O1893="Unknown"),ISBLANK(R1893))),"Missing Information", INDEX(Table15[Entire Service Line Classification], MATCH(SUMIFS(Table15[Unique ID],Table15[System-Owned Portion],E1893,Table15[If Material Anything Other than "Lead" in Column E,Was Material Ever Previously Lead?],G1893,Table15[Customer-Owned Portion],O1893),Table15[Unique ID],0),0)))</f>
        <v/>
      </c>
      <c r="X1893"/>
    </row>
    <row r="1894" spans="2:24" x14ac:dyDescent="0.35">
      <c r="B1894" s="146"/>
      <c r="C1894" s="31"/>
      <c r="D1894" s="31"/>
      <c r="E1894" s="44"/>
      <c r="F1894" s="43"/>
      <c r="G1894" s="84"/>
      <c r="H1894" s="31"/>
      <c r="I1894" s="31"/>
      <c r="J1894" s="84"/>
      <c r="K1894" s="31"/>
      <c r="L1894" s="31"/>
      <c r="M1894" s="169"/>
      <c r="N1894" s="148"/>
      <c r="O1894" s="44"/>
      <c r="P1894" s="43"/>
      <c r="Q1894" s="31"/>
      <c r="R1894" s="84"/>
      <c r="S1894" s="31"/>
      <c r="T1894" s="31"/>
      <c r="U1894" s="169"/>
      <c r="V1894" s="150"/>
      <c r="W1894" s="342" t="str" cm="1">
        <f t="array" ref="W1894">IF(SUM(LEN(B1894:V1894))=0,"",IF(OR(OR(ISBLANK(F1894),SUM(LEN(C1894),LEN(D1894))=0),AND(NOT(E1894="Unknown"),ISBLANK(J1894)),AND(NOT(O1894="Unknown"),ISBLANK(R1894))),"Missing Information", INDEX(Table15[Entire Service Line Classification], MATCH(SUMIFS(Table15[Unique ID],Table15[System-Owned Portion],E1894,Table15[If Material Anything Other than "Lead" in Column E,Was Material Ever Previously Lead?],G1894,Table15[Customer-Owned Portion],O1894),Table15[Unique ID],0),0)))</f>
        <v/>
      </c>
      <c r="X1894"/>
    </row>
    <row r="1895" spans="2:24" x14ac:dyDescent="0.35">
      <c r="B1895" s="146"/>
      <c r="C1895" s="31"/>
      <c r="D1895" s="31"/>
      <c r="E1895" s="44"/>
      <c r="F1895" s="43"/>
      <c r="G1895" s="84"/>
      <c r="H1895" s="31"/>
      <c r="I1895" s="31"/>
      <c r="J1895" s="84"/>
      <c r="K1895" s="31"/>
      <c r="L1895" s="31"/>
      <c r="M1895" s="169"/>
      <c r="N1895" s="148"/>
      <c r="O1895" s="44"/>
      <c r="P1895" s="43"/>
      <c r="Q1895" s="31"/>
      <c r="R1895" s="84"/>
      <c r="S1895" s="31"/>
      <c r="T1895" s="31"/>
      <c r="U1895" s="169"/>
      <c r="V1895" s="150"/>
      <c r="W1895" s="342" t="str" cm="1">
        <f t="array" ref="W1895">IF(SUM(LEN(B1895:V1895))=0,"",IF(OR(OR(ISBLANK(F1895),SUM(LEN(C1895),LEN(D1895))=0),AND(NOT(E1895="Unknown"),ISBLANK(J1895)),AND(NOT(O1895="Unknown"),ISBLANK(R1895))),"Missing Information", INDEX(Table15[Entire Service Line Classification], MATCH(SUMIFS(Table15[Unique ID],Table15[System-Owned Portion],E1895,Table15[If Material Anything Other than "Lead" in Column E,Was Material Ever Previously Lead?],G1895,Table15[Customer-Owned Portion],O1895),Table15[Unique ID],0),0)))</f>
        <v/>
      </c>
      <c r="X1895"/>
    </row>
    <row r="1896" spans="2:24" x14ac:dyDescent="0.35">
      <c r="B1896" s="146"/>
      <c r="C1896" s="31"/>
      <c r="D1896" s="31"/>
      <c r="E1896" s="44"/>
      <c r="F1896" s="43"/>
      <c r="G1896" s="84"/>
      <c r="H1896" s="31"/>
      <c r="I1896" s="31"/>
      <c r="J1896" s="84"/>
      <c r="K1896" s="31"/>
      <c r="L1896" s="31"/>
      <c r="M1896" s="169"/>
      <c r="N1896" s="148"/>
      <c r="O1896" s="44"/>
      <c r="P1896" s="43"/>
      <c r="Q1896" s="31"/>
      <c r="R1896" s="84"/>
      <c r="S1896" s="31"/>
      <c r="T1896" s="31"/>
      <c r="U1896" s="169"/>
      <c r="V1896" s="150"/>
      <c r="W1896" s="342" t="str" cm="1">
        <f t="array" ref="W1896">IF(SUM(LEN(B1896:V1896))=0,"",IF(OR(OR(ISBLANK(F1896),SUM(LEN(C1896),LEN(D1896))=0),AND(NOT(E1896="Unknown"),ISBLANK(J1896)),AND(NOT(O1896="Unknown"),ISBLANK(R1896))),"Missing Information", INDEX(Table15[Entire Service Line Classification], MATCH(SUMIFS(Table15[Unique ID],Table15[System-Owned Portion],E1896,Table15[If Material Anything Other than "Lead" in Column E,Was Material Ever Previously Lead?],G1896,Table15[Customer-Owned Portion],O1896),Table15[Unique ID],0),0)))</f>
        <v/>
      </c>
      <c r="X1896"/>
    </row>
    <row r="1897" spans="2:24" x14ac:dyDescent="0.35">
      <c r="B1897" s="146"/>
      <c r="C1897" s="31"/>
      <c r="D1897" s="31"/>
      <c r="E1897" s="44"/>
      <c r="F1897" s="43"/>
      <c r="G1897" s="84"/>
      <c r="H1897" s="31"/>
      <c r="I1897" s="31"/>
      <c r="J1897" s="84"/>
      <c r="K1897" s="31"/>
      <c r="L1897" s="31"/>
      <c r="M1897" s="169"/>
      <c r="N1897" s="148"/>
      <c r="O1897" s="44"/>
      <c r="P1897" s="43"/>
      <c r="Q1897" s="31"/>
      <c r="R1897" s="84"/>
      <c r="S1897" s="31"/>
      <c r="T1897" s="31"/>
      <c r="U1897" s="169"/>
      <c r="V1897" s="150"/>
      <c r="W1897" s="342" t="str" cm="1">
        <f t="array" ref="W1897">IF(SUM(LEN(B1897:V1897))=0,"",IF(OR(OR(ISBLANK(F1897),SUM(LEN(C1897),LEN(D1897))=0),AND(NOT(E1897="Unknown"),ISBLANK(J1897)),AND(NOT(O1897="Unknown"),ISBLANK(R1897))),"Missing Information", INDEX(Table15[Entire Service Line Classification], MATCH(SUMIFS(Table15[Unique ID],Table15[System-Owned Portion],E1897,Table15[If Material Anything Other than "Lead" in Column E,Was Material Ever Previously Lead?],G1897,Table15[Customer-Owned Portion],O1897),Table15[Unique ID],0),0)))</f>
        <v/>
      </c>
      <c r="X1897"/>
    </row>
    <row r="1898" spans="2:24" x14ac:dyDescent="0.35">
      <c r="B1898" s="146"/>
      <c r="C1898" s="31"/>
      <c r="D1898" s="31"/>
      <c r="E1898" s="44"/>
      <c r="F1898" s="43"/>
      <c r="G1898" s="84"/>
      <c r="H1898" s="31"/>
      <c r="I1898" s="31"/>
      <c r="J1898" s="84"/>
      <c r="K1898" s="31"/>
      <c r="L1898" s="31"/>
      <c r="M1898" s="169"/>
      <c r="N1898" s="148"/>
      <c r="O1898" s="44"/>
      <c r="P1898" s="43"/>
      <c r="Q1898" s="31"/>
      <c r="R1898" s="84"/>
      <c r="S1898" s="31"/>
      <c r="T1898" s="31"/>
      <c r="U1898" s="169"/>
      <c r="V1898" s="150"/>
      <c r="W1898" s="342" t="str" cm="1">
        <f t="array" ref="W1898">IF(SUM(LEN(B1898:V1898))=0,"",IF(OR(OR(ISBLANK(F1898),SUM(LEN(C1898),LEN(D1898))=0),AND(NOT(E1898="Unknown"),ISBLANK(J1898)),AND(NOT(O1898="Unknown"),ISBLANK(R1898))),"Missing Information", INDEX(Table15[Entire Service Line Classification], MATCH(SUMIFS(Table15[Unique ID],Table15[System-Owned Portion],E1898,Table15[If Material Anything Other than "Lead" in Column E,Was Material Ever Previously Lead?],G1898,Table15[Customer-Owned Portion],O1898),Table15[Unique ID],0),0)))</f>
        <v/>
      </c>
      <c r="X1898"/>
    </row>
    <row r="1899" spans="2:24" x14ac:dyDescent="0.35">
      <c r="B1899" s="146"/>
      <c r="C1899" s="31"/>
      <c r="D1899" s="31"/>
      <c r="E1899" s="44"/>
      <c r="F1899" s="43"/>
      <c r="G1899" s="84"/>
      <c r="H1899" s="31"/>
      <c r="I1899" s="31"/>
      <c r="J1899" s="84"/>
      <c r="K1899" s="31"/>
      <c r="L1899" s="31"/>
      <c r="M1899" s="169"/>
      <c r="N1899" s="148"/>
      <c r="O1899" s="44"/>
      <c r="P1899" s="43"/>
      <c r="Q1899" s="31"/>
      <c r="R1899" s="84"/>
      <c r="S1899" s="31"/>
      <c r="T1899" s="31"/>
      <c r="U1899" s="169"/>
      <c r="V1899" s="150"/>
      <c r="W1899" s="342" t="str" cm="1">
        <f t="array" ref="W1899">IF(SUM(LEN(B1899:V1899))=0,"",IF(OR(OR(ISBLANK(F1899),SUM(LEN(C1899),LEN(D1899))=0),AND(NOT(E1899="Unknown"),ISBLANK(J1899)),AND(NOT(O1899="Unknown"),ISBLANK(R1899))),"Missing Information", INDEX(Table15[Entire Service Line Classification], MATCH(SUMIFS(Table15[Unique ID],Table15[System-Owned Portion],E1899,Table15[If Material Anything Other than "Lead" in Column E,Was Material Ever Previously Lead?],G1899,Table15[Customer-Owned Portion],O1899),Table15[Unique ID],0),0)))</f>
        <v/>
      </c>
      <c r="X1899"/>
    </row>
    <row r="1900" spans="2:24" x14ac:dyDescent="0.35">
      <c r="B1900" s="146"/>
      <c r="C1900" s="31"/>
      <c r="D1900" s="31"/>
      <c r="E1900" s="44"/>
      <c r="F1900" s="43"/>
      <c r="G1900" s="84"/>
      <c r="H1900" s="31"/>
      <c r="I1900" s="31"/>
      <c r="J1900" s="84"/>
      <c r="K1900" s="31"/>
      <c r="L1900" s="31"/>
      <c r="M1900" s="169"/>
      <c r="N1900" s="148"/>
      <c r="O1900" s="44"/>
      <c r="P1900" s="43"/>
      <c r="Q1900" s="31"/>
      <c r="R1900" s="84"/>
      <c r="S1900" s="31"/>
      <c r="T1900" s="31"/>
      <c r="U1900" s="169"/>
      <c r="V1900" s="150"/>
      <c r="W1900" s="342" t="str" cm="1">
        <f t="array" ref="W1900">IF(SUM(LEN(B1900:V1900))=0,"",IF(OR(OR(ISBLANK(F1900),SUM(LEN(C1900),LEN(D1900))=0),AND(NOT(E1900="Unknown"),ISBLANK(J1900)),AND(NOT(O1900="Unknown"),ISBLANK(R1900))),"Missing Information", INDEX(Table15[Entire Service Line Classification], MATCH(SUMIFS(Table15[Unique ID],Table15[System-Owned Portion],E1900,Table15[If Material Anything Other than "Lead" in Column E,Was Material Ever Previously Lead?],G1900,Table15[Customer-Owned Portion],O1900),Table15[Unique ID],0),0)))</f>
        <v/>
      </c>
      <c r="X1900"/>
    </row>
    <row r="1901" spans="2:24" x14ac:dyDescent="0.35">
      <c r="B1901" s="146"/>
      <c r="C1901" s="31"/>
      <c r="D1901" s="31"/>
      <c r="E1901" s="44"/>
      <c r="F1901" s="43"/>
      <c r="G1901" s="84"/>
      <c r="H1901" s="31"/>
      <c r="I1901" s="31"/>
      <c r="J1901" s="84"/>
      <c r="K1901" s="31"/>
      <c r="L1901" s="31"/>
      <c r="M1901" s="169"/>
      <c r="N1901" s="148"/>
      <c r="O1901" s="44"/>
      <c r="P1901" s="43"/>
      <c r="Q1901" s="31"/>
      <c r="R1901" s="84"/>
      <c r="S1901" s="31"/>
      <c r="T1901" s="31"/>
      <c r="U1901" s="169"/>
      <c r="V1901" s="150"/>
      <c r="W1901" s="342" t="str" cm="1">
        <f t="array" ref="W1901">IF(SUM(LEN(B1901:V1901))=0,"",IF(OR(OR(ISBLANK(F1901),SUM(LEN(C1901),LEN(D1901))=0),AND(NOT(E1901="Unknown"),ISBLANK(J1901)),AND(NOT(O1901="Unknown"),ISBLANK(R1901))),"Missing Information", INDEX(Table15[Entire Service Line Classification], MATCH(SUMIFS(Table15[Unique ID],Table15[System-Owned Portion],E1901,Table15[If Material Anything Other than "Lead" in Column E,Was Material Ever Previously Lead?],G1901,Table15[Customer-Owned Portion],O1901),Table15[Unique ID],0),0)))</f>
        <v/>
      </c>
      <c r="X1901"/>
    </row>
    <row r="1902" spans="2:24" x14ac:dyDescent="0.35">
      <c r="B1902" s="146"/>
      <c r="C1902" s="31"/>
      <c r="D1902" s="31"/>
      <c r="E1902" s="44"/>
      <c r="F1902" s="43"/>
      <c r="G1902" s="84"/>
      <c r="H1902" s="31"/>
      <c r="I1902" s="31"/>
      <c r="J1902" s="84"/>
      <c r="K1902" s="31"/>
      <c r="L1902" s="31"/>
      <c r="M1902" s="169"/>
      <c r="N1902" s="148"/>
      <c r="O1902" s="44"/>
      <c r="P1902" s="43"/>
      <c r="Q1902" s="31"/>
      <c r="R1902" s="84"/>
      <c r="S1902" s="31"/>
      <c r="T1902" s="31"/>
      <c r="U1902" s="169"/>
      <c r="V1902" s="150"/>
      <c r="W1902" s="342" t="str" cm="1">
        <f t="array" ref="W1902">IF(SUM(LEN(B1902:V1902))=0,"",IF(OR(OR(ISBLANK(F1902),SUM(LEN(C1902),LEN(D1902))=0),AND(NOT(E1902="Unknown"),ISBLANK(J1902)),AND(NOT(O1902="Unknown"),ISBLANK(R1902))),"Missing Information", INDEX(Table15[Entire Service Line Classification], MATCH(SUMIFS(Table15[Unique ID],Table15[System-Owned Portion],E1902,Table15[If Material Anything Other than "Lead" in Column E,Was Material Ever Previously Lead?],G1902,Table15[Customer-Owned Portion],O1902),Table15[Unique ID],0),0)))</f>
        <v/>
      </c>
      <c r="X1902"/>
    </row>
    <row r="1903" spans="2:24" x14ac:dyDescent="0.35">
      <c r="B1903" s="146"/>
      <c r="C1903" s="31"/>
      <c r="D1903" s="31"/>
      <c r="E1903" s="44"/>
      <c r="F1903" s="43"/>
      <c r="G1903" s="84"/>
      <c r="H1903" s="31"/>
      <c r="I1903" s="31"/>
      <c r="J1903" s="84"/>
      <c r="K1903" s="31"/>
      <c r="L1903" s="31"/>
      <c r="M1903" s="169"/>
      <c r="N1903" s="148"/>
      <c r="O1903" s="44"/>
      <c r="P1903" s="43"/>
      <c r="Q1903" s="31"/>
      <c r="R1903" s="84"/>
      <c r="S1903" s="31"/>
      <c r="T1903" s="31"/>
      <c r="U1903" s="169"/>
      <c r="V1903" s="150"/>
      <c r="W1903" s="342" t="str" cm="1">
        <f t="array" ref="W1903">IF(SUM(LEN(B1903:V1903))=0,"",IF(OR(OR(ISBLANK(F1903),SUM(LEN(C1903),LEN(D1903))=0),AND(NOT(E1903="Unknown"),ISBLANK(J1903)),AND(NOT(O1903="Unknown"),ISBLANK(R1903))),"Missing Information", INDEX(Table15[Entire Service Line Classification], MATCH(SUMIFS(Table15[Unique ID],Table15[System-Owned Portion],E1903,Table15[If Material Anything Other than "Lead" in Column E,Was Material Ever Previously Lead?],G1903,Table15[Customer-Owned Portion],O1903),Table15[Unique ID],0),0)))</f>
        <v/>
      </c>
      <c r="X1903"/>
    </row>
    <row r="1904" spans="2:24" x14ac:dyDescent="0.35">
      <c r="B1904" s="146"/>
      <c r="C1904" s="31"/>
      <c r="D1904" s="31"/>
      <c r="E1904" s="44"/>
      <c r="F1904" s="43"/>
      <c r="G1904" s="84"/>
      <c r="H1904" s="31"/>
      <c r="I1904" s="31"/>
      <c r="J1904" s="84"/>
      <c r="K1904" s="31"/>
      <c r="L1904" s="31"/>
      <c r="M1904" s="169"/>
      <c r="N1904" s="148"/>
      <c r="O1904" s="44"/>
      <c r="P1904" s="43"/>
      <c r="Q1904" s="31"/>
      <c r="R1904" s="84"/>
      <c r="S1904" s="31"/>
      <c r="T1904" s="31"/>
      <c r="U1904" s="169"/>
      <c r="V1904" s="150"/>
      <c r="W1904" s="342" t="str" cm="1">
        <f t="array" ref="W1904">IF(SUM(LEN(B1904:V1904))=0,"",IF(OR(OR(ISBLANK(F1904),SUM(LEN(C1904),LEN(D1904))=0),AND(NOT(E1904="Unknown"),ISBLANK(J1904)),AND(NOT(O1904="Unknown"),ISBLANK(R1904))),"Missing Information", INDEX(Table15[Entire Service Line Classification], MATCH(SUMIFS(Table15[Unique ID],Table15[System-Owned Portion],E1904,Table15[If Material Anything Other than "Lead" in Column E,Was Material Ever Previously Lead?],G1904,Table15[Customer-Owned Portion],O1904),Table15[Unique ID],0),0)))</f>
        <v/>
      </c>
      <c r="X1904"/>
    </row>
    <row r="1905" spans="2:24" x14ac:dyDescent="0.35">
      <c r="B1905" s="146"/>
      <c r="C1905" s="31"/>
      <c r="D1905" s="31"/>
      <c r="E1905" s="44"/>
      <c r="F1905" s="43"/>
      <c r="G1905" s="84"/>
      <c r="H1905" s="31"/>
      <c r="I1905" s="31"/>
      <c r="J1905" s="84"/>
      <c r="K1905" s="31"/>
      <c r="L1905" s="31"/>
      <c r="M1905" s="169"/>
      <c r="N1905" s="148"/>
      <c r="O1905" s="44"/>
      <c r="P1905" s="43"/>
      <c r="Q1905" s="31"/>
      <c r="R1905" s="84"/>
      <c r="S1905" s="31"/>
      <c r="T1905" s="31"/>
      <c r="U1905" s="169"/>
      <c r="V1905" s="150"/>
      <c r="W1905" s="342" t="str" cm="1">
        <f t="array" ref="W1905">IF(SUM(LEN(B1905:V1905))=0,"",IF(OR(OR(ISBLANK(F1905),SUM(LEN(C1905),LEN(D1905))=0),AND(NOT(E1905="Unknown"),ISBLANK(J1905)),AND(NOT(O1905="Unknown"),ISBLANK(R1905))),"Missing Information", INDEX(Table15[Entire Service Line Classification], MATCH(SUMIFS(Table15[Unique ID],Table15[System-Owned Portion],E1905,Table15[If Material Anything Other than "Lead" in Column E,Was Material Ever Previously Lead?],G1905,Table15[Customer-Owned Portion],O1905),Table15[Unique ID],0),0)))</f>
        <v/>
      </c>
      <c r="X1905"/>
    </row>
    <row r="1906" spans="2:24" x14ac:dyDescent="0.35">
      <c r="B1906" s="146"/>
      <c r="C1906" s="31"/>
      <c r="D1906" s="31"/>
      <c r="E1906" s="44"/>
      <c r="F1906" s="43"/>
      <c r="G1906" s="84"/>
      <c r="H1906" s="31"/>
      <c r="I1906" s="31"/>
      <c r="J1906" s="84"/>
      <c r="K1906" s="31"/>
      <c r="L1906" s="31"/>
      <c r="M1906" s="169"/>
      <c r="N1906" s="148"/>
      <c r="O1906" s="44"/>
      <c r="P1906" s="43"/>
      <c r="Q1906" s="31"/>
      <c r="R1906" s="84"/>
      <c r="S1906" s="31"/>
      <c r="T1906" s="31"/>
      <c r="U1906" s="169"/>
      <c r="V1906" s="150"/>
      <c r="W1906" s="342" t="str" cm="1">
        <f t="array" ref="W1906">IF(SUM(LEN(B1906:V1906))=0,"",IF(OR(OR(ISBLANK(F1906),SUM(LEN(C1906),LEN(D1906))=0),AND(NOT(E1906="Unknown"),ISBLANK(J1906)),AND(NOT(O1906="Unknown"),ISBLANK(R1906))),"Missing Information", INDEX(Table15[Entire Service Line Classification], MATCH(SUMIFS(Table15[Unique ID],Table15[System-Owned Portion],E1906,Table15[If Material Anything Other than "Lead" in Column E,Was Material Ever Previously Lead?],G1906,Table15[Customer-Owned Portion],O1906),Table15[Unique ID],0),0)))</f>
        <v/>
      </c>
      <c r="X1906"/>
    </row>
    <row r="1907" spans="2:24" x14ac:dyDescent="0.35">
      <c r="B1907" s="146"/>
      <c r="C1907" s="31"/>
      <c r="D1907" s="31"/>
      <c r="E1907" s="44"/>
      <c r="F1907" s="43"/>
      <c r="G1907" s="84"/>
      <c r="H1907" s="31"/>
      <c r="I1907" s="31"/>
      <c r="J1907" s="84"/>
      <c r="K1907" s="31"/>
      <c r="L1907" s="31"/>
      <c r="M1907" s="169"/>
      <c r="N1907" s="148"/>
      <c r="O1907" s="44"/>
      <c r="P1907" s="43"/>
      <c r="Q1907" s="31"/>
      <c r="R1907" s="84"/>
      <c r="S1907" s="31"/>
      <c r="T1907" s="31"/>
      <c r="U1907" s="169"/>
      <c r="V1907" s="150"/>
      <c r="W1907" s="342" t="str" cm="1">
        <f t="array" ref="W1907">IF(SUM(LEN(B1907:V1907))=0,"",IF(OR(OR(ISBLANK(F1907),SUM(LEN(C1907),LEN(D1907))=0),AND(NOT(E1907="Unknown"),ISBLANK(J1907)),AND(NOT(O1907="Unknown"),ISBLANK(R1907))),"Missing Information", INDEX(Table15[Entire Service Line Classification], MATCH(SUMIFS(Table15[Unique ID],Table15[System-Owned Portion],E1907,Table15[If Material Anything Other than "Lead" in Column E,Was Material Ever Previously Lead?],G1907,Table15[Customer-Owned Portion],O1907),Table15[Unique ID],0),0)))</f>
        <v/>
      </c>
      <c r="X1907"/>
    </row>
    <row r="1908" spans="2:24" x14ac:dyDescent="0.35">
      <c r="B1908" s="146"/>
      <c r="C1908" s="31"/>
      <c r="D1908" s="31"/>
      <c r="E1908" s="44"/>
      <c r="F1908" s="43"/>
      <c r="G1908" s="84"/>
      <c r="H1908" s="31"/>
      <c r="I1908" s="31"/>
      <c r="J1908" s="84"/>
      <c r="K1908" s="31"/>
      <c r="L1908" s="31"/>
      <c r="M1908" s="169"/>
      <c r="N1908" s="148"/>
      <c r="O1908" s="44"/>
      <c r="P1908" s="43"/>
      <c r="Q1908" s="31"/>
      <c r="R1908" s="84"/>
      <c r="S1908" s="31"/>
      <c r="T1908" s="31"/>
      <c r="U1908" s="169"/>
      <c r="V1908" s="150"/>
      <c r="W1908" s="342" t="str" cm="1">
        <f t="array" ref="W1908">IF(SUM(LEN(B1908:V1908))=0,"",IF(OR(OR(ISBLANK(F1908),SUM(LEN(C1908),LEN(D1908))=0),AND(NOT(E1908="Unknown"),ISBLANK(J1908)),AND(NOT(O1908="Unknown"),ISBLANK(R1908))),"Missing Information", INDEX(Table15[Entire Service Line Classification], MATCH(SUMIFS(Table15[Unique ID],Table15[System-Owned Portion],E1908,Table15[If Material Anything Other than "Lead" in Column E,Was Material Ever Previously Lead?],G1908,Table15[Customer-Owned Portion],O1908),Table15[Unique ID],0),0)))</f>
        <v/>
      </c>
      <c r="X1908"/>
    </row>
    <row r="1909" spans="2:24" x14ac:dyDescent="0.35">
      <c r="B1909" s="146"/>
      <c r="C1909" s="31"/>
      <c r="D1909" s="31"/>
      <c r="E1909" s="44"/>
      <c r="F1909" s="43"/>
      <c r="G1909" s="84"/>
      <c r="H1909" s="31"/>
      <c r="I1909" s="31"/>
      <c r="J1909" s="84"/>
      <c r="K1909" s="31"/>
      <c r="L1909" s="31"/>
      <c r="M1909" s="169"/>
      <c r="N1909" s="148"/>
      <c r="O1909" s="44"/>
      <c r="P1909" s="43"/>
      <c r="Q1909" s="31"/>
      <c r="R1909" s="84"/>
      <c r="S1909" s="31"/>
      <c r="T1909" s="31"/>
      <c r="U1909" s="169"/>
      <c r="V1909" s="150"/>
      <c r="W1909" s="342" t="str" cm="1">
        <f t="array" ref="W1909">IF(SUM(LEN(B1909:V1909))=0,"",IF(OR(OR(ISBLANK(F1909),SUM(LEN(C1909),LEN(D1909))=0),AND(NOT(E1909="Unknown"),ISBLANK(J1909)),AND(NOT(O1909="Unknown"),ISBLANK(R1909))),"Missing Information", INDEX(Table15[Entire Service Line Classification], MATCH(SUMIFS(Table15[Unique ID],Table15[System-Owned Portion],E1909,Table15[If Material Anything Other than "Lead" in Column E,Was Material Ever Previously Lead?],G1909,Table15[Customer-Owned Portion],O1909),Table15[Unique ID],0),0)))</f>
        <v/>
      </c>
      <c r="X1909"/>
    </row>
    <row r="1910" spans="2:24" x14ac:dyDescent="0.35">
      <c r="B1910" s="146"/>
      <c r="C1910" s="31"/>
      <c r="D1910" s="31"/>
      <c r="E1910" s="44"/>
      <c r="F1910" s="43"/>
      <c r="G1910" s="84"/>
      <c r="H1910" s="31"/>
      <c r="I1910" s="31"/>
      <c r="J1910" s="84"/>
      <c r="K1910" s="31"/>
      <c r="L1910" s="31"/>
      <c r="M1910" s="169"/>
      <c r="N1910" s="148"/>
      <c r="O1910" s="44"/>
      <c r="P1910" s="43"/>
      <c r="Q1910" s="31"/>
      <c r="R1910" s="84"/>
      <c r="S1910" s="31"/>
      <c r="T1910" s="31"/>
      <c r="U1910" s="169"/>
      <c r="V1910" s="150"/>
      <c r="W1910" s="342" t="str" cm="1">
        <f t="array" ref="W1910">IF(SUM(LEN(B1910:V1910))=0,"",IF(OR(OR(ISBLANK(F1910),SUM(LEN(C1910),LEN(D1910))=0),AND(NOT(E1910="Unknown"),ISBLANK(J1910)),AND(NOT(O1910="Unknown"),ISBLANK(R1910))),"Missing Information", INDEX(Table15[Entire Service Line Classification], MATCH(SUMIFS(Table15[Unique ID],Table15[System-Owned Portion],E1910,Table15[If Material Anything Other than "Lead" in Column E,Was Material Ever Previously Lead?],G1910,Table15[Customer-Owned Portion],O1910),Table15[Unique ID],0),0)))</f>
        <v/>
      </c>
      <c r="X1910"/>
    </row>
    <row r="1911" spans="2:24" x14ac:dyDescent="0.35">
      <c r="B1911" s="146"/>
      <c r="C1911" s="31"/>
      <c r="D1911" s="31"/>
      <c r="E1911" s="44"/>
      <c r="F1911" s="43"/>
      <c r="G1911" s="84"/>
      <c r="H1911" s="31"/>
      <c r="I1911" s="31"/>
      <c r="J1911" s="84"/>
      <c r="K1911" s="31"/>
      <c r="L1911" s="31"/>
      <c r="M1911" s="169"/>
      <c r="N1911" s="148"/>
      <c r="O1911" s="44"/>
      <c r="P1911" s="43"/>
      <c r="Q1911" s="31"/>
      <c r="R1911" s="84"/>
      <c r="S1911" s="31"/>
      <c r="T1911" s="31"/>
      <c r="U1911" s="169"/>
      <c r="V1911" s="150"/>
      <c r="W1911" s="342" t="str" cm="1">
        <f t="array" ref="W1911">IF(SUM(LEN(B1911:V1911))=0,"",IF(OR(OR(ISBLANK(F1911),SUM(LEN(C1911),LEN(D1911))=0),AND(NOT(E1911="Unknown"),ISBLANK(J1911)),AND(NOT(O1911="Unknown"),ISBLANK(R1911))),"Missing Information", INDEX(Table15[Entire Service Line Classification], MATCH(SUMIFS(Table15[Unique ID],Table15[System-Owned Portion],E1911,Table15[If Material Anything Other than "Lead" in Column E,Was Material Ever Previously Lead?],G1911,Table15[Customer-Owned Portion],O1911),Table15[Unique ID],0),0)))</f>
        <v/>
      </c>
      <c r="X1911"/>
    </row>
    <row r="1912" spans="2:24" x14ac:dyDescent="0.35">
      <c r="B1912" s="146"/>
      <c r="C1912" s="31"/>
      <c r="D1912" s="31"/>
      <c r="E1912" s="44"/>
      <c r="F1912" s="43"/>
      <c r="G1912" s="84"/>
      <c r="H1912" s="31"/>
      <c r="I1912" s="31"/>
      <c r="J1912" s="84"/>
      <c r="K1912" s="31"/>
      <c r="L1912" s="31"/>
      <c r="M1912" s="169"/>
      <c r="N1912" s="148"/>
      <c r="O1912" s="44"/>
      <c r="P1912" s="43"/>
      <c r="Q1912" s="31"/>
      <c r="R1912" s="84"/>
      <c r="S1912" s="31"/>
      <c r="T1912" s="31"/>
      <c r="U1912" s="169"/>
      <c r="V1912" s="150"/>
      <c r="W1912" s="342" t="str" cm="1">
        <f t="array" ref="W1912">IF(SUM(LEN(B1912:V1912))=0,"",IF(OR(OR(ISBLANK(F1912),SUM(LEN(C1912),LEN(D1912))=0),AND(NOT(E1912="Unknown"),ISBLANK(J1912)),AND(NOT(O1912="Unknown"),ISBLANK(R1912))),"Missing Information", INDEX(Table15[Entire Service Line Classification], MATCH(SUMIFS(Table15[Unique ID],Table15[System-Owned Portion],E1912,Table15[If Material Anything Other than "Lead" in Column E,Was Material Ever Previously Lead?],G1912,Table15[Customer-Owned Portion],O1912),Table15[Unique ID],0),0)))</f>
        <v/>
      </c>
      <c r="X1912"/>
    </row>
    <row r="1913" spans="2:24" x14ac:dyDescent="0.35">
      <c r="B1913" s="146"/>
      <c r="C1913" s="31"/>
      <c r="D1913" s="31"/>
      <c r="E1913" s="44"/>
      <c r="F1913" s="43"/>
      <c r="G1913" s="84"/>
      <c r="H1913" s="31"/>
      <c r="I1913" s="31"/>
      <c r="J1913" s="84"/>
      <c r="K1913" s="31"/>
      <c r="L1913" s="31"/>
      <c r="M1913" s="169"/>
      <c r="N1913" s="148"/>
      <c r="O1913" s="44"/>
      <c r="P1913" s="43"/>
      <c r="Q1913" s="31"/>
      <c r="R1913" s="84"/>
      <c r="S1913" s="31"/>
      <c r="T1913" s="31"/>
      <c r="U1913" s="169"/>
      <c r="V1913" s="150"/>
      <c r="W1913" s="342" t="str" cm="1">
        <f t="array" ref="W1913">IF(SUM(LEN(B1913:V1913))=0,"",IF(OR(OR(ISBLANK(F1913),SUM(LEN(C1913),LEN(D1913))=0),AND(NOT(E1913="Unknown"),ISBLANK(J1913)),AND(NOT(O1913="Unknown"),ISBLANK(R1913))),"Missing Information", INDEX(Table15[Entire Service Line Classification], MATCH(SUMIFS(Table15[Unique ID],Table15[System-Owned Portion],E1913,Table15[If Material Anything Other than "Lead" in Column E,Was Material Ever Previously Lead?],G1913,Table15[Customer-Owned Portion],O1913),Table15[Unique ID],0),0)))</f>
        <v/>
      </c>
      <c r="X1913"/>
    </row>
    <row r="1914" spans="2:24" x14ac:dyDescent="0.35">
      <c r="B1914" s="146"/>
      <c r="C1914" s="31"/>
      <c r="D1914" s="31"/>
      <c r="E1914" s="44"/>
      <c r="F1914" s="43"/>
      <c r="G1914" s="84"/>
      <c r="H1914" s="31"/>
      <c r="I1914" s="31"/>
      <c r="J1914" s="84"/>
      <c r="K1914" s="31"/>
      <c r="L1914" s="31"/>
      <c r="M1914" s="169"/>
      <c r="N1914" s="148"/>
      <c r="O1914" s="44"/>
      <c r="P1914" s="43"/>
      <c r="Q1914" s="31"/>
      <c r="R1914" s="84"/>
      <c r="S1914" s="31"/>
      <c r="T1914" s="31"/>
      <c r="U1914" s="169"/>
      <c r="V1914" s="150"/>
      <c r="W1914" s="342" t="str" cm="1">
        <f t="array" ref="W1914">IF(SUM(LEN(B1914:V1914))=0,"",IF(OR(OR(ISBLANK(F1914),SUM(LEN(C1914),LEN(D1914))=0),AND(NOT(E1914="Unknown"),ISBLANK(J1914)),AND(NOT(O1914="Unknown"),ISBLANK(R1914))),"Missing Information", INDEX(Table15[Entire Service Line Classification], MATCH(SUMIFS(Table15[Unique ID],Table15[System-Owned Portion],E1914,Table15[If Material Anything Other than "Lead" in Column E,Was Material Ever Previously Lead?],G1914,Table15[Customer-Owned Portion],O1914),Table15[Unique ID],0),0)))</f>
        <v/>
      </c>
      <c r="X1914"/>
    </row>
    <row r="1915" spans="2:24" x14ac:dyDescent="0.35">
      <c r="B1915" s="146"/>
      <c r="C1915" s="31"/>
      <c r="D1915" s="31"/>
      <c r="E1915" s="44"/>
      <c r="F1915" s="43"/>
      <c r="G1915" s="84"/>
      <c r="H1915" s="31"/>
      <c r="I1915" s="31"/>
      <c r="J1915" s="84"/>
      <c r="K1915" s="31"/>
      <c r="L1915" s="31"/>
      <c r="M1915" s="169"/>
      <c r="N1915" s="148"/>
      <c r="O1915" s="44"/>
      <c r="P1915" s="43"/>
      <c r="Q1915" s="31"/>
      <c r="R1915" s="84"/>
      <c r="S1915" s="31"/>
      <c r="T1915" s="31"/>
      <c r="U1915" s="169"/>
      <c r="V1915" s="150"/>
      <c r="W1915" s="342" t="str" cm="1">
        <f t="array" ref="W1915">IF(SUM(LEN(B1915:V1915))=0,"",IF(OR(OR(ISBLANK(F1915),SUM(LEN(C1915),LEN(D1915))=0),AND(NOT(E1915="Unknown"),ISBLANK(J1915)),AND(NOT(O1915="Unknown"),ISBLANK(R1915))),"Missing Information", INDEX(Table15[Entire Service Line Classification], MATCH(SUMIFS(Table15[Unique ID],Table15[System-Owned Portion],E1915,Table15[If Material Anything Other than "Lead" in Column E,Was Material Ever Previously Lead?],G1915,Table15[Customer-Owned Portion],O1915),Table15[Unique ID],0),0)))</f>
        <v/>
      </c>
      <c r="X1915"/>
    </row>
    <row r="1916" spans="2:24" x14ac:dyDescent="0.35">
      <c r="B1916" s="146"/>
      <c r="C1916" s="31"/>
      <c r="D1916" s="31"/>
      <c r="E1916" s="44"/>
      <c r="F1916" s="43"/>
      <c r="G1916" s="84"/>
      <c r="H1916" s="31"/>
      <c r="I1916" s="31"/>
      <c r="J1916" s="84"/>
      <c r="K1916" s="31"/>
      <c r="L1916" s="31"/>
      <c r="M1916" s="169"/>
      <c r="N1916" s="148"/>
      <c r="O1916" s="44"/>
      <c r="P1916" s="43"/>
      <c r="Q1916" s="31"/>
      <c r="R1916" s="84"/>
      <c r="S1916" s="31"/>
      <c r="T1916" s="31"/>
      <c r="U1916" s="169"/>
      <c r="V1916" s="150"/>
      <c r="W1916" s="342" t="str" cm="1">
        <f t="array" ref="W1916">IF(SUM(LEN(B1916:V1916))=0,"",IF(OR(OR(ISBLANK(F1916),SUM(LEN(C1916),LEN(D1916))=0),AND(NOT(E1916="Unknown"),ISBLANK(J1916)),AND(NOT(O1916="Unknown"),ISBLANK(R1916))),"Missing Information", INDEX(Table15[Entire Service Line Classification], MATCH(SUMIFS(Table15[Unique ID],Table15[System-Owned Portion],E1916,Table15[If Material Anything Other than "Lead" in Column E,Was Material Ever Previously Lead?],G1916,Table15[Customer-Owned Portion],O1916),Table15[Unique ID],0),0)))</f>
        <v/>
      </c>
      <c r="X1916"/>
    </row>
    <row r="1917" spans="2:24" x14ac:dyDescent="0.35">
      <c r="B1917" s="146"/>
      <c r="C1917" s="31"/>
      <c r="D1917" s="31"/>
      <c r="E1917" s="44"/>
      <c r="F1917" s="43"/>
      <c r="G1917" s="84"/>
      <c r="H1917" s="31"/>
      <c r="I1917" s="31"/>
      <c r="J1917" s="84"/>
      <c r="K1917" s="31"/>
      <c r="L1917" s="31"/>
      <c r="M1917" s="169"/>
      <c r="N1917" s="148"/>
      <c r="O1917" s="44"/>
      <c r="P1917" s="43"/>
      <c r="Q1917" s="31"/>
      <c r="R1917" s="84"/>
      <c r="S1917" s="31"/>
      <c r="T1917" s="31"/>
      <c r="U1917" s="169"/>
      <c r="V1917" s="150"/>
      <c r="W1917" s="342" t="str" cm="1">
        <f t="array" ref="W1917">IF(SUM(LEN(B1917:V1917))=0,"",IF(OR(OR(ISBLANK(F1917),SUM(LEN(C1917),LEN(D1917))=0),AND(NOT(E1917="Unknown"),ISBLANK(J1917)),AND(NOT(O1917="Unknown"),ISBLANK(R1917))),"Missing Information", INDEX(Table15[Entire Service Line Classification], MATCH(SUMIFS(Table15[Unique ID],Table15[System-Owned Portion],E1917,Table15[If Material Anything Other than "Lead" in Column E,Was Material Ever Previously Lead?],G1917,Table15[Customer-Owned Portion],O1917),Table15[Unique ID],0),0)))</f>
        <v/>
      </c>
      <c r="X1917"/>
    </row>
    <row r="1918" spans="2:24" x14ac:dyDescent="0.35">
      <c r="B1918" s="146"/>
      <c r="C1918" s="31"/>
      <c r="D1918" s="31"/>
      <c r="E1918" s="44"/>
      <c r="F1918" s="43"/>
      <c r="G1918" s="84"/>
      <c r="H1918" s="31"/>
      <c r="I1918" s="31"/>
      <c r="J1918" s="84"/>
      <c r="K1918" s="31"/>
      <c r="L1918" s="31"/>
      <c r="M1918" s="169"/>
      <c r="N1918" s="148"/>
      <c r="O1918" s="44"/>
      <c r="P1918" s="43"/>
      <c r="Q1918" s="31"/>
      <c r="R1918" s="84"/>
      <c r="S1918" s="31"/>
      <c r="T1918" s="31"/>
      <c r="U1918" s="169"/>
      <c r="V1918" s="150"/>
      <c r="W1918" s="342" t="str" cm="1">
        <f t="array" ref="W1918">IF(SUM(LEN(B1918:V1918))=0,"",IF(OR(OR(ISBLANK(F1918),SUM(LEN(C1918),LEN(D1918))=0),AND(NOT(E1918="Unknown"),ISBLANK(J1918)),AND(NOT(O1918="Unknown"),ISBLANK(R1918))),"Missing Information", INDEX(Table15[Entire Service Line Classification], MATCH(SUMIFS(Table15[Unique ID],Table15[System-Owned Portion],E1918,Table15[If Material Anything Other than "Lead" in Column E,Was Material Ever Previously Lead?],G1918,Table15[Customer-Owned Portion],O1918),Table15[Unique ID],0),0)))</f>
        <v/>
      </c>
      <c r="X1918"/>
    </row>
    <row r="1919" spans="2:24" x14ac:dyDescent="0.35">
      <c r="B1919" s="146"/>
      <c r="C1919" s="31"/>
      <c r="D1919" s="31"/>
      <c r="E1919" s="44"/>
      <c r="F1919" s="43"/>
      <c r="G1919" s="84"/>
      <c r="H1919" s="31"/>
      <c r="I1919" s="31"/>
      <c r="J1919" s="84"/>
      <c r="K1919" s="31"/>
      <c r="L1919" s="31"/>
      <c r="M1919" s="169"/>
      <c r="N1919" s="148"/>
      <c r="O1919" s="44"/>
      <c r="P1919" s="43"/>
      <c r="Q1919" s="31"/>
      <c r="R1919" s="84"/>
      <c r="S1919" s="31"/>
      <c r="T1919" s="31"/>
      <c r="U1919" s="169"/>
      <c r="V1919" s="150"/>
      <c r="W1919" s="342" t="str" cm="1">
        <f t="array" ref="W1919">IF(SUM(LEN(B1919:V1919))=0,"",IF(OR(OR(ISBLANK(F1919),SUM(LEN(C1919),LEN(D1919))=0),AND(NOT(E1919="Unknown"),ISBLANK(J1919)),AND(NOT(O1919="Unknown"),ISBLANK(R1919))),"Missing Information", INDEX(Table15[Entire Service Line Classification], MATCH(SUMIFS(Table15[Unique ID],Table15[System-Owned Portion],E1919,Table15[If Material Anything Other than "Lead" in Column E,Was Material Ever Previously Lead?],G1919,Table15[Customer-Owned Portion],O1919),Table15[Unique ID],0),0)))</f>
        <v/>
      </c>
      <c r="X1919"/>
    </row>
    <row r="1920" spans="2:24" x14ac:dyDescent="0.35">
      <c r="B1920" s="146"/>
      <c r="C1920" s="31"/>
      <c r="D1920" s="31"/>
      <c r="E1920" s="44"/>
      <c r="F1920" s="43"/>
      <c r="G1920" s="84"/>
      <c r="H1920" s="31"/>
      <c r="I1920" s="31"/>
      <c r="J1920" s="84"/>
      <c r="K1920" s="31"/>
      <c r="L1920" s="31"/>
      <c r="M1920" s="169"/>
      <c r="N1920" s="148"/>
      <c r="O1920" s="44"/>
      <c r="P1920" s="43"/>
      <c r="Q1920" s="31"/>
      <c r="R1920" s="84"/>
      <c r="S1920" s="31"/>
      <c r="T1920" s="31"/>
      <c r="U1920" s="169"/>
      <c r="V1920" s="150"/>
      <c r="W1920" s="342" t="str" cm="1">
        <f t="array" ref="W1920">IF(SUM(LEN(B1920:V1920))=0,"",IF(OR(OR(ISBLANK(F1920),SUM(LEN(C1920),LEN(D1920))=0),AND(NOT(E1920="Unknown"),ISBLANK(J1920)),AND(NOT(O1920="Unknown"),ISBLANK(R1920))),"Missing Information", INDEX(Table15[Entire Service Line Classification], MATCH(SUMIFS(Table15[Unique ID],Table15[System-Owned Portion],E1920,Table15[If Material Anything Other than "Lead" in Column E,Was Material Ever Previously Lead?],G1920,Table15[Customer-Owned Portion],O1920),Table15[Unique ID],0),0)))</f>
        <v/>
      </c>
      <c r="X1920"/>
    </row>
    <row r="1921" spans="2:24" x14ac:dyDescent="0.35">
      <c r="B1921" s="146"/>
      <c r="C1921" s="31"/>
      <c r="D1921" s="31"/>
      <c r="E1921" s="44"/>
      <c r="F1921" s="43"/>
      <c r="G1921" s="84"/>
      <c r="H1921" s="31"/>
      <c r="I1921" s="31"/>
      <c r="J1921" s="84"/>
      <c r="K1921" s="31"/>
      <c r="L1921" s="31"/>
      <c r="M1921" s="169"/>
      <c r="N1921" s="148"/>
      <c r="O1921" s="44"/>
      <c r="P1921" s="43"/>
      <c r="Q1921" s="31"/>
      <c r="R1921" s="84"/>
      <c r="S1921" s="31"/>
      <c r="T1921" s="31"/>
      <c r="U1921" s="169"/>
      <c r="V1921" s="150"/>
      <c r="W1921" s="342" t="str" cm="1">
        <f t="array" ref="W1921">IF(SUM(LEN(B1921:V1921))=0,"",IF(OR(OR(ISBLANK(F1921),SUM(LEN(C1921),LEN(D1921))=0),AND(NOT(E1921="Unknown"),ISBLANK(J1921)),AND(NOT(O1921="Unknown"),ISBLANK(R1921))),"Missing Information", INDEX(Table15[Entire Service Line Classification], MATCH(SUMIFS(Table15[Unique ID],Table15[System-Owned Portion],E1921,Table15[If Material Anything Other than "Lead" in Column E,Was Material Ever Previously Lead?],G1921,Table15[Customer-Owned Portion],O1921),Table15[Unique ID],0),0)))</f>
        <v/>
      </c>
      <c r="X1921"/>
    </row>
    <row r="1922" spans="2:24" x14ac:dyDescent="0.35">
      <c r="B1922" s="146"/>
      <c r="C1922" s="31"/>
      <c r="D1922" s="31"/>
      <c r="E1922" s="44"/>
      <c r="F1922" s="43"/>
      <c r="G1922" s="84"/>
      <c r="H1922" s="31"/>
      <c r="I1922" s="31"/>
      <c r="J1922" s="84"/>
      <c r="K1922" s="31"/>
      <c r="L1922" s="31"/>
      <c r="M1922" s="169"/>
      <c r="N1922" s="148"/>
      <c r="O1922" s="44"/>
      <c r="P1922" s="43"/>
      <c r="Q1922" s="31"/>
      <c r="R1922" s="84"/>
      <c r="S1922" s="31"/>
      <c r="T1922" s="31"/>
      <c r="U1922" s="169"/>
      <c r="V1922" s="150"/>
      <c r="W1922" s="342" t="str" cm="1">
        <f t="array" ref="W1922">IF(SUM(LEN(B1922:V1922))=0,"",IF(OR(OR(ISBLANK(F1922),SUM(LEN(C1922),LEN(D1922))=0),AND(NOT(E1922="Unknown"),ISBLANK(J1922)),AND(NOT(O1922="Unknown"),ISBLANK(R1922))),"Missing Information", INDEX(Table15[Entire Service Line Classification], MATCH(SUMIFS(Table15[Unique ID],Table15[System-Owned Portion],E1922,Table15[If Material Anything Other than "Lead" in Column E,Was Material Ever Previously Lead?],G1922,Table15[Customer-Owned Portion],O1922),Table15[Unique ID],0),0)))</f>
        <v/>
      </c>
      <c r="X1922"/>
    </row>
    <row r="1923" spans="2:24" x14ac:dyDescent="0.35">
      <c r="B1923" s="146"/>
      <c r="C1923" s="31"/>
      <c r="D1923" s="31"/>
      <c r="E1923" s="44"/>
      <c r="F1923" s="43"/>
      <c r="G1923" s="84"/>
      <c r="H1923" s="31"/>
      <c r="I1923" s="31"/>
      <c r="J1923" s="84"/>
      <c r="K1923" s="31"/>
      <c r="L1923" s="31"/>
      <c r="M1923" s="169"/>
      <c r="N1923" s="148"/>
      <c r="O1923" s="44"/>
      <c r="P1923" s="43"/>
      <c r="Q1923" s="31"/>
      <c r="R1923" s="84"/>
      <c r="S1923" s="31"/>
      <c r="T1923" s="31"/>
      <c r="U1923" s="169"/>
      <c r="V1923" s="150"/>
      <c r="W1923" s="342" t="str" cm="1">
        <f t="array" ref="W1923">IF(SUM(LEN(B1923:V1923))=0,"",IF(OR(OR(ISBLANK(F1923),SUM(LEN(C1923),LEN(D1923))=0),AND(NOT(E1923="Unknown"),ISBLANK(J1923)),AND(NOT(O1923="Unknown"),ISBLANK(R1923))),"Missing Information", INDEX(Table15[Entire Service Line Classification], MATCH(SUMIFS(Table15[Unique ID],Table15[System-Owned Portion],E1923,Table15[If Material Anything Other than "Lead" in Column E,Was Material Ever Previously Lead?],G1923,Table15[Customer-Owned Portion],O1923),Table15[Unique ID],0),0)))</f>
        <v/>
      </c>
      <c r="X1923"/>
    </row>
    <row r="1924" spans="2:24" x14ac:dyDescent="0.35">
      <c r="B1924" s="146"/>
      <c r="C1924" s="31"/>
      <c r="D1924" s="31"/>
      <c r="E1924" s="44"/>
      <c r="F1924" s="43"/>
      <c r="G1924" s="84"/>
      <c r="H1924" s="31"/>
      <c r="I1924" s="31"/>
      <c r="J1924" s="84"/>
      <c r="K1924" s="31"/>
      <c r="L1924" s="31"/>
      <c r="M1924" s="169"/>
      <c r="N1924" s="148"/>
      <c r="O1924" s="44"/>
      <c r="P1924" s="43"/>
      <c r="Q1924" s="31"/>
      <c r="R1924" s="84"/>
      <c r="S1924" s="31"/>
      <c r="T1924" s="31"/>
      <c r="U1924" s="169"/>
      <c r="V1924" s="150"/>
      <c r="W1924" s="342" t="str" cm="1">
        <f t="array" ref="W1924">IF(SUM(LEN(B1924:V1924))=0,"",IF(OR(OR(ISBLANK(F1924),SUM(LEN(C1924),LEN(D1924))=0),AND(NOT(E1924="Unknown"),ISBLANK(J1924)),AND(NOT(O1924="Unknown"),ISBLANK(R1924))),"Missing Information", INDEX(Table15[Entire Service Line Classification], MATCH(SUMIFS(Table15[Unique ID],Table15[System-Owned Portion],E1924,Table15[If Material Anything Other than "Lead" in Column E,Was Material Ever Previously Lead?],G1924,Table15[Customer-Owned Portion],O1924),Table15[Unique ID],0),0)))</f>
        <v/>
      </c>
      <c r="X1924"/>
    </row>
    <row r="1925" spans="2:24" x14ac:dyDescent="0.35">
      <c r="B1925" s="146"/>
      <c r="C1925" s="31"/>
      <c r="D1925" s="31"/>
      <c r="E1925" s="44"/>
      <c r="F1925" s="43"/>
      <c r="G1925" s="84"/>
      <c r="H1925" s="31"/>
      <c r="I1925" s="31"/>
      <c r="J1925" s="84"/>
      <c r="K1925" s="31"/>
      <c r="L1925" s="31"/>
      <c r="M1925" s="169"/>
      <c r="N1925" s="148"/>
      <c r="O1925" s="44"/>
      <c r="P1925" s="43"/>
      <c r="Q1925" s="31"/>
      <c r="R1925" s="84"/>
      <c r="S1925" s="31"/>
      <c r="T1925" s="31"/>
      <c r="U1925" s="169"/>
      <c r="V1925" s="150"/>
      <c r="W1925" s="342" t="str" cm="1">
        <f t="array" ref="W1925">IF(SUM(LEN(B1925:V1925))=0,"",IF(OR(OR(ISBLANK(F1925),SUM(LEN(C1925),LEN(D1925))=0),AND(NOT(E1925="Unknown"),ISBLANK(J1925)),AND(NOT(O1925="Unknown"),ISBLANK(R1925))),"Missing Information", INDEX(Table15[Entire Service Line Classification], MATCH(SUMIFS(Table15[Unique ID],Table15[System-Owned Portion],E1925,Table15[If Material Anything Other than "Lead" in Column E,Was Material Ever Previously Lead?],G1925,Table15[Customer-Owned Portion],O1925),Table15[Unique ID],0),0)))</f>
        <v/>
      </c>
      <c r="X1925"/>
    </row>
    <row r="1926" spans="2:24" x14ac:dyDescent="0.35">
      <c r="B1926" s="146"/>
      <c r="C1926" s="31"/>
      <c r="D1926" s="31"/>
      <c r="E1926" s="44"/>
      <c r="F1926" s="43"/>
      <c r="G1926" s="84"/>
      <c r="H1926" s="31"/>
      <c r="I1926" s="31"/>
      <c r="J1926" s="84"/>
      <c r="K1926" s="31"/>
      <c r="L1926" s="31"/>
      <c r="M1926" s="169"/>
      <c r="N1926" s="148"/>
      <c r="O1926" s="44"/>
      <c r="P1926" s="43"/>
      <c r="Q1926" s="31"/>
      <c r="R1926" s="84"/>
      <c r="S1926" s="31"/>
      <c r="T1926" s="31"/>
      <c r="U1926" s="169"/>
      <c r="V1926" s="150"/>
      <c r="W1926" s="342" t="str" cm="1">
        <f t="array" ref="W1926">IF(SUM(LEN(B1926:V1926))=0,"",IF(OR(OR(ISBLANK(F1926),SUM(LEN(C1926),LEN(D1926))=0),AND(NOT(E1926="Unknown"),ISBLANK(J1926)),AND(NOT(O1926="Unknown"),ISBLANK(R1926))),"Missing Information", INDEX(Table15[Entire Service Line Classification], MATCH(SUMIFS(Table15[Unique ID],Table15[System-Owned Portion],E1926,Table15[If Material Anything Other than "Lead" in Column E,Was Material Ever Previously Lead?],G1926,Table15[Customer-Owned Portion],O1926),Table15[Unique ID],0),0)))</f>
        <v/>
      </c>
      <c r="X1926"/>
    </row>
    <row r="1927" spans="2:24" x14ac:dyDescent="0.35">
      <c r="B1927" s="146"/>
      <c r="C1927" s="31"/>
      <c r="D1927" s="31"/>
      <c r="E1927" s="44"/>
      <c r="F1927" s="43"/>
      <c r="G1927" s="84"/>
      <c r="H1927" s="31"/>
      <c r="I1927" s="31"/>
      <c r="J1927" s="84"/>
      <c r="K1927" s="31"/>
      <c r="L1927" s="31"/>
      <c r="M1927" s="169"/>
      <c r="N1927" s="148"/>
      <c r="O1927" s="44"/>
      <c r="P1927" s="43"/>
      <c r="Q1927" s="31"/>
      <c r="R1927" s="84"/>
      <c r="S1927" s="31"/>
      <c r="T1927" s="31"/>
      <c r="U1927" s="169"/>
      <c r="V1927" s="150"/>
      <c r="W1927" s="342" t="str" cm="1">
        <f t="array" ref="W1927">IF(SUM(LEN(B1927:V1927))=0,"",IF(OR(OR(ISBLANK(F1927),SUM(LEN(C1927),LEN(D1927))=0),AND(NOT(E1927="Unknown"),ISBLANK(J1927)),AND(NOT(O1927="Unknown"),ISBLANK(R1927))),"Missing Information", INDEX(Table15[Entire Service Line Classification], MATCH(SUMIFS(Table15[Unique ID],Table15[System-Owned Portion],E1927,Table15[If Material Anything Other than "Lead" in Column E,Was Material Ever Previously Lead?],G1927,Table15[Customer-Owned Portion],O1927),Table15[Unique ID],0),0)))</f>
        <v/>
      </c>
      <c r="X1927"/>
    </row>
    <row r="1928" spans="2:24" x14ac:dyDescent="0.35">
      <c r="B1928" s="146"/>
      <c r="C1928" s="31"/>
      <c r="D1928" s="31"/>
      <c r="E1928" s="44"/>
      <c r="F1928" s="43"/>
      <c r="G1928" s="84"/>
      <c r="H1928" s="31"/>
      <c r="I1928" s="31"/>
      <c r="J1928" s="84"/>
      <c r="K1928" s="31"/>
      <c r="L1928" s="31"/>
      <c r="M1928" s="169"/>
      <c r="N1928" s="148"/>
      <c r="O1928" s="44"/>
      <c r="P1928" s="43"/>
      <c r="Q1928" s="31"/>
      <c r="R1928" s="84"/>
      <c r="S1928" s="31"/>
      <c r="T1928" s="31"/>
      <c r="U1928" s="169"/>
      <c r="V1928" s="150"/>
      <c r="W1928" s="342" t="str" cm="1">
        <f t="array" ref="W1928">IF(SUM(LEN(B1928:V1928))=0,"",IF(OR(OR(ISBLANK(F1928),SUM(LEN(C1928),LEN(D1928))=0),AND(NOT(E1928="Unknown"),ISBLANK(J1928)),AND(NOT(O1928="Unknown"),ISBLANK(R1928))),"Missing Information", INDEX(Table15[Entire Service Line Classification], MATCH(SUMIFS(Table15[Unique ID],Table15[System-Owned Portion],E1928,Table15[If Material Anything Other than "Lead" in Column E,Was Material Ever Previously Lead?],G1928,Table15[Customer-Owned Portion],O1928),Table15[Unique ID],0),0)))</f>
        <v/>
      </c>
      <c r="X1928"/>
    </row>
    <row r="1929" spans="2:24" x14ac:dyDescent="0.35">
      <c r="B1929" s="146"/>
      <c r="C1929" s="31"/>
      <c r="D1929" s="31"/>
      <c r="E1929" s="44"/>
      <c r="F1929" s="43"/>
      <c r="G1929" s="84"/>
      <c r="H1929" s="31"/>
      <c r="I1929" s="31"/>
      <c r="J1929" s="84"/>
      <c r="K1929" s="31"/>
      <c r="L1929" s="31"/>
      <c r="M1929" s="169"/>
      <c r="N1929" s="148"/>
      <c r="O1929" s="44"/>
      <c r="P1929" s="43"/>
      <c r="Q1929" s="31"/>
      <c r="R1929" s="84"/>
      <c r="S1929" s="31"/>
      <c r="T1929" s="31"/>
      <c r="U1929" s="169"/>
      <c r="V1929" s="150"/>
      <c r="W1929" s="342" t="str" cm="1">
        <f t="array" ref="W1929">IF(SUM(LEN(B1929:V1929))=0,"",IF(OR(OR(ISBLANK(F1929),SUM(LEN(C1929),LEN(D1929))=0),AND(NOT(E1929="Unknown"),ISBLANK(J1929)),AND(NOT(O1929="Unknown"),ISBLANK(R1929))),"Missing Information", INDEX(Table15[Entire Service Line Classification], MATCH(SUMIFS(Table15[Unique ID],Table15[System-Owned Portion],E1929,Table15[If Material Anything Other than "Lead" in Column E,Was Material Ever Previously Lead?],G1929,Table15[Customer-Owned Portion],O1929),Table15[Unique ID],0),0)))</f>
        <v/>
      </c>
      <c r="X1929"/>
    </row>
    <row r="1930" spans="2:24" x14ac:dyDescent="0.35">
      <c r="B1930" s="146"/>
      <c r="C1930" s="31"/>
      <c r="D1930" s="31"/>
      <c r="E1930" s="44"/>
      <c r="F1930" s="43"/>
      <c r="G1930" s="84"/>
      <c r="H1930" s="31"/>
      <c r="I1930" s="31"/>
      <c r="J1930" s="84"/>
      <c r="K1930" s="31"/>
      <c r="L1930" s="31"/>
      <c r="M1930" s="169"/>
      <c r="N1930" s="148"/>
      <c r="O1930" s="44"/>
      <c r="P1930" s="43"/>
      <c r="Q1930" s="31"/>
      <c r="R1930" s="84"/>
      <c r="S1930" s="31"/>
      <c r="T1930" s="31"/>
      <c r="U1930" s="169"/>
      <c r="V1930" s="150"/>
      <c r="W1930" s="342" t="str" cm="1">
        <f t="array" ref="W1930">IF(SUM(LEN(B1930:V1930))=0,"",IF(OR(OR(ISBLANK(F1930),SUM(LEN(C1930),LEN(D1930))=0),AND(NOT(E1930="Unknown"),ISBLANK(J1930)),AND(NOT(O1930="Unknown"),ISBLANK(R1930))),"Missing Information", INDEX(Table15[Entire Service Line Classification], MATCH(SUMIFS(Table15[Unique ID],Table15[System-Owned Portion],E1930,Table15[If Material Anything Other than "Lead" in Column E,Was Material Ever Previously Lead?],G1930,Table15[Customer-Owned Portion],O1930),Table15[Unique ID],0),0)))</f>
        <v/>
      </c>
      <c r="X1930"/>
    </row>
    <row r="1931" spans="2:24" x14ac:dyDescent="0.35">
      <c r="B1931" s="146"/>
      <c r="C1931" s="31"/>
      <c r="D1931" s="31"/>
      <c r="E1931" s="44"/>
      <c r="F1931" s="43"/>
      <c r="G1931" s="84"/>
      <c r="H1931" s="31"/>
      <c r="I1931" s="31"/>
      <c r="J1931" s="84"/>
      <c r="K1931" s="31"/>
      <c r="L1931" s="31"/>
      <c r="M1931" s="169"/>
      <c r="N1931" s="148"/>
      <c r="O1931" s="44"/>
      <c r="P1931" s="43"/>
      <c r="Q1931" s="31"/>
      <c r="R1931" s="84"/>
      <c r="S1931" s="31"/>
      <c r="T1931" s="31"/>
      <c r="U1931" s="169"/>
      <c r="V1931" s="150"/>
      <c r="W1931" s="342" t="str" cm="1">
        <f t="array" ref="W1931">IF(SUM(LEN(B1931:V1931))=0,"",IF(OR(OR(ISBLANK(F1931),SUM(LEN(C1931),LEN(D1931))=0),AND(NOT(E1931="Unknown"),ISBLANK(J1931)),AND(NOT(O1931="Unknown"),ISBLANK(R1931))),"Missing Information", INDEX(Table15[Entire Service Line Classification], MATCH(SUMIFS(Table15[Unique ID],Table15[System-Owned Portion],E1931,Table15[If Material Anything Other than "Lead" in Column E,Was Material Ever Previously Lead?],G1931,Table15[Customer-Owned Portion],O1931),Table15[Unique ID],0),0)))</f>
        <v/>
      </c>
      <c r="X1931"/>
    </row>
    <row r="1932" spans="2:24" x14ac:dyDescent="0.35">
      <c r="B1932" s="146"/>
      <c r="C1932" s="31"/>
      <c r="D1932" s="31"/>
      <c r="E1932" s="44"/>
      <c r="F1932" s="43"/>
      <c r="G1932" s="84"/>
      <c r="H1932" s="31"/>
      <c r="I1932" s="31"/>
      <c r="J1932" s="84"/>
      <c r="K1932" s="31"/>
      <c r="L1932" s="31"/>
      <c r="M1932" s="169"/>
      <c r="N1932" s="148"/>
      <c r="O1932" s="44"/>
      <c r="P1932" s="43"/>
      <c r="Q1932" s="31"/>
      <c r="R1932" s="84"/>
      <c r="S1932" s="31"/>
      <c r="T1932" s="31"/>
      <c r="U1932" s="169"/>
      <c r="V1932" s="150"/>
      <c r="W1932" s="342" t="str" cm="1">
        <f t="array" ref="W1932">IF(SUM(LEN(B1932:V1932))=0,"",IF(OR(OR(ISBLANK(F1932),SUM(LEN(C1932),LEN(D1932))=0),AND(NOT(E1932="Unknown"),ISBLANK(J1932)),AND(NOT(O1932="Unknown"),ISBLANK(R1932))),"Missing Information", INDEX(Table15[Entire Service Line Classification], MATCH(SUMIFS(Table15[Unique ID],Table15[System-Owned Portion],E1932,Table15[If Material Anything Other than "Lead" in Column E,Was Material Ever Previously Lead?],G1932,Table15[Customer-Owned Portion],O1932),Table15[Unique ID],0),0)))</f>
        <v/>
      </c>
      <c r="X1932"/>
    </row>
    <row r="1933" spans="2:24" x14ac:dyDescent="0.35">
      <c r="B1933" s="146"/>
      <c r="C1933" s="31"/>
      <c r="D1933" s="31"/>
      <c r="E1933" s="44"/>
      <c r="F1933" s="43"/>
      <c r="G1933" s="84"/>
      <c r="H1933" s="31"/>
      <c r="I1933" s="31"/>
      <c r="J1933" s="84"/>
      <c r="K1933" s="31"/>
      <c r="L1933" s="31"/>
      <c r="M1933" s="169"/>
      <c r="N1933" s="148"/>
      <c r="O1933" s="44"/>
      <c r="P1933" s="43"/>
      <c r="Q1933" s="31"/>
      <c r="R1933" s="84"/>
      <c r="S1933" s="31"/>
      <c r="T1933" s="31"/>
      <c r="U1933" s="169"/>
      <c r="V1933" s="150"/>
      <c r="W1933" s="342" t="str" cm="1">
        <f t="array" ref="W1933">IF(SUM(LEN(B1933:V1933))=0,"",IF(OR(OR(ISBLANK(F1933),SUM(LEN(C1933),LEN(D1933))=0),AND(NOT(E1933="Unknown"),ISBLANK(J1933)),AND(NOT(O1933="Unknown"),ISBLANK(R1933))),"Missing Information", INDEX(Table15[Entire Service Line Classification], MATCH(SUMIFS(Table15[Unique ID],Table15[System-Owned Portion],E1933,Table15[If Material Anything Other than "Lead" in Column E,Was Material Ever Previously Lead?],G1933,Table15[Customer-Owned Portion],O1933),Table15[Unique ID],0),0)))</f>
        <v/>
      </c>
      <c r="X1933"/>
    </row>
    <row r="1934" spans="2:24" x14ac:dyDescent="0.35">
      <c r="B1934" s="146"/>
      <c r="C1934" s="31"/>
      <c r="D1934" s="31"/>
      <c r="E1934" s="44"/>
      <c r="F1934" s="43"/>
      <c r="G1934" s="84"/>
      <c r="H1934" s="31"/>
      <c r="I1934" s="31"/>
      <c r="J1934" s="84"/>
      <c r="K1934" s="31"/>
      <c r="L1934" s="31"/>
      <c r="M1934" s="169"/>
      <c r="N1934" s="148"/>
      <c r="O1934" s="44"/>
      <c r="P1934" s="43"/>
      <c r="Q1934" s="31"/>
      <c r="R1934" s="84"/>
      <c r="S1934" s="31"/>
      <c r="T1934" s="31"/>
      <c r="U1934" s="169"/>
      <c r="V1934" s="150"/>
      <c r="W1934" s="342" t="str" cm="1">
        <f t="array" ref="W1934">IF(SUM(LEN(B1934:V1934))=0,"",IF(OR(OR(ISBLANK(F1934),SUM(LEN(C1934),LEN(D1934))=0),AND(NOT(E1934="Unknown"),ISBLANK(J1934)),AND(NOT(O1934="Unknown"),ISBLANK(R1934))),"Missing Information", INDEX(Table15[Entire Service Line Classification], MATCH(SUMIFS(Table15[Unique ID],Table15[System-Owned Portion],E1934,Table15[If Material Anything Other than "Lead" in Column E,Was Material Ever Previously Lead?],G1934,Table15[Customer-Owned Portion],O1934),Table15[Unique ID],0),0)))</f>
        <v/>
      </c>
      <c r="X1934"/>
    </row>
    <row r="1935" spans="2:24" x14ac:dyDescent="0.35">
      <c r="B1935" s="146"/>
      <c r="C1935" s="31"/>
      <c r="D1935" s="31"/>
      <c r="E1935" s="44"/>
      <c r="F1935" s="43"/>
      <c r="G1935" s="84"/>
      <c r="H1935" s="31"/>
      <c r="I1935" s="31"/>
      <c r="J1935" s="84"/>
      <c r="K1935" s="31"/>
      <c r="L1935" s="31"/>
      <c r="M1935" s="169"/>
      <c r="N1935" s="148"/>
      <c r="O1935" s="44"/>
      <c r="P1935" s="43"/>
      <c r="Q1935" s="31"/>
      <c r="R1935" s="84"/>
      <c r="S1935" s="31"/>
      <c r="T1935" s="31"/>
      <c r="U1935" s="169"/>
      <c r="V1935" s="150"/>
      <c r="W1935" s="342" t="str" cm="1">
        <f t="array" ref="W1935">IF(SUM(LEN(B1935:V1935))=0,"",IF(OR(OR(ISBLANK(F1935),SUM(LEN(C1935),LEN(D1935))=0),AND(NOT(E1935="Unknown"),ISBLANK(J1935)),AND(NOT(O1935="Unknown"),ISBLANK(R1935))),"Missing Information", INDEX(Table15[Entire Service Line Classification], MATCH(SUMIFS(Table15[Unique ID],Table15[System-Owned Portion],E1935,Table15[If Material Anything Other than "Lead" in Column E,Was Material Ever Previously Lead?],G1935,Table15[Customer-Owned Portion],O1935),Table15[Unique ID],0),0)))</f>
        <v/>
      </c>
      <c r="X1935"/>
    </row>
    <row r="1936" spans="2:24" x14ac:dyDescent="0.35">
      <c r="B1936" s="146"/>
      <c r="C1936" s="31"/>
      <c r="D1936" s="31"/>
      <c r="E1936" s="44"/>
      <c r="F1936" s="43"/>
      <c r="G1936" s="84"/>
      <c r="H1936" s="31"/>
      <c r="I1936" s="31"/>
      <c r="J1936" s="84"/>
      <c r="K1936" s="31"/>
      <c r="L1936" s="31"/>
      <c r="M1936" s="169"/>
      <c r="N1936" s="148"/>
      <c r="O1936" s="44"/>
      <c r="P1936" s="43"/>
      <c r="Q1936" s="31"/>
      <c r="R1936" s="84"/>
      <c r="S1936" s="31"/>
      <c r="T1936" s="31"/>
      <c r="U1936" s="169"/>
      <c r="V1936" s="150"/>
      <c r="W1936" s="342" t="str" cm="1">
        <f t="array" ref="W1936">IF(SUM(LEN(B1936:V1936))=0,"",IF(OR(OR(ISBLANK(F1936),SUM(LEN(C1936),LEN(D1936))=0),AND(NOT(E1936="Unknown"),ISBLANK(J1936)),AND(NOT(O1936="Unknown"),ISBLANK(R1936))),"Missing Information", INDEX(Table15[Entire Service Line Classification], MATCH(SUMIFS(Table15[Unique ID],Table15[System-Owned Portion],E1936,Table15[If Material Anything Other than "Lead" in Column E,Was Material Ever Previously Lead?],G1936,Table15[Customer-Owned Portion],O1936),Table15[Unique ID],0),0)))</f>
        <v/>
      </c>
      <c r="X1936"/>
    </row>
    <row r="1937" spans="2:24" x14ac:dyDescent="0.35">
      <c r="B1937" s="146"/>
      <c r="C1937" s="31"/>
      <c r="D1937" s="31"/>
      <c r="E1937" s="44"/>
      <c r="F1937" s="43"/>
      <c r="G1937" s="84"/>
      <c r="H1937" s="31"/>
      <c r="I1937" s="31"/>
      <c r="J1937" s="84"/>
      <c r="K1937" s="31"/>
      <c r="L1937" s="31"/>
      <c r="M1937" s="169"/>
      <c r="N1937" s="148"/>
      <c r="O1937" s="44"/>
      <c r="P1937" s="43"/>
      <c r="Q1937" s="31"/>
      <c r="R1937" s="84"/>
      <c r="S1937" s="31"/>
      <c r="T1937" s="31"/>
      <c r="U1937" s="169"/>
      <c r="V1937" s="150"/>
      <c r="W1937" s="342" t="str" cm="1">
        <f t="array" ref="W1937">IF(SUM(LEN(B1937:V1937))=0,"",IF(OR(OR(ISBLANK(F1937),SUM(LEN(C1937),LEN(D1937))=0),AND(NOT(E1937="Unknown"),ISBLANK(J1937)),AND(NOT(O1937="Unknown"),ISBLANK(R1937))),"Missing Information", INDEX(Table15[Entire Service Line Classification], MATCH(SUMIFS(Table15[Unique ID],Table15[System-Owned Portion],E1937,Table15[If Material Anything Other than "Lead" in Column E,Was Material Ever Previously Lead?],G1937,Table15[Customer-Owned Portion],O1937),Table15[Unique ID],0),0)))</f>
        <v/>
      </c>
      <c r="X1937"/>
    </row>
    <row r="1938" spans="2:24" x14ac:dyDescent="0.35">
      <c r="B1938" s="146"/>
      <c r="C1938" s="31"/>
      <c r="D1938" s="31"/>
      <c r="E1938" s="44"/>
      <c r="F1938" s="43"/>
      <c r="G1938" s="84"/>
      <c r="H1938" s="31"/>
      <c r="I1938" s="31"/>
      <c r="J1938" s="84"/>
      <c r="K1938" s="31"/>
      <c r="L1938" s="31"/>
      <c r="M1938" s="169"/>
      <c r="N1938" s="148"/>
      <c r="O1938" s="44"/>
      <c r="P1938" s="43"/>
      <c r="Q1938" s="31"/>
      <c r="R1938" s="84"/>
      <c r="S1938" s="31"/>
      <c r="T1938" s="31"/>
      <c r="U1938" s="169"/>
      <c r="V1938" s="150"/>
      <c r="W1938" s="342" t="str" cm="1">
        <f t="array" ref="W1938">IF(SUM(LEN(B1938:V1938))=0,"",IF(OR(OR(ISBLANK(F1938),SUM(LEN(C1938),LEN(D1938))=0),AND(NOT(E1938="Unknown"),ISBLANK(J1938)),AND(NOT(O1938="Unknown"),ISBLANK(R1938))),"Missing Information", INDEX(Table15[Entire Service Line Classification], MATCH(SUMIFS(Table15[Unique ID],Table15[System-Owned Portion],E1938,Table15[If Material Anything Other than "Lead" in Column E,Was Material Ever Previously Lead?],G1938,Table15[Customer-Owned Portion],O1938),Table15[Unique ID],0),0)))</f>
        <v/>
      </c>
      <c r="X1938"/>
    </row>
    <row r="1939" spans="2:24" x14ac:dyDescent="0.35">
      <c r="B1939" s="146"/>
      <c r="C1939" s="31"/>
      <c r="D1939" s="31"/>
      <c r="E1939" s="44"/>
      <c r="F1939" s="43"/>
      <c r="G1939" s="84"/>
      <c r="H1939" s="31"/>
      <c r="I1939" s="31"/>
      <c r="J1939" s="84"/>
      <c r="K1939" s="31"/>
      <c r="L1939" s="31"/>
      <c r="M1939" s="169"/>
      <c r="N1939" s="148"/>
      <c r="O1939" s="44"/>
      <c r="P1939" s="43"/>
      <c r="Q1939" s="31"/>
      <c r="R1939" s="84"/>
      <c r="S1939" s="31"/>
      <c r="T1939" s="31"/>
      <c r="U1939" s="169"/>
      <c r="V1939" s="150"/>
      <c r="W1939" s="342" t="str" cm="1">
        <f t="array" ref="W1939">IF(SUM(LEN(B1939:V1939))=0,"",IF(OR(OR(ISBLANK(F1939),SUM(LEN(C1939),LEN(D1939))=0),AND(NOT(E1939="Unknown"),ISBLANK(J1939)),AND(NOT(O1939="Unknown"),ISBLANK(R1939))),"Missing Information", INDEX(Table15[Entire Service Line Classification], MATCH(SUMIFS(Table15[Unique ID],Table15[System-Owned Portion],E1939,Table15[If Material Anything Other than "Lead" in Column E,Was Material Ever Previously Lead?],G1939,Table15[Customer-Owned Portion],O1939),Table15[Unique ID],0),0)))</f>
        <v/>
      </c>
      <c r="X1939"/>
    </row>
    <row r="1940" spans="2:24" x14ac:dyDescent="0.35">
      <c r="B1940" s="146"/>
      <c r="C1940" s="31"/>
      <c r="D1940" s="31"/>
      <c r="E1940" s="44"/>
      <c r="F1940" s="43"/>
      <c r="G1940" s="84"/>
      <c r="H1940" s="31"/>
      <c r="I1940" s="31"/>
      <c r="J1940" s="84"/>
      <c r="K1940" s="31"/>
      <c r="L1940" s="31"/>
      <c r="M1940" s="169"/>
      <c r="N1940" s="148"/>
      <c r="O1940" s="44"/>
      <c r="P1940" s="43"/>
      <c r="Q1940" s="31"/>
      <c r="R1940" s="84"/>
      <c r="S1940" s="31"/>
      <c r="T1940" s="31"/>
      <c r="U1940" s="169"/>
      <c r="V1940" s="150"/>
      <c r="W1940" s="342" t="str" cm="1">
        <f t="array" ref="W1940">IF(SUM(LEN(B1940:V1940))=0,"",IF(OR(OR(ISBLANK(F1940),SUM(LEN(C1940),LEN(D1940))=0),AND(NOT(E1940="Unknown"),ISBLANK(J1940)),AND(NOT(O1940="Unknown"),ISBLANK(R1940))),"Missing Information", INDEX(Table15[Entire Service Line Classification], MATCH(SUMIFS(Table15[Unique ID],Table15[System-Owned Portion],E1940,Table15[If Material Anything Other than "Lead" in Column E,Was Material Ever Previously Lead?],G1940,Table15[Customer-Owned Portion],O1940),Table15[Unique ID],0),0)))</f>
        <v/>
      </c>
      <c r="X1940"/>
    </row>
    <row r="1941" spans="2:24" x14ac:dyDescent="0.35">
      <c r="B1941" s="146"/>
      <c r="C1941" s="31"/>
      <c r="D1941" s="31"/>
      <c r="E1941" s="44"/>
      <c r="F1941" s="43"/>
      <c r="G1941" s="84"/>
      <c r="H1941" s="31"/>
      <c r="I1941" s="31"/>
      <c r="J1941" s="84"/>
      <c r="K1941" s="31"/>
      <c r="L1941" s="31"/>
      <c r="M1941" s="169"/>
      <c r="N1941" s="148"/>
      <c r="O1941" s="44"/>
      <c r="P1941" s="43"/>
      <c r="Q1941" s="31"/>
      <c r="R1941" s="84"/>
      <c r="S1941" s="31"/>
      <c r="T1941" s="31"/>
      <c r="U1941" s="169"/>
      <c r="V1941" s="150"/>
      <c r="W1941" s="342" t="str" cm="1">
        <f t="array" ref="W1941">IF(SUM(LEN(B1941:V1941))=0,"",IF(OR(OR(ISBLANK(F1941),SUM(LEN(C1941),LEN(D1941))=0),AND(NOT(E1941="Unknown"),ISBLANK(J1941)),AND(NOT(O1941="Unknown"),ISBLANK(R1941))),"Missing Information", INDEX(Table15[Entire Service Line Classification], MATCH(SUMIFS(Table15[Unique ID],Table15[System-Owned Portion],E1941,Table15[If Material Anything Other than "Lead" in Column E,Was Material Ever Previously Lead?],G1941,Table15[Customer-Owned Portion],O1941),Table15[Unique ID],0),0)))</f>
        <v/>
      </c>
      <c r="X1941"/>
    </row>
    <row r="1942" spans="2:24" x14ac:dyDescent="0.35">
      <c r="B1942" s="146"/>
      <c r="C1942" s="31"/>
      <c r="D1942" s="31"/>
      <c r="E1942" s="44"/>
      <c r="F1942" s="43"/>
      <c r="G1942" s="84"/>
      <c r="H1942" s="31"/>
      <c r="I1942" s="31"/>
      <c r="J1942" s="84"/>
      <c r="K1942" s="31"/>
      <c r="L1942" s="31"/>
      <c r="M1942" s="169"/>
      <c r="N1942" s="148"/>
      <c r="O1942" s="44"/>
      <c r="P1942" s="43"/>
      <c r="Q1942" s="31"/>
      <c r="R1942" s="84"/>
      <c r="S1942" s="31"/>
      <c r="T1942" s="31"/>
      <c r="U1942" s="169"/>
      <c r="V1942" s="150"/>
      <c r="W1942" s="342" t="str" cm="1">
        <f t="array" ref="W1942">IF(SUM(LEN(B1942:V1942))=0,"",IF(OR(OR(ISBLANK(F1942),SUM(LEN(C1942),LEN(D1942))=0),AND(NOT(E1942="Unknown"),ISBLANK(J1942)),AND(NOT(O1942="Unknown"),ISBLANK(R1942))),"Missing Information", INDEX(Table15[Entire Service Line Classification], MATCH(SUMIFS(Table15[Unique ID],Table15[System-Owned Portion],E1942,Table15[If Material Anything Other than "Lead" in Column E,Was Material Ever Previously Lead?],G1942,Table15[Customer-Owned Portion],O1942),Table15[Unique ID],0),0)))</f>
        <v/>
      </c>
      <c r="X1942"/>
    </row>
    <row r="1943" spans="2:24" x14ac:dyDescent="0.35">
      <c r="B1943" s="146"/>
      <c r="C1943" s="31"/>
      <c r="D1943" s="31"/>
      <c r="E1943" s="44"/>
      <c r="F1943" s="43"/>
      <c r="G1943" s="84"/>
      <c r="H1943" s="31"/>
      <c r="I1943" s="31"/>
      <c r="J1943" s="84"/>
      <c r="K1943" s="31"/>
      <c r="L1943" s="31"/>
      <c r="M1943" s="169"/>
      <c r="N1943" s="148"/>
      <c r="O1943" s="44"/>
      <c r="P1943" s="43"/>
      <c r="Q1943" s="31"/>
      <c r="R1943" s="84"/>
      <c r="S1943" s="31"/>
      <c r="T1943" s="31"/>
      <c r="U1943" s="169"/>
      <c r="V1943" s="150"/>
      <c r="W1943" s="342" t="str" cm="1">
        <f t="array" ref="W1943">IF(SUM(LEN(B1943:V1943))=0,"",IF(OR(OR(ISBLANK(F1943),SUM(LEN(C1943),LEN(D1943))=0),AND(NOT(E1943="Unknown"),ISBLANK(J1943)),AND(NOT(O1943="Unknown"),ISBLANK(R1943))),"Missing Information", INDEX(Table15[Entire Service Line Classification], MATCH(SUMIFS(Table15[Unique ID],Table15[System-Owned Portion],E1943,Table15[If Material Anything Other than "Lead" in Column E,Was Material Ever Previously Lead?],G1943,Table15[Customer-Owned Portion],O1943),Table15[Unique ID],0),0)))</f>
        <v/>
      </c>
      <c r="X1943"/>
    </row>
    <row r="1944" spans="2:24" x14ac:dyDescent="0.35">
      <c r="B1944" s="146"/>
      <c r="C1944" s="31"/>
      <c r="D1944" s="31"/>
      <c r="E1944" s="44"/>
      <c r="F1944" s="43"/>
      <c r="G1944" s="84"/>
      <c r="H1944" s="31"/>
      <c r="I1944" s="31"/>
      <c r="J1944" s="84"/>
      <c r="K1944" s="31"/>
      <c r="L1944" s="31"/>
      <c r="M1944" s="169"/>
      <c r="N1944" s="148"/>
      <c r="O1944" s="44"/>
      <c r="P1944" s="43"/>
      <c r="Q1944" s="31"/>
      <c r="R1944" s="84"/>
      <c r="S1944" s="31"/>
      <c r="T1944" s="31"/>
      <c r="U1944" s="169"/>
      <c r="V1944" s="150"/>
      <c r="W1944" s="342" t="str" cm="1">
        <f t="array" ref="W1944">IF(SUM(LEN(B1944:V1944))=0,"",IF(OR(OR(ISBLANK(F1944),SUM(LEN(C1944),LEN(D1944))=0),AND(NOT(E1944="Unknown"),ISBLANK(J1944)),AND(NOT(O1944="Unknown"),ISBLANK(R1944))),"Missing Information", INDEX(Table15[Entire Service Line Classification], MATCH(SUMIFS(Table15[Unique ID],Table15[System-Owned Portion],E1944,Table15[If Material Anything Other than "Lead" in Column E,Was Material Ever Previously Lead?],G1944,Table15[Customer-Owned Portion],O1944),Table15[Unique ID],0),0)))</f>
        <v/>
      </c>
      <c r="X1944"/>
    </row>
    <row r="1945" spans="2:24" x14ac:dyDescent="0.35">
      <c r="B1945" s="146"/>
      <c r="C1945" s="31"/>
      <c r="D1945" s="31"/>
      <c r="E1945" s="44"/>
      <c r="F1945" s="43"/>
      <c r="G1945" s="84"/>
      <c r="H1945" s="31"/>
      <c r="I1945" s="31"/>
      <c r="J1945" s="84"/>
      <c r="K1945" s="31"/>
      <c r="L1945" s="31"/>
      <c r="M1945" s="169"/>
      <c r="N1945" s="148"/>
      <c r="O1945" s="44"/>
      <c r="P1945" s="43"/>
      <c r="Q1945" s="31"/>
      <c r="R1945" s="84"/>
      <c r="S1945" s="31"/>
      <c r="T1945" s="31"/>
      <c r="U1945" s="169"/>
      <c r="V1945" s="150"/>
      <c r="W1945" s="342" t="str" cm="1">
        <f t="array" ref="W1945">IF(SUM(LEN(B1945:V1945))=0,"",IF(OR(OR(ISBLANK(F1945),SUM(LEN(C1945),LEN(D1945))=0),AND(NOT(E1945="Unknown"),ISBLANK(J1945)),AND(NOT(O1945="Unknown"),ISBLANK(R1945))),"Missing Information", INDEX(Table15[Entire Service Line Classification], MATCH(SUMIFS(Table15[Unique ID],Table15[System-Owned Portion],E1945,Table15[If Material Anything Other than "Lead" in Column E,Was Material Ever Previously Lead?],G1945,Table15[Customer-Owned Portion],O1945),Table15[Unique ID],0),0)))</f>
        <v/>
      </c>
      <c r="X1945"/>
    </row>
    <row r="1946" spans="2:24" x14ac:dyDescent="0.35">
      <c r="B1946" s="146"/>
      <c r="C1946" s="31"/>
      <c r="D1946" s="31"/>
      <c r="E1946" s="44"/>
      <c r="F1946" s="43"/>
      <c r="G1946" s="84"/>
      <c r="H1946" s="31"/>
      <c r="I1946" s="31"/>
      <c r="J1946" s="84"/>
      <c r="K1946" s="31"/>
      <c r="L1946" s="31"/>
      <c r="M1946" s="169"/>
      <c r="N1946" s="148"/>
      <c r="O1946" s="44"/>
      <c r="P1946" s="43"/>
      <c r="Q1946" s="31"/>
      <c r="R1946" s="84"/>
      <c r="S1946" s="31"/>
      <c r="T1946" s="31"/>
      <c r="U1946" s="169"/>
      <c r="V1946" s="150"/>
      <c r="W1946" s="342" t="str" cm="1">
        <f t="array" ref="W1946">IF(SUM(LEN(B1946:V1946))=0,"",IF(OR(OR(ISBLANK(F1946),SUM(LEN(C1946),LEN(D1946))=0),AND(NOT(E1946="Unknown"),ISBLANK(J1946)),AND(NOT(O1946="Unknown"),ISBLANK(R1946))),"Missing Information", INDEX(Table15[Entire Service Line Classification], MATCH(SUMIFS(Table15[Unique ID],Table15[System-Owned Portion],E1946,Table15[If Material Anything Other than "Lead" in Column E,Was Material Ever Previously Lead?],G1946,Table15[Customer-Owned Portion],O1946),Table15[Unique ID],0),0)))</f>
        <v/>
      </c>
      <c r="X1946"/>
    </row>
    <row r="1947" spans="2:24" x14ac:dyDescent="0.35">
      <c r="B1947" s="146"/>
      <c r="C1947" s="31"/>
      <c r="D1947" s="31"/>
      <c r="E1947" s="44"/>
      <c r="F1947" s="43"/>
      <c r="G1947" s="84"/>
      <c r="H1947" s="31"/>
      <c r="I1947" s="31"/>
      <c r="J1947" s="84"/>
      <c r="K1947" s="31"/>
      <c r="L1947" s="31"/>
      <c r="M1947" s="169"/>
      <c r="N1947" s="148"/>
      <c r="O1947" s="44"/>
      <c r="P1947" s="43"/>
      <c r="Q1947" s="31"/>
      <c r="R1947" s="84"/>
      <c r="S1947" s="31"/>
      <c r="T1947" s="31"/>
      <c r="U1947" s="169"/>
      <c r="V1947" s="150"/>
      <c r="W1947" s="342" t="str" cm="1">
        <f t="array" ref="W1947">IF(SUM(LEN(B1947:V1947))=0,"",IF(OR(OR(ISBLANK(F1947),SUM(LEN(C1947),LEN(D1947))=0),AND(NOT(E1947="Unknown"),ISBLANK(J1947)),AND(NOT(O1947="Unknown"),ISBLANK(R1947))),"Missing Information", INDEX(Table15[Entire Service Line Classification], MATCH(SUMIFS(Table15[Unique ID],Table15[System-Owned Portion],E1947,Table15[If Material Anything Other than "Lead" in Column E,Was Material Ever Previously Lead?],G1947,Table15[Customer-Owned Portion],O1947),Table15[Unique ID],0),0)))</f>
        <v/>
      </c>
      <c r="X1947"/>
    </row>
    <row r="1948" spans="2:24" x14ac:dyDescent="0.35">
      <c r="B1948" s="146"/>
      <c r="C1948" s="31"/>
      <c r="D1948" s="31"/>
      <c r="E1948" s="44"/>
      <c r="F1948" s="43"/>
      <c r="G1948" s="84"/>
      <c r="H1948" s="31"/>
      <c r="I1948" s="31"/>
      <c r="J1948" s="84"/>
      <c r="K1948" s="31"/>
      <c r="L1948" s="31"/>
      <c r="M1948" s="169"/>
      <c r="N1948" s="148"/>
      <c r="O1948" s="44"/>
      <c r="P1948" s="43"/>
      <c r="Q1948" s="31"/>
      <c r="R1948" s="84"/>
      <c r="S1948" s="31"/>
      <c r="T1948" s="31"/>
      <c r="U1948" s="169"/>
      <c r="V1948" s="150"/>
      <c r="W1948" s="342" t="str" cm="1">
        <f t="array" ref="W1948">IF(SUM(LEN(B1948:V1948))=0,"",IF(OR(OR(ISBLANK(F1948),SUM(LEN(C1948),LEN(D1948))=0),AND(NOT(E1948="Unknown"),ISBLANK(J1948)),AND(NOT(O1948="Unknown"),ISBLANK(R1948))),"Missing Information", INDEX(Table15[Entire Service Line Classification], MATCH(SUMIFS(Table15[Unique ID],Table15[System-Owned Portion],E1948,Table15[If Material Anything Other than "Lead" in Column E,Was Material Ever Previously Lead?],G1948,Table15[Customer-Owned Portion],O1948),Table15[Unique ID],0),0)))</f>
        <v/>
      </c>
      <c r="X1948"/>
    </row>
    <row r="1949" spans="2:24" x14ac:dyDescent="0.35">
      <c r="B1949" s="146"/>
      <c r="C1949" s="31"/>
      <c r="D1949" s="31"/>
      <c r="E1949" s="44"/>
      <c r="F1949" s="43"/>
      <c r="G1949" s="84"/>
      <c r="H1949" s="31"/>
      <c r="I1949" s="31"/>
      <c r="J1949" s="84"/>
      <c r="K1949" s="31"/>
      <c r="L1949" s="31"/>
      <c r="M1949" s="169"/>
      <c r="N1949" s="148"/>
      <c r="O1949" s="44"/>
      <c r="P1949" s="43"/>
      <c r="Q1949" s="31"/>
      <c r="R1949" s="84"/>
      <c r="S1949" s="31"/>
      <c r="T1949" s="31"/>
      <c r="U1949" s="169"/>
      <c r="V1949" s="150"/>
      <c r="W1949" s="342" t="str" cm="1">
        <f t="array" ref="W1949">IF(SUM(LEN(B1949:V1949))=0,"",IF(OR(OR(ISBLANK(F1949),SUM(LEN(C1949),LEN(D1949))=0),AND(NOT(E1949="Unknown"),ISBLANK(J1949)),AND(NOT(O1949="Unknown"),ISBLANK(R1949))),"Missing Information", INDEX(Table15[Entire Service Line Classification], MATCH(SUMIFS(Table15[Unique ID],Table15[System-Owned Portion],E1949,Table15[If Material Anything Other than "Lead" in Column E,Was Material Ever Previously Lead?],G1949,Table15[Customer-Owned Portion],O1949),Table15[Unique ID],0),0)))</f>
        <v/>
      </c>
      <c r="X1949"/>
    </row>
    <row r="1950" spans="2:24" x14ac:dyDescent="0.35">
      <c r="B1950" s="146"/>
      <c r="C1950" s="31"/>
      <c r="D1950" s="31"/>
      <c r="E1950" s="44"/>
      <c r="F1950" s="43"/>
      <c r="G1950" s="84"/>
      <c r="H1950" s="31"/>
      <c r="I1950" s="31"/>
      <c r="J1950" s="84"/>
      <c r="K1950" s="31"/>
      <c r="L1950" s="31"/>
      <c r="M1950" s="169"/>
      <c r="N1950" s="148"/>
      <c r="O1950" s="44"/>
      <c r="P1950" s="43"/>
      <c r="Q1950" s="31"/>
      <c r="R1950" s="84"/>
      <c r="S1950" s="31"/>
      <c r="T1950" s="31"/>
      <c r="U1950" s="169"/>
      <c r="V1950" s="150"/>
      <c r="W1950" s="342" t="str" cm="1">
        <f t="array" ref="W1950">IF(SUM(LEN(B1950:V1950))=0,"",IF(OR(OR(ISBLANK(F1950),SUM(LEN(C1950),LEN(D1950))=0),AND(NOT(E1950="Unknown"),ISBLANK(J1950)),AND(NOT(O1950="Unknown"),ISBLANK(R1950))),"Missing Information", INDEX(Table15[Entire Service Line Classification], MATCH(SUMIFS(Table15[Unique ID],Table15[System-Owned Portion],E1950,Table15[If Material Anything Other than "Lead" in Column E,Was Material Ever Previously Lead?],G1950,Table15[Customer-Owned Portion],O1950),Table15[Unique ID],0),0)))</f>
        <v/>
      </c>
      <c r="X1950"/>
    </row>
    <row r="1951" spans="2:24" x14ac:dyDescent="0.35">
      <c r="B1951" s="146"/>
      <c r="C1951" s="31"/>
      <c r="D1951" s="31"/>
      <c r="E1951" s="44"/>
      <c r="F1951" s="43"/>
      <c r="G1951" s="84"/>
      <c r="H1951" s="31"/>
      <c r="I1951" s="31"/>
      <c r="J1951" s="84"/>
      <c r="K1951" s="31"/>
      <c r="L1951" s="31"/>
      <c r="M1951" s="169"/>
      <c r="N1951" s="148"/>
      <c r="O1951" s="44"/>
      <c r="P1951" s="43"/>
      <c r="Q1951" s="31"/>
      <c r="R1951" s="84"/>
      <c r="S1951" s="31"/>
      <c r="T1951" s="31"/>
      <c r="U1951" s="169"/>
      <c r="V1951" s="150"/>
      <c r="W1951" s="342" t="str" cm="1">
        <f t="array" ref="W1951">IF(SUM(LEN(B1951:V1951))=0,"",IF(OR(OR(ISBLANK(F1951),SUM(LEN(C1951),LEN(D1951))=0),AND(NOT(E1951="Unknown"),ISBLANK(J1951)),AND(NOT(O1951="Unknown"),ISBLANK(R1951))),"Missing Information", INDEX(Table15[Entire Service Line Classification], MATCH(SUMIFS(Table15[Unique ID],Table15[System-Owned Portion],E1951,Table15[If Material Anything Other than "Lead" in Column E,Was Material Ever Previously Lead?],G1951,Table15[Customer-Owned Portion],O1951),Table15[Unique ID],0),0)))</f>
        <v/>
      </c>
      <c r="X1951"/>
    </row>
    <row r="1952" spans="2:24" x14ac:dyDescent="0.35">
      <c r="B1952" s="146"/>
      <c r="C1952" s="31"/>
      <c r="D1952" s="31"/>
      <c r="E1952" s="44"/>
      <c r="F1952" s="43"/>
      <c r="G1952" s="84"/>
      <c r="H1952" s="31"/>
      <c r="I1952" s="31"/>
      <c r="J1952" s="84"/>
      <c r="K1952" s="31"/>
      <c r="L1952" s="31"/>
      <c r="M1952" s="169"/>
      <c r="N1952" s="148"/>
      <c r="O1952" s="44"/>
      <c r="P1952" s="43"/>
      <c r="Q1952" s="31"/>
      <c r="R1952" s="84"/>
      <c r="S1952" s="31"/>
      <c r="T1952" s="31"/>
      <c r="U1952" s="169"/>
      <c r="V1952" s="150"/>
      <c r="W1952" s="342" t="str" cm="1">
        <f t="array" ref="W1952">IF(SUM(LEN(B1952:V1952))=0,"",IF(OR(OR(ISBLANK(F1952),SUM(LEN(C1952),LEN(D1952))=0),AND(NOT(E1952="Unknown"),ISBLANK(J1952)),AND(NOT(O1952="Unknown"),ISBLANK(R1952))),"Missing Information", INDEX(Table15[Entire Service Line Classification], MATCH(SUMIFS(Table15[Unique ID],Table15[System-Owned Portion],E1952,Table15[If Material Anything Other than "Lead" in Column E,Was Material Ever Previously Lead?],G1952,Table15[Customer-Owned Portion],O1952),Table15[Unique ID],0),0)))</f>
        <v/>
      </c>
      <c r="X1952"/>
    </row>
    <row r="1953" spans="2:24" x14ac:dyDescent="0.35">
      <c r="B1953" s="146"/>
      <c r="C1953" s="31"/>
      <c r="D1953" s="31"/>
      <c r="E1953" s="44"/>
      <c r="F1953" s="43"/>
      <c r="G1953" s="84"/>
      <c r="H1953" s="31"/>
      <c r="I1953" s="31"/>
      <c r="J1953" s="84"/>
      <c r="K1953" s="31"/>
      <c r="L1953" s="31"/>
      <c r="M1953" s="169"/>
      <c r="N1953" s="148"/>
      <c r="O1953" s="44"/>
      <c r="P1953" s="43"/>
      <c r="Q1953" s="31"/>
      <c r="R1953" s="84"/>
      <c r="S1953" s="31"/>
      <c r="T1953" s="31"/>
      <c r="U1953" s="169"/>
      <c r="V1953" s="150"/>
      <c r="W1953" s="342" t="str" cm="1">
        <f t="array" ref="W1953">IF(SUM(LEN(B1953:V1953))=0,"",IF(OR(OR(ISBLANK(F1953),SUM(LEN(C1953),LEN(D1953))=0),AND(NOT(E1953="Unknown"),ISBLANK(J1953)),AND(NOT(O1953="Unknown"),ISBLANK(R1953))),"Missing Information", INDEX(Table15[Entire Service Line Classification], MATCH(SUMIFS(Table15[Unique ID],Table15[System-Owned Portion],E1953,Table15[If Material Anything Other than "Lead" in Column E,Was Material Ever Previously Lead?],G1953,Table15[Customer-Owned Portion],O1953),Table15[Unique ID],0),0)))</f>
        <v/>
      </c>
      <c r="X1953"/>
    </row>
    <row r="1954" spans="2:24" x14ac:dyDescent="0.35">
      <c r="B1954" s="146"/>
      <c r="C1954" s="31"/>
      <c r="D1954" s="31"/>
      <c r="E1954" s="44"/>
      <c r="F1954" s="43"/>
      <c r="G1954" s="84"/>
      <c r="H1954" s="31"/>
      <c r="I1954" s="31"/>
      <c r="J1954" s="84"/>
      <c r="K1954" s="31"/>
      <c r="L1954" s="31"/>
      <c r="M1954" s="169"/>
      <c r="N1954" s="148"/>
      <c r="O1954" s="44"/>
      <c r="P1954" s="43"/>
      <c r="Q1954" s="31"/>
      <c r="R1954" s="84"/>
      <c r="S1954" s="31"/>
      <c r="T1954" s="31"/>
      <c r="U1954" s="169"/>
      <c r="V1954" s="150"/>
      <c r="W1954" s="342" t="str" cm="1">
        <f t="array" ref="W1954">IF(SUM(LEN(B1954:V1954))=0,"",IF(OR(OR(ISBLANK(F1954),SUM(LEN(C1954),LEN(D1954))=0),AND(NOT(E1954="Unknown"),ISBLANK(J1954)),AND(NOT(O1954="Unknown"),ISBLANK(R1954))),"Missing Information", INDEX(Table15[Entire Service Line Classification], MATCH(SUMIFS(Table15[Unique ID],Table15[System-Owned Portion],E1954,Table15[If Material Anything Other than "Lead" in Column E,Was Material Ever Previously Lead?],G1954,Table15[Customer-Owned Portion],O1954),Table15[Unique ID],0),0)))</f>
        <v/>
      </c>
      <c r="X1954"/>
    </row>
    <row r="1955" spans="2:24" x14ac:dyDescent="0.35">
      <c r="B1955" s="146"/>
      <c r="C1955" s="31"/>
      <c r="D1955" s="31"/>
      <c r="E1955" s="44"/>
      <c r="F1955" s="43"/>
      <c r="G1955" s="84"/>
      <c r="H1955" s="31"/>
      <c r="I1955" s="31"/>
      <c r="J1955" s="84"/>
      <c r="K1955" s="31"/>
      <c r="L1955" s="31"/>
      <c r="M1955" s="169"/>
      <c r="N1955" s="148"/>
      <c r="O1955" s="44"/>
      <c r="P1955" s="43"/>
      <c r="Q1955" s="31"/>
      <c r="R1955" s="84"/>
      <c r="S1955" s="31"/>
      <c r="T1955" s="31"/>
      <c r="U1955" s="169"/>
      <c r="V1955" s="150"/>
      <c r="W1955" s="342" t="str" cm="1">
        <f t="array" ref="W1955">IF(SUM(LEN(B1955:V1955))=0,"",IF(OR(OR(ISBLANK(F1955),SUM(LEN(C1955),LEN(D1955))=0),AND(NOT(E1955="Unknown"),ISBLANK(J1955)),AND(NOT(O1955="Unknown"),ISBLANK(R1955))),"Missing Information", INDEX(Table15[Entire Service Line Classification], MATCH(SUMIFS(Table15[Unique ID],Table15[System-Owned Portion],E1955,Table15[If Material Anything Other than "Lead" in Column E,Was Material Ever Previously Lead?],G1955,Table15[Customer-Owned Portion],O1955),Table15[Unique ID],0),0)))</f>
        <v/>
      </c>
      <c r="X1955"/>
    </row>
    <row r="1956" spans="2:24" x14ac:dyDescent="0.35">
      <c r="B1956" s="146"/>
      <c r="C1956" s="31"/>
      <c r="D1956" s="31"/>
      <c r="E1956" s="44"/>
      <c r="F1956" s="43"/>
      <c r="G1956" s="84"/>
      <c r="H1956" s="31"/>
      <c r="I1956" s="31"/>
      <c r="J1956" s="84"/>
      <c r="K1956" s="31"/>
      <c r="L1956" s="31"/>
      <c r="M1956" s="169"/>
      <c r="N1956" s="148"/>
      <c r="O1956" s="44"/>
      <c r="P1956" s="43"/>
      <c r="Q1956" s="31"/>
      <c r="R1956" s="84"/>
      <c r="S1956" s="31"/>
      <c r="T1956" s="31"/>
      <c r="U1956" s="169"/>
      <c r="V1956" s="150"/>
      <c r="W1956" s="342" t="str" cm="1">
        <f t="array" ref="W1956">IF(SUM(LEN(B1956:V1956))=0,"",IF(OR(OR(ISBLANK(F1956),SUM(LEN(C1956),LEN(D1956))=0),AND(NOT(E1956="Unknown"),ISBLANK(J1956)),AND(NOT(O1956="Unknown"),ISBLANK(R1956))),"Missing Information", INDEX(Table15[Entire Service Line Classification], MATCH(SUMIFS(Table15[Unique ID],Table15[System-Owned Portion],E1956,Table15[If Material Anything Other than "Lead" in Column E,Was Material Ever Previously Lead?],G1956,Table15[Customer-Owned Portion],O1956),Table15[Unique ID],0),0)))</f>
        <v/>
      </c>
      <c r="X1956"/>
    </row>
    <row r="1957" spans="2:24" x14ac:dyDescent="0.35">
      <c r="B1957" s="146"/>
      <c r="C1957" s="31"/>
      <c r="D1957" s="31"/>
      <c r="E1957" s="44"/>
      <c r="F1957" s="43"/>
      <c r="G1957" s="84"/>
      <c r="H1957" s="31"/>
      <c r="I1957" s="31"/>
      <c r="J1957" s="84"/>
      <c r="K1957" s="31"/>
      <c r="L1957" s="31"/>
      <c r="M1957" s="169"/>
      <c r="N1957" s="148"/>
      <c r="O1957" s="44"/>
      <c r="P1957" s="43"/>
      <c r="Q1957" s="31"/>
      <c r="R1957" s="84"/>
      <c r="S1957" s="31"/>
      <c r="T1957" s="31"/>
      <c r="U1957" s="169"/>
      <c r="V1957" s="150"/>
      <c r="W1957" s="342" t="str" cm="1">
        <f t="array" ref="W1957">IF(SUM(LEN(B1957:V1957))=0,"",IF(OR(OR(ISBLANK(F1957),SUM(LEN(C1957),LEN(D1957))=0),AND(NOT(E1957="Unknown"),ISBLANK(J1957)),AND(NOT(O1957="Unknown"),ISBLANK(R1957))),"Missing Information", INDEX(Table15[Entire Service Line Classification], MATCH(SUMIFS(Table15[Unique ID],Table15[System-Owned Portion],E1957,Table15[If Material Anything Other than "Lead" in Column E,Was Material Ever Previously Lead?],G1957,Table15[Customer-Owned Portion],O1957),Table15[Unique ID],0),0)))</f>
        <v/>
      </c>
      <c r="X1957"/>
    </row>
    <row r="1958" spans="2:24" x14ac:dyDescent="0.35">
      <c r="B1958" s="146"/>
      <c r="C1958" s="31"/>
      <c r="D1958" s="31"/>
      <c r="E1958" s="44"/>
      <c r="F1958" s="43"/>
      <c r="G1958" s="84"/>
      <c r="H1958" s="31"/>
      <c r="I1958" s="31"/>
      <c r="J1958" s="84"/>
      <c r="K1958" s="31"/>
      <c r="L1958" s="31"/>
      <c r="M1958" s="169"/>
      <c r="N1958" s="148"/>
      <c r="O1958" s="44"/>
      <c r="P1958" s="43"/>
      <c r="Q1958" s="31"/>
      <c r="R1958" s="84"/>
      <c r="S1958" s="31"/>
      <c r="T1958" s="31"/>
      <c r="U1958" s="169"/>
      <c r="V1958" s="150"/>
      <c r="W1958" s="342" t="str" cm="1">
        <f t="array" ref="W1958">IF(SUM(LEN(B1958:V1958))=0,"",IF(OR(OR(ISBLANK(F1958),SUM(LEN(C1958),LEN(D1958))=0),AND(NOT(E1958="Unknown"),ISBLANK(J1958)),AND(NOT(O1958="Unknown"),ISBLANK(R1958))),"Missing Information", INDEX(Table15[Entire Service Line Classification], MATCH(SUMIFS(Table15[Unique ID],Table15[System-Owned Portion],E1958,Table15[If Material Anything Other than "Lead" in Column E,Was Material Ever Previously Lead?],G1958,Table15[Customer-Owned Portion],O1958),Table15[Unique ID],0),0)))</f>
        <v/>
      </c>
      <c r="X1958"/>
    </row>
    <row r="1959" spans="2:24" x14ac:dyDescent="0.35">
      <c r="B1959" s="146"/>
      <c r="C1959" s="31"/>
      <c r="D1959" s="31"/>
      <c r="E1959" s="44"/>
      <c r="F1959" s="43"/>
      <c r="G1959" s="84"/>
      <c r="H1959" s="31"/>
      <c r="I1959" s="31"/>
      <c r="J1959" s="84"/>
      <c r="K1959" s="31"/>
      <c r="L1959" s="31"/>
      <c r="M1959" s="169"/>
      <c r="N1959" s="148"/>
      <c r="O1959" s="44"/>
      <c r="P1959" s="43"/>
      <c r="Q1959" s="31"/>
      <c r="R1959" s="84"/>
      <c r="S1959" s="31"/>
      <c r="T1959" s="31"/>
      <c r="U1959" s="169"/>
      <c r="V1959" s="150"/>
      <c r="W1959" s="342" t="str" cm="1">
        <f t="array" ref="W1959">IF(SUM(LEN(B1959:V1959))=0,"",IF(OR(OR(ISBLANK(F1959),SUM(LEN(C1959),LEN(D1959))=0),AND(NOT(E1959="Unknown"),ISBLANK(J1959)),AND(NOT(O1959="Unknown"),ISBLANK(R1959))),"Missing Information", INDEX(Table15[Entire Service Line Classification], MATCH(SUMIFS(Table15[Unique ID],Table15[System-Owned Portion],E1959,Table15[If Material Anything Other than "Lead" in Column E,Was Material Ever Previously Lead?],G1959,Table15[Customer-Owned Portion],O1959),Table15[Unique ID],0),0)))</f>
        <v/>
      </c>
      <c r="X1959"/>
    </row>
    <row r="1960" spans="2:24" x14ac:dyDescent="0.35">
      <c r="B1960" s="146"/>
      <c r="C1960" s="31"/>
      <c r="D1960" s="31"/>
      <c r="E1960" s="44"/>
      <c r="F1960" s="43"/>
      <c r="G1960" s="84"/>
      <c r="H1960" s="31"/>
      <c r="I1960" s="31"/>
      <c r="J1960" s="84"/>
      <c r="K1960" s="31"/>
      <c r="L1960" s="31"/>
      <c r="M1960" s="169"/>
      <c r="N1960" s="148"/>
      <c r="O1960" s="44"/>
      <c r="P1960" s="43"/>
      <c r="Q1960" s="31"/>
      <c r="R1960" s="84"/>
      <c r="S1960" s="31"/>
      <c r="T1960" s="31"/>
      <c r="U1960" s="169"/>
      <c r="V1960" s="150"/>
      <c r="W1960" s="342" t="str" cm="1">
        <f t="array" ref="W1960">IF(SUM(LEN(B1960:V1960))=0,"",IF(OR(OR(ISBLANK(F1960),SUM(LEN(C1960),LEN(D1960))=0),AND(NOT(E1960="Unknown"),ISBLANK(J1960)),AND(NOT(O1960="Unknown"),ISBLANK(R1960))),"Missing Information", INDEX(Table15[Entire Service Line Classification], MATCH(SUMIFS(Table15[Unique ID],Table15[System-Owned Portion],E1960,Table15[If Material Anything Other than "Lead" in Column E,Was Material Ever Previously Lead?],G1960,Table15[Customer-Owned Portion],O1960),Table15[Unique ID],0),0)))</f>
        <v/>
      </c>
      <c r="X1960"/>
    </row>
    <row r="1961" spans="2:24" x14ac:dyDescent="0.35">
      <c r="B1961" s="146"/>
      <c r="C1961" s="31"/>
      <c r="D1961" s="31"/>
      <c r="E1961" s="44"/>
      <c r="F1961" s="43"/>
      <c r="G1961" s="84"/>
      <c r="H1961" s="31"/>
      <c r="I1961" s="31"/>
      <c r="J1961" s="84"/>
      <c r="K1961" s="31"/>
      <c r="L1961" s="31"/>
      <c r="M1961" s="169"/>
      <c r="N1961" s="148"/>
      <c r="O1961" s="44"/>
      <c r="P1961" s="43"/>
      <c r="Q1961" s="31"/>
      <c r="R1961" s="84"/>
      <c r="S1961" s="31"/>
      <c r="T1961" s="31"/>
      <c r="U1961" s="169"/>
      <c r="V1961" s="150"/>
      <c r="W1961" s="342" t="str" cm="1">
        <f t="array" ref="W1961">IF(SUM(LEN(B1961:V1961))=0,"",IF(OR(OR(ISBLANK(F1961),SUM(LEN(C1961),LEN(D1961))=0),AND(NOT(E1961="Unknown"),ISBLANK(J1961)),AND(NOT(O1961="Unknown"),ISBLANK(R1961))),"Missing Information", INDEX(Table15[Entire Service Line Classification], MATCH(SUMIFS(Table15[Unique ID],Table15[System-Owned Portion],E1961,Table15[If Material Anything Other than "Lead" in Column E,Was Material Ever Previously Lead?],G1961,Table15[Customer-Owned Portion],O1961),Table15[Unique ID],0),0)))</f>
        <v/>
      </c>
      <c r="X1961"/>
    </row>
    <row r="1962" spans="2:24" x14ac:dyDescent="0.35">
      <c r="B1962" s="146"/>
      <c r="C1962" s="31"/>
      <c r="D1962" s="31"/>
      <c r="E1962" s="44"/>
      <c r="F1962" s="43"/>
      <c r="G1962" s="84"/>
      <c r="H1962" s="31"/>
      <c r="I1962" s="31"/>
      <c r="J1962" s="84"/>
      <c r="K1962" s="31"/>
      <c r="L1962" s="31"/>
      <c r="M1962" s="169"/>
      <c r="N1962" s="148"/>
      <c r="O1962" s="44"/>
      <c r="P1962" s="43"/>
      <c r="Q1962" s="31"/>
      <c r="R1962" s="84"/>
      <c r="S1962" s="31"/>
      <c r="T1962" s="31"/>
      <c r="U1962" s="169"/>
      <c r="V1962" s="150"/>
      <c r="W1962" s="342" t="str" cm="1">
        <f t="array" ref="W1962">IF(SUM(LEN(B1962:V1962))=0,"",IF(OR(OR(ISBLANK(F1962),SUM(LEN(C1962),LEN(D1962))=0),AND(NOT(E1962="Unknown"),ISBLANK(J1962)),AND(NOT(O1962="Unknown"),ISBLANK(R1962))),"Missing Information", INDEX(Table15[Entire Service Line Classification], MATCH(SUMIFS(Table15[Unique ID],Table15[System-Owned Portion],E1962,Table15[If Material Anything Other than "Lead" in Column E,Was Material Ever Previously Lead?],G1962,Table15[Customer-Owned Portion],O1962),Table15[Unique ID],0),0)))</f>
        <v/>
      </c>
      <c r="X1962"/>
    </row>
    <row r="1963" spans="2:24" x14ac:dyDescent="0.35">
      <c r="B1963" s="146"/>
      <c r="C1963" s="31"/>
      <c r="D1963" s="31"/>
      <c r="E1963" s="44"/>
      <c r="F1963" s="43"/>
      <c r="G1963" s="84"/>
      <c r="H1963" s="31"/>
      <c r="I1963" s="31"/>
      <c r="J1963" s="84"/>
      <c r="K1963" s="31"/>
      <c r="L1963" s="31"/>
      <c r="M1963" s="169"/>
      <c r="N1963" s="148"/>
      <c r="O1963" s="44"/>
      <c r="P1963" s="43"/>
      <c r="Q1963" s="31"/>
      <c r="R1963" s="84"/>
      <c r="S1963" s="31"/>
      <c r="T1963" s="31"/>
      <c r="U1963" s="169"/>
      <c r="V1963" s="150"/>
      <c r="W1963" s="342" t="str" cm="1">
        <f t="array" ref="W1963">IF(SUM(LEN(B1963:V1963))=0,"",IF(OR(OR(ISBLANK(F1963),SUM(LEN(C1963),LEN(D1963))=0),AND(NOT(E1963="Unknown"),ISBLANK(J1963)),AND(NOT(O1963="Unknown"),ISBLANK(R1963))),"Missing Information", INDEX(Table15[Entire Service Line Classification], MATCH(SUMIFS(Table15[Unique ID],Table15[System-Owned Portion],E1963,Table15[If Material Anything Other than "Lead" in Column E,Was Material Ever Previously Lead?],G1963,Table15[Customer-Owned Portion],O1963),Table15[Unique ID],0),0)))</f>
        <v/>
      </c>
      <c r="X1963"/>
    </row>
    <row r="1964" spans="2:24" x14ac:dyDescent="0.35">
      <c r="B1964" s="146"/>
      <c r="C1964" s="31"/>
      <c r="D1964" s="31"/>
      <c r="E1964" s="44"/>
      <c r="F1964" s="43"/>
      <c r="G1964" s="84"/>
      <c r="H1964" s="31"/>
      <c r="I1964" s="31"/>
      <c r="J1964" s="84"/>
      <c r="K1964" s="31"/>
      <c r="L1964" s="31"/>
      <c r="M1964" s="169"/>
      <c r="N1964" s="148"/>
      <c r="O1964" s="44"/>
      <c r="P1964" s="43"/>
      <c r="Q1964" s="31"/>
      <c r="R1964" s="84"/>
      <c r="S1964" s="31"/>
      <c r="T1964" s="31"/>
      <c r="U1964" s="169"/>
      <c r="V1964" s="150"/>
      <c r="W1964" s="342" t="str" cm="1">
        <f t="array" ref="W1964">IF(SUM(LEN(B1964:V1964))=0,"",IF(OR(OR(ISBLANK(F1964),SUM(LEN(C1964),LEN(D1964))=0),AND(NOT(E1964="Unknown"),ISBLANK(J1964)),AND(NOT(O1964="Unknown"),ISBLANK(R1964))),"Missing Information", INDEX(Table15[Entire Service Line Classification], MATCH(SUMIFS(Table15[Unique ID],Table15[System-Owned Portion],E1964,Table15[If Material Anything Other than "Lead" in Column E,Was Material Ever Previously Lead?],G1964,Table15[Customer-Owned Portion],O1964),Table15[Unique ID],0),0)))</f>
        <v/>
      </c>
      <c r="X1964"/>
    </row>
    <row r="1965" spans="2:24" x14ac:dyDescent="0.35">
      <c r="B1965" s="146"/>
      <c r="C1965" s="31"/>
      <c r="D1965" s="31"/>
      <c r="E1965" s="44"/>
      <c r="F1965" s="43"/>
      <c r="G1965" s="84"/>
      <c r="H1965" s="31"/>
      <c r="I1965" s="31"/>
      <c r="J1965" s="84"/>
      <c r="K1965" s="31"/>
      <c r="L1965" s="31"/>
      <c r="M1965" s="169"/>
      <c r="N1965" s="148"/>
      <c r="O1965" s="44"/>
      <c r="P1965" s="43"/>
      <c r="Q1965" s="31"/>
      <c r="R1965" s="84"/>
      <c r="S1965" s="31"/>
      <c r="T1965" s="31"/>
      <c r="U1965" s="169"/>
      <c r="V1965" s="150"/>
      <c r="W1965" s="342" t="str" cm="1">
        <f t="array" ref="W1965">IF(SUM(LEN(B1965:V1965))=0,"",IF(OR(OR(ISBLANK(F1965),SUM(LEN(C1965),LEN(D1965))=0),AND(NOT(E1965="Unknown"),ISBLANK(J1965)),AND(NOT(O1965="Unknown"),ISBLANK(R1965))),"Missing Information", INDEX(Table15[Entire Service Line Classification], MATCH(SUMIFS(Table15[Unique ID],Table15[System-Owned Portion],E1965,Table15[If Material Anything Other than "Lead" in Column E,Was Material Ever Previously Lead?],G1965,Table15[Customer-Owned Portion],O1965),Table15[Unique ID],0),0)))</f>
        <v/>
      </c>
      <c r="X1965"/>
    </row>
    <row r="1966" spans="2:24" x14ac:dyDescent="0.35">
      <c r="B1966" s="146"/>
      <c r="C1966" s="31"/>
      <c r="D1966" s="31"/>
      <c r="E1966" s="44"/>
      <c r="F1966" s="43"/>
      <c r="G1966" s="84"/>
      <c r="H1966" s="31"/>
      <c r="I1966" s="31"/>
      <c r="J1966" s="84"/>
      <c r="K1966" s="31"/>
      <c r="L1966" s="31"/>
      <c r="M1966" s="169"/>
      <c r="N1966" s="148"/>
      <c r="O1966" s="44"/>
      <c r="P1966" s="43"/>
      <c r="Q1966" s="31"/>
      <c r="R1966" s="84"/>
      <c r="S1966" s="31"/>
      <c r="T1966" s="31"/>
      <c r="U1966" s="169"/>
      <c r="V1966" s="150"/>
      <c r="W1966" s="342" t="str" cm="1">
        <f t="array" ref="W1966">IF(SUM(LEN(B1966:V1966))=0,"",IF(OR(OR(ISBLANK(F1966),SUM(LEN(C1966),LEN(D1966))=0),AND(NOT(E1966="Unknown"),ISBLANK(J1966)),AND(NOT(O1966="Unknown"),ISBLANK(R1966))),"Missing Information", INDEX(Table15[Entire Service Line Classification], MATCH(SUMIFS(Table15[Unique ID],Table15[System-Owned Portion],E1966,Table15[If Material Anything Other than "Lead" in Column E,Was Material Ever Previously Lead?],G1966,Table15[Customer-Owned Portion],O1966),Table15[Unique ID],0),0)))</f>
        <v/>
      </c>
      <c r="X1966"/>
    </row>
    <row r="1967" spans="2:24" x14ac:dyDescent="0.35">
      <c r="B1967" s="146"/>
      <c r="C1967" s="31"/>
      <c r="D1967" s="31"/>
      <c r="E1967" s="44"/>
      <c r="F1967" s="43"/>
      <c r="G1967" s="84"/>
      <c r="H1967" s="31"/>
      <c r="I1967" s="31"/>
      <c r="J1967" s="84"/>
      <c r="K1967" s="31"/>
      <c r="L1967" s="31"/>
      <c r="M1967" s="169"/>
      <c r="N1967" s="148"/>
      <c r="O1967" s="44"/>
      <c r="P1967" s="43"/>
      <c r="Q1967" s="31"/>
      <c r="R1967" s="84"/>
      <c r="S1967" s="31"/>
      <c r="T1967" s="31"/>
      <c r="U1967" s="169"/>
      <c r="V1967" s="150"/>
      <c r="W1967" s="342" t="str" cm="1">
        <f t="array" ref="W1967">IF(SUM(LEN(B1967:V1967))=0,"",IF(OR(OR(ISBLANK(F1967),SUM(LEN(C1967),LEN(D1967))=0),AND(NOT(E1967="Unknown"),ISBLANK(J1967)),AND(NOT(O1967="Unknown"),ISBLANK(R1967))),"Missing Information", INDEX(Table15[Entire Service Line Classification], MATCH(SUMIFS(Table15[Unique ID],Table15[System-Owned Portion],E1967,Table15[If Material Anything Other than "Lead" in Column E,Was Material Ever Previously Lead?],G1967,Table15[Customer-Owned Portion],O1967),Table15[Unique ID],0),0)))</f>
        <v/>
      </c>
      <c r="X1967"/>
    </row>
    <row r="1968" spans="2:24" x14ac:dyDescent="0.35">
      <c r="B1968" s="146"/>
      <c r="C1968" s="31"/>
      <c r="D1968" s="31"/>
      <c r="E1968" s="44"/>
      <c r="F1968" s="43"/>
      <c r="G1968" s="84"/>
      <c r="H1968" s="31"/>
      <c r="I1968" s="31"/>
      <c r="J1968" s="84"/>
      <c r="K1968" s="31"/>
      <c r="L1968" s="31"/>
      <c r="M1968" s="169"/>
      <c r="N1968" s="148"/>
      <c r="O1968" s="44"/>
      <c r="P1968" s="43"/>
      <c r="Q1968" s="31"/>
      <c r="R1968" s="84"/>
      <c r="S1968" s="31"/>
      <c r="T1968" s="31"/>
      <c r="U1968" s="169"/>
      <c r="V1968" s="150"/>
      <c r="W1968" s="342" t="str" cm="1">
        <f t="array" ref="W1968">IF(SUM(LEN(B1968:V1968))=0,"",IF(OR(OR(ISBLANK(F1968),SUM(LEN(C1968),LEN(D1968))=0),AND(NOT(E1968="Unknown"),ISBLANK(J1968)),AND(NOT(O1968="Unknown"),ISBLANK(R1968))),"Missing Information", INDEX(Table15[Entire Service Line Classification], MATCH(SUMIFS(Table15[Unique ID],Table15[System-Owned Portion],E1968,Table15[If Material Anything Other than "Lead" in Column E,Was Material Ever Previously Lead?],G1968,Table15[Customer-Owned Portion],O1968),Table15[Unique ID],0),0)))</f>
        <v/>
      </c>
      <c r="X1968"/>
    </row>
    <row r="1969" spans="2:24" x14ac:dyDescent="0.35">
      <c r="B1969" s="146"/>
      <c r="C1969" s="31"/>
      <c r="D1969" s="31"/>
      <c r="E1969" s="44"/>
      <c r="F1969" s="43"/>
      <c r="G1969" s="84"/>
      <c r="H1969" s="31"/>
      <c r="I1969" s="31"/>
      <c r="J1969" s="84"/>
      <c r="K1969" s="31"/>
      <c r="L1969" s="31"/>
      <c r="M1969" s="169"/>
      <c r="N1969" s="148"/>
      <c r="O1969" s="44"/>
      <c r="P1969" s="43"/>
      <c r="Q1969" s="31"/>
      <c r="R1969" s="84"/>
      <c r="S1969" s="31"/>
      <c r="T1969" s="31"/>
      <c r="U1969" s="169"/>
      <c r="V1969" s="150"/>
      <c r="W1969" s="342" t="str" cm="1">
        <f t="array" ref="W1969">IF(SUM(LEN(B1969:V1969))=0,"",IF(OR(OR(ISBLANK(F1969),SUM(LEN(C1969),LEN(D1969))=0),AND(NOT(E1969="Unknown"),ISBLANK(J1969)),AND(NOT(O1969="Unknown"),ISBLANK(R1969))),"Missing Information", INDEX(Table15[Entire Service Line Classification], MATCH(SUMIFS(Table15[Unique ID],Table15[System-Owned Portion],E1969,Table15[If Material Anything Other than "Lead" in Column E,Was Material Ever Previously Lead?],G1969,Table15[Customer-Owned Portion],O1969),Table15[Unique ID],0),0)))</f>
        <v/>
      </c>
      <c r="X1969"/>
    </row>
    <row r="1970" spans="2:24" x14ac:dyDescent="0.35">
      <c r="B1970" s="146"/>
      <c r="C1970" s="31"/>
      <c r="D1970" s="31"/>
      <c r="E1970" s="44"/>
      <c r="F1970" s="43"/>
      <c r="G1970" s="84"/>
      <c r="H1970" s="31"/>
      <c r="I1970" s="31"/>
      <c r="J1970" s="84"/>
      <c r="K1970" s="31"/>
      <c r="L1970" s="31"/>
      <c r="M1970" s="169"/>
      <c r="N1970" s="148"/>
      <c r="O1970" s="44"/>
      <c r="P1970" s="43"/>
      <c r="Q1970" s="31"/>
      <c r="R1970" s="84"/>
      <c r="S1970" s="31"/>
      <c r="T1970" s="31"/>
      <c r="U1970" s="169"/>
      <c r="V1970" s="150"/>
      <c r="W1970" s="342" t="str" cm="1">
        <f t="array" ref="W1970">IF(SUM(LEN(B1970:V1970))=0,"",IF(OR(OR(ISBLANK(F1970),SUM(LEN(C1970),LEN(D1970))=0),AND(NOT(E1970="Unknown"),ISBLANK(J1970)),AND(NOT(O1970="Unknown"),ISBLANK(R1970))),"Missing Information", INDEX(Table15[Entire Service Line Classification], MATCH(SUMIFS(Table15[Unique ID],Table15[System-Owned Portion],E1970,Table15[If Material Anything Other than "Lead" in Column E,Was Material Ever Previously Lead?],G1970,Table15[Customer-Owned Portion],O1970),Table15[Unique ID],0),0)))</f>
        <v/>
      </c>
      <c r="X1970"/>
    </row>
    <row r="1971" spans="2:24" x14ac:dyDescent="0.35">
      <c r="B1971" s="146"/>
      <c r="C1971" s="31"/>
      <c r="D1971" s="31"/>
      <c r="E1971" s="44"/>
      <c r="F1971" s="43"/>
      <c r="G1971" s="84"/>
      <c r="H1971" s="31"/>
      <c r="I1971" s="31"/>
      <c r="J1971" s="84"/>
      <c r="K1971" s="31"/>
      <c r="L1971" s="31"/>
      <c r="M1971" s="169"/>
      <c r="N1971" s="148"/>
      <c r="O1971" s="44"/>
      <c r="P1971" s="43"/>
      <c r="Q1971" s="31"/>
      <c r="R1971" s="84"/>
      <c r="S1971" s="31"/>
      <c r="T1971" s="31"/>
      <c r="U1971" s="169"/>
      <c r="V1971" s="150"/>
      <c r="W1971" s="342" t="str" cm="1">
        <f t="array" ref="W1971">IF(SUM(LEN(B1971:V1971))=0,"",IF(OR(OR(ISBLANK(F1971),SUM(LEN(C1971),LEN(D1971))=0),AND(NOT(E1971="Unknown"),ISBLANK(J1971)),AND(NOT(O1971="Unknown"),ISBLANK(R1971))),"Missing Information", INDEX(Table15[Entire Service Line Classification], MATCH(SUMIFS(Table15[Unique ID],Table15[System-Owned Portion],E1971,Table15[If Material Anything Other than "Lead" in Column E,Was Material Ever Previously Lead?],G1971,Table15[Customer-Owned Portion],O1971),Table15[Unique ID],0),0)))</f>
        <v/>
      </c>
      <c r="X1971"/>
    </row>
    <row r="1972" spans="2:24" x14ac:dyDescent="0.35">
      <c r="B1972" s="146"/>
      <c r="C1972" s="31"/>
      <c r="D1972" s="31"/>
      <c r="E1972" s="44"/>
      <c r="F1972" s="43"/>
      <c r="G1972" s="84"/>
      <c r="H1972" s="31"/>
      <c r="I1972" s="31"/>
      <c r="J1972" s="84"/>
      <c r="K1972" s="31"/>
      <c r="L1972" s="31"/>
      <c r="M1972" s="169"/>
      <c r="N1972" s="148"/>
      <c r="O1972" s="44"/>
      <c r="P1972" s="43"/>
      <c r="Q1972" s="31"/>
      <c r="R1972" s="84"/>
      <c r="S1972" s="31"/>
      <c r="T1972" s="31"/>
      <c r="U1972" s="169"/>
      <c r="V1972" s="150"/>
      <c r="W1972" s="342" t="str" cm="1">
        <f t="array" ref="W1972">IF(SUM(LEN(B1972:V1972))=0,"",IF(OR(OR(ISBLANK(F1972),SUM(LEN(C1972),LEN(D1972))=0),AND(NOT(E1972="Unknown"),ISBLANK(J1972)),AND(NOT(O1972="Unknown"),ISBLANK(R1972))),"Missing Information", INDEX(Table15[Entire Service Line Classification], MATCH(SUMIFS(Table15[Unique ID],Table15[System-Owned Portion],E1972,Table15[If Material Anything Other than "Lead" in Column E,Was Material Ever Previously Lead?],G1972,Table15[Customer-Owned Portion],O1972),Table15[Unique ID],0),0)))</f>
        <v/>
      </c>
      <c r="X1972"/>
    </row>
    <row r="1973" spans="2:24" x14ac:dyDescent="0.35">
      <c r="B1973" s="146"/>
      <c r="C1973" s="31"/>
      <c r="D1973" s="31"/>
      <c r="E1973" s="44"/>
      <c r="F1973" s="43"/>
      <c r="G1973" s="84"/>
      <c r="H1973" s="31"/>
      <c r="I1973" s="31"/>
      <c r="J1973" s="84"/>
      <c r="K1973" s="31"/>
      <c r="L1973" s="31"/>
      <c r="M1973" s="169"/>
      <c r="N1973" s="148"/>
      <c r="O1973" s="44"/>
      <c r="P1973" s="43"/>
      <c r="Q1973" s="31"/>
      <c r="R1973" s="84"/>
      <c r="S1973" s="31"/>
      <c r="T1973" s="31"/>
      <c r="U1973" s="169"/>
      <c r="V1973" s="150"/>
      <c r="W1973" s="342" t="str" cm="1">
        <f t="array" ref="W1973">IF(SUM(LEN(B1973:V1973))=0,"",IF(OR(OR(ISBLANK(F1973),SUM(LEN(C1973),LEN(D1973))=0),AND(NOT(E1973="Unknown"),ISBLANK(J1973)),AND(NOT(O1973="Unknown"),ISBLANK(R1973))),"Missing Information", INDEX(Table15[Entire Service Line Classification], MATCH(SUMIFS(Table15[Unique ID],Table15[System-Owned Portion],E1973,Table15[If Material Anything Other than "Lead" in Column E,Was Material Ever Previously Lead?],G1973,Table15[Customer-Owned Portion],O1973),Table15[Unique ID],0),0)))</f>
        <v/>
      </c>
      <c r="X1973"/>
    </row>
    <row r="1974" spans="2:24" x14ac:dyDescent="0.35">
      <c r="B1974" s="146"/>
      <c r="C1974" s="31"/>
      <c r="D1974" s="31"/>
      <c r="E1974" s="44"/>
      <c r="F1974" s="43"/>
      <c r="G1974" s="84"/>
      <c r="H1974" s="31"/>
      <c r="I1974" s="31"/>
      <c r="J1974" s="84"/>
      <c r="K1974" s="31"/>
      <c r="L1974" s="31"/>
      <c r="M1974" s="169"/>
      <c r="N1974" s="148"/>
      <c r="O1974" s="44"/>
      <c r="P1974" s="43"/>
      <c r="Q1974" s="31"/>
      <c r="R1974" s="84"/>
      <c r="S1974" s="31"/>
      <c r="T1974" s="31"/>
      <c r="U1974" s="169"/>
      <c r="V1974" s="150"/>
      <c r="W1974" s="342" t="str" cm="1">
        <f t="array" ref="W1974">IF(SUM(LEN(B1974:V1974))=0,"",IF(OR(OR(ISBLANK(F1974),SUM(LEN(C1974),LEN(D1974))=0),AND(NOT(E1974="Unknown"),ISBLANK(J1974)),AND(NOT(O1974="Unknown"),ISBLANK(R1974))),"Missing Information", INDEX(Table15[Entire Service Line Classification], MATCH(SUMIFS(Table15[Unique ID],Table15[System-Owned Portion],E1974,Table15[If Material Anything Other than "Lead" in Column E,Was Material Ever Previously Lead?],G1974,Table15[Customer-Owned Portion],O1974),Table15[Unique ID],0),0)))</f>
        <v/>
      </c>
      <c r="X1974"/>
    </row>
    <row r="1975" spans="2:24" x14ac:dyDescent="0.35">
      <c r="B1975" s="146"/>
      <c r="C1975" s="31"/>
      <c r="D1975" s="31"/>
      <c r="E1975" s="44"/>
      <c r="F1975" s="43"/>
      <c r="G1975" s="84"/>
      <c r="H1975" s="31"/>
      <c r="I1975" s="31"/>
      <c r="J1975" s="84"/>
      <c r="K1975" s="31"/>
      <c r="L1975" s="31"/>
      <c r="M1975" s="169"/>
      <c r="N1975" s="148"/>
      <c r="O1975" s="44"/>
      <c r="P1975" s="43"/>
      <c r="Q1975" s="31"/>
      <c r="R1975" s="84"/>
      <c r="S1975" s="31"/>
      <c r="T1975" s="31"/>
      <c r="U1975" s="169"/>
      <c r="V1975" s="150"/>
      <c r="W1975" s="342" t="str" cm="1">
        <f t="array" ref="W1975">IF(SUM(LEN(B1975:V1975))=0,"",IF(OR(OR(ISBLANK(F1975),SUM(LEN(C1975),LEN(D1975))=0),AND(NOT(E1975="Unknown"),ISBLANK(J1975)),AND(NOT(O1975="Unknown"),ISBLANK(R1975))),"Missing Information", INDEX(Table15[Entire Service Line Classification], MATCH(SUMIFS(Table15[Unique ID],Table15[System-Owned Portion],E1975,Table15[If Material Anything Other than "Lead" in Column E,Was Material Ever Previously Lead?],G1975,Table15[Customer-Owned Portion],O1975),Table15[Unique ID],0),0)))</f>
        <v/>
      </c>
      <c r="X1975"/>
    </row>
    <row r="1976" spans="2:24" x14ac:dyDescent="0.35">
      <c r="B1976" s="146"/>
      <c r="C1976" s="31"/>
      <c r="D1976" s="31"/>
      <c r="E1976" s="44"/>
      <c r="F1976" s="43"/>
      <c r="G1976" s="84"/>
      <c r="H1976" s="31"/>
      <c r="I1976" s="31"/>
      <c r="J1976" s="84"/>
      <c r="K1976" s="31"/>
      <c r="L1976" s="31"/>
      <c r="M1976" s="169"/>
      <c r="N1976" s="148"/>
      <c r="O1976" s="44"/>
      <c r="P1976" s="43"/>
      <c r="Q1976" s="31"/>
      <c r="R1976" s="84"/>
      <c r="S1976" s="31"/>
      <c r="T1976" s="31"/>
      <c r="U1976" s="169"/>
      <c r="V1976" s="150"/>
      <c r="W1976" s="342" t="str" cm="1">
        <f t="array" ref="W1976">IF(SUM(LEN(B1976:V1976))=0,"",IF(OR(OR(ISBLANK(F1976),SUM(LEN(C1976),LEN(D1976))=0),AND(NOT(E1976="Unknown"),ISBLANK(J1976)),AND(NOT(O1976="Unknown"),ISBLANK(R1976))),"Missing Information", INDEX(Table15[Entire Service Line Classification], MATCH(SUMIFS(Table15[Unique ID],Table15[System-Owned Portion],E1976,Table15[If Material Anything Other than "Lead" in Column E,Was Material Ever Previously Lead?],G1976,Table15[Customer-Owned Portion],O1976),Table15[Unique ID],0),0)))</f>
        <v/>
      </c>
      <c r="X1976"/>
    </row>
    <row r="1977" spans="2:24" x14ac:dyDescent="0.35">
      <c r="B1977" s="146"/>
      <c r="C1977" s="31"/>
      <c r="D1977" s="31"/>
      <c r="E1977" s="44"/>
      <c r="F1977" s="43"/>
      <c r="G1977" s="84"/>
      <c r="H1977" s="31"/>
      <c r="I1977" s="31"/>
      <c r="J1977" s="84"/>
      <c r="K1977" s="31"/>
      <c r="L1977" s="31"/>
      <c r="M1977" s="169"/>
      <c r="N1977" s="148"/>
      <c r="O1977" s="44"/>
      <c r="P1977" s="43"/>
      <c r="Q1977" s="31"/>
      <c r="R1977" s="84"/>
      <c r="S1977" s="31"/>
      <c r="T1977" s="31"/>
      <c r="U1977" s="169"/>
      <c r="V1977" s="150"/>
      <c r="W1977" s="342" t="str" cm="1">
        <f t="array" ref="W1977">IF(SUM(LEN(B1977:V1977))=0,"",IF(OR(OR(ISBLANK(F1977),SUM(LEN(C1977),LEN(D1977))=0),AND(NOT(E1977="Unknown"),ISBLANK(J1977)),AND(NOT(O1977="Unknown"),ISBLANK(R1977))),"Missing Information", INDEX(Table15[Entire Service Line Classification], MATCH(SUMIFS(Table15[Unique ID],Table15[System-Owned Portion],E1977,Table15[If Material Anything Other than "Lead" in Column E,Was Material Ever Previously Lead?],G1977,Table15[Customer-Owned Portion],O1977),Table15[Unique ID],0),0)))</f>
        <v/>
      </c>
      <c r="X1977"/>
    </row>
    <row r="1978" spans="2:24" x14ac:dyDescent="0.35">
      <c r="B1978" s="146"/>
      <c r="C1978" s="31"/>
      <c r="D1978" s="31"/>
      <c r="E1978" s="44"/>
      <c r="F1978" s="43"/>
      <c r="G1978" s="84"/>
      <c r="H1978" s="31"/>
      <c r="I1978" s="31"/>
      <c r="J1978" s="84"/>
      <c r="K1978" s="31"/>
      <c r="L1978" s="31"/>
      <c r="M1978" s="169"/>
      <c r="N1978" s="148"/>
      <c r="O1978" s="44"/>
      <c r="P1978" s="43"/>
      <c r="Q1978" s="31"/>
      <c r="R1978" s="84"/>
      <c r="S1978" s="31"/>
      <c r="T1978" s="31"/>
      <c r="U1978" s="169"/>
      <c r="V1978" s="150"/>
      <c r="W1978" s="342" t="str" cm="1">
        <f t="array" ref="W1978">IF(SUM(LEN(B1978:V1978))=0,"",IF(OR(OR(ISBLANK(F1978),SUM(LEN(C1978),LEN(D1978))=0),AND(NOT(E1978="Unknown"),ISBLANK(J1978)),AND(NOT(O1978="Unknown"),ISBLANK(R1978))),"Missing Information", INDEX(Table15[Entire Service Line Classification], MATCH(SUMIFS(Table15[Unique ID],Table15[System-Owned Portion],E1978,Table15[If Material Anything Other than "Lead" in Column E,Was Material Ever Previously Lead?],G1978,Table15[Customer-Owned Portion],O1978),Table15[Unique ID],0),0)))</f>
        <v/>
      </c>
      <c r="X1978"/>
    </row>
    <row r="1979" spans="2:24" x14ac:dyDescent="0.35">
      <c r="B1979" s="146"/>
      <c r="C1979" s="31"/>
      <c r="D1979" s="31"/>
      <c r="E1979" s="44"/>
      <c r="F1979" s="43"/>
      <c r="G1979" s="84"/>
      <c r="H1979" s="31"/>
      <c r="I1979" s="31"/>
      <c r="J1979" s="84"/>
      <c r="K1979" s="31"/>
      <c r="L1979" s="31"/>
      <c r="M1979" s="169"/>
      <c r="N1979" s="148"/>
      <c r="O1979" s="44"/>
      <c r="P1979" s="43"/>
      <c r="Q1979" s="31"/>
      <c r="R1979" s="84"/>
      <c r="S1979" s="31"/>
      <c r="T1979" s="31"/>
      <c r="U1979" s="169"/>
      <c r="V1979" s="150"/>
      <c r="W1979" s="342" t="str" cm="1">
        <f t="array" ref="W1979">IF(SUM(LEN(B1979:V1979))=0,"",IF(OR(OR(ISBLANK(F1979),SUM(LEN(C1979),LEN(D1979))=0),AND(NOT(E1979="Unknown"),ISBLANK(J1979)),AND(NOT(O1979="Unknown"),ISBLANK(R1979))),"Missing Information", INDEX(Table15[Entire Service Line Classification], MATCH(SUMIFS(Table15[Unique ID],Table15[System-Owned Portion],E1979,Table15[If Material Anything Other than "Lead" in Column E,Was Material Ever Previously Lead?],G1979,Table15[Customer-Owned Portion],O1979),Table15[Unique ID],0),0)))</f>
        <v/>
      </c>
      <c r="X1979"/>
    </row>
    <row r="1980" spans="2:24" x14ac:dyDescent="0.35">
      <c r="B1980" s="146"/>
      <c r="C1980" s="31"/>
      <c r="D1980" s="31"/>
      <c r="E1980" s="44"/>
      <c r="F1980" s="43"/>
      <c r="G1980" s="84"/>
      <c r="H1980" s="31"/>
      <c r="I1980" s="31"/>
      <c r="J1980" s="84"/>
      <c r="K1980" s="31"/>
      <c r="L1980" s="31"/>
      <c r="M1980" s="169"/>
      <c r="N1980" s="148"/>
      <c r="O1980" s="44"/>
      <c r="P1980" s="43"/>
      <c r="Q1980" s="31"/>
      <c r="R1980" s="84"/>
      <c r="S1980" s="31"/>
      <c r="T1980" s="31"/>
      <c r="U1980" s="169"/>
      <c r="V1980" s="150"/>
      <c r="W1980" s="342" t="str" cm="1">
        <f t="array" ref="W1980">IF(SUM(LEN(B1980:V1980))=0,"",IF(OR(OR(ISBLANK(F1980),SUM(LEN(C1980),LEN(D1980))=0),AND(NOT(E1980="Unknown"),ISBLANK(J1980)),AND(NOT(O1980="Unknown"),ISBLANK(R1980))),"Missing Information", INDEX(Table15[Entire Service Line Classification], MATCH(SUMIFS(Table15[Unique ID],Table15[System-Owned Portion],E1980,Table15[If Material Anything Other than "Lead" in Column E,Was Material Ever Previously Lead?],G1980,Table15[Customer-Owned Portion],O1980),Table15[Unique ID],0),0)))</f>
        <v/>
      </c>
      <c r="X1980"/>
    </row>
    <row r="1981" spans="2:24" x14ac:dyDescent="0.35">
      <c r="B1981" s="146"/>
      <c r="C1981" s="31"/>
      <c r="D1981" s="31"/>
      <c r="E1981" s="44"/>
      <c r="F1981" s="43"/>
      <c r="G1981" s="84"/>
      <c r="H1981" s="31"/>
      <c r="I1981" s="31"/>
      <c r="J1981" s="84"/>
      <c r="K1981" s="31"/>
      <c r="L1981" s="31"/>
      <c r="M1981" s="169"/>
      <c r="N1981" s="148"/>
      <c r="O1981" s="44"/>
      <c r="P1981" s="43"/>
      <c r="Q1981" s="31"/>
      <c r="R1981" s="84"/>
      <c r="S1981" s="31"/>
      <c r="T1981" s="31"/>
      <c r="U1981" s="169"/>
      <c r="V1981" s="150"/>
      <c r="W1981" s="342" t="str" cm="1">
        <f t="array" ref="W1981">IF(SUM(LEN(B1981:V1981))=0,"",IF(OR(OR(ISBLANK(F1981),SUM(LEN(C1981),LEN(D1981))=0),AND(NOT(E1981="Unknown"),ISBLANK(J1981)),AND(NOT(O1981="Unknown"),ISBLANK(R1981))),"Missing Information", INDEX(Table15[Entire Service Line Classification], MATCH(SUMIFS(Table15[Unique ID],Table15[System-Owned Portion],E1981,Table15[If Material Anything Other than "Lead" in Column E,Was Material Ever Previously Lead?],G1981,Table15[Customer-Owned Portion],O1981),Table15[Unique ID],0),0)))</f>
        <v/>
      </c>
      <c r="X1981"/>
    </row>
    <row r="1982" spans="2:24" x14ac:dyDescent="0.35">
      <c r="B1982" s="146"/>
      <c r="C1982" s="31"/>
      <c r="D1982" s="31"/>
      <c r="E1982" s="44"/>
      <c r="F1982" s="43"/>
      <c r="G1982" s="84"/>
      <c r="H1982" s="31"/>
      <c r="I1982" s="31"/>
      <c r="J1982" s="84"/>
      <c r="K1982" s="31"/>
      <c r="L1982" s="31"/>
      <c r="M1982" s="169"/>
      <c r="N1982" s="148"/>
      <c r="O1982" s="44"/>
      <c r="P1982" s="43"/>
      <c r="Q1982" s="31"/>
      <c r="R1982" s="84"/>
      <c r="S1982" s="31"/>
      <c r="T1982" s="31"/>
      <c r="U1982" s="169"/>
      <c r="V1982" s="150"/>
      <c r="W1982" s="342" t="str" cm="1">
        <f t="array" ref="W1982">IF(SUM(LEN(B1982:V1982))=0,"",IF(OR(OR(ISBLANK(F1982),SUM(LEN(C1982),LEN(D1982))=0),AND(NOT(E1982="Unknown"),ISBLANK(J1982)),AND(NOT(O1982="Unknown"),ISBLANK(R1982))),"Missing Information", INDEX(Table15[Entire Service Line Classification], MATCH(SUMIFS(Table15[Unique ID],Table15[System-Owned Portion],E1982,Table15[If Material Anything Other than "Lead" in Column E,Was Material Ever Previously Lead?],G1982,Table15[Customer-Owned Portion],O1982),Table15[Unique ID],0),0)))</f>
        <v/>
      </c>
      <c r="X1982"/>
    </row>
    <row r="1983" spans="2:24" x14ac:dyDescent="0.35">
      <c r="B1983" s="146"/>
      <c r="C1983" s="31"/>
      <c r="D1983" s="31"/>
      <c r="E1983" s="44"/>
      <c r="F1983" s="43"/>
      <c r="G1983" s="84"/>
      <c r="H1983" s="31"/>
      <c r="I1983" s="31"/>
      <c r="J1983" s="84"/>
      <c r="K1983" s="31"/>
      <c r="L1983" s="31"/>
      <c r="M1983" s="169"/>
      <c r="N1983" s="148"/>
      <c r="O1983" s="44"/>
      <c r="P1983" s="43"/>
      <c r="Q1983" s="31"/>
      <c r="R1983" s="84"/>
      <c r="S1983" s="31"/>
      <c r="T1983" s="31"/>
      <c r="U1983" s="169"/>
      <c r="V1983" s="150"/>
      <c r="W1983" s="342" t="str" cm="1">
        <f t="array" ref="W1983">IF(SUM(LEN(B1983:V1983))=0,"",IF(OR(OR(ISBLANK(F1983),SUM(LEN(C1983),LEN(D1983))=0),AND(NOT(E1983="Unknown"),ISBLANK(J1983)),AND(NOT(O1983="Unknown"),ISBLANK(R1983))),"Missing Information", INDEX(Table15[Entire Service Line Classification], MATCH(SUMIFS(Table15[Unique ID],Table15[System-Owned Portion],E1983,Table15[If Material Anything Other than "Lead" in Column E,Was Material Ever Previously Lead?],G1983,Table15[Customer-Owned Portion],O1983),Table15[Unique ID],0),0)))</f>
        <v/>
      </c>
      <c r="X1983"/>
    </row>
    <row r="1984" spans="2:24" x14ac:dyDescent="0.35">
      <c r="B1984" s="146"/>
      <c r="C1984" s="31"/>
      <c r="D1984" s="31"/>
      <c r="E1984" s="44"/>
      <c r="F1984" s="43"/>
      <c r="G1984" s="84"/>
      <c r="H1984" s="31"/>
      <c r="I1984" s="31"/>
      <c r="J1984" s="84"/>
      <c r="K1984" s="31"/>
      <c r="L1984" s="31"/>
      <c r="M1984" s="169"/>
      <c r="N1984" s="148"/>
      <c r="O1984" s="44"/>
      <c r="P1984" s="43"/>
      <c r="Q1984" s="31"/>
      <c r="R1984" s="84"/>
      <c r="S1984" s="31"/>
      <c r="T1984" s="31"/>
      <c r="U1984" s="169"/>
      <c r="V1984" s="150"/>
      <c r="W1984" s="342" t="str" cm="1">
        <f t="array" ref="W1984">IF(SUM(LEN(B1984:V1984))=0,"",IF(OR(OR(ISBLANK(F1984),SUM(LEN(C1984),LEN(D1984))=0),AND(NOT(E1984="Unknown"),ISBLANK(J1984)),AND(NOT(O1984="Unknown"),ISBLANK(R1984))),"Missing Information", INDEX(Table15[Entire Service Line Classification], MATCH(SUMIFS(Table15[Unique ID],Table15[System-Owned Portion],E1984,Table15[If Material Anything Other than "Lead" in Column E,Was Material Ever Previously Lead?],G1984,Table15[Customer-Owned Portion],O1984),Table15[Unique ID],0),0)))</f>
        <v/>
      </c>
      <c r="X1984"/>
    </row>
    <row r="1985" spans="2:24" x14ac:dyDescent="0.35">
      <c r="B1985" s="146"/>
      <c r="C1985" s="31"/>
      <c r="D1985" s="31"/>
      <c r="E1985" s="44"/>
      <c r="F1985" s="43"/>
      <c r="G1985" s="84"/>
      <c r="H1985" s="31"/>
      <c r="I1985" s="31"/>
      <c r="J1985" s="84"/>
      <c r="K1985" s="31"/>
      <c r="L1985" s="31"/>
      <c r="M1985" s="169"/>
      <c r="N1985" s="148"/>
      <c r="O1985" s="44"/>
      <c r="P1985" s="43"/>
      <c r="Q1985" s="31"/>
      <c r="R1985" s="84"/>
      <c r="S1985" s="31"/>
      <c r="T1985" s="31"/>
      <c r="U1985" s="169"/>
      <c r="V1985" s="150"/>
      <c r="W1985" s="342" t="str" cm="1">
        <f t="array" ref="W1985">IF(SUM(LEN(B1985:V1985))=0,"",IF(OR(OR(ISBLANK(F1985),SUM(LEN(C1985),LEN(D1985))=0),AND(NOT(E1985="Unknown"),ISBLANK(J1985)),AND(NOT(O1985="Unknown"),ISBLANK(R1985))),"Missing Information", INDEX(Table15[Entire Service Line Classification], MATCH(SUMIFS(Table15[Unique ID],Table15[System-Owned Portion],E1985,Table15[If Material Anything Other than "Lead" in Column E,Was Material Ever Previously Lead?],G1985,Table15[Customer-Owned Portion],O1985),Table15[Unique ID],0),0)))</f>
        <v/>
      </c>
      <c r="X1985"/>
    </row>
    <row r="1986" spans="2:24" x14ac:dyDescent="0.35">
      <c r="B1986" s="146"/>
      <c r="C1986" s="31"/>
      <c r="D1986" s="31"/>
      <c r="E1986" s="44"/>
      <c r="F1986" s="43"/>
      <c r="G1986" s="84"/>
      <c r="H1986" s="31"/>
      <c r="I1986" s="31"/>
      <c r="J1986" s="84"/>
      <c r="K1986" s="31"/>
      <c r="L1986" s="31"/>
      <c r="M1986" s="169"/>
      <c r="N1986" s="148"/>
      <c r="O1986" s="44"/>
      <c r="P1986" s="43"/>
      <c r="Q1986" s="31"/>
      <c r="R1986" s="84"/>
      <c r="S1986" s="31"/>
      <c r="T1986" s="31"/>
      <c r="U1986" s="169"/>
      <c r="V1986" s="150"/>
      <c r="W1986" s="342" t="str" cm="1">
        <f t="array" ref="W1986">IF(SUM(LEN(B1986:V1986))=0,"",IF(OR(OR(ISBLANK(F1986),SUM(LEN(C1986),LEN(D1986))=0),AND(NOT(E1986="Unknown"),ISBLANK(J1986)),AND(NOT(O1986="Unknown"),ISBLANK(R1986))),"Missing Information", INDEX(Table15[Entire Service Line Classification], MATCH(SUMIFS(Table15[Unique ID],Table15[System-Owned Portion],E1986,Table15[If Material Anything Other than "Lead" in Column E,Was Material Ever Previously Lead?],G1986,Table15[Customer-Owned Portion],O1986),Table15[Unique ID],0),0)))</f>
        <v/>
      </c>
      <c r="X1986"/>
    </row>
    <row r="1987" spans="2:24" x14ac:dyDescent="0.35">
      <c r="B1987" s="146"/>
      <c r="C1987" s="31"/>
      <c r="D1987" s="31"/>
      <c r="E1987" s="44"/>
      <c r="F1987" s="43"/>
      <c r="G1987" s="84"/>
      <c r="H1987" s="31"/>
      <c r="I1987" s="31"/>
      <c r="J1987" s="84"/>
      <c r="K1987" s="31"/>
      <c r="L1987" s="31"/>
      <c r="M1987" s="169"/>
      <c r="N1987" s="148"/>
      <c r="O1987" s="44"/>
      <c r="P1987" s="43"/>
      <c r="Q1987" s="31"/>
      <c r="R1987" s="84"/>
      <c r="S1987" s="31"/>
      <c r="T1987" s="31"/>
      <c r="U1987" s="169"/>
      <c r="V1987" s="150"/>
      <c r="W1987" s="342" t="str" cm="1">
        <f t="array" ref="W1987">IF(SUM(LEN(B1987:V1987))=0,"",IF(OR(OR(ISBLANK(F1987),SUM(LEN(C1987),LEN(D1987))=0),AND(NOT(E1987="Unknown"),ISBLANK(J1987)),AND(NOT(O1987="Unknown"),ISBLANK(R1987))),"Missing Information", INDEX(Table15[Entire Service Line Classification], MATCH(SUMIFS(Table15[Unique ID],Table15[System-Owned Portion],E1987,Table15[If Material Anything Other than "Lead" in Column E,Was Material Ever Previously Lead?],G1987,Table15[Customer-Owned Portion],O1987),Table15[Unique ID],0),0)))</f>
        <v/>
      </c>
      <c r="X1987"/>
    </row>
    <row r="1988" spans="2:24" x14ac:dyDescent="0.35">
      <c r="B1988" s="146"/>
      <c r="C1988" s="31"/>
      <c r="D1988" s="31"/>
      <c r="E1988" s="44"/>
      <c r="F1988" s="43"/>
      <c r="G1988" s="84"/>
      <c r="H1988" s="31"/>
      <c r="I1988" s="31"/>
      <c r="J1988" s="84"/>
      <c r="K1988" s="31"/>
      <c r="L1988" s="31"/>
      <c r="M1988" s="169"/>
      <c r="N1988" s="148"/>
      <c r="O1988" s="44"/>
      <c r="P1988" s="43"/>
      <c r="Q1988" s="31"/>
      <c r="R1988" s="84"/>
      <c r="S1988" s="31"/>
      <c r="T1988" s="31"/>
      <c r="U1988" s="169"/>
      <c r="V1988" s="150"/>
      <c r="W1988" s="342" t="str" cm="1">
        <f t="array" ref="W1988">IF(SUM(LEN(B1988:V1988))=0,"",IF(OR(OR(ISBLANK(F1988),SUM(LEN(C1988),LEN(D1988))=0),AND(NOT(E1988="Unknown"),ISBLANK(J1988)),AND(NOT(O1988="Unknown"),ISBLANK(R1988))),"Missing Information", INDEX(Table15[Entire Service Line Classification], MATCH(SUMIFS(Table15[Unique ID],Table15[System-Owned Portion],E1988,Table15[If Material Anything Other than "Lead" in Column E,Was Material Ever Previously Lead?],G1988,Table15[Customer-Owned Portion],O1988),Table15[Unique ID],0),0)))</f>
        <v/>
      </c>
      <c r="X1988"/>
    </row>
    <row r="1989" spans="2:24" x14ac:dyDescent="0.35">
      <c r="B1989" s="146"/>
      <c r="C1989" s="31"/>
      <c r="D1989" s="31"/>
      <c r="E1989" s="44"/>
      <c r="F1989" s="43"/>
      <c r="G1989" s="84"/>
      <c r="H1989" s="31"/>
      <c r="I1989" s="31"/>
      <c r="J1989" s="84"/>
      <c r="K1989" s="31"/>
      <c r="L1989" s="31"/>
      <c r="M1989" s="169"/>
      <c r="N1989" s="148"/>
      <c r="O1989" s="44"/>
      <c r="P1989" s="43"/>
      <c r="Q1989" s="31"/>
      <c r="R1989" s="84"/>
      <c r="S1989" s="31"/>
      <c r="T1989" s="31"/>
      <c r="U1989" s="169"/>
      <c r="V1989" s="150"/>
      <c r="W1989" s="342" t="str" cm="1">
        <f t="array" ref="W1989">IF(SUM(LEN(B1989:V1989))=0,"",IF(OR(OR(ISBLANK(F1989),SUM(LEN(C1989),LEN(D1989))=0),AND(NOT(E1989="Unknown"),ISBLANK(J1989)),AND(NOT(O1989="Unknown"),ISBLANK(R1989))),"Missing Information", INDEX(Table15[Entire Service Line Classification], MATCH(SUMIFS(Table15[Unique ID],Table15[System-Owned Portion],E1989,Table15[If Material Anything Other than "Lead" in Column E,Was Material Ever Previously Lead?],G1989,Table15[Customer-Owned Portion],O1989),Table15[Unique ID],0),0)))</f>
        <v/>
      </c>
      <c r="X1989"/>
    </row>
    <row r="1990" spans="2:24" x14ac:dyDescent="0.35">
      <c r="B1990" s="146"/>
      <c r="C1990" s="31"/>
      <c r="D1990" s="31"/>
      <c r="E1990" s="44"/>
      <c r="F1990" s="43"/>
      <c r="G1990" s="84"/>
      <c r="H1990" s="31"/>
      <c r="I1990" s="31"/>
      <c r="J1990" s="84"/>
      <c r="K1990" s="31"/>
      <c r="L1990" s="31"/>
      <c r="M1990" s="169"/>
      <c r="N1990" s="148"/>
      <c r="O1990" s="44"/>
      <c r="P1990" s="43"/>
      <c r="Q1990" s="31"/>
      <c r="R1990" s="84"/>
      <c r="S1990" s="31"/>
      <c r="T1990" s="31"/>
      <c r="U1990" s="169"/>
      <c r="V1990" s="150"/>
      <c r="W1990" s="342" t="str" cm="1">
        <f t="array" ref="W1990">IF(SUM(LEN(B1990:V1990))=0,"",IF(OR(OR(ISBLANK(F1990),SUM(LEN(C1990),LEN(D1990))=0),AND(NOT(E1990="Unknown"),ISBLANK(J1990)),AND(NOT(O1990="Unknown"),ISBLANK(R1990))),"Missing Information", INDEX(Table15[Entire Service Line Classification], MATCH(SUMIFS(Table15[Unique ID],Table15[System-Owned Portion],E1990,Table15[If Material Anything Other than "Lead" in Column E,Was Material Ever Previously Lead?],G1990,Table15[Customer-Owned Portion],O1990),Table15[Unique ID],0),0)))</f>
        <v/>
      </c>
      <c r="X1990"/>
    </row>
    <row r="1991" spans="2:24" x14ac:dyDescent="0.35">
      <c r="B1991" s="146"/>
      <c r="C1991" s="31"/>
      <c r="D1991" s="31"/>
      <c r="E1991" s="44"/>
      <c r="F1991" s="43"/>
      <c r="G1991" s="84"/>
      <c r="H1991" s="31"/>
      <c r="I1991" s="31"/>
      <c r="J1991" s="84"/>
      <c r="K1991" s="31"/>
      <c r="L1991" s="31"/>
      <c r="M1991" s="169"/>
      <c r="N1991" s="148"/>
      <c r="O1991" s="44"/>
      <c r="P1991" s="43"/>
      <c r="Q1991" s="31"/>
      <c r="R1991" s="84"/>
      <c r="S1991" s="31"/>
      <c r="T1991" s="31"/>
      <c r="U1991" s="169"/>
      <c r="V1991" s="150"/>
      <c r="W1991" s="342" t="str" cm="1">
        <f t="array" ref="W1991">IF(SUM(LEN(B1991:V1991))=0,"",IF(OR(OR(ISBLANK(F1991),SUM(LEN(C1991),LEN(D1991))=0),AND(NOT(E1991="Unknown"),ISBLANK(J1991)),AND(NOT(O1991="Unknown"),ISBLANK(R1991))),"Missing Information", INDEX(Table15[Entire Service Line Classification], MATCH(SUMIFS(Table15[Unique ID],Table15[System-Owned Portion],E1991,Table15[If Material Anything Other than "Lead" in Column E,Was Material Ever Previously Lead?],G1991,Table15[Customer-Owned Portion],O1991),Table15[Unique ID],0),0)))</f>
        <v/>
      </c>
      <c r="X1991"/>
    </row>
    <row r="1992" spans="2:24" x14ac:dyDescent="0.35">
      <c r="B1992" s="146"/>
      <c r="C1992" s="31"/>
      <c r="D1992" s="31"/>
      <c r="E1992" s="44"/>
      <c r="F1992" s="43"/>
      <c r="G1992" s="84"/>
      <c r="H1992" s="31"/>
      <c r="I1992" s="31"/>
      <c r="J1992" s="84"/>
      <c r="K1992" s="31"/>
      <c r="L1992" s="31"/>
      <c r="M1992" s="169"/>
      <c r="N1992" s="148"/>
      <c r="O1992" s="44"/>
      <c r="P1992" s="43"/>
      <c r="Q1992" s="31"/>
      <c r="R1992" s="84"/>
      <c r="S1992" s="31"/>
      <c r="T1992" s="31"/>
      <c r="U1992" s="169"/>
      <c r="V1992" s="150"/>
      <c r="W1992" s="342" t="str" cm="1">
        <f t="array" ref="W1992">IF(SUM(LEN(B1992:V1992))=0,"",IF(OR(OR(ISBLANK(F1992),SUM(LEN(C1992),LEN(D1992))=0),AND(NOT(E1992="Unknown"),ISBLANK(J1992)),AND(NOT(O1992="Unknown"),ISBLANK(R1992))),"Missing Information", INDEX(Table15[Entire Service Line Classification], MATCH(SUMIFS(Table15[Unique ID],Table15[System-Owned Portion],E1992,Table15[If Material Anything Other than "Lead" in Column E,Was Material Ever Previously Lead?],G1992,Table15[Customer-Owned Portion],O1992),Table15[Unique ID],0),0)))</f>
        <v/>
      </c>
      <c r="X1992"/>
    </row>
    <row r="1993" spans="2:24" x14ac:dyDescent="0.35">
      <c r="B1993" s="146"/>
      <c r="C1993" s="31"/>
      <c r="D1993" s="31"/>
      <c r="E1993" s="44"/>
      <c r="F1993" s="43"/>
      <c r="G1993" s="84"/>
      <c r="H1993" s="31"/>
      <c r="I1993" s="31"/>
      <c r="J1993" s="84"/>
      <c r="K1993" s="31"/>
      <c r="L1993" s="31"/>
      <c r="M1993" s="169"/>
      <c r="N1993" s="148"/>
      <c r="O1993" s="44"/>
      <c r="P1993" s="43"/>
      <c r="Q1993" s="31"/>
      <c r="R1993" s="84"/>
      <c r="S1993" s="31"/>
      <c r="T1993" s="31"/>
      <c r="U1993" s="169"/>
      <c r="V1993" s="150"/>
      <c r="W1993" s="342" t="str" cm="1">
        <f t="array" ref="W1993">IF(SUM(LEN(B1993:V1993))=0,"",IF(OR(OR(ISBLANK(F1993),SUM(LEN(C1993),LEN(D1993))=0),AND(NOT(E1993="Unknown"),ISBLANK(J1993)),AND(NOT(O1993="Unknown"),ISBLANK(R1993))),"Missing Information", INDEX(Table15[Entire Service Line Classification], MATCH(SUMIFS(Table15[Unique ID],Table15[System-Owned Portion],E1993,Table15[If Material Anything Other than "Lead" in Column E,Was Material Ever Previously Lead?],G1993,Table15[Customer-Owned Portion],O1993),Table15[Unique ID],0),0)))</f>
        <v/>
      </c>
      <c r="X1993"/>
    </row>
    <row r="1994" spans="2:24" x14ac:dyDescent="0.35">
      <c r="B1994" s="146"/>
      <c r="C1994" s="31"/>
      <c r="D1994" s="31"/>
      <c r="E1994" s="44"/>
      <c r="F1994" s="43"/>
      <c r="G1994" s="84"/>
      <c r="H1994" s="31"/>
      <c r="I1994" s="31"/>
      <c r="J1994" s="84"/>
      <c r="K1994" s="31"/>
      <c r="L1994" s="31"/>
      <c r="M1994" s="169"/>
      <c r="N1994" s="148"/>
      <c r="O1994" s="44"/>
      <c r="P1994" s="43"/>
      <c r="Q1994" s="31"/>
      <c r="R1994" s="84"/>
      <c r="S1994" s="31"/>
      <c r="T1994" s="31"/>
      <c r="U1994" s="169"/>
      <c r="V1994" s="150"/>
      <c r="W1994" s="342" t="str" cm="1">
        <f t="array" ref="W1994">IF(SUM(LEN(B1994:V1994))=0,"",IF(OR(OR(ISBLANK(F1994),SUM(LEN(C1994),LEN(D1994))=0),AND(NOT(E1994="Unknown"),ISBLANK(J1994)),AND(NOT(O1994="Unknown"),ISBLANK(R1994))),"Missing Information", INDEX(Table15[Entire Service Line Classification], MATCH(SUMIFS(Table15[Unique ID],Table15[System-Owned Portion],E1994,Table15[If Material Anything Other than "Lead" in Column E,Was Material Ever Previously Lead?],G1994,Table15[Customer-Owned Portion],O1994),Table15[Unique ID],0),0)))</f>
        <v/>
      </c>
      <c r="X1994"/>
    </row>
    <row r="1995" spans="2:24" x14ac:dyDescent="0.35">
      <c r="B1995" s="146"/>
      <c r="C1995" s="31"/>
      <c r="D1995" s="31"/>
      <c r="E1995" s="44"/>
      <c r="F1995" s="43"/>
      <c r="G1995" s="84"/>
      <c r="H1995" s="31"/>
      <c r="I1995" s="31"/>
      <c r="J1995" s="84"/>
      <c r="K1995" s="31"/>
      <c r="L1995" s="31"/>
      <c r="M1995" s="169"/>
      <c r="N1995" s="148"/>
      <c r="O1995" s="44"/>
      <c r="P1995" s="43"/>
      <c r="Q1995" s="31"/>
      <c r="R1995" s="84"/>
      <c r="S1995" s="31"/>
      <c r="T1995" s="31"/>
      <c r="U1995" s="169"/>
      <c r="V1995" s="150"/>
      <c r="W1995" s="342" t="str" cm="1">
        <f t="array" ref="W1995">IF(SUM(LEN(B1995:V1995))=0,"",IF(OR(OR(ISBLANK(F1995),SUM(LEN(C1995),LEN(D1995))=0),AND(NOT(E1995="Unknown"),ISBLANK(J1995)),AND(NOT(O1995="Unknown"),ISBLANK(R1995))),"Missing Information", INDEX(Table15[Entire Service Line Classification], MATCH(SUMIFS(Table15[Unique ID],Table15[System-Owned Portion],E1995,Table15[If Material Anything Other than "Lead" in Column E,Was Material Ever Previously Lead?],G1995,Table15[Customer-Owned Portion],O1995),Table15[Unique ID],0),0)))</f>
        <v/>
      </c>
      <c r="X1995"/>
    </row>
    <row r="1996" spans="2:24" x14ac:dyDescent="0.35">
      <c r="B1996" s="146"/>
      <c r="C1996" s="31"/>
      <c r="D1996" s="31"/>
      <c r="E1996" s="44"/>
      <c r="F1996" s="43"/>
      <c r="G1996" s="84"/>
      <c r="H1996" s="31"/>
      <c r="I1996" s="31"/>
      <c r="J1996" s="84"/>
      <c r="K1996" s="31"/>
      <c r="L1996" s="31"/>
      <c r="M1996" s="169"/>
      <c r="N1996" s="148"/>
      <c r="O1996" s="44"/>
      <c r="P1996" s="43"/>
      <c r="Q1996" s="31"/>
      <c r="R1996" s="84"/>
      <c r="S1996" s="31"/>
      <c r="T1996" s="31"/>
      <c r="U1996" s="169"/>
      <c r="V1996" s="150"/>
      <c r="W1996" s="342" t="str" cm="1">
        <f t="array" ref="W1996">IF(SUM(LEN(B1996:V1996))=0,"",IF(OR(OR(ISBLANK(F1996),SUM(LEN(C1996),LEN(D1996))=0),AND(NOT(E1996="Unknown"),ISBLANK(J1996)),AND(NOT(O1996="Unknown"),ISBLANK(R1996))),"Missing Information", INDEX(Table15[Entire Service Line Classification], MATCH(SUMIFS(Table15[Unique ID],Table15[System-Owned Portion],E1996,Table15[If Material Anything Other than "Lead" in Column E,Was Material Ever Previously Lead?],G1996,Table15[Customer-Owned Portion],O1996),Table15[Unique ID],0),0)))</f>
        <v/>
      </c>
      <c r="X1996"/>
    </row>
    <row r="1997" spans="2:24" x14ac:dyDescent="0.35">
      <c r="B1997" s="146"/>
      <c r="C1997" s="31"/>
      <c r="D1997" s="31"/>
      <c r="E1997" s="44"/>
      <c r="F1997" s="43"/>
      <c r="G1997" s="84"/>
      <c r="H1997" s="31"/>
      <c r="I1997" s="31"/>
      <c r="J1997" s="84"/>
      <c r="K1997" s="31"/>
      <c r="L1997" s="31"/>
      <c r="M1997" s="169"/>
      <c r="N1997" s="148"/>
      <c r="O1997" s="44"/>
      <c r="P1997" s="43"/>
      <c r="Q1997" s="31"/>
      <c r="R1997" s="84"/>
      <c r="S1997" s="31"/>
      <c r="T1997" s="31"/>
      <c r="U1997" s="169"/>
      <c r="V1997" s="150"/>
      <c r="W1997" s="342" t="str" cm="1">
        <f t="array" ref="W1997">IF(SUM(LEN(B1997:V1997))=0,"",IF(OR(OR(ISBLANK(F1997),SUM(LEN(C1997),LEN(D1997))=0),AND(NOT(E1997="Unknown"),ISBLANK(J1997)),AND(NOT(O1997="Unknown"),ISBLANK(R1997))),"Missing Information", INDEX(Table15[Entire Service Line Classification], MATCH(SUMIFS(Table15[Unique ID],Table15[System-Owned Portion],E1997,Table15[If Material Anything Other than "Lead" in Column E,Was Material Ever Previously Lead?],G1997,Table15[Customer-Owned Portion],O1997),Table15[Unique ID],0),0)))</f>
        <v/>
      </c>
      <c r="X1997"/>
    </row>
    <row r="1998" spans="2:24" x14ac:dyDescent="0.35">
      <c r="B1998" s="146"/>
      <c r="C1998" s="31"/>
      <c r="D1998" s="31"/>
      <c r="E1998" s="44"/>
      <c r="F1998" s="43"/>
      <c r="G1998" s="84"/>
      <c r="H1998" s="31"/>
      <c r="I1998" s="31"/>
      <c r="J1998" s="84"/>
      <c r="K1998" s="31"/>
      <c r="L1998" s="31"/>
      <c r="M1998" s="169"/>
      <c r="N1998" s="148"/>
      <c r="O1998" s="44"/>
      <c r="P1998" s="43"/>
      <c r="Q1998" s="31"/>
      <c r="R1998" s="84"/>
      <c r="S1998" s="31"/>
      <c r="T1998" s="31"/>
      <c r="U1998" s="169"/>
      <c r="V1998" s="150"/>
      <c r="W1998" s="342" t="str" cm="1">
        <f t="array" ref="W1998">IF(SUM(LEN(B1998:V1998))=0,"",IF(OR(OR(ISBLANK(F1998),SUM(LEN(C1998),LEN(D1998))=0),AND(NOT(E1998="Unknown"),ISBLANK(J1998)),AND(NOT(O1998="Unknown"),ISBLANK(R1998))),"Missing Information", INDEX(Table15[Entire Service Line Classification], MATCH(SUMIFS(Table15[Unique ID],Table15[System-Owned Portion],E1998,Table15[If Material Anything Other than "Lead" in Column E,Was Material Ever Previously Lead?],G1998,Table15[Customer-Owned Portion],O1998),Table15[Unique ID],0),0)))</f>
        <v/>
      </c>
      <c r="X1998"/>
    </row>
    <row r="1999" spans="2:24" x14ac:dyDescent="0.35">
      <c r="B1999" s="146"/>
      <c r="C1999" s="31"/>
      <c r="D1999" s="31"/>
      <c r="E1999" s="44"/>
      <c r="F1999" s="43"/>
      <c r="G1999" s="84"/>
      <c r="H1999" s="31"/>
      <c r="I1999" s="31"/>
      <c r="J1999" s="84"/>
      <c r="K1999" s="31"/>
      <c r="L1999" s="31"/>
      <c r="M1999" s="169"/>
      <c r="N1999" s="148"/>
      <c r="O1999" s="44"/>
      <c r="P1999" s="43"/>
      <c r="Q1999" s="31"/>
      <c r="R1999" s="84"/>
      <c r="S1999" s="31"/>
      <c r="T1999" s="31"/>
      <c r="U1999" s="169"/>
      <c r="V1999" s="150"/>
      <c r="W1999" s="342" t="str" cm="1">
        <f t="array" ref="W1999">IF(SUM(LEN(B1999:V1999))=0,"",IF(OR(OR(ISBLANK(F1999),SUM(LEN(C1999),LEN(D1999))=0),AND(NOT(E1999="Unknown"),ISBLANK(J1999)),AND(NOT(O1999="Unknown"),ISBLANK(R1999))),"Missing Information", INDEX(Table15[Entire Service Line Classification], MATCH(SUMIFS(Table15[Unique ID],Table15[System-Owned Portion],E1999,Table15[If Material Anything Other than "Lead" in Column E,Was Material Ever Previously Lead?],G1999,Table15[Customer-Owned Portion],O1999),Table15[Unique ID],0),0)))</f>
        <v/>
      </c>
      <c r="X1999"/>
    </row>
    <row r="2000" spans="2:24" x14ac:dyDescent="0.35">
      <c r="B2000" s="146"/>
      <c r="C2000" s="31"/>
      <c r="D2000" s="31"/>
      <c r="E2000" s="44"/>
      <c r="F2000" s="43"/>
      <c r="G2000" s="84"/>
      <c r="H2000" s="31"/>
      <c r="I2000" s="31"/>
      <c r="J2000" s="84"/>
      <c r="K2000" s="31"/>
      <c r="L2000" s="31"/>
      <c r="M2000" s="169"/>
      <c r="N2000" s="148"/>
      <c r="O2000" s="44"/>
      <c r="P2000" s="43"/>
      <c r="Q2000" s="31"/>
      <c r="R2000" s="84"/>
      <c r="S2000" s="31"/>
      <c r="T2000" s="31"/>
      <c r="U2000" s="169"/>
      <c r="V2000" s="150"/>
      <c r="W2000" s="342" t="str" cm="1">
        <f t="array" ref="W2000">IF(SUM(LEN(B2000:V2000))=0,"",IF(OR(OR(ISBLANK(F2000),SUM(LEN(C2000),LEN(D2000))=0),AND(NOT(E2000="Unknown"),ISBLANK(J2000)),AND(NOT(O2000="Unknown"),ISBLANK(R2000))),"Missing Information", INDEX(Table15[Entire Service Line Classification], MATCH(SUMIFS(Table15[Unique ID],Table15[System-Owned Portion],E2000,Table15[If Material Anything Other than "Lead" in Column E,Was Material Ever Previously Lead?],G2000,Table15[Customer-Owned Portion],O2000),Table15[Unique ID],0),0)))</f>
        <v/>
      </c>
      <c r="X2000"/>
    </row>
    <row r="2001" spans="2:24" x14ac:dyDescent="0.35">
      <c r="B2001" s="146"/>
      <c r="C2001" s="31"/>
      <c r="D2001" s="31"/>
      <c r="E2001" s="44"/>
      <c r="F2001" s="43"/>
      <c r="G2001" s="84"/>
      <c r="H2001" s="31"/>
      <c r="I2001" s="31"/>
      <c r="J2001" s="84"/>
      <c r="K2001" s="31"/>
      <c r="L2001" s="31"/>
      <c r="M2001" s="169"/>
      <c r="N2001" s="148"/>
      <c r="O2001" s="44"/>
      <c r="P2001" s="43"/>
      <c r="Q2001" s="31"/>
      <c r="R2001" s="84"/>
      <c r="S2001" s="31"/>
      <c r="T2001" s="31"/>
      <c r="U2001" s="169"/>
      <c r="V2001" s="150"/>
      <c r="W2001" s="342" t="str" cm="1">
        <f t="array" ref="W2001">IF(SUM(LEN(B2001:V2001))=0,"",IF(OR(OR(ISBLANK(F2001),SUM(LEN(C2001),LEN(D2001))=0),AND(NOT(E2001="Unknown"),ISBLANK(J2001)),AND(NOT(O2001="Unknown"),ISBLANK(R2001))),"Missing Information", INDEX(Table15[Entire Service Line Classification], MATCH(SUMIFS(Table15[Unique ID],Table15[System-Owned Portion],E2001,Table15[If Material Anything Other than "Lead" in Column E,Was Material Ever Previously Lead?],G2001,Table15[Customer-Owned Portion],O2001),Table15[Unique ID],0),0)))</f>
        <v/>
      </c>
      <c r="X2001"/>
    </row>
    <row r="2002" spans="2:24" x14ac:dyDescent="0.35">
      <c r="B2002" s="146"/>
      <c r="C2002" s="31"/>
      <c r="D2002" s="31"/>
      <c r="E2002" s="44"/>
      <c r="F2002" s="43"/>
      <c r="G2002" s="84"/>
      <c r="H2002" s="31"/>
      <c r="I2002" s="31"/>
      <c r="J2002" s="84"/>
      <c r="K2002" s="31"/>
      <c r="L2002" s="31"/>
      <c r="M2002" s="169"/>
      <c r="N2002" s="148"/>
      <c r="O2002" s="44"/>
      <c r="P2002" s="43"/>
      <c r="Q2002" s="31"/>
      <c r="R2002" s="84"/>
      <c r="S2002" s="31"/>
      <c r="T2002" s="31"/>
      <c r="U2002" s="169"/>
      <c r="V2002" s="150"/>
      <c r="W2002" s="342" t="str" cm="1">
        <f t="array" ref="W2002">IF(SUM(LEN(B2002:V2002))=0,"",IF(OR(OR(ISBLANK(F2002),SUM(LEN(C2002),LEN(D2002))=0),AND(NOT(E2002="Unknown"),ISBLANK(J2002)),AND(NOT(O2002="Unknown"),ISBLANK(R2002))),"Missing Information", INDEX(Table15[Entire Service Line Classification], MATCH(SUMIFS(Table15[Unique ID],Table15[System-Owned Portion],E2002,Table15[If Material Anything Other than "Lead" in Column E,Was Material Ever Previously Lead?],G2002,Table15[Customer-Owned Portion],O2002),Table15[Unique ID],0),0)))</f>
        <v/>
      </c>
      <c r="X2002"/>
    </row>
    <row r="2003" spans="2:24" x14ac:dyDescent="0.35">
      <c r="B2003" s="146"/>
      <c r="C2003" s="31"/>
      <c r="D2003" s="31"/>
      <c r="E2003" s="44"/>
      <c r="F2003" s="43"/>
      <c r="G2003" s="84"/>
      <c r="H2003" s="31"/>
      <c r="I2003" s="31"/>
      <c r="J2003" s="84"/>
      <c r="K2003" s="31"/>
      <c r="L2003" s="31"/>
      <c r="M2003" s="169"/>
      <c r="N2003" s="148"/>
      <c r="O2003" s="44"/>
      <c r="P2003" s="43"/>
      <c r="Q2003" s="31"/>
      <c r="R2003" s="84"/>
      <c r="S2003" s="31"/>
      <c r="T2003" s="31"/>
      <c r="U2003" s="169"/>
      <c r="V2003" s="150"/>
      <c r="W2003" s="342" t="str" cm="1">
        <f t="array" ref="W2003">IF(SUM(LEN(B2003:V2003))=0,"",IF(OR(OR(ISBLANK(F2003),SUM(LEN(C2003),LEN(D2003))=0),AND(NOT(E2003="Unknown"),ISBLANK(J2003)),AND(NOT(O2003="Unknown"),ISBLANK(R2003))),"Missing Information", INDEX(Table15[Entire Service Line Classification], MATCH(SUMIFS(Table15[Unique ID],Table15[System-Owned Portion],E2003,Table15[If Material Anything Other than "Lead" in Column E,Was Material Ever Previously Lead?],G2003,Table15[Customer-Owned Portion],O2003),Table15[Unique ID],0),0)))</f>
        <v/>
      </c>
      <c r="X2003"/>
    </row>
    <row r="2004" spans="2:24" x14ac:dyDescent="0.35">
      <c r="B2004" s="146"/>
      <c r="C2004" s="31"/>
      <c r="D2004" s="31"/>
      <c r="E2004" s="44"/>
      <c r="F2004" s="43"/>
      <c r="G2004" s="84"/>
      <c r="H2004" s="31"/>
      <c r="I2004" s="31"/>
      <c r="J2004" s="84"/>
      <c r="K2004" s="31"/>
      <c r="L2004" s="31"/>
      <c r="M2004" s="169"/>
      <c r="N2004" s="148"/>
      <c r="O2004" s="44"/>
      <c r="P2004" s="43"/>
      <c r="Q2004" s="31"/>
      <c r="R2004" s="84"/>
      <c r="S2004" s="31"/>
      <c r="T2004" s="31"/>
      <c r="U2004" s="169"/>
      <c r="V2004" s="150"/>
      <c r="W2004" s="342" t="str" cm="1">
        <f t="array" ref="W2004">IF(SUM(LEN(B2004:V2004))=0,"",IF(OR(OR(ISBLANK(F2004),SUM(LEN(C2004),LEN(D2004))=0),AND(NOT(E2004="Unknown"),ISBLANK(J2004)),AND(NOT(O2004="Unknown"),ISBLANK(R2004))),"Missing Information", INDEX(Table15[Entire Service Line Classification], MATCH(SUMIFS(Table15[Unique ID],Table15[System-Owned Portion],E2004,Table15[If Material Anything Other than "Lead" in Column E,Was Material Ever Previously Lead?],G2004,Table15[Customer-Owned Portion],O2004),Table15[Unique ID],0),0)))</f>
        <v/>
      </c>
      <c r="X2004"/>
    </row>
    <row r="2005" spans="2:24" x14ac:dyDescent="0.35">
      <c r="B2005" s="146"/>
      <c r="C2005" s="31"/>
      <c r="D2005" s="31"/>
      <c r="E2005" s="44"/>
      <c r="F2005" s="43"/>
      <c r="G2005" s="84"/>
      <c r="H2005" s="31"/>
      <c r="I2005" s="31"/>
      <c r="J2005" s="84"/>
      <c r="K2005" s="31"/>
      <c r="L2005" s="31"/>
      <c r="M2005" s="169"/>
      <c r="N2005" s="148"/>
      <c r="O2005" s="44"/>
      <c r="P2005" s="43"/>
      <c r="Q2005" s="31"/>
      <c r="R2005" s="84"/>
      <c r="S2005" s="31"/>
      <c r="T2005" s="31"/>
      <c r="U2005" s="169"/>
      <c r="V2005" s="150"/>
      <c r="W2005" s="342" t="str" cm="1">
        <f t="array" ref="W2005">IF(SUM(LEN(B2005:V2005))=0,"",IF(OR(OR(ISBLANK(F2005),SUM(LEN(C2005),LEN(D2005))=0),AND(NOT(E2005="Unknown"),ISBLANK(J2005)),AND(NOT(O2005="Unknown"),ISBLANK(R2005))),"Missing Information", INDEX(Table15[Entire Service Line Classification], MATCH(SUMIFS(Table15[Unique ID],Table15[System-Owned Portion],E2005,Table15[If Material Anything Other than "Lead" in Column E,Was Material Ever Previously Lead?],G2005,Table15[Customer-Owned Portion],O2005),Table15[Unique ID],0),0)))</f>
        <v/>
      </c>
      <c r="X2005"/>
    </row>
    <row r="2006" spans="2:24" x14ac:dyDescent="0.35">
      <c r="B2006" s="146"/>
      <c r="C2006" s="31"/>
      <c r="D2006" s="31"/>
      <c r="E2006" s="44"/>
      <c r="F2006" s="43"/>
      <c r="G2006" s="84"/>
      <c r="H2006" s="31"/>
      <c r="I2006" s="31"/>
      <c r="J2006" s="84"/>
      <c r="K2006" s="31"/>
      <c r="L2006" s="31"/>
      <c r="M2006" s="169"/>
      <c r="N2006" s="148"/>
      <c r="O2006" s="44"/>
      <c r="P2006" s="43"/>
      <c r="Q2006" s="31"/>
      <c r="R2006" s="84"/>
      <c r="S2006" s="31"/>
      <c r="T2006" s="31"/>
      <c r="U2006" s="169"/>
      <c r="V2006" s="150"/>
      <c r="W2006" s="342" t="str" cm="1">
        <f t="array" ref="W2006">IF(SUM(LEN(B2006:V2006))=0,"",IF(OR(OR(ISBLANK(F2006),SUM(LEN(C2006),LEN(D2006))=0),AND(NOT(E2006="Unknown"),ISBLANK(J2006)),AND(NOT(O2006="Unknown"),ISBLANK(R2006))),"Missing Information", INDEX(Table15[Entire Service Line Classification], MATCH(SUMIFS(Table15[Unique ID],Table15[System-Owned Portion],E2006,Table15[If Material Anything Other than "Lead" in Column E,Was Material Ever Previously Lead?],G2006,Table15[Customer-Owned Portion],O2006),Table15[Unique ID],0),0)))</f>
        <v/>
      </c>
      <c r="X2006"/>
    </row>
    <row r="2007" spans="2:24" x14ac:dyDescent="0.35">
      <c r="B2007" s="146"/>
      <c r="C2007" s="31"/>
      <c r="D2007" s="31"/>
      <c r="E2007" s="44"/>
      <c r="F2007" s="43"/>
      <c r="G2007" s="84"/>
      <c r="H2007" s="31"/>
      <c r="I2007" s="31"/>
      <c r="J2007" s="84"/>
      <c r="K2007" s="31"/>
      <c r="L2007" s="31"/>
      <c r="M2007" s="169"/>
      <c r="N2007" s="148"/>
      <c r="O2007" s="44"/>
      <c r="P2007" s="43"/>
      <c r="Q2007" s="31"/>
      <c r="R2007" s="84"/>
      <c r="S2007" s="31"/>
      <c r="T2007" s="31"/>
      <c r="U2007" s="169"/>
      <c r="V2007" s="150"/>
      <c r="W2007" s="342" t="str" cm="1">
        <f t="array" ref="W2007">IF(SUM(LEN(B2007:V2007))=0,"",IF(OR(OR(ISBLANK(F2007),SUM(LEN(C2007),LEN(D2007))=0),AND(NOT(E2007="Unknown"),ISBLANK(J2007)),AND(NOT(O2007="Unknown"),ISBLANK(R2007))),"Missing Information", INDEX(Table15[Entire Service Line Classification], MATCH(SUMIFS(Table15[Unique ID],Table15[System-Owned Portion],E2007,Table15[If Material Anything Other than "Lead" in Column E,Was Material Ever Previously Lead?],G2007,Table15[Customer-Owned Portion],O2007),Table15[Unique ID],0),0)))</f>
        <v/>
      </c>
      <c r="X2007"/>
    </row>
    <row r="2008" spans="2:24" x14ac:dyDescent="0.35">
      <c r="B2008" s="146"/>
      <c r="C2008" s="31"/>
      <c r="D2008" s="31"/>
      <c r="E2008" s="44"/>
      <c r="F2008" s="43"/>
      <c r="G2008" s="84"/>
      <c r="H2008" s="31"/>
      <c r="I2008" s="31"/>
      <c r="J2008" s="84"/>
      <c r="K2008" s="31"/>
      <c r="L2008" s="31"/>
      <c r="M2008" s="169"/>
      <c r="N2008" s="148"/>
      <c r="O2008" s="44"/>
      <c r="P2008" s="43"/>
      <c r="Q2008" s="31"/>
      <c r="R2008" s="84"/>
      <c r="S2008" s="31"/>
      <c r="T2008" s="31"/>
      <c r="U2008" s="169"/>
      <c r="V2008" s="150"/>
      <c r="W2008" s="342" t="str" cm="1">
        <f t="array" ref="W2008">IF(SUM(LEN(B2008:V2008))=0,"",IF(OR(OR(ISBLANK(F2008),SUM(LEN(C2008),LEN(D2008))=0),AND(NOT(E2008="Unknown"),ISBLANK(J2008)),AND(NOT(O2008="Unknown"),ISBLANK(R2008))),"Missing Information", INDEX(Table15[Entire Service Line Classification], MATCH(SUMIFS(Table15[Unique ID],Table15[System-Owned Portion],E2008,Table15[If Material Anything Other than "Lead" in Column E,Was Material Ever Previously Lead?],G2008,Table15[Customer-Owned Portion],O2008),Table15[Unique ID],0),0)))</f>
        <v/>
      </c>
      <c r="X2008"/>
    </row>
    <row r="2009" spans="2:24" x14ac:dyDescent="0.35">
      <c r="B2009" s="146"/>
      <c r="C2009" s="31"/>
      <c r="D2009" s="31"/>
      <c r="E2009" s="44"/>
      <c r="F2009" s="43"/>
      <c r="G2009" s="84"/>
      <c r="H2009" s="31"/>
      <c r="I2009" s="31"/>
      <c r="J2009" s="84"/>
      <c r="K2009" s="31"/>
      <c r="L2009" s="31"/>
      <c r="M2009" s="169"/>
      <c r="N2009" s="148"/>
      <c r="O2009" s="44"/>
      <c r="P2009" s="43"/>
      <c r="Q2009" s="31"/>
      <c r="R2009" s="84"/>
      <c r="S2009" s="31"/>
      <c r="T2009" s="31"/>
      <c r="U2009" s="169"/>
      <c r="V2009" s="150"/>
      <c r="W2009" s="342" t="str" cm="1">
        <f t="array" ref="W2009">IF(SUM(LEN(B2009:V2009))=0,"",IF(OR(OR(ISBLANK(F2009),SUM(LEN(C2009),LEN(D2009))=0),AND(NOT(E2009="Unknown"),ISBLANK(J2009)),AND(NOT(O2009="Unknown"),ISBLANK(R2009))),"Missing Information", INDEX(Table15[Entire Service Line Classification], MATCH(SUMIFS(Table15[Unique ID],Table15[System-Owned Portion],E2009,Table15[If Material Anything Other than "Lead" in Column E,Was Material Ever Previously Lead?],G2009,Table15[Customer-Owned Portion],O2009),Table15[Unique ID],0),0)))</f>
        <v/>
      </c>
      <c r="X2009"/>
    </row>
    <row r="2010" spans="2:24" x14ac:dyDescent="0.35">
      <c r="B2010" s="146"/>
      <c r="C2010" s="31"/>
      <c r="D2010" s="31"/>
      <c r="E2010" s="44"/>
      <c r="F2010" s="43"/>
      <c r="G2010" s="84"/>
      <c r="H2010" s="31"/>
      <c r="I2010" s="31"/>
      <c r="J2010" s="84"/>
      <c r="K2010" s="31"/>
      <c r="L2010" s="31"/>
      <c r="M2010" s="169"/>
      <c r="N2010" s="148"/>
      <c r="O2010" s="44"/>
      <c r="P2010" s="43"/>
      <c r="Q2010" s="31"/>
      <c r="R2010" s="84"/>
      <c r="S2010" s="31"/>
      <c r="T2010" s="31"/>
      <c r="U2010" s="169"/>
      <c r="V2010" s="150"/>
      <c r="W2010" s="342" t="str" cm="1">
        <f t="array" ref="W2010">IF(SUM(LEN(B2010:V2010))=0,"",IF(OR(OR(ISBLANK(F2010),SUM(LEN(C2010),LEN(D2010))=0),AND(NOT(E2010="Unknown"),ISBLANK(J2010)),AND(NOT(O2010="Unknown"),ISBLANK(R2010))),"Missing Information", INDEX(Table15[Entire Service Line Classification], MATCH(SUMIFS(Table15[Unique ID],Table15[System-Owned Portion],E2010,Table15[If Material Anything Other than "Lead" in Column E,Was Material Ever Previously Lead?],G2010,Table15[Customer-Owned Portion],O2010),Table15[Unique ID],0),0)))</f>
        <v/>
      </c>
      <c r="X2010"/>
    </row>
    <row r="2011" spans="2:24" x14ac:dyDescent="0.35">
      <c r="B2011" s="146"/>
      <c r="C2011" s="31"/>
      <c r="D2011" s="31"/>
      <c r="E2011" s="44"/>
      <c r="F2011" s="43"/>
      <c r="G2011" s="84"/>
      <c r="H2011" s="31"/>
      <c r="I2011" s="31"/>
      <c r="J2011" s="84"/>
      <c r="K2011" s="31"/>
      <c r="L2011" s="31"/>
      <c r="M2011" s="169"/>
      <c r="N2011" s="148"/>
      <c r="O2011" s="44"/>
      <c r="P2011" s="43"/>
      <c r="Q2011" s="31"/>
      <c r="R2011" s="84"/>
      <c r="S2011" s="31"/>
      <c r="T2011" s="31"/>
      <c r="U2011" s="169"/>
      <c r="V2011" s="150"/>
      <c r="W2011" s="342" t="str" cm="1">
        <f t="array" ref="W2011">IF(SUM(LEN(B2011:V2011))=0,"",IF(OR(OR(ISBLANK(F2011),SUM(LEN(C2011),LEN(D2011))=0),AND(NOT(E2011="Unknown"),ISBLANK(J2011)),AND(NOT(O2011="Unknown"),ISBLANK(R2011))),"Missing Information", INDEX(Table15[Entire Service Line Classification], MATCH(SUMIFS(Table15[Unique ID],Table15[System-Owned Portion],E2011,Table15[If Material Anything Other than "Lead" in Column E,Was Material Ever Previously Lead?],G2011,Table15[Customer-Owned Portion],O2011),Table15[Unique ID],0),0)))</f>
        <v/>
      </c>
      <c r="X2011"/>
    </row>
    <row r="2012" spans="2:24" x14ac:dyDescent="0.35">
      <c r="B2012" s="146"/>
      <c r="C2012" s="31"/>
      <c r="D2012" s="31"/>
      <c r="E2012" s="44"/>
      <c r="F2012" s="43"/>
      <c r="G2012" s="84"/>
      <c r="H2012" s="31"/>
      <c r="I2012" s="31"/>
      <c r="J2012" s="84"/>
      <c r="K2012" s="31"/>
      <c r="L2012" s="31"/>
      <c r="M2012" s="169"/>
      <c r="N2012" s="148"/>
      <c r="O2012" s="44"/>
      <c r="P2012" s="43"/>
      <c r="Q2012" s="31"/>
      <c r="R2012" s="84"/>
      <c r="S2012" s="31"/>
      <c r="T2012" s="31"/>
      <c r="U2012" s="169"/>
      <c r="V2012" s="150"/>
      <c r="W2012" s="342" t="str" cm="1">
        <f t="array" ref="W2012">IF(SUM(LEN(B2012:V2012))=0,"",IF(OR(OR(ISBLANK(F2012),SUM(LEN(C2012),LEN(D2012))=0),AND(NOT(E2012="Unknown"),ISBLANK(J2012)),AND(NOT(O2012="Unknown"),ISBLANK(R2012))),"Missing Information", INDEX(Table15[Entire Service Line Classification], MATCH(SUMIFS(Table15[Unique ID],Table15[System-Owned Portion],E2012,Table15[If Material Anything Other than "Lead" in Column E,Was Material Ever Previously Lead?],G2012,Table15[Customer-Owned Portion],O2012),Table15[Unique ID],0),0)))</f>
        <v/>
      </c>
      <c r="X2012"/>
    </row>
    <row r="2013" spans="2:24" x14ac:dyDescent="0.35">
      <c r="B2013" s="146"/>
      <c r="C2013" s="31"/>
      <c r="D2013" s="31"/>
      <c r="E2013" s="44"/>
      <c r="F2013" s="43"/>
      <c r="G2013" s="84"/>
      <c r="H2013" s="31"/>
      <c r="I2013" s="31"/>
      <c r="J2013" s="84"/>
      <c r="K2013" s="31"/>
      <c r="L2013" s="31"/>
      <c r="M2013" s="169"/>
      <c r="N2013" s="148"/>
      <c r="O2013" s="44"/>
      <c r="P2013" s="43"/>
      <c r="Q2013" s="31"/>
      <c r="R2013" s="84"/>
      <c r="S2013" s="31"/>
      <c r="T2013" s="31"/>
      <c r="U2013" s="169"/>
      <c r="V2013" s="150"/>
      <c r="W2013" s="342" t="str" cm="1">
        <f t="array" ref="W2013">IF(SUM(LEN(B2013:V2013))=0,"",IF(OR(OR(ISBLANK(F2013),SUM(LEN(C2013),LEN(D2013))=0),AND(NOT(E2013="Unknown"),ISBLANK(J2013)),AND(NOT(O2013="Unknown"),ISBLANK(R2013))),"Missing Information", INDEX(Table15[Entire Service Line Classification], MATCH(SUMIFS(Table15[Unique ID],Table15[System-Owned Portion],E2013,Table15[If Material Anything Other than "Lead" in Column E,Was Material Ever Previously Lead?],G2013,Table15[Customer-Owned Portion],O2013),Table15[Unique ID],0),0)))</f>
        <v/>
      </c>
      <c r="X2013"/>
    </row>
    <row r="2014" spans="2:24" x14ac:dyDescent="0.35">
      <c r="B2014" s="146"/>
      <c r="C2014" s="31"/>
      <c r="D2014" s="31"/>
      <c r="E2014" s="44"/>
      <c r="F2014" s="43"/>
      <c r="G2014" s="84"/>
      <c r="H2014" s="31"/>
      <c r="I2014" s="31"/>
      <c r="J2014" s="84"/>
      <c r="K2014" s="31"/>
      <c r="L2014" s="31"/>
      <c r="M2014" s="169"/>
      <c r="N2014" s="148"/>
      <c r="O2014" s="44"/>
      <c r="P2014" s="43"/>
      <c r="Q2014" s="31"/>
      <c r="R2014" s="84"/>
      <c r="S2014" s="31"/>
      <c r="T2014" s="31"/>
      <c r="U2014" s="169"/>
      <c r="V2014" s="150"/>
      <c r="W2014" s="342" t="str" cm="1">
        <f t="array" ref="W2014">IF(SUM(LEN(B2014:V2014))=0,"",IF(OR(OR(ISBLANK(F2014),SUM(LEN(C2014),LEN(D2014))=0),AND(NOT(E2014="Unknown"),ISBLANK(J2014)),AND(NOT(O2014="Unknown"),ISBLANK(R2014))),"Missing Information", INDEX(Table15[Entire Service Line Classification], MATCH(SUMIFS(Table15[Unique ID],Table15[System-Owned Portion],E2014,Table15[If Material Anything Other than "Lead" in Column E,Was Material Ever Previously Lead?],G2014,Table15[Customer-Owned Portion],O2014),Table15[Unique ID],0),0)))</f>
        <v/>
      </c>
      <c r="X2014"/>
    </row>
    <row r="2015" spans="2:24" x14ac:dyDescent="0.35">
      <c r="B2015" s="146"/>
      <c r="C2015" s="31"/>
      <c r="D2015" s="31"/>
      <c r="E2015" s="44"/>
      <c r="F2015" s="43"/>
      <c r="G2015" s="84"/>
      <c r="H2015" s="31"/>
      <c r="I2015" s="31"/>
      <c r="J2015" s="84"/>
      <c r="K2015" s="31"/>
      <c r="L2015" s="31"/>
      <c r="M2015" s="169"/>
      <c r="N2015" s="148"/>
      <c r="O2015" s="44"/>
      <c r="P2015" s="43"/>
      <c r="Q2015" s="31"/>
      <c r="R2015" s="84"/>
      <c r="S2015" s="31"/>
      <c r="T2015" s="31"/>
      <c r="U2015" s="169"/>
      <c r="V2015" s="150"/>
      <c r="W2015" s="342" t="str" cm="1">
        <f t="array" ref="W2015">IF(SUM(LEN(B2015:V2015))=0,"",IF(OR(OR(ISBLANK(F2015),SUM(LEN(C2015),LEN(D2015))=0),AND(NOT(E2015="Unknown"),ISBLANK(J2015)),AND(NOT(O2015="Unknown"),ISBLANK(R2015))),"Missing Information", INDEX(Table15[Entire Service Line Classification], MATCH(SUMIFS(Table15[Unique ID],Table15[System-Owned Portion],E2015,Table15[If Material Anything Other than "Lead" in Column E,Was Material Ever Previously Lead?],G2015,Table15[Customer-Owned Portion],O2015),Table15[Unique ID],0),0)))</f>
        <v/>
      </c>
      <c r="X2015"/>
    </row>
    <row r="2016" spans="2:24" x14ac:dyDescent="0.35">
      <c r="B2016" s="146"/>
      <c r="C2016" s="31"/>
      <c r="D2016" s="31"/>
      <c r="E2016" s="44"/>
      <c r="F2016" s="43"/>
      <c r="G2016" s="84"/>
      <c r="H2016" s="31"/>
      <c r="I2016" s="31"/>
      <c r="J2016" s="84"/>
      <c r="K2016" s="31"/>
      <c r="L2016" s="31"/>
      <c r="M2016" s="169"/>
      <c r="N2016" s="148"/>
      <c r="O2016" s="44"/>
      <c r="P2016" s="43"/>
      <c r="Q2016" s="31"/>
      <c r="R2016" s="84"/>
      <c r="S2016" s="31"/>
      <c r="T2016" s="31"/>
      <c r="U2016" s="169"/>
      <c r="V2016" s="150"/>
      <c r="W2016" s="342" t="str" cm="1">
        <f t="array" ref="W2016">IF(SUM(LEN(B2016:V2016))=0,"",IF(OR(OR(ISBLANK(F2016),SUM(LEN(C2016),LEN(D2016))=0),AND(NOT(E2016="Unknown"),ISBLANK(J2016)),AND(NOT(O2016="Unknown"),ISBLANK(R2016))),"Missing Information", INDEX(Table15[Entire Service Line Classification], MATCH(SUMIFS(Table15[Unique ID],Table15[System-Owned Portion],E2016,Table15[If Material Anything Other than "Lead" in Column E,Was Material Ever Previously Lead?],G2016,Table15[Customer-Owned Portion],O2016),Table15[Unique ID],0),0)))</f>
        <v/>
      </c>
      <c r="X2016"/>
    </row>
    <row r="2017" spans="2:24" x14ac:dyDescent="0.35">
      <c r="B2017" s="146"/>
      <c r="C2017" s="31"/>
      <c r="D2017" s="31"/>
      <c r="E2017" s="44"/>
      <c r="F2017" s="43"/>
      <c r="G2017" s="84"/>
      <c r="H2017" s="31"/>
      <c r="I2017" s="31"/>
      <c r="J2017" s="84"/>
      <c r="K2017" s="31"/>
      <c r="L2017" s="31"/>
      <c r="M2017" s="169"/>
      <c r="N2017" s="148"/>
      <c r="O2017" s="44"/>
      <c r="P2017" s="43"/>
      <c r="Q2017" s="31"/>
      <c r="R2017" s="84"/>
      <c r="S2017" s="31"/>
      <c r="T2017" s="31"/>
      <c r="U2017" s="169"/>
      <c r="V2017" s="150"/>
      <c r="W2017" s="342" t="str" cm="1">
        <f t="array" ref="W2017">IF(SUM(LEN(B2017:V2017))=0,"",IF(OR(OR(ISBLANK(F2017),SUM(LEN(C2017),LEN(D2017))=0),AND(NOT(E2017="Unknown"),ISBLANK(J2017)),AND(NOT(O2017="Unknown"),ISBLANK(R2017))),"Missing Information", INDEX(Table15[Entire Service Line Classification], MATCH(SUMIFS(Table15[Unique ID],Table15[System-Owned Portion],E2017,Table15[If Material Anything Other than "Lead" in Column E,Was Material Ever Previously Lead?],G2017,Table15[Customer-Owned Portion],O2017),Table15[Unique ID],0),0)))</f>
        <v/>
      </c>
      <c r="X2017"/>
    </row>
    <row r="2018" spans="2:24" x14ac:dyDescent="0.35">
      <c r="B2018" s="146"/>
      <c r="C2018" s="31"/>
      <c r="D2018" s="31"/>
      <c r="E2018" s="44"/>
      <c r="F2018" s="43"/>
      <c r="G2018" s="84"/>
      <c r="H2018" s="31"/>
      <c r="I2018" s="31"/>
      <c r="J2018" s="84"/>
      <c r="K2018" s="31"/>
      <c r="L2018" s="31"/>
      <c r="M2018" s="169"/>
      <c r="N2018" s="148"/>
      <c r="O2018" s="44"/>
      <c r="P2018" s="43"/>
      <c r="Q2018" s="31"/>
      <c r="R2018" s="84"/>
      <c r="S2018" s="31"/>
      <c r="T2018" s="31"/>
      <c r="U2018" s="169"/>
      <c r="V2018" s="150"/>
      <c r="W2018" s="342" t="str" cm="1">
        <f t="array" ref="W2018">IF(SUM(LEN(B2018:V2018))=0,"",IF(OR(OR(ISBLANK(F2018),SUM(LEN(C2018),LEN(D2018))=0),AND(NOT(E2018="Unknown"),ISBLANK(J2018)),AND(NOT(O2018="Unknown"),ISBLANK(R2018))),"Missing Information", INDEX(Table15[Entire Service Line Classification], MATCH(SUMIFS(Table15[Unique ID],Table15[System-Owned Portion],E2018,Table15[If Material Anything Other than "Lead" in Column E,Was Material Ever Previously Lead?],G2018,Table15[Customer-Owned Portion],O2018),Table15[Unique ID],0),0)))</f>
        <v/>
      </c>
      <c r="X2018"/>
    </row>
    <row r="2019" spans="2:24" x14ac:dyDescent="0.35">
      <c r="B2019" s="146"/>
      <c r="C2019" s="31"/>
      <c r="D2019" s="31"/>
      <c r="E2019" s="44"/>
      <c r="F2019" s="43"/>
      <c r="G2019" s="84"/>
      <c r="H2019" s="31"/>
      <c r="I2019" s="31"/>
      <c r="J2019" s="84"/>
      <c r="K2019" s="31"/>
      <c r="L2019" s="31"/>
      <c r="M2019" s="169"/>
      <c r="N2019" s="148"/>
      <c r="O2019" s="44"/>
      <c r="P2019" s="43"/>
      <c r="Q2019" s="31"/>
      <c r="R2019" s="84"/>
      <c r="S2019" s="31"/>
      <c r="T2019" s="31"/>
      <c r="U2019" s="169"/>
      <c r="V2019" s="150"/>
      <c r="W2019" s="342" t="str" cm="1">
        <f t="array" ref="W2019">IF(SUM(LEN(B2019:V2019))=0,"",IF(OR(OR(ISBLANK(F2019),SUM(LEN(C2019),LEN(D2019))=0),AND(NOT(E2019="Unknown"),ISBLANK(J2019)),AND(NOT(O2019="Unknown"),ISBLANK(R2019))),"Missing Information", INDEX(Table15[Entire Service Line Classification], MATCH(SUMIFS(Table15[Unique ID],Table15[System-Owned Portion],E2019,Table15[If Material Anything Other than "Lead" in Column E,Was Material Ever Previously Lead?],G2019,Table15[Customer-Owned Portion],O2019),Table15[Unique ID],0),0)))</f>
        <v/>
      </c>
      <c r="X2019"/>
    </row>
    <row r="2020" spans="2:24" x14ac:dyDescent="0.35">
      <c r="B2020" s="146"/>
      <c r="C2020" s="31"/>
      <c r="D2020" s="31"/>
      <c r="E2020" s="44"/>
      <c r="F2020" s="43"/>
      <c r="G2020" s="84"/>
      <c r="H2020" s="31"/>
      <c r="I2020" s="31"/>
      <c r="J2020" s="84"/>
      <c r="K2020" s="31"/>
      <c r="L2020" s="31"/>
      <c r="M2020" s="169"/>
      <c r="N2020" s="148"/>
      <c r="O2020" s="44"/>
      <c r="P2020" s="43"/>
      <c r="Q2020" s="31"/>
      <c r="R2020" s="84"/>
      <c r="S2020" s="31"/>
      <c r="T2020" s="31"/>
      <c r="U2020" s="169"/>
      <c r="V2020" s="150"/>
      <c r="W2020" s="342" t="str" cm="1">
        <f t="array" ref="W2020">IF(SUM(LEN(B2020:V2020))=0,"",IF(OR(OR(ISBLANK(F2020),SUM(LEN(C2020),LEN(D2020))=0),AND(NOT(E2020="Unknown"),ISBLANK(J2020)),AND(NOT(O2020="Unknown"),ISBLANK(R2020))),"Missing Information", INDEX(Table15[Entire Service Line Classification], MATCH(SUMIFS(Table15[Unique ID],Table15[System-Owned Portion],E2020,Table15[If Material Anything Other than "Lead" in Column E,Was Material Ever Previously Lead?],G2020,Table15[Customer-Owned Portion],O2020),Table15[Unique ID],0),0)))</f>
        <v/>
      </c>
      <c r="X2020"/>
    </row>
    <row r="2021" spans="2:24" x14ac:dyDescent="0.35">
      <c r="B2021" s="146"/>
      <c r="C2021" s="31"/>
      <c r="D2021" s="31"/>
      <c r="E2021" s="44"/>
      <c r="F2021" s="43"/>
      <c r="G2021" s="84"/>
      <c r="H2021" s="31"/>
      <c r="I2021" s="31"/>
      <c r="J2021" s="84"/>
      <c r="K2021" s="31"/>
      <c r="L2021" s="31"/>
      <c r="M2021" s="169"/>
      <c r="N2021" s="148"/>
      <c r="O2021" s="44"/>
      <c r="P2021" s="43"/>
      <c r="Q2021" s="31"/>
      <c r="R2021" s="84"/>
      <c r="S2021" s="31"/>
      <c r="T2021" s="31"/>
      <c r="U2021" s="169"/>
      <c r="V2021" s="150"/>
      <c r="W2021" s="342" t="str" cm="1">
        <f t="array" ref="W2021">IF(SUM(LEN(B2021:V2021))=0,"",IF(OR(OR(ISBLANK(F2021),SUM(LEN(C2021),LEN(D2021))=0),AND(NOT(E2021="Unknown"),ISBLANK(J2021)),AND(NOT(O2021="Unknown"),ISBLANK(R2021))),"Missing Information", INDEX(Table15[Entire Service Line Classification], MATCH(SUMIFS(Table15[Unique ID],Table15[System-Owned Portion],E2021,Table15[If Material Anything Other than "Lead" in Column E,Was Material Ever Previously Lead?],G2021,Table15[Customer-Owned Portion],O2021),Table15[Unique ID],0),0)))</f>
        <v/>
      </c>
      <c r="X2021"/>
    </row>
    <row r="2022" spans="2:24" x14ac:dyDescent="0.35">
      <c r="B2022" s="146"/>
      <c r="C2022" s="31"/>
      <c r="D2022" s="31"/>
      <c r="E2022" s="44"/>
      <c r="F2022" s="43"/>
      <c r="G2022" s="84"/>
      <c r="H2022" s="31"/>
      <c r="I2022" s="31"/>
      <c r="J2022" s="84"/>
      <c r="K2022" s="31"/>
      <c r="L2022" s="31"/>
      <c r="M2022" s="169"/>
      <c r="N2022" s="148"/>
      <c r="O2022" s="44"/>
      <c r="P2022" s="43"/>
      <c r="Q2022" s="31"/>
      <c r="R2022" s="84"/>
      <c r="S2022" s="31"/>
      <c r="T2022" s="31"/>
      <c r="U2022" s="169"/>
      <c r="V2022" s="150"/>
      <c r="W2022" s="342" t="str" cm="1">
        <f t="array" ref="W2022">IF(SUM(LEN(B2022:V2022))=0,"",IF(OR(OR(ISBLANK(F2022),SUM(LEN(C2022),LEN(D2022))=0),AND(NOT(E2022="Unknown"),ISBLANK(J2022)),AND(NOT(O2022="Unknown"),ISBLANK(R2022))),"Missing Information", INDEX(Table15[Entire Service Line Classification], MATCH(SUMIFS(Table15[Unique ID],Table15[System-Owned Portion],E2022,Table15[If Material Anything Other than "Lead" in Column E,Was Material Ever Previously Lead?],G2022,Table15[Customer-Owned Portion],O2022),Table15[Unique ID],0),0)))</f>
        <v/>
      </c>
      <c r="X2022"/>
    </row>
    <row r="2023" spans="2:24" x14ac:dyDescent="0.35">
      <c r="B2023" s="146"/>
      <c r="C2023" s="31"/>
      <c r="D2023" s="31"/>
      <c r="E2023" s="44"/>
      <c r="F2023" s="43"/>
      <c r="G2023" s="84"/>
      <c r="H2023" s="31"/>
      <c r="I2023" s="31"/>
      <c r="J2023" s="84"/>
      <c r="K2023" s="31"/>
      <c r="L2023" s="31"/>
      <c r="M2023" s="169"/>
      <c r="N2023" s="148"/>
      <c r="O2023" s="44"/>
      <c r="P2023" s="43"/>
      <c r="Q2023" s="31"/>
      <c r="R2023" s="84"/>
      <c r="S2023" s="31"/>
      <c r="T2023" s="31"/>
      <c r="U2023" s="169"/>
      <c r="V2023" s="150"/>
      <c r="W2023" s="342" t="str" cm="1">
        <f t="array" ref="W2023">IF(SUM(LEN(B2023:V2023))=0,"",IF(OR(OR(ISBLANK(F2023),SUM(LEN(C2023),LEN(D2023))=0),AND(NOT(E2023="Unknown"),ISBLANK(J2023)),AND(NOT(O2023="Unknown"),ISBLANK(R2023))),"Missing Information", INDEX(Table15[Entire Service Line Classification], MATCH(SUMIFS(Table15[Unique ID],Table15[System-Owned Portion],E2023,Table15[If Material Anything Other than "Lead" in Column E,Was Material Ever Previously Lead?],G2023,Table15[Customer-Owned Portion],O2023),Table15[Unique ID],0),0)))</f>
        <v/>
      </c>
      <c r="X2023"/>
    </row>
    <row r="2024" spans="2:24" x14ac:dyDescent="0.35">
      <c r="B2024" s="146"/>
      <c r="C2024" s="31"/>
      <c r="D2024" s="31"/>
      <c r="E2024" s="44"/>
      <c r="F2024" s="43"/>
      <c r="G2024" s="84"/>
      <c r="H2024" s="31"/>
      <c r="I2024" s="31"/>
      <c r="J2024" s="84"/>
      <c r="K2024" s="31"/>
      <c r="L2024" s="31"/>
      <c r="M2024" s="169"/>
      <c r="N2024" s="148"/>
      <c r="O2024" s="44"/>
      <c r="P2024" s="43"/>
      <c r="Q2024" s="31"/>
      <c r="R2024" s="84"/>
      <c r="S2024" s="31"/>
      <c r="T2024" s="31"/>
      <c r="U2024" s="169"/>
      <c r="V2024" s="150"/>
      <c r="W2024" s="342" t="str" cm="1">
        <f t="array" ref="W2024">IF(SUM(LEN(B2024:V2024))=0,"",IF(OR(OR(ISBLANK(F2024),SUM(LEN(C2024),LEN(D2024))=0),AND(NOT(E2024="Unknown"),ISBLANK(J2024)),AND(NOT(O2024="Unknown"),ISBLANK(R2024))),"Missing Information", INDEX(Table15[Entire Service Line Classification], MATCH(SUMIFS(Table15[Unique ID],Table15[System-Owned Portion],E2024,Table15[If Material Anything Other than "Lead" in Column E,Was Material Ever Previously Lead?],G2024,Table15[Customer-Owned Portion],O2024),Table15[Unique ID],0),0)))</f>
        <v/>
      </c>
      <c r="X2024"/>
    </row>
    <row r="2025" spans="2:24" x14ac:dyDescent="0.35">
      <c r="B2025" s="146"/>
      <c r="C2025" s="31"/>
      <c r="D2025" s="31"/>
      <c r="E2025" s="44"/>
      <c r="F2025" s="43"/>
      <c r="G2025" s="84"/>
      <c r="H2025" s="31"/>
      <c r="I2025" s="31"/>
      <c r="J2025" s="84"/>
      <c r="K2025" s="31"/>
      <c r="L2025" s="31"/>
      <c r="M2025" s="169"/>
      <c r="N2025" s="148"/>
      <c r="O2025" s="44"/>
      <c r="P2025" s="43"/>
      <c r="Q2025" s="31"/>
      <c r="R2025" s="84"/>
      <c r="S2025" s="31"/>
      <c r="T2025" s="31"/>
      <c r="U2025" s="169"/>
      <c r="V2025" s="150"/>
      <c r="W2025" s="342" t="str" cm="1">
        <f t="array" ref="W2025">IF(SUM(LEN(B2025:V2025))=0,"",IF(OR(OR(ISBLANK(F2025),SUM(LEN(C2025),LEN(D2025))=0),AND(NOT(E2025="Unknown"),ISBLANK(J2025)),AND(NOT(O2025="Unknown"),ISBLANK(R2025))),"Missing Information", INDEX(Table15[Entire Service Line Classification], MATCH(SUMIFS(Table15[Unique ID],Table15[System-Owned Portion],E2025,Table15[If Material Anything Other than "Lead" in Column E,Was Material Ever Previously Lead?],G2025,Table15[Customer-Owned Portion],O2025),Table15[Unique ID],0),0)))</f>
        <v/>
      </c>
      <c r="X2025"/>
    </row>
    <row r="2026" spans="2:24" x14ac:dyDescent="0.35">
      <c r="B2026" s="146"/>
      <c r="C2026" s="31"/>
      <c r="D2026" s="31"/>
      <c r="E2026" s="44"/>
      <c r="F2026" s="43"/>
      <c r="G2026" s="84"/>
      <c r="H2026" s="31"/>
      <c r="I2026" s="31"/>
      <c r="J2026" s="84"/>
      <c r="K2026" s="31"/>
      <c r="L2026" s="31"/>
      <c r="M2026" s="169"/>
      <c r="N2026" s="148"/>
      <c r="O2026" s="44"/>
      <c r="P2026" s="43"/>
      <c r="Q2026" s="31"/>
      <c r="R2026" s="84"/>
      <c r="S2026" s="31"/>
      <c r="T2026" s="31"/>
      <c r="U2026" s="169"/>
      <c r="V2026" s="150"/>
      <c r="W2026" s="342" t="str" cm="1">
        <f t="array" ref="W2026">IF(SUM(LEN(B2026:V2026))=0,"",IF(OR(OR(ISBLANK(F2026),SUM(LEN(C2026),LEN(D2026))=0),AND(NOT(E2026="Unknown"),ISBLANK(J2026)),AND(NOT(O2026="Unknown"),ISBLANK(R2026))),"Missing Information", INDEX(Table15[Entire Service Line Classification], MATCH(SUMIFS(Table15[Unique ID],Table15[System-Owned Portion],E2026,Table15[If Material Anything Other than "Lead" in Column E,Was Material Ever Previously Lead?],G2026,Table15[Customer-Owned Portion],O2026),Table15[Unique ID],0),0)))</f>
        <v/>
      </c>
      <c r="X2026"/>
    </row>
    <row r="2027" spans="2:24" x14ac:dyDescent="0.35">
      <c r="B2027" s="146"/>
      <c r="C2027" s="31"/>
      <c r="D2027" s="31"/>
      <c r="E2027" s="44"/>
      <c r="F2027" s="43"/>
      <c r="G2027" s="84"/>
      <c r="H2027" s="31"/>
      <c r="I2027" s="31"/>
      <c r="J2027" s="84"/>
      <c r="K2027" s="31"/>
      <c r="L2027" s="31"/>
      <c r="M2027" s="169"/>
      <c r="N2027" s="148"/>
      <c r="O2027" s="44"/>
      <c r="P2027" s="43"/>
      <c r="Q2027" s="31"/>
      <c r="R2027" s="84"/>
      <c r="S2027" s="31"/>
      <c r="T2027" s="31"/>
      <c r="U2027" s="169"/>
      <c r="V2027" s="150"/>
      <c r="W2027" s="342" t="str" cm="1">
        <f t="array" ref="W2027">IF(SUM(LEN(B2027:V2027))=0,"",IF(OR(OR(ISBLANK(F2027),SUM(LEN(C2027),LEN(D2027))=0),AND(NOT(E2027="Unknown"),ISBLANK(J2027)),AND(NOT(O2027="Unknown"),ISBLANK(R2027))),"Missing Information", INDEX(Table15[Entire Service Line Classification], MATCH(SUMIFS(Table15[Unique ID],Table15[System-Owned Portion],E2027,Table15[If Material Anything Other than "Lead" in Column E,Was Material Ever Previously Lead?],G2027,Table15[Customer-Owned Portion],O2027),Table15[Unique ID],0),0)))</f>
        <v/>
      </c>
      <c r="X2027"/>
    </row>
    <row r="2028" spans="2:24" x14ac:dyDescent="0.35">
      <c r="B2028" s="146"/>
      <c r="C2028" s="31"/>
      <c r="D2028" s="31"/>
      <c r="E2028" s="44"/>
      <c r="F2028" s="43"/>
      <c r="G2028" s="84"/>
      <c r="H2028" s="31"/>
      <c r="I2028" s="31"/>
      <c r="J2028" s="84"/>
      <c r="K2028" s="31"/>
      <c r="L2028" s="31"/>
      <c r="M2028" s="169"/>
      <c r="N2028" s="148"/>
      <c r="O2028" s="44"/>
      <c r="P2028" s="43"/>
      <c r="Q2028" s="31"/>
      <c r="R2028" s="84"/>
      <c r="S2028" s="31"/>
      <c r="T2028" s="31"/>
      <c r="U2028" s="169"/>
      <c r="V2028" s="150"/>
      <c r="W2028" s="342" t="str" cm="1">
        <f t="array" ref="W2028">IF(SUM(LEN(B2028:V2028))=0,"",IF(OR(OR(ISBLANK(F2028),SUM(LEN(C2028),LEN(D2028))=0),AND(NOT(E2028="Unknown"),ISBLANK(J2028)),AND(NOT(O2028="Unknown"),ISBLANK(R2028))),"Missing Information", INDEX(Table15[Entire Service Line Classification], MATCH(SUMIFS(Table15[Unique ID],Table15[System-Owned Portion],E2028,Table15[If Material Anything Other than "Lead" in Column E,Was Material Ever Previously Lead?],G2028,Table15[Customer-Owned Portion],O2028),Table15[Unique ID],0),0)))</f>
        <v/>
      </c>
      <c r="X2028"/>
    </row>
    <row r="2029" spans="2:24" x14ac:dyDescent="0.35">
      <c r="B2029" s="146"/>
      <c r="C2029" s="31"/>
      <c r="D2029" s="31"/>
      <c r="E2029" s="44"/>
      <c r="F2029" s="43"/>
      <c r="G2029" s="84"/>
      <c r="H2029" s="31"/>
      <c r="I2029" s="31"/>
      <c r="J2029" s="84"/>
      <c r="K2029" s="31"/>
      <c r="L2029" s="31"/>
      <c r="M2029" s="169"/>
      <c r="N2029" s="148"/>
      <c r="O2029" s="44"/>
      <c r="P2029" s="43"/>
      <c r="Q2029" s="31"/>
      <c r="R2029" s="84"/>
      <c r="S2029" s="31"/>
      <c r="T2029" s="31"/>
      <c r="U2029" s="169"/>
      <c r="V2029" s="150"/>
      <c r="W2029" s="342" t="str" cm="1">
        <f t="array" ref="W2029">IF(SUM(LEN(B2029:V2029))=0,"",IF(OR(OR(ISBLANK(F2029),SUM(LEN(C2029),LEN(D2029))=0),AND(NOT(E2029="Unknown"),ISBLANK(J2029)),AND(NOT(O2029="Unknown"),ISBLANK(R2029))),"Missing Information", INDEX(Table15[Entire Service Line Classification], MATCH(SUMIFS(Table15[Unique ID],Table15[System-Owned Portion],E2029,Table15[If Material Anything Other than "Lead" in Column E,Was Material Ever Previously Lead?],G2029,Table15[Customer-Owned Portion],O2029),Table15[Unique ID],0),0)))</f>
        <v/>
      </c>
      <c r="X2029"/>
    </row>
    <row r="2030" spans="2:24" x14ac:dyDescent="0.35">
      <c r="B2030" s="146"/>
      <c r="C2030" s="31"/>
      <c r="D2030" s="31"/>
      <c r="E2030" s="44"/>
      <c r="F2030" s="43"/>
      <c r="G2030" s="84"/>
      <c r="H2030" s="31"/>
      <c r="I2030" s="31"/>
      <c r="J2030" s="84"/>
      <c r="K2030" s="31"/>
      <c r="L2030" s="31"/>
      <c r="M2030" s="169"/>
      <c r="N2030" s="148"/>
      <c r="O2030" s="44"/>
      <c r="P2030" s="43"/>
      <c r="Q2030" s="31"/>
      <c r="R2030" s="84"/>
      <c r="S2030" s="31"/>
      <c r="T2030" s="31"/>
      <c r="U2030" s="169"/>
      <c r="V2030" s="150"/>
      <c r="W2030" s="342" t="str" cm="1">
        <f t="array" ref="W2030">IF(SUM(LEN(B2030:V2030))=0,"",IF(OR(OR(ISBLANK(F2030),SUM(LEN(C2030),LEN(D2030))=0),AND(NOT(E2030="Unknown"),ISBLANK(J2030)),AND(NOT(O2030="Unknown"),ISBLANK(R2030))),"Missing Information", INDEX(Table15[Entire Service Line Classification], MATCH(SUMIFS(Table15[Unique ID],Table15[System-Owned Portion],E2030,Table15[If Material Anything Other than "Lead" in Column E,Was Material Ever Previously Lead?],G2030,Table15[Customer-Owned Portion],O2030),Table15[Unique ID],0),0)))</f>
        <v/>
      </c>
      <c r="X2030"/>
    </row>
    <row r="2031" spans="2:24" x14ac:dyDescent="0.35">
      <c r="B2031" s="146"/>
      <c r="C2031" s="31"/>
      <c r="D2031" s="31"/>
      <c r="E2031" s="44"/>
      <c r="F2031" s="43"/>
      <c r="G2031" s="84"/>
      <c r="H2031" s="31"/>
      <c r="I2031" s="31"/>
      <c r="J2031" s="84"/>
      <c r="K2031" s="31"/>
      <c r="L2031" s="31"/>
      <c r="M2031" s="169"/>
      <c r="N2031" s="148"/>
      <c r="O2031" s="44"/>
      <c r="P2031" s="43"/>
      <c r="Q2031" s="31"/>
      <c r="R2031" s="84"/>
      <c r="S2031" s="31"/>
      <c r="T2031" s="31"/>
      <c r="U2031" s="169"/>
      <c r="V2031" s="150"/>
      <c r="W2031" s="342" t="str" cm="1">
        <f t="array" ref="W2031">IF(SUM(LEN(B2031:V2031))=0,"",IF(OR(OR(ISBLANK(F2031),SUM(LEN(C2031),LEN(D2031))=0),AND(NOT(E2031="Unknown"),ISBLANK(J2031)),AND(NOT(O2031="Unknown"),ISBLANK(R2031))),"Missing Information", INDEX(Table15[Entire Service Line Classification], MATCH(SUMIFS(Table15[Unique ID],Table15[System-Owned Portion],E2031,Table15[If Material Anything Other than "Lead" in Column E,Was Material Ever Previously Lead?],G2031,Table15[Customer-Owned Portion],O2031),Table15[Unique ID],0),0)))</f>
        <v/>
      </c>
      <c r="X2031"/>
    </row>
    <row r="2032" spans="2:24" x14ac:dyDescent="0.35">
      <c r="B2032" s="146"/>
      <c r="C2032" s="31"/>
      <c r="D2032" s="31"/>
      <c r="E2032" s="44"/>
      <c r="F2032" s="43"/>
      <c r="G2032" s="84"/>
      <c r="H2032" s="31"/>
      <c r="I2032" s="31"/>
      <c r="J2032" s="84"/>
      <c r="K2032" s="31"/>
      <c r="L2032" s="31"/>
      <c r="M2032" s="169"/>
      <c r="N2032" s="148"/>
      <c r="O2032" s="44"/>
      <c r="P2032" s="43"/>
      <c r="Q2032" s="31"/>
      <c r="R2032" s="84"/>
      <c r="S2032" s="31"/>
      <c r="T2032" s="31"/>
      <c r="U2032" s="169"/>
      <c r="V2032" s="150"/>
      <c r="W2032" s="342" t="str" cm="1">
        <f t="array" ref="W2032">IF(SUM(LEN(B2032:V2032))=0,"",IF(OR(OR(ISBLANK(F2032),SUM(LEN(C2032),LEN(D2032))=0),AND(NOT(E2032="Unknown"),ISBLANK(J2032)),AND(NOT(O2032="Unknown"),ISBLANK(R2032))),"Missing Information", INDEX(Table15[Entire Service Line Classification], MATCH(SUMIFS(Table15[Unique ID],Table15[System-Owned Portion],E2032,Table15[If Material Anything Other than "Lead" in Column E,Was Material Ever Previously Lead?],G2032,Table15[Customer-Owned Portion],O2032),Table15[Unique ID],0),0)))</f>
        <v/>
      </c>
      <c r="X2032"/>
    </row>
    <row r="2033" spans="2:24" x14ac:dyDescent="0.35">
      <c r="B2033" s="146"/>
      <c r="C2033" s="31"/>
      <c r="D2033" s="31"/>
      <c r="E2033" s="44"/>
      <c r="F2033" s="43"/>
      <c r="G2033" s="84"/>
      <c r="H2033" s="31"/>
      <c r="I2033" s="31"/>
      <c r="J2033" s="84"/>
      <c r="K2033" s="31"/>
      <c r="L2033" s="31"/>
      <c r="M2033" s="169"/>
      <c r="N2033" s="148"/>
      <c r="O2033" s="44"/>
      <c r="P2033" s="43"/>
      <c r="Q2033" s="31"/>
      <c r="R2033" s="84"/>
      <c r="S2033" s="31"/>
      <c r="T2033" s="31"/>
      <c r="U2033" s="169"/>
      <c r="V2033" s="150"/>
      <c r="W2033" s="342" t="str" cm="1">
        <f t="array" ref="W2033">IF(SUM(LEN(B2033:V2033))=0,"",IF(OR(OR(ISBLANK(F2033),SUM(LEN(C2033),LEN(D2033))=0),AND(NOT(E2033="Unknown"),ISBLANK(J2033)),AND(NOT(O2033="Unknown"),ISBLANK(R2033))),"Missing Information", INDEX(Table15[Entire Service Line Classification], MATCH(SUMIFS(Table15[Unique ID],Table15[System-Owned Portion],E2033,Table15[If Material Anything Other than "Lead" in Column E,Was Material Ever Previously Lead?],G2033,Table15[Customer-Owned Portion],O2033),Table15[Unique ID],0),0)))</f>
        <v/>
      </c>
      <c r="X2033"/>
    </row>
    <row r="2034" spans="2:24" x14ac:dyDescent="0.35">
      <c r="B2034" s="146"/>
      <c r="C2034" s="31"/>
      <c r="D2034" s="31"/>
      <c r="E2034" s="44"/>
      <c r="F2034" s="43"/>
      <c r="G2034" s="84"/>
      <c r="H2034" s="31"/>
      <c r="I2034" s="31"/>
      <c r="J2034" s="84"/>
      <c r="K2034" s="31"/>
      <c r="L2034" s="31"/>
      <c r="M2034" s="169"/>
      <c r="N2034" s="148"/>
      <c r="O2034" s="44"/>
      <c r="P2034" s="43"/>
      <c r="Q2034" s="31"/>
      <c r="R2034" s="84"/>
      <c r="S2034" s="31"/>
      <c r="T2034" s="31"/>
      <c r="U2034" s="169"/>
      <c r="V2034" s="150"/>
      <c r="W2034" s="342" t="str" cm="1">
        <f t="array" ref="W2034">IF(SUM(LEN(B2034:V2034))=0,"",IF(OR(OR(ISBLANK(F2034),SUM(LEN(C2034),LEN(D2034))=0),AND(NOT(E2034="Unknown"),ISBLANK(J2034)),AND(NOT(O2034="Unknown"),ISBLANK(R2034))),"Missing Information", INDEX(Table15[Entire Service Line Classification], MATCH(SUMIFS(Table15[Unique ID],Table15[System-Owned Portion],E2034,Table15[If Material Anything Other than "Lead" in Column E,Was Material Ever Previously Lead?],G2034,Table15[Customer-Owned Portion],O2034),Table15[Unique ID],0),0)))</f>
        <v/>
      </c>
      <c r="X2034"/>
    </row>
    <row r="2035" spans="2:24" x14ac:dyDescent="0.35">
      <c r="B2035" s="146"/>
      <c r="C2035" s="31"/>
      <c r="D2035" s="31"/>
      <c r="E2035" s="44"/>
      <c r="F2035" s="43"/>
      <c r="G2035" s="84"/>
      <c r="H2035" s="31"/>
      <c r="I2035" s="31"/>
      <c r="J2035" s="84"/>
      <c r="K2035" s="31"/>
      <c r="L2035" s="31"/>
      <c r="M2035" s="169"/>
      <c r="N2035" s="148"/>
      <c r="O2035" s="44"/>
      <c r="P2035" s="43"/>
      <c r="Q2035" s="31"/>
      <c r="R2035" s="84"/>
      <c r="S2035" s="31"/>
      <c r="T2035" s="31"/>
      <c r="U2035" s="169"/>
      <c r="V2035" s="150"/>
      <c r="W2035" s="342" t="str" cm="1">
        <f t="array" ref="W2035">IF(SUM(LEN(B2035:V2035))=0,"",IF(OR(OR(ISBLANK(F2035),SUM(LEN(C2035),LEN(D2035))=0),AND(NOT(E2035="Unknown"),ISBLANK(J2035)),AND(NOT(O2035="Unknown"),ISBLANK(R2035))),"Missing Information", INDEX(Table15[Entire Service Line Classification], MATCH(SUMIFS(Table15[Unique ID],Table15[System-Owned Portion],E2035,Table15[If Material Anything Other than "Lead" in Column E,Was Material Ever Previously Lead?],G2035,Table15[Customer-Owned Portion],O2035),Table15[Unique ID],0),0)))</f>
        <v/>
      </c>
      <c r="X2035"/>
    </row>
    <row r="2036" spans="2:24" x14ac:dyDescent="0.35">
      <c r="B2036" s="146"/>
      <c r="C2036" s="31"/>
      <c r="D2036" s="31"/>
      <c r="E2036" s="44"/>
      <c r="F2036" s="43"/>
      <c r="G2036" s="84"/>
      <c r="H2036" s="31"/>
      <c r="I2036" s="31"/>
      <c r="J2036" s="84"/>
      <c r="K2036" s="31"/>
      <c r="L2036" s="31"/>
      <c r="M2036" s="169"/>
      <c r="N2036" s="148"/>
      <c r="O2036" s="44"/>
      <c r="P2036" s="43"/>
      <c r="Q2036" s="31"/>
      <c r="R2036" s="84"/>
      <c r="S2036" s="31"/>
      <c r="T2036" s="31"/>
      <c r="U2036" s="169"/>
      <c r="V2036" s="150"/>
      <c r="W2036" s="342" t="str" cm="1">
        <f t="array" ref="W2036">IF(SUM(LEN(B2036:V2036))=0,"",IF(OR(OR(ISBLANK(F2036),SUM(LEN(C2036),LEN(D2036))=0),AND(NOT(E2036="Unknown"),ISBLANK(J2036)),AND(NOT(O2036="Unknown"),ISBLANK(R2036))),"Missing Information", INDEX(Table15[Entire Service Line Classification], MATCH(SUMIFS(Table15[Unique ID],Table15[System-Owned Portion],E2036,Table15[If Material Anything Other than "Lead" in Column E,Was Material Ever Previously Lead?],G2036,Table15[Customer-Owned Portion],O2036),Table15[Unique ID],0),0)))</f>
        <v/>
      </c>
      <c r="X2036"/>
    </row>
    <row r="2037" spans="2:24" x14ac:dyDescent="0.35">
      <c r="B2037" s="146"/>
      <c r="C2037" s="31"/>
      <c r="D2037" s="31"/>
      <c r="E2037" s="44"/>
      <c r="F2037" s="43"/>
      <c r="G2037" s="84"/>
      <c r="H2037" s="31"/>
      <c r="I2037" s="31"/>
      <c r="J2037" s="84"/>
      <c r="K2037" s="31"/>
      <c r="L2037" s="31"/>
      <c r="M2037" s="169"/>
      <c r="N2037" s="148"/>
      <c r="O2037" s="44"/>
      <c r="P2037" s="43"/>
      <c r="Q2037" s="31"/>
      <c r="R2037" s="84"/>
      <c r="S2037" s="31"/>
      <c r="T2037" s="31"/>
      <c r="U2037" s="169"/>
      <c r="V2037" s="150"/>
      <c r="W2037" s="342" t="str" cm="1">
        <f t="array" ref="W2037">IF(SUM(LEN(B2037:V2037))=0,"",IF(OR(OR(ISBLANK(F2037),SUM(LEN(C2037),LEN(D2037))=0),AND(NOT(E2037="Unknown"),ISBLANK(J2037)),AND(NOT(O2037="Unknown"),ISBLANK(R2037))),"Missing Information", INDEX(Table15[Entire Service Line Classification], MATCH(SUMIFS(Table15[Unique ID],Table15[System-Owned Portion],E2037,Table15[If Material Anything Other than "Lead" in Column E,Was Material Ever Previously Lead?],G2037,Table15[Customer-Owned Portion],O2037),Table15[Unique ID],0),0)))</f>
        <v/>
      </c>
      <c r="X2037"/>
    </row>
    <row r="2038" spans="2:24" x14ac:dyDescent="0.35">
      <c r="B2038" s="146"/>
      <c r="C2038" s="31"/>
      <c r="D2038" s="31"/>
      <c r="E2038" s="44"/>
      <c r="F2038" s="43"/>
      <c r="G2038" s="84"/>
      <c r="H2038" s="31"/>
      <c r="I2038" s="31"/>
      <c r="J2038" s="84"/>
      <c r="K2038" s="31"/>
      <c r="L2038" s="31"/>
      <c r="M2038" s="169"/>
      <c r="N2038" s="148"/>
      <c r="O2038" s="44"/>
      <c r="P2038" s="43"/>
      <c r="Q2038" s="31"/>
      <c r="R2038" s="84"/>
      <c r="S2038" s="31"/>
      <c r="T2038" s="31"/>
      <c r="U2038" s="169"/>
      <c r="V2038" s="150"/>
      <c r="W2038" s="342" t="str" cm="1">
        <f t="array" ref="W2038">IF(SUM(LEN(B2038:V2038))=0,"",IF(OR(OR(ISBLANK(F2038),SUM(LEN(C2038),LEN(D2038))=0),AND(NOT(E2038="Unknown"),ISBLANK(J2038)),AND(NOT(O2038="Unknown"),ISBLANK(R2038))),"Missing Information", INDEX(Table15[Entire Service Line Classification], MATCH(SUMIFS(Table15[Unique ID],Table15[System-Owned Portion],E2038,Table15[If Material Anything Other than "Lead" in Column E,Was Material Ever Previously Lead?],G2038,Table15[Customer-Owned Portion],O2038),Table15[Unique ID],0),0)))</f>
        <v/>
      </c>
      <c r="X2038"/>
    </row>
    <row r="2039" spans="2:24" x14ac:dyDescent="0.35">
      <c r="B2039" s="146"/>
      <c r="C2039" s="31"/>
      <c r="D2039" s="31"/>
      <c r="E2039" s="44"/>
      <c r="F2039" s="43"/>
      <c r="G2039" s="84"/>
      <c r="H2039" s="31"/>
      <c r="I2039" s="31"/>
      <c r="J2039" s="84"/>
      <c r="K2039" s="31"/>
      <c r="L2039" s="31"/>
      <c r="M2039" s="169"/>
      <c r="N2039" s="148"/>
      <c r="O2039" s="44"/>
      <c r="P2039" s="43"/>
      <c r="Q2039" s="31"/>
      <c r="R2039" s="84"/>
      <c r="S2039" s="31"/>
      <c r="T2039" s="31"/>
      <c r="U2039" s="169"/>
      <c r="V2039" s="150"/>
      <c r="W2039" s="342" t="str" cm="1">
        <f t="array" ref="W2039">IF(SUM(LEN(B2039:V2039))=0,"",IF(OR(OR(ISBLANK(F2039),SUM(LEN(C2039),LEN(D2039))=0),AND(NOT(E2039="Unknown"),ISBLANK(J2039)),AND(NOT(O2039="Unknown"),ISBLANK(R2039))),"Missing Information", INDEX(Table15[Entire Service Line Classification], MATCH(SUMIFS(Table15[Unique ID],Table15[System-Owned Portion],E2039,Table15[If Material Anything Other than "Lead" in Column E,Was Material Ever Previously Lead?],G2039,Table15[Customer-Owned Portion],O2039),Table15[Unique ID],0),0)))</f>
        <v/>
      </c>
      <c r="X2039"/>
    </row>
    <row r="2040" spans="2:24" x14ac:dyDescent="0.35">
      <c r="B2040" s="146"/>
      <c r="C2040" s="31"/>
      <c r="D2040" s="31"/>
      <c r="E2040" s="44"/>
      <c r="F2040" s="43"/>
      <c r="G2040" s="84"/>
      <c r="H2040" s="31"/>
      <c r="I2040" s="31"/>
      <c r="J2040" s="84"/>
      <c r="K2040" s="31"/>
      <c r="L2040" s="31"/>
      <c r="M2040" s="169"/>
      <c r="N2040" s="148"/>
      <c r="O2040" s="44"/>
      <c r="P2040" s="43"/>
      <c r="Q2040" s="31"/>
      <c r="R2040" s="84"/>
      <c r="S2040" s="31"/>
      <c r="T2040" s="31"/>
      <c r="U2040" s="169"/>
      <c r="V2040" s="150"/>
      <c r="W2040" s="342" t="str" cm="1">
        <f t="array" ref="W2040">IF(SUM(LEN(B2040:V2040))=0,"",IF(OR(OR(ISBLANK(F2040),SUM(LEN(C2040),LEN(D2040))=0),AND(NOT(E2040="Unknown"),ISBLANK(J2040)),AND(NOT(O2040="Unknown"),ISBLANK(R2040))),"Missing Information", INDEX(Table15[Entire Service Line Classification], MATCH(SUMIFS(Table15[Unique ID],Table15[System-Owned Portion],E2040,Table15[If Material Anything Other than "Lead" in Column E,Was Material Ever Previously Lead?],G2040,Table15[Customer-Owned Portion],O2040),Table15[Unique ID],0),0)))</f>
        <v/>
      </c>
      <c r="X2040"/>
    </row>
    <row r="2041" spans="2:24" x14ac:dyDescent="0.35">
      <c r="B2041" s="146"/>
      <c r="C2041" s="31"/>
      <c r="D2041" s="31"/>
      <c r="E2041" s="44"/>
      <c r="F2041" s="43"/>
      <c r="G2041" s="84"/>
      <c r="H2041" s="31"/>
      <c r="I2041" s="31"/>
      <c r="J2041" s="84"/>
      <c r="K2041" s="31"/>
      <c r="L2041" s="31"/>
      <c r="M2041" s="169"/>
      <c r="N2041" s="148"/>
      <c r="O2041" s="44"/>
      <c r="P2041" s="43"/>
      <c r="Q2041" s="31"/>
      <c r="R2041" s="84"/>
      <c r="S2041" s="31"/>
      <c r="T2041" s="31"/>
      <c r="U2041" s="169"/>
      <c r="V2041" s="150"/>
      <c r="W2041" s="342" t="str" cm="1">
        <f t="array" ref="W2041">IF(SUM(LEN(B2041:V2041))=0,"",IF(OR(OR(ISBLANK(F2041),SUM(LEN(C2041),LEN(D2041))=0),AND(NOT(E2041="Unknown"),ISBLANK(J2041)),AND(NOT(O2041="Unknown"),ISBLANK(R2041))),"Missing Information", INDEX(Table15[Entire Service Line Classification], MATCH(SUMIFS(Table15[Unique ID],Table15[System-Owned Portion],E2041,Table15[If Material Anything Other than "Lead" in Column E,Was Material Ever Previously Lead?],G2041,Table15[Customer-Owned Portion],O2041),Table15[Unique ID],0),0)))</f>
        <v/>
      </c>
      <c r="X2041"/>
    </row>
    <row r="2042" spans="2:24" x14ac:dyDescent="0.35">
      <c r="B2042" s="146"/>
      <c r="C2042" s="31"/>
      <c r="D2042" s="31"/>
      <c r="E2042" s="44"/>
      <c r="F2042" s="43"/>
      <c r="G2042" s="84"/>
      <c r="H2042" s="31"/>
      <c r="I2042" s="31"/>
      <c r="J2042" s="84"/>
      <c r="K2042" s="31"/>
      <c r="L2042" s="31"/>
      <c r="M2042" s="169"/>
      <c r="N2042" s="148"/>
      <c r="O2042" s="44"/>
      <c r="P2042" s="43"/>
      <c r="Q2042" s="31"/>
      <c r="R2042" s="84"/>
      <c r="S2042" s="31"/>
      <c r="T2042" s="31"/>
      <c r="U2042" s="169"/>
      <c r="V2042" s="150"/>
      <c r="W2042" s="342" t="str" cm="1">
        <f t="array" ref="W2042">IF(SUM(LEN(B2042:V2042))=0,"",IF(OR(OR(ISBLANK(F2042),SUM(LEN(C2042),LEN(D2042))=0),AND(NOT(E2042="Unknown"),ISBLANK(J2042)),AND(NOT(O2042="Unknown"),ISBLANK(R2042))),"Missing Information", INDEX(Table15[Entire Service Line Classification], MATCH(SUMIFS(Table15[Unique ID],Table15[System-Owned Portion],E2042,Table15[If Material Anything Other than "Lead" in Column E,Was Material Ever Previously Lead?],G2042,Table15[Customer-Owned Portion],O2042),Table15[Unique ID],0),0)))</f>
        <v/>
      </c>
      <c r="X2042"/>
    </row>
    <row r="2043" spans="2:24" x14ac:dyDescent="0.35">
      <c r="B2043" s="146"/>
      <c r="C2043" s="31"/>
      <c r="D2043" s="31"/>
      <c r="E2043" s="44"/>
      <c r="F2043" s="43"/>
      <c r="G2043" s="84"/>
      <c r="H2043" s="31"/>
      <c r="I2043" s="31"/>
      <c r="J2043" s="84"/>
      <c r="K2043" s="31"/>
      <c r="L2043" s="31"/>
      <c r="M2043" s="169"/>
      <c r="N2043" s="148"/>
      <c r="O2043" s="44"/>
      <c r="P2043" s="43"/>
      <c r="Q2043" s="31"/>
      <c r="R2043" s="84"/>
      <c r="S2043" s="31"/>
      <c r="T2043" s="31"/>
      <c r="U2043" s="169"/>
      <c r="V2043" s="150"/>
      <c r="W2043" s="342" t="str" cm="1">
        <f t="array" ref="W2043">IF(SUM(LEN(B2043:V2043))=0,"",IF(OR(OR(ISBLANK(F2043),SUM(LEN(C2043),LEN(D2043))=0),AND(NOT(E2043="Unknown"),ISBLANK(J2043)),AND(NOT(O2043="Unknown"),ISBLANK(R2043))),"Missing Information", INDEX(Table15[Entire Service Line Classification], MATCH(SUMIFS(Table15[Unique ID],Table15[System-Owned Portion],E2043,Table15[If Material Anything Other than "Lead" in Column E,Was Material Ever Previously Lead?],G2043,Table15[Customer-Owned Portion],O2043),Table15[Unique ID],0),0)))</f>
        <v/>
      </c>
      <c r="X2043"/>
    </row>
    <row r="2044" spans="2:24" x14ac:dyDescent="0.35">
      <c r="B2044" s="146"/>
      <c r="C2044" s="31"/>
      <c r="D2044" s="31"/>
      <c r="E2044" s="44"/>
      <c r="F2044" s="43"/>
      <c r="G2044" s="84"/>
      <c r="H2044" s="31"/>
      <c r="I2044" s="31"/>
      <c r="J2044" s="84"/>
      <c r="K2044" s="31"/>
      <c r="L2044" s="31"/>
      <c r="M2044" s="169"/>
      <c r="N2044" s="148"/>
      <c r="O2044" s="44"/>
      <c r="P2044" s="43"/>
      <c r="Q2044" s="31"/>
      <c r="R2044" s="84"/>
      <c r="S2044" s="31"/>
      <c r="T2044" s="31"/>
      <c r="U2044" s="169"/>
      <c r="V2044" s="150"/>
      <c r="W2044" s="342" t="str" cm="1">
        <f t="array" ref="W2044">IF(SUM(LEN(B2044:V2044))=0,"",IF(OR(OR(ISBLANK(F2044),SUM(LEN(C2044),LEN(D2044))=0),AND(NOT(E2044="Unknown"),ISBLANK(J2044)),AND(NOT(O2044="Unknown"),ISBLANK(R2044))),"Missing Information", INDEX(Table15[Entire Service Line Classification], MATCH(SUMIFS(Table15[Unique ID],Table15[System-Owned Portion],E2044,Table15[If Material Anything Other than "Lead" in Column E,Was Material Ever Previously Lead?],G2044,Table15[Customer-Owned Portion],O2044),Table15[Unique ID],0),0)))</f>
        <v/>
      </c>
      <c r="X2044"/>
    </row>
    <row r="2045" spans="2:24" x14ac:dyDescent="0.35">
      <c r="B2045" s="146"/>
      <c r="C2045" s="31"/>
      <c r="D2045" s="31"/>
      <c r="E2045" s="44"/>
      <c r="F2045" s="43"/>
      <c r="G2045" s="84"/>
      <c r="H2045" s="31"/>
      <c r="I2045" s="31"/>
      <c r="J2045" s="84"/>
      <c r="K2045" s="31"/>
      <c r="L2045" s="31"/>
      <c r="M2045" s="169"/>
      <c r="N2045" s="148"/>
      <c r="O2045" s="44"/>
      <c r="P2045" s="43"/>
      <c r="Q2045" s="31"/>
      <c r="R2045" s="84"/>
      <c r="S2045" s="31"/>
      <c r="T2045" s="31"/>
      <c r="U2045" s="169"/>
      <c r="V2045" s="150"/>
      <c r="W2045" s="342" t="str" cm="1">
        <f t="array" ref="W2045">IF(SUM(LEN(B2045:V2045))=0,"",IF(OR(OR(ISBLANK(F2045),SUM(LEN(C2045),LEN(D2045))=0),AND(NOT(E2045="Unknown"),ISBLANK(J2045)),AND(NOT(O2045="Unknown"),ISBLANK(R2045))),"Missing Information", INDEX(Table15[Entire Service Line Classification], MATCH(SUMIFS(Table15[Unique ID],Table15[System-Owned Portion],E2045,Table15[If Material Anything Other than "Lead" in Column E,Was Material Ever Previously Lead?],G2045,Table15[Customer-Owned Portion],O2045),Table15[Unique ID],0),0)))</f>
        <v/>
      </c>
      <c r="X2045"/>
    </row>
    <row r="2046" spans="2:24" x14ac:dyDescent="0.35">
      <c r="B2046" s="146"/>
      <c r="C2046" s="31"/>
      <c r="D2046" s="31"/>
      <c r="E2046" s="44"/>
      <c r="F2046" s="43"/>
      <c r="G2046" s="84"/>
      <c r="H2046" s="31"/>
      <c r="I2046" s="31"/>
      <c r="J2046" s="84"/>
      <c r="K2046" s="31"/>
      <c r="L2046" s="31"/>
      <c r="M2046" s="169"/>
      <c r="N2046" s="148"/>
      <c r="O2046" s="44"/>
      <c r="P2046" s="43"/>
      <c r="Q2046" s="31"/>
      <c r="R2046" s="84"/>
      <c r="S2046" s="31"/>
      <c r="T2046" s="31"/>
      <c r="U2046" s="169"/>
      <c r="V2046" s="150"/>
      <c r="W2046" s="342" t="str" cm="1">
        <f t="array" ref="W2046">IF(SUM(LEN(B2046:V2046))=0,"",IF(OR(OR(ISBLANK(F2046),SUM(LEN(C2046),LEN(D2046))=0),AND(NOT(E2046="Unknown"),ISBLANK(J2046)),AND(NOT(O2046="Unknown"),ISBLANK(R2046))),"Missing Information", INDEX(Table15[Entire Service Line Classification], MATCH(SUMIFS(Table15[Unique ID],Table15[System-Owned Portion],E2046,Table15[If Material Anything Other than "Lead" in Column E,Was Material Ever Previously Lead?],G2046,Table15[Customer-Owned Portion],O2046),Table15[Unique ID],0),0)))</f>
        <v/>
      </c>
      <c r="X2046"/>
    </row>
    <row r="2047" spans="2:24" x14ac:dyDescent="0.35">
      <c r="B2047" s="146"/>
      <c r="C2047" s="31"/>
      <c r="D2047" s="31"/>
      <c r="E2047" s="44"/>
      <c r="F2047" s="43"/>
      <c r="G2047" s="84"/>
      <c r="H2047" s="31"/>
      <c r="I2047" s="31"/>
      <c r="J2047" s="84"/>
      <c r="K2047" s="31"/>
      <c r="L2047" s="31"/>
      <c r="M2047" s="169"/>
      <c r="N2047" s="148"/>
      <c r="O2047" s="44"/>
      <c r="P2047" s="43"/>
      <c r="Q2047" s="31"/>
      <c r="R2047" s="84"/>
      <c r="S2047" s="31"/>
      <c r="T2047" s="31"/>
      <c r="U2047" s="169"/>
      <c r="V2047" s="150"/>
      <c r="W2047" s="342" t="str" cm="1">
        <f t="array" ref="W2047">IF(SUM(LEN(B2047:V2047))=0,"",IF(OR(OR(ISBLANK(F2047),SUM(LEN(C2047),LEN(D2047))=0),AND(NOT(E2047="Unknown"),ISBLANK(J2047)),AND(NOT(O2047="Unknown"),ISBLANK(R2047))),"Missing Information", INDEX(Table15[Entire Service Line Classification], MATCH(SUMIFS(Table15[Unique ID],Table15[System-Owned Portion],E2047,Table15[If Material Anything Other than "Lead" in Column E,Was Material Ever Previously Lead?],G2047,Table15[Customer-Owned Portion],O2047),Table15[Unique ID],0),0)))</f>
        <v/>
      </c>
      <c r="X2047"/>
    </row>
    <row r="2048" spans="2:24" x14ac:dyDescent="0.35">
      <c r="B2048" s="146"/>
      <c r="C2048" s="31"/>
      <c r="D2048" s="31"/>
      <c r="E2048" s="44"/>
      <c r="F2048" s="43"/>
      <c r="G2048" s="84"/>
      <c r="H2048" s="31"/>
      <c r="I2048" s="31"/>
      <c r="J2048" s="84"/>
      <c r="K2048" s="31"/>
      <c r="L2048" s="31"/>
      <c r="M2048" s="169"/>
      <c r="N2048" s="148"/>
      <c r="O2048" s="44"/>
      <c r="P2048" s="43"/>
      <c r="Q2048" s="31"/>
      <c r="R2048" s="84"/>
      <c r="S2048" s="31"/>
      <c r="T2048" s="31"/>
      <c r="U2048" s="169"/>
      <c r="V2048" s="150"/>
      <c r="W2048" s="342" t="str" cm="1">
        <f t="array" ref="W2048">IF(SUM(LEN(B2048:V2048))=0,"",IF(OR(OR(ISBLANK(F2048),SUM(LEN(C2048),LEN(D2048))=0),AND(NOT(E2048="Unknown"),ISBLANK(J2048)),AND(NOT(O2048="Unknown"),ISBLANK(R2048))),"Missing Information", INDEX(Table15[Entire Service Line Classification], MATCH(SUMIFS(Table15[Unique ID],Table15[System-Owned Portion],E2048,Table15[If Material Anything Other than "Lead" in Column E,Was Material Ever Previously Lead?],G2048,Table15[Customer-Owned Portion],O2048),Table15[Unique ID],0),0)))</f>
        <v/>
      </c>
      <c r="X2048"/>
    </row>
    <row r="2049" spans="2:24" x14ac:dyDescent="0.35">
      <c r="B2049" s="146"/>
      <c r="C2049" s="31"/>
      <c r="D2049" s="31"/>
      <c r="E2049" s="44"/>
      <c r="F2049" s="43"/>
      <c r="G2049" s="84"/>
      <c r="H2049" s="31"/>
      <c r="I2049" s="31"/>
      <c r="J2049" s="84"/>
      <c r="K2049" s="31"/>
      <c r="L2049" s="31"/>
      <c r="M2049" s="169"/>
      <c r="N2049" s="148"/>
      <c r="O2049" s="44"/>
      <c r="P2049" s="43"/>
      <c r="Q2049" s="31"/>
      <c r="R2049" s="84"/>
      <c r="S2049" s="31"/>
      <c r="T2049" s="31"/>
      <c r="U2049" s="169"/>
      <c r="V2049" s="150"/>
      <c r="W2049" s="342" t="str" cm="1">
        <f t="array" ref="W2049">IF(SUM(LEN(B2049:V2049))=0,"",IF(OR(OR(ISBLANK(F2049),SUM(LEN(C2049),LEN(D2049))=0),AND(NOT(E2049="Unknown"),ISBLANK(J2049)),AND(NOT(O2049="Unknown"),ISBLANK(R2049))),"Missing Information", INDEX(Table15[Entire Service Line Classification], MATCH(SUMIFS(Table15[Unique ID],Table15[System-Owned Portion],E2049,Table15[If Material Anything Other than "Lead" in Column E,Was Material Ever Previously Lead?],G2049,Table15[Customer-Owned Portion],O2049),Table15[Unique ID],0),0)))</f>
        <v/>
      </c>
      <c r="X2049"/>
    </row>
    <row r="2050" spans="2:24" x14ac:dyDescent="0.35">
      <c r="B2050" s="146"/>
      <c r="C2050" s="31"/>
      <c r="D2050" s="31"/>
      <c r="E2050" s="44"/>
      <c r="F2050" s="43"/>
      <c r="G2050" s="84"/>
      <c r="H2050" s="31"/>
      <c r="I2050" s="31"/>
      <c r="J2050" s="84"/>
      <c r="K2050" s="31"/>
      <c r="L2050" s="31"/>
      <c r="M2050" s="169"/>
      <c r="N2050" s="148"/>
      <c r="O2050" s="44"/>
      <c r="P2050" s="43"/>
      <c r="Q2050" s="31"/>
      <c r="R2050" s="84"/>
      <c r="S2050" s="31"/>
      <c r="T2050" s="31"/>
      <c r="U2050" s="169"/>
      <c r="V2050" s="150"/>
      <c r="W2050" s="342" t="str" cm="1">
        <f t="array" ref="W2050">IF(SUM(LEN(B2050:V2050))=0,"",IF(OR(OR(ISBLANK(F2050),SUM(LEN(C2050),LEN(D2050))=0),AND(NOT(E2050="Unknown"),ISBLANK(J2050)),AND(NOT(O2050="Unknown"),ISBLANK(R2050))),"Missing Information", INDEX(Table15[Entire Service Line Classification], MATCH(SUMIFS(Table15[Unique ID],Table15[System-Owned Portion],E2050,Table15[If Material Anything Other than "Lead" in Column E,Was Material Ever Previously Lead?],G2050,Table15[Customer-Owned Portion],O2050),Table15[Unique ID],0),0)))</f>
        <v/>
      </c>
      <c r="X2050"/>
    </row>
    <row r="2051" spans="2:24" x14ac:dyDescent="0.35">
      <c r="B2051" s="146"/>
      <c r="C2051" s="31"/>
      <c r="D2051" s="31"/>
      <c r="E2051" s="44"/>
      <c r="F2051" s="43"/>
      <c r="G2051" s="84"/>
      <c r="H2051" s="31"/>
      <c r="I2051" s="31"/>
      <c r="J2051" s="84"/>
      <c r="K2051" s="31"/>
      <c r="L2051" s="31"/>
      <c r="M2051" s="169"/>
      <c r="N2051" s="148"/>
      <c r="O2051" s="44"/>
      <c r="P2051" s="43"/>
      <c r="Q2051" s="31"/>
      <c r="R2051" s="84"/>
      <c r="S2051" s="31"/>
      <c r="T2051" s="31"/>
      <c r="U2051" s="169"/>
      <c r="V2051" s="150"/>
      <c r="W2051" s="342" t="str" cm="1">
        <f t="array" ref="W2051">IF(SUM(LEN(B2051:V2051))=0,"",IF(OR(OR(ISBLANK(F2051),SUM(LEN(C2051),LEN(D2051))=0),AND(NOT(E2051="Unknown"),ISBLANK(J2051)),AND(NOT(O2051="Unknown"),ISBLANK(R2051))),"Missing Information", INDEX(Table15[Entire Service Line Classification], MATCH(SUMIFS(Table15[Unique ID],Table15[System-Owned Portion],E2051,Table15[If Material Anything Other than "Lead" in Column E,Was Material Ever Previously Lead?],G2051,Table15[Customer-Owned Portion],O2051),Table15[Unique ID],0),0)))</f>
        <v/>
      </c>
      <c r="X2051"/>
    </row>
    <row r="2052" spans="2:24" x14ac:dyDescent="0.35">
      <c r="B2052" s="146"/>
      <c r="C2052" s="31"/>
      <c r="D2052" s="31"/>
      <c r="E2052" s="44"/>
      <c r="F2052" s="43"/>
      <c r="G2052" s="84"/>
      <c r="H2052" s="31"/>
      <c r="I2052" s="31"/>
      <c r="J2052" s="84"/>
      <c r="K2052" s="31"/>
      <c r="L2052" s="31"/>
      <c r="M2052" s="169"/>
      <c r="N2052" s="148"/>
      <c r="O2052" s="44"/>
      <c r="P2052" s="43"/>
      <c r="Q2052" s="31"/>
      <c r="R2052" s="84"/>
      <c r="S2052" s="31"/>
      <c r="T2052" s="31"/>
      <c r="U2052" s="169"/>
      <c r="V2052" s="150"/>
      <c r="W2052" s="342" t="str" cm="1">
        <f t="array" ref="W2052">IF(SUM(LEN(B2052:V2052))=0,"",IF(OR(OR(ISBLANK(F2052),SUM(LEN(C2052),LEN(D2052))=0),AND(NOT(E2052="Unknown"),ISBLANK(J2052)),AND(NOT(O2052="Unknown"),ISBLANK(R2052))),"Missing Information", INDEX(Table15[Entire Service Line Classification], MATCH(SUMIFS(Table15[Unique ID],Table15[System-Owned Portion],E2052,Table15[If Material Anything Other than "Lead" in Column E,Was Material Ever Previously Lead?],G2052,Table15[Customer-Owned Portion],O2052),Table15[Unique ID],0),0)))</f>
        <v/>
      </c>
      <c r="X2052"/>
    </row>
    <row r="2053" spans="2:24" x14ac:dyDescent="0.35">
      <c r="B2053" s="146"/>
      <c r="C2053" s="31"/>
      <c r="D2053" s="31"/>
      <c r="E2053" s="44"/>
      <c r="F2053" s="43"/>
      <c r="G2053" s="84"/>
      <c r="H2053" s="31"/>
      <c r="I2053" s="31"/>
      <c r="J2053" s="84"/>
      <c r="K2053" s="31"/>
      <c r="L2053" s="31"/>
      <c r="M2053" s="169"/>
      <c r="N2053" s="148"/>
      <c r="O2053" s="44"/>
      <c r="P2053" s="43"/>
      <c r="Q2053" s="31"/>
      <c r="R2053" s="84"/>
      <c r="S2053" s="31"/>
      <c r="T2053" s="31"/>
      <c r="U2053" s="169"/>
      <c r="V2053" s="150"/>
      <c r="W2053" s="342" t="str" cm="1">
        <f t="array" ref="W2053">IF(SUM(LEN(B2053:V2053))=0,"",IF(OR(OR(ISBLANK(F2053),SUM(LEN(C2053),LEN(D2053))=0),AND(NOT(E2053="Unknown"),ISBLANK(J2053)),AND(NOT(O2053="Unknown"),ISBLANK(R2053))),"Missing Information", INDEX(Table15[Entire Service Line Classification], MATCH(SUMIFS(Table15[Unique ID],Table15[System-Owned Portion],E2053,Table15[If Material Anything Other than "Lead" in Column E,Was Material Ever Previously Lead?],G2053,Table15[Customer-Owned Portion],O2053),Table15[Unique ID],0),0)))</f>
        <v/>
      </c>
      <c r="X2053"/>
    </row>
    <row r="2054" spans="2:24" x14ac:dyDescent="0.35">
      <c r="B2054" s="146"/>
      <c r="C2054" s="31"/>
      <c r="D2054" s="31"/>
      <c r="E2054" s="44"/>
      <c r="F2054" s="43"/>
      <c r="G2054" s="84"/>
      <c r="H2054" s="31"/>
      <c r="I2054" s="31"/>
      <c r="J2054" s="84"/>
      <c r="K2054" s="31"/>
      <c r="L2054" s="31"/>
      <c r="M2054" s="169"/>
      <c r="N2054" s="148"/>
      <c r="O2054" s="44"/>
      <c r="P2054" s="43"/>
      <c r="Q2054" s="31"/>
      <c r="R2054" s="84"/>
      <c r="S2054" s="31"/>
      <c r="T2054" s="31"/>
      <c r="U2054" s="169"/>
      <c r="V2054" s="150"/>
      <c r="W2054" s="342" t="str" cm="1">
        <f t="array" ref="W2054">IF(SUM(LEN(B2054:V2054))=0,"",IF(OR(OR(ISBLANK(F2054),SUM(LEN(C2054),LEN(D2054))=0),AND(NOT(E2054="Unknown"),ISBLANK(J2054)),AND(NOT(O2054="Unknown"),ISBLANK(R2054))),"Missing Information", INDEX(Table15[Entire Service Line Classification], MATCH(SUMIFS(Table15[Unique ID],Table15[System-Owned Portion],E2054,Table15[If Material Anything Other than "Lead" in Column E,Was Material Ever Previously Lead?],G2054,Table15[Customer-Owned Portion],O2054),Table15[Unique ID],0),0)))</f>
        <v/>
      </c>
      <c r="X2054"/>
    </row>
    <row r="2055" spans="2:24" x14ac:dyDescent="0.35">
      <c r="B2055" s="146"/>
      <c r="C2055" s="31"/>
      <c r="D2055" s="31"/>
      <c r="E2055" s="44"/>
      <c r="F2055" s="43"/>
      <c r="G2055" s="84"/>
      <c r="H2055" s="31"/>
      <c r="I2055" s="31"/>
      <c r="J2055" s="84"/>
      <c r="K2055" s="31"/>
      <c r="L2055" s="31"/>
      <c r="M2055" s="169"/>
      <c r="N2055" s="148"/>
      <c r="O2055" s="44"/>
      <c r="P2055" s="43"/>
      <c r="Q2055" s="31"/>
      <c r="R2055" s="84"/>
      <c r="S2055" s="31"/>
      <c r="T2055" s="31"/>
      <c r="U2055" s="169"/>
      <c r="V2055" s="150"/>
      <c r="W2055" s="342" t="str" cm="1">
        <f t="array" ref="W2055">IF(SUM(LEN(B2055:V2055))=0,"",IF(OR(OR(ISBLANK(F2055),SUM(LEN(C2055),LEN(D2055))=0),AND(NOT(E2055="Unknown"),ISBLANK(J2055)),AND(NOT(O2055="Unknown"),ISBLANK(R2055))),"Missing Information", INDEX(Table15[Entire Service Line Classification], MATCH(SUMIFS(Table15[Unique ID],Table15[System-Owned Portion],E2055,Table15[If Material Anything Other than "Lead" in Column E,Was Material Ever Previously Lead?],G2055,Table15[Customer-Owned Portion],O2055),Table15[Unique ID],0),0)))</f>
        <v/>
      </c>
      <c r="X2055"/>
    </row>
    <row r="2056" spans="2:24" x14ac:dyDescent="0.35">
      <c r="B2056" s="146"/>
      <c r="C2056" s="31"/>
      <c r="D2056" s="31"/>
      <c r="E2056" s="44"/>
      <c r="F2056" s="43"/>
      <c r="G2056" s="84"/>
      <c r="H2056" s="31"/>
      <c r="I2056" s="31"/>
      <c r="J2056" s="84"/>
      <c r="K2056" s="31"/>
      <c r="L2056" s="31"/>
      <c r="M2056" s="169"/>
      <c r="N2056" s="148"/>
      <c r="O2056" s="44"/>
      <c r="P2056" s="43"/>
      <c r="Q2056" s="31"/>
      <c r="R2056" s="84"/>
      <c r="S2056" s="31"/>
      <c r="T2056" s="31"/>
      <c r="U2056" s="169"/>
      <c r="V2056" s="150"/>
      <c r="W2056" s="342" t="str" cm="1">
        <f t="array" ref="W2056">IF(SUM(LEN(B2056:V2056))=0,"",IF(OR(OR(ISBLANK(F2056),SUM(LEN(C2056),LEN(D2056))=0),AND(NOT(E2056="Unknown"),ISBLANK(J2056)),AND(NOT(O2056="Unknown"),ISBLANK(R2056))),"Missing Information", INDEX(Table15[Entire Service Line Classification], MATCH(SUMIFS(Table15[Unique ID],Table15[System-Owned Portion],E2056,Table15[If Material Anything Other than "Lead" in Column E,Was Material Ever Previously Lead?],G2056,Table15[Customer-Owned Portion],O2056),Table15[Unique ID],0),0)))</f>
        <v/>
      </c>
      <c r="X2056"/>
    </row>
    <row r="2057" spans="2:24" x14ac:dyDescent="0.35">
      <c r="B2057" s="146"/>
      <c r="C2057" s="31"/>
      <c r="D2057" s="31"/>
      <c r="E2057" s="44"/>
      <c r="F2057" s="43"/>
      <c r="G2057" s="84"/>
      <c r="H2057" s="31"/>
      <c r="I2057" s="31"/>
      <c r="J2057" s="84"/>
      <c r="K2057" s="31"/>
      <c r="L2057" s="31"/>
      <c r="M2057" s="169"/>
      <c r="N2057" s="148"/>
      <c r="O2057" s="44"/>
      <c r="P2057" s="43"/>
      <c r="Q2057" s="31"/>
      <c r="R2057" s="84"/>
      <c r="S2057" s="31"/>
      <c r="T2057" s="31"/>
      <c r="U2057" s="169"/>
      <c r="V2057" s="150"/>
      <c r="W2057" s="342" t="str" cm="1">
        <f t="array" ref="W2057">IF(SUM(LEN(B2057:V2057))=0,"",IF(OR(OR(ISBLANK(F2057),SUM(LEN(C2057),LEN(D2057))=0),AND(NOT(E2057="Unknown"),ISBLANK(J2057)),AND(NOT(O2057="Unknown"),ISBLANK(R2057))),"Missing Information", INDEX(Table15[Entire Service Line Classification], MATCH(SUMIFS(Table15[Unique ID],Table15[System-Owned Portion],E2057,Table15[If Material Anything Other than "Lead" in Column E,Was Material Ever Previously Lead?],G2057,Table15[Customer-Owned Portion],O2057),Table15[Unique ID],0),0)))</f>
        <v/>
      </c>
      <c r="X2057"/>
    </row>
    <row r="2058" spans="2:24" x14ac:dyDescent="0.35">
      <c r="B2058" s="146"/>
      <c r="C2058" s="31"/>
      <c r="D2058" s="31"/>
      <c r="E2058" s="44"/>
      <c r="F2058" s="43"/>
      <c r="G2058" s="84"/>
      <c r="H2058" s="31"/>
      <c r="I2058" s="31"/>
      <c r="J2058" s="84"/>
      <c r="K2058" s="31"/>
      <c r="L2058" s="31"/>
      <c r="M2058" s="169"/>
      <c r="N2058" s="148"/>
      <c r="O2058" s="44"/>
      <c r="P2058" s="43"/>
      <c r="Q2058" s="31"/>
      <c r="R2058" s="84"/>
      <c r="S2058" s="31"/>
      <c r="T2058" s="31"/>
      <c r="U2058" s="169"/>
      <c r="V2058" s="150"/>
      <c r="W2058" s="342" t="str" cm="1">
        <f t="array" ref="W2058">IF(SUM(LEN(B2058:V2058))=0,"",IF(OR(OR(ISBLANK(F2058),SUM(LEN(C2058),LEN(D2058))=0),AND(NOT(E2058="Unknown"),ISBLANK(J2058)),AND(NOT(O2058="Unknown"),ISBLANK(R2058))),"Missing Information", INDEX(Table15[Entire Service Line Classification], MATCH(SUMIFS(Table15[Unique ID],Table15[System-Owned Portion],E2058,Table15[If Material Anything Other than "Lead" in Column E,Was Material Ever Previously Lead?],G2058,Table15[Customer-Owned Portion],O2058),Table15[Unique ID],0),0)))</f>
        <v/>
      </c>
      <c r="X2058"/>
    </row>
    <row r="2059" spans="2:24" x14ac:dyDescent="0.35">
      <c r="B2059" s="146"/>
      <c r="C2059" s="31"/>
      <c r="D2059" s="31"/>
      <c r="E2059" s="44"/>
      <c r="F2059" s="43"/>
      <c r="G2059" s="84"/>
      <c r="H2059" s="31"/>
      <c r="I2059" s="31"/>
      <c r="J2059" s="84"/>
      <c r="K2059" s="31"/>
      <c r="L2059" s="31"/>
      <c r="M2059" s="169"/>
      <c r="N2059" s="148"/>
      <c r="O2059" s="44"/>
      <c r="P2059" s="43"/>
      <c r="Q2059" s="31"/>
      <c r="R2059" s="84"/>
      <c r="S2059" s="31"/>
      <c r="T2059" s="31"/>
      <c r="U2059" s="169"/>
      <c r="V2059" s="150"/>
      <c r="W2059" s="342" t="str" cm="1">
        <f t="array" ref="W2059">IF(SUM(LEN(B2059:V2059))=0,"",IF(OR(OR(ISBLANK(F2059),SUM(LEN(C2059),LEN(D2059))=0),AND(NOT(E2059="Unknown"),ISBLANK(J2059)),AND(NOT(O2059="Unknown"),ISBLANK(R2059))),"Missing Information", INDEX(Table15[Entire Service Line Classification], MATCH(SUMIFS(Table15[Unique ID],Table15[System-Owned Portion],E2059,Table15[If Material Anything Other than "Lead" in Column E,Was Material Ever Previously Lead?],G2059,Table15[Customer-Owned Portion],O2059),Table15[Unique ID],0),0)))</f>
        <v/>
      </c>
      <c r="X2059"/>
    </row>
    <row r="2060" spans="2:24" x14ac:dyDescent="0.35">
      <c r="B2060" s="146"/>
      <c r="C2060" s="31"/>
      <c r="D2060" s="31"/>
      <c r="E2060" s="44"/>
      <c r="F2060" s="43"/>
      <c r="G2060" s="84"/>
      <c r="H2060" s="31"/>
      <c r="I2060" s="31"/>
      <c r="J2060" s="84"/>
      <c r="K2060" s="31"/>
      <c r="L2060" s="31"/>
      <c r="M2060" s="169"/>
      <c r="N2060" s="148"/>
      <c r="O2060" s="44"/>
      <c r="P2060" s="43"/>
      <c r="Q2060" s="31"/>
      <c r="R2060" s="84"/>
      <c r="S2060" s="31"/>
      <c r="T2060" s="31"/>
      <c r="U2060" s="169"/>
      <c r="V2060" s="150"/>
      <c r="W2060" s="342" t="str" cm="1">
        <f t="array" ref="W2060">IF(SUM(LEN(B2060:V2060))=0,"",IF(OR(OR(ISBLANK(F2060),SUM(LEN(C2060),LEN(D2060))=0),AND(NOT(E2060="Unknown"),ISBLANK(J2060)),AND(NOT(O2060="Unknown"),ISBLANK(R2060))),"Missing Information", INDEX(Table15[Entire Service Line Classification], MATCH(SUMIFS(Table15[Unique ID],Table15[System-Owned Portion],E2060,Table15[If Material Anything Other than "Lead" in Column E,Was Material Ever Previously Lead?],G2060,Table15[Customer-Owned Portion],O2060),Table15[Unique ID],0),0)))</f>
        <v/>
      </c>
      <c r="X2060"/>
    </row>
    <row r="2061" spans="2:24" x14ac:dyDescent="0.35">
      <c r="B2061" s="146"/>
      <c r="C2061" s="31"/>
      <c r="D2061" s="31"/>
      <c r="E2061" s="44"/>
      <c r="F2061" s="43"/>
      <c r="G2061" s="84"/>
      <c r="H2061" s="31"/>
      <c r="I2061" s="31"/>
      <c r="J2061" s="84"/>
      <c r="K2061" s="31"/>
      <c r="L2061" s="31"/>
      <c r="M2061" s="169"/>
      <c r="N2061" s="148"/>
      <c r="O2061" s="44"/>
      <c r="P2061" s="43"/>
      <c r="Q2061" s="31"/>
      <c r="R2061" s="84"/>
      <c r="S2061" s="31"/>
      <c r="T2061" s="31"/>
      <c r="U2061" s="169"/>
      <c r="V2061" s="150"/>
      <c r="W2061" s="342" t="str" cm="1">
        <f t="array" ref="W2061">IF(SUM(LEN(B2061:V2061))=0,"",IF(OR(OR(ISBLANK(F2061),SUM(LEN(C2061),LEN(D2061))=0),AND(NOT(E2061="Unknown"),ISBLANK(J2061)),AND(NOT(O2061="Unknown"),ISBLANK(R2061))),"Missing Information", INDEX(Table15[Entire Service Line Classification], MATCH(SUMIFS(Table15[Unique ID],Table15[System-Owned Portion],E2061,Table15[If Material Anything Other than "Lead" in Column E,Was Material Ever Previously Lead?],G2061,Table15[Customer-Owned Portion],O2061),Table15[Unique ID],0),0)))</f>
        <v/>
      </c>
      <c r="X2061"/>
    </row>
    <row r="2062" spans="2:24" x14ac:dyDescent="0.35">
      <c r="B2062" s="146"/>
      <c r="C2062" s="31"/>
      <c r="D2062" s="31"/>
      <c r="E2062" s="44"/>
      <c r="F2062" s="43"/>
      <c r="G2062" s="84"/>
      <c r="H2062" s="31"/>
      <c r="I2062" s="31"/>
      <c r="J2062" s="84"/>
      <c r="K2062" s="31"/>
      <c r="L2062" s="31"/>
      <c r="M2062" s="169"/>
      <c r="N2062" s="148"/>
      <c r="O2062" s="44"/>
      <c r="P2062" s="43"/>
      <c r="Q2062" s="31"/>
      <c r="R2062" s="84"/>
      <c r="S2062" s="31"/>
      <c r="T2062" s="31"/>
      <c r="U2062" s="169"/>
      <c r="V2062" s="150"/>
      <c r="W2062" s="342" t="str" cm="1">
        <f t="array" ref="W2062">IF(SUM(LEN(B2062:V2062))=0,"",IF(OR(OR(ISBLANK(F2062),SUM(LEN(C2062),LEN(D2062))=0),AND(NOT(E2062="Unknown"),ISBLANK(J2062)),AND(NOT(O2062="Unknown"),ISBLANK(R2062))),"Missing Information", INDEX(Table15[Entire Service Line Classification], MATCH(SUMIFS(Table15[Unique ID],Table15[System-Owned Portion],E2062,Table15[If Material Anything Other than "Lead" in Column E,Was Material Ever Previously Lead?],G2062,Table15[Customer-Owned Portion],O2062),Table15[Unique ID],0),0)))</f>
        <v/>
      </c>
      <c r="X2062"/>
    </row>
    <row r="2063" spans="2:24" x14ac:dyDescent="0.35">
      <c r="B2063" s="146"/>
      <c r="C2063" s="31"/>
      <c r="D2063" s="31"/>
      <c r="E2063" s="44"/>
      <c r="F2063" s="43"/>
      <c r="G2063" s="84"/>
      <c r="H2063" s="31"/>
      <c r="I2063" s="31"/>
      <c r="J2063" s="84"/>
      <c r="K2063" s="31"/>
      <c r="L2063" s="31"/>
      <c r="M2063" s="169"/>
      <c r="N2063" s="148"/>
      <c r="O2063" s="44"/>
      <c r="P2063" s="43"/>
      <c r="Q2063" s="31"/>
      <c r="R2063" s="84"/>
      <c r="S2063" s="31"/>
      <c r="T2063" s="31"/>
      <c r="U2063" s="169"/>
      <c r="V2063" s="150"/>
      <c r="W2063" s="342" t="str" cm="1">
        <f t="array" ref="W2063">IF(SUM(LEN(B2063:V2063))=0,"",IF(OR(OR(ISBLANK(F2063),SUM(LEN(C2063),LEN(D2063))=0),AND(NOT(E2063="Unknown"),ISBLANK(J2063)),AND(NOT(O2063="Unknown"),ISBLANK(R2063))),"Missing Information", INDEX(Table15[Entire Service Line Classification], MATCH(SUMIFS(Table15[Unique ID],Table15[System-Owned Portion],E2063,Table15[If Material Anything Other than "Lead" in Column E,Was Material Ever Previously Lead?],G2063,Table15[Customer-Owned Portion],O2063),Table15[Unique ID],0),0)))</f>
        <v/>
      </c>
      <c r="X2063"/>
    </row>
    <row r="2064" spans="2:24" x14ac:dyDescent="0.35">
      <c r="B2064" s="146"/>
      <c r="C2064" s="31"/>
      <c r="D2064" s="31"/>
      <c r="E2064" s="44"/>
      <c r="F2064" s="43"/>
      <c r="G2064" s="84"/>
      <c r="H2064" s="31"/>
      <c r="I2064" s="31"/>
      <c r="J2064" s="84"/>
      <c r="K2064" s="31"/>
      <c r="L2064" s="31"/>
      <c r="M2064" s="169"/>
      <c r="N2064" s="148"/>
      <c r="O2064" s="44"/>
      <c r="P2064" s="43"/>
      <c r="Q2064" s="31"/>
      <c r="R2064" s="84"/>
      <c r="S2064" s="31"/>
      <c r="T2064" s="31"/>
      <c r="U2064" s="169"/>
      <c r="V2064" s="150"/>
      <c r="W2064" s="342" t="str" cm="1">
        <f t="array" ref="W2064">IF(SUM(LEN(B2064:V2064))=0,"",IF(OR(OR(ISBLANK(F2064),SUM(LEN(C2064),LEN(D2064))=0),AND(NOT(E2064="Unknown"),ISBLANK(J2064)),AND(NOT(O2064="Unknown"),ISBLANK(R2064))),"Missing Information", INDEX(Table15[Entire Service Line Classification], MATCH(SUMIFS(Table15[Unique ID],Table15[System-Owned Portion],E2064,Table15[If Material Anything Other than "Lead" in Column E,Was Material Ever Previously Lead?],G2064,Table15[Customer-Owned Portion],O2064),Table15[Unique ID],0),0)))</f>
        <v/>
      </c>
      <c r="X2064"/>
    </row>
    <row r="2065" spans="2:24" x14ac:dyDescent="0.35">
      <c r="B2065" s="146"/>
      <c r="C2065" s="31"/>
      <c r="D2065" s="31"/>
      <c r="E2065" s="44"/>
      <c r="F2065" s="43"/>
      <c r="G2065" s="84"/>
      <c r="H2065" s="31"/>
      <c r="I2065" s="31"/>
      <c r="J2065" s="84"/>
      <c r="K2065" s="31"/>
      <c r="L2065" s="31"/>
      <c r="M2065" s="169"/>
      <c r="N2065" s="148"/>
      <c r="O2065" s="44"/>
      <c r="P2065" s="43"/>
      <c r="Q2065" s="31"/>
      <c r="R2065" s="84"/>
      <c r="S2065" s="31"/>
      <c r="T2065" s="31"/>
      <c r="U2065" s="169"/>
      <c r="V2065" s="150"/>
      <c r="W2065" s="342" t="str" cm="1">
        <f t="array" ref="W2065">IF(SUM(LEN(B2065:V2065))=0,"",IF(OR(OR(ISBLANK(F2065),SUM(LEN(C2065),LEN(D2065))=0),AND(NOT(E2065="Unknown"),ISBLANK(J2065)),AND(NOT(O2065="Unknown"),ISBLANK(R2065))),"Missing Information", INDEX(Table15[Entire Service Line Classification], MATCH(SUMIFS(Table15[Unique ID],Table15[System-Owned Portion],E2065,Table15[If Material Anything Other than "Lead" in Column E,Was Material Ever Previously Lead?],G2065,Table15[Customer-Owned Portion],O2065),Table15[Unique ID],0),0)))</f>
        <v/>
      </c>
      <c r="X2065"/>
    </row>
    <row r="2066" spans="2:24" x14ac:dyDescent="0.35">
      <c r="B2066" s="146"/>
      <c r="C2066" s="31"/>
      <c r="D2066" s="31"/>
      <c r="E2066" s="44"/>
      <c r="F2066" s="43"/>
      <c r="G2066" s="84"/>
      <c r="H2066" s="31"/>
      <c r="I2066" s="31"/>
      <c r="J2066" s="84"/>
      <c r="K2066" s="31"/>
      <c r="L2066" s="31"/>
      <c r="M2066" s="169"/>
      <c r="N2066" s="148"/>
      <c r="O2066" s="44"/>
      <c r="P2066" s="43"/>
      <c r="Q2066" s="31"/>
      <c r="R2066" s="84"/>
      <c r="S2066" s="31"/>
      <c r="T2066" s="31"/>
      <c r="U2066" s="169"/>
      <c r="V2066" s="150"/>
      <c r="W2066" s="342" t="str" cm="1">
        <f t="array" ref="W2066">IF(SUM(LEN(B2066:V2066))=0,"",IF(OR(OR(ISBLANK(F2066),SUM(LEN(C2066),LEN(D2066))=0),AND(NOT(E2066="Unknown"),ISBLANK(J2066)),AND(NOT(O2066="Unknown"),ISBLANK(R2066))),"Missing Information", INDEX(Table15[Entire Service Line Classification], MATCH(SUMIFS(Table15[Unique ID],Table15[System-Owned Portion],E2066,Table15[If Material Anything Other than "Lead" in Column E,Was Material Ever Previously Lead?],G2066,Table15[Customer-Owned Portion],O2066),Table15[Unique ID],0),0)))</f>
        <v/>
      </c>
      <c r="X2066"/>
    </row>
    <row r="2067" spans="2:24" x14ac:dyDescent="0.35">
      <c r="B2067" s="146"/>
      <c r="C2067" s="31"/>
      <c r="D2067" s="31"/>
      <c r="E2067" s="44"/>
      <c r="F2067" s="43"/>
      <c r="G2067" s="84"/>
      <c r="H2067" s="31"/>
      <c r="I2067" s="31"/>
      <c r="J2067" s="84"/>
      <c r="K2067" s="31"/>
      <c r="L2067" s="31"/>
      <c r="M2067" s="169"/>
      <c r="N2067" s="148"/>
      <c r="O2067" s="44"/>
      <c r="P2067" s="43"/>
      <c r="Q2067" s="31"/>
      <c r="R2067" s="84"/>
      <c r="S2067" s="31"/>
      <c r="T2067" s="31"/>
      <c r="U2067" s="169"/>
      <c r="V2067" s="150"/>
      <c r="W2067" s="342" t="str" cm="1">
        <f t="array" ref="W2067">IF(SUM(LEN(B2067:V2067))=0,"",IF(OR(OR(ISBLANK(F2067),SUM(LEN(C2067),LEN(D2067))=0),AND(NOT(E2067="Unknown"),ISBLANK(J2067)),AND(NOT(O2067="Unknown"),ISBLANK(R2067))),"Missing Information", INDEX(Table15[Entire Service Line Classification], MATCH(SUMIFS(Table15[Unique ID],Table15[System-Owned Portion],E2067,Table15[If Material Anything Other than "Lead" in Column E,Was Material Ever Previously Lead?],G2067,Table15[Customer-Owned Portion],O2067),Table15[Unique ID],0),0)))</f>
        <v/>
      </c>
      <c r="X2067"/>
    </row>
    <row r="2068" spans="2:24" x14ac:dyDescent="0.35">
      <c r="B2068" s="146"/>
      <c r="C2068" s="31"/>
      <c r="D2068" s="31"/>
      <c r="E2068" s="44"/>
      <c r="F2068" s="43"/>
      <c r="G2068" s="84"/>
      <c r="H2068" s="31"/>
      <c r="I2068" s="31"/>
      <c r="J2068" s="84"/>
      <c r="K2068" s="31"/>
      <c r="L2068" s="31"/>
      <c r="M2068" s="169"/>
      <c r="N2068" s="148"/>
      <c r="O2068" s="44"/>
      <c r="P2068" s="43"/>
      <c r="Q2068" s="31"/>
      <c r="R2068" s="84"/>
      <c r="S2068" s="31"/>
      <c r="T2068" s="31"/>
      <c r="U2068" s="169"/>
      <c r="V2068" s="150"/>
      <c r="W2068" s="342" t="str" cm="1">
        <f t="array" ref="W2068">IF(SUM(LEN(B2068:V2068))=0,"",IF(OR(OR(ISBLANK(F2068),SUM(LEN(C2068),LEN(D2068))=0),AND(NOT(E2068="Unknown"),ISBLANK(J2068)),AND(NOT(O2068="Unknown"),ISBLANK(R2068))),"Missing Information", INDEX(Table15[Entire Service Line Classification], MATCH(SUMIFS(Table15[Unique ID],Table15[System-Owned Portion],E2068,Table15[If Material Anything Other than "Lead" in Column E,Was Material Ever Previously Lead?],G2068,Table15[Customer-Owned Portion],O2068),Table15[Unique ID],0),0)))</f>
        <v/>
      </c>
      <c r="X2068"/>
    </row>
    <row r="2069" spans="2:24" x14ac:dyDescent="0.35">
      <c r="B2069" s="146"/>
      <c r="C2069" s="31"/>
      <c r="D2069" s="31"/>
      <c r="E2069" s="44"/>
      <c r="F2069" s="43"/>
      <c r="G2069" s="84"/>
      <c r="H2069" s="31"/>
      <c r="I2069" s="31"/>
      <c r="J2069" s="84"/>
      <c r="K2069" s="31"/>
      <c r="L2069" s="31"/>
      <c r="M2069" s="169"/>
      <c r="N2069" s="148"/>
      <c r="O2069" s="44"/>
      <c r="P2069" s="43"/>
      <c r="Q2069" s="31"/>
      <c r="R2069" s="84"/>
      <c r="S2069" s="31"/>
      <c r="T2069" s="31"/>
      <c r="U2069" s="169"/>
      <c r="V2069" s="150"/>
      <c r="W2069" s="342" t="str" cm="1">
        <f t="array" ref="W2069">IF(SUM(LEN(B2069:V2069))=0,"",IF(OR(OR(ISBLANK(F2069),SUM(LEN(C2069),LEN(D2069))=0),AND(NOT(E2069="Unknown"),ISBLANK(J2069)),AND(NOT(O2069="Unknown"),ISBLANK(R2069))),"Missing Information", INDEX(Table15[Entire Service Line Classification], MATCH(SUMIFS(Table15[Unique ID],Table15[System-Owned Portion],E2069,Table15[If Material Anything Other than "Lead" in Column E,Was Material Ever Previously Lead?],G2069,Table15[Customer-Owned Portion],O2069),Table15[Unique ID],0),0)))</f>
        <v/>
      </c>
      <c r="X2069"/>
    </row>
    <row r="2070" spans="2:24" x14ac:dyDescent="0.35">
      <c r="B2070" s="146"/>
      <c r="C2070" s="31"/>
      <c r="D2070" s="31"/>
      <c r="E2070" s="44"/>
      <c r="F2070" s="43"/>
      <c r="G2070" s="84"/>
      <c r="H2070" s="31"/>
      <c r="I2070" s="31"/>
      <c r="J2070" s="84"/>
      <c r="K2070" s="31"/>
      <c r="L2070" s="31"/>
      <c r="M2070" s="169"/>
      <c r="N2070" s="148"/>
      <c r="O2070" s="44"/>
      <c r="P2070" s="43"/>
      <c r="Q2070" s="31"/>
      <c r="R2070" s="84"/>
      <c r="S2070" s="31"/>
      <c r="T2070" s="31"/>
      <c r="U2070" s="169"/>
      <c r="V2070" s="150"/>
      <c r="W2070" s="342" t="str" cm="1">
        <f t="array" ref="W2070">IF(SUM(LEN(B2070:V2070))=0,"",IF(OR(OR(ISBLANK(F2070),SUM(LEN(C2070),LEN(D2070))=0),AND(NOT(E2070="Unknown"),ISBLANK(J2070)),AND(NOT(O2070="Unknown"),ISBLANK(R2070))),"Missing Information", INDEX(Table15[Entire Service Line Classification], MATCH(SUMIFS(Table15[Unique ID],Table15[System-Owned Portion],E2070,Table15[If Material Anything Other than "Lead" in Column E,Was Material Ever Previously Lead?],G2070,Table15[Customer-Owned Portion],O2070),Table15[Unique ID],0),0)))</f>
        <v/>
      </c>
      <c r="X2070"/>
    </row>
    <row r="2071" spans="2:24" x14ac:dyDescent="0.35">
      <c r="B2071" s="146"/>
      <c r="C2071" s="31"/>
      <c r="D2071" s="31"/>
      <c r="E2071" s="44"/>
      <c r="F2071" s="43"/>
      <c r="G2071" s="84"/>
      <c r="H2071" s="31"/>
      <c r="I2071" s="31"/>
      <c r="J2071" s="84"/>
      <c r="K2071" s="31"/>
      <c r="L2071" s="31"/>
      <c r="M2071" s="169"/>
      <c r="N2071" s="148"/>
      <c r="O2071" s="44"/>
      <c r="P2071" s="43"/>
      <c r="Q2071" s="31"/>
      <c r="R2071" s="84"/>
      <c r="S2071" s="31"/>
      <c r="T2071" s="31"/>
      <c r="U2071" s="169"/>
      <c r="V2071" s="150"/>
      <c r="W2071" s="342" t="str" cm="1">
        <f t="array" ref="W2071">IF(SUM(LEN(B2071:V2071))=0,"",IF(OR(OR(ISBLANK(F2071),SUM(LEN(C2071),LEN(D2071))=0),AND(NOT(E2071="Unknown"),ISBLANK(J2071)),AND(NOT(O2071="Unknown"),ISBLANK(R2071))),"Missing Information", INDEX(Table15[Entire Service Line Classification], MATCH(SUMIFS(Table15[Unique ID],Table15[System-Owned Portion],E2071,Table15[If Material Anything Other than "Lead" in Column E,Was Material Ever Previously Lead?],G2071,Table15[Customer-Owned Portion],O2071),Table15[Unique ID],0),0)))</f>
        <v/>
      </c>
      <c r="X2071"/>
    </row>
    <row r="2072" spans="2:24" x14ac:dyDescent="0.35">
      <c r="B2072" s="146"/>
      <c r="C2072" s="31"/>
      <c r="D2072" s="31"/>
      <c r="E2072" s="44"/>
      <c r="F2072" s="43"/>
      <c r="G2072" s="84"/>
      <c r="H2072" s="31"/>
      <c r="I2072" s="31"/>
      <c r="J2072" s="84"/>
      <c r="K2072" s="31"/>
      <c r="L2072" s="31"/>
      <c r="M2072" s="169"/>
      <c r="N2072" s="148"/>
      <c r="O2072" s="44"/>
      <c r="P2072" s="43"/>
      <c r="Q2072" s="31"/>
      <c r="R2072" s="84"/>
      <c r="S2072" s="31"/>
      <c r="T2072" s="31"/>
      <c r="U2072" s="169"/>
      <c r="V2072" s="150"/>
      <c r="W2072" s="342" t="str" cm="1">
        <f t="array" ref="W2072">IF(SUM(LEN(B2072:V2072))=0,"",IF(OR(OR(ISBLANK(F2072),SUM(LEN(C2072),LEN(D2072))=0),AND(NOT(E2072="Unknown"),ISBLANK(J2072)),AND(NOT(O2072="Unknown"),ISBLANK(R2072))),"Missing Information", INDEX(Table15[Entire Service Line Classification], MATCH(SUMIFS(Table15[Unique ID],Table15[System-Owned Portion],E2072,Table15[If Material Anything Other than "Lead" in Column E,Was Material Ever Previously Lead?],G2072,Table15[Customer-Owned Portion],O2072),Table15[Unique ID],0),0)))</f>
        <v/>
      </c>
      <c r="X2072"/>
    </row>
    <row r="2073" spans="2:24" x14ac:dyDescent="0.35">
      <c r="B2073" s="146"/>
      <c r="C2073" s="31"/>
      <c r="D2073" s="31"/>
      <c r="E2073" s="44"/>
      <c r="F2073" s="43"/>
      <c r="G2073" s="84"/>
      <c r="H2073" s="31"/>
      <c r="I2073" s="31"/>
      <c r="J2073" s="84"/>
      <c r="K2073" s="31"/>
      <c r="L2073" s="31"/>
      <c r="M2073" s="169"/>
      <c r="N2073" s="148"/>
      <c r="O2073" s="44"/>
      <c r="P2073" s="43"/>
      <c r="Q2073" s="31"/>
      <c r="R2073" s="84"/>
      <c r="S2073" s="31"/>
      <c r="T2073" s="31"/>
      <c r="U2073" s="169"/>
      <c r="V2073" s="150"/>
      <c r="W2073" s="342" t="str" cm="1">
        <f t="array" ref="W2073">IF(SUM(LEN(B2073:V2073))=0,"",IF(OR(OR(ISBLANK(F2073),SUM(LEN(C2073),LEN(D2073))=0),AND(NOT(E2073="Unknown"),ISBLANK(J2073)),AND(NOT(O2073="Unknown"),ISBLANK(R2073))),"Missing Information", INDEX(Table15[Entire Service Line Classification], MATCH(SUMIFS(Table15[Unique ID],Table15[System-Owned Portion],E2073,Table15[If Material Anything Other than "Lead" in Column E,Was Material Ever Previously Lead?],G2073,Table15[Customer-Owned Portion],O2073),Table15[Unique ID],0),0)))</f>
        <v/>
      </c>
      <c r="X2073"/>
    </row>
    <row r="2074" spans="2:24" x14ac:dyDescent="0.35">
      <c r="B2074" s="146"/>
      <c r="C2074" s="31"/>
      <c r="D2074" s="31"/>
      <c r="E2074" s="44"/>
      <c r="F2074" s="43"/>
      <c r="G2074" s="84"/>
      <c r="H2074" s="31"/>
      <c r="I2074" s="31"/>
      <c r="J2074" s="84"/>
      <c r="K2074" s="31"/>
      <c r="L2074" s="31"/>
      <c r="M2074" s="169"/>
      <c r="N2074" s="148"/>
      <c r="O2074" s="44"/>
      <c r="P2074" s="43"/>
      <c r="Q2074" s="31"/>
      <c r="R2074" s="84"/>
      <c r="S2074" s="31"/>
      <c r="T2074" s="31"/>
      <c r="U2074" s="169"/>
      <c r="V2074" s="150"/>
      <c r="W2074" s="342" t="str" cm="1">
        <f t="array" ref="W2074">IF(SUM(LEN(B2074:V2074))=0,"",IF(OR(OR(ISBLANK(F2074),SUM(LEN(C2074),LEN(D2074))=0),AND(NOT(E2074="Unknown"),ISBLANK(J2074)),AND(NOT(O2074="Unknown"),ISBLANK(R2074))),"Missing Information", INDEX(Table15[Entire Service Line Classification], MATCH(SUMIFS(Table15[Unique ID],Table15[System-Owned Portion],E2074,Table15[If Material Anything Other than "Lead" in Column E,Was Material Ever Previously Lead?],G2074,Table15[Customer-Owned Portion],O2074),Table15[Unique ID],0),0)))</f>
        <v/>
      </c>
      <c r="X2074"/>
    </row>
    <row r="2075" spans="2:24" x14ac:dyDescent="0.35">
      <c r="B2075" s="146"/>
      <c r="C2075" s="31"/>
      <c r="D2075" s="31"/>
      <c r="E2075" s="44"/>
      <c r="F2075" s="43"/>
      <c r="G2075" s="84"/>
      <c r="H2075" s="31"/>
      <c r="I2075" s="31"/>
      <c r="J2075" s="84"/>
      <c r="K2075" s="31"/>
      <c r="L2075" s="31"/>
      <c r="M2075" s="169"/>
      <c r="N2075" s="148"/>
      <c r="O2075" s="44"/>
      <c r="P2075" s="43"/>
      <c r="Q2075" s="31"/>
      <c r="R2075" s="84"/>
      <c r="S2075" s="31"/>
      <c r="T2075" s="31"/>
      <c r="U2075" s="169"/>
      <c r="V2075" s="150"/>
      <c r="W2075" s="342" t="str" cm="1">
        <f t="array" ref="W2075">IF(SUM(LEN(B2075:V2075))=0,"",IF(OR(OR(ISBLANK(F2075),SUM(LEN(C2075),LEN(D2075))=0),AND(NOT(E2075="Unknown"),ISBLANK(J2075)),AND(NOT(O2075="Unknown"),ISBLANK(R2075))),"Missing Information", INDEX(Table15[Entire Service Line Classification], MATCH(SUMIFS(Table15[Unique ID],Table15[System-Owned Portion],E2075,Table15[If Material Anything Other than "Lead" in Column E,Was Material Ever Previously Lead?],G2075,Table15[Customer-Owned Portion],O2075),Table15[Unique ID],0),0)))</f>
        <v/>
      </c>
      <c r="X2075"/>
    </row>
    <row r="2076" spans="2:24" x14ac:dyDescent="0.35">
      <c r="B2076" s="146"/>
      <c r="C2076" s="31"/>
      <c r="D2076" s="31"/>
      <c r="E2076" s="44"/>
      <c r="F2076" s="43"/>
      <c r="G2076" s="84"/>
      <c r="H2076" s="31"/>
      <c r="I2076" s="31"/>
      <c r="J2076" s="84"/>
      <c r="K2076" s="31"/>
      <c r="L2076" s="31"/>
      <c r="M2076" s="169"/>
      <c r="N2076" s="148"/>
      <c r="O2076" s="44"/>
      <c r="P2076" s="43"/>
      <c r="Q2076" s="31"/>
      <c r="R2076" s="84"/>
      <c r="S2076" s="31"/>
      <c r="T2076" s="31"/>
      <c r="U2076" s="169"/>
      <c r="V2076" s="150"/>
      <c r="W2076" s="342" t="str" cm="1">
        <f t="array" ref="W2076">IF(SUM(LEN(B2076:V2076))=0,"",IF(OR(OR(ISBLANK(F2076),SUM(LEN(C2076),LEN(D2076))=0),AND(NOT(E2076="Unknown"),ISBLANK(J2076)),AND(NOT(O2076="Unknown"),ISBLANK(R2076))),"Missing Information", INDEX(Table15[Entire Service Line Classification], MATCH(SUMIFS(Table15[Unique ID],Table15[System-Owned Portion],E2076,Table15[If Material Anything Other than "Lead" in Column E,Was Material Ever Previously Lead?],G2076,Table15[Customer-Owned Portion],O2076),Table15[Unique ID],0),0)))</f>
        <v/>
      </c>
      <c r="X2076"/>
    </row>
    <row r="2077" spans="2:24" x14ac:dyDescent="0.35">
      <c r="B2077" s="146"/>
      <c r="C2077" s="31"/>
      <c r="D2077" s="31"/>
      <c r="E2077" s="44"/>
      <c r="F2077" s="43"/>
      <c r="G2077" s="84"/>
      <c r="H2077" s="31"/>
      <c r="I2077" s="31"/>
      <c r="J2077" s="84"/>
      <c r="K2077" s="31"/>
      <c r="L2077" s="31"/>
      <c r="M2077" s="169"/>
      <c r="N2077" s="148"/>
      <c r="O2077" s="44"/>
      <c r="P2077" s="43"/>
      <c r="Q2077" s="31"/>
      <c r="R2077" s="84"/>
      <c r="S2077" s="31"/>
      <c r="T2077" s="31"/>
      <c r="U2077" s="169"/>
      <c r="V2077" s="150"/>
      <c r="W2077" s="342" t="str" cm="1">
        <f t="array" ref="W2077">IF(SUM(LEN(B2077:V2077))=0,"",IF(OR(OR(ISBLANK(F2077),SUM(LEN(C2077),LEN(D2077))=0),AND(NOT(E2077="Unknown"),ISBLANK(J2077)),AND(NOT(O2077="Unknown"),ISBLANK(R2077))),"Missing Information", INDEX(Table15[Entire Service Line Classification], MATCH(SUMIFS(Table15[Unique ID],Table15[System-Owned Portion],E2077,Table15[If Material Anything Other than "Lead" in Column E,Was Material Ever Previously Lead?],G2077,Table15[Customer-Owned Portion],O2077),Table15[Unique ID],0),0)))</f>
        <v/>
      </c>
      <c r="X2077"/>
    </row>
    <row r="2078" spans="2:24" x14ac:dyDescent="0.35">
      <c r="B2078" s="146"/>
      <c r="C2078" s="31"/>
      <c r="D2078" s="31"/>
      <c r="E2078" s="44"/>
      <c r="F2078" s="43"/>
      <c r="G2078" s="84"/>
      <c r="H2078" s="31"/>
      <c r="I2078" s="31"/>
      <c r="J2078" s="84"/>
      <c r="K2078" s="31"/>
      <c r="L2078" s="31"/>
      <c r="M2078" s="169"/>
      <c r="N2078" s="148"/>
      <c r="O2078" s="44"/>
      <c r="P2078" s="43"/>
      <c r="Q2078" s="31"/>
      <c r="R2078" s="84"/>
      <c r="S2078" s="31"/>
      <c r="T2078" s="31"/>
      <c r="U2078" s="169"/>
      <c r="V2078" s="150"/>
      <c r="W2078" s="342" t="str" cm="1">
        <f t="array" ref="W2078">IF(SUM(LEN(B2078:V2078))=0,"",IF(OR(OR(ISBLANK(F2078),SUM(LEN(C2078),LEN(D2078))=0),AND(NOT(E2078="Unknown"),ISBLANK(J2078)),AND(NOT(O2078="Unknown"),ISBLANK(R2078))),"Missing Information", INDEX(Table15[Entire Service Line Classification], MATCH(SUMIFS(Table15[Unique ID],Table15[System-Owned Portion],E2078,Table15[If Material Anything Other than "Lead" in Column E,Was Material Ever Previously Lead?],G2078,Table15[Customer-Owned Portion],O2078),Table15[Unique ID],0),0)))</f>
        <v/>
      </c>
      <c r="X2078"/>
    </row>
    <row r="2079" spans="2:24" x14ac:dyDescent="0.35">
      <c r="B2079" s="146"/>
      <c r="C2079" s="31"/>
      <c r="D2079" s="31"/>
      <c r="E2079" s="44"/>
      <c r="F2079" s="43"/>
      <c r="G2079" s="84"/>
      <c r="H2079" s="31"/>
      <c r="I2079" s="31"/>
      <c r="J2079" s="84"/>
      <c r="K2079" s="31"/>
      <c r="L2079" s="31"/>
      <c r="M2079" s="169"/>
      <c r="N2079" s="148"/>
      <c r="O2079" s="44"/>
      <c r="P2079" s="43"/>
      <c r="Q2079" s="31"/>
      <c r="R2079" s="84"/>
      <c r="S2079" s="31"/>
      <c r="T2079" s="31"/>
      <c r="U2079" s="169"/>
      <c r="V2079" s="150"/>
      <c r="W2079" s="342" t="str" cm="1">
        <f t="array" ref="W2079">IF(SUM(LEN(B2079:V2079))=0,"",IF(OR(OR(ISBLANK(F2079),SUM(LEN(C2079),LEN(D2079))=0),AND(NOT(E2079="Unknown"),ISBLANK(J2079)),AND(NOT(O2079="Unknown"),ISBLANK(R2079))),"Missing Information", INDEX(Table15[Entire Service Line Classification], MATCH(SUMIFS(Table15[Unique ID],Table15[System-Owned Portion],E2079,Table15[If Material Anything Other than "Lead" in Column E,Was Material Ever Previously Lead?],G2079,Table15[Customer-Owned Portion],O2079),Table15[Unique ID],0),0)))</f>
        <v/>
      </c>
      <c r="X2079"/>
    </row>
    <row r="2080" spans="2:24" x14ac:dyDescent="0.35">
      <c r="B2080" s="146"/>
      <c r="C2080" s="31"/>
      <c r="D2080" s="31"/>
      <c r="E2080" s="44"/>
      <c r="F2080" s="43"/>
      <c r="G2080" s="84"/>
      <c r="H2080" s="31"/>
      <c r="I2080" s="31"/>
      <c r="J2080" s="84"/>
      <c r="K2080" s="31"/>
      <c r="L2080" s="31"/>
      <c r="M2080" s="169"/>
      <c r="N2080" s="148"/>
      <c r="O2080" s="44"/>
      <c r="P2080" s="43"/>
      <c r="Q2080" s="31"/>
      <c r="R2080" s="84"/>
      <c r="S2080" s="31"/>
      <c r="T2080" s="31"/>
      <c r="U2080" s="169"/>
      <c r="V2080" s="150"/>
      <c r="W2080" s="342" t="str" cm="1">
        <f t="array" ref="W2080">IF(SUM(LEN(B2080:V2080))=0,"",IF(OR(OR(ISBLANK(F2080),SUM(LEN(C2080),LEN(D2080))=0),AND(NOT(E2080="Unknown"),ISBLANK(J2080)),AND(NOT(O2080="Unknown"),ISBLANK(R2080))),"Missing Information", INDEX(Table15[Entire Service Line Classification], MATCH(SUMIFS(Table15[Unique ID],Table15[System-Owned Portion],E2080,Table15[If Material Anything Other than "Lead" in Column E,Was Material Ever Previously Lead?],G2080,Table15[Customer-Owned Portion],O2080),Table15[Unique ID],0),0)))</f>
        <v/>
      </c>
      <c r="X2080"/>
    </row>
    <row r="2081" spans="2:24" x14ac:dyDescent="0.35">
      <c r="B2081" s="146"/>
      <c r="C2081" s="31"/>
      <c r="D2081" s="31"/>
      <c r="E2081" s="44"/>
      <c r="F2081" s="43"/>
      <c r="G2081" s="84"/>
      <c r="H2081" s="31"/>
      <c r="I2081" s="31"/>
      <c r="J2081" s="84"/>
      <c r="K2081" s="31"/>
      <c r="L2081" s="31"/>
      <c r="M2081" s="169"/>
      <c r="N2081" s="148"/>
      <c r="O2081" s="44"/>
      <c r="P2081" s="43"/>
      <c r="Q2081" s="31"/>
      <c r="R2081" s="84"/>
      <c r="S2081" s="31"/>
      <c r="T2081" s="31"/>
      <c r="U2081" s="169"/>
      <c r="V2081" s="150"/>
      <c r="W2081" s="342" t="str" cm="1">
        <f t="array" ref="W2081">IF(SUM(LEN(B2081:V2081))=0,"",IF(OR(OR(ISBLANK(F2081),SUM(LEN(C2081),LEN(D2081))=0),AND(NOT(E2081="Unknown"),ISBLANK(J2081)),AND(NOT(O2081="Unknown"),ISBLANK(R2081))),"Missing Information", INDEX(Table15[Entire Service Line Classification], MATCH(SUMIFS(Table15[Unique ID],Table15[System-Owned Portion],E2081,Table15[If Material Anything Other than "Lead" in Column E,Was Material Ever Previously Lead?],G2081,Table15[Customer-Owned Portion],O2081),Table15[Unique ID],0),0)))</f>
        <v/>
      </c>
      <c r="X2081"/>
    </row>
    <row r="2082" spans="2:24" x14ac:dyDescent="0.35">
      <c r="B2082" s="146"/>
      <c r="C2082" s="31"/>
      <c r="D2082" s="31"/>
      <c r="E2082" s="44"/>
      <c r="F2082" s="43"/>
      <c r="G2082" s="84"/>
      <c r="H2082" s="31"/>
      <c r="I2082" s="31"/>
      <c r="J2082" s="84"/>
      <c r="K2082" s="31"/>
      <c r="L2082" s="31"/>
      <c r="M2082" s="169"/>
      <c r="N2082" s="148"/>
      <c r="O2082" s="44"/>
      <c r="P2082" s="43"/>
      <c r="Q2082" s="31"/>
      <c r="R2082" s="84"/>
      <c r="S2082" s="31"/>
      <c r="T2082" s="31"/>
      <c r="U2082" s="169"/>
      <c r="V2082" s="150"/>
      <c r="W2082" s="342" t="str" cm="1">
        <f t="array" ref="W2082">IF(SUM(LEN(B2082:V2082))=0,"",IF(OR(OR(ISBLANK(F2082),SUM(LEN(C2082),LEN(D2082))=0),AND(NOT(E2082="Unknown"),ISBLANK(J2082)),AND(NOT(O2082="Unknown"),ISBLANK(R2082))),"Missing Information", INDEX(Table15[Entire Service Line Classification], MATCH(SUMIFS(Table15[Unique ID],Table15[System-Owned Portion],E2082,Table15[If Material Anything Other than "Lead" in Column E,Was Material Ever Previously Lead?],G2082,Table15[Customer-Owned Portion],O2082),Table15[Unique ID],0),0)))</f>
        <v/>
      </c>
      <c r="X2082"/>
    </row>
    <row r="2083" spans="2:24" x14ac:dyDescent="0.35">
      <c r="B2083" s="146"/>
      <c r="C2083" s="31"/>
      <c r="D2083" s="31"/>
      <c r="E2083" s="44"/>
      <c r="F2083" s="43"/>
      <c r="G2083" s="84"/>
      <c r="H2083" s="31"/>
      <c r="I2083" s="31"/>
      <c r="J2083" s="84"/>
      <c r="K2083" s="31"/>
      <c r="L2083" s="31"/>
      <c r="M2083" s="169"/>
      <c r="N2083" s="148"/>
      <c r="O2083" s="44"/>
      <c r="P2083" s="43"/>
      <c r="Q2083" s="31"/>
      <c r="R2083" s="84"/>
      <c r="S2083" s="31"/>
      <c r="T2083" s="31"/>
      <c r="U2083" s="169"/>
      <c r="V2083" s="150"/>
      <c r="W2083" s="342" t="str" cm="1">
        <f t="array" ref="W2083">IF(SUM(LEN(B2083:V2083))=0,"",IF(OR(OR(ISBLANK(F2083),SUM(LEN(C2083),LEN(D2083))=0),AND(NOT(E2083="Unknown"),ISBLANK(J2083)),AND(NOT(O2083="Unknown"),ISBLANK(R2083))),"Missing Information", INDEX(Table15[Entire Service Line Classification], MATCH(SUMIFS(Table15[Unique ID],Table15[System-Owned Portion],E2083,Table15[If Material Anything Other than "Lead" in Column E,Was Material Ever Previously Lead?],G2083,Table15[Customer-Owned Portion],O2083),Table15[Unique ID],0),0)))</f>
        <v/>
      </c>
      <c r="X2083"/>
    </row>
    <row r="2084" spans="2:24" x14ac:dyDescent="0.35">
      <c r="B2084" s="146"/>
      <c r="C2084" s="31"/>
      <c r="D2084" s="31"/>
      <c r="E2084" s="44"/>
      <c r="F2084" s="43"/>
      <c r="G2084" s="84"/>
      <c r="H2084" s="31"/>
      <c r="I2084" s="31"/>
      <c r="J2084" s="84"/>
      <c r="K2084" s="31"/>
      <c r="L2084" s="31"/>
      <c r="M2084" s="169"/>
      <c r="N2084" s="148"/>
      <c r="O2084" s="44"/>
      <c r="P2084" s="43"/>
      <c r="Q2084" s="31"/>
      <c r="R2084" s="84"/>
      <c r="S2084" s="31"/>
      <c r="T2084" s="31"/>
      <c r="U2084" s="169"/>
      <c r="V2084" s="150"/>
      <c r="W2084" s="342" t="str" cm="1">
        <f t="array" ref="W2084">IF(SUM(LEN(B2084:V2084))=0,"",IF(OR(OR(ISBLANK(F2084),SUM(LEN(C2084),LEN(D2084))=0),AND(NOT(E2084="Unknown"),ISBLANK(J2084)),AND(NOT(O2084="Unknown"),ISBLANK(R2084))),"Missing Information", INDEX(Table15[Entire Service Line Classification], MATCH(SUMIFS(Table15[Unique ID],Table15[System-Owned Portion],E2084,Table15[If Material Anything Other than "Lead" in Column E,Was Material Ever Previously Lead?],G2084,Table15[Customer-Owned Portion],O2084),Table15[Unique ID],0),0)))</f>
        <v/>
      </c>
      <c r="X2084"/>
    </row>
    <row r="2085" spans="2:24" x14ac:dyDescent="0.35">
      <c r="B2085" s="146"/>
      <c r="C2085" s="31"/>
      <c r="D2085" s="31"/>
      <c r="E2085" s="44"/>
      <c r="F2085" s="43"/>
      <c r="G2085" s="84"/>
      <c r="H2085" s="31"/>
      <c r="I2085" s="31"/>
      <c r="J2085" s="84"/>
      <c r="K2085" s="31"/>
      <c r="L2085" s="31"/>
      <c r="M2085" s="169"/>
      <c r="N2085" s="148"/>
      <c r="O2085" s="44"/>
      <c r="P2085" s="43"/>
      <c r="Q2085" s="31"/>
      <c r="R2085" s="84"/>
      <c r="S2085" s="31"/>
      <c r="T2085" s="31"/>
      <c r="U2085" s="169"/>
      <c r="V2085" s="150"/>
      <c r="W2085" s="342" t="str" cm="1">
        <f t="array" ref="W2085">IF(SUM(LEN(B2085:V2085))=0,"",IF(OR(OR(ISBLANK(F2085),SUM(LEN(C2085),LEN(D2085))=0),AND(NOT(E2085="Unknown"),ISBLANK(J2085)),AND(NOT(O2085="Unknown"),ISBLANK(R2085))),"Missing Information", INDEX(Table15[Entire Service Line Classification], MATCH(SUMIFS(Table15[Unique ID],Table15[System-Owned Portion],E2085,Table15[If Material Anything Other than "Lead" in Column E,Was Material Ever Previously Lead?],G2085,Table15[Customer-Owned Portion],O2085),Table15[Unique ID],0),0)))</f>
        <v/>
      </c>
      <c r="X2085"/>
    </row>
    <row r="2086" spans="2:24" x14ac:dyDescent="0.35">
      <c r="B2086" s="146"/>
      <c r="C2086" s="31"/>
      <c r="D2086" s="31"/>
      <c r="E2086" s="44"/>
      <c r="F2086" s="43"/>
      <c r="G2086" s="84"/>
      <c r="H2086" s="31"/>
      <c r="I2086" s="31"/>
      <c r="J2086" s="84"/>
      <c r="K2086" s="31"/>
      <c r="L2086" s="31"/>
      <c r="M2086" s="169"/>
      <c r="N2086" s="148"/>
      <c r="O2086" s="44"/>
      <c r="P2086" s="43"/>
      <c r="Q2086" s="31"/>
      <c r="R2086" s="84"/>
      <c r="S2086" s="31"/>
      <c r="T2086" s="31"/>
      <c r="U2086" s="169"/>
      <c r="V2086" s="150"/>
      <c r="W2086" s="342" t="str" cm="1">
        <f t="array" ref="W2086">IF(SUM(LEN(B2086:V2086))=0,"",IF(OR(OR(ISBLANK(F2086),SUM(LEN(C2086),LEN(D2086))=0),AND(NOT(E2086="Unknown"),ISBLANK(J2086)),AND(NOT(O2086="Unknown"),ISBLANK(R2086))),"Missing Information", INDEX(Table15[Entire Service Line Classification], MATCH(SUMIFS(Table15[Unique ID],Table15[System-Owned Portion],E2086,Table15[If Material Anything Other than "Lead" in Column E,Was Material Ever Previously Lead?],G2086,Table15[Customer-Owned Portion],O2086),Table15[Unique ID],0),0)))</f>
        <v/>
      </c>
      <c r="X2086"/>
    </row>
    <row r="2087" spans="2:24" x14ac:dyDescent="0.35">
      <c r="B2087" s="146"/>
      <c r="C2087" s="31"/>
      <c r="D2087" s="31"/>
      <c r="E2087" s="44"/>
      <c r="F2087" s="43"/>
      <c r="G2087" s="84"/>
      <c r="H2087" s="31"/>
      <c r="I2087" s="31"/>
      <c r="J2087" s="84"/>
      <c r="K2087" s="31"/>
      <c r="L2087" s="31"/>
      <c r="M2087" s="169"/>
      <c r="N2087" s="148"/>
      <c r="O2087" s="44"/>
      <c r="P2087" s="43"/>
      <c r="Q2087" s="31"/>
      <c r="R2087" s="84"/>
      <c r="S2087" s="31"/>
      <c r="T2087" s="31"/>
      <c r="U2087" s="169"/>
      <c r="V2087" s="150"/>
      <c r="W2087" s="342" t="str" cm="1">
        <f t="array" ref="W2087">IF(SUM(LEN(B2087:V2087))=0,"",IF(OR(OR(ISBLANK(F2087),SUM(LEN(C2087),LEN(D2087))=0),AND(NOT(E2087="Unknown"),ISBLANK(J2087)),AND(NOT(O2087="Unknown"),ISBLANK(R2087))),"Missing Information", INDEX(Table15[Entire Service Line Classification], MATCH(SUMIFS(Table15[Unique ID],Table15[System-Owned Portion],E2087,Table15[If Material Anything Other than "Lead" in Column E,Was Material Ever Previously Lead?],G2087,Table15[Customer-Owned Portion],O2087),Table15[Unique ID],0),0)))</f>
        <v/>
      </c>
      <c r="X2087"/>
    </row>
    <row r="2088" spans="2:24" x14ac:dyDescent="0.35">
      <c r="B2088" s="146"/>
      <c r="C2088" s="31"/>
      <c r="D2088" s="31"/>
      <c r="E2088" s="44"/>
      <c r="F2088" s="43"/>
      <c r="G2088" s="84"/>
      <c r="H2088" s="31"/>
      <c r="I2088" s="31"/>
      <c r="J2088" s="84"/>
      <c r="K2088" s="31"/>
      <c r="L2088" s="31"/>
      <c r="M2088" s="169"/>
      <c r="N2088" s="148"/>
      <c r="O2088" s="44"/>
      <c r="P2088" s="43"/>
      <c r="Q2088" s="31"/>
      <c r="R2088" s="84"/>
      <c r="S2088" s="31"/>
      <c r="T2088" s="31"/>
      <c r="U2088" s="169"/>
      <c r="V2088" s="150"/>
      <c r="W2088" s="342" t="str" cm="1">
        <f t="array" ref="W2088">IF(SUM(LEN(B2088:V2088))=0,"",IF(OR(OR(ISBLANK(F2088),SUM(LEN(C2088),LEN(D2088))=0),AND(NOT(E2088="Unknown"),ISBLANK(J2088)),AND(NOT(O2088="Unknown"),ISBLANK(R2088))),"Missing Information", INDEX(Table15[Entire Service Line Classification], MATCH(SUMIFS(Table15[Unique ID],Table15[System-Owned Portion],E2088,Table15[If Material Anything Other than "Lead" in Column E,Was Material Ever Previously Lead?],G2088,Table15[Customer-Owned Portion],O2088),Table15[Unique ID],0),0)))</f>
        <v/>
      </c>
      <c r="X2088"/>
    </row>
    <row r="2089" spans="2:24" x14ac:dyDescent="0.35">
      <c r="B2089" s="146"/>
      <c r="C2089" s="31"/>
      <c r="D2089" s="31"/>
      <c r="E2089" s="44"/>
      <c r="F2089" s="43"/>
      <c r="G2089" s="84"/>
      <c r="H2089" s="31"/>
      <c r="I2089" s="31"/>
      <c r="J2089" s="84"/>
      <c r="K2089" s="31"/>
      <c r="L2089" s="31"/>
      <c r="M2089" s="169"/>
      <c r="N2089" s="148"/>
      <c r="O2089" s="44"/>
      <c r="P2089" s="43"/>
      <c r="Q2089" s="31"/>
      <c r="R2089" s="84"/>
      <c r="S2089" s="31"/>
      <c r="T2089" s="31"/>
      <c r="U2089" s="169"/>
      <c r="V2089" s="150"/>
      <c r="W2089" s="342" t="str" cm="1">
        <f t="array" ref="W2089">IF(SUM(LEN(B2089:V2089))=0,"",IF(OR(OR(ISBLANK(F2089),SUM(LEN(C2089),LEN(D2089))=0),AND(NOT(E2089="Unknown"),ISBLANK(J2089)),AND(NOT(O2089="Unknown"),ISBLANK(R2089))),"Missing Information", INDEX(Table15[Entire Service Line Classification], MATCH(SUMIFS(Table15[Unique ID],Table15[System-Owned Portion],E2089,Table15[If Material Anything Other than "Lead" in Column E,Was Material Ever Previously Lead?],G2089,Table15[Customer-Owned Portion],O2089),Table15[Unique ID],0),0)))</f>
        <v/>
      </c>
      <c r="X2089"/>
    </row>
    <row r="2090" spans="2:24" x14ac:dyDescent="0.35">
      <c r="B2090" s="146"/>
      <c r="C2090" s="31"/>
      <c r="D2090" s="31"/>
      <c r="E2090" s="44"/>
      <c r="F2090" s="43"/>
      <c r="G2090" s="84"/>
      <c r="H2090" s="31"/>
      <c r="I2090" s="31"/>
      <c r="J2090" s="84"/>
      <c r="K2090" s="31"/>
      <c r="L2090" s="31"/>
      <c r="M2090" s="169"/>
      <c r="N2090" s="148"/>
      <c r="O2090" s="44"/>
      <c r="P2090" s="43"/>
      <c r="Q2090" s="31"/>
      <c r="R2090" s="84"/>
      <c r="S2090" s="31"/>
      <c r="T2090" s="31"/>
      <c r="U2090" s="169"/>
      <c r="V2090" s="150"/>
      <c r="W2090" s="342" t="str" cm="1">
        <f t="array" ref="W2090">IF(SUM(LEN(B2090:V2090))=0,"",IF(OR(OR(ISBLANK(F2090),SUM(LEN(C2090),LEN(D2090))=0),AND(NOT(E2090="Unknown"),ISBLANK(J2090)),AND(NOT(O2090="Unknown"),ISBLANK(R2090))),"Missing Information", INDEX(Table15[Entire Service Line Classification], MATCH(SUMIFS(Table15[Unique ID],Table15[System-Owned Portion],E2090,Table15[If Material Anything Other than "Lead" in Column E,Was Material Ever Previously Lead?],G2090,Table15[Customer-Owned Portion],O2090),Table15[Unique ID],0),0)))</f>
        <v/>
      </c>
      <c r="X2090"/>
    </row>
    <row r="2091" spans="2:24" x14ac:dyDescent="0.35">
      <c r="B2091" s="146"/>
      <c r="C2091" s="31"/>
      <c r="D2091" s="31"/>
      <c r="E2091" s="44"/>
      <c r="F2091" s="43"/>
      <c r="G2091" s="84"/>
      <c r="H2091" s="31"/>
      <c r="I2091" s="31"/>
      <c r="J2091" s="84"/>
      <c r="K2091" s="31"/>
      <c r="L2091" s="31"/>
      <c r="M2091" s="169"/>
      <c r="N2091" s="148"/>
      <c r="O2091" s="44"/>
      <c r="P2091" s="43"/>
      <c r="Q2091" s="31"/>
      <c r="R2091" s="84"/>
      <c r="S2091" s="31"/>
      <c r="T2091" s="31"/>
      <c r="U2091" s="169"/>
      <c r="V2091" s="150"/>
      <c r="W2091" s="342" t="str" cm="1">
        <f t="array" ref="W2091">IF(SUM(LEN(B2091:V2091))=0,"",IF(OR(OR(ISBLANK(F2091),SUM(LEN(C2091),LEN(D2091))=0),AND(NOT(E2091="Unknown"),ISBLANK(J2091)),AND(NOT(O2091="Unknown"),ISBLANK(R2091))),"Missing Information", INDEX(Table15[Entire Service Line Classification], MATCH(SUMIFS(Table15[Unique ID],Table15[System-Owned Portion],E2091,Table15[If Material Anything Other than "Lead" in Column E,Was Material Ever Previously Lead?],G2091,Table15[Customer-Owned Portion],O2091),Table15[Unique ID],0),0)))</f>
        <v/>
      </c>
      <c r="X2091"/>
    </row>
    <row r="2092" spans="2:24" x14ac:dyDescent="0.35">
      <c r="B2092" s="146"/>
      <c r="C2092" s="31"/>
      <c r="D2092" s="31"/>
      <c r="E2092" s="44"/>
      <c r="F2092" s="43"/>
      <c r="G2092" s="84"/>
      <c r="H2092" s="31"/>
      <c r="I2092" s="31"/>
      <c r="J2092" s="84"/>
      <c r="K2092" s="31"/>
      <c r="L2092" s="31"/>
      <c r="M2092" s="169"/>
      <c r="N2092" s="148"/>
      <c r="O2092" s="44"/>
      <c r="P2092" s="43"/>
      <c r="Q2092" s="31"/>
      <c r="R2092" s="84"/>
      <c r="S2092" s="31"/>
      <c r="T2092" s="31"/>
      <c r="U2092" s="169"/>
      <c r="V2092" s="150"/>
      <c r="W2092" s="342" t="str" cm="1">
        <f t="array" ref="W2092">IF(SUM(LEN(B2092:V2092))=0,"",IF(OR(OR(ISBLANK(F2092),SUM(LEN(C2092),LEN(D2092))=0),AND(NOT(E2092="Unknown"),ISBLANK(J2092)),AND(NOT(O2092="Unknown"),ISBLANK(R2092))),"Missing Information", INDEX(Table15[Entire Service Line Classification], MATCH(SUMIFS(Table15[Unique ID],Table15[System-Owned Portion],E2092,Table15[If Material Anything Other than "Lead" in Column E,Was Material Ever Previously Lead?],G2092,Table15[Customer-Owned Portion],O2092),Table15[Unique ID],0),0)))</f>
        <v/>
      </c>
      <c r="X2092"/>
    </row>
    <row r="2093" spans="2:24" x14ac:dyDescent="0.35">
      <c r="B2093" s="146"/>
      <c r="C2093" s="31"/>
      <c r="D2093" s="31"/>
      <c r="E2093" s="44"/>
      <c r="F2093" s="43"/>
      <c r="G2093" s="84"/>
      <c r="H2093" s="31"/>
      <c r="I2093" s="31"/>
      <c r="J2093" s="84"/>
      <c r="K2093" s="31"/>
      <c r="L2093" s="31"/>
      <c r="M2093" s="169"/>
      <c r="N2093" s="148"/>
      <c r="O2093" s="44"/>
      <c r="P2093" s="43"/>
      <c r="Q2093" s="31"/>
      <c r="R2093" s="84"/>
      <c r="S2093" s="31"/>
      <c r="T2093" s="31"/>
      <c r="U2093" s="169"/>
      <c r="V2093" s="150"/>
      <c r="W2093" s="342" t="str" cm="1">
        <f t="array" ref="W2093">IF(SUM(LEN(B2093:V2093))=0,"",IF(OR(OR(ISBLANK(F2093),SUM(LEN(C2093),LEN(D2093))=0),AND(NOT(E2093="Unknown"),ISBLANK(J2093)),AND(NOT(O2093="Unknown"),ISBLANK(R2093))),"Missing Information", INDEX(Table15[Entire Service Line Classification], MATCH(SUMIFS(Table15[Unique ID],Table15[System-Owned Portion],E2093,Table15[If Material Anything Other than "Lead" in Column E,Was Material Ever Previously Lead?],G2093,Table15[Customer-Owned Portion],O2093),Table15[Unique ID],0),0)))</f>
        <v/>
      </c>
      <c r="X2093"/>
    </row>
    <row r="2094" spans="2:24" x14ac:dyDescent="0.35">
      <c r="B2094" s="146"/>
      <c r="C2094" s="31"/>
      <c r="D2094" s="31"/>
      <c r="E2094" s="44"/>
      <c r="F2094" s="43"/>
      <c r="G2094" s="84"/>
      <c r="H2094" s="31"/>
      <c r="I2094" s="31"/>
      <c r="J2094" s="84"/>
      <c r="K2094" s="31"/>
      <c r="L2094" s="31"/>
      <c r="M2094" s="169"/>
      <c r="N2094" s="148"/>
      <c r="O2094" s="44"/>
      <c r="P2094" s="43"/>
      <c r="Q2094" s="31"/>
      <c r="R2094" s="84"/>
      <c r="S2094" s="31"/>
      <c r="T2094" s="31"/>
      <c r="U2094" s="169"/>
      <c r="V2094" s="150"/>
      <c r="W2094" s="342" t="str" cm="1">
        <f t="array" ref="W2094">IF(SUM(LEN(B2094:V2094))=0,"",IF(OR(OR(ISBLANK(F2094),SUM(LEN(C2094),LEN(D2094))=0),AND(NOT(E2094="Unknown"),ISBLANK(J2094)),AND(NOT(O2094="Unknown"),ISBLANK(R2094))),"Missing Information", INDEX(Table15[Entire Service Line Classification], MATCH(SUMIFS(Table15[Unique ID],Table15[System-Owned Portion],E2094,Table15[If Material Anything Other than "Lead" in Column E,Was Material Ever Previously Lead?],G2094,Table15[Customer-Owned Portion],O2094),Table15[Unique ID],0),0)))</f>
        <v/>
      </c>
      <c r="X2094"/>
    </row>
    <row r="2095" spans="2:24" x14ac:dyDescent="0.35">
      <c r="B2095" s="146"/>
      <c r="C2095" s="31"/>
      <c r="D2095" s="31"/>
      <c r="E2095" s="44"/>
      <c r="F2095" s="43"/>
      <c r="G2095" s="84"/>
      <c r="H2095" s="31"/>
      <c r="I2095" s="31"/>
      <c r="J2095" s="84"/>
      <c r="K2095" s="31"/>
      <c r="L2095" s="31"/>
      <c r="M2095" s="169"/>
      <c r="N2095" s="148"/>
      <c r="O2095" s="44"/>
      <c r="P2095" s="43"/>
      <c r="Q2095" s="31"/>
      <c r="R2095" s="84"/>
      <c r="S2095" s="31"/>
      <c r="T2095" s="31"/>
      <c r="U2095" s="169"/>
      <c r="V2095" s="150"/>
      <c r="W2095" s="342" t="str" cm="1">
        <f t="array" ref="W2095">IF(SUM(LEN(B2095:V2095))=0,"",IF(OR(OR(ISBLANK(F2095),SUM(LEN(C2095),LEN(D2095))=0),AND(NOT(E2095="Unknown"),ISBLANK(J2095)),AND(NOT(O2095="Unknown"),ISBLANK(R2095))),"Missing Information", INDEX(Table15[Entire Service Line Classification], MATCH(SUMIFS(Table15[Unique ID],Table15[System-Owned Portion],E2095,Table15[If Material Anything Other than "Lead" in Column E,Was Material Ever Previously Lead?],G2095,Table15[Customer-Owned Portion],O2095),Table15[Unique ID],0),0)))</f>
        <v/>
      </c>
      <c r="X2095"/>
    </row>
    <row r="2096" spans="2:24" x14ac:dyDescent="0.35">
      <c r="B2096" s="146"/>
      <c r="C2096" s="31"/>
      <c r="D2096" s="31"/>
      <c r="E2096" s="44"/>
      <c r="F2096" s="43"/>
      <c r="G2096" s="84"/>
      <c r="H2096" s="31"/>
      <c r="I2096" s="31"/>
      <c r="J2096" s="84"/>
      <c r="K2096" s="31"/>
      <c r="L2096" s="31"/>
      <c r="M2096" s="169"/>
      <c r="N2096" s="148"/>
      <c r="O2096" s="44"/>
      <c r="P2096" s="43"/>
      <c r="Q2096" s="31"/>
      <c r="R2096" s="84"/>
      <c r="S2096" s="31"/>
      <c r="T2096" s="31"/>
      <c r="U2096" s="169"/>
      <c r="V2096" s="150"/>
      <c r="W2096" s="342" t="str" cm="1">
        <f t="array" ref="W2096">IF(SUM(LEN(B2096:V2096))=0,"",IF(OR(OR(ISBLANK(F2096),SUM(LEN(C2096),LEN(D2096))=0),AND(NOT(E2096="Unknown"),ISBLANK(J2096)),AND(NOT(O2096="Unknown"),ISBLANK(R2096))),"Missing Information", INDEX(Table15[Entire Service Line Classification], MATCH(SUMIFS(Table15[Unique ID],Table15[System-Owned Portion],E2096,Table15[If Material Anything Other than "Lead" in Column E,Was Material Ever Previously Lead?],G2096,Table15[Customer-Owned Portion],O2096),Table15[Unique ID],0),0)))</f>
        <v/>
      </c>
      <c r="X2096"/>
    </row>
    <row r="2097" spans="2:24" x14ac:dyDescent="0.35">
      <c r="B2097" s="146"/>
      <c r="C2097" s="31"/>
      <c r="D2097" s="31"/>
      <c r="E2097" s="44"/>
      <c r="F2097" s="43"/>
      <c r="G2097" s="84"/>
      <c r="H2097" s="31"/>
      <c r="I2097" s="31"/>
      <c r="J2097" s="84"/>
      <c r="K2097" s="31"/>
      <c r="L2097" s="31"/>
      <c r="M2097" s="169"/>
      <c r="N2097" s="148"/>
      <c r="O2097" s="44"/>
      <c r="P2097" s="43"/>
      <c r="Q2097" s="31"/>
      <c r="R2097" s="84"/>
      <c r="S2097" s="31"/>
      <c r="T2097" s="31"/>
      <c r="U2097" s="169"/>
      <c r="V2097" s="150"/>
      <c r="W2097" s="342" t="str" cm="1">
        <f t="array" ref="W2097">IF(SUM(LEN(B2097:V2097))=0,"",IF(OR(OR(ISBLANK(F2097),SUM(LEN(C2097),LEN(D2097))=0),AND(NOT(E2097="Unknown"),ISBLANK(J2097)),AND(NOT(O2097="Unknown"),ISBLANK(R2097))),"Missing Information", INDEX(Table15[Entire Service Line Classification], MATCH(SUMIFS(Table15[Unique ID],Table15[System-Owned Portion],E2097,Table15[If Material Anything Other than "Lead" in Column E,Was Material Ever Previously Lead?],G2097,Table15[Customer-Owned Portion],O2097),Table15[Unique ID],0),0)))</f>
        <v/>
      </c>
      <c r="X2097"/>
    </row>
    <row r="2098" spans="2:24" x14ac:dyDescent="0.35">
      <c r="B2098" s="146"/>
      <c r="C2098" s="31"/>
      <c r="D2098" s="31"/>
      <c r="E2098" s="44"/>
      <c r="F2098" s="43"/>
      <c r="G2098" s="84"/>
      <c r="H2098" s="31"/>
      <c r="I2098" s="31"/>
      <c r="J2098" s="84"/>
      <c r="K2098" s="31"/>
      <c r="L2098" s="31"/>
      <c r="M2098" s="169"/>
      <c r="N2098" s="148"/>
      <c r="O2098" s="44"/>
      <c r="P2098" s="43"/>
      <c r="Q2098" s="31"/>
      <c r="R2098" s="84"/>
      <c r="S2098" s="31"/>
      <c r="T2098" s="31"/>
      <c r="U2098" s="169"/>
      <c r="V2098" s="150"/>
      <c r="W2098" s="342" t="str" cm="1">
        <f t="array" ref="W2098">IF(SUM(LEN(B2098:V2098))=0,"",IF(OR(OR(ISBLANK(F2098),SUM(LEN(C2098),LEN(D2098))=0),AND(NOT(E2098="Unknown"),ISBLANK(J2098)),AND(NOT(O2098="Unknown"),ISBLANK(R2098))),"Missing Information", INDEX(Table15[Entire Service Line Classification], MATCH(SUMIFS(Table15[Unique ID],Table15[System-Owned Portion],E2098,Table15[If Material Anything Other than "Lead" in Column E,Was Material Ever Previously Lead?],G2098,Table15[Customer-Owned Portion],O2098),Table15[Unique ID],0),0)))</f>
        <v/>
      </c>
      <c r="X2098"/>
    </row>
    <row r="2099" spans="2:24" x14ac:dyDescent="0.35">
      <c r="B2099" s="146"/>
      <c r="C2099" s="31"/>
      <c r="D2099" s="31"/>
      <c r="E2099" s="44"/>
      <c r="F2099" s="43"/>
      <c r="G2099" s="84"/>
      <c r="H2099" s="31"/>
      <c r="I2099" s="31"/>
      <c r="J2099" s="84"/>
      <c r="K2099" s="31"/>
      <c r="L2099" s="31"/>
      <c r="M2099" s="169"/>
      <c r="N2099" s="148"/>
      <c r="O2099" s="44"/>
      <c r="P2099" s="43"/>
      <c r="Q2099" s="31"/>
      <c r="R2099" s="84"/>
      <c r="S2099" s="31"/>
      <c r="T2099" s="31"/>
      <c r="U2099" s="169"/>
      <c r="V2099" s="150"/>
      <c r="W2099" s="342" t="str" cm="1">
        <f t="array" ref="W2099">IF(SUM(LEN(B2099:V2099))=0,"",IF(OR(OR(ISBLANK(F2099),SUM(LEN(C2099),LEN(D2099))=0),AND(NOT(E2099="Unknown"),ISBLANK(J2099)),AND(NOT(O2099="Unknown"),ISBLANK(R2099))),"Missing Information", INDEX(Table15[Entire Service Line Classification], MATCH(SUMIFS(Table15[Unique ID],Table15[System-Owned Portion],E2099,Table15[If Material Anything Other than "Lead" in Column E,Was Material Ever Previously Lead?],G2099,Table15[Customer-Owned Portion],O2099),Table15[Unique ID],0),0)))</f>
        <v/>
      </c>
      <c r="X2099"/>
    </row>
    <row r="2100" spans="2:24" x14ac:dyDescent="0.35">
      <c r="B2100" s="146"/>
      <c r="C2100" s="31"/>
      <c r="D2100" s="31"/>
      <c r="E2100" s="44"/>
      <c r="F2100" s="43"/>
      <c r="G2100" s="84"/>
      <c r="H2100" s="31"/>
      <c r="I2100" s="31"/>
      <c r="J2100" s="84"/>
      <c r="K2100" s="31"/>
      <c r="L2100" s="31"/>
      <c r="M2100" s="169"/>
      <c r="N2100" s="148"/>
      <c r="O2100" s="44"/>
      <c r="P2100" s="43"/>
      <c r="Q2100" s="31"/>
      <c r="R2100" s="84"/>
      <c r="S2100" s="31"/>
      <c r="T2100" s="31"/>
      <c r="U2100" s="169"/>
      <c r="V2100" s="150"/>
      <c r="W2100" s="342" t="str" cm="1">
        <f t="array" ref="W2100">IF(SUM(LEN(B2100:V2100))=0,"",IF(OR(OR(ISBLANK(F2100),SUM(LEN(C2100),LEN(D2100))=0),AND(NOT(E2100="Unknown"),ISBLANK(J2100)),AND(NOT(O2100="Unknown"),ISBLANK(R2100))),"Missing Information", INDEX(Table15[Entire Service Line Classification], MATCH(SUMIFS(Table15[Unique ID],Table15[System-Owned Portion],E2100,Table15[If Material Anything Other than "Lead" in Column E,Was Material Ever Previously Lead?],G2100,Table15[Customer-Owned Portion],O2100),Table15[Unique ID],0),0)))</f>
        <v/>
      </c>
      <c r="X2100"/>
    </row>
    <row r="2101" spans="2:24" x14ac:dyDescent="0.35">
      <c r="B2101" s="146"/>
      <c r="C2101" s="31"/>
      <c r="D2101" s="31"/>
      <c r="E2101" s="44"/>
      <c r="F2101" s="43"/>
      <c r="G2101" s="84"/>
      <c r="H2101" s="31"/>
      <c r="I2101" s="31"/>
      <c r="J2101" s="84"/>
      <c r="K2101" s="31"/>
      <c r="L2101" s="31"/>
      <c r="M2101" s="169"/>
      <c r="N2101" s="148"/>
      <c r="O2101" s="44"/>
      <c r="P2101" s="43"/>
      <c r="Q2101" s="31"/>
      <c r="R2101" s="84"/>
      <c r="S2101" s="31"/>
      <c r="T2101" s="31"/>
      <c r="U2101" s="169"/>
      <c r="V2101" s="150"/>
      <c r="W2101" s="342" t="str" cm="1">
        <f t="array" ref="W2101">IF(SUM(LEN(B2101:V2101))=0,"",IF(OR(OR(ISBLANK(F2101),SUM(LEN(C2101),LEN(D2101))=0),AND(NOT(E2101="Unknown"),ISBLANK(J2101)),AND(NOT(O2101="Unknown"),ISBLANK(R2101))),"Missing Information", INDEX(Table15[Entire Service Line Classification], MATCH(SUMIFS(Table15[Unique ID],Table15[System-Owned Portion],E2101,Table15[If Material Anything Other than "Lead" in Column E,Was Material Ever Previously Lead?],G2101,Table15[Customer-Owned Portion],O2101),Table15[Unique ID],0),0)))</f>
        <v/>
      </c>
      <c r="X2101"/>
    </row>
    <row r="2102" spans="2:24" x14ac:dyDescent="0.35">
      <c r="B2102" s="146"/>
      <c r="C2102" s="31"/>
      <c r="D2102" s="31"/>
      <c r="E2102" s="44"/>
      <c r="F2102" s="43"/>
      <c r="G2102" s="84"/>
      <c r="H2102" s="31"/>
      <c r="I2102" s="31"/>
      <c r="J2102" s="84"/>
      <c r="K2102" s="31"/>
      <c r="L2102" s="31"/>
      <c r="M2102" s="169"/>
      <c r="N2102" s="148"/>
      <c r="O2102" s="44"/>
      <c r="P2102" s="43"/>
      <c r="Q2102" s="31"/>
      <c r="R2102" s="84"/>
      <c r="S2102" s="31"/>
      <c r="T2102" s="31"/>
      <c r="U2102" s="169"/>
      <c r="V2102" s="150"/>
      <c r="W2102" s="342" t="str" cm="1">
        <f t="array" ref="W2102">IF(SUM(LEN(B2102:V2102))=0,"",IF(OR(OR(ISBLANK(F2102),SUM(LEN(C2102),LEN(D2102))=0),AND(NOT(E2102="Unknown"),ISBLANK(J2102)),AND(NOT(O2102="Unknown"),ISBLANK(R2102))),"Missing Information", INDEX(Table15[Entire Service Line Classification], MATCH(SUMIFS(Table15[Unique ID],Table15[System-Owned Portion],E2102,Table15[If Material Anything Other than "Lead" in Column E,Was Material Ever Previously Lead?],G2102,Table15[Customer-Owned Portion],O2102),Table15[Unique ID],0),0)))</f>
        <v/>
      </c>
      <c r="X2102"/>
    </row>
    <row r="2103" spans="2:24" x14ac:dyDescent="0.35">
      <c r="B2103" s="146"/>
      <c r="C2103" s="31"/>
      <c r="D2103" s="31"/>
      <c r="E2103" s="44"/>
      <c r="F2103" s="43"/>
      <c r="G2103" s="84"/>
      <c r="H2103" s="31"/>
      <c r="I2103" s="31"/>
      <c r="J2103" s="84"/>
      <c r="K2103" s="31"/>
      <c r="L2103" s="31"/>
      <c r="M2103" s="169"/>
      <c r="N2103" s="148"/>
      <c r="O2103" s="44"/>
      <c r="P2103" s="43"/>
      <c r="Q2103" s="31"/>
      <c r="R2103" s="84"/>
      <c r="S2103" s="31"/>
      <c r="T2103" s="31"/>
      <c r="U2103" s="169"/>
      <c r="V2103" s="150"/>
      <c r="W2103" s="342" t="str" cm="1">
        <f t="array" ref="W2103">IF(SUM(LEN(B2103:V2103))=0,"",IF(OR(OR(ISBLANK(F2103),SUM(LEN(C2103),LEN(D2103))=0),AND(NOT(E2103="Unknown"),ISBLANK(J2103)),AND(NOT(O2103="Unknown"),ISBLANK(R2103))),"Missing Information", INDEX(Table15[Entire Service Line Classification], MATCH(SUMIFS(Table15[Unique ID],Table15[System-Owned Portion],E2103,Table15[If Material Anything Other than "Lead" in Column E,Was Material Ever Previously Lead?],G2103,Table15[Customer-Owned Portion],O2103),Table15[Unique ID],0),0)))</f>
        <v/>
      </c>
      <c r="X2103"/>
    </row>
    <row r="2104" spans="2:24" x14ac:dyDescent="0.35">
      <c r="B2104" s="146"/>
      <c r="C2104" s="31"/>
      <c r="D2104" s="31"/>
      <c r="E2104" s="44"/>
      <c r="F2104" s="43"/>
      <c r="G2104" s="84"/>
      <c r="H2104" s="31"/>
      <c r="I2104" s="31"/>
      <c r="J2104" s="84"/>
      <c r="K2104" s="31"/>
      <c r="L2104" s="31"/>
      <c r="M2104" s="169"/>
      <c r="N2104" s="148"/>
      <c r="O2104" s="44"/>
      <c r="P2104" s="43"/>
      <c r="Q2104" s="31"/>
      <c r="R2104" s="84"/>
      <c r="S2104" s="31"/>
      <c r="T2104" s="31"/>
      <c r="U2104" s="169"/>
      <c r="V2104" s="150"/>
      <c r="W2104" s="342" t="str" cm="1">
        <f t="array" ref="W2104">IF(SUM(LEN(B2104:V2104))=0,"",IF(OR(OR(ISBLANK(F2104),SUM(LEN(C2104),LEN(D2104))=0),AND(NOT(E2104="Unknown"),ISBLANK(J2104)),AND(NOT(O2104="Unknown"),ISBLANK(R2104))),"Missing Information", INDEX(Table15[Entire Service Line Classification], MATCH(SUMIFS(Table15[Unique ID],Table15[System-Owned Portion],E2104,Table15[If Material Anything Other than "Lead" in Column E,Was Material Ever Previously Lead?],G2104,Table15[Customer-Owned Portion],O2104),Table15[Unique ID],0),0)))</f>
        <v/>
      </c>
      <c r="X2104"/>
    </row>
    <row r="2105" spans="2:24" x14ac:dyDescent="0.35">
      <c r="B2105" s="146"/>
      <c r="C2105" s="31"/>
      <c r="D2105" s="31"/>
      <c r="E2105" s="44"/>
      <c r="F2105" s="43"/>
      <c r="G2105" s="84"/>
      <c r="H2105" s="31"/>
      <c r="I2105" s="31"/>
      <c r="J2105" s="84"/>
      <c r="K2105" s="31"/>
      <c r="L2105" s="31"/>
      <c r="M2105" s="169"/>
      <c r="N2105" s="148"/>
      <c r="O2105" s="44"/>
      <c r="P2105" s="43"/>
      <c r="Q2105" s="31"/>
      <c r="R2105" s="84"/>
      <c r="S2105" s="31"/>
      <c r="T2105" s="31"/>
      <c r="U2105" s="169"/>
      <c r="V2105" s="150"/>
      <c r="W2105" s="342" t="str" cm="1">
        <f t="array" ref="W2105">IF(SUM(LEN(B2105:V2105))=0,"",IF(OR(OR(ISBLANK(F2105),SUM(LEN(C2105),LEN(D2105))=0),AND(NOT(E2105="Unknown"),ISBLANK(J2105)),AND(NOT(O2105="Unknown"),ISBLANK(R2105))),"Missing Information", INDEX(Table15[Entire Service Line Classification], MATCH(SUMIFS(Table15[Unique ID],Table15[System-Owned Portion],E2105,Table15[If Material Anything Other than "Lead" in Column E,Was Material Ever Previously Lead?],G2105,Table15[Customer-Owned Portion],O2105),Table15[Unique ID],0),0)))</f>
        <v/>
      </c>
      <c r="X2105"/>
    </row>
    <row r="2106" spans="2:24" x14ac:dyDescent="0.35">
      <c r="B2106" s="146"/>
      <c r="C2106" s="31"/>
      <c r="D2106" s="31"/>
      <c r="E2106" s="44"/>
      <c r="F2106" s="43"/>
      <c r="G2106" s="84"/>
      <c r="H2106" s="31"/>
      <c r="I2106" s="31"/>
      <c r="J2106" s="84"/>
      <c r="K2106" s="31"/>
      <c r="L2106" s="31"/>
      <c r="M2106" s="169"/>
      <c r="N2106" s="148"/>
      <c r="O2106" s="44"/>
      <c r="P2106" s="43"/>
      <c r="Q2106" s="31"/>
      <c r="R2106" s="84"/>
      <c r="S2106" s="31"/>
      <c r="T2106" s="31"/>
      <c r="U2106" s="169"/>
      <c r="V2106" s="150"/>
      <c r="W2106" s="342" t="str" cm="1">
        <f t="array" ref="W2106">IF(SUM(LEN(B2106:V2106))=0,"",IF(OR(OR(ISBLANK(F2106),SUM(LEN(C2106),LEN(D2106))=0),AND(NOT(E2106="Unknown"),ISBLANK(J2106)),AND(NOT(O2106="Unknown"),ISBLANK(R2106))),"Missing Information", INDEX(Table15[Entire Service Line Classification], MATCH(SUMIFS(Table15[Unique ID],Table15[System-Owned Portion],E2106,Table15[If Material Anything Other than "Lead" in Column E,Was Material Ever Previously Lead?],G2106,Table15[Customer-Owned Portion],O2106),Table15[Unique ID],0),0)))</f>
        <v/>
      </c>
      <c r="X2106"/>
    </row>
    <row r="2107" spans="2:24" x14ac:dyDescent="0.35">
      <c r="B2107" s="146"/>
      <c r="C2107" s="31"/>
      <c r="D2107" s="31"/>
      <c r="E2107" s="44"/>
      <c r="F2107" s="43"/>
      <c r="G2107" s="84"/>
      <c r="H2107" s="31"/>
      <c r="I2107" s="31"/>
      <c r="J2107" s="84"/>
      <c r="K2107" s="31"/>
      <c r="L2107" s="31"/>
      <c r="M2107" s="169"/>
      <c r="N2107" s="148"/>
      <c r="O2107" s="44"/>
      <c r="P2107" s="43"/>
      <c r="Q2107" s="31"/>
      <c r="R2107" s="84"/>
      <c r="S2107" s="31"/>
      <c r="T2107" s="31"/>
      <c r="U2107" s="169"/>
      <c r="V2107" s="150"/>
      <c r="W2107" s="342" t="str" cm="1">
        <f t="array" ref="W2107">IF(SUM(LEN(B2107:V2107))=0,"",IF(OR(OR(ISBLANK(F2107),SUM(LEN(C2107),LEN(D2107))=0),AND(NOT(E2107="Unknown"),ISBLANK(J2107)),AND(NOT(O2107="Unknown"),ISBLANK(R2107))),"Missing Information", INDEX(Table15[Entire Service Line Classification], MATCH(SUMIFS(Table15[Unique ID],Table15[System-Owned Portion],E2107,Table15[If Material Anything Other than "Lead" in Column E,Was Material Ever Previously Lead?],G2107,Table15[Customer-Owned Portion],O2107),Table15[Unique ID],0),0)))</f>
        <v/>
      </c>
      <c r="X2107"/>
    </row>
    <row r="2108" spans="2:24" x14ac:dyDescent="0.35">
      <c r="B2108" s="146"/>
      <c r="C2108" s="31"/>
      <c r="D2108" s="31"/>
      <c r="E2108" s="44"/>
      <c r="F2108" s="43"/>
      <c r="G2108" s="84"/>
      <c r="H2108" s="31"/>
      <c r="I2108" s="31"/>
      <c r="J2108" s="84"/>
      <c r="K2108" s="31"/>
      <c r="L2108" s="31"/>
      <c r="M2108" s="169"/>
      <c r="N2108" s="148"/>
      <c r="O2108" s="44"/>
      <c r="P2108" s="43"/>
      <c r="Q2108" s="31"/>
      <c r="R2108" s="84"/>
      <c r="S2108" s="31"/>
      <c r="T2108" s="31"/>
      <c r="U2108" s="169"/>
      <c r="V2108" s="150"/>
      <c r="W2108" s="342" t="str" cm="1">
        <f t="array" ref="W2108">IF(SUM(LEN(B2108:V2108))=0,"",IF(OR(OR(ISBLANK(F2108),SUM(LEN(C2108),LEN(D2108))=0),AND(NOT(E2108="Unknown"),ISBLANK(J2108)),AND(NOT(O2108="Unknown"),ISBLANK(R2108))),"Missing Information", INDEX(Table15[Entire Service Line Classification], MATCH(SUMIFS(Table15[Unique ID],Table15[System-Owned Portion],E2108,Table15[If Material Anything Other than "Lead" in Column E,Was Material Ever Previously Lead?],G2108,Table15[Customer-Owned Portion],O2108),Table15[Unique ID],0),0)))</f>
        <v/>
      </c>
      <c r="X2108"/>
    </row>
    <row r="2109" spans="2:24" x14ac:dyDescent="0.35">
      <c r="B2109" s="146"/>
      <c r="C2109" s="31"/>
      <c r="D2109" s="31"/>
      <c r="E2109" s="44"/>
      <c r="F2109" s="43"/>
      <c r="G2109" s="84"/>
      <c r="H2109" s="31"/>
      <c r="I2109" s="31"/>
      <c r="J2109" s="84"/>
      <c r="K2109" s="31"/>
      <c r="L2109" s="31"/>
      <c r="M2109" s="169"/>
      <c r="N2109" s="148"/>
      <c r="O2109" s="44"/>
      <c r="P2109" s="43"/>
      <c r="Q2109" s="31"/>
      <c r="R2109" s="84"/>
      <c r="S2109" s="31"/>
      <c r="T2109" s="31"/>
      <c r="U2109" s="169"/>
      <c r="V2109" s="150"/>
      <c r="W2109" s="342" t="str" cm="1">
        <f t="array" ref="W2109">IF(SUM(LEN(B2109:V2109))=0,"",IF(OR(OR(ISBLANK(F2109),SUM(LEN(C2109),LEN(D2109))=0),AND(NOT(E2109="Unknown"),ISBLANK(J2109)),AND(NOT(O2109="Unknown"),ISBLANK(R2109))),"Missing Information", INDEX(Table15[Entire Service Line Classification], MATCH(SUMIFS(Table15[Unique ID],Table15[System-Owned Portion],E2109,Table15[If Material Anything Other than "Lead" in Column E,Was Material Ever Previously Lead?],G2109,Table15[Customer-Owned Portion],O2109),Table15[Unique ID],0),0)))</f>
        <v/>
      </c>
      <c r="X2109"/>
    </row>
    <row r="2110" spans="2:24" x14ac:dyDescent="0.35">
      <c r="B2110" s="146"/>
      <c r="C2110" s="31"/>
      <c r="D2110" s="31"/>
      <c r="E2110" s="44"/>
      <c r="F2110" s="43"/>
      <c r="G2110" s="84"/>
      <c r="H2110" s="31"/>
      <c r="I2110" s="31"/>
      <c r="J2110" s="84"/>
      <c r="K2110" s="31"/>
      <c r="L2110" s="31"/>
      <c r="M2110" s="169"/>
      <c r="N2110" s="148"/>
      <c r="O2110" s="44"/>
      <c r="P2110" s="43"/>
      <c r="Q2110" s="31"/>
      <c r="R2110" s="84"/>
      <c r="S2110" s="31"/>
      <c r="T2110" s="31"/>
      <c r="U2110" s="169"/>
      <c r="V2110" s="150"/>
      <c r="W2110" s="342" t="str" cm="1">
        <f t="array" ref="W2110">IF(SUM(LEN(B2110:V2110))=0,"",IF(OR(OR(ISBLANK(F2110),SUM(LEN(C2110),LEN(D2110))=0),AND(NOT(E2110="Unknown"),ISBLANK(J2110)),AND(NOT(O2110="Unknown"),ISBLANK(R2110))),"Missing Information", INDEX(Table15[Entire Service Line Classification], MATCH(SUMIFS(Table15[Unique ID],Table15[System-Owned Portion],E2110,Table15[If Material Anything Other than "Lead" in Column E,Was Material Ever Previously Lead?],G2110,Table15[Customer-Owned Portion],O2110),Table15[Unique ID],0),0)))</f>
        <v/>
      </c>
      <c r="X2110"/>
    </row>
    <row r="2111" spans="2:24" x14ac:dyDescent="0.35">
      <c r="B2111" s="146"/>
      <c r="C2111" s="31"/>
      <c r="D2111" s="31"/>
      <c r="E2111" s="44"/>
      <c r="F2111" s="43"/>
      <c r="G2111" s="84"/>
      <c r="H2111" s="31"/>
      <c r="I2111" s="31"/>
      <c r="J2111" s="84"/>
      <c r="K2111" s="31"/>
      <c r="L2111" s="31"/>
      <c r="M2111" s="169"/>
      <c r="N2111" s="148"/>
      <c r="O2111" s="44"/>
      <c r="P2111" s="43"/>
      <c r="Q2111" s="31"/>
      <c r="R2111" s="84"/>
      <c r="S2111" s="31"/>
      <c r="T2111" s="31"/>
      <c r="U2111" s="169"/>
      <c r="V2111" s="150"/>
      <c r="W2111" s="342" t="str" cm="1">
        <f t="array" ref="W2111">IF(SUM(LEN(B2111:V2111))=0,"",IF(OR(OR(ISBLANK(F2111),SUM(LEN(C2111),LEN(D2111))=0),AND(NOT(E2111="Unknown"),ISBLANK(J2111)),AND(NOT(O2111="Unknown"),ISBLANK(R2111))),"Missing Information", INDEX(Table15[Entire Service Line Classification], MATCH(SUMIFS(Table15[Unique ID],Table15[System-Owned Portion],E2111,Table15[If Material Anything Other than "Lead" in Column E,Was Material Ever Previously Lead?],G2111,Table15[Customer-Owned Portion],O2111),Table15[Unique ID],0),0)))</f>
        <v/>
      </c>
      <c r="X2111"/>
    </row>
    <row r="2112" spans="2:24" x14ac:dyDescent="0.35">
      <c r="B2112" s="146"/>
      <c r="C2112" s="31"/>
      <c r="D2112" s="31"/>
      <c r="E2112" s="44"/>
      <c r="F2112" s="43"/>
      <c r="G2112" s="84"/>
      <c r="H2112" s="31"/>
      <c r="I2112" s="31"/>
      <c r="J2112" s="84"/>
      <c r="K2112" s="31"/>
      <c r="L2112" s="31"/>
      <c r="M2112" s="169"/>
      <c r="N2112" s="148"/>
      <c r="O2112" s="44"/>
      <c r="P2112" s="43"/>
      <c r="Q2112" s="31"/>
      <c r="R2112" s="84"/>
      <c r="S2112" s="31"/>
      <c r="T2112" s="31"/>
      <c r="U2112" s="169"/>
      <c r="V2112" s="150"/>
      <c r="W2112" s="342" t="str" cm="1">
        <f t="array" ref="W2112">IF(SUM(LEN(B2112:V2112))=0,"",IF(OR(OR(ISBLANK(F2112),SUM(LEN(C2112),LEN(D2112))=0),AND(NOT(E2112="Unknown"),ISBLANK(J2112)),AND(NOT(O2112="Unknown"),ISBLANK(R2112))),"Missing Information", INDEX(Table15[Entire Service Line Classification], MATCH(SUMIFS(Table15[Unique ID],Table15[System-Owned Portion],E2112,Table15[If Material Anything Other than "Lead" in Column E,Was Material Ever Previously Lead?],G2112,Table15[Customer-Owned Portion],O2112),Table15[Unique ID],0),0)))</f>
        <v/>
      </c>
      <c r="X2112"/>
    </row>
    <row r="2113" spans="2:24" x14ac:dyDescent="0.35">
      <c r="B2113" s="146"/>
      <c r="C2113" s="31"/>
      <c r="D2113" s="31"/>
      <c r="E2113" s="44"/>
      <c r="F2113" s="43"/>
      <c r="G2113" s="84"/>
      <c r="H2113" s="31"/>
      <c r="I2113" s="31"/>
      <c r="J2113" s="84"/>
      <c r="K2113" s="31"/>
      <c r="L2113" s="31"/>
      <c r="M2113" s="169"/>
      <c r="N2113" s="148"/>
      <c r="O2113" s="44"/>
      <c r="P2113" s="43"/>
      <c r="Q2113" s="31"/>
      <c r="R2113" s="84"/>
      <c r="S2113" s="31"/>
      <c r="T2113" s="31"/>
      <c r="U2113" s="169"/>
      <c r="V2113" s="150"/>
      <c r="W2113" s="342" t="str" cm="1">
        <f t="array" ref="W2113">IF(SUM(LEN(B2113:V2113))=0,"",IF(OR(OR(ISBLANK(F2113),SUM(LEN(C2113),LEN(D2113))=0),AND(NOT(E2113="Unknown"),ISBLANK(J2113)),AND(NOT(O2113="Unknown"),ISBLANK(R2113))),"Missing Information", INDEX(Table15[Entire Service Line Classification], MATCH(SUMIFS(Table15[Unique ID],Table15[System-Owned Portion],E2113,Table15[If Material Anything Other than "Lead" in Column E,Was Material Ever Previously Lead?],G2113,Table15[Customer-Owned Portion],O2113),Table15[Unique ID],0),0)))</f>
        <v/>
      </c>
      <c r="X2113"/>
    </row>
    <row r="2114" spans="2:24" x14ac:dyDescent="0.35">
      <c r="B2114" s="146"/>
      <c r="C2114" s="31"/>
      <c r="D2114" s="31"/>
      <c r="E2114" s="44"/>
      <c r="F2114" s="43"/>
      <c r="G2114" s="84"/>
      <c r="H2114" s="31"/>
      <c r="I2114" s="31"/>
      <c r="J2114" s="84"/>
      <c r="K2114" s="31"/>
      <c r="L2114" s="31"/>
      <c r="M2114" s="169"/>
      <c r="N2114" s="148"/>
      <c r="O2114" s="44"/>
      <c r="P2114" s="43"/>
      <c r="Q2114" s="31"/>
      <c r="R2114" s="84"/>
      <c r="S2114" s="31"/>
      <c r="T2114" s="31"/>
      <c r="U2114" s="169"/>
      <c r="V2114" s="150"/>
      <c r="W2114" s="342" t="str" cm="1">
        <f t="array" ref="W2114">IF(SUM(LEN(B2114:V2114))=0,"",IF(OR(OR(ISBLANK(F2114),SUM(LEN(C2114),LEN(D2114))=0),AND(NOT(E2114="Unknown"),ISBLANK(J2114)),AND(NOT(O2114="Unknown"),ISBLANK(R2114))),"Missing Information", INDEX(Table15[Entire Service Line Classification], MATCH(SUMIFS(Table15[Unique ID],Table15[System-Owned Portion],E2114,Table15[If Material Anything Other than "Lead" in Column E,Was Material Ever Previously Lead?],G2114,Table15[Customer-Owned Portion],O2114),Table15[Unique ID],0),0)))</f>
        <v/>
      </c>
      <c r="X2114"/>
    </row>
    <row r="2115" spans="2:24" x14ac:dyDescent="0.35">
      <c r="B2115" s="146"/>
      <c r="C2115" s="31"/>
      <c r="D2115" s="31"/>
      <c r="E2115" s="44"/>
      <c r="F2115" s="43"/>
      <c r="G2115" s="84"/>
      <c r="H2115" s="31"/>
      <c r="I2115" s="31"/>
      <c r="J2115" s="84"/>
      <c r="K2115" s="31"/>
      <c r="L2115" s="31"/>
      <c r="M2115" s="169"/>
      <c r="N2115" s="148"/>
      <c r="O2115" s="44"/>
      <c r="P2115" s="43"/>
      <c r="Q2115" s="31"/>
      <c r="R2115" s="84"/>
      <c r="S2115" s="31"/>
      <c r="T2115" s="31"/>
      <c r="U2115" s="169"/>
      <c r="V2115" s="150"/>
      <c r="W2115" s="342" t="str" cm="1">
        <f t="array" ref="W2115">IF(SUM(LEN(B2115:V2115))=0,"",IF(OR(OR(ISBLANK(F2115),SUM(LEN(C2115),LEN(D2115))=0),AND(NOT(E2115="Unknown"),ISBLANK(J2115)),AND(NOT(O2115="Unknown"),ISBLANK(R2115))),"Missing Information", INDEX(Table15[Entire Service Line Classification], MATCH(SUMIFS(Table15[Unique ID],Table15[System-Owned Portion],E2115,Table15[If Material Anything Other than "Lead" in Column E,Was Material Ever Previously Lead?],G2115,Table15[Customer-Owned Portion],O2115),Table15[Unique ID],0),0)))</f>
        <v/>
      </c>
      <c r="X2115"/>
    </row>
    <row r="2116" spans="2:24" x14ac:dyDescent="0.35">
      <c r="B2116" s="146"/>
      <c r="C2116" s="31"/>
      <c r="D2116" s="31"/>
      <c r="E2116" s="44"/>
      <c r="F2116" s="43"/>
      <c r="G2116" s="84"/>
      <c r="H2116" s="31"/>
      <c r="I2116" s="31"/>
      <c r="J2116" s="84"/>
      <c r="K2116" s="31"/>
      <c r="L2116" s="31"/>
      <c r="M2116" s="169"/>
      <c r="N2116" s="148"/>
      <c r="O2116" s="44"/>
      <c r="P2116" s="43"/>
      <c r="Q2116" s="31"/>
      <c r="R2116" s="84"/>
      <c r="S2116" s="31"/>
      <c r="T2116" s="31"/>
      <c r="U2116" s="169"/>
      <c r="V2116" s="150"/>
      <c r="W2116" s="342" t="str" cm="1">
        <f t="array" ref="W2116">IF(SUM(LEN(B2116:V2116))=0,"",IF(OR(OR(ISBLANK(F2116),SUM(LEN(C2116),LEN(D2116))=0),AND(NOT(E2116="Unknown"),ISBLANK(J2116)),AND(NOT(O2116="Unknown"),ISBLANK(R2116))),"Missing Information", INDEX(Table15[Entire Service Line Classification], MATCH(SUMIFS(Table15[Unique ID],Table15[System-Owned Portion],E2116,Table15[If Material Anything Other than "Lead" in Column E,Was Material Ever Previously Lead?],G2116,Table15[Customer-Owned Portion],O2116),Table15[Unique ID],0),0)))</f>
        <v/>
      </c>
      <c r="X2116"/>
    </row>
    <row r="2117" spans="2:24" x14ac:dyDescent="0.35">
      <c r="B2117" s="146"/>
      <c r="C2117" s="31"/>
      <c r="D2117" s="31"/>
      <c r="E2117" s="44"/>
      <c r="F2117" s="43"/>
      <c r="G2117" s="84"/>
      <c r="H2117" s="31"/>
      <c r="I2117" s="31"/>
      <c r="J2117" s="84"/>
      <c r="K2117" s="31"/>
      <c r="L2117" s="31"/>
      <c r="M2117" s="169"/>
      <c r="N2117" s="148"/>
      <c r="O2117" s="44"/>
      <c r="P2117" s="43"/>
      <c r="Q2117" s="31"/>
      <c r="R2117" s="84"/>
      <c r="S2117" s="31"/>
      <c r="T2117" s="31"/>
      <c r="U2117" s="169"/>
      <c r="V2117" s="150"/>
      <c r="W2117" s="342" t="str" cm="1">
        <f t="array" ref="W2117">IF(SUM(LEN(B2117:V2117))=0,"",IF(OR(OR(ISBLANK(F2117),SUM(LEN(C2117),LEN(D2117))=0),AND(NOT(E2117="Unknown"),ISBLANK(J2117)),AND(NOT(O2117="Unknown"),ISBLANK(R2117))),"Missing Information", INDEX(Table15[Entire Service Line Classification], MATCH(SUMIFS(Table15[Unique ID],Table15[System-Owned Portion],E2117,Table15[If Material Anything Other than "Lead" in Column E,Was Material Ever Previously Lead?],G2117,Table15[Customer-Owned Portion],O2117),Table15[Unique ID],0),0)))</f>
        <v/>
      </c>
      <c r="X2117"/>
    </row>
    <row r="2118" spans="2:24" x14ac:dyDescent="0.35">
      <c r="B2118" s="146"/>
      <c r="C2118" s="31"/>
      <c r="D2118" s="31"/>
      <c r="E2118" s="44"/>
      <c r="F2118" s="43"/>
      <c r="G2118" s="84"/>
      <c r="H2118" s="31"/>
      <c r="I2118" s="31"/>
      <c r="J2118" s="84"/>
      <c r="K2118" s="31"/>
      <c r="L2118" s="31"/>
      <c r="M2118" s="169"/>
      <c r="N2118" s="148"/>
      <c r="O2118" s="44"/>
      <c r="P2118" s="43"/>
      <c r="Q2118" s="31"/>
      <c r="R2118" s="84"/>
      <c r="S2118" s="31"/>
      <c r="T2118" s="31"/>
      <c r="U2118" s="169"/>
      <c r="V2118" s="150"/>
      <c r="W2118" s="342" t="str" cm="1">
        <f t="array" ref="W2118">IF(SUM(LEN(B2118:V2118))=0,"",IF(OR(OR(ISBLANK(F2118),SUM(LEN(C2118),LEN(D2118))=0),AND(NOT(E2118="Unknown"),ISBLANK(J2118)),AND(NOT(O2118="Unknown"),ISBLANK(R2118))),"Missing Information", INDEX(Table15[Entire Service Line Classification], MATCH(SUMIFS(Table15[Unique ID],Table15[System-Owned Portion],E2118,Table15[If Material Anything Other than "Lead" in Column E,Was Material Ever Previously Lead?],G2118,Table15[Customer-Owned Portion],O2118),Table15[Unique ID],0),0)))</f>
        <v/>
      </c>
      <c r="X2118"/>
    </row>
    <row r="2119" spans="2:24" x14ac:dyDescent="0.35">
      <c r="B2119" s="146"/>
      <c r="C2119" s="31"/>
      <c r="D2119" s="31"/>
      <c r="E2119" s="44"/>
      <c r="F2119" s="43"/>
      <c r="G2119" s="84"/>
      <c r="H2119" s="31"/>
      <c r="I2119" s="31"/>
      <c r="J2119" s="84"/>
      <c r="K2119" s="31"/>
      <c r="L2119" s="31"/>
      <c r="M2119" s="169"/>
      <c r="N2119" s="148"/>
      <c r="O2119" s="44"/>
      <c r="P2119" s="43"/>
      <c r="Q2119" s="31"/>
      <c r="R2119" s="84"/>
      <c r="S2119" s="31"/>
      <c r="T2119" s="31"/>
      <c r="U2119" s="169"/>
      <c r="V2119" s="150"/>
      <c r="W2119" s="342" t="str" cm="1">
        <f t="array" ref="W2119">IF(SUM(LEN(B2119:V2119))=0,"",IF(OR(OR(ISBLANK(F2119),SUM(LEN(C2119),LEN(D2119))=0),AND(NOT(E2119="Unknown"),ISBLANK(J2119)),AND(NOT(O2119="Unknown"),ISBLANK(R2119))),"Missing Information", INDEX(Table15[Entire Service Line Classification], MATCH(SUMIFS(Table15[Unique ID],Table15[System-Owned Portion],E2119,Table15[If Material Anything Other than "Lead" in Column E,Was Material Ever Previously Lead?],G2119,Table15[Customer-Owned Portion],O2119),Table15[Unique ID],0),0)))</f>
        <v/>
      </c>
      <c r="X2119"/>
    </row>
    <row r="2120" spans="2:24" x14ac:dyDescent="0.35">
      <c r="B2120" s="146"/>
      <c r="C2120" s="31"/>
      <c r="D2120" s="31"/>
      <c r="E2120" s="44"/>
      <c r="F2120" s="43"/>
      <c r="G2120" s="84"/>
      <c r="H2120" s="31"/>
      <c r="I2120" s="31"/>
      <c r="J2120" s="84"/>
      <c r="K2120" s="31"/>
      <c r="L2120" s="31"/>
      <c r="M2120" s="169"/>
      <c r="N2120" s="148"/>
      <c r="O2120" s="44"/>
      <c r="P2120" s="43"/>
      <c r="Q2120" s="31"/>
      <c r="R2120" s="84"/>
      <c r="S2120" s="31"/>
      <c r="T2120" s="31"/>
      <c r="U2120" s="169"/>
      <c r="V2120" s="150"/>
      <c r="W2120" s="342" t="str" cm="1">
        <f t="array" ref="W2120">IF(SUM(LEN(B2120:V2120))=0,"",IF(OR(OR(ISBLANK(F2120),SUM(LEN(C2120),LEN(D2120))=0),AND(NOT(E2120="Unknown"),ISBLANK(J2120)),AND(NOT(O2120="Unknown"),ISBLANK(R2120))),"Missing Information", INDEX(Table15[Entire Service Line Classification], MATCH(SUMIFS(Table15[Unique ID],Table15[System-Owned Portion],E2120,Table15[If Material Anything Other than "Lead" in Column E,Was Material Ever Previously Lead?],G2120,Table15[Customer-Owned Portion],O2120),Table15[Unique ID],0),0)))</f>
        <v/>
      </c>
      <c r="X2120"/>
    </row>
    <row r="2121" spans="2:24" x14ac:dyDescent="0.35">
      <c r="B2121" s="146"/>
      <c r="C2121" s="31"/>
      <c r="D2121" s="31"/>
      <c r="E2121" s="44"/>
      <c r="F2121" s="43"/>
      <c r="G2121" s="84"/>
      <c r="H2121" s="31"/>
      <c r="I2121" s="31"/>
      <c r="J2121" s="84"/>
      <c r="K2121" s="31"/>
      <c r="L2121" s="31"/>
      <c r="M2121" s="169"/>
      <c r="N2121" s="148"/>
      <c r="O2121" s="44"/>
      <c r="P2121" s="43"/>
      <c r="Q2121" s="31"/>
      <c r="R2121" s="84"/>
      <c r="S2121" s="31"/>
      <c r="T2121" s="31"/>
      <c r="U2121" s="169"/>
      <c r="V2121" s="150"/>
      <c r="W2121" s="342" t="str" cm="1">
        <f t="array" ref="W2121">IF(SUM(LEN(B2121:V2121))=0,"",IF(OR(OR(ISBLANK(F2121),SUM(LEN(C2121),LEN(D2121))=0),AND(NOT(E2121="Unknown"),ISBLANK(J2121)),AND(NOT(O2121="Unknown"),ISBLANK(R2121))),"Missing Information", INDEX(Table15[Entire Service Line Classification], MATCH(SUMIFS(Table15[Unique ID],Table15[System-Owned Portion],E2121,Table15[If Material Anything Other than "Lead" in Column E,Was Material Ever Previously Lead?],G2121,Table15[Customer-Owned Portion],O2121),Table15[Unique ID],0),0)))</f>
        <v/>
      </c>
      <c r="X2121"/>
    </row>
    <row r="2122" spans="2:24" x14ac:dyDescent="0.35">
      <c r="B2122" s="146"/>
      <c r="C2122" s="31"/>
      <c r="D2122" s="31"/>
      <c r="E2122" s="44"/>
      <c r="F2122" s="43"/>
      <c r="G2122" s="84"/>
      <c r="H2122" s="31"/>
      <c r="I2122" s="31"/>
      <c r="J2122" s="84"/>
      <c r="K2122" s="31"/>
      <c r="L2122" s="31"/>
      <c r="M2122" s="169"/>
      <c r="N2122" s="148"/>
      <c r="O2122" s="44"/>
      <c r="P2122" s="43"/>
      <c r="Q2122" s="31"/>
      <c r="R2122" s="84"/>
      <c r="S2122" s="31"/>
      <c r="T2122" s="31"/>
      <c r="U2122" s="169"/>
      <c r="V2122" s="150"/>
      <c r="W2122" s="342" t="str" cm="1">
        <f t="array" ref="W2122">IF(SUM(LEN(B2122:V2122))=0,"",IF(OR(OR(ISBLANK(F2122),SUM(LEN(C2122),LEN(D2122))=0),AND(NOT(E2122="Unknown"),ISBLANK(J2122)),AND(NOT(O2122="Unknown"),ISBLANK(R2122))),"Missing Information", INDEX(Table15[Entire Service Line Classification], MATCH(SUMIFS(Table15[Unique ID],Table15[System-Owned Portion],E2122,Table15[If Material Anything Other than "Lead" in Column E,Was Material Ever Previously Lead?],G2122,Table15[Customer-Owned Portion],O2122),Table15[Unique ID],0),0)))</f>
        <v/>
      </c>
      <c r="X2122"/>
    </row>
    <row r="2123" spans="2:24" x14ac:dyDescent="0.35">
      <c r="B2123" s="146"/>
      <c r="C2123" s="31"/>
      <c r="D2123" s="31"/>
      <c r="E2123" s="44"/>
      <c r="F2123" s="43"/>
      <c r="G2123" s="84"/>
      <c r="H2123" s="31"/>
      <c r="I2123" s="31"/>
      <c r="J2123" s="84"/>
      <c r="K2123" s="31"/>
      <c r="L2123" s="31"/>
      <c r="M2123" s="169"/>
      <c r="N2123" s="148"/>
      <c r="O2123" s="44"/>
      <c r="P2123" s="43"/>
      <c r="Q2123" s="31"/>
      <c r="R2123" s="84"/>
      <c r="S2123" s="31"/>
      <c r="T2123" s="31"/>
      <c r="U2123" s="169"/>
      <c r="V2123" s="150"/>
      <c r="W2123" s="342" t="str" cm="1">
        <f t="array" ref="W2123">IF(SUM(LEN(B2123:V2123))=0,"",IF(OR(OR(ISBLANK(F2123),SUM(LEN(C2123),LEN(D2123))=0),AND(NOT(E2123="Unknown"),ISBLANK(J2123)),AND(NOT(O2123="Unknown"),ISBLANK(R2123))),"Missing Information", INDEX(Table15[Entire Service Line Classification], MATCH(SUMIFS(Table15[Unique ID],Table15[System-Owned Portion],E2123,Table15[If Material Anything Other than "Lead" in Column E,Was Material Ever Previously Lead?],G2123,Table15[Customer-Owned Portion],O2123),Table15[Unique ID],0),0)))</f>
        <v/>
      </c>
      <c r="X2123"/>
    </row>
    <row r="2124" spans="2:24" x14ac:dyDescent="0.35">
      <c r="B2124" s="146"/>
      <c r="C2124" s="31"/>
      <c r="D2124" s="31"/>
      <c r="E2124" s="44"/>
      <c r="F2124" s="43"/>
      <c r="G2124" s="84"/>
      <c r="H2124" s="31"/>
      <c r="I2124" s="31"/>
      <c r="J2124" s="84"/>
      <c r="K2124" s="31"/>
      <c r="L2124" s="31"/>
      <c r="M2124" s="169"/>
      <c r="N2124" s="148"/>
      <c r="O2124" s="44"/>
      <c r="P2124" s="43"/>
      <c r="Q2124" s="31"/>
      <c r="R2124" s="84"/>
      <c r="S2124" s="31"/>
      <c r="T2124" s="31"/>
      <c r="U2124" s="169"/>
      <c r="V2124" s="150"/>
      <c r="W2124" s="342" t="str" cm="1">
        <f t="array" ref="W2124">IF(SUM(LEN(B2124:V2124))=0,"",IF(OR(OR(ISBLANK(F2124),SUM(LEN(C2124),LEN(D2124))=0),AND(NOT(E2124="Unknown"),ISBLANK(J2124)),AND(NOT(O2124="Unknown"),ISBLANK(R2124))),"Missing Information", INDEX(Table15[Entire Service Line Classification], MATCH(SUMIFS(Table15[Unique ID],Table15[System-Owned Portion],E2124,Table15[If Material Anything Other than "Lead" in Column E,Was Material Ever Previously Lead?],G2124,Table15[Customer-Owned Portion],O2124),Table15[Unique ID],0),0)))</f>
        <v/>
      </c>
      <c r="X2124"/>
    </row>
    <row r="2125" spans="2:24" x14ac:dyDescent="0.35">
      <c r="B2125" s="146"/>
      <c r="C2125" s="31"/>
      <c r="D2125" s="31"/>
      <c r="E2125" s="44"/>
      <c r="F2125" s="43"/>
      <c r="G2125" s="84"/>
      <c r="H2125" s="31"/>
      <c r="I2125" s="31"/>
      <c r="J2125" s="84"/>
      <c r="K2125" s="31"/>
      <c r="L2125" s="31"/>
      <c r="M2125" s="169"/>
      <c r="N2125" s="148"/>
      <c r="O2125" s="44"/>
      <c r="P2125" s="43"/>
      <c r="Q2125" s="31"/>
      <c r="R2125" s="84"/>
      <c r="S2125" s="31"/>
      <c r="T2125" s="31"/>
      <c r="U2125" s="169"/>
      <c r="V2125" s="150"/>
      <c r="W2125" s="342" t="str" cm="1">
        <f t="array" ref="W2125">IF(SUM(LEN(B2125:V2125))=0,"",IF(OR(OR(ISBLANK(F2125),SUM(LEN(C2125),LEN(D2125))=0),AND(NOT(E2125="Unknown"),ISBLANK(J2125)),AND(NOT(O2125="Unknown"),ISBLANK(R2125))),"Missing Information", INDEX(Table15[Entire Service Line Classification], MATCH(SUMIFS(Table15[Unique ID],Table15[System-Owned Portion],E2125,Table15[If Material Anything Other than "Lead" in Column E,Was Material Ever Previously Lead?],G2125,Table15[Customer-Owned Portion],O2125),Table15[Unique ID],0),0)))</f>
        <v/>
      </c>
      <c r="X2125"/>
    </row>
    <row r="2126" spans="2:24" x14ac:dyDescent="0.35">
      <c r="B2126" s="146"/>
      <c r="C2126" s="31"/>
      <c r="D2126" s="31"/>
      <c r="E2126" s="44"/>
      <c r="F2126" s="43"/>
      <c r="G2126" s="84"/>
      <c r="H2126" s="31"/>
      <c r="I2126" s="31"/>
      <c r="J2126" s="84"/>
      <c r="K2126" s="31"/>
      <c r="L2126" s="31"/>
      <c r="M2126" s="169"/>
      <c r="N2126" s="148"/>
      <c r="O2126" s="44"/>
      <c r="P2126" s="43"/>
      <c r="Q2126" s="31"/>
      <c r="R2126" s="84"/>
      <c r="S2126" s="31"/>
      <c r="T2126" s="31"/>
      <c r="U2126" s="169"/>
      <c r="V2126" s="150"/>
      <c r="W2126" s="342" t="str" cm="1">
        <f t="array" ref="W2126">IF(SUM(LEN(B2126:V2126))=0,"",IF(OR(OR(ISBLANK(F2126),SUM(LEN(C2126),LEN(D2126))=0),AND(NOT(E2126="Unknown"),ISBLANK(J2126)),AND(NOT(O2126="Unknown"),ISBLANK(R2126))),"Missing Information", INDEX(Table15[Entire Service Line Classification], MATCH(SUMIFS(Table15[Unique ID],Table15[System-Owned Portion],E2126,Table15[If Material Anything Other than "Lead" in Column E,Was Material Ever Previously Lead?],G2126,Table15[Customer-Owned Portion],O2126),Table15[Unique ID],0),0)))</f>
        <v/>
      </c>
      <c r="X2126"/>
    </row>
    <row r="2127" spans="2:24" x14ac:dyDescent="0.35">
      <c r="B2127" s="146"/>
      <c r="C2127" s="31"/>
      <c r="D2127" s="31"/>
      <c r="E2127" s="44"/>
      <c r="F2127" s="43"/>
      <c r="G2127" s="84"/>
      <c r="H2127" s="31"/>
      <c r="I2127" s="31"/>
      <c r="J2127" s="84"/>
      <c r="K2127" s="31"/>
      <c r="L2127" s="31"/>
      <c r="M2127" s="169"/>
      <c r="N2127" s="148"/>
      <c r="O2127" s="44"/>
      <c r="P2127" s="43"/>
      <c r="Q2127" s="31"/>
      <c r="R2127" s="84"/>
      <c r="S2127" s="31"/>
      <c r="T2127" s="31"/>
      <c r="U2127" s="169"/>
      <c r="V2127" s="150"/>
      <c r="W2127" s="342" t="str" cm="1">
        <f t="array" ref="W2127">IF(SUM(LEN(B2127:V2127))=0,"",IF(OR(OR(ISBLANK(F2127),SUM(LEN(C2127),LEN(D2127))=0),AND(NOT(E2127="Unknown"),ISBLANK(J2127)),AND(NOT(O2127="Unknown"),ISBLANK(R2127))),"Missing Information", INDEX(Table15[Entire Service Line Classification], MATCH(SUMIFS(Table15[Unique ID],Table15[System-Owned Portion],E2127,Table15[If Material Anything Other than "Lead" in Column E,Was Material Ever Previously Lead?],G2127,Table15[Customer-Owned Portion],O2127),Table15[Unique ID],0),0)))</f>
        <v/>
      </c>
      <c r="X2127"/>
    </row>
    <row r="2128" spans="2:24" x14ac:dyDescent="0.35">
      <c r="B2128" s="146"/>
      <c r="C2128" s="31"/>
      <c r="D2128" s="31"/>
      <c r="E2128" s="44"/>
      <c r="F2128" s="43"/>
      <c r="G2128" s="84"/>
      <c r="H2128" s="31"/>
      <c r="I2128" s="31"/>
      <c r="J2128" s="84"/>
      <c r="K2128" s="31"/>
      <c r="L2128" s="31"/>
      <c r="M2128" s="169"/>
      <c r="N2128" s="148"/>
      <c r="O2128" s="44"/>
      <c r="P2128" s="43"/>
      <c r="Q2128" s="31"/>
      <c r="R2128" s="84"/>
      <c r="S2128" s="31"/>
      <c r="T2128" s="31"/>
      <c r="U2128" s="169"/>
      <c r="V2128" s="150"/>
      <c r="W2128" s="342" t="str" cm="1">
        <f t="array" ref="W2128">IF(SUM(LEN(B2128:V2128))=0,"",IF(OR(OR(ISBLANK(F2128),SUM(LEN(C2128),LEN(D2128))=0),AND(NOT(E2128="Unknown"),ISBLANK(J2128)),AND(NOT(O2128="Unknown"),ISBLANK(R2128))),"Missing Information", INDEX(Table15[Entire Service Line Classification], MATCH(SUMIFS(Table15[Unique ID],Table15[System-Owned Portion],E2128,Table15[If Material Anything Other than "Lead" in Column E,Was Material Ever Previously Lead?],G2128,Table15[Customer-Owned Portion],O2128),Table15[Unique ID],0),0)))</f>
        <v/>
      </c>
      <c r="X2128"/>
    </row>
    <row r="2129" spans="2:24" x14ac:dyDescent="0.35">
      <c r="B2129" s="146"/>
      <c r="C2129" s="31"/>
      <c r="D2129" s="31"/>
      <c r="E2129" s="44"/>
      <c r="F2129" s="43"/>
      <c r="G2129" s="84"/>
      <c r="H2129" s="31"/>
      <c r="I2129" s="31"/>
      <c r="J2129" s="84"/>
      <c r="K2129" s="31"/>
      <c r="L2129" s="31"/>
      <c r="M2129" s="169"/>
      <c r="N2129" s="148"/>
      <c r="O2129" s="44"/>
      <c r="P2129" s="43"/>
      <c r="Q2129" s="31"/>
      <c r="R2129" s="84"/>
      <c r="S2129" s="31"/>
      <c r="T2129" s="31"/>
      <c r="U2129" s="169"/>
      <c r="V2129" s="150"/>
      <c r="W2129" s="342" t="str" cm="1">
        <f t="array" ref="W2129">IF(SUM(LEN(B2129:V2129))=0,"",IF(OR(OR(ISBLANK(F2129),SUM(LEN(C2129),LEN(D2129))=0),AND(NOT(E2129="Unknown"),ISBLANK(J2129)),AND(NOT(O2129="Unknown"),ISBLANK(R2129))),"Missing Information", INDEX(Table15[Entire Service Line Classification], MATCH(SUMIFS(Table15[Unique ID],Table15[System-Owned Portion],E2129,Table15[If Material Anything Other than "Lead" in Column E,Was Material Ever Previously Lead?],G2129,Table15[Customer-Owned Portion],O2129),Table15[Unique ID],0),0)))</f>
        <v/>
      </c>
      <c r="X2129"/>
    </row>
    <row r="2130" spans="2:24" x14ac:dyDescent="0.35">
      <c r="B2130" s="146"/>
      <c r="C2130" s="31"/>
      <c r="D2130" s="31"/>
      <c r="E2130" s="44"/>
      <c r="F2130" s="43"/>
      <c r="G2130" s="84"/>
      <c r="H2130" s="31"/>
      <c r="I2130" s="31"/>
      <c r="J2130" s="84"/>
      <c r="K2130" s="31"/>
      <c r="L2130" s="31"/>
      <c r="M2130" s="169"/>
      <c r="N2130" s="148"/>
      <c r="O2130" s="44"/>
      <c r="P2130" s="43"/>
      <c r="Q2130" s="31"/>
      <c r="R2130" s="84"/>
      <c r="S2130" s="31"/>
      <c r="T2130" s="31"/>
      <c r="U2130" s="169"/>
      <c r="V2130" s="150"/>
      <c r="W2130" s="342" t="str" cm="1">
        <f t="array" ref="W2130">IF(SUM(LEN(B2130:V2130))=0,"",IF(OR(OR(ISBLANK(F2130),SUM(LEN(C2130),LEN(D2130))=0),AND(NOT(E2130="Unknown"),ISBLANK(J2130)),AND(NOT(O2130="Unknown"),ISBLANK(R2130))),"Missing Information", INDEX(Table15[Entire Service Line Classification], MATCH(SUMIFS(Table15[Unique ID],Table15[System-Owned Portion],E2130,Table15[If Material Anything Other than "Lead" in Column E,Was Material Ever Previously Lead?],G2130,Table15[Customer-Owned Portion],O2130),Table15[Unique ID],0),0)))</f>
        <v/>
      </c>
      <c r="X2130"/>
    </row>
    <row r="2131" spans="2:24" x14ac:dyDescent="0.35">
      <c r="B2131" s="146"/>
      <c r="C2131" s="31"/>
      <c r="D2131" s="31"/>
      <c r="E2131" s="44"/>
      <c r="F2131" s="43"/>
      <c r="G2131" s="84"/>
      <c r="H2131" s="31"/>
      <c r="I2131" s="31"/>
      <c r="J2131" s="84"/>
      <c r="K2131" s="31"/>
      <c r="L2131" s="31"/>
      <c r="M2131" s="169"/>
      <c r="N2131" s="148"/>
      <c r="O2131" s="44"/>
      <c r="P2131" s="43"/>
      <c r="Q2131" s="31"/>
      <c r="R2131" s="84"/>
      <c r="S2131" s="31"/>
      <c r="T2131" s="31"/>
      <c r="U2131" s="169"/>
      <c r="V2131" s="150"/>
      <c r="W2131" s="342" t="str" cm="1">
        <f t="array" ref="W2131">IF(SUM(LEN(B2131:V2131))=0,"",IF(OR(OR(ISBLANK(F2131),SUM(LEN(C2131),LEN(D2131))=0),AND(NOT(E2131="Unknown"),ISBLANK(J2131)),AND(NOT(O2131="Unknown"),ISBLANK(R2131))),"Missing Information", INDEX(Table15[Entire Service Line Classification], MATCH(SUMIFS(Table15[Unique ID],Table15[System-Owned Portion],E2131,Table15[If Material Anything Other than "Lead" in Column E,Was Material Ever Previously Lead?],G2131,Table15[Customer-Owned Portion],O2131),Table15[Unique ID],0),0)))</f>
        <v/>
      </c>
      <c r="X2131"/>
    </row>
    <row r="2132" spans="2:24" x14ac:dyDescent="0.35">
      <c r="B2132" s="146"/>
      <c r="C2132" s="31"/>
      <c r="D2132" s="31"/>
      <c r="E2132" s="44"/>
      <c r="F2132" s="43"/>
      <c r="G2132" s="84"/>
      <c r="H2132" s="31"/>
      <c r="I2132" s="31"/>
      <c r="J2132" s="84"/>
      <c r="K2132" s="31"/>
      <c r="L2132" s="31"/>
      <c r="M2132" s="169"/>
      <c r="N2132" s="148"/>
      <c r="O2132" s="44"/>
      <c r="P2132" s="43"/>
      <c r="Q2132" s="31"/>
      <c r="R2132" s="84"/>
      <c r="S2132" s="31"/>
      <c r="T2132" s="31"/>
      <c r="U2132" s="169"/>
      <c r="V2132" s="150"/>
      <c r="W2132" s="342" t="str" cm="1">
        <f t="array" ref="W2132">IF(SUM(LEN(B2132:V2132))=0,"",IF(OR(OR(ISBLANK(F2132),SUM(LEN(C2132),LEN(D2132))=0),AND(NOT(E2132="Unknown"),ISBLANK(J2132)),AND(NOT(O2132="Unknown"),ISBLANK(R2132))),"Missing Information", INDEX(Table15[Entire Service Line Classification], MATCH(SUMIFS(Table15[Unique ID],Table15[System-Owned Portion],E2132,Table15[If Material Anything Other than "Lead" in Column E,Was Material Ever Previously Lead?],G2132,Table15[Customer-Owned Portion],O2132),Table15[Unique ID],0),0)))</f>
        <v/>
      </c>
      <c r="X2132"/>
    </row>
    <row r="2133" spans="2:24" x14ac:dyDescent="0.35">
      <c r="B2133" s="146"/>
      <c r="C2133" s="31"/>
      <c r="D2133" s="31"/>
      <c r="E2133" s="44"/>
      <c r="F2133" s="43"/>
      <c r="G2133" s="84"/>
      <c r="H2133" s="31"/>
      <c r="I2133" s="31"/>
      <c r="J2133" s="84"/>
      <c r="K2133" s="31"/>
      <c r="L2133" s="31"/>
      <c r="M2133" s="169"/>
      <c r="N2133" s="148"/>
      <c r="O2133" s="44"/>
      <c r="P2133" s="43"/>
      <c r="Q2133" s="31"/>
      <c r="R2133" s="84"/>
      <c r="S2133" s="31"/>
      <c r="T2133" s="31"/>
      <c r="U2133" s="169"/>
      <c r="V2133" s="150"/>
      <c r="W2133" s="342" t="str" cm="1">
        <f t="array" ref="W2133">IF(SUM(LEN(B2133:V2133))=0,"",IF(OR(OR(ISBLANK(F2133),SUM(LEN(C2133),LEN(D2133))=0),AND(NOT(E2133="Unknown"),ISBLANK(J2133)),AND(NOT(O2133="Unknown"),ISBLANK(R2133))),"Missing Information", INDEX(Table15[Entire Service Line Classification], MATCH(SUMIFS(Table15[Unique ID],Table15[System-Owned Portion],E2133,Table15[If Material Anything Other than "Lead" in Column E,Was Material Ever Previously Lead?],G2133,Table15[Customer-Owned Portion],O2133),Table15[Unique ID],0),0)))</f>
        <v/>
      </c>
      <c r="X2133"/>
    </row>
    <row r="2134" spans="2:24" x14ac:dyDescent="0.35">
      <c r="B2134" s="146"/>
      <c r="C2134" s="31"/>
      <c r="D2134" s="31"/>
      <c r="E2134" s="44"/>
      <c r="F2134" s="43"/>
      <c r="G2134" s="84"/>
      <c r="H2134" s="31"/>
      <c r="I2134" s="31"/>
      <c r="J2134" s="84"/>
      <c r="K2134" s="31"/>
      <c r="L2134" s="31"/>
      <c r="M2134" s="169"/>
      <c r="N2134" s="148"/>
      <c r="O2134" s="44"/>
      <c r="P2134" s="43"/>
      <c r="Q2134" s="31"/>
      <c r="R2134" s="84"/>
      <c r="S2134" s="31"/>
      <c r="T2134" s="31"/>
      <c r="U2134" s="169"/>
      <c r="V2134" s="150"/>
      <c r="W2134" s="342" t="str" cm="1">
        <f t="array" ref="W2134">IF(SUM(LEN(B2134:V2134))=0,"",IF(OR(OR(ISBLANK(F2134),SUM(LEN(C2134),LEN(D2134))=0),AND(NOT(E2134="Unknown"),ISBLANK(J2134)),AND(NOT(O2134="Unknown"),ISBLANK(R2134))),"Missing Information", INDEX(Table15[Entire Service Line Classification], MATCH(SUMIFS(Table15[Unique ID],Table15[System-Owned Portion],E2134,Table15[If Material Anything Other than "Lead" in Column E,Was Material Ever Previously Lead?],G2134,Table15[Customer-Owned Portion],O2134),Table15[Unique ID],0),0)))</f>
        <v/>
      </c>
      <c r="X2134"/>
    </row>
    <row r="2135" spans="2:24" x14ac:dyDescent="0.35">
      <c r="B2135" s="146"/>
      <c r="C2135" s="31"/>
      <c r="D2135" s="31"/>
      <c r="E2135" s="44"/>
      <c r="F2135" s="43"/>
      <c r="G2135" s="84"/>
      <c r="H2135" s="31"/>
      <c r="I2135" s="31"/>
      <c r="J2135" s="84"/>
      <c r="K2135" s="31"/>
      <c r="L2135" s="31"/>
      <c r="M2135" s="169"/>
      <c r="N2135" s="148"/>
      <c r="O2135" s="44"/>
      <c r="P2135" s="43"/>
      <c r="Q2135" s="31"/>
      <c r="R2135" s="84"/>
      <c r="S2135" s="31"/>
      <c r="T2135" s="31"/>
      <c r="U2135" s="169"/>
      <c r="V2135" s="150"/>
      <c r="W2135" s="342" t="str" cm="1">
        <f t="array" ref="W2135">IF(SUM(LEN(B2135:V2135))=0,"",IF(OR(OR(ISBLANK(F2135),SUM(LEN(C2135),LEN(D2135))=0),AND(NOT(E2135="Unknown"),ISBLANK(J2135)),AND(NOT(O2135="Unknown"),ISBLANK(R2135))),"Missing Information", INDEX(Table15[Entire Service Line Classification], MATCH(SUMIFS(Table15[Unique ID],Table15[System-Owned Portion],E2135,Table15[If Material Anything Other than "Lead" in Column E,Was Material Ever Previously Lead?],G2135,Table15[Customer-Owned Portion],O2135),Table15[Unique ID],0),0)))</f>
        <v/>
      </c>
      <c r="X2135"/>
    </row>
    <row r="2136" spans="2:24" x14ac:dyDescent="0.35">
      <c r="B2136" s="146"/>
      <c r="C2136" s="31"/>
      <c r="D2136" s="31"/>
      <c r="E2136" s="44"/>
      <c r="F2136" s="43"/>
      <c r="G2136" s="84"/>
      <c r="H2136" s="31"/>
      <c r="I2136" s="31"/>
      <c r="J2136" s="84"/>
      <c r="K2136" s="31"/>
      <c r="L2136" s="31"/>
      <c r="M2136" s="169"/>
      <c r="N2136" s="148"/>
      <c r="O2136" s="44"/>
      <c r="P2136" s="43"/>
      <c r="Q2136" s="31"/>
      <c r="R2136" s="84"/>
      <c r="S2136" s="31"/>
      <c r="T2136" s="31"/>
      <c r="U2136" s="169"/>
      <c r="V2136" s="150"/>
      <c r="W2136" s="342" t="str" cm="1">
        <f t="array" ref="W2136">IF(SUM(LEN(B2136:V2136))=0,"",IF(OR(OR(ISBLANK(F2136),SUM(LEN(C2136),LEN(D2136))=0),AND(NOT(E2136="Unknown"),ISBLANK(J2136)),AND(NOT(O2136="Unknown"),ISBLANK(R2136))),"Missing Information", INDEX(Table15[Entire Service Line Classification], MATCH(SUMIFS(Table15[Unique ID],Table15[System-Owned Portion],E2136,Table15[If Material Anything Other than "Lead" in Column E,Was Material Ever Previously Lead?],G2136,Table15[Customer-Owned Portion],O2136),Table15[Unique ID],0),0)))</f>
        <v/>
      </c>
      <c r="X2136"/>
    </row>
    <row r="2137" spans="2:24" x14ac:dyDescent="0.35">
      <c r="B2137" s="146"/>
      <c r="C2137" s="31"/>
      <c r="D2137" s="31"/>
      <c r="E2137" s="44"/>
      <c r="F2137" s="43"/>
      <c r="G2137" s="84"/>
      <c r="H2137" s="31"/>
      <c r="I2137" s="31"/>
      <c r="J2137" s="84"/>
      <c r="K2137" s="31"/>
      <c r="L2137" s="31"/>
      <c r="M2137" s="169"/>
      <c r="N2137" s="148"/>
      <c r="O2137" s="44"/>
      <c r="P2137" s="43"/>
      <c r="Q2137" s="31"/>
      <c r="R2137" s="84"/>
      <c r="S2137" s="31"/>
      <c r="T2137" s="31"/>
      <c r="U2137" s="169"/>
      <c r="V2137" s="150"/>
      <c r="W2137" s="342" t="str" cm="1">
        <f t="array" ref="W2137">IF(SUM(LEN(B2137:V2137))=0,"",IF(OR(OR(ISBLANK(F2137),SUM(LEN(C2137),LEN(D2137))=0),AND(NOT(E2137="Unknown"),ISBLANK(J2137)),AND(NOT(O2137="Unknown"),ISBLANK(R2137))),"Missing Information", INDEX(Table15[Entire Service Line Classification], MATCH(SUMIFS(Table15[Unique ID],Table15[System-Owned Portion],E2137,Table15[If Material Anything Other than "Lead" in Column E,Was Material Ever Previously Lead?],G2137,Table15[Customer-Owned Portion],O2137),Table15[Unique ID],0),0)))</f>
        <v/>
      </c>
      <c r="X2137"/>
    </row>
    <row r="2138" spans="2:24" x14ac:dyDescent="0.35">
      <c r="B2138" s="146"/>
      <c r="C2138" s="31"/>
      <c r="D2138" s="31"/>
      <c r="E2138" s="44"/>
      <c r="F2138" s="43"/>
      <c r="G2138" s="84"/>
      <c r="H2138" s="31"/>
      <c r="I2138" s="31"/>
      <c r="J2138" s="84"/>
      <c r="K2138" s="31"/>
      <c r="L2138" s="31"/>
      <c r="M2138" s="169"/>
      <c r="N2138" s="148"/>
      <c r="O2138" s="44"/>
      <c r="P2138" s="43"/>
      <c r="Q2138" s="31"/>
      <c r="R2138" s="84"/>
      <c r="S2138" s="31"/>
      <c r="T2138" s="31"/>
      <c r="U2138" s="169"/>
      <c r="V2138" s="150"/>
      <c r="W2138" s="342" t="str" cm="1">
        <f t="array" ref="W2138">IF(SUM(LEN(B2138:V2138))=0,"",IF(OR(OR(ISBLANK(F2138),SUM(LEN(C2138),LEN(D2138))=0),AND(NOT(E2138="Unknown"),ISBLANK(J2138)),AND(NOT(O2138="Unknown"),ISBLANK(R2138))),"Missing Information", INDEX(Table15[Entire Service Line Classification], MATCH(SUMIFS(Table15[Unique ID],Table15[System-Owned Portion],E2138,Table15[If Material Anything Other than "Lead" in Column E,Was Material Ever Previously Lead?],G2138,Table15[Customer-Owned Portion],O2138),Table15[Unique ID],0),0)))</f>
        <v/>
      </c>
      <c r="X2138"/>
    </row>
    <row r="2139" spans="2:24" x14ac:dyDescent="0.35">
      <c r="B2139" s="146"/>
      <c r="C2139" s="31"/>
      <c r="D2139" s="31"/>
      <c r="E2139" s="44"/>
      <c r="F2139" s="43"/>
      <c r="G2139" s="84"/>
      <c r="H2139" s="31"/>
      <c r="I2139" s="31"/>
      <c r="J2139" s="84"/>
      <c r="K2139" s="31"/>
      <c r="L2139" s="31"/>
      <c r="M2139" s="169"/>
      <c r="N2139" s="148"/>
      <c r="O2139" s="44"/>
      <c r="P2139" s="43"/>
      <c r="Q2139" s="31"/>
      <c r="R2139" s="84"/>
      <c r="S2139" s="31"/>
      <c r="T2139" s="31"/>
      <c r="U2139" s="169"/>
      <c r="V2139" s="150"/>
      <c r="W2139" s="342" t="str" cm="1">
        <f t="array" ref="W2139">IF(SUM(LEN(B2139:V2139))=0,"",IF(OR(OR(ISBLANK(F2139),SUM(LEN(C2139),LEN(D2139))=0),AND(NOT(E2139="Unknown"),ISBLANK(J2139)),AND(NOT(O2139="Unknown"),ISBLANK(R2139))),"Missing Information", INDEX(Table15[Entire Service Line Classification], MATCH(SUMIFS(Table15[Unique ID],Table15[System-Owned Portion],E2139,Table15[If Material Anything Other than "Lead" in Column E,Was Material Ever Previously Lead?],G2139,Table15[Customer-Owned Portion],O2139),Table15[Unique ID],0),0)))</f>
        <v/>
      </c>
      <c r="X2139"/>
    </row>
    <row r="2140" spans="2:24" x14ac:dyDescent="0.35">
      <c r="B2140" s="146"/>
      <c r="C2140" s="31"/>
      <c r="D2140" s="31"/>
      <c r="E2140" s="44"/>
      <c r="F2140" s="43"/>
      <c r="G2140" s="84"/>
      <c r="H2140" s="31"/>
      <c r="I2140" s="31"/>
      <c r="J2140" s="84"/>
      <c r="K2140" s="31"/>
      <c r="L2140" s="31"/>
      <c r="M2140" s="169"/>
      <c r="N2140" s="148"/>
      <c r="O2140" s="44"/>
      <c r="P2140" s="43"/>
      <c r="Q2140" s="31"/>
      <c r="R2140" s="84"/>
      <c r="S2140" s="31"/>
      <c r="T2140" s="31"/>
      <c r="U2140" s="169"/>
      <c r="V2140" s="150"/>
      <c r="W2140" s="342" t="str" cm="1">
        <f t="array" ref="W2140">IF(SUM(LEN(B2140:V2140))=0,"",IF(OR(OR(ISBLANK(F2140),SUM(LEN(C2140),LEN(D2140))=0),AND(NOT(E2140="Unknown"),ISBLANK(J2140)),AND(NOT(O2140="Unknown"),ISBLANK(R2140))),"Missing Information", INDEX(Table15[Entire Service Line Classification], MATCH(SUMIFS(Table15[Unique ID],Table15[System-Owned Portion],E2140,Table15[If Material Anything Other than "Lead" in Column E,Was Material Ever Previously Lead?],G2140,Table15[Customer-Owned Portion],O2140),Table15[Unique ID],0),0)))</f>
        <v/>
      </c>
      <c r="X2140"/>
    </row>
    <row r="2141" spans="2:24" x14ac:dyDescent="0.35">
      <c r="B2141" s="146"/>
      <c r="C2141" s="31"/>
      <c r="D2141" s="31"/>
      <c r="E2141" s="44"/>
      <c r="F2141" s="43"/>
      <c r="G2141" s="84"/>
      <c r="H2141" s="31"/>
      <c r="I2141" s="31"/>
      <c r="J2141" s="84"/>
      <c r="K2141" s="31"/>
      <c r="L2141" s="31"/>
      <c r="M2141" s="169"/>
      <c r="N2141" s="148"/>
      <c r="O2141" s="44"/>
      <c r="P2141" s="43"/>
      <c r="Q2141" s="31"/>
      <c r="R2141" s="84"/>
      <c r="S2141" s="31"/>
      <c r="T2141" s="31"/>
      <c r="U2141" s="169"/>
      <c r="V2141" s="150"/>
      <c r="W2141" s="342" t="str" cm="1">
        <f t="array" ref="W2141">IF(SUM(LEN(B2141:V2141))=0,"",IF(OR(OR(ISBLANK(F2141),SUM(LEN(C2141),LEN(D2141))=0),AND(NOT(E2141="Unknown"),ISBLANK(J2141)),AND(NOT(O2141="Unknown"),ISBLANK(R2141))),"Missing Information", INDEX(Table15[Entire Service Line Classification], MATCH(SUMIFS(Table15[Unique ID],Table15[System-Owned Portion],E2141,Table15[If Material Anything Other than "Lead" in Column E,Was Material Ever Previously Lead?],G2141,Table15[Customer-Owned Portion],O2141),Table15[Unique ID],0),0)))</f>
        <v/>
      </c>
      <c r="X2141"/>
    </row>
    <row r="2142" spans="2:24" x14ac:dyDescent="0.35">
      <c r="B2142" s="146"/>
      <c r="C2142" s="31"/>
      <c r="D2142" s="31"/>
      <c r="E2142" s="44"/>
      <c r="F2142" s="43"/>
      <c r="G2142" s="84"/>
      <c r="H2142" s="31"/>
      <c r="I2142" s="31"/>
      <c r="J2142" s="84"/>
      <c r="K2142" s="31"/>
      <c r="L2142" s="31"/>
      <c r="M2142" s="169"/>
      <c r="N2142" s="148"/>
      <c r="O2142" s="44"/>
      <c r="P2142" s="43"/>
      <c r="Q2142" s="31"/>
      <c r="R2142" s="84"/>
      <c r="S2142" s="31"/>
      <c r="T2142" s="31"/>
      <c r="U2142" s="169"/>
      <c r="V2142" s="150"/>
      <c r="W2142" s="342" t="str" cm="1">
        <f t="array" ref="W2142">IF(SUM(LEN(B2142:V2142))=0,"",IF(OR(OR(ISBLANK(F2142),SUM(LEN(C2142),LEN(D2142))=0),AND(NOT(E2142="Unknown"),ISBLANK(J2142)),AND(NOT(O2142="Unknown"),ISBLANK(R2142))),"Missing Information", INDEX(Table15[Entire Service Line Classification], MATCH(SUMIFS(Table15[Unique ID],Table15[System-Owned Portion],E2142,Table15[If Material Anything Other than "Lead" in Column E,Was Material Ever Previously Lead?],G2142,Table15[Customer-Owned Portion],O2142),Table15[Unique ID],0),0)))</f>
        <v/>
      </c>
      <c r="X2142"/>
    </row>
    <row r="2143" spans="2:24" x14ac:dyDescent="0.35">
      <c r="B2143" s="146"/>
      <c r="C2143" s="31"/>
      <c r="D2143" s="31"/>
      <c r="E2143" s="44"/>
      <c r="F2143" s="43"/>
      <c r="G2143" s="84"/>
      <c r="H2143" s="31"/>
      <c r="I2143" s="31"/>
      <c r="J2143" s="84"/>
      <c r="K2143" s="31"/>
      <c r="L2143" s="31"/>
      <c r="M2143" s="169"/>
      <c r="N2143" s="148"/>
      <c r="O2143" s="44"/>
      <c r="P2143" s="43"/>
      <c r="Q2143" s="31"/>
      <c r="R2143" s="84"/>
      <c r="S2143" s="31"/>
      <c r="T2143" s="31"/>
      <c r="U2143" s="169"/>
      <c r="V2143" s="150"/>
      <c r="W2143" s="342" t="str" cm="1">
        <f t="array" ref="W2143">IF(SUM(LEN(B2143:V2143))=0,"",IF(OR(OR(ISBLANK(F2143),SUM(LEN(C2143),LEN(D2143))=0),AND(NOT(E2143="Unknown"),ISBLANK(J2143)),AND(NOT(O2143="Unknown"),ISBLANK(R2143))),"Missing Information", INDEX(Table15[Entire Service Line Classification], MATCH(SUMIFS(Table15[Unique ID],Table15[System-Owned Portion],E2143,Table15[If Material Anything Other than "Lead" in Column E,Was Material Ever Previously Lead?],G2143,Table15[Customer-Owned Portion],O2143),Table15[Unique ID],0),0)))</f>
        <v/>
      </c>
      <c r="X2143"/>
    </row>
    <row r="2144" spans="2:24" x14ac:dyDescent="0.35">
      <c r="B2144" s="146"/>
      <c r="C2144" s="31"/>
      <c r="D2144" s="31"/>
      <c r="E2144" s="44"/>
      <c r="F2144" s="43"/>
      <c r="G2144" s="84"/>
      <c r="H2144" s="31"/>
      <c r="I2144" s="31"/>
      <c r="J2144" s="84"/>
      <c r="K2144" s="31"/>
      <c r="L2144" s="31"/>
      <c r="M2144" s="169"/>
      <c r="N2144" s="148"/>
      <c r="O2144" s="44"/>
      <c r="P2144" s="43"/>
      <c r="Q2144" s="31"/>
      <c r="R2144" s="84"/>
      <c r="S2144" s="31"/>
      <c r="T2144" s="31"/>
      <c r="U2144" s="169"/>
      <c r="V2144" s="150"/>
      <c r="W2144" s="342" t="str" cm="1">
        <f t="array" ref="W2144">IF(SUM(LEN(B2144:V2144))=0,"",IF(OR(OR(ISBLANK(F2144),SUM(LEN(C2144),LEN(D2144))=0),AND(NOT(E2144="Unknown"),ISBLANK(J2144)),AND(NOT(O2144="Unknown"),ISBLANK(R2144))),"Missing Information", INDEX(Table15[Entire Service Line Classification], MATCH(SUMIFS(Table15[Unique ID],Table15[System-Owned Portion],E2144,Table15[If Material Anything Other than "Lead" in Column E,Was Material Ever Previously Lead?],G2144,Table15[Customer-Owned Portion],O2144),Table15[Unique ID],0),0)))</f>
        <v/>
      </c>
      <c r="X2144"/>
    </row>
    <row r="2145" spans="2:24" x14ac:dyDescent="0.35">
      <c r="B2145" s="146"/>
      <c r="C2145" s="31"/>
      <c r="D2145" s="31"/>
      <c r="E2145" s="44"/>
      <c r="F2145" s="43"/>
      <c r="G2145" s="84"/>
      <c r="H2145" s="31"/>
      <c r="I2145" s="31"/>
      <c r="J2145" s="84"/>
      <c r="K2145" s="31"/>
      <c r="L2145" s="31"/>
      <c r="M2145" s="169"/>
      <c r="N2145" s="148"/>
      <c r="O2145" s="44"/>
      <c r="P2145" s="43"/>
      <c r="Q2145" s="31"/>
      <c r="R2145" s="84"/>
      <c r="S2145" s="31"/>
      <c r="T2145" s="31"/>
      <c r="U2145" s="169"/>
      <c r="V2145" s="150"/>
      <c r="W2145" s="342" t="str" cm="1">
        <f t="array" ref="W2145">IF(SUM(LEN(B2145:V2145))=0,"",IF(OR(OR(ISBLANK(F2145),SUM(LEN(C2145),LEN(D2145))=0),AND(NOT(E2145="Unknown"),ISBLANK(J2145)),AND(NOT(O2145="Unknown"),ISBLANK(R2145))),"Missing Information", INDEX(Table15[Entire Service Line Classification], MATCH(SUMIFS(Table15[Unique ID],Table15[System-Owned Portion],E2145,Table15[If Material Anything Other than "Lead" in Column E,Was Material Ever Previously Lead?],G2145,Table15[Customer-Owned Portion],O2145),Table15[Unique ID],0),0)))</f>
        <v/>
      </c>
      <c r="X2145"/>
    </row>
    <row r="2146" spans="2:24" x14ac:dyDescent="0.35">
      <c r="B2146" s="146"/>
      <c r="C2146" s="31"/>
      <c r="D2146" s="31"/>
      <c r="E2146" s="44"/>
      <c r="F2146" s="43"/>
      <c r="G2146" s="84"/>
      <c r="H2146" s="31"/>
      <c r="I2146" s="31"/>
      <c r="J2146" s="84"/>
      <c r="K2146" s="31"/>
      <c r="L2146" s="31"/>
      <c r="M2146" s="169"/>
      <c r="N2146" s="148"/>
      <c r="O2146" s="44"/>
      <c r="P2146" s="43"/>
      <c r="Q2146" s="31"/>
      <c r="R2146" s="84"/>
      <c r="S2146" s="31"/>
      <c r="T2146" s="31"/>
      <c r="U2146" s="169"/>
      <c r="V2146" s="150"/>
      <c r="W2146" s="342" t="str" cm="1">
        <f t="array" ref="W2146">IF(SUM(LEN(B2146:V2146))=0,"",IF(OR(OR(ISBLANK(F2146),SUM(LEN(C2146),LEN(D2146))=0),AND(NOT(E2146="Unknown"),ISBLANK(J2146)),AND(NOT(O2146="Unknown"),ISBLANK(R2146))),"Missing Information", INDEX(Table15[Entire Service Line Classification], MATCH(SUMIFS(Table15[Unique ID],Table15[System-Owned Portion],E2146,Table15[If Material Anything Other than "Lead" in Column E,Was Material Ever Previously Lead?],G2146,Table15[Customer-Owned Portion],O2146),Table15[Unique ID],0),0)))</f>
        <v/>
      </c>
      <c r="X2146"/>
    </row>
    <row r="2147" spans="2:24" x14ac:dyDescent="0.35">
      <c r="B2147" s="146"/>
      <c r="C2147" s="31"/>
      <c r="D2147" s="31"/>
      <c r="E2147" s="44"/>
      <c r="F2147" s="43"/>
      <c r="G2147" s="84"/>
      <c r="H2147" s="31"/>
      <c r="I2147" s="31"/>
      <c r="J2147" s="84"/>
      <c r="K2147" s="31"/>
      <c r="L2147" s="31"/>
      <c r="M2147" s="169"/>
      <c r="N2147" s="148"/>
      <c r="O2147" s="44"/>
      <c r="P2147" s="43"/>
      <c r="Q2147" s="31"/>
      <c r="R2147" s="84"/>
      <c r="S2147" s="31"/>
      <c r="T2147" s="31"/>
      <c r="U2147" s="169"/>
      <c r="V2147" s="150"/>
      <c r="W2147" s="342" t="str" cm="1">
        <f t="array" ref="W2147">IF(SUM(LEN(B2147:V2147))=0,"",IF(OR(OR(ISBLANK(F2147),SUM(LEN(C2147),LEN(D2147))=0),AND(NOT(E2147="Unknown"),ISBLANK(J2147)),AND(NOT(O2147="Unknown"),ISBLANK(R2147))),"Missing Information", INDEX(Table15[Entire Service Line Classification], MATCH(SUMIFS(Table15[Unique ID],Table15[System-Owned Portion],E2147,Table15[If Material Anything Other than "Lead" in Column E,Was Material Ever Previously Lead?],G2147,Table15[Customer-Owned Portion],O2147),Table15[Unique ID],0),0)))</f>
        <v/>
      </c>
      <c r="X2147"/>
    </row>
    <row r="2148" spans="2:24" x14ac:dyDescent="0.35">
      <c r="B2148" s="146"/>
      <c r="C2148" s="31"/>
      <c r="D2148" s="31"/>
      <c r="E2148" s="44"/>
      <c r="F2148" s="43"/>
      <c r="G2148" s="84"/>
      <c r="H2148" s="31"/>
      <c r="I2148" s="31"/>
      <c r="J2148" s="84"/>
      <c r="K2148" s="31"/>
      <c r="L2148" s="31"/>
      <c r="M2148" s="169"/>
      <c r="N2148" s="148"/>
      <c r="O2148" s="44"/>
      <c r="P2148" s="43"/>
      <c r="Q2148" s="31"/>
      <c r="R2148" s="84"/>
      <c r="S2148" s="31"/>
      <c r="T2148" s="31"/>
      <c r="U2148" s="169"/>
      <c r="V2148" s="150"/>
      <c r="W2148" s="342" t="str" cm="1">
        <f t="array" ref="W2148">IF(SUM(LEN(B2148:V2148))=0,"",IF(OR(OR(ISBLANK(F2148),SUM(LEN(C2148),LEN(D2148))=0),AND(NOT(E2148="Unknown"),ISBLANK(J2148)),AND(NOT(O2148="Unknown"),ISBLANK(R2148))),"Missing Information", INDEX(Table15[Entire Service Line Classification], MATCH(SUMIFS(Table15[Unique ID],Table15[System-Owned Portion],E2148,Table15[If Material Anything Other than "Lead" in Column E,Was Material Ever Previously Lead?],G2148,Table15[Customer-Owned Portion],O2148),Table15[Unique ID],0),0)))</f>
        <v/>
      </c>
      <c r="X2148"/>
    </row>
    <row r="2149" spans="2:24" x14ac:dyDescent="0.35">
      <c r="B2149" s="146"/>
      <c r="C2149" s="31"/>
      <c r="D2149" s="31"/>
      <c r="E2149" s="44"/>
      <c r="F2149" s="43"/>
      <c r="G2149" s="84"/>
      <c r="H2149" s="31"/>
      <c r="I2149" s="31"/>
      <c r="J2149" s="84"/>
      <c r="K2149" s="31"/>
      <c r="L2149" s="31"/>
      <c r="M2149" s="169"/>
      <c r="N2149" s="148"/>
      <c r="O2149" s="44"/>
      <c r="P2149" s="43"/>
      <c r="Q2149" s="31"/>
      <c r="R2149" s="84"/>
      <c r="S2149" s="31"/>
      <c r="T2149" s="31"/>
      <c r="U2149" s="169"/>
      <c r="V2149" s="150"/>
      <c r="W2149" s="342" t="str" cm="1">
        <f t="array" ref="W2149">IF(SUM(LEN(B2149:V2149))=0,"",IF(OR(OR(ISBLANK(F2149),SUM(LEN(C2149),LEN(D2149))=0),AND(NOT(E2149="Unknown"),ISBLANK(J2149)),AND(NOT(O2149="Unknown"),ISBLANK(R2149))),"Missing Information", INDEX(Table15[Entire Service Line Classification], MATCH(SUMIFS(Table15[Unique ID],Table15[System-Owned Portion],E2149,Table15[If Material Anything Other than "Lead" in Column E,Was Material Ever Previously Lead?],G2149,Table15[Customer-Owned Portion],O2149),Table15[Unique ID],0),0)))</f>
        <v/>
      </c>
      <c r="X2149"/>
    </row>
    <row r="2150" spans="2:24" x14ac:dyDescent="0.35">
      <c r="B2150" s="146"/>
      <c r="C2150" s="31"/>
      <c r="D2150" s="31"/>
      <c r="E2150" s="44"/>
      <c r="F2150" s="43"/>
      <c r="G2150" s="84"/>
      <c r="H2150" s="31"/>
      <c r="I2150" s="31"/>
      <c r="J2150" s="84"/>
      <c r="K2150" s="31"/>
      <c r="L2150" s="31"/>
      <c r="M2150" s="169"/>
      <c r="N2150" s="148"/>
      <c r="O2150" s="44"/>
      <c r="P2150" s="43"/>
      <c r="Q2150" s="31"/>
      <c r="R2150" s="84"/>
      <c r="S2150" s="31"/>
      <c r="T2150" s="31"/>
      <c r="U2150" s="169"/>
      <c r="V2150" s="150"/>
      <c r="W2150" s="342" t="str" cm="1">
        <f t="array" ref="W2150">IF(SUM(LEN(B2150:V2150))=0,"",IF(OR(OR(ISBLANK(F2150),SUM(LEN(C2150),LEN(D2150))=0),AND(NOT(E2150="Unknown"),ISBLANK(J2150)),AND(NOT(O2150="Unknown"),ISBLANK(R2150))),"Missing Information", INDEX(Table15[Entire Service Line Classification], MATCH(SUMIFS(Table15[Unique ID],Table15[System-Owned Portion],E2150,Table15[If Material Anything Other than "Lead" in Column E,Was Material Ever Previously Lead?],G2150,Table15[Customer-Owned Portion],O2150),Table15[Unique ID],0),0)))</f>
        <v/>
      </c>
      <c r="X2150"/>
    </row>
    <row r="2151" spans="2:24" x14ac:dyDescent="0.35">
      <c r="B2151" s="146"/>
      <c r="C2151" s="31"/>
      <c r="D2151" s="31"/>
      <c r="E2151" s="44"/>
      <c r="F2151" s="43"/>
      <c r="G2151" s="84"/>
      <c r="H2151" s="31"/>
      <c r="I2151" s="31"/>
      <c r="J2151" s="84"/>
      <c r="K2151" s="31"/>
      <c r="L2151" s="31"/>
      <c r="M2151" s="169"/>
      <c r="N2151" s="148"/>
      <c r="O2151" s="44"/>
      <c r="P2151" s="43"/>
      <c r="Q2151" s="31"/>
      <c r="R2151" s="84"/>
      <c r="S2151" s="31"/>
      <c r="T2151" s="31"/>
      <c r="U2151" s="169"/>
      <c r="V2151" s="150"/>
      <c r="W2151" s="342" t="str" cm="1">
        <f t="array" ref="W2151">IF(SUM(LEN(B2151:V2151))=0,"",IF(OR(OR(ISBLANK(F2151),SUM(LEN(C2151),LEN(D2151))=0),AND(NOT(E2151="Unknown"),ISBLANK(J2151)),AND(NOT(O2151="Unknown"),ISBLANK(R2151))),"Missing Information", INDEX(Table15[Entire Service Line Classification], MATCH(SUMIFS(Table15[Unique ID],Table15[System-Owned Portion],E2151,Table15[If Material Anything Other than "Lead" in Column E,Was Material Ever Previously Lead?],G2151,Table15[Customer-Owned Portion],O2151),Table15[Unique ID],0),0)))</f>
        <v/>
      </c>
      <c r="X2151"/>
    </row>
    <row r="2152" spans="2:24" x14ac:dyDescent="0.35">
      <c r="B2152" s="146"/>
      <c r="C2152" s="31"/>
      <c r="D2152" s="31"/>
      <c r="E2152" s="44"/>
      <c r="F2152" s="43"/>
      <c r="G2152" s="84"/>
      <c r="H2152" s="31"/>
      <c r="I2152" s="31"/>
      <c r="J2152" s="84"/>
      <c r="K2152" s="31"/>
      <c r="L2152" s="31"/>
      <c r="M2152" s="169"/>
      <c r="N2152" s="148"/>
      <c r="O2152" s="44"/>
      <c r="P2152" s="43"/>
      <c r="Q2152" s="31"/>
      <c r="R2152" s="84"/>
      <c r="S2152" s="31"/>
      <c r="T2152" s="31"/>
      <c r="U2152" s="169"/>
      <c r="V2152" s="150"/>
      <c r="W2152" s="342" t="str" cm="1">
        <f t="array" ref="W2152">IF(SUM(LEN(B2152:V2152))=0,"",IF(OR(OR(ISBLANK(F2152),SUM(LEN(C2152),LEN(D2152))=0),AND(NOT(E2152="Unknown"),ISBLANK(J2152)),AND(NOT(O2152="Unknown"),ISBLANK(R2152))),"Missing Information", INDEX(Table15[Entire Service Line Classification], MATCH(SUMIFS(Table15[Unique ID],Table15[System-Owned Portion],E2152,Table15[If Material Anything Other than "Lead" in Column E,Was Material Ever Previously Lead?],G2152,Table15[Customer-Owned Portion],O2152),Table15[Unique ID],0),0)))</f>
        <v/>
      </c>
      <c r="X2152"/>
    </row>
    <row r="2153" spans="2:24" x14ac:dyDescent="0.35">
      <c r="B2153" s="146"/>
      <c r="C2153" s="31"/>
      <c r="D2153" s="31"/>
      <c r="E2153" s="44"/>
      <c r="F2153" s="43"/>
      <c r="G2153" s="84"/>
      <c r="H2153" s="31"/>
      <c r="I2153" s="31"/>
      <c r="J2153" s="84"/>
      <c r="K2153" s="31"/>
      <c r="L2153" s="31"/>
      <c r="M2153" s="169"/>
      <c r="N2153" s="148"/>
      <c r="O2153" s="44"/>
      <c r="P2153" s="43"/>
      <c r="Q2153" s="31"/>
      <c r="R2153" s="84"/>
      <c r="S2153" s="31"/>
      <c r="T2153" s="31"/>
      <c r="U2153" s="169"/>
      <c r="V2153" s="150"/>
      <c r="W2153" s="342" t="str" cm="1">
        <f t="array" ref="W2153">IF(SUM(LEN(B2153:V2153))=0,"",IF(OR(OR(ISBLANK(F2153),SUM(LEN(C2153),LEN(D2153))=0),AND(NOT(E2153="Unknown"),ISBLANK(J2153)),AND(NOT(O2153="Unknown"),ISBLANK(R2153))),"Missing Information", INDEX(Table15[Entire Service Line Classification], MATCH(SUMIFS(Table15[Unique ID],Table15[System-Owned Portion],E2153,Table15[If Material Anything Other than "Lead" in Column E,Was Material Ever Previously Lead?],G2153,Table15[Customer-Owned Portion],O2153),Table15[Unique ID],0),0)))</f>
        <v/>
      </c>
      <c r="X2153"/>
    </row>
    <row r="2154" spans="2:24" x14ac:dyDescent="0.35">
      <c r="B2154" s="146"/>
      <c r="C2154" s="31"/>
      <c r="D2154" s="31"/>
      <c r="E2154" s="44"/>
      <c r="F2154" s="43"/>
      <c r="G2154" s="84"/>
      <c r="H2154" s="31"/>
      <c r="I2154" s="31"/>
      <c r="J2154" s="84"/>
      <c r="K2154" s="31"/>
      <c r="L2154" s="31"/>
      <c r="M2154" s="169"/>
      <c r="N2154" s="148"/>
      <c r="O2154" s="44"/>
      <c r="P2154" s="43"/>
      <c r="Q2154" s="31"/>
      <c r="R2154" s="84"/>
      <c r="S2154" s="31"/>
      <c r="T2154" s="31"/>
      <c r="U2154" s="169"/>
      <c r="V2154" s="150"/>
      <c r="W2154" s="342" t="str" cm="1">
        <f t="array" ref="W2154">IF(SUM(LEN(B2154:V2154))=0,"",IF(OR(OR(ISBLANK(F2154),SUM(LEN(C2154),LEN(D2154))=0),AND(NOT(E2154="Unknown"),ISBLANK(J2154)),AND(NOT(O2154="Unknown"),ISBLANK(R2154))),"Missing Information", INDEX(Table15[Entire Service Line Classification], MATCH(SUMIFS(Table15[Unique ID],Table15[System-Owned Portion],E2154,Table15[If Material Anything Other than "Lead" in Column E,Was Material Ever Previously Lead?],G2154,Table15[Customer-Owned Portion],O2154),Table15[Unique ID],0),0)))</f>
        <v/>
      </c>
      <c r="X2154"/>
    </row>
    <row r="2155" spans="2:24" x14ac:dyDescent="0.35">
      <c r="B2155" s="146"/>
      <c r="C2155" s="31"/>
      <c r="D2155" s="31"/>
      <c r="E2155" s="44"/>
      <c r="F2155" s="43"/>
      <c r="G2155" s="84"/>
      <c r="H2155" s="31"/>
      <c r="I2155" s="31"/>
      <c r="J2155" s="84"/>
      <c r="K2155" s="31"/>
      <c r="L2155" s="31"/>
      <c r="M2155" s="169"/>
      <c r="N2155" s="148"/>
      <c r="O2155" s="44"/>
      <c r="P2155" s="43"/>
      <c r="Q2155" s="31"/>
      <c r="R2155" s="84"/>
      <c r="S2155" s="31"/>
      <c r="T2155" s="31"/>
      <c r="U2155" s="169"/>
      <c r="V2155" s="150"/>
      <c r="W2155" s="342" t="str" cm="1">
        <f t="array" ref="W2155">IF(SUM(LEN(B2155:V2155))=0,"",IF(OR(OR(ISBLANK(F2155),SUM(LEN(C2155),LEN(D2155))=0),AND(NOT(E2155="Unknown"),ISBLANK(J2155)),AND(NOT(O2155="Unknown"),ISBLANK(R2155))),"Missing Information", INDEX(Table15[Entire Service Line Classification], MATCH(SUMIFS(Table15[Unique ID],Table15[System-Owned Portion],E2155,Table15[If Material Anything Other than "Lead" in Column E,Was Material Ever Previously Lead?],G2155,Table15[Customer-Owned Portion],O2155),Table15[Unique ID],0),0)))</f>
        <v/>
      </c>
      <c r="X2155"/>
    </row>
    <row r="2156" spans="2:24" x14ac:dyDescent="0.35">
      <c r="B2156" s="146"/>
      <c r="C2156" s="31"/>
      <c r="D2156" s="31"/>
      <c r="E2156" s="44"/>
      <c r="F2156" s="43"/>
      <c r="G2156" s="84"/>
      <c r="H2156" s="31"/>
      <c r="I2156" s="31"/>
      <c r="J2156" s="84"/>
      <c r="K2156" s="31"/>
      <c r="L2156" s="31"/>
      <c r="M2156" s="169"/>
      <c r="N2156" s="148"/>
      <c r="O2156" s="44"/>
      <c r="P2156" s="43"/>
      <c r="Q2156" s="31"/>
      <c r="R2156" s="84"/>
      <c r="S2156" s="31"/>
      <c r="T2156" s="31"/>
      <c r="U2156" s="169"/>
      <c r="V2156" s="150"/>
      <c r="W2156" s="342" t="str" cm="1">
        <f t="array" ref="W2156">IF(SUM(LEN(B2156:V2156))=0,"",IF(OR(OR(ISBLANK(F2156),SUM(LEN(C2156),LEN(D2156))=0),AND(NOT(E2156="Unknown"),ISBLANK(J2156)),AND(NOT(O2156="Unknown"),ISBLANK(R2156))),"Missing Information", INDEX(Table15[Entire Service Line Classification], MATCH(SUMIFS(Table15[Unique ID],Table15[System-Owned Portion],E2156,Table15[If Material Anything Other than "Lead" in Column E,Was Material Ever Previously Lead?],G2156,Table15[Customer-Owned Portion],O2156),Table15[Unique ID],0),0)))</f>
        <v/>
      </c>
      <c r="X2156"/>
    </row>
    <row r="2157" spans="2:24" x14ac:dyDescent="0.35">
      <c r="B2157" s="146"/>
      <c r="C2157" s="31"/>
      <c r="D2157" s="31"/>
      <c r="E2157" s="44"/>
      <c r="F2157" s="43"/>
      <c r="G2157" s="84"/>
      <c r="H2157" s="31"/>
      <c r="I2157" s="31"/>
      <c r="J2157" s="84"/>
      <c r="K2157" s="31"/>
      <c r="L2157" s="31"/>
      <c r="M2157" s="169"/>
      <c r="N2157" s="148"/>
      <c r="O2157" s="44"/>
      <c r="P2157" s="43"/>
      <c r="Q2157" s="31"/>
      <c r="R2157" s="84"/>
      <c r="S2157" s="31"/>
      <c r="T2157" s="31"/>
      <c r="U2157" s="169"/>
      <c r="V2157" s="150"/>
      <c r="W2157" s="342" t="str" cm="1">
        <f t="array" ref="W2157">IF(SUM(LEN(B2157:V2157))=0,"",IF(OR(OR(ISBLANK(F2157),SUM(LEN(C2157),LEN(D2157))=0),AND(NOT(E2157="Unknown"),ISBLANK(J2157)),AND(NOT(O2157="Unknown"),ISBLANK(R2157))),"Missing Information", INDEX(Table15[Entire Service Line Classification], MATCH(SUMIFS(Table15[Unique ID],Table15[System-Owned Portion],E2157,Table15[If Material Anything Other than "Lead" in Column E,Was Material Ever Previously Lead?],G2157,Table15[Customer-Owned Portion],O2157),Table15[Unique ID],0),0)))</f>
        <v/>
      </c>
      <c r="X2157"/>
    </row>
    <row r="2158" spans="2:24" x14ac:dyDescent="0.35">
      <c r="B2158" s="146"/>
      <c r="C2158" s="31"/>
      <c r="D2158" s="31"/>
      <c r="E2158" s="44"/>
      <c r="F2158" s="43"/>
      <c r="G2158" s="84"/>
      <c r="H2158" s="31"/>
      <c r="I2158" s="31"/>
      <c r="J2158" s="84"/>
      <c r="K2158" s="31"/>
      <c r="L2158" s="31"/>
      <c r="M2158" s="169"/>
      <c r="N2158" s="148"/>
      <c r="O2158" s="44"/>
      <c r="P2158" s="43"/>
      <c r="Q2158" s="31"/>
      <c r="R2158" s="84"/>
      <c r="S2158" s="31"/>
      <c r="T2158" s="31"/>
      <c r="U2158" s="169"/>
      <c r="V2158" s="150"/>
      <c r="W2158" s="342" t="str" cm="1">
        <f t="array" ref="W2158">IF(SUM(LEN(B2158:V2158))=0,"",IF(OR(OR(ISBLANK(F2158),SUM(LEN(C2158),LEN(D2158))=0),AND(NOT(E2158="Unknown"),ISBLANK(J2158)),AND(NOT(O2158="Unknown"),ISBLANK(R2158))),"Missing Information", INDEX(Table15[Entire Service Line Classification], MATCH(SUMIFS(Table15[Unique ID],Table15[System-Owned Portion],E2158,Table15[If Material Anything Other than "Lead" in Column E,Was Material Ever Previously Lead?],G2158,Table15[Customer-Owned Portion],O2158),Table15[Unique ID],0),0)))</f>
        <v/>
      </c>
      <c r="X2158"/>
    </row>
    <row r="2159" spans="2:24" x14ac:dyDescent="0.35">
      <c r="B2159" s="146"/>
      <c r="C2159" s="31"/>
      <c r="D2159" s="31"/>
      <c r="E2159" s="44"/>
      <c r="F2159" s="43"/>
      <c r="G2159" s="84"/>
      <c r="H2159" s="31"/>
      <c r="I2159" s="31"/>
      <c r="J2159" s="84"/>
      <c r="K2159" s="31"/>
      <c r="L2159" s="31"/>
      <c r="M2159" s="169"/>
      <c r="N2159" s="148"/>
      <c r="O2159" s="44"/>
      <c r="P2159" s="43"/>
      <c r="Q2159" s="31"/>
      <c r="R2159" s="84"/>
      <c r="S2159" s="31"/>
      <c r="T2159" s="31"/>
      <c r="U2159" s="169"/>
      <c r="V2159" s="150"/>
      <c r="W2159" s="342" t="str" cm="1">
        <f t="array" ref="W2159">IF(SUM(LEN(B2159:V2159))=0,"",IF(OR(OR(ISBLANK(F2159),SUM(LEN(C2159),LEN(D2159))=0),AND(NOT(E2159="Unknown"),ISBLANK(J2159)),AND(NOT(O2159="Unknown"),ISBLANK(R2159))),"Missing Information", INDEX(Table15[Entire Service Line Classification], MATCH(SUMIFS(Table15[Unique ID],Table15[System-Owned Portion],E2159,Table15[If Material Anything Other than "Lead" in Column E,Was Material Ever Previously Lead?],G2159,Table15[Customer-Owned Portion],O2159),Table15[Unique ID],0),0)))</f>
        <v/>
      </c>
      <c r="X2159"/>
    </row>
    <row r="2160" spans="2:24" x14ac:dyDescent="0.35">
      <c r="B2160" s="146"/>
      <c r="C2160" s="31"/>
      <c r="D2160" s="31"/>
      <c r="E2160" s="44"/>
      <c r="F2160" s="43"/>
      <c r="G2160" s="84"/>
      <c r="H2160" s="31"/>
      <c r="I2160" s="31"/>
      <c r="J2160" s="84"/>
      <c r="K2160" s="31"/>
      <c r="L2160" s="31"/>
      <c r="M2160" s="169"/>
      <c r="N2160" s="148"/>
      <c r="O2160" s="44"/>
      <c r="P2160" s="43"/>
      <c r="Q2160" s="31"/>
      <c r="R2160" s="84"/>
      <c r="S2160" s="31"/>
      <c r="T2160" s="31"/>
      <c r="U2160" s="169"/>
      <c r="V2160" s="150"/>
      <c r="W2160" s="342" t="str" cm="1">
        <f t="array" ref="W2160">IF(SUM(LEN(B2160:V2160))=0,"",IF(OR(OR(ISBLANK(F2160),SUM(LEN(C2160),LEN(D2160))=0),AND(NOT(E2160="Unknown"),ISBLANK(J2160)),AND(NOT(O2160="Unknown"),ISBLANK(R2160))),"Missing Information", INDEX(Table15[Entire Service Line Classification], MATCH(SUMIFS(Table15[Unique ID],Table15[System-Owned Portion],E2160,Table15[If Material Anything Other than "Lead" in Column E,Was Material Ever Previously Lead?],G2160,Table15[Customer-Owned Portion],O2160),Table15[Unique ID],0),0)))</f>
        <v/>
      </c>
      <c r="X2160"/>
    </row>
    <row r="2161" spans="2:24" x14ac:dyDescent="0.35">
      <c r="B2161" s="146"/>
      <c r="C2161" s="31"/>
      <c r="D2161" s="31"/>
      <c r="E2161" s="44"/>
      <c r="F2161" s="43"/>
      <c r="G2161" s="84"/>
      <c r="H2161" s="31"/>
      <c r="I2161" s="31"/>
      <c r="J2161" s="84"/>
      <c r="K2161" s="31"/>
      <c r="L2161" s="31"/>
      <c r="M2161" s="169"/>
      <c r="N2161" s="148"/>
      <c r="O2161" s="44"/>
      <c r="P2161" s="43"/>
      <c r="Q2161" s="31"/>
      <c r="R2161" s="84"/>
      <c r="S2161" s="31"/>
      <c r="T2161" s="31"/>
      <c r="U2161" s="169"/>
      <c r="V2161" s="150"/>
      <c r="W2161" s="342" t="str" cm="1">
        <f t="array" ref="W2161">IF(SUM(LEN(B2161:V2161))=0,"",IF(OR(OR(ISBLANK(F2161),SUM(LEN(C2161),LEN(D2161))=0),AND(NOT(E2161="Unknown"),ISBLANK(J2161)),AND(NOT(O2161="Unknown"),ISBLANK(R2161))),"Missing Information", INDEX(Table15[Entire Service Line Classification], MATCH(SUMIFS(Table15[Unique ID],Table15[System-Owned Portion],E2161,Table15[If Material Anything Other than "Lead" in Column E,Was Material Ever Previously Lead?],G2161,Table15[Customer-Owned Portion],O2161),Table15[Unique ID],0),0)))</f>
        <v/>
      </c>
      <c r="X2161"/>
    </row>
    <row r="2162" spans="2:24" x14ac:dyDescent="0.35">
      <c r="B2162" s="146"/>
      <c r="C2162" s="31"/>
      <c r="D2162" s="31"/>
      <c r="E2162" s="44"/>
      <c r="F2162" s="43"/>
      <c r="G2162" s="84"/>
      <c r="H2162" s="31"/>
      <c r="I2162" s="31"/>
      <c r="J2162" s="84"/>
      <c r="K2162" s="31"/>
      <c r="L2162" s="31"/>
      <c r="M2162" s="169"/>
      <c r="N2162" s="148"/>
      <c r="O2162" s="44"/>
      <c r="P2162" s="43"/>
      <c r="Q2162" s="31"/>
      <c r="R2162" s="84"/>
      <c r="S2162" s="31"/>
      <c r="T2162" s="31"/>
      <c r="U2162" s="169"/>
      <c r="V2162" s="150"/>
      <c r="W2162" s="342" t="str" cm="1">
        <f t="array" ref="W2162">IF(SUM(LEN(B2162:V2162))=0,"",IF(OR(OR(ISBLANK(F2162),SUM(LEN(C2162),LEN(D2162))=0),AND(NOT(E2162="Unknown"),ISBLANK(J2162)),AND(NOT(O2162="Unknown"),ISBLANK(R2162))),"Missing Information", INDEX(Table15[Entire Service Line Classification], MATCH(SUMIFS(Table15[Unique ID],Table15[System-Owned Portion],E2162,Table15[If Material Anything Other than "Lead" in Column E,Was Material Ever Previously Lead?],G2162,Table15[Customer-Owned Portion],O2162),Table15[Unique ID],0),0)))</f>
        <v/>
      </c>
      <c r="X2162"/>
    </row>
    <row r="2163" spans="2:24" x14ac:dyDescent="0.35">
      <c r="B2163" s="146"/>
      <c r="C2163" s="31"/>
      <c r="D2163" s="31"/>
      <c r="E2163" s="44"/>
      <c r="F2163" s="43"/>
      <c r="G2163" s="84"/>
      <c r="H2163" s="31"/>
      <c r="I2163" s="31"/>
      <c r="J2163" s="84"/>
      <c r="K2163" s="31"/>
      <c r="L2163" s="31"/>
      <c r="M2163" s="169"/>
      <c r="N2163" s="148"/>
      <c r="O2163" s="44"/>
      <c r="P2163" s="43"/>
      <c r="Q2163" s="31"/>
      <c r="R2163" s="84"/>
      <c r="S2163" s="31"/>
      <c r="T2163" s="31"/>
      <c r="U2163" s="169"/>
      <c r="V2163" s="150"/>
      <c r="W2163" s="342" t="str" cm="1">
        <f t="array" ref="W2163">IF(SUM(LEN(B2163:V2163))=0,"",IF(OR(OR(ISBLANK(F2163),SUM(LEN(C2163),LEN(D2163))=0),AND(NOT(E2163="Unknown"),ISBLANK(J2163)),AND(NOT(O2163="Unknown"),ISBLANK(R2163))),"Missing Information", INDEX(Table15[Entire Service Line Classification], MATCH(SUMIFS(Table15[Unique ID],Table15[System-Owned Portion],E2163,Table15[If Material Anything Other than "Lead" in Column E,Was Material Ever Previously Lead?],G2163,Table15[Customer-Owned Portion],O2163),Table15[Unique ID],0),0)))</f>
        <v/>
      </c>
      <c r="X2163"/>
    </row>
    <row r="2164" spans="2:24" x14ac:dyDescent="0.35">
      <c r="B2164" s="146"/>
      <c r="C2164" s="31"/>
      <c r="D2164" s="31"/>
      <c r="E2164" s="44"/>
      <c r="F2164" s="43"/>
      <c r="G2164" s="84"/>
      <c r="H2164" s="31"/>
      <c r="I2164" s="31"/>
      <c r="J2164" s="84"/>
      <c r="K2164" s="31"/>
      <c r="L2164" s="31"/>
      <c r="M2164" s="169"/>
      <c r="N2164" s="148"/>
      <c r="O2164" s="44"/>
      <c r="P2164" s="43"/>
      <c r="Q2164" s="31"/>
      <c r="R2164" s="84"/>
      <c r="S2164" s="31"/>
      <c r="T2164" s="31"/>
      <c r="U2164" s="169"/>
      <c r="V2164" s="150"/>
      <c r="W2164" s="342" t="str" cm="1">
        <f t="array" ref="W2164">IF(SUM(LEN(B2164:V2164))=0,"",IF(OR(OR(ISBLANK(F2164),SUM(LEN(C2164),LEN(D2164))=0),AND(NOT(E2164="Unknown"),ISBLANK(J2164)),AND(NOT(O2164="Unknown"),ISBLANK(R2164))),"Missing Information", INDEX(Table15[Entire Service Line Classification], MATCH(SUMIFS(Table15[Unique ID],Table15[System-Owned Portion],E2164,Table15[If Material Anything Other than "Lead" in Column E,Was Material Ever Previously Lead?],G2164,Table15[Customer-Owned Portion],O2164),Table15[Unique ID],0),0)))</f>
        <v/>
      </c>
      <c r="X2164"/>
    </row>
    <row r="2165" spans="2:24" x14ac:dyDescent="0.35">
      <c r="B2165" s="146"/>
      <c r="C2165" s="31"/>
      <c r="D2165" s="31"/>
      <c r="E2165" s="44"/>
      <c r="F2165" s="43"/>
      <c r="G2165" s="84"/>
      <c r="H2165" s="31"/>
      <c r="I2165" s="31"/>
      <c r="J2165" s="84"/>
      <c r="K2165" s="31"/>
      <c r="L2165" s="31"/>
      <c r="M2165" s="169"/>
      <c r="N2165" s="148"/>
      <c r="O2165" s="44"/>
      <c r="P2165" s="43"/>
      <c r="Q2165" s="31"/>
      <c r="R2165" s="84"/>
      <c r="S2165" s="31"/>
      <c r="T2165" s="31"/>
      <c r="U2165" s="169"/>
      <c r="V2165" s="150"/>
      <c r="W2165" s="342" t="str" cm="1">
        <f t="array" ref="W2165">IF(SUM(LEN(B2165:V2165))=0,"",IF(OR(OR(ISBLANK(F2165),SUM(LEN(C2165),LEN(D2165))=0),AND(NOT(E2165="Unknown"),ISBLANK(J2165)),AND(NOT(O2165="Unknown"),ISBLANK(R2165))),"Missing Information", INDEX(Table15[Entire Service Line Classification], MATCH(SUMIFS(Table15[Unique ID],Table15[System-Owned Portion],E2165,Table15[If Material Anything Other than "Lead" in Column E,Was Material Ever Previously Lead?],G2165,Table15[Customer-Owned Portion],O2165),Table15[Unique ID],0),0)))</f>
        <v/>
      </c>
      <c r="X2165"/>
    </row>
    <row r="2166" spans="2:24" x14ac:dyDescent="0.35">
      <c r="B2166" s="146"/>
      <c r="C2166" s="31"/>
      <c r="D2166" s="31"/>
      <c r="E2166" s="44"/>
      <c r="F2166" s="43"/>
      <c r="G2166" s="84"/>
      <c r="H2166" s="31"/>
      <c r="I2166" s="31"/>
      <c r="J2166" s="84"/>
      <c r="K2166" s="31"/>
      <c r="L2166" s="31"/>
      <c r="M2166" s="169"/>
      <c r="N2166" s="148"/>
      <c r="O2166" s="44"/>
      <c r="P2166" s="43"/>
      <c r="Q2166" s="31"/>
      <c r="R2166" s="84"/>
      <c r="S2166" s="31"/>
      <c r="T2166" s="31"/>
      <c r="U2166" s="169"/>
      <c r="V2166" s="150"/>
      <c r="W2166" s="342" t="str" cm="1">
        <f t="array" ref="W2166">IF(SUM(LEN(B2166:V2166))=0,"",IF(OR(OR(ISBLANK(F2166),SUM(LEN(C2166),LEN(D2166))=0),AND(NOT(E2166="Unknown"),ISBLANK(J2166)),AND(NOT(O2166="Unknown"),ISBLANK(R2166))),"Missing Information", INDEX(Table15[Entire Service Line Classification], MATCH(SUMIFS(Table15[Unique ID],Table15[System-Owned Portion],E2166,Table15[If Material Anything Other than "Lead" in Column E,Was Material Ever Previously Lead?],G2166,Table15[Customer-Owned Portion],O2166),Table15[Unique ID],0),0)))</f>
        <v/>
      </c>
      <c r="X2166"/>
    </row>
    <row r="2167" spans="2:24" x14ac:dyDescent="0.35">
      <c r="B2167" s="146"/>
      <c r="C2167" s="31"/>
      <c r="D2167" s="31"/>
      <c r="E2167" s="44"/>
      <c r="F2167" s="43"/>
      <c r="G2167" s="84"/>
      <c r="H2167" s="31"/>
      <c r="I2167" s="31"/>
      <c r="J2167" s="84"/>
      <c r="K2167" s="31"/>
      <c r="L2167" s="31"/>
      <c r="M2167" s="169"/>
      <c r="N2167" s="148"/>
      <c r="O2167" s="44"/>
      <c r="P2167" s="43"/>
      <c r="Q2167" s="31"/>
      <c r="R2167" s="84"/>
      <c r="S2167" s="31"/>
      <c r="T2167" s="31"/>
      <c r="U2167" s="169"/>
      <c r="V2167" s="150"/>
      <c r="W2167" s="342" t="str" cm="1">
        <f t="array" ref="W2167">IF(SUM(LEN(B2167:V2167))=0,"",IF(OR(OR(ISBLANK(F2167),SUM(LEN(C2167),LEN(D2167))=0),AND(NOT(E2167="Unknown"),ISBLANK(J2167)),AND(NOT(O2167="Unknown"),ISBLANK(R2167))),"Missing Information", INDEX(Table15[Entire Service Line Classification], MATCH(SUMIFS(Table15[Unique ID],Table15[System-Owned Portion],E2167,Table15[If Material Anything Other than "Lead" in Column E,Was Material Ever Previously Lead?],G2167,Table15[Customer-Owned Portion],O2167),Table15[Unique ID],0),0)))</f>
        <v/>
      </c>
      <c r="X2167"/>
    </row>
    <row r="2168" spans="2:24" x14ac:dyDescent="0.35">
      <c r="B2168" s="146"/>
      <c r="C2168" s="31"/>
      <c r="D2168" s="31"/>
      <c r="E2168" s="44"/>
      <c r="F2168" s="43"/>
      <c r="G2168" s="84"/>
      <c r="H2168" s="31"/>
      <c r="I2168" s="31"/>
      <c r="J2168" s="84"/>
      <c r="K2168" s="31"/>
      <c r="L2168" s="31"/>
      <c r="M2168" s="169"/>
      <c r="N2168" s="148"/>
      <c r="O2168" s="44"/>
      <c r="P2168" s="43"/>
      <c r="Q2168" s="31"/>
      <c r="R2168" s="84"/>
      <c r="S2168" s="31"/>
      <c r="T2168" s="31"/>
      <c r="U2168" s="169"/>
      <c r="V2168" s="150"/>
      <c r="W2168" s="342" t="str" cm="1">
        <f t="array" ref="W2168">IF(SUM(LEN(B2168:V2168))=0,"",IF(OR(OR(ISBLANK(F2168),SUM(LEN(C2168),LEN(D2168))=0),AND(NOT(E2168="Unknown"),ISBLANK(J2168)),AND(NOT(O2168="Unknown"),ISBLANK(R2168))),"Missing Information", INDEX(Table15[Entire Service Line Classification], MATCH(SUMIFS(Table15[Unique ID],Table15[System-Owned Portion],E2168,Table15[If Material Anything Other than "Lead" in Column E,Was Material Ever Previously Lead?],G2168,Table15[Customer-Owned Portion],O2168),Table15[Unique ID],0),0)))</f>
        <v/>
      </c>
      <c r="X2168"/>
    </row>
    <row r="2169" spans="2:24" x14ac:dyDescent="0.35">
      <c r="B2169" s="146"/>
      <c r="C2169" s="31"/>
      <c r="D2169" s="31"/>
      <c r="E2169" s="44"/>
      <c r="F2169" s="43"/>
      <c r="G2169" s="84"/>
      <c r="H2169" s="31"/>
      <c r="I2169" s="31"/>
      <c r="J2169" s="84"/>
      <c r="K2169" s="31"/>
      <c r="L2169" s="31"/>
      <c r="M2169" s="169"/>
      <c r="N2169" s="148"/>
      <c r="O2169" s="44"/>
      <c r="P2169" s="43"/>
      <c r="Q2169" s="31"/>
      <c r="R2169" s="84"/>
      <c r="S2169" s="31"/>
      <c r="T2169" s="31"/>
      <c r="U2169" s="169"/>
      <c r="V2169" s="150"/>
      <c r="W2169" s="342" t="str" cm="1">
        <f t="array" ref="W2169">IF(SUM(LEN(B2169:V2169))=0,"",IF(OR(OR(ISBLANK(F2169),SUM(LEN(C2169),LEN(D2169))=0),AND(NOT(E2169="Unknown"),ISBLANK(J2169)),AND(NOT(O2169="Unknown"),ISBLANK(R2169))),"Missing Information", INDEX(Table15[Entire Service Line Classification], MATCH(SUMIFS(Table15[Unique ID],Table15[System-Owned Portion],E2169,Table15[If Material Anything Other than "Lead" in Column E,Was Material Ever Previously Lead?],G2169,Table15[Customer-Owned Portion],O2169),Table15[Unique ID],0),0)))</f>
        <v/>
      </c>
      <c r="X2169"/>
    </row>
    <row r="2170" spans="2:24" x14ac:dyDescent="0.35">
      <c r="B2170" s="146"/>
      <c r="C2170" s="31"/>
      <c r="D2170" s="31"/>
      <c r="E2170" s="44"/>
      <c r="F2170" s="43"/>
      <c r="G2170" s="84"/>
      <c r="H2170" s="31"/>
      <c r="I2170" s="31"/>
      <c r="J2170" s="84"/>
      <c r="K2170" s="31"/>
      <c r="L2170" s="31"/>
      <c r="M2170" s="169"/>
      <c r="N2170" s="148"/>
      <c r="O2170" s="44"/>
      <c r="P2170" s="43"/>
      <c r="Q2170" s="31"/>
      <c r="R2170" s="84"/>
      <c r="S2170" s="31"/>
      <c r="T2170" s="31"/>
      <c r="U2170" s="169"/>
      <c r="V2170" s="150"/>
      <c r="W2170" s="342" t="str" cm="1">
        <f t="array" ref="W2170">IF(SUM(LEN(B2170:V2170))=0,"",IF(OR(OR(ISBLANK(F2170),SUM(LEN(C2170),LEN(D2170))=0),AND(NOT(E2170="Unknown"),ISBLANK(J2170)),AND(NOT(O2170="Unknown"),ISBLANK(R2170))),"Missing Information", INDEX(Table15[Entire Service Line Classification], MATCH(SUMIFS(Table15[Unique ID],Table15[System-Owned Portion],E2170,Table15[If Material Anything Other than "Lead" in Column E,Was Material Ever Previously Lead?],G2170,Table15[Customer-Owned Portion],O2170),Table15[Unique ID],0),0)))</f>
        <v/>
      </c>
      <c r="X2170"/>
    </row>
    <row r="2171" spans="2:24" x14ac:dyDescent="0.35">
      <c r="B2171" s="146"/>
      <c r="C2171" s="31"/>
      <c r="D2171" s="31"/>
      <c r="E2171" s="44"/>
      <c r="F2171" s="43"/>
      <c r="G2171" s="84"/>
      <c r="H2171" s="31"/>
      <c r="I2171" s="31"/>
      <c r="J2171" s="84"/>
      <c r="K2171" s="31"/>
      <c r="L2171" s="31"/>
      <c r="M2171" s="169"/>
      <c r="N2171" s="148"/>
      <c r="O2171" s="44"/>
      <c r="P2171" s="43"/>
      <c r="Q2171" s="31"/>
      <c r="R2171" s="84"/>
      <c r="S2171" s="31"/>
      <c r="T2171" s="31"/>
      <c r="U2171" s="169"/>
      <c r="V2171" s="150"/>
      <c r="W2171" s="342" t="str" cm="1">
        <f t="array" ref="W2171">IF(SUM(LEN(B2171:V2171))=0,"",IF(OR(OR(ISBLANK(F2171),SUM(LEN(C2171),LEN(D2171))=0),AND(NOT(E2171="Unknown"),ISBLANK(J2171)),AND(NOT(O2171="Unknown"),ISBLANK(R2171))),"Missing Information", INDEX(Table15[Entire Service Line Classification], MATCH(SUMIFS(Table15[Unique ID],Table15[System-Owned Portion],E2171,Table15[If Material Anything Other than "Lead" in Column E,Was Material Ever Previously Lead?],G2171,Table15[Customer-Owned Portion],O2171),Table15[Unique ID],0),0)))</f>
        <v/>
      </c>
      <c r="X2171"/>
    </row>
    <row r="2172" spans="2:24" x14ac:dyDescent="0.35">
      <c r="B2172" s="146"/>
      <c r="C2172" s="31"/>
      <c r="D2172" s="31"/>
      <c r="E2172" s="44"/>
      <c r="F2172" s="43"/>
      <c r="G2172" s="84"/>
      <c r="H2172" s="31"/>
      <c r="I2172" s="31"/>
      <c r="J2172" s="84"/>
      <c r="K2172" s="31"/>
      <c r="L2172" s="31"/>
      <c r="M2172" s="169"/>
      <c r="N2172" s="148"/>
      <c r="O2172" s="44"/>
      <c r="P2172" s="43"/>
      <c r="Q2172" s="31"/>
      <c r="R2172" s="84"/>
      <c r="S2172" s="31"/>
      <c r="T2172" s="31"/>
      <c r="U2172" s="169"/>
      <c r="V2172" s="150"/>
      <c r="W2172" s="342" t="str" cm="1">
        <f t="array" ref="W2172">IF(SUM(LEN(B2172:V2172))=0,"",IF(OR(OR(ISBLANK(F2172),SUM(LEN(C2172),LEN(D2172))=0),AND(NOT(E2172="Unknown"),ISBLANK(J2172)),AND(NOT(O2172="Unknown"),ISBLANK(R2172))),"Missing Information", INDEX(Table15[Entire Service Line Classification], MATCH(SUMIFS(Table15[Unique ID],Table15[System-Owned Portion],E2172,Table15[If Material Anything Other than "Lead" in Column E,Was Material Ever Previously Lead?],G2172,Table15[Customer-Owned Portion],O2172),Table15[Unique ID],0),0)))</f>
        <v/>
      </c>
      <c r="X2172"/>
    </row>
    <row r="2173" spans="2:24" x14ac:dyDescent="0.35">
      <c r="B2173" s="146"/>
      <c r="C2173" s="31"/>
      <c r="D2173" s="31"/>
      <c r="E2173" s="44"/>
      <c r="F2173" s="43"/>
      <c r="G2173" s="84"/>
      <c r="H2173" s="31"/>
      <c r="I2173" s="31"/>
      <c r="J2173" s="84"/>
      <c r="K2173" s="31"/>
      <c r="L2173" s="31"/>
      <c r="M2173" s="169"/>
      <c r="N2173" s="148"/>
      <c r="O2173" s="44"/>
      <c r="P2173" s="43"/>
      <c r="Q2173" s="31"/>
      <c r="R2173" s="84"/>
      <c r="S2173" s="31"/>
      <c r="T2173" s="31"/>
      <c r="U2173" s="169"/>
      <c r="V2173" s="150"/>
      <c r="W2173" s="342" t="str" cm="1">
        <f t="array" ref="W2173">IF(SUM(LEN(B2173:V2173))=0,"",IF(OR(OR(ISBLANK(F2173),SUM(LEN(C2173),LEN(D2173))=0),AND(NOT(E2173="Unknown"),ISBLANK(J2173)),AND(NOT(O2173="Unknown"),ISBLANK(R2173))),"Missing Information", INDEX(Table15[Entire Service Line Classification], MATCH(SUMIFS(Table15[Unique ID],Table15[System-Owned Portion],E2173,Table15[If Material Anything Other than "Lead" in Column E,Was Material Ever Previously Lead?],G2173,Table15[Customer-Owned Portion],O2173),Table15[Unique ID],0),0)))</f>
        <v/>
      </c>
      <c r="X2173"/>
    </row>
    <row r="2174" spans="2:24" x14ac:dyDescent="0.35">
      <c r="B2174" s="146"/>
      <c r="C2174" s="31"/>
      <c r="D2174" s="31"/>
      <c r="E2174" s="44"/>
      <c r="F2174" s="43"/>
      <c r="G2174" s="84"/>
      <c r="H2174" s="31"/>
      <c r="I2174" s="31"/>
      <c r="J2174" s="84"/>
      <c r="K2174" s="31"/>
      <c r="L2174" s="31"/>
      <c r="M2174" s="169"/>
      <c r="N2174" s="148"/>
      <c r="O2174" s="44"/>
      <c r="P2174" s="43"/>
      <c r="Q2174" s="31"/>
      <c r="R2174" s="84"/>
      <c r="S2174" s="31"/>
      <c r="T2174" s="31"/>
      <c r="U2174" s="169"/>
      <c r="V2174" s="150"/>
      <c r="W2174" s="342" t="str" cm="1">
        <f t="array" ref="W2174">IF(SUM(LEN(B2174:V2174))=0,"",IF(OR(OR(ISBLANK(F2174),SUM(LEN(C2174),LEN(D2174))=0),AND(NOT(E2174="Unknown"),ISBLANK(J2174)),AND(NOT(O2174="Unknown"),ISBLANK(R2174))),"Missing Information", INDEX(Table15[Entire Service Line Classification], MATCH(SUMIFS(Table15[Unique ID],Table15[System-Owned Portion],E2174,Table15[If Material Anything Other than "Lead" in Column E,Was Material Ever Previously Lead?],G2174,Table15[Customer-Owned Portion],O2174),Table15[Unique ID],0),0)))</f>
        <v/>
      </c>
      <c r="X2174"/>
    </row>
    <row r="2175" spans="2:24" x14ac:dyDescent="0.35">
      <c r="B2175" s="146"/>
      <c r="C2175" s="31"/>
      <c r="D2175" s="31"/>
      <c r="E2175" s="44"/>
      <c r="F2175" s="43"/>
      <c r="G2175" s="84"/>
      <c r="H2175" s="31"/>
      <c r="I2175" s="31"/>
      <c r="J2175" s="84"/>
      <c r="K2175" s="31"/>
      <c r="L2175" s="31"/>
      <c r="M2175" s="169"/>
      <c r="N2175" s="148"/>
      <c r="O2175" s="44"/>
      <c r="P2175" s="43"/>
      <c r="Q2175" s="31"/>
      <c r="R2175" s="84"/>
      <c r="S2175" s="31"/>
      <c r="T2175" s="31"/>
      <c r="U2175" s="169"/>
      <c r="V2175" s="150"/>
      <c r="W2175" s="342" t="str" cm="1">
        <f t="array" ref="W2175">IF(SUM(LEN(B2175:V2175))=0,"",IF(OR(OR(ISBLANK(F2175),SUM(LEN(C2175),LEN(D2175))=0),AND(NOT(E2175="Unknown"),ISBLANK(J2175)),AND(NOT(O2175="Unknown"),ISBLANK(R2175))),"Missing Information", INDEX(Table15[Entire Service Line Classification], MATCH(SUMIFS(Table15[Unique ID],Table15[System-Owned Portion],E2175,Table15[If Material Anything Other than "Lead" in Column E,Was Material Ever Previously Lead?],G2175,Table15[Customer-Owned Portion],O2175),Table15[Unique ID],0),0)))</f>
        <v/>
      </c>
      <c r="X2175"/>
    </row>
    <row r="2176" spans="2:24" x14ac:dyDescent="0.35">
      <c r="B2176" s="146"/>
      <c r="C2176" s="31"/>
      <c r="D2176" s="31"/>
      <c r="E2176" s="44"/>
      <c r="F2176" s="43"/>
      <c r="G2176" s="84"/>
      <c r="H2176" s="31"/>
      <c r="I2176" s="31"/>
      <c r="J2176" s="84"/>
      <c r="K2176" s="31"/>
      <c r="L2176" s="31"/>
      <c r="M2176" s="169"/>
      <c r="N2176" s="148"/>
      <c r="O2176" s="44"/>
      <c r="P2176" s="43"/>
      <c r="Q2176" s="31"/>
      <c r="R2176" s="84"/>
      <c r="S2176" s="31"/>
      <c r="T2176" s="31"/>
      <c r="U2176" s="169"/>
      <c r="V2176" s="150"/>
      <c r="W2176" s="342" t="str" cm="1">
        <f t="array" ref="W2176">IF(SUM(LEN(B2176:V2176))=0,"",IF(OR(OR(ISBLANK(F2176),SUM(LEN(C2176),LEN(D2176))=0),AND(NOT(E2176="Unknown"),ISBLANK(J2176)),AND(NOT(O2176="Unknown"),ISBLANK(R2176))),"Missing Information", INDEX(Table15[Entire Service Line Classification], MATCH(SUMIFS(Table15[Unique ID],Table15[System-Owned Portion],E2176,Table15[If Material Anything Other than "Lead" in Column E,Was Material Ever Previously Lead?],G2176,Table15[Customer-Owned Portion],O2176),Table15[Unique ID],0),0)))</f>
        <v/>
      </c>
      <c r="X2176"/>
    </row>
    <row r="2177" spans="2:24" x14ac:dyDescent="0.35">
      <c r="B2177" s="146"/>
      <c r="C2177" s="31"/>
      <c r="D2177" s="31"/>
      <c r="E2177" s="44"/>
      <c r="F2177" s="43"/>
      <c r="G2177" s="84"/>
      <c r="H2177" s="31"/>
      <c r="I2177" s="31"/>
      <c r="J2177" s="84"/>
      <c r="K2177" s="31"/>
      <c r="L2177" s="31"/>
      <c r="M2177" s="169"/>
      <c r="N2177" s="148"/>
      <c r="O2177" s="44"/>
      <c r="P2177" s="43"/>
      <c r="Q2177" s="31"/>
      <c r="R2177" s="84"/>
      <c r="S2177" s="31"/>
      <c r="T2177" s="31"/>
      <c r="U2177" s="169"/>
      <c r="V2177" s="150"/>
      <c r="W2177" s="342" t="str" cm="1">
        <f t="array" ref="W2177">IF(SUM(LEN(B2177:V2177))=0,"",IF(OR(OR(ISBLANK(F2177),SUM(LEN(C2177),LEN(D2177))=0),AND(NOT(E2177="Unknown"),ISBLANK(J2177)),AND(NOT(O2177="Unknown"),ISBLANK(R2177))),"Missing Information", INDEX(Table15[Entire Service Line Classification], MATCH(SUMIFS(Table15[Unique ID],Table15[System-Owned Portion],E2177,Table15[If Material Anything Other than "Lead" in Column E,Was Material Ever Previously Lead?],G2177,Table15[Customer-Owned Portion],O2177),Table15[Unique ID],0),0)))</f>
        <v/>
      </c>
      <c r="X2177"/>
    </row>
    <row r="2178" spans="2:24" x14ac:dyDescent="0.35">
      <c r="B2178" s="146"/>
      <c r="C2178" s="31"/>
      <c r="D2178" s="31"/>
      <c r="E2178" s="44"/>
      <c r="F2178" s="43"/>
      <c r="G2178" s="84"/>
      <c r="H2178" s="31"/>
      <c r="I2178" s="31"/>
      <c r="J2178" s="84"/>
      <c r="K2178" s="31"/>
      <c r="L2178" s="31"/>
      <c r="M2178" s="169"/>
      <c r="N2178" s="148"/>
      <c r="O2178" s="44"/>
      <c r="P2178" s="43"/>
      <c r="Q2178" s="31"/>
      <c r="R2178" s="84"/>
      <c r="S2178" s="31"/>
      <c r="T2178" s="31"/>
      <c r="U2178" s="169"/>
      <c r="V2178" s="150"/>
      <c r="W2178" s="342" t="str" cm="1">
        <f t="array" ref="W2178">IF(SUM(LEN(B2178:V2178))=0,"",IF(OR(OR(ISBLANK(F2178),SUM(LEN(C2178),LEN(D2178))=0),AND(NOT(E2178="Unknown"),ISBLANK(J2178)),AND(NOT(O2178="Unknown"),ISBLANK(R2178))),"Missing Information", INDEX(Table15[Entire Service Line Classification], MATCH(SUMIFS(Table15[Unique ID],Table15[System-Owned Portion],E2178,Table15[If Material Anything Other than "Lead" in Column E,Was Material Ever Previously Lead?],G2178,Table15[Customer-Owned Portion],O2178),Table15[Unique ID],0),0)))</f>
        <v/>
      </c>
      <c r="X2178"/>
    </row>
    <row r="2179" spans="2:24" x14ac:dyDescent="0.35">
      <c r="B2179" s="146"/>
      <c r="C2179" s="31"/>
      <c r="D2179" s="31"/>
      <c r="E2179" s="44"/>
      <c r="F2179" s="43"/>
      <c r="G2179" s="84"/>
      <c r="H2179" s="31"/>
      <c r="I2179" s="31"/>
      <c r="J2179" s="84"/>
      <c r="K2179" s="31"/>
      <c r="L2179" s="31"/>
      <c r="M2179" s="169"/>
      <c r="N2179" s="148"/>
      <c r="O2179" s="44"/>
      <c r="P2179" s="43"/>
      <c r="Q2179" s="31"/>
      <c r="R2179" s="84"/>
      <c r="S2179" s="31"/>
      <c r="T2179" s="31"/>
      <c r="U2179" s="169"/>
      <c r="V2179" s="150"/>
      <c r="W2179" s="342" t="str" cm="1">
        <f t="array" ref="W2179">IF(SUM(LEN(B2179:V2179))=0,"",IF(OR(OR(ISBLANK(F2179),SUM(LEN(C2179),LEN(D2179))=0),AND(NOT(E2179="Unknown"),ISBLANK(J2179)),AND(NOT(O2179="Unknown"),ISBLANK(R2179))),"Missing Information", INDEX(Table15[Entire Service Line Classification], MATCH(SUMIFS(Table15[Unique ID],Table15[System-Owned Portion],E2179,Table15[If Material Anything Other than "Lead" in Column E,Was Material Ever Previously Lead?],G2179,Table15[Customer-Owned Portion],O2179),Table15[Unique ID],0),0)))</f>
        <v/>
      </c>
      <c r="X2179"/>
    </row>
    <row r="2180" spans="2:24" x14ac:dyDescent="0.35">
      <c r="B2180" s="146"/>
      <c r="C2180" s="31"/>
      <c r="D2180" s="31"/>
      <c r="E2180" s="44"/>
      <c r="F2180" s="43"/>
      <c r="G2180" s="84"/>
      <c r="H2180" s="31"/>
      <c r="I2180" s="31"/>
      <c r="J2180" s="84"/>
      <c r="K2180" s="31"/>
      <c r="L2180" s="31"/>
      <c r="M2180" s="169"/>
      <c r="N2180" s="148"/>
      <c r="O2180" s="44"/>
      <c r="P2180" s="43"/>
      <c r="Q2180" s="31"/>
      <c r="R2180" s="84"/>
      <c r="S2180" s="31"/>
      <c r="T2180" s="31"/>
      <c r="U2180" s="169"/>
      <c r="V2180" s="150"/>
      <c r="W2180" s="342" t="str" cm="1">
        <f t="array" ref="W2180">IF(SUM(LEN(B2180:V2180))=0,"",IF(OR(OR(ISBLANK(F2180),SUM(LEN(C2180),LEN(D2180))=0),AND(NOT(E2180="Unknown"),ISBLANK(J2180)),AND(NOT(O2180="Unknown"),ISBLANK(R2180))),"Missing Information", INDEX(Table15[Entire Service Line Classification], MATCH(SUMIFS(Table15[Unique ID],Table15[System-Owned Portion],E2180,Table15[If Material Anything Other than "Lead" in Column E,Was Material Ever Previously Lead?],G2180,Table15[Customer-Owned Portion],O2180),Table15[Unique ID],0),0)))</f>
        <v/>
      </c>
      <c r="X2180"/>
    </row>
    <row r="2181" spans="2:24" x14ac:dyDescent="0.35">
      <c r="B2181" s="146"/>
      <c r="C2181" s="31"/>
      <c r="D2181" s="31"/>
      <c r="E2181" s="44"/>
      <c r="F2181" s="43"/>
      <c r="G2181" s="84"/>
      <c r="H2181" s="31"/>
      <c r="I2181" s="31"/>
      <c r="J2181" s="84"/>
      <c r="K2181" s="31"/>
      <c r="L2181" s="31"/>
      <c r="M2181" s="169"/>
      <c r="N2181" s="148"/>
      <c r="O2181" s="44"/>
      <c r="P2181" s="43"/>
      <c r="Q2181" s="31"/>
      <c r="R2181" s="84"/>
      <c r="S2181" s="31"/>
      <c r="T2181" s="31"/>
      <c r="U2181" s="169"/>
      <c r="V2181" s="150"/>
      <c r="W2181" s="342" t="str" cm="1">
        <f t="array" ref="W2181">IF(SUM(LEN(B2181:V2181))=0,"",IF(OR(OR(ISBLANK(F2181),SUM(LEN(C2181),LEN(D2181))=0),AND(NOT(E2181="Unknown"),ISBLANK(J2181)),AND(NOT(O2181="Unknown"),ISBLANK(R2181))),"Missing Information", INDEX(Table15[Entire Service Line Classification], MATCH(SUMIFS(Table15[Unique ID],Table15[System-Owned Portion],E2181,Table15[If Material Anything Other than "Lead" in Column E,Was Material Ever Previously Lead?],G2181,Table15[Customer-Owned Portion],O2181),Table15[Unique ID],0),0)))</f>
        <v/>
      </c>
      <c r="X2181"/>
    </row>
    <row r="2182" spans="2:24" x14ac:dyDescent="0.35">
      <c r="B2182" s="146"/>
      <c r="C2182" s="31"/>
      <c r="D2182" s="31"/>
      <c r="E2182" s="44"/>
      <c r="F2182" s="43"/>
      <c r="G2182" s="84"/>
      <c r="H2182" s="31"/>
      <c r="I2182" s="31"/>
      <c r="J2182" s="84"/>
      <c r="K2182" s="31"/>
      <c r="L2182" s="31"/>
      <c r="M2182" s="169"/>
      <c r="N2182" s="148"/>
      <c r="O2182" s="44"/>
      <c r="P2182" s="43"/>
      <c r="Q2182" s="31"/>
      <c r="R2182" s="84"/>
      <c r="S2182" s="31"/>
      <c r="T2182" s="31"/>
      <c r="U2182" s="169"/>
      <c r="V2182" s="150"/>
      <c r="W2182" s="342" t="str" cm="1">
        <f t="array" ref="W2182">IF(SUM(LEN(B2182:V2182))=0,"",IF(OR(OR(ISBLANK(F2182),SUM(LEN(C2182),LEN(D2182))=0),AND(NOT(E2182="Unknown"),ISBLANK(J2182)),AND(NOT(O2182="Unknown"),ISBLANK(R2182))),"Missing Information", INDEX(Table15[Entire Service Line Classification], MATCH(SUMIFS(Table15[Unique ID],Table15[System-Owned Portion],E2182,Table15[If Material Anything Other than "Lead" in Column E,Was Material Ever Previously Lead?],G2182,Table15[Customer-Owned Portion],O2182),Table15[Unique ID],0),0)))</f>
        <v/>
      </c>
      <c r="X2182"/>
    </row>
    <row r="2183" spans="2:24" x14ac:dyDescent="0.35">
      <c r="B2183" s="146"/>
      <c r="C2183" s="31"/>
      <c r="D2183" s="31"/>
      <c r="E2183" s="44"/>
      <c r="F2183" s="43"/>
      <c r="G2183" s="84"/>
      <c r="H2183" s="31"/>
      <c r="I2183" s="31"/>
      <c r="J2183" s="84"/>
      <c r="K2183" s="31"/>
      <c r="L2183" s="31"/>
      <c r="M2183" s="169"/>
      <c r="N2183" s="148"/>
      <c r="O2183" s="44"/>
      <c r="P2183" s="43"/>
      <c r="Q2183" s="31"/>
      <c r="R2183" s="84"/>
      <c r="S2183" s="31"/>
      <c r="T2183" s="31"/>
      <c r="U2183" s="169"/>
      <c r="V2183" s="150"/>
      <c r="W2183" s="342" t="str" cm="1">
        <f t="array" ref="W2183">IF(SUM(LEN(B2183:V2183))=0,"",IF(OR(OR(ISBLANK(F2183),SUM(LEN(C2183),LEN(D2183))=0),AND(NOT(E2183="Unknown"),ISBLANK(J2183)),AND(NOT(O2183="Unknown"),ISBLANK(R2183))),"Missing Information", INDEX(Table15[Entire Service Line Classification], MATCH(SUMIFS(Table15[Unique ID],Table15[System-Owned Portion],E2183,Table15[If Material Anything Other than "Lead" in Column E,Was Material Ever Previously Lead?],G2183,Table15[Customer-Owned Portion],O2183),Table15[Unique ID],0),0)))</f>
        <v/>
      </c>
      <c r="X2183"/>
    </row>
    <row r="2184" spans="2:24" x14ac:dyDescent="0.35">
      <c r="B2184" s="146"/>
      <c r="C2184" s="31"/>
      <c r="D2184" s="31"/>
      <c r="E2184" s="44"/>
      <c r="F2184" s="43"/>
      <c r="G2184" s="84"/>
      <c r="H2184" s="31"/>
      <c r="I2184" s="31"/>
      <c r="J2184" s="84"/>
      <c r="K2184" s="31"/>
      <c r="L2184" s="31"/>
      <c r="M2184" s="169"/>
      <c r="N2184" s="148"/>
      <c r="O2184" s="44"/>
      <c r="P2184" s="43"/>
      <c r="Q2184" s="31"/>
      <c r="R2184" s="84"/>
      <c r="S2184" s="31"/>
      <c r="T2184" s="31"/>
      <c r="U2184" s="169"/>
      <c r="V2184" s="150"/>
      <c r="W2184" s="342" t="str" cm="1">
        <f t="array" ref="W2184">IF(SUM(LEN(B2184:V2184))=0,"",IF(OR(OR(ISBLANK(F2184),SUM(LEN(C2184),LEN(D2184))=0),AND(NOT(E2184="Unknown"),ISBLANK(J2184)),AND(NOT(O2184="Unknown"),ISBLANK(R2184))),"Missing Information", INDEX(Table15[Entire Service Line Classification], MATCH(SUMIFS(Table15[Unique ID],Table15[System-Owned Portion],E2184,Table15[If Material Anything Other than "Lead" in Column E,Was Material Ever Previously Lead?],G2184,Table15[Customer-Owned Portion],O2184),Table15[Unique ID],0),0)))</f>
        <v/>
      </c>
      <c r="X2184"/>
    </row>
    <row r="2185" spans="2:24" x14ac:dyDescent="0.35">
      <c r="B2185" s="146"/>
      <c r="C2185" s="31"/>
      <c r="D2185" s="31"/>
      <c r="E2185" s="44"/>
      <c r="F2185" s="43"/>
      <c r="G2185" s="84"/>
      <c r="H2185" s="31"/>
      <c r="I2185" s="31"/>
      <c r="J2185" s="84"/>
      <c r="K2185" s="31"/>
      <c r="L2185" s="31"/>
      <c r="M2185" s="169"/>
      <c r="N2185" s="148"/>
      <c r="O2185" s="44"/>
      <c r="P2185" s="43"/>
      <c r="Q2185" s="31"/>
      <c r="R2185" s="84"/>
      <c r="S2185" s="31"/>
      <c r="T2185" s="31"/>
      <c r="U2185" s="169"/>
      <c r="V2185" s="150"/>
      <c r="W2185" s="342" t="str" cm="1">
        <f t="array" ref="W2185">IF(SUM(LEN(B2185:V2185))=0,"",IF(OR(OR(ISBLANK(F2185),SUM(LEN(C2185),LEN(D2185))=0),AND(NOT(E2185="Unknown"),ISBLANK(J2185)),AND(NOT(O2185="Unknown"),ISBLANK(R2185))),"Missing Information", INDEX(Table15[Entire Service Line Classification], MATCH(SUMIFS(Table15[Unique ID],Table15[System-Owned Portion],E2185,Table15[If Material Anything Other than "Lead" in Column E,Was Material Ever Previously Lead?],G2185,Table15[Customer-Owned Portion],O2185),Table15[Unique ID],0),0)))</f>
        <v/>
      </c>
      <c r="X2185"/>
    </row>
    <row r="2186" spans="2:24" x14ac:dyDescent="0.35">
      <c r="B2186" s="146"/>
      <c r="C2186" s="31"/>
      <c r="D2186" s="31"/>
      <c r="E2186" s="44"/>
      <c r="F2186" s="43"/>
      <c r="G2186" s="84"/>
      <c r="H2186" s="31"/>
      <c r="I2186" s="31"/>
      <c r="J2186" s="84"/>
      <c r="K2186" s="31"/>
      <c r="L2186" s="31"/>
      <c r="M2186" s="169"/>
      <c r="N2186" s="148"/>
      <c r="O2186" s="44"/>
      <c r="P2186" s="43"/>
      <c r="Q2186" s="31"/>
      <c r="R2186" s="84"/>
      <c r="S2186" s="31"/>
      <c r="T2186" s="31"/>
      <c r="U2186" s="169"/>
      <c r="V2186" s="150"/>
      <c r="W2186" s="342" t="str" cm="1">
        <f t="array" ref="W2186">IF(SUM(LEN(B2186:V2186))=0,"",IF(OR(OR(ISBLANK(F2186),SUM(LEN(C2186),LEN(D2186))=0),AND(NOT(E2186="Unknown"),ISBLANK(J2186)),AND(NOT(O2186="Unknown"),ISBLANK(R2186))),"Missing Information", INDEX(Table15[Entire Service Line Classification], MATCH(SUMIFS(Table15[Unique ID],Table15[System-Owned Portion],E2186,Table15[If Material Anything Other than "Lead" in Column E,Was Material Ever Previously Lead?],G2186,Table15[Customer-Owned Portion],O2186),Table15[Unique ID],0),0)))</f>
        <v/>
      </c>
      <c r="X2186"/>
    </row>
    <row r="2187" spans="2:24" x14ac:dyDescent="0.35">
      <c r="B2187" s="146"/>
      <c r="C2187" s="31"/>
      <c r="D2187" s="31"/>
      <c r="E2187" s="44"/>
      <c r="F2187" s="43"/>
      <c r="G2187" s="84"/>
      <c r="H2187" s="31"/>
      <c r="I2187" s="31"/>
      <c r="J2187" s="84"/>
      <c r="K2187" s="31"/>
      <c r="L2187" s="31"/>
      <c r="M2187" s="169"/>
      <c r="N2187" s="148"/>
      <c r="O2187" s="44"/>
      <c r="P2187" s="43"/>
      <c r="Q2187" s="31"/>
      <c r="R2187" s="84"/>
      <c r="S2187" s="31"/>
      <c r="T2187" s="31"/>
      <c r="U2187" s="169"/>
      <c r="V2187" s="150"/>
      <c r="W2187" s="342" t="str" cm="1">
        <f t="array" ref="W2187">IF(SUM(LEN(B2187:V2187))=0,"",IF(OR(OR(ISBLANK(F2187),SUM(LEN(C2187),LEN(D2187))=0),AND(NOT(E2187="Unknown"),ISBLANK(J2187)),AND(NOT(O2187="Unknown"),ISBLANK(R2187))),"Missing Information", INDEX(Table15[Entire Service Line Classification], MATCH(SUMIFS(Table15[Unique ID],Table15[System-Owned Portion],E2187,Table15[If Material Anything Other than "Lead" in Column E,Was Material Ever Previously Lead?],G2187,Table15[Customer-Owned Portion],O2187),Table15[Unique ID],0),0)))</f>
        <v/>
      </c>
      <c r="X2187"/>
    </row>
    <row r="2188" spans="2:24" x14ac:dyDescent="0.35">
      <c r="B2188" s="146"/>
      <c r="C2188" s="31"/>
      <c r="D2188" s="31"/>
      <c r="E2188" s="44"/>
      <c r="F2188" s="43"/>
      <c r="G2188" s="84"/>
      <c r="H2188" s="31"/>
      <c r="I2188" s="31"/>
      <c r="J2188" s="84"/>
      <c r="K2188" s="31"/>
      <c r="L2188" s="31"/>
      <c r="M2188" s="169"/>
      <c r="N2188" s="148"/>
      <c r="O2188" s="44"/>
      <c r="P2188" s="43"/>
      <c r="Q2188" s="31"/>
      <c r="R2188" s="84"/>
      <c r="S2188" s="31"/>
      <c r="T2188" s="31"/>
      <c r="U2188" s="169"/>
      <c r="V2188" s="150"/>
      <c r="W2188" s="342" t="str" cm="1">
        <f t="array" ref="W2188">IF(SUM(LEN(B2188:V2188))=0,"",IF(OR(OR(ISBLANK(F2188),SUM(LEN(C2188),LEN(D2188))=0),AND(NOT(E2188="Unknown"),ISBLANK(J2188)),AND(NOT(O2188="Unknown"),ISBLANK(R2188))),"Missing Information", INDEX(Table15[Entire Service Line Classification], MATCH(SUMIFS(Table15[Unique ID],Table15[System-Owned Portion],E2188,Table15[If Material Anything Other than "Lead" in Column E,Was Material Ever Previously Lead?],G2188,Table15[Customer-Owned Portion],O2188),Table15[Unique ID],0),0)))</f>
        <v/>
      </c>
      <c r="X2188"/>
    </row>
    <row r="2189" spans="2:24" x14ac:dyDescent="0.35">
      <c r="B2189" s="146"/>
      <c r="C2189" s="31"/>
      <c r="D2189" s="31"/>
      <c r="E2189" s="44"/>
      <c r="F2189" s="43"/>
      <c r="G2189" s="84"/>
      <c r="H2189" s="31"/>
      <c r="I2189" s="31"/>
      <c r="J2189" s="84"/>
      <c r="K2189" s="31"/>
      <c r="L2189" s="31"/>
      <c r="M2189" s="169"/>
      <c r="N2189" s="148"/>
      <c r="O2189" s="44"/>
      <c r="P2189" s="43"/>
      <c r="Q2189" s="31"/>
      <c r="R2189" s="84"/>
      <c r="S2189" s="31"/>
      <c r="T2189" s="31"/>
      <c r="U2189" s="169"/>
      <c r="V2189" s="150"/>
      <c r="W2189" s="342" t="str" cm="1">
        <f t="array" ref="W2189">IF(SUM(LEN(B2189:V2189))=0,"",IF(OR(OR(ISBLANK(F2189),SUM(LEN(C2189),LEN(D2189))=0),AND(NOT(E2189="Unknown"),ISBLANK(J2189)),AND(NOT(O2189="Unknown"),ISBLANK(R2189))),"Missing Information", INDEX(Table15[Entire Service Line Classification], MATCH(SUMIFS(Table15[Unique ID],Table15[System-Owned Portion],E2189,Table15[If Material Anything Other than "Lead" in Column E,Was Material Ever Previously Lead?],G2189,Table15[Customer-Owned Portion],O2189),Table15[Unique ID],0),0)))</f>
        <v/>
      </c>
      <c r="X2189"/>
    </row>
    <row r="2190" spans="2:24" x14ac:dyDescent="0.35">
      <c r="B2190" s="146"/>
      <c r="C2190" s="31"/>
      <c r="D2190" s="31"/>
      <c r="E2190" s="44"/>
      <c r="F2190" s="43"/>
      <c r="G2190" s="84"/>
      <c r="H2190" s="31"/>
      <c r="I2190" s="31"/>
      <c r="J2190" s="84"/>
      <c r="K2190" s="31"/>
      <c r="L2190" s="31"/>
      <c r="M2190" s="169"/>
      <c r="N2190" s="148"/>
      <c r="O2190" s="44"/>
      <c r="P2190" s="43"/>
      <c r="Q2190" s="31"/>
      <c r="R2190" s="84"/>
      <c r="S2190" s="31"/>
      <c r="T2190" s="31"/>
      <c r="U2190" s="169"/>
      <c r="V2190" s="150"/>
      <c r="W2190" s="342" t="str" cm="1">
        <f t="array" ref="W2190">IF(SUM(LEN(B2190:V2190))=0,"",IF(OR(OR(ISBLANK(F2190),SUM(LEN(C2190),LEN(D2190))=0),AND(NOT(E2190="Unknown"),ISBLANK(J2190)),AND(NOT(O2190="Unknown"),ISBLANK(R2190))),"Missing Information", INDEX(Table15[Entire Service Line Classification], MATCH(SUMIFS(Table15[Unique ID],Table15[System-Owned Portion],E2190,Table15[If Material Anything Other than "Lead" in Column E,Was Material Ever Previously Lead?],G2190,Table15[Customer-Owned Portion],O2190),Table15[Unique ID],0),0)))</f>
        <v/>
      </c>
      <c r="X2190"/>
    </row>
    <row r="2191" spans="2:24" x14ac:dyDescent="0.35">
      <c r="B2191" s="146"/>
      <c r="C2191" s="31"/>
      <c r="D2191" s="31"/>
      <c r="E2191" s="44"/>
      <c r="F2191" s="43"/>
      <c r="G2191" s="84"/>
      <c r="H2191" s="31"/>
      <c r="I2191" s="31"/>
      <c r="J2191" s="84"/>
      <c r="K2191" s="31"/>
      <c r="L2191" s="31"/>
      <c r="M2191" s="169"/>
      <c r="N2191" s="148"/>
      <c r="O2191" s="44"/>
      <c r="P2191" s="43"/>
      <c r="Q2191" s="31"/>
      <c r="R2191" s="84"/>
      <c r="S2191" s="31"/>
      <c r="T2191" s="31"/>
      <c r="U2191" s="169"/>
      <c r="V2191" s="150"/>
      <c r="W2191" s="342" t="str" cm="1">
        <f t="array" ref="W2191">IF(SUM(LEN(B2191:V2191))=0,"",IF(OR(OR(ISBLANK(F2191),SUM(LEN(C2191),LEN(D2191))=0),AND(NOT(E2191="Unknown"),ISBLANK(J2191)),AND(NOT(O2191="Unknown"),ISBLANK(R2191))),"Missing Information", INDEX(Table15[Entire Service Line Classification], MATCH(SUMIFS(Table15[Unique ID],Table15[System-Owned Portion],E2191,Table15[If Material Anything Other than "Lead" in Column E,Was Material Ever Previously Lead?],G2191,Table15[Customer-Owned Portion],O2191),Table15[Unique ID],0),0)))</f>
        <v/>
      </c>
      <c r="X2191"/>
    </row>
    <row r="2192" spans="2:24" x14ac:dyDescent="0.35">
      <c r="B2192" s="146"/>
      <c r="C2192" s="31"/>
      <c r="D2192" s="31"/>
      <c r="E2192" s="44"/>
      <c r="F2192" s="43"/>
      <c r="G2192" s="84"/>
      <c r="H2192" s="31"/>
      <c r="I2192" s="31"/>
      <c r="J2192" s="84"/>
      <c r="K2192" s="31"/>
      <c r="L2192" s="31"/>
      <c r="M2192" s="169"/>
      <c r="N2192" s="148"/>
      <c r="O2192" s="44"/>
      <c r="P2192" s="43"/>
      <c r="Q2192" s="31"/>
      <c r="R2192" s="84"/>
      <c r="S2192" s="31"/>
      <c r="T2192" s="31"/>
      <c r="U2192" s="169"/>
      <c r="V2192" s="150"/>
      <c r="W2192" s="342" t="str" cm="1">
        <f t="array" ref="W2192">IF(SUM(LEN(B2192:V2192))=0,"",IF(OR(OR(ISBLANK(F2192),SUM(LEN(C2192),LEN(D2192))=0),AND(NOT(E2192="Unknown"),ISBLANK(J2192)),AND(NOT(O2192="Unknown"),ISBLANK(R2192))),"Missing Information", INDEX(Table15[Entire Service Line Classification], MATCH(SUMIFS(Table15[Unique ID],Table15[System-Owned Portion],E2192,Table15[If Material Anything Other than "Lead" in Column E,Was Material Ever Previously Lead?],G2192,Table15[Customer-Owned Portion],O2192),Table15[Unique ID],0),0)))</f>
        <v/>
      </c>
      <c r="X2192"/>
    </row>
    <row r="2193" spans="2:24" x14ac:dyDescent="0.35">
      <c r="B2193" s="146"/>
      <c r="C2193" s="31"/>
      <c r="D2193" s="31"/>
      <c r="E2193" s="44"/>
      <c r="F2193" s="43"/>
      <c r="G2193" s="84"/>
      <c r="H2193" s="31"/>
      <c r="I2193" s="31"/>
      <c r="J2193" s="84"/>
      <c r="K2193" s="31"/>
      <c r="L2193" s="31"/>
      <c r="M2193" s="169"/>
      <c r="N2193" s="148"/>
      <c r="O2193" s="44"/>
      <c r="P2193" s="43"/>
      <c r="Q2193" s="31"/>
      <c r="R2193" s="84"/>
      <c r="S2193" s="31"/>
      <c r="T2193" s="31"/>
      <c r="U2193" s="169"/>
      <c r="V2193" s="150"/>
      <c r="W2193" s="342" t="str" cm="1">
        <f t="array" ref="W2193">IF(SUM(LEN(B2193:V2193))=0,"",IF(OR(OR(ISBLANK(F2193),SUM(LEN(C2193),LEN(D2193))=0),AND(NOT(E2193="Unknown"),ISBLANK(J2193)),AND(NOT(O2193="Unknown"),ISBLANK(R2193))),"Missing Information", INDEX(Table15[Entire Service Line Classification], MATCH(SUMIFS(Table15[Unique ID],Table15[System-Owned Portion],E2193,Table15[If Material Anything Other than "Lead" in Column E,Was Material Ever Previously Lead?],G2193,Table15[Customer-Owned Portion],O2193),Table15[Unique ID],0),0)))</f>
        <v/>
      </c>
      <c r="X2193"/>
    </row>
    <row r="2194" spans="2:24" x14ac:dyDescent="0.35">
      <c r="B2194" s="146"/>
      <c r="C2194" s="31"/>
      <c r="D2194" s="31"/>
      <c r="E2194" s="44"/>
      <c r="F2194" s="43"/>
      <c r="G2194" s="84"/>
      <c r="H2194" s="31"/>
      <c r="I2194" s="31"/>
      <c r="J2194" s="84"/>
      <c r="K2194" s="31"/>
      <c r="L2194" s="31"/>
      <c r="M2194" s="169"/>
      <c r="N2194" s="148"/>
      <c r="O2194" s="44"/>
      <c r="P2194" s="43"/>
      <c r="Q2194" s="31"/>
      <c r="R2194" s="84"/>
      <c r="S2194" s="31"/>
      <c r="T2194" s="31"/>
      <c r="U2194" s="169"/>
      <c r="V2194" s="150"/>
      <c r="W2194" s="342" t="str" cm="1">
        <f t="array" ref="W2194">IF(SUM(LEN(B2194:V2194))=0,"",IF(OR(OR(ISBLANK(F2194),SUM(LEN(C2194),LEN(D2194))=0),AND(NOT(E2194="Unknown"),ISBLANK(J2194)),AND(NOT(O2194="Unknown"),ISBLANK(R2194))),"Missing Information", INDEX(Table15[Entire Service Line Classification], MATCH(SUMIFS(Table15[Unique ID],Table15[System-Owned Portion],E2194,Table15[If Material Anything Other than "Lead" in Column E,Was Material Ever Previously Lead?],G2194,Table15[Customer-Owned Portion],O2194),Table15[Unique ID],0),0)))</f>
        <v/>
      </c>
      <c r="X2194"/>
    </row>
    <row r="2195" spans="2:24" x14ac:dyDescent="0.35">
      <c r="B2195" s="146"/>
      <c r="C2195" s="31"/>
      <c r="D2195" s="31"/>
      <c r="E2195" s="44"/>
      <c r="F2195" s="43"/>
      <c r="G2195" s="84"/>
      <c r="H2195" s="31"/>
      <c r="I2195" s="31"/>
      <c r="J2195" s="84"/>
      <c r="K2195" s="31"/>
      <c r="L2195" s="31"/>
      <c r="M2195" s="169"/>
      <c r="N2195" s="148"/>
      <c r="O2195" s="44"/>
      <c r="P2195" s="43"/>
      <c r="Q2195" s="31"/>
      <c r="R2195" s="84"/>
      <c r="S2195" s="31"/>
      <c r="T2195" s="31"/>
      <c r="U2195" s="169"/>
      <c r="V2195" s="150"/>
      <c r="W2195" s="342" t="str" cm="1">
        <f t="array" ref="W2195">IF(SUM(LEN(B2195:V2195))=0,"",IF(OR(OR(ISBLANK(F2195),SUM(LEN(C2195),LEN(D2195))=0),AND(NOT(E2195="Unknown"),ISBLANK(J2195)),AND(NOT(O2195="Unknown"),ISBLANK(R2195))),"Missing Information", INDEX(Table15[Entire Service Line Classification], MATCH(SUMIFS(Table15[Unique ID],Table15[System-Owned Portion],E2195,Table15[If Material Anything Other than "Lead" in Column E,Was Material Ever Previously Lead?],G2195,Table15[Customer-Owned Portion],O2195),Table15[Unique ID],0),0)))</f>
        <v/>
      </c>
      <c r="X2195"/>
    </row>
    <row r="2196" spans="2:24" x14ac:dyDescent="0.35">
      <c r="B2196" s="146"/>
      <c r="C2196" s="31"/>
      <c r="D2196" s="31"/>
      <c r="E2196" s="44"/>
      <c r="F2196" s="43"/>
      <c r="G2196" s="84"/>
      <c r="H2196" s="31"/>
      <c r="I2196" s="31"/>
      <c r="J2196" s="84"/>
      <c r="K2196" s="31"/>
      <c r="L2196" s="31"/>
      <c r="M2196" s="169"/>
      <c r="N2196" s="148"/>
      <c r="O2196" s="44"/>
      <c r="P2196" s="43"/>
      <c r="Q2196" s="31"/>
      <c r="R2196" s="84"/>
      <c r="S2196" s="31"/>
      <c r="T2196" s="31"/>
      <c r="U2196" s="169"/>
      <c r="V2196" s="150"/>
      <c r="W2196" s="342" t="str" cm="1">
        <f t="array" ref="W2196">IF(SUM(LEN(B2196:V2196))=0,"",IF(OR(OR(ISBLANK(F2196),SUM(LEN(C2196),LEN(D2196))=0),AND(NOT(E2196="Unknown"),ISBLANK(J2196)),AND(NOT(O2196="Unknown"),ISBLANK(R2196))),"Missing Information", INDEX(Table15[Entire Service Line Classification], MATCH(SUMIFS(Table15[Unique ID],Table15[System-Owned Portion],E2196,Table15[If Material Anything Other than "Lead" in Column E,Was Material Ever Previously Lead?],G2196,Table15[Customer-Owned Portion],O2196),Table15[Unique ID],0),0)))</f>
        <v/>
      </c>
      <c r="X2196"/>
    </row>
    <row r="2197" spans="2:24" x14ac:dyDescent="0.35">
      <c r="B2197" s="146"/>
      <c r="C2197" s="31"/>
      <c r="D2197" s="31"/>
      <c r="E2197" s="44"/>
      <c r="F2197" s="43"/>
      <c r="G2197" s="84"/>
      <c r="H2197" s="31"/>
      <c r="I2197" s="31"/>
      <c r="J2197" s="84"/>
      <c r="K2197" s="31"/>
      <c r="L2197" s="31"/>
      <c r="M2197" s="169"/>
      <c r="N2197" s="148"/>
      <c r="O2197" s="44"/>
      <c r="P2197" s="43"/>
      <c r="Q2197" s="31"/>
      <c r="R2197" s="84"/>
      <c r="S2197" s="31"/>
      <c r="T2197" s="31"/>
      <c r="U2197" s="169"/>
      <c r="V2197" s="150"/>
      <c r="W2197" s="342" t="str" cm="1">
        <f t="array" ref="W2197">IF(SUM(LEN(B2197:V2197))=0,"",IF(OR(OR(ISBLANK(F2197),SUM(LEN(C2197),LEN(D2197))=0),AND(NOT(E2197="Unknown"),ISBLANK(J2197)),AND(NOT(O2197="Unknown"),ISBLANK(R2197))),"Missing Information", INDEX(Table15[Entire Service Line Classification], MATCH(SUMIFS(Table15[Unique ID],Table15[System-Owned Portion],E2197,Table15[If Material Anything Other than "Lead" in Column E,Was Material Ever Previously Lead?],G2197,Table15[Customer-Owned Portion],O2197),Table15[Unique ID],0),0)))</f>
        <v/>
      </c>
      <c r="X2197"/>
    </row>
    <row r="2198" spans="2:24" x14ac:dyDescent="0.35">
      <c r="B2198" s="146"/>
      <c r="C2198" s="31"/>
      <c r="D2198" s="31"/>
      <c r="E2198" s="44"/>
      <c r="F2198" s="43"/>
      <c r="G2198" s="84"/>
      <c r="H2198" s="31"/>
      <c r="I2198" s="31"/>
      <c r="J2198" s="84"/>
      <c r="K2198" s="31"/>
      <c r="L2198" s="31"/>
      <c r="M2198" s="169"/>
      <c r="N2198" s="148"/>
      <c r="O2198" s="44"/>
      <c r="P2198" s="43"/>
      <c r="Q2198" s="31"/>
      <c r="R2198" s="84"/>
      <c r="S2198" s="31"/>
      <c r="T2198" s="31"/>
      <c r="U2198" s="169"/>
      <c r="V2198" s="150"/>
      <c r="W2198" s="342" t="str" cm="1">
        <f t="array" ref="W2198">IF(SUM(LEN(B2198:V2198))=0,"",IF(OR(OR(ISBLANK(F2198),SUM(LEN(C2198),LEN(D2198))=0),AND(NOT(E2198="Unknown"),ISBLANK(J2198)),AND(NOT(O2198="Unknown"),ISBLANK(R2198))),"Missing Information", INDEX(Table15[Entire Service Line Classification], MATCH(SUMIFS(Table15[Unique ID],Table15[System-Owned Portion],E2198,Table15[If Material Anything Other than "Lead" in Column E,Was Material Ever Previously Lead?],G2198,Table15[Customer-Owned Portion],O2198),Table15[Unique ID],0),0)))</f>
        <v/>
      </c>
      <c r="X2198"/>
    </row>
    <row r="2199" spans="2:24" x14ac:dyDescent="0.35">
      <c r="B2199" s="146"/>
      <c r="C2199" s="31"/>
      <c r="D2199" s="31"/>
      <c r="E2199" s="44"/>
      <c r="F2199" s="43"/>
      <c r="G2199" s="84"/>
      <c r="H2199" s="31"/>
      <c r="I2199" s="31"/>
      <c r="J2199" s="84"/>
      <c r="K2199" s="31"/>
      <c r="L2199" s="31"/>
      <c r="M2199" s="169"/>
      <c r="N2199" s="148"/>
      <c r="O2199" s="44"/>
      <c r="P2199" s="43"/>
      <c r="Q2199" s="31"/>
      <c r="R2199" s="84"/>
      <c r="S2199" s="31"/>
      <c r="T2199" s="31"/>
      <c r="U2199" s="169"/>
      <c r="V2199" s="150"/>
      <c r="W2199" s="342" t="str" cm="1">
        <f t="array" ref="W2199">IF(SUM(LEN(B2199:V2199))=0,"",IF(OR(OR(ISBLANK(F2199),SUM(LEN(C2199),LEN(D2199))=0),AND(NOT(E2199="Unknown"),ISBLANK(J2199)),AND(NOT(O2199="Unknown"),ISBLANK(R2199))),"Missing Information", INDEX(Table15[Entire Service Line Classification], MATCH(SUMIFS(Table15[Unique ID],Table15[System-Owned Portion],E2199,Table15[If Material Anything Other than "Lead" in Column E,Was Material Ever Previously Lead?],G2199,Table15[Customer-Owned Portion],O2199),Table15[Unique ID],0),0)))</f>
        <v/>
      </c>
      <c r="X2199"/>
    </row>
    <row r="2200" spans="2:24" x14ac:dyDescent="0.35">
      <c r="B2200" s="146"/>
      <c r="C2200" s="31"/>
      <c r="D2200" s="31"/>
      <c r="E2200" s="44"/>
      <c r="F2200" s="43"/>
      <c r="G2200" s="84"/>
      <c r="H2200" s="31"/>
      <c r="I2200" s="31"/>
      <c r="J2200" s="84"/>
      <c r="K2200" s="31"/>
      <c r="L2200" s="31"/>
      <c r="M2200" s="169"/>
      <c r="N2200" s="148"/>
      <c r="O2200" s="44"/>
      <c r="P2200" s="43"/>
      <c r="Q2200" s="31"/>
      <c r="R2200" s="84"/>
      <c r="S2200" s="31"/>
      <c r="T2200" s="31"/>
      <c r="U2200" s="169"/>
      <c r="V2200" s="150"/>
      <c r="W2200" s="342" t="str" cm="1">
        <f t="array" ref="W2200">IF(SUM(LEN(B2200:V2200))=0,"",IF(OR(OR(ISBLANK(F2200),SUM(LEN(C2200),LEN(D2200))=0),AND(NOT(E2200="Unknown"),ISBLANK(J2200)),AND(NOT(O2200="Unknown"),ISBLANK(R2200))),"Missing Information", INDEX(Table15[Entire Service Line Classification], MATCH(SUMIFS(Table15[Unique ID],Table15[System-Owned Portion],E2200,Table15[If Material Anything Other than "Lead" in Column E,Was Material Ever Previously Lead?],G2200,Table15[Customer-Owned Portion],O2200),Table15[Unique ID],0),0)))</f>
        <v/>
      </c>
      <c r="X2200"/>
    </row>
    <row r="2201" spans="2:24" x14ac:dyDescent="0.35">
      <c r="B2201" s="146"/>
      <c r="C2201" s="31"/>
      <c r="D2201" s="31"/>
      <c r="E2201" s="44"/>
      <c r="F2201" s="43"/>
      <c r="G2201" s="84"/>
      <c r="H2201" s="31"/>
      <c r="I2201" s="31"/>
      <c r="J2201" s="84"/>
      <c r="K2201" s="31"/>
      <c r="L2201" s="31"/>
      <c r="M2201" s="169"/>
      <c r="N2201" s="148"/>
      <c r="O2201" s="44"/>
      <c r="P2201" s="43"/>
      <c r="Q2201" s="31"/>
      <c r="R2201" s="84"/>
      <c r="S2201" s="31"/>
      <c r="T2201" s="31"/>
      <c r="U2201" s="169"/>
      <c r="V2201" s="150"/>
      <c r="W2201" s="342" t="str" cm="1">
        <f t="array" ref="W2201">IF(SUM(LEN(B2201:V2201))=0,"",IF(OR(OR(ISBLANK(F2201),SUM(LEN(C2201),LEN(D2201))=0),AND(NOT(E2201="Unknown"),ISBLANK(J2201)),AND(NOT(O2201="Unknown"),ISBLANK(R2201))),"Missing Information", INDEX(Table15[Entire Service Line Classification], MATCH(SUMIFS(Table15[Unique ID],Table15[System-Owned Portion],E2201,Table15[If Material Anything Other than "Lead" in Column E,Was Material Ever Previously Lead?],G2201,Table15[Customer-Owned Portion],O2201),Table15[Unique ID],0),0)))</f>
        <v/>
      </c>
      <c r="X2201"/>
    </row>
    <row r="2202" spans="2:24" x14ac:dyDescent="0.35">
      <c r="B2202" s="146"/>
      <c r="C2202" s="31"/>
      <c r="D2202" s="31"/>
      <c r="E2202" s="44"/>
      <c r="F2202" s="43"/>
      <c r="G2202" s="84"/>
      <c r="H2202" s="31"/>
      <c r="I2202" s="31"/>
      <c r="J2202" s="84"/>
      <c r="K2202" s="31"/>
      <c r="L2202" s="31"/>
      <c r="M2202" s="169"/>
      <c r="N2202" s="148"/>
      <c r="O2202" s="44"/>
      <c r="P2202" s="43"/>
      <c r="Q2202" s="31"/>
      <c r="R2202" s="84"/>
      <c r="S2202" s="31"/>
      <c r="T2202" s="31"/>
      <c r="U2202" s="169"/>
      <c r="V2202" s="150"/>
      <c r="W2202" s="342" t="str" cm="1">
        <f t="array" ref="W2202">IF(SUM(LEN(B2202:V2202))=0,"",IF(OR(OR(ISBLANK(F2202),SUM(LEN(C2202),LEN(D2202))=0),AND(NOT(E2202="Unknown"),ISBLANK(J2202)),AND(NOT(O2202="Unknown"),ISBLANK(R2202))),"Missing Information", INDEX(Table15[Entire Service Line Classification], MATCH(SUMIFS(Table15[Unique ID],Table15[System-Owned Portion],E2202,Table15[If Material Anything Other than "Lead" in Column E,Was Material Ever Previously Lead?],G2202,Table15[Customer-Owned Portion],O2202),Table15[Unique ID],0),0)))</f>
        <v/>
      </c>
      <c r="X2202"/>
    </row>
    <row r="2203" spans="2:24" x14ac:dyDescent="0.35">
      <c r="B2203" s="146"/>
      <c r="C2203" s="31"/>
      <c r="D2203" s="31"/>
      <c r="E2203" s="44"/>
      <c r="F2203" s="43"/>
      <c r="G2203" s="84"/>
      <c r="H2203" s="31"/>
      <c r="I2203" s="31"/>
      <c r="J2203" s="84"/>
      <c r="K2203" s="31"/>
      <c r="L2203" s="31"/>
      <c r="M2203" s="169"/>
      <c r="N2203" s="148"/>
      <c r="O2203" s="44"/>
      <c r="P2203" s="43"/>
      <c r="Q2203" s="31"/>
      <c r="R2203" s="84"/>
      <c r="S2203" s="31"/>
      <c r="T2203" s="31"/>
      <c r="U2203" s="169"/>
      <c r="V2203" s="150"/>
      <c r="W2203" s="342" t="str" cm="1">
        <f t="array" ref="W2203">IF(SUM(LEN(B2203:V2203))=0,"",IF(OR(OR(ISBLANK(F2203),SUM(LEN(C2203),LEN(D2203))=0),AND(NOT(E2203="Unknown"),ISBLANK(J2203)),AND(NOT(O2203="Unknown"),ISBLANK(R2203))),"Missing Information", INDEX(Table15[Entire Service Line Classification], MATCH(SUMIFS(Table15[Unique ID],Table15[System-Owned Portion],E2203,Table15[If Material Anything Other than "Lead" in Column E,Was Material Ever Previously Lead?],G2203,Table15[Customer-Owned Portion],O2203),Table15[Unique ID],0),0)))</f>
        <v/>
      </c>
      <c r="X2203"/>
    </row>
    <row r="2204" spans="2:24" x14ac:dyDescent="0.35">
      <c r="B2204" s="146"/>
      <c r="C2204" s="31"/>
      <c r="D2204" s="31"/>
      <c r="E2204" s="44"/>
      <c r="F2204" s="43"/>
      <c r="G2204" s="84"/>
      <c r="H2204" s="31"/>
      <c r="I2204" s="31"/>
      <c r="J2204" s="84"/>
      <c r="K2204" s="31"/>
      <c r="L2204" s="31"/>
      <c r="M2204" s="169"/>
      <c r="N2204" s="148"/>
      <c r="O2204" s="44"/>
      <c r="P2204" s="43"/>
      <c r="Q2204" s="31"/>
      <c r="R2204" s="84"/>
      <c r="S2204" s="31"/>
      <c r="T2204" s="31"/>
      <c r="U2204" s="169"/>
      <c r="V2204" s="150"/>
      <c r="W2204" s="342" t="str" cm="1">
        <f t="array" ref="W2204">IF(SUM(LEN(B2204:V2204))=0,"",IF(OR(OR(ISBLANK(F2204),SUM(LEN(C2204),LEN(D2204))=0),AND(NOT(E2204="Unknown"),ISBLANK(J2204)),AND(NOT(O2204="Unknown"),ISBLANK(R2204))),"Missing Information", INDEX(Table15[Entire Service Line Classification], MATCH(SUMIFS(Table15[Unique ID],Table15[System-Owned Portion],E2204,Table15[If Material Anything Other than "Lead" in Column E,Was Material Ever Previously Lead?],G2204,Table15[Customer-Owned Portion],O2204),Table15[Unique ID],0),0)))</f>
        <v/>
      </c>
      <c r="X2204"/>
    </row>
    <row r="2205" spans="2:24" x14ac:dyDescent="0.35">
      <c r="B2205" s="146"/>
      <c r="C2205" s="31"/>
      <c r="D2205" s="31"/>
      <c r="E2205" s="44"/>
      <c r="F2205" s="43"/>
      <c r="G2205" s="84"/>
      <c r="H2205" s="31"/>
      <c r="I2205" s="31"/>
      <c r="J2205" s="84"/>
      <c r="K2205" s="31"/>
      <c r="L2205" s="31"/>
      <c r="M2205" s="169"/>
      <c r="N2205" s="148"/>
      <c r="O2205" s="44"/>
      <c r="P2205" s="43"/>
      <c r="Q2205" s="31"/>
      <c r="R2205" s="84"/>
      <c r="S2205" s="31"/>
      <c r="T2205" s="31"/>
      <c r="U2205" s="169"/>
      <c r="V2205" s="150"/>
      <c r="W2205" s="342" t="str" cm="1">
        <f t="array" ref="W2205">IF(SUM(LEN(B2205:V2205))=0,"",IF(OR(OR(ISBLANK(F2205),SUM(LEN(C2205),LEN(D2205))=0),AND(NOT(E2205="Unknown"),ISBLANK(J2205)),AND(NOT(O2205="Unknown"),ISBLANK(R2205))),"Missing Information", INDEX(Table15[Entire Service Line Classification], MATCH(SUMIFS(Table15[Unique ID],Table15[System-Owned Portion],E2205,Table15[If Material Anything Other than "Lead" in Column E,Was Material Ever Previously Lead?],G2205,Table15[Customer-Owned Portion],O2205),Table15[Unique ID],0),0)))</f>
        <v/>
      </c>
      <c r="X2205"/>
    </row>
    <row r="2206" spans="2:24" x14ac:dyDescent="0.35">
      <c r="B2206" s="146"/>
      <c r="C2206" s="31"/>
      <c r="D2206" s="31"/>
      <c r="E2206" s="44"/>
      <c r="F2206" s="43"/>
      <c r="G2206" s="84"/>
      <c r="H2206" s="31"/>
      <c r="I2206" s="31"/>
      <c r="J2206" s="84"/>
      <c r="K2206" s="31"/>
      <c r="L2206" s="31"/>
      <c r="M2206" s="169"/>
      <c r="N2206" s="148"/>
      <c r="O2206" s="44"/>
      <c r="P2206" s="43"/>
      <c r="Q2206" s="31"/>
      <c r="R2206" s="84"/>
      <c r="S2206" s="31"/>
      <c r="T2206" s="31"/>
      <c r="U2206" s="169"/>
      <c r="V2206" s="150"/>
      <c r="W2206" s="342" t="str" cm="1">
        <f t="array" ref="W2206">IF(SUM(LEN(B2206:V2206))=0,"",IF(OR(OR(ISBLANK(F2206),SUM(LEN(C2206),LEN(D2206))=0),AND(NOT(E2206="Unknown"),ISBLANK(J2206)),AND(NOT(O2206="Unknown"),ISBLANK(R2206))),"Missing Information", INDEX(Table15[Entire Service Line Classification], MATCH(SUMIFS(Table15[Unique ID],Table15[System-Owned Portion],E2206,Table15[If Material Anything Other than "Lead" in Column E,Was Material Ever Previously Lead?],G2206,Table15[Customer-Owned Portion],O2206),Table15[Unique ID],0),0)))</f>
        <v/>
      </c>
      <c r="X2206"/>
    </row>
    <row r="2207" spans="2:24" x14ac:dyDescent="0.35">
      <c r="B2207" s="146"/>
      <c r="C2207" s="31"/>
      <c r="D2207" s="31"/>
      <c r="E2207" s="44"/>
      <c r="F2207" s="43"/>
      <c r="G2207" s="84"/>
      <c r="H2207" s="31"/>
      <c r="I2207" s="31"/>
      <c r="J2207" s="84"/>
      <c r="K2207" s="31"/>
      <c r="L2207" s="31"/>
      <c r="M2207" s="169"/>
      <c r="N2207" s="148"/>
      <c r="O2207" s="44"/>
      <c r="P2207" s="43"/>
      <c r="Q2207" s="31"/>
      <c r="R2207" s="84"/>
      <c r="S2207" s="31"/>
      <c r="T2207" s="31"/>
      <c r="U2207" s="169"/>
      <c r="V2207" s="150"/>
      <c r="W2207" s="342" t="str" cm="1">
        <f t="array" ref="W2207">IF(SUM(LEN(B2207:V2207))=0,"",IF(OR(OR(ISBLANK(F2207),SUM(LEN(C2207),LEN(D2207))=0),AND(NOT(E2207="Unknown"),ISBLANK(J2207)),AND(NOT(O2207="Unknown"),ISBLANK(R2207))),"Missing Information", INDEX(Table15[Entire Service Line Classification], MATCH(SUMIFS(Table15[Unique ID],Table15[System-Owned Portion],E2207,Table15[If Material Anything Other than "Lead" in Column E,Was Material Ever Previously Lead?],G2207,Table15[Customer-Owned Portion],O2207),Table15[Unique ID],0),0)))</f>
        <v/>
      </c>
      <c r="X2207"/>
    </row>
    <row r="2208" spans="2:24" x14ac:dyDescent="0.35">
      <c r="B2208" s="146"/>
      <c r="C2208" s="31"/>
      <c r="D2208" s="31"/>
      <c r="E2208" s="44"/>
      <c r="F2208" s="43"/>
      <c r="G2208" s="84"/>
      <c r="H2208" s="31"/>
      <c r="I2208" s="31"/>
      <c r="J2208" s="84"/>
      <c r="K2208" s="31"/>
      <c r="L2208" s="31"/>
      <c r="M2208" s="169"/>
      <c r="N2208" s="148"/>
      <c r="O2208" s="44"/>
      <c r="P2208" s="43"/>
      <c r="Q2208" s="31"/>
      <c r="R2208" s="84"/>
      <c r="S2208" s="31"/>
      <c r="T2208" s="31"/>
      <c r="U2208" s="169"/>
      <c r="V2208" s="150"/>
      <c r="W2208" s="342" t="str" cm="1">
        <f t="array" ref="W2208">IF(SUM(LEN(B2208:V2208))=0,"",IF(OR(OR(ISBLANK(F2208),SUM(LEN(C2208),LEN(D2208))=0),AND(NOT(E2208="Unknown"),ISBLANK(J2208)),AND(NOT(O2208="Unknown"),ISBLANK(R2208))),"Missing Information", INDEX(Table15[Entire Service Line Classification], MATCH(SUMIFS(Table15[Unique ID],Table15[System-Owned Portion],E2208,Table15[If Material Anything Other than "Lead" in Column E,Was Material Ever Previously Lead?],G2208,Table15[Customer-Owned Portion],O2208),Table15[Unique ID],0),0)))</f>
        <v/>
      </c>
      <c r="X2208"/>
    </row>
    <row r="2209" spans="2:24" x14ac:dyDescent="0.35">
      <c r="B2209" s="146"/>
      <c r="C2209" s="31"/>
      <c r="D2209" s="31"/>
      <c r="E2209" s="44"/>
      <c r="F2209" s="43"/>
      <c r="G2209" s="84"/>
      <c r="H2209" s="31"/>
      <c r="I2209" s="31"/>
      <c r="J2209" s="84"/>
      <c r="K2209" s="31"/>
      <c r="L2209" s="31"/>
      <c r="M2209" s="169"/>
      <c r="N2209" s="148"/>
      <c r="O2209" s="44"/>
      <c r="P2209" s="43"/>
      <c r="Q2209" s="31"/>
      <c r="R2209" s="84"/>
      <c r="S2209" s="31"/>
      <c r="T2209" s="31"/>
      <c r="U2209" s="169"/>
      <c r="V2209" s="150"/>
      <c r="W2209" s="342" t="str" cm="1">
        <f t="array" ref="W2209">IF(SUM(LEN(B2209:V2209))=0,"",IF(OR(OR(ISBLANK(F2209),SUM(LEN(C2209),LEN(D2209))=0),AND(NOT(E2209="Unknown"),ISBLANK(J2209)),AND(NOT(O2209="Unknown"),ISBLANK(R2209))),"Missing Information", INDEX(Table15[Entire Service Line Classification], MATCH(SUMIFS(Table15[Unique ID],Table15[System-Owned Portion],E2209,Table15[If Material Anything Other than "Lead" in Column E,Was Material Ever Previously Lead?],G2209,Table15[Customer-Owned Portion],O2209),Table15[Unique ID],0),0)))</f>
        <v/>
      </c>
      <c r="X2209"/>
    </row>
    <row r="2210" spans="2:24" x14ac:dyDescent="0.35">
      <c r="B2210" s="146"/>
      <c r="C2210" s="31"/>
      <c r="D2210" s="31"/>
      <c r="E2210" s="44"/>
      <c r="F2210" s="43"/>
      <c r="G2210" s="84"/>
      <c r="H2210" s="31"/>
      <c r="I2210" s="31"/>
      <c r="J2210" s="84"/>
      <c r="K2210" s="31"/>
      <c r="L2210" s="31"/>
      <c r="M2210" s="169"/>
      <c r="N2210" s="148"/>
      <c r="O2210" s="44"/>
      <c r="P2210" s="43"/>
      <c r="Q2210" s="31"/>
      <c r="R2210" s="84"/>
      <c r="S2210" s="31"/>
      <c r="T2210" s="31"/>
      <c r="U2210" s="169"/>
      <c r="V2210" s="150"/>
      <c r="W2210" s="342" t="str" cm="1">
        <f t="array" ref="W2210">IF(SUM(LEN(B2210:V2210))=0,"",IF(OR(OR(ISBLANK(F2210),SUM(LEN(C2210),LEN(D2210))=0),AND(NOT(E2210="Unknown"),ISBLANK(J2210)),AND(NOT(O2210="Unknown"),ISBLANK(R2210))),"Missing Information", INDEX(Table15[Entire Service Line Classification], MATCH(SUMIFS(Table15[Unique ID],Table15[System-Owned Portion],E2210,Table15[If Material Anything Other than "Lead" in Column E,Was Material Ever Previously Lead?],G2210,Table15[Customer-Owned Portion],O2210),Table15[Unique ID],0),0)))</f>
        <v/>
      </c>
      <c r="X2210"/>
    </row>
    <row r="2211" spans="2:24" x14ac:dyDescent="0.35">
      <c r="B2211" s="146"/>
      <c r="C2211" s="31"/>
      <c r="D2211" s="31"/>
      <c r="E2211" s="44"/>
      <c r="F2211" s="43"/>
      <c r="G2211" s="84"/>
      <c r="H2211" s="31"/>
      <c r="I2211" s="31"/>
      <c r="J2211" s="84"/>
      <c r="K2211" s="31"/>
      <c r="L2211" s="31"/>
      <c r="M2211" s="169"/>
      <c r="N2211" s="148"/>
      <c r="O2211" s="44"/>
      <c r="P2211" s="43"/>
      <c r="Q2211" s="31"/>
      <c r="R2211" s="84"/>
      <c r="S2211" s="31"/>
      <c r="T2211" s="31"/>
      <c r="U2211" s="169"/>
      <c r="V2211" s="150"/>
      <c r="W2211" s="342" t="str" cm="1">
        <f t="array" ref="W2211">IF(SUM(LEN(B2211:V2211))=0,"",IF(OR(OR(ISBLANK(F2211),SUM(LEN(C2211),LEN(D2211))=0),AND(NOT(E2211="Unknown"),ISBLANK(J2211)),AND(NOT(O2211="Unknown"),ISBLANK(R2211))),"Missing Information", INDEX(Table15[Entire Service Line Classification], MATCH(SUMIFS(Table15[Unique ID],Table15[System-Owned Portion],E2211,Table15[If Material Anything Other than "Lead" in Column E,Was Material Ever Previously Lead?],G2211,Table15[Customer-Owned Portion],O2211),Table15[Unique ID],0),0)))</f>
        <v/>
      </c>
      <c r="X2211"/>
    </row>
    <row r="2212" spans="2:24" x14ac:dyDescent="0.35">
      <c r="B2212" s="146"/>
      <c r="C2212" s="31"/>
      <c r="D2212" s="31"/>
      <c r="E2212" s="44"/>
      <c r="F2212" s="43"/>
      <c r="G2212" s="84"/>
      <c r="H2212" s="31"/>
      <c r="I2212" s="31"/>
      <c r="J2212" s="84"/>
      <c r="K2212" s="31"/>
      <c r="L2212" s="31"/>
      <c r="M2212" s="169"/>
      <c r="N2212" s="148"/>
      <c r="O2212" s="44"/>
      <c r="P2212" s="43"/>
      <c r="Q2212" s="31"/>
      <c r="R2212" s="84"/>
      <c r="S2212" s="31"/>
      <c r="T2212" s="31"/>
      <c r="U2212" s="169"/>
      <c r="V2212" s="150"/>
      <c r="W2212" s="342" t="str" cm="1">
        <f t="array" ref="W2212">IF(SUM(LEN(B2212:V2212))=0,"",IF(OR(OR(ISBLANK(F2212),SUM(LEN(C2212),LEN(D2212))=0),AND(NOT(E2212="Unknown"),ISBLANK(J2212)),AND(NOT(O2212="Unknown"),ISBLANK(R2212))),"Missing Information", INDEX(Table15[Entire Service Line Classification], MATCH(SUMIFS(Table15[Unique ID],Table15[System-Owned Portion],E2212,Table15[If Material Anything Other than "Lead" in Column E,Was Material Ever Previously Lead?],G2212,Table15[Customer-Owned Portion],O2212),Table15[Unique ID],0),0)))</f>
        <v/>
      </c>
      <c r="X2212"/>
    </row>
    <row r="2213" spans="2:24" x14ac:dyDescent="0.35">
      <c r="B2213" s="146"/>
      <c r="C2213" s="31"/>
      <c r="D2213" s="31"/>
      <c r="E2213" s="44"/>
      <c r="F2213" s="43"/>
      <c r="G2213" s="84"/>
      <c r="H2213" s="31"/>
      <c r="I2213" s="31"/>
      <c r="J2213" s="84"/>
      <c r="K2213" s="31"/>
      <c r="L2213" s="31"/>
      <c r="M2213" s="169"/>
      <c r="N2213" s="148"/>
      <c r="O2213" s="44"/>
      <c r="P2213" s="43"/>
      <c r="Q2213" s="31"/>
      <c r="R2213" s="84"/>
      <c r="S2213" s="31"/>
      <c r="T2213" s="31"/>
      <c r="U2213" s="169"/>
      <c r="V2213" s="150"/>
      <c r="W2213" s="342" t="str" cm="1">
        <f t="array" ref="W2213">IF(SUM(LEN(B2213:V2213))=0,"",IF(OR(OR(ISBLANK(F2213),SUM(LEN(C2213),LEN(D2213))=0),AND(NOT(E2213="Unknown"),ISBLANK(J2213)),AND(NOT(O2213="Unknown"),ISBLANK(R2213))),"Missing Information", INDEX(Table15[Entire Service Line Classification], MATCH(SUMIFS(Table15[Unique ID],Table15[System-Owned Portion],E2213,Table15[If Material Anything Other than "Lead" in Column E,Was Material Ever Previously Lead?],G2213,Table15[Customer-Owned Portion],O2213),Table15[Unique ID],0),0)))</f>
        <v/>
      </c>
      <c r="X2213"/>
    </row>
    <row r="2214" spans="2:24" x14ac:dyDescent="0.35">
      <c r="B2214" s="146"/>
      <c r="C2214" s="31"/>
      <c r="D2214" s="31"/>
      <c r="E2214" s="44"/>
      <c r="F2214" s="43"/>
      <c r="G2214" s="84"/>
      <c r="H2214" s="31"/>
      <c r="I2214" s="31"/>
      <c r="J2214" s="84"/>
      <c r="K2214" s="31"/>
      <c r="L2214" s="31"/>
      <c r="M2214" s="169"/>
      <c r="N2214" s="148"/>
      <c r="O2214" s="44"/>
      <c r="P2214" s="43"/>
      <c r="Q2214" s="31"/>
      <c r="R2214" s="84"/>
      <c r="S2214" s="31"/>
      <c r="T2214" s="31"/>
      <c r="U2214" s="169"/>
      <c r="V2214" s="150"/>
      <c r="W2214" s="342" t="str" cm="1">
        <f t="array" ref="W2214">IF(SUM(LEN(B2214:V2214))=0,"",IF(OR(OR(ISBLANK(F2214),SUM(LEN(C2214),LEN(D2214))=0),AND(NOT(E2214="Unknown"),ISBLANK(J2214)),AND(NOT(O2214="Unknown"),ISBLANK(R2214))),"Missing Information", INDEX(Table15[Entire Service Line Classification], MATCH(SUMIFS(Table15[Unique ID],Table15[System-Owned Portion],E2214,Table15[If Material Anything Other than "Lead" in Column E,Was Material Ever Previously Lead?],G2214,Table15[Customer-Owned Portion],O2214),Table15[Unique ID],0),0)))</f>
        <v/>
      </c>
      <c r="X2214"/>
    </row>
    <row r="2215" spans="2:24" x14ac:dyDescent="0.35">
      <c r="B2215" s="146"/>
      <c r="C2215" s="31"/>
      <c r="D2215" s="31"/>
      <c r="E2215" s="44"/>
      <c r="F2215" s="43"/>
      <c r="G2215" s="84"/>
      <c r="H2215" s="31"/>
      <c r="I2215" s="31"/>
      <c r="J2215" s="84"/>
      <c r="K2215" s="31"/>
      <c r="L2215" s="31"/>
      <c r="M2215" s="169"/>
      <c r="N2215" s="148"/>
      <c r="O2215" s="44"/>
      <c r="P2215" s="43"/>
      <c r="Q2215" s="31"/>
      <c r="R2215" s="84"/>
      <c r="S2215" s="31"/>
      <c r="T2215" s="31"/>
      <c r="U2215" s="169"/>
      <c r="V2215" s="150"/>
      <c r="W2215" s="342" t="str" cm="1">
        <f t="array" ref="W2215">IF(SUM(LEN(B2215:V2215))=0,"",IF(OR(OR(ISBLANK(F2215),SUM(LEN(C2215),LEN(D2215))=0),AND(NOT(E2215="Unknown"),ISBLANK(J2215)),AND(NOT(O2215="Unknown"),ISBLANK(R2215))),"Missing Information", INDEX(Table15[Entire Service Line Classification], MATCH(SUMIFS(Table15[Unique ID],Table15[System-Owned Portion],E2215,Table15[If Material Anything Other than "Lead" in Column E,Was Material Ever Previously Lead?],G2215,Table15[Customer-Owned Portion],O2215),Table15[Unique ID],0),0)))</f>
        <v/>
      </c>
      <c r="X2215"/>
    </row>
    <row r="2216" spans="2:24" x14ac:dyDescent="0.35">
      <c r="B2216" s="146"/>
      <c r="C2216" s="31"/>
      <c r="D2216" s="31"/>
      <c r="E2216" s="44"/>
      <c r="F2216" s="43"/>
      <c r="G2216" s="84"/>
      <c r="H2216" s="31"/>
      <c r="I2216" s="31"/>
      <c r="J2216" s="84"/>
      <c r="K2216" s="31"/>
      <c r="L2216" s="31"/>
      <c r="M2216" s="169"/>
      <c r="N2216" s="148"/>
      <c r="O2216" s="44"/>
      <c r="P2216" s="43"/>
      <c r="Q2216" s="31"/>
      <c r="R2216" s="84"/>
      <c r="S2216" s="31"/>
      <c r="T2216" s="31"/>
      <c r="U2216" s="169"/>
      <c r="V2216" s="150"/>
      <c r="W2216" s="342" t="str" cm="1">
        <f t="array" ref="W2216">IF(SUM(LEN(B2216:V2216))=0,"",IF(OR(OR(ISBLANK(F2216),SUM(LEN(C2216),LEN(D2216))=0),AND(NOT(E2216="Unknown"),ISBLANK(J2216)),AND(NOT(O2216="Unknown"),ISBLANK(R2216))),"Missing Information", INDEX(Table15[Entire Service Line Classification], MATCH(SUMIFS(Table15[Unique ID],Table15[System-Owned Portion],E2216,Table15[If Material Anything Other than "Lead" in Column E,Was Material Ever Previously Lead?],G2216,Table15[Customer-Owned Portion],O2216),Table15[Unique ID],0),0)))</f>
        <v/>
      </c>
      <c r="X2216"/>
    </row>
    <row r="2217" spans="2:24" x14ac:dyDescent="0.35">
      <c r="B2217" s="146"/>
      <c r="C2217" s="31"/>
      <c r="D2217" s="31"/>
      <c r="E2217" s="44"/>
      <c r="F2217" s="43"/>
      <c r="G2217" s="84"/>
      <c r="H2217" s="31"/>
      <c r="I2217" s="31"/>
      <c r="J2217" s="84"/>
      <c r="K2217" s="31"/>
      <c r="L2217" s="31"/>
      <c r="M2217" s="169"/>
      <c r="N2217" s="148"/>
      <c r="O2217" s="44"/>
      <c r="P2217" s="43"/>
      <c r="Q2217" s="31"/>
      <c r="R2217" s="84"/>
      <c r="S2217" s="31"/>
      <c r="T2217" s="31"/>
      <c r="U2217" s="169"/>
      <c r="V2217" s="150"/>
      <c r="W2217" s="342" t="str" cm="1">
        <f t="array" ref="W2217">IF(SUM(LEN(B2217:V2217))=0,"",IF(OR(OR(ISBLANK(F2217),SUM(LEN(C2217),LEN(D2217))=0),AND(NOT(E2217="Unknown"),ISBLANK(J2217)),AND(NOT(O2217="Unknown"),ISBLANK(R2217))),"Missing Information", INDEX(Table15[Entire Service Line Classification], MATCH(SUMIFS(Table15[Unique ID],Table15[System-Owned Portion],E2217,Table15[If Material Anything Other than "Lead" in Column E,Was Material Ever Previously Lead?],G2217,Table15[Customer-Owned Portion],O2217),Table15[Unique ID],0),0)))</f>
        <v/>
      </c>
      <c r="X2217"/>
    </row>
    <row r="2218" spans="2:24" x14ac:dyDescent="0.35">
      <c r="B2218" s="146"/>
      <c r="C2218" s="31"/>
      <c r="D2218" s="31"/>
      <c r="E2218" s="44"/>
      <c r="F2218" s="43"/>
      <c r="G2218" s="84"/>
      <c r="H2218" s="31"/>
      <c r="I2218" s="31"/>
      <c r="J2218" s="84"/>
      <c r="K2218" s="31"/>
      <c r="L2218" s="31"/>
      <c r="M2218" s="169"/>
      <c r="N2218" s="148"/>
      <c r="O2218" s="106"/>
      <c r="P2218" s="43"/>
      <c r="Q2218" s="31"/>
      <c r="R2218" s="84"/>
      <c r="S2218" s="31"/>
      <c r="T2218" s="31"/>
      <c r="U2218" s="169"/>
      <c r="V2218" s="150"/>
      <c r="W2218" s="342" t="str" cm="1">
        <f t="array" ref="W2218">IF(SUM(LEN(B2218:V2218))=0,"",IF(OR(OR(ISBLANK(F2218),SUM(LEN(C2218),LEN(D2218))=0),AND(NOT(E2218="Unknown"),ISBLANK(J2218)),AND(NOT(O2218="Unknown"),ISBLANK(R2218))),"Missing Information", INDEX(Table15[Entire Service Line Classification], MATCH(SUMIFS(Table15[Unique ID],Table15[System-Owned Portion],E2218,Table15[If Material Anything Other than "Lead" in Column E,Was Material Ever Previously Lead?],G2218,Table15[Customer-Owned Portion],O2218),Table15[Unique ID],0),0)))</f>
        <v/>
      </c>
      <c r="X2218"/>
    </row>
    <row r="2219" spans="2:24" x14ac:dyDescent="0.35">
      <c r="B2219" s="146"/>
      <c r="C2219" s="31"/>
      <c r="D2219" s="31"/>
      <c r="E2219" s="44"/>
      <c r="F2219" s="43"/>
      <c r="G2219" s="84"/>
      <c r="H2219" s="31"/>
      <c r="I2219" s="31"/>
      <c r="J2219" s="84"/>
      <c r="K2219" s="31"/>
      <c r="L2219" s="31"/>
      <c r="M2219" s="169"/>
      <c r="N2219" s="148"/>
      <c r="O2219" s="106"/>
      <c r="P2219" s="43"/>
      <c r="Q2219" s="31"/>
      <c r="R2219" s="84"/>
      <c r="S2219" s="31"/>
      <c r="T2219" s="31"/>
      <c r="U2219" s="169"/>
      <c r="V2219" s="150"/>
      <c r="W2219" s="342" t="str" cm="1">
        <f t="array" ref="W2219">IF(SUM(LEN(B2219:V2219))=0,"",IF(OR(OR(ISBLANK(F2219),SUM(LEN(C2219),LEN(D2219))=0),AND(NOT(E2219="Unknown"),ISBLANK(J2219)),AND(NOT(O2219="Unknown"),ISBLANK(R2219))),"Missing Information", INDEX(Table15[Entire Service Line Classification], MATCH(SUMIFS(Table15[Unique ID],Table15[System-Owned Portion],E2219,Table15[If Material Anything Other than "Lead" in Column E,Was Material Ever Previously Lead?],G2219,Table15[Customer-Owned Portion],O2219),Table15[Unique ID],0),0)))</f>
        <v/>
      </c>
      <c r="X2219"/>
    </row>
    <row r="2220" spans="2:24" x14ac:dyDescent="0.35">
      <c r="B2220" s="146"/>
      <c r="C2220" s="31"/>
      <c r="D2220" s="31"/>
      <c r="E2220" s="44"/>
      <c r="F2220" s="43"/>
      <c r="G2220" s="84"/>
      <c r="H2220" s="31"/>
      <c r="I2220" s="31"/>
      <c r="J2220" s="84"/>
      <c r="K2220" s="31"/>
      <c r="L2220" s="31"/>
      <c r="M2220" s="169"/>
      <c r="N2220" s="148"/>
      <c r="O2220" s="106"/>
      <c r="P2220" s="43"/>
      <c r="Q2220" s="31"/>
      <c r="R2220" s="84"/>
      <c r="S2220" s="31"/>
      <c r="T2220" s="31"/>
      <c r="U2220" s="169"/>
      <c r="V2220" s="150"/>
      <c r="W2220" s="342" t="str" cm="1">
        <f t="array" ref="W2220">IF(SUM(LEN(B2220:V2220))=0,"",IF(OR(OR(ISBLANK(F2220),SUM(LEN(C2220),LEN(D2220))=0),AND(NOT(E2220="Unknown"),ISBLANK(J2220)),AND(NOT(O2220="Unknown"),ISBLANK(R2220))),"Missing Information", INDEX(Table15[Entire Service Line Classification], MATCH(SUMIFS(Table15[Unique ID],Table15[System-Owned Portion],E2220,Table15[If Material Anything Other than "Lead" in Column E,Was Material Ever Previously Lead?],G2220,Table15[Customer-Owned Portion],O2220),Table15[Unique ID],0),0)))</f>
        <v/>
      </c>
      <c r="X2220"/>
    </row>
    <row r="2221" spans="2:24" x14ac:dyDescent="0.35">
      <c r="B2221" s="146"/>
      <c r="C2221" s="31"/>
      <c r="D2221" s="31"/>
      <c r="E2221" s="44"/>
      <c r="F2221" s="43"/>
      <c r="G2221" s="84"/>
      <c r="H2221" s="31"/>
      <c r="I2221" s="31"/>
      <c r="J2221" s="84"/>
      <c r="K2221" s="31"/>
      <c r="L2221" s="31"/>
      <c r="M2221" s="169"/>
      <c r="N2221" s="148"/>
      <c r="O2221" s="106"/>
      <c r="P2221" s="43"/>
      <c r="Q2221" s="31"/>
      <c r="R2221" s="84"/>
      <c r="S2221" s="31"/>
      <c r="T2221" s="31"/>
      <c r="U2221" s="169"/>
      <c r="V2221" s="150"/>
      <c r="W2221" s="342" t="str" cm="1">
        <f t="array" ref="W2221">IF(SUM(LEN(B2221:V2221))=0,"",IF(OR(OR(ISBLANK(F2221),SUM(LEN(C2221),LEN(D2221))=0),AND(NOT(E2221="Unknown"),ISBLANK(J2221)),AND(NOT(O2221="Unknown"),ISBLANK(R2221))),"Missing Information", INDEX(Table15[Entire Service Line Classification], MATCH(SUMIFS(Table15[Unique ID],Table15[System-Owned Portion],E2221,Table15[If Material Anything Other than "Lead" in Column E,Was Material Ever Previously Lead?],G2221,Table15[Customer-Owned Portion],O2221),Table15[Unique ID],0),0)))</f>
        <v/>
      </c>
      <c r="X2221"/>
    </row>
    <row r="2222" spans="2:24" x14ac:dyDescent="0.35">
      <c r="B2222" s="146"/>
      <c r="C2222" s="31"/>
      <c r="D2222" s="31"/>
      <c r="E2222" s="44"/>
      <c r="F2222" s="43"/>
      <c r="G2222" s="84"/>
      <c r="H2222" s="31"/>
      <c r="I2222" s="31"/>
      <c r="J2222" s="84"/>
      <c r="K2222" s="31"/>
      <c r="L2222" s="31"/>
      <c r="M2222" s="169"/>
      <c r="N2222" s="148"/>
      <c r="O2222" s="106"/>
      <c r="P2222" s="43"/>
      <c r="Q2222" s="31"/>
      <c r="R2222" s="84"/>
      <c r="S2222" s="31"/>
      <c r="T2222" s="31"/>
      <c r="U2222" s="169"/>
      <c r="V2222" s="150"/>
      <c r="W2222" s="342" t="str" cm="1">
        <f t="array" ref="W2222">IF(SUM(LEN(B2222:V2222))=0,"",IF(OR(OR(ISBLANK(F2222),SUM(LEN(C2222),LEN(D2222))=0),AND(NOT(E2222="Unknown"),ISBLANK(J2222)),AND(NOT(O2222="Unknown"),ISBLANK(R2222))),"Missing Information", INDEX(Table15[Entire Service Line Classification], MATCH(SUMIFS(Table15[Unique ID],Table15[System-Owned Portion],E2222,Table15[If Material Anything Other than "Lead" in Column E,Was Material Ever Previously Lead?],G2222,Table15[Customer-Owned Portion],O2222),Table15[Unique ID],0),0)))</f>
        <v/>
      </c>
      <c r="X2222"/>
    </row>
    <row r="2223" spans="2:24" x14ac:dyDescent="0.35">
      <c r="B2223" s="146"/>
      <c r="C2223" s="31"/>
      <c r="D2223" s="31"/>
      <c r="E2223" s="44"/>
      <c r="F2223" s="43"/>
      <c r="G2223" s="84"/>
      <c r="H2223" s="31"/>
      <c r="I2223" s="31"/>
      <c r="J2223" s="84"/>
      <c r="K2223" s="31"/>
      <c r="L2223" s="31"/>
      <c r="M2223" s="169"/>
      <c r="N2223" s="148"/>
      <c r="O2223" s="106"/>
      <c r="P2223" s="43"/>
      <c r="Q2223" s="31"/>
      <c r="R2223" s="84"/>
      <c r="S2223" s="31"/>
      <c r="T2223" s="31"/>
      <c r="U2223" s="169"/>
      <c r="V2223" s="150"/>
      <c r="W2223" s="342" t="str" cm="1">
        <f t="array" ref="W2223">IF(SUM(LEN(B2223:V2223))=0,"",IF(OR(OR(ISBLANK(F2223),SUM(LEN(C2223),LEN(D2223))=0),AND(NOT(E2223="Unknown"),ISBLANK(J2223)),AND(NOT(O2223="Unknown"),ISBLANK(R2223))),"Missing Information", INDEX(Table15[Entire Service Line Classification], MATCH(SUMIFS(Table15[Unique ID],Table15[System-Owned Portion],E2223,Table15[If Material Anything Other than "Lead" in Column E,Was Material Ever Previously Lead?],G2223,Table15[Customer-Owned Portion],O2223),Table15[Unique ID],0),0)))</f>
        <v/>
      </c>
      <c r="X2223"/>
    </row>
    <row r="2224" spans="2:24" x14ac:dyDescent="0.35">
      <c r="B2224" s="146"/>
      <c r="C2224" s="31"/>
      <c r="D2224" s="31"/>
      <c r="E2224" s="44"/>
      <c r="F2224" s="43"/>
      <c r="G2224" s="84"/>
      <c r="H2224" s="31"/>
      <c r="I2224" s="31"/>
      <c r="J2224" s="84"/>
      <c r="K2224" s="31"/>
      <c r="L2224" s="31"/>
      <c r="M2224" s="169"/>
      <c r="N2224" s="148"/>
      <c r="O2224" s="106"/>
      <c r="P2224" s="43"/>
      <c r="Q2224" s="31"/>
      <c r="R2224" s="84"/>
      <c r="S2224" s="31"/>
      <c r="T2224" s="31"/>
      <c r="U2224" s="169"/>
      <c r="V2224" s="150"/>
      <c r="W2224" s="342" t="str" cm="1">
        <f t="array" ref="W2224">IF(SUM(LEN(B2224:V2224))=0,"",IF(OR(OR(ISBLANK(F2224),SUM(LEN(C2224),LEN(D2224))=0),AND(NOT(E2224="Unknown"),ISBLANK(J2224)),AND(NOT(O2224="Unknown"),ISBLANK(R2224))),"Missing Information", INDEX(Table15[Entire Service Line Classification], MATCH(SUMIFS(Table15[Unique ID],Table15[System-Owned Portion],E2224,Table15[If Material Anything Other than "Lead" in Column E,Was Material Ever Previously Lead?],G2224,Table15[Customer-Owned Portion],O2224),Table15[Unique ID],0),0)))</f>
        <v/>
      </c>
      <c r="X2224"/>
    </row>
    <row r="2225" spans="2:24" x14ac:dyDescent="0.35">
      <c r="B2225" s="146"/>
      <c r="C2225" s="31"/>
      <c r="D2225" s="31"/>
      <c r="E2225" s="44"/>
      <c r="F2225" s="43"/>
      <c r="G2225" s="84"/>
      <c r="H2225" s="31"/>
      <c r="I2225" s="31"/>
      <c r="J2225" s="84"/>
      <c r="K2225" s="31"/>
      <c r="L2225" s="31"/>
      <c r="M2225" s="169"/>
      <c r="N2225" s="148"/>
      <c r="O2225" s="106"/>
      <c r="P2225" s="43"/>
      <c r="Q2225" s="31"/>
      <c r="R2225" s="84"/>
      <c r="S2225" s="31"/>
      <c r="T2225" s="31"/>
      <c r="U2225" s="169"/>
      <c r="V2225" s="150"/>
      <c r="W2225" s="342" t="str" cm="1">
        <f t="array" ref="W2225">IF(SUM(LEN(B2225:V2225))=0,"",IF(OR(OR(ISBLANK(F2225),SUM(LEN(C2225),LEN(D2225))=0),AND(NOT(E2225="Unknown"),ISBLANK(J2225)),AND(NOT(O2225="Unknown"),ISBLANK(R2225))),"Missing Information", INDEX(Table15[Entire Service Line Classification], MATCH(SUMIFS(Table15[Unique ID],Table15[System-Owned Portion],E2225,Table15[If Material Anything Other than "Lead" in Column E,Was Material Ever Previously Lead?],G2225,Table15[Customer-Owned Portion],O2225),Table15[Unique ID],0),0)))</f>
        <v/>
      </c>
      <c r="X2225"/>
    </row>
    <row r="2226" spans="2:24" x14ac:dyDescent="0.35">
      <c r="B2226" s="146"/>
      <c r="C2226" s="31"/>
      <c r="D2226" s="31"/>
      <c r="E2226" s="44"/>
      <c r="F2226" s="43"/>
      <c r="G2226" s="84"/>
      <c r="H2226" s="31"/>
      <c r="I2226" s="31"/>
      <c r="J2226" s="84"/>
      <c r="K2226" s="31"/>
      <c r="L2226" s="31"/>
      <c r="M2226" s="169"/>
      <c r="N2226" s="148"/>
      <c r="O2226" s="106"/>
      <c r="P2226" s="43"/>
      <c r="Q2226" s="31"/>
      <c r="R2226" s="84"/>
      <c r="S2226" s="31"/>
      <c r="T2226" s="31"/>
      <c r="U2226" s="169"/>
      <c r="V2226" s="150"/>
      <c r="W2226" s="342" t="str" cm="1">
        <f t="array" ref="W2226">IF(SUM(LEN(B2226:V2226))=0,"",IF(OR(OR(ISBLANK(F2226),SUM(LEN(C2226),LEN(D2226))=0),AND(NOT(E2226="Unknown"),ISBLANK(J2226)),AND(NOT(O2226="Unknown"),ISBLANK(R2226))),"Missing Information", INDEX(Table15[Entire Service Line Classification], MATCH(SUMIFS(Table15[Unique ID],Table15[System-Owned Portion],E2226,Table15[If Material Anything Other than "Lead" in Column E,Was Material Ever Previously Lead?],G2226,Table15[Customer-Owned Portion],O2226),Table15[Unique ID],0),0)))</f>
        <v/>
      </c>
      <c r="X2226"/>
    </row>
    <row r="2227" spans="2:24" x14ac:dyDescent="0.35">
      <c r="B2227" s="146"/>
      <c r="C2227" s="31"/>
      <c r="D2227" s="31"/>
      <c r="E2227" s="44"/>
      <c r="F2227" s="43"/>
      <c r="G2227" s="84"/>
      <c r="H2227" s="31"/>
      <c r="I2227" s="31"/>
      <c r="J2227" s="84"/>
      <c r="K2227" s="31"/>
      <c r="L2227" s="31"/>
      <c r="M2227" s="169"/>
      <c r="N2227" s="148"/>
      <c r="O2227" s="106"/>
      <c r="P2227" s="43"/>
      <c r="Q2227" s="31"/>
      <c r="R2227" s="84"/>
      <c r="S2227" s="31"/>
      <c r="T2227" s="31"/>
      <c r="U2227" s="169"/>
      <c r="V2227" s="150"/>
      <c r="W2227" s="342" t="str" cm="1">
        <f t="array" ref="W2227">IF(SUM(LEN(B2227:V2227))=0,"",IF(OR(OR(ISBLANK(F2227),SUM(LEN(C2227),LEN(D2227))=0),AND(NOT(E2227="Unknown"),ISBLANK(J2227)),AND(NOT(O2227="Unknown"),ISBLANK(R2227))),"Missing Information", INDEX(Table15[Entire Service Line Classification], MATCH(SUMIFS(Table15[Unique ID],Table15[System-Owned Portion],E2227,Table15[If Material Anything Other than "Lead" in Column E,Was Material Ever Previously Lead?],G2227,Table15[Customer-Owned Portion],O2227),Table15[Unique ID],0),0)))</f>
        <v/>
      </c>
      <c r="X2227"/>
    </row>
    <row r="2228" spans="2:24" x14ac:dyDescent="0.35">
      <c r="B2228" s="146"/>
      <c r="C2228" s="31"/>
      <c r="D2228" s="31"/>
      <c r="E2228" s="44"/>
      <c r="F2228" s="43"/>
      <c r="G2228" s="84"/>
      <c r="H2228" s="31"/>
      <c r="I2228" s="31"/>
      <c r="J2228" s="84"/>
      <c r="K2228" s="31"/>
      <c r="L2228" s="31"/>
      <c r="M2228" s="169"/>
      <c r="N2228" s="148"/>
      <c r="O2228" s="106"/>
      <c r="P2228" s="43"/>
      <c r="Q2228" s="31"/>
      <c r="R2228" s="84"/>
      <c r="S2228" s="31"/>
      <c r="T2228" s="31"/>
      <c r="U2228" s="169"/>
      <c r="V2228" s="150"/>
      <c r="W2228" s="342" t="str" cm="1">
        <f t="array" ref="W2228">IF(SUM(LEN(B2228:V2228))=0,"",IF(OR(OR(ISBLANK(F2228),SUM(LEN(C2228),LEN(D2228))=0),AND(NOT(E2228="Unknown"),ISBLANK(J2228)),AND(NOT(O2228="Unknown"),ISBLANK(R2228))),"Missing Information", INDEX(Table15[Entire Service Line Classification], MATCH(SUMIFS(Table15[Unique ID],Table15[System-Owned Portion],E2228,Table15[If Material Anything Other than "Lead" in Column E,Was Material Ever Previously Lead?],G2228,Table15[Customer-Owned Portion],O2228),Table15[Unique ID],0),0)))</f>
        <v/>
      </c>
      <c r="X2228"/>
    </row>
    <row r="2229" spans="2:24" x14ac:dyDescent="0.35">
      <c r="B2229" s="146"/>
      <c r="C2229" s="31"/>
      <c r="D2229" s="31"/>
      <c r="E2229" s="44"/>
      <c r="F2229" s="43"/>
      <c r="G2229" s="84"/>
      <c r="H2229" s="31"/>
      <c r="I2229" s="31"/>
      <c r="J2229" s="84"/>
      <c r="K2229" s="31"/>
      <c r="L2229" s="31"/>
      <c r="M2229" s="169"/>
      <c r="N2229" s="148"/>
      <c r="O2229" s="106"/>
      <c r="P2229" s="43"/>
      <c r="Q2229" s="31"/>
      <c r="R2229" s="84"/>
      <c r="S2229" s="31"/>
      <c r="T2229" s="31"/>
      <c r="U2229" s="169"/>
      <c r="V2229" s="150"/>
      <c r="W2229" s="342" t="str" cm="1">
        <f t="array" ref="W2229">IF(SUM(LEN(B2229:V2229))=0,"",IF(OR(OR(ISBLANK(F2229),SUM(LEN(C2229),LEN(D2229))=0),AND(NOT(E2229="Unknown"),ISBLANK(J2229)),AND(NOT(O2229="Unknown"),ISBLANK(R2229))),"Missing Information", INDEX(Table15[Entire Service Line Classification], MATCH(SUMIFS(Table15[Unique ID],Table15[System-Owned Portion],E2229,Table15[If Material Anything Other than "Lead" in Column E,Was Material Ever Previously Lead?],G2229,Table15[Customer-Owned Portion],O2229),Table15[Unique ID],0),0)))</f>
        <v/>
      </c>
      <c r="X2229"/>
    </row>
    <row r="2230" spans="2:24" x14ac:dyDescent="0.35">
      <c r="B2230" s="146"/>
      <c r="C2230" s="31"/>
      <c r="D2230" s="31"/>
      <c r="E2230" s="44"/>
      <c r="F2230" s="43"/>
      <c r="G2230" s="84"/>
      <c r="H2230" s="31"/>
      <c r="I2230" s="31"/>
      <c r="J2230" s="84"/>
      <c r="K2230" s="31"/>
      <c r="L2230" s="31"/>
      <c r="M2230" s="169"/>
      <c r="N2230" s="148"/>
      <c r="O2230" s="106"/>
      <c r="P2230" s="43"/>
      <c r="Q2230" s="31"/>
      <c r="R2230" s="84"/>
      <c r="S2230" s="31"/>
      <c r="T2230" s="31"/>
      <c r="U2230" s="169"/>
      <c r="V2230" s="150"/>
      <c r="W2230" s="342" t="str" cm="1">
        <f t="array" ref="W2230">IF(SUM(LEN(B2230:V2230))=0,"",IF(OR(OR(ISBLANK(F2230),SUM(LEN(C2230),LEN(D2230))=0),AND(NOT(E2230="Unknown"),ISBLANK(J2230)),AND(NOT(O2230="Unknown"),ISBLANK(R2230))),"Missing Information", INDEX(Table15[Entire Service Line Classification], MATCH(SUMIFS(Table15[Unique ID],Table15[System-Owned Portion],E2230,Table15[If Material Anything Other than "Lead" in Column E,Was Material Ever Previously Lead?],G2230,Table15[Customer-Owned Portion],O2230),Table15[Unique ID],0),0)))</f>
        <v/>
      </c>
      <c r="X2230"/>
    </row>
    <row r="2231" spans="2:24" x14ac:dyDescent="0.35">
      <c r="B2231" s="146"/>
      <c r="C2231" s="31"/>
      <c r="D2231" s="31"/>
      <c r="E2231" s="44"/>
      <c r="F2231" s="43"/>
      <c r="G2231" s="84"/>
      <c r="H2231" s="31"/>
      <c r="I2231" s="31"/>
      <c r="J2231" s="84"/>
      <c r="K2231" s="31"/>
      <c r="L2231" s="31"/>
      <c r="M2231" s="169"/>
      <c r="N2231" s="148"/>
      <c r="O2231" s="106"/>
      <c r="P2231" s="43"/>
      <c r="Q2231" s="31"/>
      <c r="R2231" s="84"/>
      <c r="S2231" s="31"/>
      <c r="T2231" s="31"/>
      <c r="U2231" s="169"/>
      <c r="V2231" s="150"/>
      <c r="W2231" s="342" t="str" cm="1">
        <f t="array" ref="W2231">IF(SUM(LEN(B2231:V2231))=0,"",IF(OR(OR(ISBLANK(F2231),SUM(LEN(C2231),LEN(D2231))=0),AND(NOT(E2231="Unknown"),ISBLANK(J2231)),AND(NOT(O2231="Unknown"),ISBLANK(R2231))),"Missing Information", INDEX(Table15[Entire Service Line Classification], MATCH(SUMIFS(Table15[Unique ID],Table15[System-Owned Portion],E2231,Table15[If Material Anything Other than "Lead" in Column E,Was Material Ever Previously Lead?],G2231,Table15[Customer-Owned Portion],O2231),Table15[Unique ID],0),0)))</f>
        <v/>
      </c>
      <c r="X2231"/>
    </row>
    <row r="2232" spans="2:24" x14ac:dyDescent="0.35">
      <c r="B2232" s="146"/>
      <c r="C2232" s="31"/>
      <c r="D2232" s="31"/>
      <c r="E2232" s="44"/>
      <c r="F2232" s="43"/>
      <c r="G2232" s="84"/>
      <c r="H2232" s="31"/>
      <c r="I2232" s="31"/>
      <c r="J2232" s="84"/>
      <c r="K2232" s="31"/>
      <c r="L2232" s="31"/>
      <c r="M2232" s="169"/>
      <c r="N2232" s="148"/>
      <c r="O2232" s="106"/>
      <c r="P2232" s="43"/>
      <c r="Q2232" s="31"/>
      <c r="R2232" s="84"/>
      <c r="S2232" s="31"/>
      <c r="T2232" s="31"/>
      <c r="U2232" s="169"/>
      <c r="V2232" s="150"/>
      <c r="W2232" s="342" t="str" cm="1">
        <f t="array" ref="W2232">IF(SUM(LEN(B2232:V2232))=0,"",IF(OR(OR(ISBLANK(F2232),SUM(LEN(C2232),LEN(D2232))=0),AND(NOT(E2232="Unknown"),ISBLANK(J2232)),AND(NOT(O2232="Unknown"),ISBLANK(R2232))),"Missing Information", INDEX(Table15[Entire Service Line Classification], MATCH(SUMIFS(Table15[Unique ID],Table15[System-Owned Portion],E2232,Table15[If Material Anything Other than "Lead" in Column E,Was Material Ever Previously Lead?],G2232,Table15[Customer-Owned Portion],O2232),Table15[Unique ID],0),0)))</f>
        <v/>
      </c>
      <c r="X2232"/>
    </row>
    <row r="2233" spans="2:24" x14ac:dyDescent="0.35">
      <c r="B2233" s="146"/>
      <c r="C2233" s="31"/>
      <c r="D2233" s="31"/>
      <c r="E2233" s="44"/>
      <c r="F2233" s="43"/>
      <c r="G2233" s="84"/>
      <c r="H2233" s="31"/>
      <c r="I2233" s="31"/>
      <c r="J2233" s="84"/>
      <c r="K2233" s="31"/>
      <c r="L2233" s="31"/>
      <c r="M2233" s="169"/>
      <c r="N2233" s="148"/>
      <c r="O2233" s="106"/>
      <c r="P2233" s="43"/>
      <c r="Q2233" s="31"/>
      <c r="R2233" s="84"/>
      <c r="S2233" s="31"/>
      <c r="T2233" s="31"/>
      <c r="U2233" s="169"/>
      <c r="V2233" s="150"/>
      <c r="W2233" s="342" t="str" cm="1">
        <f t="array" ref="W2233">IF(SUM(LEN(B2233:V2233))=0,"",IF(OR(OR(ISBLANK(F2233),SUM(LEN(C2233),LEN(D2233))=0),AND(NOT(E2233="Unknown"),ISBLANK(J2233)),AND(NOT(O2233="Unknown"),ISBLANK(R2233))),"Missing Information", INDEX(Table15[Entire Service Line Classification], MATCH(SUMIFS(Table15[Unique ID],Table15[System-Owned Portion],E2233,Table15[If Material Anything Other than "Lead" in Column E,Was Material Ever Previously Lead?],G2233,Table15[Customer-Owned Portion],O2233),Table15[Unique ID],0),0)))</f>
        <v/>
      </c>
      <c r="X2233"/>
    </row>
    <row r="2234" spans="2:24" x14ac:dyDescent="0.35">
      <c r="B2234" s="146"/>
      <c r="C2234" s="31"/>
      <c r="D2234" s="31"/>
      <c r="E2234" s="44"/>
      <c r="F2234" s="43"/>
      <c r="G2234" s="84"/>
      <c r="H2234" s="31"/>
      <c r="I2234" s="31"/>
      <c r="J2234" s="84"/>
      <c r="K2234" s="31"/>
      <c r="L2234" s="31"/>
      <c r="M2234" s="169"/>
      <c r="N2234" s="148"/>
      <c r="O2234" s="106"/>
      <c r="P2234" s="43"/>
      <c r="Q2234" s="31"/>
      <c r="R2234" s="84"/>
      <c r="S2234" s="31"/>
      <c r="T2234" s="31"/>
      <c r="U2234" s="169"/>
      <c r="V2234" s="150"/>
      <c r="W2234" s="342" t="str" cm="1">
        <f t="array" ref="W2234">IF(SUM(LEN(B2234:V2234))=0,"",IF(OR(OR(ISBLANK(F2234),SUM(LEN(C2234),LEN(D2234))=0),AND(NOT(E2234="Unknown"),ISBLANK(J2234)),AND(NOT(O2234="Unknown"),ISBLANK(R2234))),"Missing Information", INDEX(Table15[Entire Service Line Classification], MATCH(SUMIFS(Table15[Unique ID],Table15[System-Owned Portion],E2234,Table15[If Material Anything Other than "Lead" in Column E,Was Material Ever Previously Lead?],G2234,Table15[Customer-Owned Portion],O2234),Table15[Unique ID],0),0)))</f>
        <v/>
      </c>
      <c r="X2234"/>
    </row>
    <row r="2235" spans="2:24" x14ac:dyDescent="0.35">
      <c r="B2235" s="146"/>
      <c r="C2235" s="31"/>
      <c r="D2235" s="31"/>
      <c r="E2235" s="44"/>
      <c r="F2235" s="43"/>
      <c r="G2235" s="84"/>
      <c r="H2235" s="31"/>
      <c r="I2235" s="31"/>
      <c r="J2235" s="84"/>
      <c r="K2235" s="31"/>
      <c r="L2235" s="31"/>
      <c r="M2235" s="169"/>
      <c r="N2235" s="148"/>
      <c r="O2235" s="106"/>
      <c r="P2235" s="43"/>
      <c r="Q2235" s="31"/>
      <c r="R2235" s="84"/>
      <c r="S2235" s="31"/>
      <c r="T2235" s="31"/>
      <c r="U2235" s="169"/>
      <c r="V2235" s="150"/>
      <c r="W2235" s="342" t="str" cm="1">
        <f t="array" ref="W2235">IF(SUM(LEN(B2235:V2235))=0,"",IF(OR(OR(ISBLANK(F2235),SUM(LEN(C2235),LEN(D2235))=0),AND(NOT(E2235="Unknown"),ISBLANK(J2235)),AND(NOT(O2235="Unknown"),ISBLANK(R2235))),"Missing Information", INDEX(Table15[Entire Service Line Classification], MATCH(SUMIFS(Table15[Unique ID],Table15[System-Owned Portion],E2235,Table15[If Material Anything Other than "Lead" in Column E,Was Material Ever Previously Lead?],G2235,Table15[Customer-Owned Portion],O2235),Table15[Unique ID],0),0)))</f>
        <v/>
      </c>
      <c r="X2235"/>
    </row>
    <row r="2236" spans="2:24" x14ac:dyDescent="0.35">
      <c r="B2236" s="146"/>
      <c r="C2236" s="31"/>
      <c r="D2236" s="31"/>
      <c r="E2236" s="44"/>
      <c r="F2236" s="43"/>
      <c r="G2236" s="84"/>
      <c r="H2236" s="31"/>
      <c r="I2236" s="31"/>
      <c r="J2236" s="84"/>
      <c r="K2236" s="31"/>
      <c r="L2236" s="31"/>
      <c r="M2236" s="169"/>
      <c r="N2236" s="148"/>
      <c r="O2236" s="106"/>
      <c r="P2236" s="43"/>
      <c r="Q2236" s="31"/>
      <c r="R2236" s="84"/>
      <c r="S2236" s="31"/>
      <c r="T2236" s="31"/>
      <c r="U2236" s="169"/>
      <c r="V2236" s="150"/>
      <c r="W2236" s="342" t="str" cm="1">
        <f t="array" ref="W2236">IF(SUM(LEN(B2236:V2236))=0,"",IF(OR(OR(ISBLANK(F2236),SUM(LEN(C2236),LEN(D2236))=0),AND(NOT(E2236="Unknown"),ISBLANK(J2236)),AND(NOT(O2236="Unknown"),ISBLANK(R2236))),"Missing Information", INDEX(Table15[Entire Service Line Classification], MATCH(SUMIFS(Table15[Unique ID],Table15[System-Owned Portion],E2236,Table15[If Material Anything Other than "Lead" in Column E,Was Material Ever Previously Lead?],G2236,Table15[Customer-Owned Portion],O2236),Table15[Unique ID],0),0)))</f>
        <v/>
      </c>
      <c r="X2236"/>
    </row>
    <row r="2237" spans="2:24" x14ac:dyDescent="0.35">
      <c r="B2237" s="146"/>
      <c r="C2237" s="31"/>
      <c r="D2237" s="31"/>
      <c r="E2237" s="44"/>
      <c r="F2237" s="43"/>
      <c r="G2237" s="84"/>
      <c r="H2237" s="31"/>
      <c r="I2237" s="31"/>
      <c r="J2237" s="84"/>
      <c r="K2237" s="31"/>
      <c r="L2237" s="31"/>
      <c r="M2237" s="169"/>
      <c r="N2237" s="148"/>
      <c r="O2237" s="106"/>
      <c r="P2237" s="43"/>
      <c r="Q2237" s="31"/>
      <c r="R2237" s="84"/>
      <c r="S2237" s="31"/>
      <c r="T2237" s="31"/>
      <c r="U2237" s="169"/>
      <c r="V2237" s="150"/>
      <c r="W2237" s="342" t="str" cm="1">
        <f t="array" ref="W2237">IF(SUM(LEN(B2237:V2237))=0,"",IF(OR(OR(ISBLANK(F2237),SUM(LEN(C2237),LEN(D2237))=0),AND(NOT(E2237="Unknown"),ISBLANK(J2237)),AND(NOT(O2237="Unknown"),ISBLANK(R2237))),"Missing Information", INDEX(Table15[Entire Service Line Classification], MATCH(SUMIFS(Table15[Unique ID],Table15[System-Owned Portion],E2237,Table15[If Material Anything Other than "Lead" in Column E,Was Material Ever Previously Lead?],G2237,Table15[Customer-Owned Portion],O2237),Table15[Unique ID],0),0)))</f>
        <v/>
      </c>
      <c r="X2237"/>
    </row>
    <row r="2238" spans="2:24" x14ac:dyDescent="0.35">
      <c r="B2238" s="146"/>
      <c r="C2238" s="31"/>
      <c r="D2238" s="31"/>
      <c r="E2238" s="44"/>
      <c r="F2238" s="43"/>
      <c r="G2238" s="84"/>
      <c r="H2238" s="31"/>
      <c r="I2238" s="31"/>
      <c r="J2238" s="84"/>
      <c r="K2238" s="31"/>
      <c r="L2238" s="31"/>
      <c r="M2238" s="169"/>
      <c r="N2238" s="148"/>
      <c r="O2238" s="106"/>
      <c r="P2238" s="43"/>
      <c r="Q2238" s="31"/>
      <c r="R2238" s="84"/>
      <c r="S2238" s="31"/>
      <c r="T2238" s="31"/>
      <c r="U2238" s="169"/>
      <c r="V2238" s="150"/>
      <c r="W2238" s="342" t="str" cm="1">
        <f t="array" ref="W2238">IF(SUM(LEN(B2238:V2238))=0,"",IF(OR(OR(ISBLANK(F2238),SUM(LEN(C2238),LEN(D2238))=0),AND(NOT(E2238="Unknown"),ISBLANK(J2238)),AND(NOT(O2238="Unknown"),ISBLANK(R2238))),"Missing Information", INDEX(Table15[Entire Service Line Classification], MATCH(SUMIFS(Table15[Unique ID],Table15[System-Owned Portion],E2238,Table15[If Material Anything Other than "Lead" in Column E,Was Material Ever Previously Lead?],G2238,Table15[Customer-Owned Portion],O2238),Table15[Unique ID],0),0)))</f>
        <v/>
      </c>
      <c r="X2238"/>
    </row>
    <row r="2239" spans="2:24" x14ac:dyDescent="0.35">
      <c r="B2239" s="146"/>
      <c r="C2239" s="31"/>
      <c r="D2239" s="31"/>
      <c r="E2239" s="44"/>
      <c r="F2239" s="43"/>
      <c r="G2239" s="84"/>
      <c r="H2239" s="31"/>
      <c r="I2239" s="31"/>
      <c r="J2239" s="84"/>
      <c r="K2239" s="31"/>
      <c r="L2239" s="31"/>
      <c r="M2239" s="169"/>
      <c r="N2239" s="148"/>
      <c r="O2239" s="106"/>
      <c r="P2239" s="43"/>
      <c r="Q2239" s="31"/>
      <c r="R2239" s="84"/>
      <c r="S2239" s="31"/>
      <c r="T2239" s="31"/>
      <c r="U2239" s="169"/>
      <c r="V2239" s="150"/>
      <c r="W2239" s="342" t="str" cm="1">
        <f t="array" ref="W2239">IF(SUM(LEN(B2239:V2239))=0,"",IF(OR(OR(ISBLANK(F2239),SUM(LEN(C2239),LEN(D2239))=0),AND(NOT(E2239="Unknown"),ISBLANK(J2239)),AND(NOT(O2239="Unknown"),ISBLANK(R2239))),"Missing Information", INDEX(Table15[Entire Service Line Classification], MATCH(SUMIFS(Table15[Unique ID],Table15[System-Owned Portion],E2239,Table15[If Material Anything Other than "Lead" in Column E,Was Material Ever Previously Lead?],G2239,Table15[Customer-Owned Portion],O2239),Table15[Unique ID],0),0)))</f>
        <v/>
      </c>
      <c r="X2239"/>
    </row>
    <row r="2240" spans="2:24" x14ac:dyDescent="0.35">
      <c r="B2240" s="146"/>
      <c r="C2240" s="31"/>
      <c r="D2240" s="31"/>
      <c r="E2240" s="44"/>
      <c r="F2240" s="43"/>
      <c r="G2240" s="84"/>
      <c r="H2240" s="31"/>
      <c r="I2240" s="31"/>
      <c r="J2240" s="84"/>
      <c r="K2240" s="31"/>
      <c r="L2240" s="31"/>
      <c r="M2240" s="169"/>
      <c r="N2240" s="148"/>
      <c r="O2240" s="106"/>
      <c r="P2240" s="43"/>
      <c r="Q2240" s="31"/>
      <c r="R2240" s="84"/>
      <c r="S2240" s="31"/>
      <c r="T2240" s="31"/>
      <c r="U2240" s="169"/>
      <c r="V2240" s="150"/>
      <c r="W2240" s="342" t="str" cm="1">
        <f t="array" ref="W2240">IF(SUM(LEN(B2240:V2240))=0,"",IF(OR(OR(ISBLANK(F2240),SUM(LEN(C2240),LEN(D2240))=0),AND(NOT(E2240="Unknown"),ISBLANK(J2240)),AND(NOT(O2240="Unknown"),ISBLANK(R2240))),"Missing Information", INDEX(Table15[Entire Service Line Classification], MATCH(SUMIFS(Table15[Unique ID],Table15[System-Owned Portion],E2240,Table15[If Material Anything Other than "Lead" in Column E,Was Material Ever Previously Lead?],G2240,Table15[Customer-Owned Portion],O2240),Table15[Unique ID],0),0)))</f>
        <v/>
      </c>
      <c r="X2240"/>
    </row>
    <row r="2241" spans="2:24" x14ac:dyDescent="0.35">
      <c r="B2241" s="146"/>
      <c r="C2241" s="31"/>
      <c r="D2241" s="31"/>
      <c r="E2241" s="44"/>
      <c r="F2241" s="43"/>
      <c r="G2241" s="84"/>
      <c r="H2241" s="31"/>
      <c r="I2241" s="31"/>
      <c r="J2241" s="84"/>
      <c r="K2241" s="31"/>
      <c r="L2241" s="31"/>
      <c r="M2241" s="169"/>
      <c r="N2241" s="148"/>
      <c r="O2241" s="106"/>
      <c r="P2241" s="43"/>
      <c r="Q2241" s="31"/>
      <c r="R2241" s="84"/>
      <c r="S2241" s="31"/>
      <c r="T2241" s="31"/>
      <c r="U2241" s="169"/>
      <c r="V2241" s="150"/>
      <c r="W2241" s="342" t="str" cm="1">
        <f t="array" ref="W2241">IF(SUM(LEN(B2241:V2241))=0,"",IF(OR(OR(ISBLANK(F2241),SUM(LEN(C2241),LEN(D2241))=0),AND(NOT(E2241="Unknown"),ISBLANK(J2241)),AND(NOT(O2241="Unknown"),ISBLANK(R2241))),"Missing Information", INDEX(Table15[Entire Service Line Classification], MATCH(SUMIFS(Table15[Unique ID],Table15[System-Owned Portion],E2241,Table15[If Material Anything Other than "Lead" in Column E,Was Material Ever Previously Lead?],G2241,Table15[Customer-Owned Portion],O2241),Table15[Unique ID],0),0)))</f>
        <v/>
      </c>
      <c r="X2241"/>
    </row>
    <row r="2242" spans="2:24" x14ac:dyDescent="0.35">
      <c r="B2242" s="146"/>
      <c r="C2242" s="31"/>
      <c r="D2242" s="31"/>
      <c r="E2242" s="44"/>
      <c r="F2242" s="43"/>
      <c r="G2242" s="84"/>
      <c r="H2242" s="31"/>
      <c r="I2242" s="31"/>
      <c r="J2242" s="84"/>
      <c r="K2242" s="31"/>
      <c r="L2242" s="31"/>
      <c r="M2242" s="169"/>
      <c r="N2242" s="148"/>
      <c r="O2242" s="106"/>
      <c r="P2242" s="43"/>
      <c r="Q2242" s="31"/>
      <c r="R2242" s="84"/>
      <c r="S2242" s="31"/>
      <c r="T2242" s="31"/>
      <c r="U2242" s="169"/>
      <c r="V2242" s="150"/>
      <c r="W2242" s="342" t="str" cm="1">
        <f t="array" ref="W2242">IF(SUM(LEN(B2242:V2242))=0,"",IF(OR(OR(ISBLANK(F2242),SUM(LEN(C2242),LEN(D2242))=0),AND(NOT(E2242="Unknown"),ISBLANK(J2242)),AND(NOT(O2242="Unknown"),ISBLANK(R2242))),"Missing Information", INDEX(Table15[Entire Service Line Classification], MATCH(SUMIFS(Table15[Unique ID],Table15[System-Owned Portion],E2242,Table15[If Material Anything Other than "Lead" in Column E,Was Material Ever Previously Lead?],G2242,Table15[Customer-Owned Portion],O2242),Table15[Unique ID],0),0)))</f>
        <v/>
      </c>
      <c r="X2242"/>
    </row>
    <row r="2243" spans="2:24" x14ac:dyDescent="0.35">
      <c r="B2243" s="146"/>
      <c r="C2243" s="31"/>
      <c r="D2243" s="31"/>
      <c r="E2243" s="44"/>
      <c r="F2243" s="43"/>
      <c r="G2243" s="84"/>
      <c r="H2243" s="31"/>
      <c r="I2243" s="31"/>
      <c r="J2243" s="84"/>
      <c r="K2243" s="31"/>
      <c r="L2243" s="31"/>
      <c r="M2243" s="169"/>
      <c r="N2243" s="148"/>
      <c r="O2243" s="106"/>
      <c r="P2243" s="43"/>
      <c r="Q2243" s="31"/>
      <c r="R2243" s="84"/>
      <c r="S2243" s="31"/>
      <c r="T2243" s="31"/>
      <c r="U2243" s="169"/>
      <c r="V2243" s="150"/>
      <c r="W2243" s="342" t="str" cm="1">
        <f t="array" ref="W2243">IF(SUM(LEN(B2243:V2243))=0,"",IF(OR(OR(ISBLANK(F2243),SUM(LEN(C2243),LEN(D2243))=0),AND(NOT(E2243="Unknown"),ISBLANK(J2243)),AND(NOT(O2243="Unknown"),ISBLANK(R2243))),"Missing Information", INDEX(Table15[Entire Service Line Classification], MATCH(SUMIFS(Table15[Unique ID],Table15[System-Owned Portion],E2243,Table15[If Material Anything Other than "Lead" in Column E,Was Material Ever Previously Lead?],G2243,Table15[Customer-Owned Portion],O2243),Table15[Unique ID],0),0)))</f>
        <v/>
      </c>
      <c r="X2243"/>
    </row>
    <row r="2244" spans="2:24" x14ac:dyDescent="0.35">
      <c r="B2244" s="146"/>
      <c r="C2244" s="31"/>
      <c r="D2244" s="31"/>
      <c r="E2244" s="44"/>
      <c r="F2244" s="43"/>
      <c r="G2244" s="84"/>
      <c r="H2244" s="31"/>
      <c r="I2244" s="31"/>
      <c r="J2244" s="84"/>
      <c r="K2244" s="31"/>
      <c r="L2244" s="31"/>
      <c r="M2244" s="169"/>
      <c r="N2244" s="148"/>
      <c r="O2244" s="106"/>
      <c r="P2244" s="43"/>
      <c r="Q2244" s="31"/>
      <c r="R2244" s="84"/>
      <c r="S2244" s="31"/>
      <c r="T2244" s="31"/>
      <c r="U2244" s="169"/>
      <c r="V2244" s="150"/>
      <c r="W2244" s="342" t="str" cm="1">
        <f t="array" ref="W2244">IF(SUM(LEN(B2244:V2244))=0,"",IF(OR(OR(ISBLANK(F2244),SUM(LEN(C2244),LEN(D2244))=0),AND(NOT(E2244="Unknown"),ISBLANK(J2244)),AND(NOT(O2244="Unknown"),ISBLANK(R2244))),"Missing Information", INDEX(Table15[Entire Service Line Classification], MATCH(SUMIFS(Table15[Unique ID],Table15[System-Owned Portion],E2244,Table15[If Material Anything Other than "Lead" in Column E,Was Material Ever Previously Lead?],G2244,Table15[Customer-Owned Portion],O2244),Table15[Unique ID],0),0)))</f>
        <v/>
      </c>
      <c r="X2244"/>
    </row>
    <row r="2245" spans="2:24" x14ac:dyDescent="0.35">
      <c r="B2245" s="146"/>
      <c r="C2245" s="31"/>
      <c r="D2245" s="31"/>
      <c r="E2245" s="44"/>
      <c r="F2245" s="43"/>
      <c r="G2245" s="84"/>
      <c r="H2245" s="31"/>
      <c r="I2245" s="31"/>
      <c r="J2245" s="84"/>
      <c r="K2245" s="31"/>
      <c r="L2245" s="31"/>
      <c r="M2245" s="169"/>
      <c r="N2245" s="148"/>
      <c r="O2245" s="106"/>
      <c r="P2245" s="43"/>
      <c r="Q2245" s="31"/>
      <c r="R2245" s="84"/>
      <c r="S2245" s="31"/>
      <c r="T2245" s="31"/>
      <c r="U2245" s="169"/>
      <c r="V2245" s="150"/>
      <c r="W2245" s="342" t="str" cm="1">
        <f t="array" ref="W2245">IF(SUM(LEN(B2245:V2245))=0,"",IF(OR(OR(ISBLANK(F2245),SUM(LEN(C2245),LEN(D2245))=0),AND(NOT(E2245="Unknown"),ISBLANK(J2245)),AND(NOT(O2245="Unknown"),ISBLANK(R2245))),"Missing Information", INDEX(Table15[Entire Service Line Classification], MATCH(SUMIFS(Table15[Unique ID],Table15[System-Owned Portion],E2245,Table15[If Material Anything Other than "Lead" in Column E,Was Material Ever Previously Lead?],G2245,Table15[Customer-Owned Portion],O2245),Table15[Unique ID],0),0)))</f>
        <v/>
      </c>
      <c r="X2245"/>
    </row>
    <row r="2246" spans="2:24" x14ac:dyDescent="0.35">
      <c r="B2246" s="146"/>
      <c r="C2246" s="31"/>
      <c r="D2246" s="31"/>
      <c r="E2246" s="44"/>
      <c r="F2246" s="43"/>
      <c r="G2246" s="84"/>
      <c r="H2246" s="31"/>
      <c r="I2246" s="31"/>
      <c r="J2246" s="84"/>
      <c r="K2246" s="31"/>
      <c r="L2246" s="31"/>
      <c r="M2246" s="169"/>
      <c r="N2246" s="148"/>
      <c r="O2246" s="106"/>
      <c r="P2246" s="43"/>
      <c r="Q2246" s="31"/>
      <c r="R2246" s="84"/>
      <c r="S2246" s="31"/>
      <c r="T2246" s="31"/>
      <c r="U2246" s="169"/>
      <c r="V2246" s="150"/>
      <c r="W2246" s="342" t="str" cm="1">
        <f t="array" ref="W2246">IF(SUM(LEN(B2246:V2246))=0,"",IF(OR(OR(ISBLANK(F2246),SUM(LEN(C2246),LEN(D2246))=0),AND(NOT(E2246="Unknown"),ISBLANK(J2246)),AND(NOT(O2246="Unknown"),ISBLANK(R2246))),"Missing Information", INDEX(Table15[Entire Service Line Classification], MATCH(SUMIFS(Table15[Unique ID],Table15[System-Owned Portion],E2246,Table15[If Material Anything Other than "Lead" in Column E,Was Material Ever Previously Lead?],G2246,Table15[Customer-Owned Portion],O2246),Table15[Unique ID],0),0)))</f>
        <v/>
      </c>
      <c r="X2246"/>
    </row>
    <row r="2247" spans="2:24" x14ac:dyDescent="0.35">
      <c r="B2247" s="146"/>
      <c r="C2247" s="31"/>
      <c r="D2247" s="31"/>
      <c r="E2247" s="44"/>
      <c r="F2247" s="43"/>
      <c r="G2247" s="84"/>
      <c r="H2247" s="31"/>
      <c r="I2247" s="31"/>
      <c r="J2247" s="84"/>
      <c r="K2247" s="31"/>
      <c r="L2247" s="31"/>
      <c r="M2247" s="169"/>
      <c r="N2247" s="148"/>
      <c r="O2247" s="106"/>
      <c r="P2247" s="43"/>
      <c r="Q2247" s="31"/>
      <c r="R2247" s="84"/>
      <c r="S2247" s="31"/>
      <c r="T2247" s="31"/>
      <c r="U2247" s="169"/>
      <c r="V2247" s="150"/>
      <c r="W2247" s="342" t="str" cm="1">
        <f t="array" ref="W2247">IF(SUM(LEN(B2247:V2247))=0,"",IF(OR(OR(ISBLANK(F2247),SUM(LEN(C2247),LEN(D2247))=0),AND(NOT(E2247="Unknown"),ISBLANK(J2247)),AND(NOT(O2247="Unknown"),ISBLANK(R2247))),"Missing Information", INDEX(Table15[Entire Service Line Classification], MATCH(SUMIFS(Table15[Unique ID],Table15[System-Owned Portion],E2247,Table15[If Material Anything Other than "Lead" in Column E,Was Material Ever Previously Lead?],G2247,Table15[Customer-Owned Portion],O2247),Table15[Unique ID],0),0)))</f>
        <v/>
      </c>
      <c r="X2247"/>
    </row>
    <row r="2248" spans="2:24" x14ac:dyDescent="0.35">
      <c r="B2248" s="146"/>
      <c r="C2248" s="31"/>
      <c r="D2248" s="31"/>
      <c r="E2248" s="44"/>
      <c r="F2248" s="43"/>
      <c r="G2248" s="84"/>
      <c r="H2248" s="31"/>
      <c r="I2248" s="31"/>
      <c r="J2248" s="84"/>
      <c r="K2248" s="31"/>
      <c r="L2248" s="31"/>
      <c r="M2248" s="169"/>
      <c r="N2248" s="148"/>
      <c r="O2248" s="106"/>
      <c r="P2248" s="43"/>
      <c r="Q2248" s="31"/>
      <c r="R2248" s="84"/>
      <c r="S2248" s="31"/>
      <c r="T2248" s="31"/>
      <c r="U2248" s="169"/>
      <c r="V2248" s="150"/>
      <c r="W2248" s="342" t="str" cm="1">
        <f t="array" ref="W2248">IF(SUM(LEN(B2248:V2248))=0,"",IF(OR(OR(ISBLANK(F2248),SUM(LEN(C2248),LEN(D2248))=0),AND(NOT(E2248="Unknown"),ISBLANK(J2248)),AND(NOT(O2248="Unknown"),ISBLANK(R2248))),"Missing Information", INDEX(Table15[Entire Service Line Classification], MATCH(SUMIFS(Table15[Unique ID],Table15[System-Owned Portion],E2248,Table15[If Material Anything Other than "Lead" in Column E,Was Material Ever Previously Lead?],G2248,Table15[Customer-Owned Portion],O2248),Table15[Unique ID],0),0)))</f>
        <v/>
      </c>
      <c r="X2248"/>
    </row>
    <row r="2249" spans="2:24" x14ac:dyDescent="0.35">
      <c r="B2249" s="146"/>
      <c r="C2249" s="31"/>
      <c r="D2249" s="31"/>
      <c r="E2249" s="44"/>
      <c r="F2249" s="43"/>
      <c r="G2249" s="84"/>
      <c r="H2249" s="31"/>
      <c r="I2249" s="31"/>
      <c r="J2249" s="84"/>
      <c r="K2249" s="31"/>
      <c r="L2249" s="31"/>
      <c r="M2249" s="169"/>
      <c r="N2249" s="148"/>
      <c r="O2249" s="106"/>
      <c r="P2249" s="43"/>
      <c r="Q2249" s="31"/>
      <c r="R2249" s="84"/>
      <c r="S2249" s="31"/>
      <c r="T2249" s="31"/>
      <c r="U2249" s="169"/>
      <c r="V2249" s="150"/>
      <c r="W2249" s="342" t="str" cm="1">
        <f t="array" ref="W2249">IF(SUM(LEN(B2249:V2249))=0,"",IF(OR(OR(ISBLANK(F2249),SUM(LEN(C2249),LEN(D2249))=0),AND(NOT(E2249="Unknown"),ISBLANK(J2249)),AND(NOT(O2249="Unknown"),ISBLANK(R2249))),"Missing Information", INDEX(Table15[Entire Service Line Classification], MATCH(SUMIFS(Table15[Unique ID],Table15[System-Owned Portion],E2249,Table15[If Material Anything Other than "Lead" in Column E,Was Material Ever Previously Lead?],G2249,Table15[Customer-Owned Portion],O2249),Table15[Unique ID],0),0)))</f>
        <v/>
      </c>
      <c r="X2249"/>
    </row>
    <row r="2250" spans="2:24" x14ac:dyDescent="0.35">
      <c r="B2250" s="146"/>
      <c r="C2250" s="31"/>
      <c r="D2250" s="31"/>
      <c r="E2250" s="44"/>
      <c r="F2250" s="43"/>
      <c r="G2250" s="84"/>
      <c r="H2250" s="31"/>
      <c r="I2250" s="31"/>
      <c r="J2250" s="84"/>
      <c r="K2250" s="31"/>
      <c r="L2250" s="31"/>
      <c r="M2250" s="169"/>
      <c r="N2250" s="148"/>
      <c r="O2250" s="106"/>
      <c r="P2250" s="43"/>
      <c r="Q2250" s="31"/>
      <c r="R2250" s="84"/>
      <c r="S2250" s="31"/>
      <c r="T2250" s="31"/>
      <c r="U2250" s="169"/>
      <c r="V2250" s="150"/>
      <c r="W2250" s="342" t="str" cm="1">
        <f t="array" ref="W2250">IF(SUM(LEN(B2250:V2250))=0,"",IF(OR(OR(ISBLANK(F2250),SUM(LEN(C2250),LEN(D2250))=0),AND(NOT(E2250="Unknown"),ISBLANK(J2250)),AND(NOT(O2250="Unknown"),ISBLANK(R2250))),"Missing Information", INDEX(Table15[Entire Service Line Classification], MATCH(SUMIFS(Table15[Unique ID],Table15[System-Owned Portion],E2250,Table15[If Material Anything Other than "Lead" in Column E,Was Material Ever Previously Lead?],G2250,Table15[Customer-Owned Portion],O2250),Table15[Unique ID],0),0)))</f>
        <v/>
      </c>
      <c r="X2250"/>
    </row>
    <row r="2251" spans="2:24" x14ac:dyDescent="0.35">
      <c r="B2251" s="146"/>
      <c r="C2251" s="31"/>
      <c r="D2251" s="31"/>
      <c r="E2251" s="44"/>
      <c r="F2251" s="43"/>
      <c r="G2251" s="84"/>
      <c r="H2251" s="31"/>
      <c r="I2251" s="31"/>
      <c r="J2251" s="84"/>
      <c r="K2251" s="31"/>
      <c r="L2251" s="31"/>
      <c r="M2251" s="169"/>
      <c r="N2251" s="148"/>
      <c r="O2251" s="106"/>
      <c r="P2251" s="43"/>
      <c r="Q2251" s="31"/>
      <c r="R2251" s="84"/>
      <c r="S2251" s="31"/>
      <c r="T2251" s="31"/>
      <c r="U2251" s="169"/>
      <c r="V2251" s="150"/>
      <c r="W2251" s="342" t="str" cm="1">
        <f t="array" ref="W2251">IF(SUM(LEN(B2251:V2251))=0,"",IF(OR(OR(ISBLANK(F2251),SUM(LEN(C2251),LEN(D2251))=0),AND(NOT(E2251="Unknown"),ISBLANK(J2251)),AND(NOT(O2251="Unknown"),ISBLANK(R2251))),"Missing Information", INDEX(Table15[Entire Service Line Classification], MATCH(SUMIFS(Table15[Unique ID],Table15[System-Owned Portion],E2251,Table15[If Material Anything Other than "Lead" in Column E,Was Material Ever Previously Lead?],G2251,Table15[Customer-Owned Portion],O2251),Table15[Unique ID],0),0)))</f>
        <v/>
      </c>
      <c r="X2251"/>
    </row>
    <row r="2252" spans="2:24" x14ac:dyDescent="0.35">
      <c r="B2252" s="146"/>
      <c r="C2252" s="31"/>
      <c r="D2252" s="31"/>
      <c r="E2252" s="44"/>
      <c r="F2252" s="43"/>
      <c r="G2252" s="84"/>
      <c r="H2252" s="31"/>
      <c r="I2252" s="31"/>
      <c r="J2252" s="84"/>
      <c r="K2252" s="31"/>
      <c r="L2252" s="31"/>
      <c r="M2252" s="169"/>
      <c r="N2252" s="148"/>
      <c r="O2252" s="106"/>
      <c r="P2252" s="43"/>
      <c r="Q2252" s="31"/>
      <c r="R2252" s="84"/>
      <c r="S2252" s="31"/>
      <c r="T2252" s="31"/>
      <c r="U2252" s="169"/>
      <c r="V2252" s="150"/>
      <c r="W2252" s="342" t="str" cm="1">
        <f t="array" ref="W2252">IF(SUM(LEN(B2252:V2252))=0,"",IF(OR(OR(ISBLANK(F2252),SUM(LEN(C2252),LEN(D2252))=0),AND(NOT(E2252="Unknown"),ISBLANK(J2252)),AND(NOT(O2252="Unknown"),ISBLANK(R2252))),"Missing Information", INDEX(Table15[Entire Service Line Classification], MATCH(SUMIFS(Table15[Unique ID],Table15[System-Owned Portion],E2252,Table15[If Material Anything Other than "Lead" in Column E,Was Material Ever Previously Lead?],G2252,Table15[Customer-Owned Portion],O2252),Table15[Unique ID],0),0)))</f>
        <v/>
      </c>
      <c r="X2252"/>
    </row>
    <row r="2253" spans="2:24" x14ac:dyDescent="0.35">
      <c r="B2253" s="146"/>
      <c r="C2253" s="31"/>
      <c r="D2253" s="31"/>
      <c r="E2253" s="44"/>
      <c r="F2253" s="43"/>
      <c r="G2253" s="84"/>
      <c r="H2253" s="31"/>
      <c r="I2253" s="31"/>
      <c r="J2253" s="84"/>
      <c r="K2253" s="31"/>
      <c r="L2253" s="31"/>
      <c r="M2253" s="169"/>
      <c r="N2253" s="148"/>
      <c r="O2253" s="106"/>
      <c r="P2253" s="43"/>
      <c r="Q2253" s="31"/>
      <c r="R2253" s="84"/>
      <c r="S2253" s="31"/>
      <c r="T2253" s="31"/>
      <c r="U2253" s="169"/>
      <c r="V2253" s="150"/>
      <c r="W2253" s="342" t="str" cm="1">
        <f t="array" ref="W2253">IF(SUM(LEN(B2253:V2253))=0,"",IF(OR(OR(ISBLANK(F2253),SUM(LEN(C2253),LEN(D2253))=0),AND(NOT(E2253="Unknown"),ISBLANK(J2253)),AND(NOT(O2253="Unknown"),ISBLANK(R2253))),"Missing Information", INDEX(Table15[Entire Service Line Classification], MATCH(SUMIFS(Table15[Unique ID],Table15[System-Owned Portion],E2253,Table15[If Material Anything Other than "Lead" in Column E,Was Material Ever Previously Lead?],G2253,Table15[Customer-Owned Portion],O2253),Table15[Unique ID],0),0)))</f>
        <v/>
      </c>
      <c r="X2253"/>
    </row>
    <row r="2254" spans="2:24" x14ac:dyDescent="0.35">
      <c r="B2254" s="146"/>
      <c r="C2254" s="31"/>
      <c r="D2254" s="31"/>
      <c r="E2254" s="44"/>
      <c r="F2254" s="43"/>
      <c r="G2254" s="84"/>
      <c r="H2254" s="31"/>
      <c r="I2254" s="31"/>
      <c r="J2254" s="84"/>
      <c r="K2254" s="31"/>
      <c r="L2254" s="31"/>
      <c r="M2254" s="169"/>
      <c r="N2254" s="148"/>
      <c r="O2254" s="106"/>
      <c r="P2254" s="43"/>
      <c r="Q2254" s="31"/>
      <c r="R2254" s="84"/>
      <c r="S2254" s="31"/>
      <c r="T2254" s="31"/>
      <c r="U2254" s="169"/>
      <c r="V2254" s="150"/>
      <c r="W2254" s="342" t="str" cm="1">
        <f t="array" ref="W2254">IF(SUM(LEN(B2254:V2254))=0,"",IF(OR(OR(ISBLANK(F2254),SUM(LEN(C2254),LEN(D2254))=0),AND(NOT(E2254="Unknown"),ISBLANK(J2254)),AND(NOT(O2254="Unknown"),ISBLANK(R2254))),"Missing Information", INDEX(Table15[Entire Service Line Classification], MATCH(SUMIFS(Table15[Unique ID],Table15[System-Owned Portion],E2254,Table15[If Material Anything Other than "Lead" in Column E,Was Material Ever Previously Lead?],G2254,Table15[Customer-Owned Portion],O2254),Table15[Unique ID],0),0)))</f>
        <v/>
      </c>
      <c r="X2254"/>
    </row>
    <row r="2255" spans="2:24" x14ac:dyDescent="0.35">
      <c r="B2255" s="146"/>
      <c r="C2255" s="31"/>
      <c r="D2255" s="31"/>
      <c r="E2255" s="44"/>
      <c r="F2255" s="43"/>
      <c r="G2255" s="84"/>
      <c r="H2255" s="31"/>
      <c r="I2255" s="31"/>
      <c r="J2255" s="84"/>
      <c r="K2255" s="31"/>
      <c r="L2255" s="31"/>
      <c r="M2255" s="169"/>
      <c r="N2255" s="148"/>
      <c r="O2255" s="106"/>
      <c r="P2255" s="43"/>
      <c r="Q2255" s="31"/>
      <c r="R2255" s="84"/>
      <c r="S2255" s="31"/>
      <c r="T2255" s="31"/>
      <c r="U2255" s="169"/>
      <c r="V2255" s="150"/>
      <c r="W2255" s="342" t="str" cm="1">
        <f t="array" ref="W2255">IF(SUM(LEN(B2255:V2255))=0,"",IF(OR(OR(ISBLANK(F2255),SUM(LEN(C2255),LEN(D2255))=0),AND(NOT(E2255="Unknown"),ISBLANK(J2255)),AND(NOT(O2255="Unknown"),ISBLANK(R2255))),"Missing Information", INDEX(Table15[Entire Service Line Classification], MATCH(SUMIFS(Table15[Unique ID],Table15[System-Owned Portion],E2255,Table15[If Material Anything Other than "Lead" in Column E,Was Material Ever Previously Lead?],G2255,Table15[Customer-Owned Portion],O2255),Table15[Unique ID],0),0)))</f>
        <v/>
      </c>
      <c r="X2255"/>
    </row>
    <row r="2256" spans="2:24" x14ac:dyDescent="0.35">
      <c r="B2256" s="146"/>
      <c r="C2256" s="31"/>
      <c r="D2256" s="31"/>
      <c r="E2256" s="44"/>
      <c r="F2256" s="43"/>
      <c r="G2256" s="84"/>
      <c r="H2256" s="31"/>
      <c r="I2256" s="31"/>
      <c r="J2256" s="84"/>
      <c r="K2256" s="31"/>
      <c r="L2256" s="31"/>
      <c r="M2256" s="169"/>
      <c r="N2256" s="148"/>
      <c r="O2256" s="106"/>
      <c r="P2256" s="43"/>
      <c r="Q2256" s="31"/>
      <c r="R2256" s="84"/>
      <c r="S2256" s="31"/>
      <c r="T2256" s="31"/>
      <c r="U2256" s="169"/>
      <c r="V2256" s="150"/>
      <c r="W2256" s="342" t="str" cm="1">
        <f t="array" ref="W2256">IF(SUM(LEN(B2256:V2256))=0,"",IF(OR(OR(ISBLANK(F2256),SUM(LEN(C2256),LEN(D2256))=0),AND(NOT(E2256="Unknown"),ISBLANK(J2256)),AND(NOT(O2256="Unknown"),ISBLANK(R2256))),"Missing Information", INDEX(Table15[Entire Service Line Classification], MATCH(SUMIFS(Table15[Unique ID],Table15[System-Owned Portion],E2256,Table15[If Material Anything Other than "Lead" in Column E,Was Material Ever Previously Lead?],G2256,Table15[Customer-Owned Portion],O2256),Table15[Unique ID],0),0)))</f>
        <v/>
      </c>
      <c r="X2256"/>
    </row>
    <row r="2257" spans="2:24" x14ac:dyDescent="0.35">
      <c r="B2257" s="146"/>
      <c r="C2257" s="31"/>
      <c r="D2257" s="31"/>
      <c r="E2257" s="44"/>
      <c r="F2257" s="43"/>
      <c r="G2257" s="84"/>
      <c r="H2257" s="31"/>
      <c r="I2257" s="31"/>
      <c r="J2257" s="84"/>
      <c r="K2257" s="31"/>
      <c r="L2257" s="31"/>
      <c r="M2257" s="169"/>
      <c r="N2257" s="148"/>
      <c r="O2257" s="106"/>
      <c r="P2257" s="43"/>
      <c r="Q2257" s="31"/>
      <c r="R2257" s="84"/>
      <c r="S2257" s="31"/>
      <c r="T2257" s="31"/>
      <c r="U2257" s="169"/>
      <c r="V2257" s="150"/>
      <c r="W2257" s="342" t="str" cm="1">
        <f t="array" ref="W2257">IF(SUM(LEN(B2257:V2257))=0,"",IF(OR(OR(ISBLANK(F2257),SUM(LEN(C2257),LEN(D2257))=0),AND(NOT(E2257="Unknown"),ISBLANK(J2257)),AND(NOT(O2257="Unknown"),ISBLANK(R2257))),"Missing Information", INDEX(Table15[Entire Service Line Classification], MATCH(SUMIFS(Table15[Unique ID],Table15[System-Owned Portion],E2257,Table15[If Material Anything Other than "Lead" in Column E,Was Material Ever Previously Lead?],G2257,Table15[Customer-Owned Portion],O2257),Table15[Unique ID],0),0)))</f>
        <v/>
      </c>
      <c r="X2257"/>
    </row>
    <row r="2258" spans="2:24" x14ac:dyDescent="0.35">
      <c r="B2258" s="146"/>
      <c r="C2258" s="31"/>
      <c r="D2258" s="31"/>
      <c r="E2258" s="44"/>
      <c r="F2258" s="43"/>
      <c r="G2258" s="84"/>
      <c r="H2258" s="31"/>
      <c r="I2258" s="31"/>
      <c r="J2258" s="84"/>
      <c r="K2258" s="31"/>
      <c r="L2258" s="31"/>
      <c r="M2258" s="169"/>
      <c r="N2258" s="148"/>
      <c r="O2258" s="106"/>
      <c r="P2258" s="43"/>
      <c r="Q2258" s="31"/>
      <c r="R2258" s="84"/>
      <c r="S2258" s="31"/>
      <c r="T2258" s="31"/>
      <c r="U2258" s="169"/>
      <c r="V2258" s="150"/>
      <c r="W2258" s="342" t="str" cm="1">
        <f t="array" ref="W2258">IF(SUM(LEN(B2258:V2258))=0,"",IF(OR(OR(ISBLANK(F2258),SUM(LEN(C2258),LEN(D2258))=0),AND(NOT(E2258="Unknown"),ISBLANK(J2258)),AND(NOT(O2258="Unknown"),ISBLANK(R2258))),"Missing Information", INDEX(Table15[Entire Service Line Classification], MATCH(SUMIFS(Table15[Unique ID],Table15[System-Owned Portion],E2258,Table15[If Material Anything Other than "Lead" in Column E,Was Material Ever Previously Lead?],G2258,Table15[Customer-Owned Portion],O2258),Table15[Unique ID],0),0)))</f>
        <v/>
      </c>
      <c r="X2258"/>
    </row>
    <row r="2259" spans="2:24" x14ac:dyDescent="0.35">
      <c r="B2259" s="146"/>
      <c r="C2259" s="31"/>
      <c r="D2259" s="31"/>
      <c r="E2259" s="44"/>
      <c r="F2259" s="43"/>
      <c r="G2259" s="84"/>
      <c r="H2259" s="31"/>
      <c r="I2259" s="31"/>
      <c r="J2259" s="84"/>
      <c r="K2259" s="31"/>
      <c r="L2259" s="31"/>
      <c r="M2259" s="169"/>
      <c r="N2259" s="148"/>
      <c r="O2259" s="106"/>
      <c r="P2259" s="43"/>
      <c r="Q2259" s="31"/>
      <c r="R2259" s="84"/>
      <c r="S2259" s="31"/>
      <c r="T2259" s="31"/>
      <c r="U2259" s="169"/>
      <c r="V2259" s="150"/>
      <c r="W2259" s="342" t="str" cm="1">
        <f t="array" ref="W2259">IF(SUM(LEN(B2259:V2259))=0,"",IF(OR(OR(ISBLANK(F2259),SUM(LEN(C2259),LEN(D2259))=0),AND(NOT(E2259="Unknown"),ISBLANK(J2259)),AND(NOT(O2259="Unknown"),ISBLANK(R2259))),"Missing Information", INDEX(Table15[Entire Service Line Classification], MATCH(SUMIFS(Table15[Unique ID],Table15[System-Owned Portion],E2259,Table15[If Material Anything Other than "Lead" in Column E,Was Material Ever Previously Lead?],G2259,Table15[Customer-Owned Portion],O2259),Table15[Unique ID],0),0)))</f>
        <v/>
      </c>
      <c r="X2259"/>
    </row>
    <row r="2260" spans="2:24" x14ac:dyDescent="0.35">
      <c r="B2260" s="146"/>
      <c r="C2260" s="31"/>
      <c r="D2260" s="31"/>
      <c r="E2260" s="44"/>
      <c r="F2260" s="43"/>
      <c r="G2260" s="84"/>
      <c r="H2260" s="31"/>
      <c r="I2260" s="31"/>
      <c r="J2260" s="84"/>
      <c r="K2260" s="31"/>
      <c r="L2260" s="31"/>
      <c r="M2260" s="169"/>
      <c r="N2260" s="148"/>
      <c r="O2260" s="106"/>
      <c r="P2260" s="43"/>
      <c r="Q2260" s="31"/>
      <c r="R2260" s="84"/>
      <c r="S2260" s="31"/>
      <c r="T2260" s="31"/>
      <c r="U2260" s="169"/>
      <c r="V2260" s="150"/>
      <c r="W2260" s="342" t="str" cm="1">
        <f t="array" ref="W2260">IF(SUM(LEN(B2260:V2260))=0,"",IF(OR(OR(ISBLANK(F2260),SUM(LEN(C2260),LEN(D2260))=0),AND(NOT(E2260="Unknown"),ISBLANK(J2260)),AND(NOT(O2260="Unknown"),ISBLANK(R2260))),"Missing Information", INDEX(Table15[Entire Service Line Classification], MATCH(SUMIFS(Table15[Unique ID],Table15[System-Owned Portion],E2260,Table15[If Material Anything Other than "Lead" in Column E,Was Material Ever Previously Lead?],G2260,Table15[Customer-Owned Portion],O2260),Table15[Unique ID],0),0)))</f>
        <v/>
      </c>
      <c r="X2260"/>
    </row>
    <row r="2261" spans="2:24" x14ac:dyDescent="0.35">
      <c r="B2261" s="146"/>
      <c r="C2261" s="31"/>
      <c r="D2261" s="31"/>
      <c r="E2261" s="44"/>
      <c r="F2261" s="43"/>
      <c r="G2261" s="84"/>
      <c r="H2261" s="31"/>
      <c r="I2261" s="31"/>
      <c r="J2261" s="84"/>
      <c r="K2261" s="31"/>
      <c r="L2261" s="31"/>
      <c r="M2261" s="169"/>
      <c r="N2261" s="148"/>
      <c r="O2261" s="106"/>
      <c r="P2261" s="43"/>
      <c r="Q2261" s="31"/>
      <c r="R2261" s="84"/>
      <c r="S2261" s="31"/>
      <c r="T2261" s="31"/>
      <c r="U2261" s="169"/>
      <c r="V2261" s="150"/>
      <c r="W2261" s="342" t="str" cm="1">
        <f t="array" ref="W2261">IF(SUM(LEN(B2261:V2261))=0,"",IF(OR(OR(ISBLANK(F2261),SUM(LEN(C2261),LEN(D2261))=0),AND(NOT(E2261="Unknown"),ISBLANK(J2261)),AND(NOT(O2261="Unknown"),ISBLANK(R2261))),"Missing Information", INDEX(Table15[Entire Service Line Classification], MATCH(SUMIFS(Table15[Unique ID],Table15[System-Owned Portion],E2261,Table15[If Material Anything Other than "Lead" in Column E,Was Material Ever Previously Lead?],G2261,Table15[Customer-Owned Portion],O2261),Table15[Unique ID],0),0)))</f>
        <v/>
      </c>
      <c r="X2261"/>
    </row>
    <row r="2262" spans="2:24" x14ac:dyDescent="0.35">
      <c r="B2262" s="146"/>
      <c r="C2262" s="31"/>
      <c r="D2262" s="31"/>
      <c r="E2262" s="44"/>
      <c r="F2262" s="43"/>
      <c r="G2262" s="84"/>
      <c r="H2262" s="31"/>
      <c r="I2262" s="31"/>
      <c r="J2262" s="84"/>
      <c r="K2262" s="31"/>
      <c r="L2262" s="31"/>
      <c r="M2262" s="169"/>
      <c r="N2262" s="148"/>
      <c r="O2262" s="106"/>
      <c r="P2262" s="43"/>
      <c r="Q2262" s="31"/>
      <c r="R2262" s="84"/>
      <c r="S2262" s="31"/>
      <c r="T2262" s="31"/>
      <c r="U2262" s="169"/>
      <c r="V2262" s="150"/>
      <c r="W2262" s="342" t="str" cm="1">
        <f t="array" ref="W2262">IF(SUM(LEN(B2262:V2262))=0,"",IF(OR(OR(ISBLANK(F2262),SUM(LEN(C2262),LEN(D2262))=0),AND(NOT(E2262="Unknown"),ISBLANK(J2262)),AND(NOT(O2262="Unknown"),ISBLANK(R2262))),"Missing Information", INDEX(Table15[Entire Service Line Classification], MATCH(SUMIFS(Table15[Unique ID],Table15[System-Owned Portion],E2262,Table15[If Material Anything Other than "Lead" in Column E,Was Material Ever Previously Lead?],G2262,Table15[Customer-Owned Portion],O2262),Table15[Unique ID],0),0)))</f>
        <v/>
      </c>
      <c r="X2262"/>
    </row>
    <row r="2263" spans="2:24" x14ac:dyDescent="0.35">
      <c r="B2263" s="146"/>
      <c r="C2263" s="31"/>
      <c r="D2263" s="31"/>
      <c r="E2263" s="44"/>
      <c r="F2263" s="43"/>
      <c r="G2263" s="84"/>
      <c r="H2263" s="31"/>
      <c r="I2263" s="31"/>
      <c r="J2263" s="84"/>
      <c r="K2263" s="31"/>
      <c r="L2263" s="31"/>
      <c r="M2263" s="169"/>
      <c r="N2263" s="148"/>
      <c r="O2263" s="106"/>
      <c r="P2263" s="43"/>
      <c r="Q2263" s="31"/>
      <c r="R2263" s="84"/>
      <c r="S2263" s="31"/>
      <c r="T2263" s="31"/>
      <c r="U2263" s="169"/>
      <c r="V2263" s="150"/>
      <c r="W2263" s="342" t="str" cm="1">
        <f t="array" ref="W2263">IF(SUM(LEN(B2263:V2263))=0,"",IF(OR(OR(ISBLANK(F2263),SUM(LEN(C2263),LEN(D2263))=0),AND(NOT(E2263="Unknown"),ISBLANK(J2263)),AND(NOT(O2263="Unknown"),ISBLANK(R2263))),"Missing Information", INDEX(Table15[Entire Service Line Classification], MATCH(SUMIFS(Table15[Unique ID],Table15[System-Owned Portion],E2263,Table15[If Material Anything Other than "Lead" in Column E,Was Material Ever Previously Lead?],G2263,Table15[Customer-Owned Portion],O2263),Table15[Unique ID],0),0)))</f>
        <v/>
      </c>
      <c r="X2263"/>
    </row>
    <row r="2264" spans="2:24" x14ac:dyDescent="0.35">
      <c r="B2264" s="146"/>
      <c r="C2264" s="31"/>
      <c r="D2264" s="31"/>
      <c r="E2264" s="44"/>
      <c r="F2264" s="43"/>
      <c r="G2264" s="84"/>
      <c r="H2264" s="31"/>
      <c r="I2264" s="31"/>
      <c r="J2264" s="84"/>
      <c r="K2264" s="31"/>
      <c r="L2264" s="31"/>
      <c r="M2264" s="169"/>
      <c r="N2264" s="148"/>
      <c r="O2264" s="106"/>
      <c r="P2264" s="43"/>
      <c r="Q2264" s="31"/>
      <c r="R2264" s="84"/>
      <c r="S2264" s="31"/>
      <c r="T2264" s="31"/>
      <c r="U2264" s="169"/>
      <c r="V2264" s="150"/>
      <c r="W2264" s="342" t="str" cm="1">
        <f t="array" ref="W2264">IF(SUM(LEN(B2264:V2264))=0,"",IF(OR(OR(ISBLANK(F2264),SUM(LEN(C2264),LEN(D2264))=0),AND(NOT(E2264="Unknown"),ISBLANK(J2264)),AND(NOT(O2264="Unknown"),ISBLANK(R2264))),"Missing Information", INDEX(Table15[Entire Service Line Classification], MATCH(SUMIFS(Table15[Unique ID],Table15[System-Owned Portion],E2264,Table15[If Material Anything Other than "Lead" in Column E,Was Material Ever Previously Lead?],G2264,Table15[Customer-Owned Portion],O2264),Table15[Unique ID],0),0)))</f>
        <v/>
      </c>
      <c r="X2264"/>
    </row>
    <row r="2265" spans="2:24" x14ac:dyDescent="0.35">
      <c r="B2265" s="146"/>
      <c r="C2265" s="31"/>
      <c r="D2265" s="31"/>
      <c r="E2265" s="44"/>
      <c r="F2265" s="43"/>
      <c r="G2265" s="84"/>
      <c r="H2265" s="31"/>
      <c r="I2265" s="31"/>
      <c r="J2265" s="84"/>
      <c r="K2265" s="31"/>
      <c r="L2265" s="31"/>
      <c r="M2265" s="169"/>
      <c r="N2265" s="148"/>
      <c r="O2265" s="106"/>
      <c r="P2265" s="43"/>
      <c r="Q2265" s="31"/>
      <c r="R2265" s="84"/>
      <c r="S2265" s="31"/>
      <c r="T2265" s="31"/>
      <c r="U2265" s="169"/>
      <c r="V2265" s="150"/>
      <c r="W2265" s="342" t="str" cm="1">
        <f t="array" ref="W2265">IF(SUM(LEN(B2265:V2265))=0,"",IF(OR(OR(ISBLANK(F2265),SUM(LEN(C2265),LEN(D2265))=0),AND(NOT(E2265="Unknown"),ISBLANK(J2265)),AND(NOT(O2265="Unknown"),ISBLANK(R2265))),"Missing Information", INDEX(Table15[Entire Service Line Classification], MATCH(SUMIFS(Table15[Unique ID],Table15[System-Owned Portion],E2265,Table15[If Material Anything Other than "Lead" in Column E,Was Material Ever Previously Lead?],G2265,Table15[Customer-Owned Portion],O2265),Table15[Unique ID],0),0)))</f>
        <v/>
      </c>
      <c r="X2265"/>
    </row>
    <row r="2266" spans="2:24" x14ac:dyDescent="0.35">
      <c r="B2266" s="146"/>
      <c r="C2266" s="31"/>
      <c r="D2266" s="31"/>
      <c r="E2266" s="44"/>
      <c r="F2266" s="43"/>
      <c r="G2266" s="84"/>
      <c r="H2266" s="31"/>
      <c r="I2266" s="31"/>
      <c r="J2266" s="84"/>
      <c r="K2266" s="31"/>
      <c r="L2266" s="31"/>
      <c r="M2266" s="169"/>
      <c r="N2266" s="148"/>
      <c r="O2266" s="106"/>
      <c r="P2266" s="43"/>
      <c r="Q2266" s="31"/>
      <c r="R2266" s="84"/>
      <c r="S2266" s="31"/>
      <c r="T2266" s="31"/>
      <c r="U2266" s="169"/>
      <c r="V2266" s="150"/>
      <c r="W2266" s="342" t="str" cm="1">
        <f t="array" ref="W2266">IF(SUM(LEN(B2266:V2266))=0,"",IF(OR(OR(ISBLANK(F2266),SUM(LEN(C2266),LEN(D2266))=0),AND(NOT(E2266="Unknown"),ISBLANK(J2266)),AND(NOT(O2266="Unknown"),ISBLANK(R2266))),"Missing Information", INDEX(Table15[Entire Service Line Classification], MATCH(SUMIFS(Table15[Unique ID],Table15[System-Owned Portion],E2266,Table15[If Material Anything Other than "Lead" in Column E,Was Material Ever Previously Lead?],G2266,Table15[Customer-Owned Portion],O2266),Table15[Unique ID],0),0)))</f>
        <v/>
      </c>
      <c r="X2266"/>
    </row>
    <row r="2267" spans="2:24" x14ac:dyDescent="0.35">
      <c r="B2267" s="146"/>
      <c r="C2267" s="31"/>
      <c r="D2267" s="31"/>
      <c r="E2267" s="44"/>
      <c r="F2267" s="43"/>
      <c r="G2267" s="84"/>
      <c r="H2267" s="31"/>
      <c r="I2267" s="31"/>
      <c r="J2267" s="84"/>
      <c r="K2267" s="31"/>
      <c r="L2267" s="31"/>
      <c r="M2267" s="169"/>
      <c r="N2267" s="148"/>
      <c r="O2267" s="106"/>
      <c r="P2267" s="43"/>
      <c r="Q2267" s="31"/>
      <c r="R2267" s="84"/>
      <c r="S2267" s="31"/>
      <c r="T2267" s="31"/>
      <c r="U2267" s="169"/>
      <c r="V2267" s="150"/>
      <c r="W2267" s="342" t="str" cm="1">
        <f t="array" ref="W2267">IF(SUM(LEN(B2267:V2267))=0,"",IF(OR(OR(ISBLANK(F2267),SUM(LEN(C2267),LEN(D2267))=0),AND(NOT(E2267="Unknown"),ISBLANK(J2267)),AND(NOT(O2267="Unknown"),ISBLANK(R2267))),"Missing Information", INDEX(Table15[Entire Service Line Classification], MATCH(SUMIFS(Table15[Unique ID],Table15[System-Owned Portion],E2267,Table15[If Material Anything Other than "Lead" in Column E,Was Material Ever Previously Lead?],G2267,Table15[Customer-Owned Portion],O2267),Table15[Unique ID],0),0)))</f>
        <v/>
      </c>
      <c r="X2267"/>
    </row>
    <row r="2268" spans="2:24" x14ac:dyDescent="0.35">
      <c r="B2268" s="146"/>
      <c r="C2268" s="31"/>
      <c r="D2268" s="31"/>
      <c r="E2268" s="44"/>
      <c r="F2268" s="43"/>
      <c r="G2268" s="84"/>
      <c r="H2268" s="31"/>
      <c r="I2268" s="31"/>
      <c r="J2268" s="84"/>
      <c r="K2268" s="31"/>
      <c r="L2268" s="31"/>
      <c r="M2268" s="169"/>
      <c r="N2268" s="148"/>
      <c r="O2268" s="106"/>
      <c r="P2268" s="43"/>
      <c r="Q2268" s="31"/>
      <c r="R2268" s="84"/>
      <c r="S2268" s="31"/>
      <c r="T2268" s="31"/>
      <c r="U2268" s="169"/>
      <c r="V2268" s="150"/>
      <c r="W2268" s="342" t="str" cm="1">
        <f t="array" ref="W2268">IF(SUM(LEN(B2268:V2268))=0,"",IF(OR(OR(ISBLANK(F2268),SUM(LEN(C2268),LEN(D2268))=0),AND(NOT(E2268="Unknown"),ISBLANK(J2268)),AND(NOT(O2268="Unknown"),ISBLANK(R2268))),"Missing Information", INDEX(Table15[Entire Service Line Classification], MATCH(SUMIFS(Table15[Unique ID],Table15[System-Owned Portion],E2268,Table15[If Material Anything Other than "Lead" in Column E,Was Material Ever Previously Lead?],G2268,Table15[Customer-Owned Portion],O2268),Table15[Unique ID],0),0)))</f>
        <v/>
      </c>
      <c r="X2268"/>
    </row>
    <row r="2269" spans="2:24" x14ac:dyDescent="0.35">
      <c r="B2269" s="146"/>
      <c r="C2269" s="31"/>
      <c r="D2269" s="31"/>
      <c r="E2269" s="44"/>
      <c r="F2269" s="43"/>
      <c r="G2269" s="84"/>
      <c r="H2269" s="31"/>
      <c r="I2269" s="31"/>
      <c r="J2269" s="84"/>
      <c r="K2269" s="31"/>
      <c r="L2269" s="31"/>
      <c r="M2269" s="169"/>
      <c r="N2269" s="148"/>
      <c r="O2269" s="106"/>
      <c r="P2269" s="43"/>
      <c r="Q2269" s="31"/>
      <c r="R2269" s="84"/>
      <c r="S2269" s="31"/>
      <c r="T2269" s="31"/>
      <c r="U2269" s="169"/>
      <c r="V2269" s="150"/>
      <c r="W2269" s="342" t="str" cm="1">
        <f t="array" ref="W2269">IF(SUM(LEN(B2269:V2269))=0,"",IF(OR(OR(ISBLANK(F2269),SUM(LEN(C2269),LEN(D2269))=0),AND(NOT(E2269="Unknown"),ISBLANK(J2269)),AND(NOT(O2269="Unknown"),ISBLANK(R2269))),"Missing Information", INDEX(Table15[Entire Service Line Classification], MATCH(SUMIFS(Table15[Unique ID],Table15[System-Owned Portion],E2269,Table15[If Material Anything Other than "Lead" in Column E,Was Material Ever Previously Lead?],G2269,Table15[Customer-Owned Portion],O2269),Table15[Unique ID],0),0)))</f>
        <v/>
      </c>
      <c r="X2269"/>
    </row>
    <row r="2270" spans="2:24" x14ac:dyDescent="0.35">
      <c r="B2270" s="146"/>
      <c r="C2270" s="31"/>
      <c r="D2270" s="31"/>
      <c r="E2270" s="44"/>
      <c r="F2270" s="43"/>
      <c r="G2270" s="84"/>
      <c r="H2270" s="31"/>
      <c r="I2270" s="31"/>
      <c r="J2270" s="84"/>
      <c r="K2270" s="31"/>
      <c r="L2270" s="31"/>
      <c r="M2270" s="169"/>
      <c r="N2270" s="148"/>
      <c r="O2270" s="106"/>
      <c r="P2270" s="43"/>
      <c r="Q2270" s="31"/>
      <c r="R2270" s="84"/>
      <c r="S2270" s="31"/>
      <c r="T2270" s="31"/>
      <c r="U2270" s="169"/>
      <c r="V2270" s="150"/>
      <c r="W2270" s="342" t="str" cm="1">
        <f t="array" ref="W2270">IF(SUM(LEN(B2270:V2270))=0,"",IF(OR(OR(ISBLANK(F2270),SUM(LEN(C2270),LEN(D2270))=0),AND(NOT(E2270="Unknown"),ISBLANK(J2270)),AND(NOT(O2270="Unknown"),ISBLANK(R2270))),"Missing Information", INDEX(Table15[Entire Service Line Classification], MATCH(SUMIFS(Table15[Unique ID],Table15[System-Owned Portion],E2270,Table15[If Material Anything Other than "Lead" in Column E,Was Material Ever Previously Lead?],G2270,Table15[Customer-Owned Portion],O2270),Table15[Unique ID],0),0)))</f>
        <v/>
      </c>
      <c r="X2270"/>
    </row>
    <row r="2271" spans="2:24" x14ac:dyDescent="0.35">
      <c r="B2271" s="146"/>
      <c r="C2271" s="31"/>
      <c r="D2271" s="31"/>
      <c r="E2271" s="44"/>
      <c r="F2271" s="43"/>
      <c r="G2271" s="84"/>
      <c r="H2271" s="31"/>
      <c r="I2271" s="31"/>
      <c r="J2271" s="84"/>
      <c r="K2271" s="31"/>
      <c r="L2271" s="31"/>
      <c r="M2271" s="169"/>
      <c r="N2271" s="148"/>
      <c r="O2271" s="106"/>
      <c r="P2271" s="43"/>
      <c r="Q2271" s="31"/>
      <c r="R2271" s="84"/>
      <c r="S2271" s="31"/>
      <c r="T2271" s="31"/>
      <c r="U2271" s="169"/>
      <c r="V2271" s="150"/>
      <c r="W2271" s="342" t="str" cm="1">
        <f t="array" ref="W2271">IF(SUM(LEN(B2271:V2271))=0,"",IF(OR(OR(ISBLANK(F2271),SUM(LEN(C2271),LEN(D2271))=0),AND(NOT(E2271="Unknown"),ISBLANK(J2271)),AND(NOT(O2271="Unknown"),ISBLANK(R2271))),"Missing Information", INDEX(Table15[Entire Service Line Classification], MATCH(SUMIFS(Table15[Unique ID],Table15[System-Owned Portion],E2271,Table15[If Material Anything Other than "Lead" in Column E,Was Material Ever Previously Lead?],G2271,Table15[Customer-Owned Portion],O2271),Table15[Unique ID],0),0)))</f>
        <v/>
      </c>
      <c r="X2271"/>
    </row>
    <row r="2272" spans="2:24" x14ac:dyDescent="0.35">
      <c r="B2272" s="146"/>
      <c r="C2272" s="31"/>
      <c r="D2272" s="31"/>
      <c r="E2272" s="44"/>
      <c r="F2272" s="43"/>
      <c r="G2272" s="84"/>
      <c r="H2272" s="31"/>
      <c r="I2272" s="31"/>
      <c r="J2272" s="84"/>
      <c r="K2272" s="31"/>
      <c r="L2272" s="31"/>
      <c r="M2272" s="169"/>
      <c r="N2272" s="148"/>
      <c r="O2272" s="106"/>
      <c r="P2272" s="43"/>
      <c r="Q2272" s="31"/>
      <c r="R2272" s="84"/>
      <c r="S2272" s="31"/>
      <c r="T2272" s="31"/>
      <c r="U2272" s="169"/>
      <c r="V2272" s="150"/>
      <c r="W2272" s="342" t="str" cm="1">
        <f t="array" ref="W2272">IF(SUM(LEN(B2272:V2272))=0,"",IF(OR(OR(ISBLANK(F2272),SUM(LEN(C2272),LEN(D2272))=0),AND(NOT(E2272="Unknown"),ISBLANK(J2272)),AND(NOT(O2272="Unknown"),ISBLANK(R2272))),"Missing Information", INDEX(Table15[Entire Service Line Classification], MATCH(SUMIFS(Table15[Unique ID],Table15[System-Owned Portion],E2272,Table15[If Material Anything Other than "Lead" in Column E,Was Material Ever Previously Lead?],G2272,Table15[Customer-Owned Portion],O2272),Table15[Unique ID],0),0)))</f>
        <v/>
      </c>
      <c r="X2272"/>
    </row>
    <row r="2273" spans="2:24" x14ac:dyDescent="0.35">
      <c r="B2273" s="146"/>
      <c r="C2273" s="31"/>
      <c r="D2273" s="31"/>
      <c r="E2273" s="44"/>
      <c r="F2273" s="43"/>
      <c r="G2273" s="84"/>
      <c r="H2273" s="31"/>
      <c r="I2273" s="31"/>
      <c r="J2273" s="84"/>
      <c r="K2273" s="31"/>
      <c r="L2273" s="31"/>
      <c r="M2273" s="169"/>
      <c r="N2273" s="148"/>
      <c r="O2273" s="106"/>
      <c r="P2273" s="43"/>
      <c r="Q2273" s="31"/>
      <c r="R2273" s="84"/>
      <c r="S2273" s="31"/>
      <c r="T2273" s="31"/>
      <c r="U2273" s="169"/>
      <c r="V2273" s="150"/>
      <c r="W2273" s="342" t="str" cm="1">
        <f t="array" ref="W2273">IF(SUM(LEN(B2273:V2273))=0,"",IF(OR(OR(ISBLANK(F2273),SUM(LEN(C2273),LEN(D2273))=0),AND(NOT(E2273="Unknown"),ISBLANK(J2273)),AND(NOT(O2273="Unknown"),ISBLANK(R2273))),"Missing Information", INDEX(Table15[Entire Service Line Classification], MATCH(SUMIFS(Table15[Unique ID],Table15[System-Owned Portion],E2273,Table15[If Material Anything Other than "Lead" in Column E,Was Material Ever Previously Lead?],G2273,Table15[Customer-Owned Portion],O2273),Table15[Unique ID],0),0)))</f>
        <v/>
      </c>
      <c r="X2273"/>
    </row>
    <row r="2274" spans="2:24" x14ac:dyDescent="0.35">
      <c r="B2274" s="146"/>
      <c r="C2274" s="31"/>
      <c r="D2274" s="31"/>
      <c r="E2274" s="44"/>
      <c r="F2274" s="43"/>
      <c r="G2274" s="84"/>
      <c r="H2274" s="31"/>
      <c r="I2274" s="31"/>
      <c r="J2274" s="84"/>
      <c r="K2274" s="31"/>
      <c r="L2274" s="31"/>
      <c r="M2274" s="169"/>
      <c r="N2274" s="148"/>
      <c r="O2274" s="106"/>
      <c r="P2274" s="43"/>
      <c r="Q2274" s="31"/>
      <c r="R2274" s="84"/>
      <c r="S2274" s="31"/>
      <c r="T2274" s="31"/>
      <c r="U2274" s="169"/>
      <c r="V2274" s="150"/>
      <c r="W2274" s="342" t="str" cm="1">
        <f t="array" ref="W2274">IF(SUM(LEN(B2274:V2274))=0,"",IF(OR(OR(ISBLANK(F2274),SUM(LEN(C2274),LEN(D2274))=0),AND(NOT(E2274="Unknown"),ISBLANK(J2274)),AND(NOT(O2274="Unknown"),ISBLANK(R2274))),"Missing Information", INDEX(Table15[Entire Service Line Classification], MATCH(SUMIFS(Table15[Unique ID],Table15[System-Owned Portion],E2274,Table15[If Material Anything Other than "Lead" in Column E,Was Material Ever Previously Lead?],G2274,Table15[Customer-Owned Portion],O2274),Table15[Unique ID],0),0)))</f>
        <v/>
      </c>
      <c r="X2274"/>
    </row>
    <row r="2275" spans="2:24" x14ac:dyDescent="0.35">
      <c r="B2275" s="146"/>
      <c r="C2275" s="31"/>
      <c r="D2275" s="31"/>
      <c r="E2275" s="44"/>
      <c r="F2275" s="43"/>
      <c r="G2275" s="84"/>
      <c r="H2275" s="31"/>
      <c r="I2275" s="31"/>
      <c r="J2275" s="84"/>
      <c r="K2275" s="31"/>
      <c r="L2275" s="31"/>
      <c r="M2275" s="169"/>
      <c r="N2275" s="148"/>
      <c r="O2275" s="106"/>
      <c r="P2275" s="43"/>
      <c r="Q2275" s="31"/>
      <c r="R2275" s="84"/>
      <c r="S2275" s="31"/>
      <c r="T2275" s="31"/>
      <c r="U2275" s="169"/>
      <c r="V2275" s="150"/>
      <c r="W2275" s="342" t="str" cm="1">
        <f t="array" ref="W2275">IF(SUM(LEN(B2275:V2275))=0,"",IF(OR(OR(ISBLANK(F2275),SUM(LEN(C2275),LEN(D2275))=0),AND(NOT(E2275="Unknown"),ISBLANK(J2275)),AND(NOT(O2275="Unknown"),ISBLANK(R2275))),"Missing Information", INDEX(Table15[Entire Service Line Classification], MATCH(SUMIFS(Table15[Unique ID],Table15[System-Owned Portion],E2275,Table15[If Material Anything Other than "Lead" in Column E,Was Material Ever Previously Lead?],G2275,Table15[Customer-Owned Portion],O2275),Table15[Unique ID],0),0)))</f>
        <v/>
      </c>
      <c r="X2275"/>
    </row>
    <row r="2276" spans="2:24" x14ac:dyDescent="0.35">
      <c r="B2276" s="146"/>
      <c r="C2276" s="31"/>
      <c r="D2276" s="31"/>
      <c r="E2276" s="44"/>
      <c r="F2276" s="43"/>
      <c r="G2276" s="84"/>
      <c r="H2276" s="31"/>
      <c r="I2276" s="31"/>
      <c r="J2276" s="84"/>
      <c r="K2276" s="31"/>
      <c r="L2276" s="31"/>
      <c r="M2276" s="169"/>
      <c r="N2276" s="148"/>
      <c r="O2276" s="106"/>
      <c r="P2276" s="43"/>
      <c r="Q2276" s="31"/>
      <c r="R2276" s="84"/>
      <c r="S2276" s="31"/>
      <c r="T2276" s="31"/>
      <c r="U2276" s="169"/>
      <c r="V2276" s="150"/>
      <c r="W2276" s="342" t="str" cm="1">
        <f t="array" ref="W2276">IF(SUM(LEN(B2276:V2276))=0,"",IF(OR(OR(ISBLANK(F2276),SUM(LEN(C2276),LEN(D2276))=0),AND(NOT(E2276="Unknown"),ISBLANK(J2276)),AND(NOT(O2276="Unknown"),ISBLANK(R2276))),"Missing Information", INDEX(Table15[Entire Service Line Classification], MATCH(SUMIFS(Table15[Unique ID],Table15[System-Owned Portion],E2276,Table15[If Material Anything Other than "Lead" in Column E,Was Material Ever Previously Lead?],G2276,Table15[Customer-Owned Portion],O2276),Table15[Unique ID],0),0)))</f>
        <v/>
      </c>
      <c r="X2276"/>
    </row>
    <row r="2277" spans="2:24" x14ac:dyDescent="0.35">
      <c r="B2277" s="146"/>
      <c r="C2277" s="31"/>
      <c r="D2277" s="31"/>
      <c r="E2277" s="44"/>
      <c r="F2277" s="43"/>
      <c r="G2277" s="84"/>
      <c r="H2277" s="31"/>
      <c r="I2277" s="31"/>
      <c r="J2277" s="84"/>
      <c r="K2277" s="31"/>
      <c r="L2277" s="31"/>
      <c r="M2277" s="169"/>
      <c r="N2277" s="148"/>
      <c r="O2277" s="106"/>
      <c r="P2277" s="43"/>
      <c r="Q2277" s="31"/>
      <c r="R2277" s="84"/>
      <c r="S2277" s="31"/>
      <c r="T2277" s="31"/>
      <c r="U2277" s="169"/>
      <c r="V2277" s="150"/>
      <c r="W2277" s="342" t="str" cm="1">
        <f t="array" ref="W2277">IF(SUM(LEN(B2277:V2277))=0,"",IF(OR(OR(ISBLANK(F2277),SUM(LEN(C2277),LEN(D2277))=0),AND(NOT(E2277="Unknown"),ISBLANK(J2277)),AND(NOT(O2277="Unknown"),ISBLANK(R2277))),"Missing Information", INDEX(Table15[Entire Service Line Classification], MATCH(SUMIFS(Table15[Unique ID],Table15[System-Owned Portion],E2277,Table15[If Material Anything Other than "Lead" in Column E,Was Material Ever Previously Lead?],G2277,Table15[Customer-Owned Portion],O2277),Table15[Unique ID],0),0)))</f>
        <v/>
      </c>
      <c r="X2277"/>
    </row>
    <row r="2278" spans="2:24" x14ac:dyDescent="0.35">
      <c r="B2278" s="146"/>
      <c r="C2278" s="31"/>
      <c r="D2278" s="31"/>
      <c r="E2278" s="44"/>
      <c r="F2278" s="43"/>
      <c r="G2278" s="84"/>
      <c r="H2278" s="31"/>
      <c r="I2278" s="31"/>
      <c r="J2278" s="84"/>
      <c r="K2278" s="31"/>
      <c r="L2278" s="31"/>
      <c r="M2278" s="169"/>
      <c r="N2278" s="148"/>
      <c r="O2278" s="106"/>
      <c r="P2278" s="43"/>
      <c r="Q2278" s="31"/>
      <c r="R2278" s="84"/>
      <c r="S2278" s="31"/>
      <c r="T2278" s="31"/>
      <c r="U2278" s="169"/>
      <c r="V2278" s="150"/>
      <c r="W2278" s="342" t="str" cm="1">
        <f t="array" ref="W2278">IF(SUM(LEN(B2278:V2278))=0,"",IF(OR(OR(ISBLANK(F2278),SUM(LEN(C2278),LEN(D2278))=0),AND(NOT(E2278="Unknown"),ISBLANK(J2278)),AND(NOT(O2278="Unknown"),ISBLANK(R2278))),"Missing Information", INDEX(Table15[Entire Service Line Classification], MATCH(SUMIFS(Table15[Unique ID],Table15[System-Owned Portion],E2278,Table15[If Material Anything Other than "Lead" in Column E,Was Material Ever Previously Lead?],G2278,Table15[Customer-Owned Portion],O2278),Table15[Unique ID],0),0)))</f>
        <v/>
      </c>
      <c r="X2278"/>
    </row>
    <row r="2279" spans="2:24" x14ac:dyDescent="0.35">
      <c r="B2279" s="146"/>
      <c r="C2279" s="31"/>
      <c r="D2279" s="31"/>
      <c r="E2279" s="44"/>
      <c r="F2279" s="43"/>
      <c r="G2279" s="84"/>
      <c r="H2279" s="31"/>
      <c r="I2279" s="31"/>
      <c r="J2279" s="84"/>
      <c r="K2279" s="31"/>
      <c r="L2279" s="31"/>
      <c r="M2279" s="169"/>
      <c r="N2279" s="148"/>
      <c r="O2279" s="106"/>
      <c r="P2279" s="43"/>
      <c r="Q2279" s="31"/>
      <c r="R2279" s="84"/>
      <c r="S2279" s="31"/>
      <c r="T2279" s="31"/>
      <c r="U2279" s="169"/>
      <c r="V2279" s="150"/>
      <c r="W2279" s="342" t="str" cm="1">
        <f t="array" ref="W2279">IF(SUM(LEN(B2279:V2279))=0,"",IF(OR(OR(ISBLANK(F2279),SUM(LEN(C2279),LEN(D2279))=0),AND(NOT(E2279="Unknown"),ISBLANK(J2279)),AND(NOT(O2279="Unknown"),ISBLANK(R2279))),"Missing Information", INDEX(Table15[Entire Service Line Classification], MATCH(SUMIFS(Table15[Unique ID],Table15[System-Owned Portion],E2279,Table15[If Material Anything Other than "Lead" in Column E,Was Material Ever Previously Lead?],G2279,Table15[Customer-Owned Portion],O2279),Table15[Unique ID],0),0)))</f>
        <v/>
      </c>
      <c r="X2279"/>
    </row>
    <row r="2280" spans="2:24" x14ac:dyDescent="0.35">
      <c r="B2280" s="146"/>
      <c r="C2280" s="31"/>
      <c r="D2280" s="31"/>
      <c r="E2280" s="44"/>
      <c r="F2280" s="43"/>
      <c r="G2280" s="84"/>
      <c r="H2280" s="31"/>
      <c r="I2280" s="31"/>
      <c r="J2280" s="84"/>
      <c r="K2280" s="31"/>
      <c r="L2280" s="31"/>
      <c r="M2280" s="169"/>
      <c r="N2280" s="148"/>
      <c r="O2280" s="106"/>
      <c r="P2280" s="43"/>
      <c r="Q2280" s="31"/>
      <c r="R2280" s="84"/>
      <c r="S2280" s="31"/>
      <c r="T2280" s="31"/>
      <c r="U2280" s="169"/>
      <c r="V2280" s="150"/>
      <c r="W2280" s="342" t="str" cm="1">
        <f t="array" ref="W2280">IF(SUM(LEN(B2280:V2280))=0,"",IF(OR(OR(ISBLANK(F2280),SUM(LEN(C2280),LEN(D2280))=0),AND(NOT(E2280="Unknown"),ISBLANK(J2280)),AND(NOT(O2280="Unknown"),ISBLANK(R2280))),"Missing Information", INDEX(Table15[Entire Service Line Classification], MATCH(SUMIFS(Table15[Unique ID],Table15[System-Owned Portion],E2280,Table15[If Material Anything Other than "Lead" in Column E,Was Material Ever Previously Lead?],G2280,Table15[Customer-Owned Portion],O2280),Table15[Unique ID],0),0)))</f>
        <v/>
      </c>
      <c r="X2280"/>
    </row>
    <row r="2281" spans="2:24" x14ac:dyDescent="0.35">
      <c r="B2281" s="146"/>
      <c r="C2281" s="31"/>
      <c r="D2281" s="31"/>
      <c r="E2281" s="44"/>
      <c r="F2281" s="43"/>
      <c r="G2281" s="84"/>
      <c r="H2281" s="31"/>
      <c r="I2281" s="31"/>
      <c r="J2281" s="84"/>
      <c r="K2281" s="31"/>
      <c r="L2281" s="31"/>
      <c r="M2281" s="169"/>
      <c r="N2281" s="148"/>
      <c r="O2281" s="106"/>
      <c r="P2281" s="43"/>
      <c r="Q2281" s="31"/>
      <c r="R2281" s="84"/>
      <c r="S2281" s="31"/>
      <c r="T2281" s="31"/>
      <c r="U2281" s="169"/>
      <c r="V2281" s="150"/>
      <c r="W2281" s="342" t="str" cm="1">
        <f t="array" ref="W2281">IF(SUM(LEN(B2281:V2281))=0,"",IF(OR(OR(ISBLANK(F2281),SUM(LEN(C2281),LEN(D2281))=0),AND(NOT(E2281="Unknown"),ISBLANK(J2281)),AND(NOT(O2281="Unknown"),ISBLANK(R2281))),"Missing Information", INDEX(Table15[Entire Service Line Classification], MATCH(SUMIFS(Table15[Unique ID],Table15[System-Owned Portion],E2281,Table15[If Material Anything Other than "Lead" in Column E,Was Material Ever Previously Lead?],G2281,Table15[Customer-Owned Portion],O2281),Table15[Unique ID],0),0)))</f>
        <v/>
      </c>
      <c r="X2281"/>
    </row>
    <row r="2282" spans="2:24" x14ac:dyDescent="0.35">
      <c r="B2282" s="146"/>
      <c r="C2282" s="31"/>
      <c r="D2282" s="31"/>
      <c r="E2282" s="44"/>
      <c r="F2282" s="43"/>
      <c r="G2282" s="84"/>
      <c r="H2282" s="31"/>
      <c r="I2282" s="31"/>
      <c r="J2282" s="84"/>
      <c r="K2282" s="31"/>
      <c r="L2282" s="31"/>
      <c r="M2282" s="169"/>
      <c r="N2282" s="148"/>
      <c r="O2282" s="106"/>
      <c r="P2282" s="43"/>
      <c r="Q2282" s="31"/>
      <c r="R2282" s="84"/>
      <c r="S2282" s="31"/>
      <c r="T2282" s="31"/>
      <c r="U2282" s="169"/>
      <c r="V2282" s="150"/>
      <c r="W2282" s="342" t="str" cm="1">
        <f t="array" ref="W2282">IF(SUM(LEN(B2282:V2282))=0,"",IF(OR(OR(ISBLANK(F2282),SUM(LEN(C2282),LEN(D2282))=0),AND(NOT(E2282="Unknown"),ISBLANK(J2282)),AND(NOT(O2282="Unknown"),ISBLANK(R2282))),"Missing Information", INDEX(Table15[Entire Service Line Classification], MATCH(SUMIFS(Table15[Unique ID],Table15[System-Owned Portion],E2282,Table15[If Material Anything Other than "Lead" in Column E,Was Material Ever Previously Lead?],G2282,Table15[Customer-Owned Portion],O2282),Table15[Unique ID],0),0)))</f>
        <v/>
      </c>
      <c r="X2282"/>
    </row>
    <row r="2283" spans="2:24" x14ac:dyDescent="0.35">
      <c r="B2283" s="146"/>
      <c r="C2283" s="31"/>
      <c r="D2283" s="31"/>
      <c r="E2283" s="44"/>
      <c r="F2283" s="43"/>
      <c r="G2283" s="84"/>
      <c r="H2283" s="31"/>
      <c r="I2283" s="31"/>
      <c r="J2283" s="84"/>
      <c r="K2283" s="31"/>
      <c r="L2283" s="31"/>
      <c r="M2283" s="169"/>
      <c r="N2283" s="148"/>
      <c r="O2283" s="106"/>
      <c r="P2283" s="43"/>
      <c r="Q2283" s="31"/>
      <c r="R2283" s="84"/>
      <c r="S2283" s="31"/>
      <c r="T2283" s="31"/>
      <c r="U2283" s="169"/>
      <c r="V2283" s="150"/>
      <c r="W2283" s="342" t="str" cm="1">
        <f t="array" ref="W2283">IF(SUM(LEN(B2283:V2283))=0,"",IF(OR(OR(ISBLANK(F2283),SUM(LEN(C2283),LEN(D2283))=0),AND(NOT(E2283="Unknown"),ISBLANK(J2283)),AND(NOT(O2283="Unknown"),ISBLANK(R2283))),"Missing Information", INDEX(Table15[Entire Service Line Classification], MATCH(SUMIFS(Table15[Unique ID],Table15[System-Owned Portion],E2283,Table15[If Material Anything Other than "Lead" in Column E,Was Material Ever Previously Lead?],G2283,Table15[Customer-Owned Portion],O2283),Table15[Unique ID],0),0)))</f>
        <v/>
      </c>
      <c r="X2283"/>
    </row>
    <row r="2284" spans="2:24" x14ac:dyDescent="0.35">
      <c r="B2284" s="146"/>
      <c r="C2284" s="31"/>
      <c r="D2284" s="31"/>
      <c r="E2284" s="44"/>
      <c r="F2284" s="43"/>
      <c r="G2284" s="84"/>
      <c r="H2284" s="31"/>
      <c r="I2284" s="31"/>
      <c r="J2284" s="84"/>
      <c r="K2284" s="31"/>
      <c r="L2284" s="31"/>
      <c r="M2284" s="169"/>
      <c r="N2284" s="148"/>
      <c r="O2284" s="106"/>
      <c r="P2284" s="43"/>
      <c r="Q2284" s="31"/>
      <c r="R2284" s="84"/>
      <c r="S2284" s="31"/>
      <c r="T2284" s="31"/>
      <c r="U2284" s="169"/>
      <c r="V2284" s="150"/>
      <c r="W2284" s="342" t="str" cm="1">
        <f t="array" ref="W2284">IF(SUM(LEN(B2284:V2284))=0,"",IF(OR(OR(ISBLANK(F2284),SUM(LEN(C2284),LEN(D2284))=0),AND(NOT(E2284="Unknown"),ISBLANK(J2284)),AND(NOT(O2284="Unknown"),ISBLANK(R2284))),"Missing Information", INDEX(Table15[Entire Service Line Classification], MATCH(SUMIFS(Table15[Unique ID],Table15[System-Owned Portion],E2284,Table15[If Material Anything Other than "Lead" in Column E,Was Material Ever Previously Lead?],G2284,Table15[Customer-Owned Portion],O2284),Table15[Unique ID],0),0)))</f>
        <v/>
      </c>
      <c r="X2284"/>
    </row>
    <row r="2285" spans="2:24" x14ac:dyDescent="0.35">
      <c r="B2285" s="146"/>
      <c r="C2285" s="31"/>
      <c r="D2285" s="31"/>
      <c r="E2285" s="44"/>
      <c r="F2285" s="43"/>
      <c r="G2285" s="84"/>
      <c r="H2285" s="31"/>
      <c r="I2285" s="31"/>
      <c r="J2285" s="84"/>
      <c r="K2285" s="31"/>
      <c r="L2285" s="31"/>
      <c r="M2285" s="169"/>
      <c r="N2285" s="148"/>
      <c r="O2285" s="106"/>
      <c r="P2285" s="43"/>
      <c r="Q2285" s="31"/>
      <c r="R2285" s="84"/>
      <c r="S2285" s="31"/>
      <c r="T2285" s="31"/>
      <c r="U2285" s="169"/>
      <c r="V2285" s="150"/>
      <c r="W2285" s="342" t="str" cm="1">
        <f t="array" ref="W2285">IF(SUM(LEN(B2285:V2285))=0,"",IF(OR(OR(ISBLANK(F2285),SUM(LEN(C2285),LEN(D2285))=0),AND(NOT(E2285="Unknown"),ISBLANK(J2285)),AND(NOT(O2285="Unknown"),ISBLANK(R2285))),"Missing Information", INDEX(Table15[Entire Service Line Classification], MATCH(SUMIFS(Table15[Unique ID],Table15[System-Owned Portion],E2285,Table15[If Material Anything Other than "Lead" in Column E,Was Material Ever Previously Lead?],G2285,Table15[Customer-Owned Portion],O2285),Table15[Unique ID],0),0)))</f>
        <v/>
      </c>
      <c r="X2285"/>
    </row>
    <row r="2286" spans="2:24" x14ac:dyDescent="0.35">
      <c r="B2286" s="146"/>
      <c r="C2286" s="31"/>
      <c r="D2286" s="31"/>
      <c r="E2286" s="44"/>
      <c r="F2286" s="43"/>
      <c r="G2286" s="84"/>
      <c r="H2286" s="31"/>
      <c r="I2286" s="31"/>
      <c r="J2286" s="84"/>
      <c r="K2286" s="31"/>
      <c r="L2286" s="31"/>
      <c r="M2286" s="169"/>
      <c r="N2286" s="148"/>
      <c r="O2286" s="106"/>
      <c r="P2286" s="43"/>
      <c r="Q2286" s="31"/>
      <c r="R2286" s="84"/>
      <c r="S2286" s="31"/>
      <c r="T2286" s="31"/>
      <c r="U2286" s="169"/>
      <c r="V2286" s="150"/>
      <c r="W2286" s="342" t="str" cm="1">
        <f t="array" ref="W2286">IF(SUM(LEN(B2286:V2286))=0,"",IF(OR(OR(ISBLANK(F2286),SUM(LEN(C2286),LEN(D2286))=0),AND(NOT(E2286="Unknown"),ISBLANK(J2286)),AND(NOT(O2286="Unknown"),ISBLANK(R2286))),"Missing Information", INDEX(Table15[Entire Service Line Classification], MATCH(SUMIFS(Table15[Unique ID],Table15[System-Owned Portion],E2286,Table15[If Material Anything Other than "Lead" in Column E,Was Material Ever Previously Lead?],G2286,Table15[Customer-Owned Portion],O2286),Table15[Unique ID],0),0)))</f>
        <v/>
      </c>
      <c r="X2286"/>
    </row>
    <row r="2287" spans="2:24" x14ac:dyDescent="0.35">
      <c r="B2287" s="146"/>
      <c r="C2287" s="31"/>
      <c r="D2287" s="31"/>
      <c r="E2287" s="44"/>
      <c r="F2287" s="43"/>
      <c r="G2287" s="84"/>
      <c r="H2287" s="31"/>
      <c r="I2287" s="31"/>
      <c r="J2287" s="84"/>
      <c r="K2287" s="31"/>
      <c r="L2287" s="31"/>
      <c r="M2287" s="169"/>
      <c r="N2287" s="148"/>
      <c r="O2287" s="106"/>
      <c r="P2287" s="43"/>
      <c r="Q2287" s="31"/>
      <c r="R2287" s="84"/>
      <c r="S2287" s="31"/>
      <c r="T2287" s="31"/>
      <c r="U2287" s="169"/>
      <c r="V2287" s="150"/>
      <c r="W2287" s="342" t="str" cm="1">
        <f t="array" ref="W2287">IF(SUM(LEN(B2287:V2287))=0,"",IF(OR(OR(ISBLANK(F2287),SUM(LEN(C2287),LEN(D2287))=0),AND(NOT(E2287="Unknown"),ISBLANK(J2287)),AND(NOT(O2287="Unknown"),ISBLANK(R2287))),"Missing Information", INDEX(Table15[Entire Service Line Classification], MATCH(SUMIFS(Table15[Unique ID],Table15[System-Owned Portion],E2287,Table15[If Material Anything Other than "Lead" in Column E,Was Material Ever Previously Lead?],G2287,Table15[Customer-Owned Portion],O2287),Table15[Unique ID],0),0)))</f>
        <v/>
      </c>
      <c r="X2287"/>
    </row>
    <row r="2288" spans="2:24" x14ac:dyDescent="0.35">
      <c r="B2288" s="146"/>
      <c r="C2288" s="31"/>
      <c r="D2288" s="31"/>
      <c r="E2288" s="44"/>
      <c r="F2288" s="43"/>
      <c r="G2288" s="84"/>
      <c r="H2288" s="31"/>
      <c r="I2288" s="31"/>
      <c r="J2288" s="84"/>
      <c r="K2288" s="31"/>
      <c r="L2288" s="31"/>
      <c r="M2288" s="169"/>
      <c r="N2288" s="148"/>
      <c r="O2288" s="106"/>
      <c r="P2288" s="43"/>
      <c r="Q2288" s="31"/>
      <c r="R2288" s="84"/>
      <c r="S2288" s="31"/>
      <c r="T2288" s="31"/>
      <c r="U2288" s="169"/>
      <c r="V2288" s="150"/>
      <c r="W2288" s="342" t="str" cm="1">
        <f t="array" ref="W2288">IF(SUM(LEN(B2288:V2288))=0,"",IF(OR(OR(ISBLANK(F2288),SUM(LEN(C2288),LEN(D2288))=0),AND(NOT(E2288="Unknown"),ISBLANK(J2288)),AND(NOT(O2288="Unknown"),ISBLANK(R2288))),"Missing Information", INDEX(Table15[Entire Service Line Classification], MATCH(SUMIFS(Table15[Unique ID],Table15[System-Owned Portion],E2288,Table15[If Material Anything Other than "Lead" in Column E,Was Material Ever Previously Lead?],G2288,Table15[Customer-Owned Portion],O2288),Table15[Unique ID],0),0)))</f>
        <v/>
      </c>
      <c r="X2288"/>
    </row>
    <row r="2289" spans="2:24" x14ac:dyDescent="0.35">
      <c r="B2289" s="146"/>
      <c r="C2289" s="31"/>
      <c r="D2289" s="31"/>
      <c r="E2289" s="44"/>
      <c r="F2289" s="43"/>
      <c r="G2289" s="84"/>
      <c r="H2289" s="31"/>
      <c r="I2289" s="31"/>
      <c r="J2289" s="84"/>
      <c r="K2289" s="31"/>
      <c r="L2289" s="31"/>
      <c r="M2289" s="169"/>
      <c r="N2289" s="148"/>
      <c r="O2289" s="106"/>
      <c r="P2289" s="43"/>
      <c r="Q2289" s="31"/>
      <c r="R2289" s="84"/>
      <c r="S2289" s="31"/>
      <c r="T2289" s="31"/>
      <c r="U2289" s="169"/>
      <c r="V2289" s="150"/>
      <c r="W2289" s="342" t="str" cm="1">
        <f t="array" ref="W2289">IF(SUM(LEN(B2289:V2289))=0,"",IF(OR(OR(ISBLANK(F2289),SUM(LEN(C2289),LEN(D2289))=0),AND(NOT(E2289="Unknown"),ISBLANK(J2289)),AND(NOT(O2289="Unknown"),ISBLANK(R2289))),"Missing Information", INDEX(Table15[Entire Service Line Classification], MATCH(SUMIFS(Table15[Unique ID],Table15[System-Owned Portion],E2289,Table15[If Material Anything Other than "Lead" in Column E,Was Material Ever Previously Lead?],G2289,Table15[Customer-Owned Portion],O2289),Table15[Unique ID],0),0)))</f>
        <v/>
      </c>
      <c r="X2289"/>
    </row>
    <row r="2290" spans="2:24" x14ac:dyDescent="0.35">
      <c r="B2290" s="146"/>
      <c r="C2290" s="31"/>
      <c r="D2290" s="31"/>
      <c r="E2290" s="44"/>
      <c r="F2290" s="43"/>
      <c r="G2290" s="84"/>
      <c r="H2290" s="31"/>
      <c r="I2290" s="31"/>
      <c r="J2290" s="84"/>
      <c r="K2290" s="31"/>
      <c r="L2290" s="31"/>
      <c r="M2290" s="169"/>
      <c r="N2290" s="148"/>
      <c r="O2290" s="106"/>
      <c r="P2290" s="43"/>
      <c r="Q2290" s="31"/>
      <c r="R2290" s="84"/>
      <c r="S2290" s="31"/>
      <c r="T2290" s="31"/>
      <c r="U2290" s="169"/>
      <c r="V2290" s="150"/>
      <c r="W2290" s="342" t="str" cm="1">
        <f t="array" ref="W2290">IF(SUM(LEN(B2290:V2290))=0,"",IF(OR(OR(ISBLANK(F2290),SUM(LEN(C2290),LEN(D2290))=0),AND(NOT(E2290="Unknown"),ISBLANK(J2290)),AND(NOT(O2290="Unknown"),ISBLANK(R2290))),"Missing Information", INDEX(Table15[Entire Service Line Classification], MATCH(SUMIFS(Table15[Unique ID],Table15[System-Owned Portion],E2290,Table15[If Material Anything Other than "Lead" in Column E,Was Material Ever Previously Lead?],G2290,Table15[Customer-Owned Portion],O2290),Table15[Unique ID],0),0)))</f>
        <v/>
      </c>
      <c r="X2290"/>
    </row>
    <row r="2291" spans="2:24" x14ac:dyDescent="0.35">
      <c r="B2291" s="146"/>
      <c r="C2291" s="31"/>
      <c r="D2291" s="31"/>
      <c r="E2291" s="44"/>
      <c r="F2291" s="43"/>
      <c r="G2291" s="84"/>
      <c r="H2291" s="31"/>
      <c r="I2291" s="31"/>
      <c r="J2291" s="84"/>
      <c r="K2291" s="31"/>
      <c r="L2291" s="31"/>
      <c r="M2291" s="169"/>
      <c r="N2291" s="148"/>
      <c r="O2291" s="106"/>
      <c r="P2291" s="43"/>
      <c r="Q2291" s="31"/>
      <c r="R2291" s="84"/>
      <c r="S2291" s="31"/>
      <c r="T2291" s="31"/>
      <c r="U2291" s="169"/>
      <c r="V2291" s="150"/>
      <c r="W2291" s="342" t="str" cm="1">
        <f t="array" ref="W2291">IF(SUM(LEN(B2291:V2291))=0,"",IF(OR(OR(ISBLANK(F2291),SUM(LEN(C2291),LEN(D2291))=0),AND(NOT(E2291="Unknown"),ISBLANK(J2291)),AND(NOT(O2291="Unknown"),ISBLANK(R2291))),"Missing Information", INDEX(Table15[Entire Service Line Classification], MATCH(SUMIFS(Table15[Unique ID],Table15[System-Owned Portion],E2291,Table15[If Material Anything Other than "Lead" in Column E,Was Material Ever Previously Lead?],G2291,Table15[Customer-Owned Portion],O2291),Table15[Unique ID],0),0)))</f>
        <v/>
      </c>
      <c r="X2291"/>
    </row>
    <row r="2292" spans="2:24" x14ac:dyDescent="0.35">
      <c r="B2292" s="146"/>
      <c r="C2292" s="31"/>
      <c r="D2292" s="31"/>
      <c r="E2292" s="44"/>
      <c r="F2292" s="43"/>
      <c r="G2292" s="84"/>
      <c r="H2292" s="31"/>
      <c r="I2292" s="31"/>
      <c r="J2292" s="84"/>
      <c r="K2292" s="31"/>
      <c r="L2292" s="31"/>
      <c r="M2292" s="169"/>
      <c r="N2292" s="148"/>
      <c r="O2292" s="106"/>
      <c r="P2292" s="43"/>
      <c r="Q2292" s="31"/>
      <c r="R2292" s="84"/>
      <c r="S2292" s="31"/>
      <c r="T2292" s="31"/>
      <c r="U2292" s="169"/>
      <c r="V2292" s="150"/>
      <c r="W2292" s="342" t="str" cm="1">
        <f t="array" ref="W2292">IF(SUM(LEN(B2292:V2292))=0,"",IF(OR(OR(ISBLANK(F2292),SUM(LEN(C2292),LEN(D2292))=0),AND(NOT(E2292="Unknown"),ISBLANK(J2292)),AND(NOT(O2292="Unknown"),ISBLANK(R2292))),"Missing Information", INDEX(Table15[Entire Service Line Classification], MATCH(SUMIFS(Table15[Unique ID],Table15[System-Owned Portion],E2292,Table15[If Material Anything Other than "Lead" in Column E,Was Material Ever Previously Lead?],G2292,Table15[Customer-Owned Portion],O2292),Table15[Unique ID],0),0)))</f>
        <v/>
      </c>
      <c r="X2292"/>
    </row>
    <row r="2293" spans="2:24" x14ac:dyDescent="0.35">
      <c r="B2293" s="146"/>
      <c r="C2293" s="31"/>
      <c r="D2293" s="31"/>
      <c r="E2293" s="44"/>
      <c r="F2293" s="43"/>
      <c r="G2293" s="84"/>
      <c r="H2293" s="31"/>
      <c r="I2293" s="31"/>
      <c r="J2293" s="84"/>
      <c r="K2293" s="31"/>
      <c r="L2293" s="31"/>
      <c r="M2293" s="169"/>
      <c r="N2293" s="148"/>
      <c r="O2293" s="106"/>
      <c r="P2293" s="43"/>
      <c r="Q2293" s="31"/>
      <c r="R2293" s="84"/>
      <c r="S2293" s="31"/>
      <c r="T2293" s="31"/>
      <c r="U2293" s="169"/>
      <c r="V2293" s="150"/>
      <c r="W2293" s="342" t="str" cm="1">
        <f t="array" ref="W2293">IF(SUM(LEN(B2293:V2293))=0,"",IF(OR(OR(ISBLANK(F2293),SUM(LEN(C2293),LEN(D2293))=0),AND(NOT(E2293="Unknown"),ISBLANK(J2293)),AND(NOT(O2293="Unknown"),ISBLANK(R2293))),"Missing Information", INDEX(Table15[Entire Service Line Classification], MATCH(SUMIFS(Table15[Unique ID],Table15[System-Owned Portion],E2293,Table15[If Material Anything Other than "Lead" in Column E,Was Material Ever Previously Lead?],G2293,Table15[Customer-Owned Portion],O2293),Table15[Unique ID],0),0)))</f>
        <v/>
      </c>
      <c r="X2293"/>
    </row>
    <row r="2294" spans="2:24" x14ac:dyDescent="0.35">
      <c r="B2294" s="146"/>
      <c r="C2294" s="31"/>
      <c r="D2294" s="31"/>
      <c r="E2294" s="44"/>
      <c r="F2294" s="43"/>
      <c r="G2294" s="84"/>
      <c r="H2294" s="31"/>
      <c r="I2294" s="31"/>
      <c r="J2294" s="84"/>
      <c r="K2294" s="31"/>
      <c r="L2294" s="31"/>
      <c r="M2294" s="169"/>
      <c r="N2294" s="148"/>
      <c r="O2294" s="106"/>
      <c r="P2294" s="43"/>
      <c r="Q2294" s="31"/>
      <c r="R2294" s="84"/>
      <c r="S2294" s="31"/>
      <c r="T2294" s="31"/>
      <c r="U2294" s="169"/>
      <c r="V2294" s="150"/>
      <c r="W2294" s="342" t="str" cm="1">
        <f t="array" ref="W2294">IF(SUM(LEN(B2294:V2294))=0,"",IF(OR(OR(ISBLANK(F2294),SUM(LEN(C2294),LEN(D2294))=0),AND(NOT(E2294="Unknown"),ISBLANK(J2294)),AND(NOT(O2294="Unknown"),ISBLANK(R2294))),"Missing Information", INDEX(Table15[Entire Service Line Classification], MATCH(SUMIFS(Table15[Unique ID],Table15[System-Owned Portion],E2294,Table15[If Material Anything Other than "Lead" in Column E,Was Material Ever Previously Lead?],G2294,Table15[Customer-Owned Portion],O2294),Table15[Unique ID],0),0)))</f>
        <v/>
      </c>
      <c r="X2294"/>
    </row>
    <row r="2295" spans="2:24" x14ac:dyDescent="0.35">
      <c r="B2295" s="146"/>
      <c r="C2295" s="31"/>
      <c r="D2295" s="31"/>
      <c r="E2295" s="44"/>
      <c r="F2295" s="43"/>
      <c r="G2295" s="84"/>
      <c r="H2295" s="31"/>
      <c r="I2295" s="31"/>
      <c r="J2295" s="84"/>
      <c r="K2295" s="31"/>
      <c r="L2295" s="31"/>
      <c r="M2295" s="169"/>
      <c r="N2295" s="148"/>
      <c r="O2295" s="106"/>
      <c r="P2295" s="43"/>
      <c r="Q2295" s="31"/>
      <c r="R2295" s="84"/>
      <c r="S2295" s="31"/>
      <c r="T2295" s="31"/>
      <c r="U2295" s="169"/>
      <c r="V2295" s="150"/>
      <c r="W2295" s="342" t="str" cm="1">
        <f t="array" ref="W2295">IF(SUM(LEN(B2295:V2295))=0,"",IF(OR(OR(ISBLANK(F2295),SUM(LEN(C2295),LEN(D2295))=0),AND(NOT(E2295="Unknown"),ISBLANK(J2295)),AND(NOT(O2295="Unknown"),ISBLANK(R2295))),"Missing Information", INDEX(Table15[Entire Service Line Classification], MATCH(SUMIFS(Table15[Unique ID],Table15[System-Owned Portion],E2295,Table15[If Material Anything Other than "Lead" in Column E,Was Material Ever Previously Lead?],G2295,Table15[Customer-Owned Portion],O2295),Table15[Unique ID],0),0)))</f>
        <v/>
      </c>
      <c r="X2295"/>
    </row>
    <row r="2296" spans="2:24" x14ac:dyDescent="0.35">
      <c r="B2296" s="146"/>
      <c r="C2296" s="31"/>
      <c r="D2296" s="31"/>
      <c r="E2296" s="44"/>
      <c r="F2296" s="43"/>
      <c r="G2296" s="84"/>
      <c r="H2296" s="31"/>
      <c r="I2296" s="31"/>
      <c r="J2296" s="84"/>
      <c r="K2296" s="31"/>
      <c r="L2296" s="31"/>
      <c r="M2296" s="169"/>
      <c r="N2296" s="148"/>
      <c r="O2296" s="106"/>
      <c r="P2296" s="43"/>
      <c r="Q2296" s="31"/>
      <c r="R2296" s="84"/>
      <c r="S2296" s="31"/>
      <c r="T2296" s="31"/>
      <c r="U2296" s="169"/>
      <c r="V2296" s="150"/>
      <c r="W2296" s="342" t="str" cm="1">
        <f t="array" ref="W2296">IF(SUM(LEN(B2296:V2296))=0,"",IF(OR(OR(ISBLANK(F2296),SUM(LEN(C2296),LEN(D2296))=0),AND(NOT(E2296="Unknown"),ISBLANK(J2296)),AND(NOT(O2296="Unknown"),ISBLANK(R2296))),"Missing Information", INDEX(Table15[Entire Service Line Classification], MATCH(SUMIFS(Table15[Unique ID],Table15[System-Owned Portion],E2296,Table15[If Material Anything Other than "Lead" in Column E,Was Material Ever Previously Lead?],G2296,Table15[Customer-Owned Portion],O2296),Table15[Unique ID],0),0)))</f>
        <v/>
      </c>
      <c r="X2296"/>
    </row>
    <row r="2297" spans="2:24" x14ac:dyDescent="0.35">
      <c r="B2297" s="146"/>
      <c r="C2297" s="31"/>
      <c r="D2297" s="31"/>
      <c r="E2297" s="44"/>
      <c r="F2297" s="43"/>
      <c r="G2297" s="84"/>
      <c r="H2297" s="31"/>
      <c r="I2297" s="31"/>
      <c r="J2297" s="84"/>
      <c r="K2297" s="31"/>
      <c r="L2297" s="31"/>
      <c r="M2297" s="169"/>
      <c r="N2297" s="148"/>
      <c r="O2297" s="106"/>
      <c r="P2297" s="43"/>
      <c r="Q2297" s="31"/>
      <c r="R2297" s="84"/>
      <c r="S2297" s="31"/>
      <c r="T2297" s="31"/>
      <c r="U2297" s="169"/>
      <c r="V2297" s="150"/>
      <c r="W2297" s="342" t="str" cm="1">
        <f t="array" ref="W2297">IF(SUM(LEN(B2297:V2297))=0,"",IF(OR(OR(ISBLANK(F2297),SUM(LEN(C2297),LEN(D2297))=0),AND(NOT(E2297="Unknown"),ISBLANK(J2297)),AND(NOT(O2297="Unknown"),ISBLANK(R2297))),"Missing Information", INDEX(Table15[Entire Service Line Classification], MATCH(SUMIFS(Table15[Unique ID],Table15[System-Owned Portion],E2297,Table15[If Material Anything Other than "Lead" in Column E,Was Material Ever Previously Lead?],G2297,Table15[Customer-Owned Portion],O2297),Table15[Unique ID],0),0)))</f>
        <v/>
      </c>
      <c r="X2297"/>
    </row>
    <row r="2298" spans="2:24" x14ac:dyDescent="0.35">
      <c r="B2298" s="146"/>
      <c r="C2298" s="31"/>
      <c r="D2298" s="31"/>
      <c r="E2298" s="44"/>
      <c r="F2298" s="43"/>
      <c r="G2298" s="84"/>
      <c r="H2298" s="31"/>
      <c r="I2298" s="31"/>
      <c r="J2298" s="84"/>
      <c r="K2298" s="31"/>
      <c r="L2298" s="31"/>
      <c r="M2298" s="169"/>
      <c r="N2298" s="148"/>
      <c r="O2298" s="106"/>
      <c r="P2298" s="43"/>
      <c r="Q2298" s="31"/>
      <c r="R2298" s="84"/>
      <c r="S2298" s="31"/>
      <c r="T2298" s="31"/>
      <c r="U2298" s="169"/>
      <c r="V2298" s="150"/>
      <c r="W2298" s="342" t="str" cm="1">
        <f t="array" ref="W2298">IF(SUM(LEN(B2298:V2298))=0,"",IF(OR(OR(ISBLANK(F2298),SUM(LEN(C2298),LEN(D2298))=0),AND(NOT(E2298="Unknown"),ISBLANK(J2298)),AND(NOT(O2298="Unknown"),ISBLANK(R2298))),"Missing Information", INDEX(Table15[Entire Service Line Classification], MATCH(SUMIFS(Table15[Unique ID],Table15[System-Owned Portion],E2298,Table15[If Material Anything Other than "Lead" in Column E,Was Material Ever Previously Lead?],G2298,Table15[Customer-Owned Portion],O2298),Table15[Unique ID],0),0)))</f>
        <v/>
      </c>
      <c r="X2298"/>
    </row>
    <row r="2299" spans="2:24" x14ac:dyDescent="0.35">
      <c r="B2299" s="146"/>
      <c r="C2299" s="31"/>
      <c r="D2299" s="31"/>
      <c r="E2299" s="44"/>
      <c r="F2299" s="43"/>
      <c r="G2299" s="84"/>
      <c r="H2299" s="31"/>
      <c r="I2299" s="31"/>
      <c r="J2299" s="84"/>
      <c r="K2299" s="31"/>
      <c r="L2299" s="31"/>
      <c r="M2299" s="169"/>
      <c r="N2299" s="148"/>
      <c r="O2299" s="106"/>
      <c r="P2299" s="43"/>
      <c r="Q2299" s="31"/>
      <c r="R2299" s="84"/>
      <c r="S2299" s="31"/>
      <c r="T2299" s="31"/>
      <c r="U2299" s="169"/>
      <c r="V2299" s="150"/>
      <c r="W2299" s="342" t="str" cm="1">
        <f t="array" ref="W2299">IF(SUM(LEN(B2299:V2299))=0,"",IF(OR(OR(ISBLANK(F2299),SUM(LEN(C2299),LEN(D2299))=0),AND(NOT(E2299="Unknown"),ISBLANK(J2299)),AND(NOT(O2299="Unknown"),ISBLANK(R2299))),"Missing Information", INDEX(Table15[Entire Service Line Classification], MATCH(SUMIFS(Table15[Unique ID],Table15[System-Owned Portion],E2299,Table15[If Material Anything Other than "Lead" in Column E,Was Material Ever Previously Lead?],G2299,Table15[Customer-Owned Portion],O2299),Table15[Unique ID],0),0)))</f>
        <v/>
      </c>
      <c r="X2299"/>
    </row>
    <row r="2300" spans="2:24" x14ac:dyDescent="0.35">
      <c r="B2300" s="146"/>
      <c r="C2300" s="31"/>
      <c r="D2300" s="31"/>
      <c r="E2300" s="44"/>
      <c r="F2300" s="43"/>
      <c r="G2300" s="84"/>
      <c r="H2300" s="31"/>
      <c r="I2300" s="31"/>
      <c r="J2300" s="84"/>
      <c r="K2300" s="31"/>
      <c r="L2300" s="31"/>
      <c r="M2300" s="169"/>
      <c r="N2300" s="148"/>
      <c r="O2300" s="106"/>
      <c r="P2300" s="43"/>
      <c r="Q2300" s="31"/>
      <c r="R2300" s="84"/>
      <c r="S2300" s="31"/>
      <c r="T2300" s="31"/>
      <c r="U2300" s="169"/>
      <c r="V2300" s="150"/>
      <c r="W2300" s="342" t="str" cm="1">
        <f t="array" ref="W2300">IF(SUM(LEN(B2300:V2300))=0,"",IF(OR(OR(ISBLANK(F2300),SUM(LEN(C2300),LEN(D2300))=0),AND(NOT(E2300="Unknown"),ISBLANK(J2300)),AND(NOT(O2300="Unknown"),ISBLANK(R2300))),"Missing Information", INDEX(Table15[Entire Service Line Classification], MATCH(SUMIFS(Table15[Unique ID],Table15[System-Owned Portion],E2300,Table15[If Material Anything Other than "Lead" in Column E,Was Material Ever Previously Lead?],G2300,Table15[Customer-Owned Portion],O2300),Table15[Unique ID],0),0)))</f>
        <v/>
      </c>
      <c r="X2300"/>
    </row>
    <row r="2301" spans="2:24" x14ac:dyDescent="0.35">
      <c r="B2301" s="146"/>
      <c r="C2301" s="31"/>
      <c r="D2301" s="31"/>
      <c r="E2301" s="44"/>
      <c r="F2301" s="43"/>
      <c r="G2301" s="84"/>
      <c r="H2301" s="31"/>
      <c r="I2301" s="31"/>
      <c r="J2301" s="84"/>
      <c r="K2301" s="31"/>
      <c r="L2301" s="31"/>
      <c r="M2301" s="169"/>
      <c r="N2301" s="148"/>
      <c r="O2301" s="106"/>
      <c r="P2301" s="43"/>
      <c r="Q2301" s="31"/>
      <c r="R2301" s="84"/>
      <c r="S2301" s="31"/>
      <c r="T2301" s="31"/>
      <c r="U2301" s="169"/>
      <c r="V2301" s="150"/>
      <c r="W2301" s="342" t="str" cm="1">
        <f t="array" ref="W2301">IF(SUM(LEN(B2301:V2301))=0,"",IF(OR(OR(ISBLANK(F2301),SUM(LEN(C2301),LEN(D2301))=0),AND(NOT(E2301="Unknown"),ISBLANK(J2301)),AND(NOT(O2301="Unknown"),ISBLANK(R2301))),"Missing Information", INDEX(Table15[Entire Service Line Classification], MATCH(SUMIFS(Table15[Unique ID],Table15[System-Owned Portion],E2301,Table15[If Material Anything Other than "Lead" in Column E,Was Material Ever Previously Lead?],G2301,Table15[Customer-Owned Portion],O2301),Table15[Unique ID],0),0)))</f>
        <v/>
      </c>
      <c r="X2301"/>
    </row>
    <row r="2302" spans="2:24" x14ac:dyDescent="0.35">
      <c r="B2302" s="146"/>
      <c r="C2302" s="31"/>
      <c r="D2302" s="31"/>
      <c r="E2302" s="44"/>
      <c r="F2302" s="43"/>
      <c r="G2302" s="84"/>
      <c r="H2302" s="31"/>
      <c r="I2302" s="31"/>
      <c r="J2302" s="84"/>
      <c r="K2302" s="31"/>
      <c r="L2302" s="31"/>
      <c r="M2302" s="169"/>
      <c r="N2302" s="148"/>
      <c r="O2302" s="106"/>
      <c r="P2302" s="43"/>
      <c r="Q2302" s="31"/>
      <c r="R2302" s="84"/>
      <c r="S2302" s="31"/>
      <c r="T2302" s="31"/>
      <c r="U2302" s="169"/>
      <c r="V2302" s="150"/>
      <c r="W2302" s="342" t="str" cm="1">
        <f t="array" ref="W2302">IF(SUM(LEN(B2302:V2302))=0,"",IF(OR(OR(ISBLANK(F2302),SUM(LEN(C2302),LEN(D2302))=0),AND(NOT(E2302="Unknown"),ISBLANK(J2302)),AND(NOT(O2302="Unknown"),ISBLANK(R2302))),"Missing Information", INDEX(Table15[Entire Service Line Classification], MATCH(SUMIFS(Table15[Unique ID],Table15[System-Owned Portion],E2302,Table15[If Material Anything Other than "Lead" in Column E,Was Material Ever Previously Lead?],G2302,Table15[Customer-Owned Portion],O2302),Table15[Unique ID],0),0)))</f>
        <v/>
      </c>
      <c r="X2302"/>
    </row>
    <row r="2303" spans="2:24" x14ac:dyDescent="0.35">
      <c r="B2303" s="146"/>
      <c r="C2303" s="31"/>
      <c r="D2303" s="31"/>
      <c r="E2303" s="44"/>
      <c r="F2303" s="43"/>
      <c r="G2303" s="84"/>
      <c r="H2303" s="31"/>
      <c r="I2303" s="31"/>
      <c r="J2303" s="84"/>
      <c r="K2303" s="31"/>
      <c r="L2303" s="31"/>
      <c r="M2303" s="169"/>
      <c r="N2303" s="148"/>
      <c r="O2303" s="106"/>
      <c r="P2303" s="43"/>
      <c r="Q2303" s="31"/>
      <c r="R2303" s="84"/>
      <c r="S2303" s="31"/>
      <c r="T2303" s="31"/>
      <c r="U2303" s="169"/>
      <c r="V2303" s="150"/>
      <c r="W2303" s="342" t="str" cm="1">
        <f t="array" ref="W2303">IF(SUM(LEN(B2303:V2303))=0,"",IF(OR(OR(ISBLANK(F2303),SUM(LEN(C2303),LEN(D2303))=0),AND(NOT(E2303="Unknown"),ISBLANK(J2303)),AND(NOT(O2303="Unknown"),ISBLANK(R2303))),"Missing Information", INDEX(Table15[Entire Service Line Classification], MATCH(SUMIFS(Table15[Unique ID],Table15[System-Owned Portion],E2303,Table15[If Material Anything Other than "Lead" in Column E,Was Material Ever Previously Lead?],G2303,Table15[Customer-Owned Portion],O2303),Table15[Unique ID],0),0)))</f>
        <v/>
      </c>
      <c r="X2303"/>
    </row>
    <row r="2304" spans="2:24" x14ac:dyDescent="0.35">
      <c r="B2304" s="146"/>
      <c r="C2304" s="31"/>
      <c r="D2304" s="31"/>
      <c r="E2304" s="44"/>
      <c r="F2304" s="43"/>
      <c r="G2304" s="84"/>
      <c r="H2304" s="31"/>
      <c r="I2304" s="31"/>
      <c r="J2304" s="84"/>
      <c r="K2304" s="31"/>
      <c r="L2304" s="31"/>
      <c r="M2304" s="169"/>
      <c r="N2304" s="148"/>
      <c r="O2304" s="106"/>
      <c r="P2304" s="43"/>
      <c r="Q2304" s="31"/>
      <c r="R2304" s="84"/>
      <c r="S2304" s="31"/>
      <c r="T2304" s="31"/>
      <c r="U2304" s="169"/>
      <c r="V2304" s="150"/>
      <c r="W2304" s="342" t="str" cm="1">
        <f t="array" ref="W2304">IF(SUM(LEN(B2304:V2304))=0,"",IF(OR(OR(ISBLANK(F2304),SUM(LEN(C2304),LEN(D2304))=0),AND(NOT(E2304="Unknown"),ISBLANK(J2304)),AND(NOT(O2304="Unknown"),ISBLANK(R2304))),"Missing Information", INDEX(Table15[Entire Service Line Classification], MATCH(SUMIFS(Table15[Unique ID],Table15[System-Owned Portion],E2304,Table15[If Material Anything Other than "Lead" in Column E,Was Material Ever Previously Lead?],G2304,Table15[Customer-Owned Portion],O2304),Table15[Unique ID],0),0)))</f>
        <v/>
      </c>
      <c r="X2304"/>
    </row>
    <row r="2305" spans="2:24" x14ac:dyDescent="0.35">
      <c r="B2305" s="146"/>
      <c r="C2305" s="31"/>
      <c r="D2305" s="31"/>
      <c r="E2305" s="44"/>
      <c r="F2305" s="43"/>
      <c r="G2305" s="84"/>
      <c r="H2305" s="31"/>
      <c r="I2305" s="31"/>
      <c r="J2305" s="84"/>
      <c r="K2305" s="31"/>
      <c r="L2305" s="31"/>
      <c r="M2305" s="169"/>
      <c r="N2305" s="148"/>
      <c r="O2305" s="106"/>
      <c r="P2305" s="43"/>
      <c r="Q2305" s="31"/>
      <c r="R2305" s="84"/>
      <c r="S2305" s="31"/>
      <c r="T2305" s="31"/>
      <c r="U2305" s="169"/>
      <c r="V2305" s="150"/>
      <c r="W2305" s="342" t="str" cm="1">
        <f t="array" ref="W2305">IF(SUM(LEN(B2305:V2305))=0,"",IF(OR(OR(ISBLANK(F2305),SUM(LEN(C2305),LEN(D2305))=0),AND(NOT(E2305="Unknown"),ISBLANK(J2305)),AND(NOT(O2305="Unknown"),ISBLANK(R2305))),"Missing Information", INDEX(Table15[Entire Service Line Classification], MATCH(SUMIFS(Table15[Unique ID],Table15[System-Owned Portion],E2305,Table15[If Material Anything Other than "Lead" in Column E,Was Material Ever Previously Lead?],G2305,Table15[Customer-Owned Portion],O2305),Table15[Unique ID],0),0)))</f>
        <v/>
      </c>
      <c r="X2305"/>
    </row>
    <row r="2306" spans="2:24" x14ac:dyDescent="0.35">
      <c r="B2306" s="146"/>
      <c r="C2306" s="31"/>
      <c r="D2306" s="31"/>
      <c r="E2306" s="44"/>
      <c r="F2306" s="43"/>
      <c r="G2306" s="84"/>
      <c r="H2306" s="31"/>
      <c r="I2306" s="31"/>
      <c r="J2306" s="84"/>
      <c r="K2306" s="31"/>
      <c r="L2306" s="31"/>
      <c r="M2306" s="169"/>
      <c r="N2306" s="148"/>
      <c r="O2306" s="106"/>
      <c r="P2306" s="43"/>
      <c r="Q2306" s="31"/>
      <c r="R2306" s="84"/>
      <c r="S2306" s="31"/>
      <c r="T2306" s="31"/>
      <c r="U2306" s="169"/>
      <c r="V2306" s="150"/>
      <c r="W2306" s="342" t="str" cm="1">
        <f t="array" ref="W2306">IF(SUM(LEN(B2306:V2306))=0,"",IF(OR(OR(ISBLANK(F2306),SUM(LEN(C2306),LEN(D2306))=0),AND(NOT(E2306="Unknown"),ISBLANK(J2306)),AND(NOT(O2306="Unknown"),ISBLANK(R2306))),"Missing Information", INDEX(Table15[Entire Service Line Classification], MATCH(SUMIFS(Table15[Unique ID],Table15[System-Owned Portion],E2306,Table15[If Material Anything Other than "Lead" in Column E,Was Material Ever Previously Lead?],G2306,Table15[Customer-Owned Portion],O2306),Table15[Unique ID],0),0)))</f>
        <v/>
      </c>
      <c r="X2306"/>
    </row>
    <row r="2307" spans="2:24" x14ac:dyDescent="0.35">
      <c r="B2307" s="146"/>
      <c r="C2307" s="31"/>
      <c r="D2307" s="31"/>
      <c r="E2307" s="44"/>
      <c r="F2307" s="43"/>
      <c r="G2307" s="84"/>
      <c r="H2307" s="31"/>
      <c r="I2307" s="31"/>
      <c r="J2307" s="84"/>
      <c r="K2307" s="31"/>
      <c r="L2307" s="31"/>
      <c r="M2307" s="169"/>
      <c r="N2307" s="148"/>
      <c r="O2307" s="106"/>
      <c r="P2307" s="43"/>
      <c r="Q2307" s="31"/>
      <c r="R2307" s="84"/>
      <c r="S2307" s="31"/>
      <c r="T2307" s="31"/>
      <c r="U2307" s="169"/>
      <c r="V2307" s="150"/>
      <c r="W2307" s="342" t="str" cm="1">
        <f t="array" ref="W2307">IF(SUM(LEN(B2307:V2307))=0,"",IF(OR(OR(ISBLANK(F2307),SUM(LEN(C2307),LEN(D2307))=0),AND(NOT(E2307="Unknown"),ISBLANK(J2307)),AND(NOT(O2307="Unknown"),ISBLANK(R2307))),"Missing Information", INDEX(Table15[Entire Service Line Classification], MATCH(SUMIFS(Table15[Unique ID],Table15[System-Owned Portion],E2307,Table15[If Material Anything Other than "Lead" in Column E,Was Material Ever Previously Lead?],G2307,Table15[Customer-Owned Portion],O2307),Table15[Unique ID],0),0)))</f>
        <v/>
      </c>
      <c r="X2307"/>
    </row>
    <row r="2308" spans="2:24" x14ac:dyDescent="0.35">
      <c r="B2308" s="146"/>
      <c r="C2308" s="31"/>
      <c r="D2308" s="31"/>
      <c r="E2308" s="44"/>
      <c r="F2308" s="43"/>
      <c r="G2308" s="84"/>
      <c r="H2308" s="31"/>
      <c r="I2308" s="31"/>
      <c r="J2308" s="84"/>
      <c r="K2308" s="31"/>
      <c r="L2308" s="31"/>
      <c r="M2308" s="169"/>
      <c r="N2308" s="148"/>
      <c r="O2308" s="106"/>
      <c r="P2308" s="43"/>
      <c r="Q2308" s="31"/>
      <c r="R2308" s="84"/>
      <c r="S2308" s="31"/>
      <c r="T2308" s="31"/>
      <c r="U2308" s="169"/>
      <c r="V2308" s="150"/>
      <c r="W2308" s="342" t="str" cm="1">
        <f t="array" ref="W2308">IF(SUM(LEN(B2308:V2308))=0,"",IF(OR(OR(ISBLANK(F2308),SUM(LEN(C2308),LEN(D2308))=0),AND(NOT(E2308="Unknown"),ISBLANK(J2308)),AND(NOT(O2308="Unknown"),ISBLANK(R2308))),"Missing Information", INDEX(Table15[Entire Service Line Classification], MATCH(SUMIFS(Table15[Unique ID],Table15[System-Owned Portion],E2308,Table15[If Material Anything Other than "Lead" in Column E,Was Material Ever Previously Lead?],G2308,Table15[Customer-Owned Portion],O2308),Table15[Unique ID],0),0)))</f>
        <v/>
      </c>
      <c r="X2308"/>
    </row>
    <row r="2309" spans="2:24" x14ac:dyDescent="0.35">
      <c r="B2309" s="146"/>
      <c r="C2309" s="31"/>
      <c r="D2309" s="31"/>
      <c r="E2309" s="44"/>
      <c r="F2309" s="43"/>
      <c r="G2309" s="84"/>
      <c r="H2309" s="31"/>
      <c r="I2309" s="31"/>
      <c r="J2309" s="84"/>
      <c r="K2309" s="31"/>
      <c r="L2309" s="31"/>
      <c r="M2309" s="169"/>
      <c r="N2309" s="148"/>
      <c r="O2309" s="106"/>
      <c r="P2309" s="43"/>
      <c r="Q2309" s="31"/>
      <c r="R2309" s="84"/>
      <c r="S2309" s="31"/>
      <c r="T2309" s="31"/>
      <c r="U2309" s="169"/>
      <c r="V2309" s="150"/>
      <c r="W2309" s="342" t="str" cm="1">
        <f t="array" ref="W2309">IF(SUM(LEN(B2309:V2309))=0,"",IF(OR(OR(ISBLANK(F2309),SUM(LEN(C2309),LEN(D2309))=0),AND(NOT(E2309="Unknown"),ISBLANK(J2309)),AND(NOT(O2309="Unknown"),ISBLANK(R2309))),"Missing Information", INDEX(Table15[Entire Service Line Classification], MATCH(SUMIFS(Table15[Unique ID],Table15[System-Owned Portion],E2309,Table15[If Material Anything Other than "Lead" in Column E,Was Material Ever Previously Lead?],G2309,Table15[Customer-Owned Portion],O2309),Table15[Unique ID],0),0)))</f>
        <v/>
      </c>
      <c r="X2309"/>
    </row>
    <row r="2310" spans="2:24" x14ac:dyDescent="0.35">
      <c r="B2310" s="146"/>
      <c r="C2310" s="31"/>
      <c r="D2310" s="31"/>
      <c r="E2310" s="44"/>
      <c r="F2310" s="43"/>
      <c r="G2310" s="84"/>
      <c r="H2310" s="31"/>
      <c r="I2310" s="31"/>
      <c r="J2310" s="84"/>
      <c r="K2310" s="31"/>
      <c r="L2310" s="31"/>
      <c r="M2310" s="169"/>
      <c r="N2310" s="148"/>
      <c r="O2310" s="106"/>
      <c r="P2310" s="43"/>
      <c r="Q2310" s="31"/>
      <c r="R2310" s="84"/>
      <c r="S2310" s="31"/>
      <c r="T2310" s="31"/>
      <c r="U2310" s="169"/>
      <c r="V2310" s="150"/>
      <c r="W2310" s="342" t="str" cm="1">
        <f t="array" ref="W2310">IF(SUM(LEN(B2310:V2310))=0,"",IF(OR(OR(ISBLANK(F2310),SUM(LEN(C2310),LEN(D2310))=0),AND(NOT(E2310="Unknown"),ISBLANK(J2310)),AND(NOT(O2310="Unknown"),ISBLANK(R2310))),"Missing Information", INDEX(Table15[Entire Service Line Classification], MATCH(SUMIFS(Table15[Unique ID],Table15[System-Owned Portion],E2310,Table15[If Material Anything Other than "Lead" in Column E,Was Material Ever Previously Lead?],G2310,Table15[Customer-Owned Portion],O2310),Table15[Unique ID],0),0)))</f>
        <v/>
      </c>
      <c r="X2310"/>
    </row>
    <row r="2311" spans="2:24" x14ac:dyDescent="0.35">
      <c r="B2311" s="146"/>
      <c r="C2311" s="31"/>
      <c r="D2311" s="31"/>
      <c r="E2311" s="44"/>
      <c r="F2311" s="43"/>
      <c r="G2311" s="84"/>
      <c r="H2311" s="31"/>
      <c r="I2311" s="31"/>
      <c r="J2311" s="84"/>
      <c r="K2311" s="31"/>
      <c r="L2311" s="31"/>
      <c r="M2311" s="169"/>
      <c r="N2311" s="148"/>
      <c r="O2311" s="106"/>
      <c r="P2311" s="43"/>
      <c r="Q2311" s="31"/>
      <c r="R2311" s="84"/>
      <c r="S2311" s="31"/>
      <c r="T2311" s="31"/>
      <c r="U2311" s="169"/>
      <c r="V2311" s="150"/>
      <c r="W2311" s="342" t="str" cm="1">
        <f t="array" ref="W2311">IF(SUM(LEN(B2311:V2311))=0,"",IF(OR(OR(ISBLANK(F2311),SUM(LEN(C2311),LEN(D2311))=0),AND(NOT(E2311="Unknown"),ISBLANK(J2311)),AND(NOT(O2311="Unknown"),ISBLANK(R2311))),"Missing Information", INDEX(Table15[Entire Service Line Classification], MATCH(SUMIFS(Table15[Unique ID],Table15[System-Owned Portion],E2311,Table15[If Material Anything Other than "Lead" in Column E,Was Material Ever Previously Lead?],G2311,Table15[Customer-Owned Portion],O2311),Table15[Unique ID],0),0)))</f>
        <v/>
      </c>
      <c r="X2311"/>
    </row>
    <row r="2312" spans="2:24" x14ac:dyDescent="0.35">
      <c r="B2312" s="146"/>
      <c r="C2312" s="31"/>
      <c r="D2312" s="31"/>
      <c r="E2312" s="44"/>
      <c r="F2312" s="43"/>
      <c r="G2312" s="84"/>
      <c r="H2312" s="31"/>
      <c r="I2312" s="31"/>
      <c r="J2312" s="84"/>
      <c r="K2312" s="31"/>
      <c r="L2312" s="31"/>
      <c r="M2312" s="169"/>
      <c r="N2312" s="148"/>
      <c r="O2312" s="106"/>
      <c r="P2312" s="43"/>
      <c r="Q2312" s="31"/>
      <c r="R2312" s="84"/>
      <c r="S2312" s="31"/>
      <c r="T2312" s="31"/>
      <c r="U2312" s="169"/>
      <c r="V2312" s="150"/>
      <c r="W2312" s="342" t="str" cm="1">
        <f t="array" ref="W2312">IF(SUM(LEN(B2312:V2312))=0,"",IF(OR(OR(ISBLANK(F2312),SUM(LEN(C2312),LEN(D2312))=0),AND(NOT(E2312="Unknown"),ISBLANK(J2312)),AND(NOT(O2312="Unknown"),ISBLANK(R2312))),"Missing Information", INDEX(Table15[Entire Service Line Classification], MATCH(SUMIFS(Table15[Unique ID],Table15[System-Owned Portion],E2312,Table15[If Material Anything Other than "Lead" in Column E,Was Material Ever Previously Lead?],G2312,Table15[Customer-Owned Portion],O2312),Table15[Unique ID],0),0)))</f>
        <v/>
      </c>
      <c r="X2312"/>
    </row>
    <row r="2313" spans="2:24" x14ac:dyDescent="0.35">
      <c r="B2313" s="146"/>
      <c r="C2313" s="31"/>
      <c r="D2313" s="31"/>
      <c r="E2313" s="44"/>
      <c r="F2313" s="43"/>
      <c r="G2313" s="84"/>
      <c r="H2313" s="31"/>
      <c r="I2313" s="31"/>
      <c r="J2313" s="84"/>
      <c r="K2313" s="31"/>
      <c r="L2313" s="31"/>
      <c r="M2313" s="169"/>
      <c r="N2313" s="148"/>
      <c r="O2313" s="106"/>
      <c r="P2313" s="43"/>
      <c r="Q2313" s="31"/>
      <c r="R2313" s="84"/>
      <c r="S2313" s="31"/>
      <c r="T2313" s="31"/>
      <c r="U2313" s="169"/>
      <c r="V2313" s="150"/>
      <c r="W2313" s="342" t="str" cm="1">
        <f t="array" ref="W2313">IF(SUM(LEN(B2313:V2313))=0,"",IF(OR(OR(ISBLANK(F2313),SUM(LEN(C2313),LEN(D2313))=0),AND(NOT(E2313="Unknown"),ISBLANK(J2313)),AND(NOT(O2313="Unknown"),ISBLANK(R2313))),"Missing Information", INDEX(Table15[Entire Service Line Classification], MATCH(SUMIFS(Table15[Unique ID],Table15[System-Owned Portion],E2313,Table15[If Material Anything Other than "Lead" in Column E,Was Material Ever Previously Lead?],G2313,Table15[Customer-Owned Portion],O2313),Table15[Unique ID],0),0)))</f>
        <v/>
      </c>
      <c r="X2313"/>
    </row>
    <row r="2314" spans="2:24" x14ac:dyDescent="0.35">
      <c r="B2314" s="146"/>
      <c r="C2314" s="31"/>
      <c r="D2314" s="31"/>
      <c r="E2314" s="44"/>
      <c r="F2314" s="43"/>
      <c r="G2314" s="84"/>
      <c r="H2314" s="31"/>
      <c r="I2314" s="31"/>
      <c r="J2314" s="84"/>
      <c r="K2314" s="31"/>
      <c r="L2314" s="31"/>
      <c r="M2314" s="169"/>
      <c r="N2314" s="148"/>
      <c r="O2314" s="106"/>
      <c r="P2314" s="43"/>
      <c r="Q2314" s="31"/>
      <c r="R2314" s="84"/>
      <c r="S2314" s="31"/>
      <c r="T2314" s="31"/>
      <c r="U2314" s="169"/>
      <c r="V2314" s="150"/>
      <c r="W2314" s="342" t="str" cm="1">
        <f t="array" ref="W2314">IF(SUM(LEN(B2314:V2314))=0,"",IF(OR(OR(ISBLANK(F2314),SUM(LEN(C2314),LEN(D2314))=0),AND(NOT(E2314="Unknown"),ISBLANK(J2314)),AND(NOT(O2314="Unknown"),ISBLANK(R2314))),"Missing Information", INDEX(Table15[Entire Service Line Classification], MATCH(SUMIFS(Table15[Unique ID],Table15[System-Owned Portion],E2314,Table15[If Material Anything Other than "Lead" in Column E,Was Material Ever Previously Lead?],G2314,Table15[Customer-Owned Portion],O2314),Table15[Unique ID],0),0)))</f>
        <v/>
      </c>
      <c r="X2314"/>
    </row>
    <row r="2315" spans="2:24" x14ac:dyDescent="0.35">
      <c r="B2315" s="146"/>
      <c r="C2315" s="31"/>
      <c r="D2315" s="31"/>
      <c r="E2315" s="44"/>
      <c r="F2315" s="43"/>
      <c r="G2315" s="84"/>
      <c r="H2315" s="31"/>
      <c r="I2315" s="31"/>
      <c r="J2315" s="84"/>
      <c r="K2315" s="31"/>
      <c r="L2315" s="31"/>
      <c r="M2315" s="169"/>
      <c r="N2315" s="148"/>
      <c r="O2315" s="106"/>
      <c r="P2315" s="43"/>
      <c r="Q2315" s="31"/>
      <c r="R2315" s="84"/>
      <c r="S2315" s="31"/>
      <c r="T2315" s="31"/>
      <c r="U2315" s="169"/>
      <c r="V2315" s="150"/>
      <c r="W2315" s="342" t="str" cm="1">
        <f t="array" ref="W2315">IF(SUM(LEN(B2315:V2315))=0,"",IF(OR(OR(ISBLANK(F2315),SUM(LEN(C2315),LEN(D2315))=0),AND(NOT(E2315="Unknown"),ISBLANK(J2315)),AND(NOT(O2315="Unknown"),ISBLANK(R2315))),"Missing Information", INDEX(Table15[Entire Service Line Classification], MATCH(SUMIFS(Table15[Unique ID],Table15[System-Owned Portion],E2315,Table15[If Material Anything Other than "Lead" in Column E,Was Material Ever Previously Lead?],G2315,Table15[Customer-Owned Portion],O2315),Table15[Unique ID],0),0)))</f>
        <v/>
      </c>
      <c r="X2315"/>
    </row>
    <row r="2316" spans="2:24" x14ac:dyDescent="0.35">
      <c r="B2316" s="146"/>
      <c r="C2316" s="31"/>
      <c r="D2316" s="31"/>
      <c r="E2316" s="44"/>
      <c r="F2316" s="43"/>
      <c r="G2316" s="84"/>
      <c r="H2316" s="31"/>
      <c r="I2316" s="31"/>
      <c r="J2316" s="84"/>
      <c r="K2316" s="31"/>
      <c r="L2316" s="31"/>
      <c r="M2316" s="169"/>
      <c r="N2316" s="148"/>
      <c r="O2316" s="106"/>
      <c r="P2316" s="43"/>
      <c r="Q2316" s="31"/>
      <c r="R2316" s="84"/>
      <c r="S2316" s="31"/>
      <c r="T2316" s="31"/>
      <c r="U2316" s="169"/>
      <c r="V2316" s="150"/>
      <c r="W2316" s="342" t="str" cm="1">
        <f t="array" ref="W2316">IF(SUM(LEN(B2316:V2316))=0,"",IF(OR(OR(ISBLANK(F2316),SUM(LEN(C2316),LEN(D2316))=0),AND(NOT(E2316="Unknown"),ISBLANK(J2316)),AND(NOT(O2316="Unknown"),ISBLANK(R2316))),"Missing Information", INDEX(Table15[Entire Service Line Classification], MATCH(SUMIFS(Table15[Unique ID],Table15[System-Owned Portion],E2316,Table15[If Material Anything Other than "Lead" in Column E,Was Material Ever Previously Lead?],G2316,Table15[Customer-Owned Portion],O2316),Table15[Unique ID],0),0)))</f>
        <v/>
      </c>
      <c r="X2316"/>
    </row>
    <row r="2317" spans="2:24" x14ac:dyDescent="0.35">
      <c r="B2317" s="146"/>
      <c r="C2317" s="31"/>
      <c r="D2317" s="31"/>
      <c r="E2317" s="44"/>
      <c r="F2317" s="43"/>
      <c r="G2317" s="84"/>
      <c r="H2317" s="31"/>
      <c r="I2317" s="31"/>
      <c r="J2317" s="84"/>
      <c r="K2317" s="31"/>
      <c r="L2317" s="31"/>
      <c r="M2317" s="169"/>
      <c r="N2317" s="148"/>
      <c r="O2317" s="106"/>
      <c r="P2317" s="43"/>
      <c r="Q2317" s="31"/>
      <c r="R2317" s="84"/>
      <c r="S2317" s="31"/>
      <c r="T2317" s="31"/>
      <c r="U2317" s="169"/>
      <c r="V2317" s="150"/>
      <c r="W2317" s="342" t="str" cm="1">
        <f t="array" ref="W2317">IF(SUM(LEN(B2317:V2317))=0,"",IF(OR(OR(ISBLANK(F2317),SUM(LEN(C2317),LEN(D2317))=0),AND(NOT(E2317="Unknown"),ISBLANK(J2317)),AND(NOT(O2317="Unknown"),ISBLANK(R2317))),"Missing Information", INDEX(Table15[Entire Service Line Classification], MATCH(SUMIFS(Table15[Unique ID],Table15[System-Owned Portion],E2317,Table15[If Material Anything Other than "Lead" in Column E,Was Material Ever Previously Lead?],G2317,Table15[Customer-Owned Portion],O2317),Table15[Unique ID],0),0)))</f>
        <v/>
      </c>
      <c r="X2317"/>
    </row>
    <row r="2318" spans="2:24" x14ac:dyDescent="0.35">
      <c r="B2318" s="146"/>
      <c r="C2318" s="31"/>
      <c r="D2318" s="31"/>
      <c r="E2318" s="44"/>
      <c r="F2318" s="43"/>
      <c r="G2318" s="84"/>
      <c r="H2318" s="31"/>
      <c r="I2318" s="31"/>
      <c r="J2318" s="84"/>
      <c r="K2318" s="31"/>
      <c r="L2318" s="31"/>
      <c r="M2318" s="169"/>
      <c r="N2318" s="148"/>
      <c r="O2318" s="106"/>
      <c r="P2318" s="43"/>
      <c r="Q2318" s="31"/>
      <c r="R2318" s="84"/>
      <c r="S2318" s="31"/>
      <c r="T2318" s="31"/>
      <c r="U2318" s="169"/>
      <c r="V2318" s="150"/>
      <c r="W2318" s="342" t="str" cm="1">
        <f t="array" ref="W2318">IF(SUM(LEN(B2318:V2318))=0,"",IF(OR(OR(ISBLANK(F2318),SUM(LEN(C2318),LEN(D2318))=0),AND(NOT(E2318="Unknown"),ISBLANK(J2318)),AND(NOT(O2318="Unknown"),ISBLANK(R2318))),"Missing Information", INDEX(Table15[Entire Service Line Classification], MATCH(SUMIFS(Table15[Unique ID],Table15[System-Owned Portion],E2318,Table15[If Material Anything Other than "Lead" in Column E,Was Material Ever Previously Lead?],G2318,Table15[Customer-Owned Portion],O2318),Table15[Unique ID],0),0)))</f>
        <v/>
      </c>
      <c r="X2318"/>
    </row>
    <row r="2319" spans="2:24" x14ac:dyDescent="0.35">
      <c r="B2319" s="146"/>
      <c r="C2319" s="31"/>
      <c r="D2319" s="31"/>
      <c r="E2319" s="44"/>
      <c r="F2319" s="43"/>
      <c r="G2319" s="84"/>
      <c r="H2319" s="31"/>
      <c r="I2319" s="31"/>
      <c r="J2319" s="84"/>
      <c r="K2319" s="31"/>
      <c r="L2319" s="31"/>
      <c r="M2319" s="169"/>
      <c r="N2319" s="148"/>
      <c r="O2319" s="106"/>
      <c r="P2319" s="43"/>
      <c r="Q2319" s="31"/>
      <c r="R2319" s="84"/>
      <c r="S2319" s="31"/>
      <c r="T2319" s="31"/>
      <c r="U2319" s="169"/>
      <c r="V2319" s="150"/>
      <c r="W2319" s="342" t="str" cm="1">
        <f t="array" ref="W2319">IF(SUM(LEN(B2319:V2319))=0,"",IF(OR(OR(ISBLANK(F2319),SUM(LEN(C2319),LEN(D2319))=0),AND(NOT(E2319="Unknown"),ISBLANK(J2319)),AND(NOT(O2319="Unknown"),ISBLANK(R2319))),"Missing Information", INDEX(Table15[Entire Service Line Classification], MATCH(SUMIFS(Table15[Unique ID],Table15[System-Owned Portion],E2319,Table15[If Material Anything Other than "Lead" in Column E,Was Material Ever Previously Lead?],G2319,Table15[Customer-Owned Portion],O2319),Table15[Unique ID],0),0)))</f>
        <v/>
      </c>
      <c r="X2319"/>
    </row>
    <row r="2320" spans="2:24" x14ac:dyDescent="0.35">
      <c r="B2320" s="146"/>
      <c r="C2320" s="31"/>
      <c r="D2320" s="31"/>
      <c r="E2320" s="44"/>
      <c r="F2320" s="43"/>
      <c r="G2320" s="84"/>
      <c r="H2320" s="31"/>
      <c r="I2320" s="31"/>
      <c r="J2320" s="84"/>
      <c r="K2320" s="31"/>
      <c r="L2320" s="31"/>
      <c r="M2320" s="169"/>
      <c r="N2320" s="148"/>
      <c r="O2320" s="106"/>
      <c r="P2320" s="43"/>
      <c r="Q2320" s="31"/>
      <c r="R2320" s="84"/>
      <c r="S2320" s="31"/>
      <c r="T2320" s="31"/>
      <c r="U2320" s="169"/>
      <c r="V2320" s="150"/>
      <c r="W2320" s="342" t="str" cm="1">
        <f t="array" ref="W2320">IF(SUM(LEN(B2320:V2320))=0,"",IF(OR(OR(ISBLANK(F2320),SUM(LEN(C2320),LEN(D2320))=0),AND(NOT(E2320="Unknown"),ISBLANK(J2320)),AND(NOT(O2320="Unknown"),ISBLANK(R2320))),"Missing Information", INDEX(Table15[Entire Service Line Classification], MATCH(SUMIFS(Table15[Unique ID],Table15[System-Owned Portion],E2320,Table15[If Material Anything Other than "Lead" in Column E,Was Material Ever Previously Lead?],G2320,Table15[Customer-Owned Portion],O2320),Table15[Unique ID],0),0)))</f>
        <v/>
      </c>
      <c r="X2320"/>
    </row>
    <row r="2321" spans="2:24" x14ac:dyDescent="0.35">
      <c r="B2321" s="146"/>
      <c r="C2321" s="31"/>
      <c r="D2321" s="31"/>
      <c r="E2321" s="44"/>
      <c r="F2321" s="43"/>
      <c r="G2321" s="84"/>
      <c r="H2321" s="31"/>
      <c r="I2321" s="31"/>
      <c r="J2321" s="84"/>
      <c r="K2321" s="31"/>
      <c r="L2321" s="31"/>
      <c r="M2321" s="169"/>
      <c r="N2321" s="148"/>
      <c r="O2321" s="106"/>
      <c r="P2321" s="43"/>
      <c r="Q2321" s="31"/>
      <c r="R2321" s="84"/>
      <c r="S2321" s="31"/>
      <c r="T2321" s="31"/>
      <c r="U2321" s="169"/>
      <c r="V2321" s="150"/>
      <c r="W2321" s="342" t="str" cm="1">
        <f t="array" ref="W2321">IF(SUM(LEN(B2321:V2321))=0,"",IF(OR(OR(ISBLANK(F2321),SUM(LEN(C2321),LEN(D2321))=0),AND(NOT(E2321="Unknown"),ISBLANK(J2321)),AND(NOT(O2321="Unknown"),ISBLANK(R2321))),"Missing Information", INDEX(Table15[Entire Service Line Classification], MATCH(SUMIFS(Table15[Unique ID],Table15[System-Owned Portion],E2321,Table15[If Material Anything Other than "Lead" in Column E,Was Material Ever Previously Lead?],G2321,Table15[Customer-Owned Portion],O2321),Table15[Unique ID],0),0)))</f>
        <v/>
      </c>
      <c r="X2321"/>
    </row>
    <row r="2322" spans="2:24" x14ac:dyDescent="0.35">
      <c r="B2322" s="146"/>
      <c r="C2322" s="31"/>
      <c r="D2322" s="31"/>
      <c r="E2322" s="44"/>
      <c r="F2322" s="43"/>
      <c r="G2322" s="84"/>
      <c r="H2322" s="31"/>
      <c r="I2322" s="31"/>
      <c r="J2322" s="84"/>
      <c r="K2322" s="31"/>
      <c r="L2322" s="31"/>
      <c r="M2322" s="169"/>
      <c r="N2322" s="148"/>
      <c r="O2322" s="106"/>
      <c r="P2322" s="43"/>
      <c r="Q2322" s="31"/>
      <c r="R2322" s="84"/>
      <c r="S2322" s="31"/>
      <c r="T2322" s="31"/>
      <c r="U2322" s="169"/>
      <c r="V2322" s="150"/>
      <c r="W2322" s="342" t="str" cm="1">
        <f t="array" ref="W2322">IF(SUM(LEN(B2322:V2322))=0,"",IF(OR(OR(ISBLANK(F2322),SUM(LEN(C2322),LEN(D2322))=0),AND(NOT(E2322="Unknown"),ISBLANK(J2322)),AND(NOT(O2322="Unknown"),ISBLANK(R2322))),"Missing Information", INDEX(Table15[Entire Service Line Classification], MATCH(SUMIFS(Table15[Unique ID],Table15[System-Owned Portion],E2322,Table15[If Material Anything Other than "Lead" in Column E,Was Material Ever Previously Lead?],G2322,Table15[Customer-Owned Portion],O2322),Table15[Unique ID],0),0)))</f>
        <v/>
      </c>
      <c r="X2322"/>
    </row>
    <row r="2323" spans="2:24" x14ac:dyDescent="0.35">
      <c r="B2323" s="146"/>
      <c r="C2323" s="31"/>
      <c r="D2323" s="31"/>
      <c r="E2323" s="44"/>
      <c r="F2323" s="43"/>
      <c r="G2323" s="84"/>
      <c r="H2323" s="31"/>
      <c r="I2323" s="31"/>
      <c r="J2323" s="84"/>
      <c r="K2323" s="31"/>
      <c r="L2323" s="31"/>
      <c r="M2323" s="169"/>
      <c r="N2323" s="148"/>
      <c r="O2323" s="106"/>
      <c r="P2323" s="43"/>
      <c r="Q2323" s="31"/>
      <c r="R2323" s="84"/>
      <c r="S2323" s="31"/>
      <c r="T2323" s="31"/>
      <c r="U2323" s="169"/>
      <c r="V2323" s="150"/>
      <c r="W2323" s="342" t="str" cm="1">
        <f t="array" ref="W2323">IF(SUM(LEN(B2323:V2323))=0,"",IF(OR(OR(ISBLANK(F2323),SUM(LEN(C2323),LEN(D2323))=0),AND(NOT(E2323="Unknown"),ISBLANK(J2323)),AND(NOT(O2323="Unknown"),ISBLANK(R2323))),"Missing Information", INDEX(Table15[Entire Service Line Classification], MATCH(SUMIFS(Table15[Unique ID],Table15[System-Owned Portion],E2323,Table15[If Material Anything Other than "Lead" in Column E,Was Material Ever Previously Lead?],G2323,Table15[Customer-Owned Portion],O2323),Table15[Unique ID],0),0)))</f>
        <v/>
      </c>
      <c r="X2323"/>
    </row>
    <row r="2324" spans="2:24" x14ac:dyDescent="0.35">
      <c r="B2324" s="146"/>
      <c r="C2324" s="31"/>
      <c r="D2324" s="31"/>
      <c r="E2324" s="44"/>
      <c r="F2324" s="43"/>
      <c r="G2324" s="84"/>
      <c r="H2324" s="31"/>
      <c r="I2324" s="31"/>
      <c r="J2324" s="84"/>
      <c r="K2324" s="31"/>
      <c r="L2324" s="31"/>
      <c r="M2324" s="169"/>
      <c r="N2324" s="148"/>
      <c r="O2324" s="106"/>
      <c r="P2324" s="43"/>
      <c r="Q2324" s="31"/>
      <c r="R2324" s="84"/>
      <c r="S2324" s="31"/>
      <c r="T2324" s="31"/>
      <c r="U2324" s="169"/>
      <c r="V2324" s="150"/>
      <c r="W2324" s="342" t="str" cm="1">
        <f t="array" ref="W2324">IF(SUM(LEN(B2324:V2324))=0,"",IF(OR(OR(ISBLANK(F2324),SUM(LEN(C2324),LEN(D2324))=0),AND(NOT(E2324="Unknown"),ISBLANK(J2324)),AND(NOT(O2324="Unknown"),ISBLANK(R2324))),"Missing Information", INDEX(Table15[Entire Service Line Classification], MATCH(SUMIFS(Table15[Unique ID],Table15[System-Owned Portion],E2324,Table15[If Material Anything Other than "Lead" in Column E,Was Material Ever Previously Lead?],G2324,Table15[Customer-Owned Portion],O2324),Table15[Unique ID],0),0)))</f>
        <v/>
      </c>
      <c r="X2324"/>
    </row>
    <row r="2325" spans="2:24" x14ac:dyDescent="0.35">
      <c r="B2325" s="146"/>
      <c r="C2325" s="31"/>
      <c r="D2325" s="31"/>
      <c r="E2325" s="44"/>
      <c r="F2325" s="43"/>
      <c r="G2325" s="84"/>
      <c r="H2325" s="31"/>
      <c r="I2325" s="31"/>
      <c r="J2325" s="84"/>
      <c r="K2325" s="31"/>
      <c r="L2325" s="31"/>
      <c r="M2325" s="169"/>
      <c r="N2325" s="148"/>
      <c r="O2325" s="106"/>
      <c r="P2325" s="43"/>
      <c r="Q2325" s="31"/>
      <c r="R2325" s="84"/>
      <c r="S2325" s="31"/>
      <c r="T2325" s="31"/>
      <c r="U2325" s="169"/>
      <c r="V2325" s="150"/>
      <c r="W2325" s="342" t="str" cm="1">
        <f t="array" ref="W2325">IF(SUM(LEN(B2325:V2325))=0,"",IF(OR(OR(ISBLANK(F2325),SUM(LEN(C2325),LEN(D2325))=0),AND(NOT(E2325="Unknown"),ISBLANK(J2325)),AND(NOT(O2325="Unknown"),ISBLANK(R2325))),"Missing Information", INDEX(Table15[Entire Service Line Classification], MATCH(SUMIFS(Table15[Unique ID],Table15[System-Owned Portion],E2325,Table15[If Material Anything Other than "Lead" in Column E,Was Material Ever Previously Lead?],G2325,Table15[Customer-Owned Portion],O2325),Table15[Unique ID],0),0)))</f>
        <v/>
      </c>
      <c r="X2325"/>
    </row>
    <row r="2326" spans="2:24" x14ac:dyDescent="0.35">
      <c r="B2326" s="146"/>
      <c r="C2326" s="31"/>
      <c r="D2326" s="31"/>
      <c r="E2326" s="44"/>
      <c r="F2326" s="43"/>
      <c r="G2326" s="84"/>
      <c r="H2326" s="31"/>
      <c r="I2326" s="31"/>
      <c r="J2326" s="84"/>
      <c r="K2326" s="31"/>
      <c r="L2326" s="31"/>
      <c r="M2326" s="169"/>
      <c r="N2326" s="148"/>
      <c r="O2326" s="106"/>
      <c r="P2326" s="43"/>
      <c r="Q2326" s="31"/>
      <c r="R2326" s="84"/>
      <c r="S2326" s="31"/>
      <c r="T2326" s="31"/>
      <c r="U2326" s="169"/>
      <c r="V2326" s="150"/>
      <c r="W2326" s="342" t="str" cm="1">
        <f t="array" ref="W2326">IF(SUM(LEN(B2326:V2326))=0,"",IF(OR(OR(ISBLANK(F2326),SUM(LEN(C2326),LEN(D2326))=0),AND(NOT(E2326="Unknown"),ISBLANK(J2326)),AND(NOT(O2326="Unknown"),ISBLANK(R2326))),"Missing Information", INDEX(Table15[Entire Service Line Classification], MATCH(SUMIFS(Table15[Unique ID],Table15[System-Owned Portion],E2326,Table15[If Material Anything Other than "Lead" in Column E,Was Material Ever Previously Lead?],G2326,Table15[Customer-Owned Portion],O2326),Table15[Unique ID],0),0)))</f>
        <v/>
      </c>
      <c r="X2326"/>
    </row>
    <row r="2327" spans="2:24" x14ac:dyDescent="0.35">
      <c r="B2327" s="146"/>
      <c r="C2327" s="31"/>
      <c r="D2327" s="31"/>
      <c r="E2327" s="44"/>
      <c r="F2327" s="43"/>
      <c r="G2327" s="84"/>
      <c r="H2327" s="31"/>
      <c r="I2327" s="31"/>
      <c r="J2327" s="84"/>
      <c r="K2327" s="31"/>
      <c r="L2327" s="31"/>
      <c r="M2327" s="169"/>
      <c r="N2327" s="148"/>
      <c r="O2327" s="106"/>
      <c r="P2327" s="43"/>
      <c r="Q2327" s="31"/>
      <c r="R2327" s="84"/>
      <c r="S2327" s="31"/>
      <c r="T2327" s="31"/>
      <c r="U2327" s="169"/>
      <c r="V2327" s="150"/>
      <c r="W2327" s="342" t="str" cm="1">
        <f t="array" ref="W2327">IF(SUM(LEN(B2327:V2327))=0,"",IF(OR(OR(ISBLANK(F2327),SUM(LEN(C2327),LEN(D2327))=0),AND(NOT(E2327="Unknown"),ISBLANK(J2327)),AND(NOT(O2327="Unknown"),ISBLANK(R2327))),"Missing Information", INDEX(Table15[Entire Service Line Classification], MATCH(SUMIFS(Table15[Unique ID],Table15[System-Owned Portion],E2327,Table15[If Material Anything Other than "Lead" in Column E,Was Material Ever Previously Lead?],G2327,Table15[Customer-Owned Portion],O2327),Table15[Unique ID],0),0)))</f>
        <v/>
      </c>
      <c r="X2327"/>
    </row>
    <row r="2328" spans="2:24" x14ac:dyDescent="0.35">
      <c r="B2328" s="146"/>
      <c r="C2328" s="31"/>
      <c r="D2328" s="31"/>
      <c r="E2328" s="44"/>
      <c r="F2328" s="43"/>
      <c r="G2328" s="84"/>
      <c r="H2328" s="31"/>
      <c r="I2328" s="31"/>
      <c r="J2328" s="84"/>
      <c r="K2328" s="31"/>
      <c r="L2328" s="31"/>
      <c r="M2328" s="169"/>
      <c r="N2328" s="148"/>
      <c r="O2328" s="106"/>
      <c r="P2328" s="43"/>
      <c r="Q2328" s="31"/>
      <c r="R2328" s="84"/>
      <c r="S2328" s="31"/>
      <c r="T2328" s="31"/>
      <c r="U2328" s="169"/>
      <c r="V2328" s="150"/>
      <c r="W2328" s="342" t="str" cm="1">
        <f t="array" ref="W2328">IF(SUM(LEN(B2328:V2328))=0,"",IF(OR(OR(ISBLANK(F2328),SUM(LEN(C2328),LEN(D2328))=0),AND(NOT(E2328="Unknown"),ISBLANK(J2328)),AND(NOT(O2328="Unknown"),ISBLANK(R2328))),"Missing Information", INDEX(Table15[Entire Service Line Classification], MATCH(SUMIFS(Table15[Unique ID],Table15[System-Owned Portion],E2328,Table15[If Material Anything Other than "Lead" in Column E,Was Material Ever Previously Lead?],G2328,Table15[Customer-Owned Portion],O2328),Table15[Unique ID],0),0)))</f>
        <v/>
      </c>
      <c r="X2328"/>
    </row>
    <row r="2329" spans="2:24" x14ac:dyDescent="0.35">
      <c r="B2329" s="146"/>
      <c r="C2329" s="31"/>
      <c r="D2329" s="31"/>
      <c r="E2329" s="44"/>
      <c r="F2329" s="43"/>
      <c r="G2329" s="84"/>
      <c r="H2329" s="31"/>
      <c r="I2329" s="31"/>
      <c r="J2329" s="84"/>
      <c r="K2329" s="31"/>
      <c r="L2329" s="31"/>
      <c r="M2329" s="169"/>
      <c r="N2329" s="148"/>
      <c r="O2329" s="106"/>
      <c r="P2329" s="43"/>
      <c r="Q2329" s="31"/>
      <c r="R2329" s="84"/>
      <c r="S2329" s="31"/>
      <c r="T2329" s="31"/>
      <c r="U2329" s="169"/>
      <c r="V2329" s="150"/>
      <c r="W2329" s="342" t="str" cm="1">
        <f t="array" ref="W2329">IF(SUM(LEN(B2329:V2329))=0,"",IF(OR(OR(ISBLANK(F2329),SUM(LEN(C2329),LEN(D2329))=0),AND(NOT(E2329="Unknown"),ISBLANK(J2329)),AND(NOT(O2329="Unknown"),ISBLANK(R2329))),"Missing Information", INDEX(Table15[Entire Service Line Classification], MATCH(SUMIFS(Table15[Unique ID],Table15[System-Owned Portion],E2329,Table15[If Material Anything Other than "Lead" in Column E,Was Material Ever Previously Lead?],G2329,Table15[Customer-Owned Portion],O2329),Table15[Unique ID],0),0)))</f>
        <v/>
      </c>
      <c r="X2329"/>
    </row>
    <row r="2330" spans="2:24" x14ac:dyDescent="0.35">
      <c r="B2330" s="146"/>
      <c r="C2330" s="31"/>
      <c r="D2330" s="31"/>
      <c r="E2330" s="44"/>
      <c r="F2330" s="43"/>
      <c r="G2330" s="84"/>
      <c r="H2330" s="31"/>
      <c r="I2330" s="31"/>
      <c r="J2330" s="84"/>
      <c r="K2330" s="31"/>
      <c r="L2330" s="31"/>
      <c r="M2330" s="169"/>
      <c r="N2330" s="148"/>
      <c r="O2330" s="106"/>
      <c r="P2330" s="43"/>
      <c r="Q2330" s="31"/>
      <c r="R2330" s="84"/>
      <c r="S2330" s="31"/>
      <c r="T2330" s="31"/>
      <c r="U2330" s="169"/>
      <c r="V2330" s="150"/>
      <c r="W2330" s="342" t="str" cm="1">
        <f t="array" ref="W2330">IF(SUM(LEN(B2330:V2330))=0,"",IF(OR(OR(ISBLANK(F2330),SUM(LEN(C2330),LEN(D2330))=0),AND(NOT(E2330="Unknown"),ISBLANK(J2330)),AND(NOT(O2330="Unknown"),ISBLANK(R2330))),"Missing Information", INDEX(Table15[Entire Service Line Classification], MATCH(SUMIFS(Table15[Unique ID],Table15[System-Owned Portion],E2330,Table15[If Material Anything Other than "Lead" in Column E,Was Material Ever Previously Lead?],G2330,Table15[Customer-Owned Portion],O2330),Table15[Unique ID],0),0)))</f>
        <v/>
      </c>
      <c r="X2330"/>
    </row>
    <row r="2331" spans="2:24" x14ac:dyDescent="0.35">
      <c r="B2331" s="146"/>
      <c r="C2331" s="31"/>
      <c r="D2331" s="31"/>
      <c r="E2331" s="44"/>
      <c r="F2331" s="43"/>
      <c r="G2331" s="84"/>
      <c r="H2331" s="31"/>
      <c r="I2331" s="31"/>
      <c r="J2331" s="84"/>
      <c r="K2331" s="31"/>
      <c r="L2331" s="31"/>
      <c r="M2331" s="169"/>
      <c r="N2331" s="148"/>
      <c r="O2331" s="106"/>
      <c r="P2331" s="43"/>
      <c r="Q2331" s="31"/>
      <c r="R2331" s="84"/>
      <c r="S2331" s="31"/>
      <c r="T2331" s="31"/>
      <c r="U2331" s="169"/>
      <c r="V2331" s="150"/>
      <c r="W2331" s="342" t="str" cm="1">
        <f t="array" ref="W2331">IF(SUM(LEN(B2331:V2331))=0,"",IF(OR(OR(ISBLANK(F2331),SUM(LEN(C2331),LEN(D2331))=0),AND(NOT(E2331="Unknown"),ISBLANK(J2331)),AND(NOT(O2331="Unknown"),ISBLANK(R2331))),"Missing Information", INDEX(Table15[Entire Service Line Classification], MATCH(SUMIFS(Table15[Unique ID],Table15[System-Owned Portion],E2331,Table15[If Material Anything Other than "Lead" in Column E,Was Material Ever Previously Lead?],G2331,Table15[Customer-Owned Portion],O2331),Table15[Unique ID],0),0)))</f>
        <v/>
      </c>
      <c r="X2331"/>
    </row>
    <row r="2332" spans="2:24" x14ac:dyDescent="0.35">
      <c r="B2332" s="146"/>
      <c r="C2332" s="31"/>
      <c r="D2332" s="31"/>
      <c r="E2332" s="44"/>
      <c r="F2332" s="43"/>
      <c r="G2332" s="84"/>
      <c r="H2332" s="31"/>
      <c r="I2332" s="31"/>
      <c r="J2332" s="84"/>
      <c r="K2332" s="31"/>
      <c r="L2332" s="31"/>
      <c r="M2332" s="169"/>
      <c r="N2332" s="148"/>
      <c r="O2332" s="106"/>
      <c r="P2332" s="43"/>
      <c r="Q2332" s="31"/>
      <c r="R2332" s="84"/>
      <c r="S2332" s="31"/>
      <c r="T2332" s="31"/>
      <c r="U2332" s="169"/>
      <c r="V2332" s="150"/>
      <c r="W2332" s="342" t="str" cm="1">
        <f t="array" ref="W2332">IF(SUM(LEN(B2332:V2332))=0,"",IF(OR(OR(ISBLANK(F2332),SUM(LEN(C2332),LEN(D2332))=0),AND(NOT(E2332="Unknown"),ISBLANK(J2332)),AND(NOT(O2332="Unknown"),ISBLANK(R2332))),"Missing Information", INDEX(Table15[Entire Service Line Classification], MATCH(SUMIFS(Table15[Unique ID],Table15[System-Owned Portion],E2332,Table15[If Material Anything Other than "Lead" in Column E,Was Material Ever Previously Lead?],G2332,Table15[Customer-Owned Portion],O2332),Table15[Unique ID],0),0)))</f>
        <v/>
      </c>
      <c r="X2332"/>
    </row>
    <row r="2333" spans="2:24" x14ac:dyDescent="0.35">
      <c r="B2333" s="146"/>
      <c r="C2333" s="31"/>
      <c r="D2333" s="31"/>
      <c r="E2333" s="44"/>
      <c r="F2333" s="43"/>
      <c r="G2333" s="84"/>
      <c r="H2333" s="31"/>
      <c r="I2333" s="31"/>
      <c r="J2333" s="84"/>
      <c r="K2333" s="31"/>
      <c r="L2333" s="31"/>
      <c r="M2333" s="169"/>
      <c r="N2333" s="148"/>
      <c r="O2333" s="106"/>
      <c r="P2333" s="43"/>
      <c r="Q2333" s="31"/>
      <c r="R2333" s="84"/>
      <c r="S2333" s="31"/>
      <c r="T2333" s="31"/>
      <c r="U2333" s="169"/>
      <c r="V2333" s="150"/>
      <c r="W2333" s="342" t="str" cm="1">
        <f t="array" ref="W2333">IF(SUM(LEN(B2333:V2333))=0,"",IF(OR(OR(ISBLANK(F2333),SUM(LEN(C2333),LEN(D2333))=0),AND(NOT(E2333="Unknown"),ISBLANK(J2333)),AND(NOT(O2333="Unknown"),ISBLANK(R2333))),"Missing Information", INDEX(Table15[Entire Service Line Classification], MATCH(SUMIFS(Table15[Unique ID],Table15[System-Owned Portion],E2333,Table15[If Material Anything Other than "Lead" in Column E,Was Material Ever Previously Lead?],G2333,Table15[Customer-Owned Portion],O2333),Table15[Unique ID],0),0)))</f>
        <v/>
      </c>
      <c r="X2333"/>
    </row>
    <row r="2334" spans="2:24" x14ac:dyDescent="0.35">
      <c r="B2334" s="146"/>
      <c r="C2334" s="31"/>
      <c r="D2334" s="31"/>
      <c r="E2334" s="44"/>
      <c r="F2334" s="43"/>
      <c r="G2334" s="84"/>
      <c r="H2334" s="31"/>
      <c r="I2334" s="31"/>
      <c r="J2334" s="84"/>
      <c r="K2334" s="31"/>
      <c r="L2334" s="31"/>
      <c r="M2334" s="169"/>
      <c r="N2334" s="148"/>
      <c r="O2334" s="106"/>
      <c r="P2334" s="43"/>
      <c r="Q2334" s="31"/>
      <c r="R2334" s="84"/>
      <c r="S2334" s="31"/>
      <c r="T2334" s="31"/>
      <c r="U2334" s="169"/>
      <c r="V2334" s="150"/>
      <c r="W2334" s="342" t="str" cm="1">
        <f t="array" ref="W2334">IF(SUM(LEN(B2334:V2334))=0,"",IF(OR(OR(ISBLANK(F2334),SUM(LEN(C2334),LEN(D2334))=0),AND(NOT(E2334="Unknown"),ISBLANK(J2334)),AND(NOT(O2334="Unknown"),ISBLANK(R2334))),"Missing Information", INDEX(Table15[Entire Service Line Classification], MATCH(SUMIFS(Table15[Unique ID],Table15[System-Owned Portion],E2334,Table15[If Material Anything Other than "Lead" in Column E,Was Material Ever Previously Lead?],G2334,Table15[Customer-Owned Portion],O2334),Table15[Unique ID],0),0)))</f>
        <v/>
      </c>
      <c r="X2334"/>
    </row>
    <row r="2335" spans="2:24" x14ac:dyDescent="0.35">
      <c r="B2335" s="146"/>
      <c r="C2335" s="31"/>
      <c r="D2335" s="31"/>
      <c r="E2335" s="44"/>
      <c r="F2335" s="43"/>
      <c r="G2335" s="84"/>
      <c r="H2335" s="31"/>
      <c r="I2335" s="31"/>
      <c r="J2335" s="84"/>
      <c r="K2335" s="31"/>
      <c r="L2335" s="31"/>
      <c r="M2335" s="169"/>
      <c r="N2335" s="148"/>
      <c r="O2335" s="106"/>
      <c r="P2335" s="43"/>
      <c r="Q2335" s="31"/>
      <c r="R2335" s="84"/>
      <c r="S2335" s="31"/>
      <c r="T2335" s="31"/>
      <c r="U2335" s="169"/>
      <c r="V2335" s="150"/>
      <c r="W2335" s="342" t="str" cm="1">
        <f t="array" ref="W2335">IF(SUM(LEN(B2335:V2335))=0,"",IF(OR(OR(ISBLANK(F2335),SUM(LEN(C2335),LEN(D2335))=0),AND(NOT(E2335="Unknown"),ISBLANK(J2335)),AND(NOT(O2335="Unknown"),ISBLANK(R2335))),"Missing Information", INDEX(Table15[Entire Service Line Classification], MATCH(SUMIFS(Table15[Unique ID],Table15[System-Owned Portion],E2335,Table15[If Material Anything Other than "Lead" in Column E,Was Material Ever Previously Lead?],G2335,Table15[Customer-Owned Portion],O2335),Table15[Unique ID],0),0)))</f>
        <v/>
      </c>
      <c r="X2335"/>
    </row>
    <row r="2336" spans="2:24" x14ac:dyDescent="0.35">
      <c r="B2336" s="146"/>
      <c r="C2336" s="31"/>
      <c r="D2336" s="31"/>
      <c r="E2336" s="44"/>
      <c r="F2336" s="43"/>
      <c r="G2336" s="84"/>
      <c r="H2336" s="31"/>
      <c r="I2336" s="31"/>
      <c r="J2336" s="84"/>
      <c r="K2336" s="31"/>
      <c r="L2336" s="31"/>
      <c r="M2336" s="169"/>
      <c r="N2336" s="148"/>
      <c r="O2336" s="106"/>
      <c r="P2336" s="43"/>
      <c r="Q2336" s="31"/>
      <c r="R2336" s="84"/>
      <c r="S2336" s="31"/>
      <c r="T2336" s="31"/>
      <c r="U2336" s="169"/>
      <c r="V2336" s="150"/>
      <c r="W2336" s="342" t="str" cm="1">
        <f t="array" ref="W2336">IF(SUM(LEN(B2336:V2336))=0,"",IF(OR(OR(ISBLANK(F2336),SUM(LEN(C2336),LEN(D2336))=0),AND(NOT(E2336="Unknown"),ISBLANK(J2336)),AND(NOT(O2336="Unknown"),ISBLANK(R2336))),"Missing Information", INDEX(Table15[Entire Service Line Classification], MATCH(SUMIFS(Table15[Unique ID],Table15[System-Owned Portion],E2336,Table15[If Material Anything Other than "Lead" in Column E,Was Material Ever Previously Lead?],G2336,Table15[Customer-Owned Portion],O2336),Table15[Unique ID],0),0)))</f>
        <v/>
      </c>
      <c r="X2336"/>
    </row>
    <row r="2337" spans="2:24" x14ac:dyDescent="0.35">
      <c r="B2337" s="146"/>
      <c r="C2337" s="31"/>
      <c r="D2337" s="31"/>
      <c r="E2337" s="44"/>
      <c r="F2337" s="43"/>
      <c r="G2337" s="84"/>
      <c r="H2337" s="31"/>
      <c r="I2337" s="31"/>
      <c r="J2337" s="84"/>
      <c r="K2337" s="31"/>
      <c r="L2337" s="31"/>
      <c r="M2337" s="169"/>
      <c r="N2337" s="148"/>
      <c r="O2337" s="106"/>
      <c r="P2337" s="43"/>
      <c r="Q2337" s="31"/>
      <c r="R2337" s="84"/>
      <c r="S2337" s="31"/>
      <c r="T2337" s="31"/>
      <c r="U2337" s="169"/>
      <c r="V2337" s="150"/>
      <c r="W2337" s="342" t="str" cm="1">
        <f t="array" ref="W2337">IF(SUM(LEN(B2337:V2337))=0,"",IF(OR(OR(ISBLANK(F2337),SUM(LEN(C2337),LEN(D2337))=0),AND(NOT(E2337="Unknown"),ISBLANK(J2337)),AND(NOT(O2337="Unknown"),ISBLANK(R2337))),"Missing Information", INDEX(Table15[Entire Service Line Classification], MATCH(SUMIFS(Table15[Unique ID],Table15[System-Owned Portion],E2337,Table15[If Material Anything Other than "Lead" in Column E,Was Material Ever Previously Lead?],G2337,Table15[Customer-Owned Portion],O2337),Table15[Unique ID],0),0)))</f>
        <v/>
      </c>
      <c r="X2337"/>
    </row>
    <row r="2338" spans="2:24" x14ac:dyDescent="0.35">
      <c r="B2338" s="146"/>
      <c r="C2338" s="31"/>
      <c r="D2338" s="31"/>
      <c r="E2338" s="44"/>
      <c r="F2338" s="43"/>
      <c r="G2338" s="84"/>
      <c r="H2338" s="31"/>
      <c r="I2338" s="31"/>
      <c r="J2338" s="84"/>
      <c r="K2338" s="31"/>
      <c r="L2338" s="31"/>
      <c r="M2338" s="169"/>
      <c r="N2338" s="148"/>
      <c r="O2338" s="106"/>
      <c r="P2338" s="43"/>
      <c r="Q2338" s="31"/>
      <c r="R2338" s="84"/>
      <c r="S2338" s="31"/>
      <c r="T2338" s="31"/>
      <c r="U2338" s="169"/>
      <c r="V2338" s="150"/>
      <c r="W2338" s="342" t="str" cm="1">
        <f t="array" ref="W2338">IF(SUM(LEN(B2338:V2338))=0,"",IF(OR(OR(ISBLANK(F2338),SUM(LEN(C2338),LEN(D2338))=0),AND(NOT(E2338="Unknown"),ISBLANK(J2338)),AND(NOT(O2338="Unknown"),ISBLANK(R2338))),"Missing Information", INDEX(Table15[Entire Service Line Classification], MATCH(SUMIFS(Table15[Unique ID],Table15[System-Owned Portion],E2338,Table15[If Material Anything Other than "Lead" in Column E,Was Material Ever Previously Lead?],G2338,Table15[Customer-Owned Portion],O2338),Table15[Unique ID],0),0)))</f>
        <v/>
      </c>
      <c r="X2338"/>
    </row>
    <row r="2339" spans="2:24" x14ac:dyDescent="0.35">
      <c r="B2339" s="146"/>
      <c r="C2339" s="31"/>
      <c r="D2339" s="31"/>
      <c r="E2339" s="44"/>
      <c r="F2339" s="43"/>
      <c r="G2339" s="84"/>
      <c r="H2339" s="31"/>
      <c r="I2339" s="31"/>
      <c r="J2339" s="84"/>
      <c r="K2339" s="31"/>
      <c r="L2339" s="31"/>
      <c r="M2339" s="169"/>
      <c r="N2339" s="148"/>
      <c r="O2339" s="106"/>
      <c r="P2339" s="43"/>
      <c r="Q2339" s="31"/>
      <c r="R2339" s="84"/>
      <c r="S2339" s="31"/>
      <c r="T2339" s="31"/>
      <c r="U2339" s="169"/>
      <c r="V2339" s="150"/>
      <c r="W2339" s="342" t="str" cm="1">
        <f t="array" ref="W2339">IF(SUM(LEN(B2339:V2339))=0,"",IF(OR(OR(ISBLANK(F2339),SUM(LEN(C2339),LEN(D2339))=0),AND(NOT(E2339="Unknown"),ISBLANK(J2339)),AND(NOT(O2339="Unknown"),ISBLANK(R2339))),"Missing Information", INDEX(Table15[Entire Service Line Classification], MATCH(SUMIFS(Table15[Unique ID],Table15[System-Owned Portion],E2339,Table15[If Material Anything Other than "Lead" in Column E,Was Material Ever Previously Lead?],G2339,Table15[Customer-Owned Portion],O2339),Table15[Unique ID],0),0)))</f>
        <v/>
      </c>
      <c r="X2339"/>
    </row>
    <row r="2340" spans="2:24" x14ac:dyDescent="0.35">
      <c r="B2340" s="146"/>
      <c r="C2340" s="31"/>
      <c r="D2340" s="31"/>
      <c r="E2340" s="44"/>
      <c r="F2340" s="43"/>
      <c r="G2340" s="84"/>
      <c r="H2340" s="31"/>
      <c r="I2340" s="31"/>
      <c r="J2340" s="84"/>
      <c r="K2340" s="31"/>
      <c r="L2340" s="31"/>
      <c r="M2340" s="169"/>
      <c r="N2340" s="148"/>
      <c r="O2340" s="106"/>
      <c r="P2340" s="43"/>
      <c r="Q2340" s="31"/>
      <c r="R2340" s="84"/>
      <c r="S2340" s="31"/>
      <c r="T2340" s="31"/>
      <c r="U2340" s="169"/>
      <c r="V2340" s="150"/>
      <c r="W2340" s="342" t="str" cm="1">
        <f t="array" ref="W2340">IF(SUM(LEN(B2340:V2340))=0,"",IF(OR(OR(ISBLANK(F2340),SUM(LEN(C2340),LEN(D2340))=0),AND(NOT(E2340="Unknown"),ISBLANK(J2340)),AND(NOT(O2340="Unknown"),ISBLANK(R2340))),"Missing Information", INDEX(Table15[Entire Service Line Classification], MATCH(SUMIFS(Table15[Unique ID],Table15[System-Owned Portion],E2340,Table15[If Material Anything Other than "Lead" in Column E,Was Material Ever Previously Lead?],G2340,Table15[Customer-Owned Portion],O2340),Table15[Unique ID],0),0)))</f>
        <v/>
      </c>
      <c r="X2340"/>
    </row>
    <row r="2341" spans="2:24" x14ac:dyDescent="0.35">
      <c r="B2341" s="146"/>
      <c r="C2341" s="31"/>
      <c r="D2341" s="31"/>
      <c r="E2341" s="44"/>
      <c r="F2341" s="43"/>
      <c r="G2341" s="84"/>
      <c r="H2341" s="31"/>
      <c r="I2341" s="31"/>
      <c r="J2341" s="84"/>
      <c r="K2341" s="31"/>
      <c r="L2341" s="31"/>
      <c r="M2341" s="169"/>
      <c r="N2341" s="148"/>
      <c r="O2341" s="106"/>
      <c r="P2341" s="43"/>
      <c r="Q2341" s="31"/>
      <c r="R2341" s="84"/>
      <c r="S2341" s="31"/>
      <c r="T2341" s="31"/>
      <c r="U2341" s="169"/>
      <c r="V2341" s="150"/>
      <c r="W2341" s="342" t="str" cm="1">
        <f t="array" ref="W2341">IF(SUM(LEN(B2341:V2341))=0,"",IF(OR(OR(ISBLANK(F2341),SUM(LEN(C2341),LEN(D2341))=0),AND(NOT(E2341="Unknown"),ISBLANK(J2341)),AND(NOT(O2341="Unknown"),ISBLANK(R2341))),"Missing Information", INDEX(Table15[Entire Service Line Classification], MATCH(SUMIFS(Table15[Unique ID],Table15[System-Owned Portion],E2341,Table15[If Material Anything Other than "Lead" in Column E,Was Material Ever Previously Lead?],G2341,Table15[Customer-Owned Portion],O2341),Table15[Unique ID],0),0)))</f>
        <v/>
      </c>
      <c r="X2341"/>
    </row>
    <row r="2342" spans="2:24" x14ac:dyDescent="0.35">
      <c r="B2342" s="146"/>
      <c r="C2342" s="31"/>
      <c r="D2342" s="31"/>
      <c r="E2342" s="44"/>
      <c r="F2342" s="43"/>
      <c r="G2342" s="84"/>
      <c r="H2342" s="31"/>
      <c r="I2342" s="31"/>
      <c r="J2342" s="84"/>
      <c r="K2342" s="31"/>
      <c r="L2342" s="31"/>
      <c r="M2342" s="169"/>
      <c r="N2342" s="148"/>
      <c r="O2342" s="106"/>
      <c r="P2342" s="43"/>
      <c r="Q2342" s="31"/>
      <c r="R2342" s="84"/>
      <c r="S2342" s="31"/>
      <c r="T2342" s="31"/>
      <c r="U2342" s="169"/>
      <c r="V2342" s="150"/>
      <c r="W2342" s="342" t="str" cm="1">
        <f t="array" ref="W2342">IF(SUM(LEN(B2342:V2342))=0,"",IF(OR(OR(ISBLANK(F2342),SUM(LEN(C2342),LEN(D2342))=0),AND(NOT(E2342="Unknown"),ISBLANK(J2342)),AND(NOT(O2342="Unknown"),ISBLANK(R2342))),"Missing Information", INDEX(Table15[Entire Service Line Classification], MATCH(SUMIFS(Table15[Unique ID],Table15[System-Owned Portion],E2342,Table15[If Material Anything Other than "Lead" in Column E,Was Material Ever Previously Lead?],G2342,Table15[Customer-Owned Portion],O2342),Table15[Unique ID],0),0)))</f>
        <v/>
      </c>
      <c r="X2342"/>
    </row>
    <row r="2343" spans="2:24" x14ac:dyDescent="0.35">
      <c r="B2343" s="146"/>
      <c r="C2343" s="31"/>
      <c r="D2343" s="31"/>
      <c r="E2343" s="44"/>
      <c r="F2343" s="43"/>
      <c r="G2343" s="84"/>
      <c r="H2343" s="31"/>
      <c r="I2343" s="31"/>
      <c r="J2343" s="84"/>
      <c r="K2343" s="31"/>
      <c r="L2343" s="31"/>
      <c r="M2343" s="169"/>
      <c r="N2343" s="148"/>
      <c r="O2343" s="106"/>
      <c r="P2343" s="43"/>
      <c r="Q2343" s="31"/>
      <c r="R2343" s="84"/>
      <c r="S2343" s="31"/>
      <c r="T2343" s="31"/>
      <c r="U2343" s="169"/>
      <c r="V2343" s="150"/>
      <c r="W2343" s="342" t="str" cm="1">
        <f t="array" ref="W2343">IF(SUM(LEN(B2343:V2343))=0,"",IF(OR(OR(ISBLANK(F2343),SUM(LEN(C2343),LEN(D2343))=0),AND(NOT(E2343="Unknown"),ISBLANK(J2343)),AND(NOT(O2343="Unknown"),ISBLANK(R2343))),"Missing Information", INDEX(Table15[Entire Service Line Classification], MATCH(SUMIFS(Table15[Unique ID],Table15[System-Owned Portion],E2343,Table15[If Material Anything Other than "Lead" in Column E,Was Material Ever Previously Lead?],G2343,Table15[Customer-Owned Portion],O2343),Table15[Unique ID],0),0)))</f>
        <v/>
      </c>
      <c r="X2343"/>
    </row>
    <row r="2344" spans="2:24" x14ac:dyDescent="0.35">
      <c r="B2344" s="146"/>
      <c r="C2344" s="31"/>
      <c r="D2344" s="31"/>
      <c r="E2344" s="44"/>
      <c r="F2344" s="43"/>
      <c r="G2344" s="84"/>
      <c r="H2344" s="31"/>
      <c r="I2344" s="31"/>
      <c r="J2344" s="84"/>
      <c r="K2344" s="31"/>
      <c r="L2344" s="31"/>
      <c r="M2344" s="169"/>
      <c r="N2344" s="148"/>
      <c r="O2344" s="106"/>
      <c r="P2344" s="43"/>
      <c r="Q2344" s="31"/>
      <c r="R2344" s="84"/>
      <c r="S2344" s="31"/>
      <c r="T2344" s="31"/>
      <c r="U2344" s="169"/>
      <c r="V2344" s="150"/>
      <c r="W2344" s="342" t="str" cm="1">
        <f t="array" ref="W2344">IF(SUM(LEN(B2344:V2344))=0,"",IF(OR(OR(ISBLANK(F2344),SUM(LEN(C2344),LEN(D2344))=0),AND(NOT(E2344="Unknown"),ISBLANK(J2344)),AND(NOT(O2344="Unknown"),ISBLANK(R2344))),"Missing Information", INDEX(Table15[Entire Service Line Classification], MATCH(SUMIFS(Table15[Unique ID],Table15[System-Owned Portion],E2344,Table15[If Material Anything Other than "Lead" in Column E,Was Material Ever Previously Lead?],G2344,Table15[Customer-Owned Portion],O2344),Table15[Unique ID],0),0)))</f>
        <v/>
      </c>
      <c r="X2344"/>
    </row>
    <row r="2345" spans="2:24" x14ac:dyDescent="0.35">
      <c r="B2345" s="146"/>
      <c r="C2345" s="31"/>
      <c r="D2345" s="31"/>
      <c r="E2345" s="44"/>
      <c r="F2345" s="43"/>
      <c r="G2345" s="84"/>
      <c r="H2345" s="31"/>
      <c r="I2345" s="31"/>
      <c r="J2345" s="84"/>
      <c r="K2345" s="31"/>
      <c r="L2345" s="31"/>
      <c r="M2345" s="169"/>
      <c r="N2345" s="148"/>
      <c r="O2345" s="106"/>
      <c r="P2345" s="43"/>
      <c r="Q2345" s="31"/>
      <c r="R2345" s="84"/>
      <c r="S2345" s="31"/>
      <c r="T2345" s="31"/>
      <c r="U2345" s="169"/>
      <c r="V2345" s="150"/>
      <c r="W2345" s="342" t="str" cm="1">
        <f t="array" ref="W2345">IF(SUM(LEN(B2345:V2345))=0,"",IF(OR(OR(ISBLANK(F2345),SUM(LEN(C2345),LEN(D2345))=0),AND(NOT(E2345="Unknown"),ISBLANK(J2345)),AND(NOT(O2345="Unknown"),ISBLANK(R2345))),"Missing Information", INDEX(Table15[Entire Service Line Classification], MATCH(SUMIFS(Table15[Unique ID],Table15[System-Owned Portion],E2345,Table15[If Material Anything Other than "Lead" in Column E,Was Material Ever Previously Lead?],G2345,Table15[Customer-Owned Portion],O2345),Table15[Unique ID],0),0)))</f>
        <v/>
      </c>
      <c r="X2345"/>
    </row>
    <row r="2346" spans="2:24" x14ac:dyDescent="0.35">
      <c r="B2346" s="146"/>
      <c r="C2346" s="31"/>
      <c r="D2346" s="31"/>
      <c r="E2346" s="44"/>
      <c r="F2346" s="43"/>
      <c r="G2346" s="84"/>
      <c r="H2346" s="31"/>
      <c r="I2346" s="31"/>
      <c r="J2346" s="84"/>
      <c r="K2346" s="31"/>
      <c r="L2346" s="31"/>
      <c r="M2346" s="169"/>
      <c r="N2346" s="148"/>
      <c r="O2346" s="106"/>
      <c r="P2346" s="43"/>
      <c r="Q2346" s="31"/>
      <c r="R2346" s="84"/>
      <c r="S2346" s="31"/>
      <c r="T2346" s="31"/>
      <c r="U2346" s="169"/>
      <c r="V2346" s="150"/>
      <c r="W2346" s="342" t="str" cm="1">
        <f t="array" ref="W2346">IF(SUM(LEN(B2346:V2346))=0,"",IF(OR(OR(ISBLANK(F2346),SUM(LEN(C2346),LEN(D2346))=0),AND(NOT(E2346="Unknown"),ISBLANK(J2346)),AND(NOT(O2346="Unknown"),ISBLANK(R2346))),"Missing Information", INDEX(Table15[Entire Service Line Classification], MATCH(SUMIFS(Table15[Unique ID],Table15[System-Owned Portion],E2346,Table15[If Material Anything Other than "Lead" in Column E,Was Material Ever Previously Lead?],G2346,Table15[Customer-Owned Portion],O2346),Table15[Unique ID],0),0)))</f>
        <v/>
      </c>
      <c r="X2346"/>
    </row>
    <row r="2347" spans="2:24" x14ac:dyDescent="0.35">
      <c r="B2347" s="146"/>
      <c r="C2347" s="31"/>
      <c r="D2347" s="31"/>
      <c r="E2347" s="44"/>
      <c r="F2347" s="43"/>
      <c r="G2347" s="84"/>
      <c r="H2347" s="31"/>
      <c r="I2347" s="31"/>
      <c r="J2347" s="84"/>
      <c r="K2347" s="31"/>
      <c r="L2347" s="31"/>
      <c r="M2347" s="169"/>
      <c r="N2347" s="148"/>
      <c r="O2347" s="106"/>
      <c r="P2347" s="43"/>
      <c r="Q2347" s="31"/>
      <c r="R2347" s="84"/>
      <c r="S2347" s="31"/>
      <c r="T2347" s="31"/>
      <c r="U2347" s="169"/>
      <c r="V2347" s="150"/>
      <c r="W2347" s="342" t="str" cm="1">
        <f t="array" ref="W2347">IF(SUM(LEN(B2347:V2347))=0,"",IF(OR(OR(ISBLANK(F2347),SUM(LEN(C2347),LEN(D2347))=0),AND(NOT(E2347="Unknown"),ISBLANK(J2347)),AND(NOT(O2347="Unknown"),ISBLANK(R2347))),"Missing Information", INDEX(Table15[Entire Service Line Classification], MATCH(SUMIFS(Table15[Unique ID],Table15[System-Owned Portion],E2347,Table15[If Material Anything Other than "Lead" in Column E,Was Material Ever Previously Lead?],G2347,Table15[Customer-Owned Portion],O2347),Table15[Unique ID],0),0)))</f>
        <v/>
      </c>
      <c r="X2347"/>
    </row>
    <row r="2348" spans="2:24" x14ac:dyDescent="0.35">
      <c r="B2348" s="146"/>
      <c r="C2348" s="31"/>
      <c r="D2348" s="31"/>
      <c r="E2348" s="44"/>
      <c r="F2348" s="43"/>
      <c r="G2348" s="84"/>
      <c r="H2348" s="31"/>
      <c r="I2348" s="31"/>
      <c r="J2348" s="84"/>
      <c r="K2348" s="31"/>
      <c r="L2348" s="31"/>
      <c r="M2348" s="169"/>
      <c r="N2348" s="148"/>
      <c r="O2348" s="106"/>
      <c r="P2348" s="43"/>
      <c r="Q2348" s="31"/>
      <c r="R2348" s="84"/>
      <c r="S2348" s="31"/>
      <c r="T2348" s="31"/>
      <c r="U2348" s="169"/>
      <c r="V2348" s="150"/>
      <c r="W2348" s="342" t="str" cm="1">
        <f t="array" ref="W2348">IF(SUM(LEN(B2348:V2348))=0,"",IF(OR(OR(ISBLANK(F2348),SUM(LEN(C2348),LEN(D2348))=0),AND(NOT(E2348="Unknown"),ISBLANK(J2348)),AND(NOT(O2348="Unknown"),ISBLANK(R2348))),"Missing Information", INDEX(Table15[Entire Service Line Classification], MATCH(SUMIFS(Table15[Unique ID],Table15[System-Owned Portion],E2348,Table15[If Material Anything Other than "Lead" in Column E,Was Material Ever Previously Lead?],G2348,Table15[Customer-Owned Portion],O2348),Table15[Unique ID],0),0)))</f>
        <v/>
      </c>
      <c r="X2348"/>
    </row>
    <row r="2349" spans="2:24" x14ac:dyDescent="0.35">
      <c r="B2349" s="146"/>
      <c r="C2349" s="31"/>
      <c r="D2349" s="31"/>
      <c r="E2349" s="44"/>
      <c r="F2349" s="43"/>
      <c r="G2349" s="84"/>
      <c r="H2349" s="31"/>
      <c r="I2349" s="31"/>
      <c r="J2349" s="84"/>
      <c r="K2349" s="31"/>
      <c r="L2349" s="31"/>
      <c r="M2349" s="169"/>
      <c r="N2349" s="148"/>
      <c r="O2349" s="106"/>
      <c r="P2349" s="43"/>
      <c r="Q2349" s="31"/>
      <c r="R2349" s="84"/>
      <c r="S2349" s="31"/>
      <c r="T2349" s="31"/>
      <c r="U2349" s="169"/>
      <c r="V2349" s="150"/>
      <c r="W2349" s="342" t="str" cm="1">
        <f t="array" ref="W2349">IF(SUM(LEN(B2349:V2349))=0,"",IF(OR(OR(ISBLANK(F2349),SUM(LEN(C2349),LEN(D2349))=0),AND(NOT(E2349="Unknown"),ISBLANK(J2349)),AND(NOT(O2349="Unknown"),ISBLANK(R2349))),"Missing Information", INDEX(Table15[Entire Service Line Classification], MATCH(SUMIFS(Table15[Unique ID],Table15[System-Owned Portion],E2349,Table15[If Material Anything Other than "Lead" in Column E,Was Material Ever Previously Lead?],G2349,Table15[Customer-Owned Portion],O2349),Table15[Unique ID],0),0)))</f>
        <v/>
      </c>
      <c r="X2349"/>
    </row>
    <row r="2350" spans="2:24" x14ac:dyDescent="0.35">
      <c r="B2350" s="146"/>
      <c r="C2350" s="31"/>
      <c r="D2350" s="31"/>
      <c r="E2350" s="44"/>
      <c r="F2350" s="43"/>
      <c r="G2350" s="84"/>
      <c r="H2350" s="31"/>
      <c r="I2350" s="31"/>
      <c r="J2350" s="84"/>
      <c r="K2350" s="31"/>
      <c r="L2350" s="31"/>
      <c r="M2350" s="169"/>
      <c r="N2350" s="148"/>
      <c r="O2350" s="106"/>
      <c r="P2350" s="43"/>
      <c r="Q2350" s="31"/>
      <c r="R2350" s="84"/>
      <c r="S2350" s="31"/>
      <c r="T2350" s="31"/>
      <c r="U2350" s="169"/>
      <c r="V2350" s="150"/>
      <c r="W2350" s="342" t="str" cm="1">
        <f t="array" ref="W2350">IF(SUM(LEN(B2350:V2350))=0,"",IF(OR(OR(ISBLANK(F2350),SUM(LEN(C2350),LEN(D2350))=0),AND(NOT(E2350="Unknown"),ISBLANK(J2350)),AND(NOT(O2350="Unknown"),ISBLANK(R2350))),"Missing Information", INDEX(Table15[Entire Service Line Classification], MATCH(SUMIFS(Table15[Unique ID],Table15[System-Owned Portion],E2350,Table15[If Material Anything Other than "Lead" in Column E,Was Material Ever Previously Lead?],G2350,Table15[Customer-Owned Portion],O2350),Table15[Unique ID],0),0)))</f>
        <v/>
      </c>
      <c r="X2350"/>
    </row>
    <row r="2351" spans="2:24" x14ac:dyDescent="0.35">
      <c r="B2351" s="146"/>
      <c r="C2351" s="31"/>
      <c r="D2351" s="31"/>
      <c r="E2351" s="44"/>
      <c r="F2351" s="43"/>
      <c r="G2351" s="84"/>
      <c r="H2351" s="31"/>
      <c r="I2351" s="31"/>
      <c r="J2351" s="84"/>
      <c r="K2351" s="31"/>
      <c r="L2351" s="31"/>
      <c r="M2351" s="169"/>
      <c r="N2351" s="148"/>
      <c r="O2351" s="106"/>
      <c r="P2351" s="43"/>
      <c r="Q2351" s="31"/>
      <c r="R2351" s="84"/>
      <c r="S2351" s="31"/>
      <c r="T2351" s="31"/>
      <c r="U2351" s="169"/>
      <c r="V2351" s="150"/>
      <c r="W2351" s="342" t="str" cm="1">
        <f t="array" ref="W2351">IF(SUM(LEN(B2351:V2351))=0,"",IF(OR(OR(ISBLANK(F2351),SUM(LEN(C2351),LEN(D2351))=0),AND(NOT(E2351="Unknown"),ISBLANK(J2351)),AND(NOT(O2351="Unknown"),ISBLANK(R2351))),"Missing Information", INDEX(Table15[Entire Service Line Classification], MATCH(SUMIFS(Table15[Unique ID],Table15[System-Owned Portion],E2351,Table15[If Material Anything Other than "Lead" in Column E,Was Material Ever Previously Lead?],G2351,Table15[Customer-Owned Portion],O2351),Table15[Unique ID],0),0)))</f>
        <v/>
      </c>
      <c r="X2351"/>
    </row>
    <row r="2352" spans="2:24" x14ac:dyDescent="0.35">
      <c r="B2352" s="146"/>
      <c r="C2352" s="31"/>
      <c r="D2352" s="31"/>
      <c r="E2352" s="44"/>
      <c r="F2352" s="43"/>
      <c r="G2352" s="84"/>
      <c r="H2352" s="31"/>
      <c r="I2352" s="31"/>
      <c r="J2352" s="84"/>
      <c r="K2352" s="31"/>
      <c r="L2352" s="31"/>
      <c r="M2352" s="169"/>
      <c r="N2352" s="148"/>
      <c r="O2352" s="106"/>
      <c r="P2352" s="43"/>
      <c r="Q2352" s="31"/>
      <c r="R2352" s="84"/>
      <c r="S2352" s="31"/>
      <c r="T2352" s="31"/>
      <c r="U2352" s="169"/>
      <c r="V2352" s="150"/>
      <c r="W2352" s="342" t="str" cm="1">
        <f t="array" ref="W2352">IF(SUM(LEN(B2352:V2352))=0,"",IF(OR(OR(ISBLANK(F2352),SUM(LEN(C2352),LEN(D2352))=0),AND(NOT(E2352="Unknown"),ISBLANK(J2352)),AND(NOT(O2352="Unknown"),ISBLANK(R2352))),"Missing Information", INDEX(Table15[Entire Service Line Classification], MATCH(SUMIFS(Table15[Unique ID],Table15[System-Owned Portion],E2352,Table15[If Material Anything Other than "Lead" in Column E,Was Material Ever Previously Lead?],G2352,Table15[Customer-Owned Portion],O2352),Table15[Unique ID],0),0)))</f>
        <v/>
      </c>
      <c r="X2352"/>
    </row>
    <row r="2353" spans="2:24" x14ac:dyDescent="0.35">
      <c r="B2353" s="146"/>
      <c r="C2353" s="31"/>
      <c r="D2353" s="31"/>
      <c r="E2353" s="44"/>
      <c r="F2353" s="43"/>
      <c r="G2353" s="84"/>
      <c r="H2353" s="31"/>
      <c r="I2353" s="31"/>
      <c r="J2353" s="84"/>
      <c r="K2353" s="31"/>
      <c r="L2353" s="31"/>
      <c r="M2353" s="169"/>
      <c r="N2353" s="148"/>
      <c r="O2353" s="106"/>
      <c r="P2353" s="43"/>
      <c r="Q2353" s="31"/>
      <c r="R2353" s="84"/>
      <c r="S2353" s="31"/>
      <c r="T2353" s="31"/>
      <c r="U2353" s="169"/>
      <c r="V2353" s="150"/>
      <c r="W2353" s="342" t="str" cm="1">
        <f t="array" ref="W2353">IF(SUM(LEN(B2353:V2353))=0,"",IF(OR(OR(ISBLANK(F2353),SUM(LEN(C2353),LEN(D2353))=0),AND(NOT(E2353="Unknown"),ISBLANK(J2353)),AND(NOT(O2353="Unknown"),ISBLANK(R2353))),"Missing Information", INDEX(Table15[Entire Service Line Classification], MATCH(SUMIFS(Table15[Unique ID],Table15[System-Owned Portion],E2353,Table15[If Material Anything Other than "Lead" in Column E,Was Material Ever Previously Lead?],G2353,Table15[Customer-Owned Portion],O2353),Table15[Unique ID],0),0)))</f>
        <v/>
      </c>
      <c r="X2353"/>
    </row>
    <row r="2354" spans="2:24" x14ac:dyDescent="0.35">
      <c r="B2354" s="146"/>
      <c r="C2354" s="31"/>
      <c r="D2354" s="31"/>
      <c r="E2354" s="44"/>
      <c r="F2354" s="43"/>
      <c r="G2354" s="84"/>
      <c r="H2354" s="31"/>
      <c r="I2354" s="31"/>
      <c r="J2354" s="84"/>
      <c r="K2354" s="31"/>
      <c r="L2354" s="31"/>
      <c r="M2354" s="169"/>
      <c r="N2354" s="148"/>
      <c r="O2354" s="106"/>
      <c r="P2354" s="43"/>
      <c r="Q2354" s="31"/>
      <c r="R2354" s="84"/>
      <c r="S2354" s="31"/>
      <c r="T2354" s="31"/>
      <c r="U2354" s="169"/>
      <c r="V2354" s="150"/>
      <c r="W2354" s="342" t="str" cm="1">
        <f t="array" ref="W2354">IF(SUM(LEN(B2354:V2354))=0,"",IF(OR(OR(ISBLANK(F2354),SUM(LEN(C2354),LEN(D2354))=0),AND(NOT(E2354="Unknown"),ISBLANK(J2354)),AND(NOT(O2354="Unknown"),ISBLANK(R2354))),"Missing Information", INDEX(Table15[Entire Service Line Classification], MATCH(SUMIFS(Table15[Unique ID],Table15[System-Owned Portion],E2354,Table15[If Material Anything Other than "Lead" in Column E,Was Material Ever Previously Lead?],G2354,Table15[Customer-Owned Portion],O2354),Table15[Unique ID],0),0)))</f>
        <v/>
      </c>
      <c r="X2354"/>
    </row>
    <row r="2355" spans="2:24" x14ac:dyDescent="0.35">
      <c r="B2355" s="146"/>
      <c r="C2355" s="31"/>
      <c r="D2355" s="31"/>
      <c r="E2355" s="44"/>
      <c r="F2355" s="43"/>
      <c r="G2355" s="84"/>
      <c r="H2355" s="31"/>
      <c r="I2355" s="31"/>
      <c r="J2355" s="84"/>
      <c r="K2355" s="31"/>
      <c r="L2355" s="31"/>
      <c r="M2355" s="169"/>
      <c r="N2355" s="148"/>
      <c r="O2355" s="106"/>
      <c r="P2355" s="43"/>
      <c r="Q2355" s="31"/>
      <c r="R2355" s="84"/>
      <c r="S2355" s="31"/>
      <c r="T2355" s="31"/>
      <c r="U2355" s="169"/>
      <c r="V2355" s="150"/>
      <c r="W2355" s="342" t="str" cm="1">
        <f t="array" ref="W2355">IF(SUM(LEN(B2355:V2355))=0,"",IF(OR(OR(ISBLANK(F2355),SUM(LEN(C2355),LEN(D2355))=0),AND(NOT(E2355="Unknown"),ISBLANK(J2355)),AND(NOT(O2355="Unknown"),ISBLANK(R2355))),"Missing Information", INDEX(Table15[Entire Service Line Classification], MATCH(SUMIFS(Table15[Unique ID],Table15[System-Owned Portion],E2355,Table15[If Material Anything Other than "Lead" in Column E,Was Material Ever Previously Lead?],G2355,Table15[Customer-Owned Portion],O2355),Table15[Unique ID],0),0)))</f>
        <v/>
      </c>
      <c r="X2355"/>
    </row>
    <row r="2356" spans="2:24" x14ac:dyDescent="0.35">
      <c r="B2356" s="146"/>
      <c r="C2356" s="31"/>
      <c r="D2356" s="31"/>
      <c r="E2356" s="44"/>
      <c r="F2356" s="43"/>
      <c r="G2356" s="84"/>
      <c r="H2356" s="31"/>
      <c r="I2356" s="31"/>
      <c r="J2356" s="84"/>
      <c r="K2356" s="31"/>
      <c r="L2356" s="31"/>
      <c r="M2356" s="169"/>
      <c r="N2356" s="148"/>
      <c r="O2356" s="106"/>
      <c r="P2356" s="43"/>
      <c r="Q2356" s="31"/>
      <c r="R2356" s="84"/>
      <c r="S2356" s="31"/>
      <c r="T2356" s="31"/>
      <c r="U2356" s="169"/>
      <c r="V2356" s="150"/>
      <c r="W2356" s="342" t="str" cm="1">
        <f t="array" ref="W2356">IF(SUM(LEN(B2356:V2356))=0,"",IF(OR(OR(ISBLANK(F2356),SUM(LEN(C2356),LEN(D2356))=0),AND(NOT(E2356="Unknown"),ISBLANK(J2356)),AND(NOT(O2356="Unknown"),ISBLANK(R2356))),"Missing Information", INDEX(Table15[Entire Service Line Classification], MATCH(SUMIFS(Table15[Unique ID],Table15[System-Owned Portion],E2356,Table15[If Material Anything Other than "Lead" in Column E,Was Material Ever Previously Lead?],G2356,Table15[Customer-Owned Portion],O2356),Table15[Unique ID],0),0)))</f>
        <v/>
      </c>
      <c r="X2356"/>
    </row>
    <row r="2357" spans="2:24" x14ac:dyDescent="0.35">
      <c r="B2357" s="146"/>
      <c r="C2357" s="31"/>
      <c r="D2357" s="31"/>
      <c r="E2357" s="44"/>
      <c r="F2357" s="43"/>
      <c r="G2357" s="84"/>
      <c r="H2357" s="31"/>
      <c r="I2357" s="31"/>
      <c r="J2357" s="84"/>
      <c r="K2357" s="31"/>
      <c r="L2357" s="31"/>
      <c r="M2357" s="169"/>
      <c r="N2357" s="148"/>
      <c r="O2357" s="106"/>
      <c r="P2357" s="43"/>
      <c r="Q2357" s="31"/>
      <c r="R2357" s="84"/>
      <c r="S2357" s="31"/>
      <c r="T2357" s="31"/>
      <c r="U2357" s="169"/>
      <c r="V2357" s="150"/>
      <c r="W2357" s="342" t="str" cm="1">
        <f t="array" ref="W2357">IF(SUM(LEN(B2357:V2357))=0,"",IF(OR(OR(ISBLANK(F2357),SUM(LEN(C2357),LEN(D2357))=0),AND(NOT(E2357="Unknown"),ISBLANK(J2357)),AND(NOT(O2357="Unknown"),ISBLANK(R2357))),"Missing Information", INDEX(Table15[Entire Service Line Classification], MATCH(SUMIFS(Table15[Unique ID],Table15[System-Owned Portion],E2357,Table15[If Material Anything Other than "Lead" in Column E,Was Material Ever Previously Lead?],G2357,Table15[Customer-Owned Portion],O2357),Table15[Unique ID],0),0)))</f>
        <v/>
      </c>
      <c r="X2357"/>
    </row>
    <row r="2358" spans="2:24" x14ac:dyDescent="0.35">
      <c r="B2358" s="146"/>
      <c r="C2358" s="31"/>
      <c r="D2358" s="31"/>
      <c r="E2358" s="44"/>
      <c r="F2358" s="43"/>
      <c r="G2358" s="84"/>
      <c r="H2358" s="31"/>
      <c r="I2358" s="31"/>
      <c r="J2358" s="84"/>
      <c r="K2358" s="31"/>
      <c r="L2358" s="31"/>
      <c r="M2358" s="169"/>
      <c r="N2358" s="148"/>
      <c r="O2358" s="106"/>
      <c r="P2358" s="43"/>
      <c r="Q2358" s="31"/>
      <c r="R2358" s="84"/>
      <c r="S2358" s="31"/>
      <c r="T2358" s="31"/>
      <c r="U2358" s="169"/>
      <c r="V2358" s="150"/>
      <c r="W2358" s="342" t="str" cm="1">
        <f t="array" ref="W2358">IF(SUM(LEN(B2358:V2358))=0,"",IF(OR(OR(ISBLANK(F2358),SUM(LEN(C2358),LEN(D2358))=0),AND(NOT(E2358="Unknown"),ISBLANK(J2358)),AND(NOT(O2358="Unknown"),ISBLANK(R2358))),"Missing Information", INDEX(Table15[Entire Service Line Classification], MATCH(SUMIFS(Table15[Unique ID],Table15[System-Owned Portion],E2358,Table15[If Material Anything Other than "Lead" in Column E,Was Material Ever Previously Lead?],G2358,Table15[Customer-Owned Portion],O2358),Table15[Unique ID],0),0)))</f>
        <v/>
      </c>
      <c r="X2358"/>
    </row>
    <row r="2359" spans="2:24" x14ac:dyDescent="0.35">
      <c r="B2359" s="146"/>
      <c r="C2359" s="31"/>
      <c r="D2359" s="31"/>
      <c r="E2359" s="44"/>
      <c r="F2359" s="43"/>
      <c r="G2359" s="84"/>
      <c r="H2359" s="31"/>
      <c r="I2359" s="31"/>
      <c r="J2359" s="84"/>
      <c r="K2359" s="31"/>
      <c r="L2359" s="31"/>
      <c r="M2359" s="169"/>
      <c r="N2359" s="148"/>
      <c r="O2359" s="106"/>
      <c r="P2359" s="43"/>
      <c r="Q2359" s="31"/>
      <c r="R2359" s="84"/>
      <c r="S2359" s="31"/>
      <c r="T2359" s="31"/>
      <c r="U2359" s="169"/>
      <c r="V2359" s="150"/>
      <c r="W2359" s="342" t="str" cm="1">
        <f t="array" ref="W2359">IF(SUM(LEN(B2359:V2359))=0,"",IF(OR(OR(ISBLANK(F2359),SUM(LEN(C2359),LEN(D2359))=0),AND(NOT(E2359="Unknown"),ISBLANK(J2359)),AND(NOT(O2359="Unknown"),ISBLANK(R2359))),"Missing Information", INDEX(Table15[Entire Service Line Classification], MATCH(SUMIFS(Table15[Unique ID],Table15[System-Owned Portion],E2359,Table15[If Material Anything Other than "Lead" in Column E,Was Material Ever Previously Lead?],G2359,Table15[Customer-Owned Portion],O2359),Table15[Unique ID],0),0)))</f>
        <v/>
      </c>
      <c r="X2359"/>
    </row>
    <row r="2360" spans="2:24" x14ac:dyDescent="0.35">
      <c r="B2360" s="146"/>
      <c r="C2360" s="31"/>
      <c r="D2360" s="31"/>
      <c r="E2360" s="44"/>
      <c r="F2360" s="43"/>
      <c r="G2360" s="84"/>
      <c r="H2360" s="31"/>
      <c r="I2360" s="31"/>
      <c r="J2360" s="84"/>
      <c r="K2360" s="31"/>
      <c r="L2360" s="31"/>
      <c r="M2360" s="169"/>
      <c r="N2360" s="148"/>
      <c r="O2360" s="106"/>
      <c r="P2360" s="43"/>
      <c r="Q2360" s="31"/>
      <c r="R2360" s="84"/>
      <c r="S2360" s="31"/>
      <c r="T2360" s="31"/>
      <c r="U2360" s="169"/>
      <c r="V2360" s="150"/>
      <c r="W2360" s="342" t="str" cm="1">
        <f t="array" ref="W2360">IF(SUM(LEN(B2360:V2360))=0,"",IF(OR(OR(ISBLANK(F2360),SUM(LEN(C2360),LEN(D2360))=0),AND(NOT(E2360="Unknown"),ISBLANK(J2360)),AND(NOT(O2360="Unknown"),ISBLANK(R2360))),"Missing Information", INDEX(Table15[Entire Service Line Classification], MATCH(SUMIFS(Table15[Unique ID],Table15[System-Owned Portion],E2360,Table15[If Material Anything Other than "Lead" in Column E,Was Material Ever Previously Lead?],G2360,Table15[Customer-Owned Portion],O2360),Table15[Unique ID],0),0)))</f>
        <v/>
      </c>
      <c r="X2360"/>
    </row>
    <row r="2361" spans="2:24" x14ac:dyDescent="0.35">
      <c r="B2361" s="146"/>
      <c r="C2361" s="31"/>
      <c r="D2361" s="31"/>
      <c r="E2361" s="44"/>
      <c r="F2361" s="43"/>
      <c r="G2361" s="84"/>
      <c r="H2361" s="31"/>
      <c r="I2361" s="31"/>
      <c r="J2361" s="84"/>
      <c r="K2361" s="31"/>
      <c r="L2361" s="31"/>
      <c r="M2361" s="169"/>
      <c r="N2361" s="148"/>
      <c r="O2361" s="106"/>
      <c r="P2361" s="43"/>
      <c r="Q2361" s="31"/>
      <c r="R2361" s="84"/>
      <c r="S2361" s="31"/>
      <c r="T2361" s="31"/>
      <c r="U2361" s="169"/>
      <c r="V2361" s="150"/>
      <c r="W2361" s="342" t="str" cm="1">
        <f t="array" ref="W2361">IF(SUM(LEN(B2361:V2361))=0,"",IF(OR(OR(ISBLANK(F2361),SUM(LEN(C2361),LEN(D2361))=0),AND(NOT(E2361="Unknown"),ISBLANK(J2361)),AND(NOT(O2361="Unknown"),ISBLANK(R2361))),"Missing Information", INDEX(Table15[Entire Service Line Classification], MATCH(SUMIFS(Table15[Unique ID],Table15[System-Owned Portion],E2361,Table15[If Material Anything Other than "Lead" in Column E,Was Material Ever Previously Lead?],G2361,Table15[Customer-Owned Portion],O2361),Table15[Unique ID],0),0)))</f>
        <v/>
      </c>
      <c r="X2361"/>
    </row>
    <row r="2362" spans="2:24" x14ac:dyDescent="0.35">
      <c r="B2362" s="146"/>
      <c r="C2362" s="31"/>
      <c r="D2362" s="31"/>
      <c r="E2362" s="44"/>
      <c r="F2362" s="43"/>
      <c r="G2362" s="84"/>
      <c r="H2362" s="31"/>
      <c r="I2362" s="31"/>
      <c r="J2362" s="84"/>
      <c r="K2362" s="31"/>
      <c r="L2362" s="31"/>
      <c r="M2362" s="169"/>
      <c r="N2362" s="148"/>
      <c r="O2362" s="106"/>
      <c r="P2362" s="43"/>
      <c r="Q2362" s="31"/>
      <c r="R2362" s="84"/>
      <c r="S2362" s="31"/>
      <c r="T2362" s="31"/>
      <c r="U2362" s="169"/>
      <c r="V2362" s="150"/>
      <c r="W2362" s="342" t="str" cm="1">
        <f t="array" ref="W2362">IF(SUM(LEN(B2362:V2362))=0,"",IF(OR(OR(ISBLANK(F2362),SUM(LEN(C2362),LEN(D2362))=0),AND(NOT(E2362="Unknown"),ISBLANK(J2362)),AND(NOT(O2362="Unknown"),ISBLANK(R2362))),"Missing Information", INDEX(Table15[Entire Service Line Classification], MATCH(SUMIFS(Table15[Unique ID],Table15[System-Owned Portion],E2362,Table15[If Material Anything Other than "Lead" in Column E,Was Material Ever Previously Lead?],G2362,Table15[Customer-Owned Portion],O2362),Table15[Unique ID],0),0)))</f>
        <v/>
      </c>
      <c r="X2362"/>
    </row>
    <row r="2363" spans="2:24" x14ac:dyDescent="0.35">
      <c r="B2363" s="146"/>
      <c r="C2363" s="31"/>
      <c r="D2363" s="31"/>
      <c r="E2363" s="44"/>
      <c r="F2363" s="43"/>
      <c r="G2363" s="84"/>
      <c r="H2363" s="31"/>
      <c r="I2363" s="31"/>
      <c r="J2363" s="84"/>
      <c r="K2363" s="31"/>
      <c r="L2363" s="31"/>
      <c r="M2363" s="169"/>
      <c r="N2363" s="148"/>
      <c r="O2363" s="106"/>
      <c r="P2363" s="43"/>
      <c r="Q2363" s="31"/>
      <c r="R2363" s="84"/>
      <c r="S2363" s="31"/>
      <c r="T2363" s="31"/>
      <c r="U2363" s="169"/>
      <c r="V2363" s="150"/>
      <c r="W2363" s="342" t="str" cm="1">
        <f t="array" ref="W2363">IF(SUM(LEN(B2363:V2363))=0,"",IF(OR(OR(ISBLANK(F2363),SUM(LEN(C2363),LEN(D2363))=0),AND(NOT(E2363="Unknown"),ISBLANK(J2363)),AND(NOT(O2363="Unknown"),ISBLANK(R2363))),"Missing Information", INDEX(Table15[Entire Service Line Classification], MATCH(SUMIFS(Table15[Unique ID],Table15[System-Owned Portion],E2363,Table15[If Material Anything Other than "Lead" in Column E,Was Material Ever Previously Lead?],G2363,Table15[Customer-Owned Portion],O2363),Table15[Unique ID],0),0)))</f>
        <v/>
      </c>
      <c r="X2363"/>
    </row>
    <row r="2364" spans="2:24" x14ac:dyDescent="0.35">
      <c r="B2364" s="146"/>
      <c r="C2364" s="31"/>
      <c r="D2364" s="31"/>
      <c r="E2364" s="44"/>
      <c r="F2364" s="43"/>
      <c r="G2364" s="84"/>
      <c r="H2364" s="31"/>
      <c r="I2364" s="31"/>
      <c r="J2364" s="84"/>
      <c r="K2364" s="31"/>
      <c r="L2364" s="31"/>
      <c r="M2364" s="169"/>
      <c r="N2364" s="148"/>
      <c r="O2364" s="106"/>
      <c r="P2364" s="43"/>
      <c r="Q2364" s="31"/>
      <c r="R2364" s="84"/>
      <c r="S2364" s="31"/>
      <c r="T2364" s="31"/>
      <c r="U2364" s="169"/>
      <c r="V2364" s="150"/>
      <c r="W2364" s="342" t="str" cm="1">
        <f t="array" ref="W2364">IF(SUM(LEN(B2364:V2364))=0,"",IF(OR(OR(ISBLANK(F2364),SUM(LEN(C2364),LEN(D2364))=0),AND(NOT(E2364="Unknown"),ISBLANK(J2364)),AND(NOT(O2364="Unknown"),ISBLANK(R2364))),"Missing Information", INDEX(Table15[Entire Service Line Classification], MATCH(SUMIFS(Table15[Unique ID],Table15[System-Owned Portion],E2364,Table15[If Material Anything Other than "Lead" in Column E,Was Material Ever Previously Lead?],G2364,Table15[Customer-Owned Portion],O2364),Table15[Unique ID],0),0)))</f>
        <v/>
      </c>
      <c r="X2364"/>
    </row>
    <row r="2365" spans="2:24" x14ac:dyDescent="0.35">
      <c r="B2365" s="146"/>
      <c r="C2365" s="31"/>
      <c r="D2365" s="31"/>
      <c r="E2365" s="44"/>
      <c r="F2365" s="43"/>
      <c r="G2365" s="84"/>
      <c r="H2365" s="31"/>
      <c r="I2365" s="31"/>
      <c r="J2365" s="84"/>
      <c r="K2365" s="31"/>
      <c r="L2365" s="31"/>
      <c r="M2365" s="169"/>
      <c r="N2365" s="148"/>
      <c r="O2365" s="106"/>
      <c r="P2365" s="43"/>
      <c r="Q2365" s="31"/>
      <c r="R2365" s="84"/>
      <c r="S2365" s="31"/>
      <c r="T2365" s="31"/>
      <c r="U2365" s="169"/>
      <c r="V2365" s="150"/>
      <c r="W2365" s="342" t="str" cm="1">
        <f t="array" ref="W2365">IF(SUM(LEN(B2365:V2365))=0,"",IF(OR(OR(ISBLANK(F2365),SUM(LEN(C2365),LEN(D2365))=0),AND(NOT(E2365="Unknown"),ISBLANK(J2365)),AND(NOT(O2365="Unknown"),ISBLANK(R2365))),"Missing Information", INDEX(Table15[Entire Service Line Classification], MATCH(SUMIFS(Table15[Unique ID],Table15[System-Owned Portion],E2365,Table15[If Material Anything Other than "Lead" in Column E,Was Material Ever Previously Lead?],G2365,Table15[Customer-Owned Portion],O2365),Table15[Unique ID],0),0)))</f>
        <v/>
      </c>
      <c r="X2365"/>
    </row>
    <row r="2366" spans="2:24" x14ac:dyDescent="0.35">
      <c r="B2366" s="146"/>
      <c r="C2366" s="31"/>
      <c r="D2366" s="31"/>
      <c r="E2366" s="44"/>
      <c r="F2366" s="43"/>
      <c r="G2366" s="84"/>
      <c r="H2366" s="31"/>
      <c r="I2366" s="31"/>
      <c r="J2366" s="84"/>
      <c r="K2366" s="31"/>
      <c r="L2366" s="31"/>
      <c r="M2366" s="169"/>
      <c r="N2366" s="148"/>
      <c r="O2366" s="106"/>
      <c r="P2366" s="43"/>
      <c r="Q2366" s="31"/>
      <c r="R2366" s="84"/>
      <c r="S2366" s="31"/>
      <c r="T2366" s="31"/>
      <c r="U2366" s="169"/>
      <c r="V2366" s="150"/>
      <c r="W2366" s="342" t="str" cm="1">
        <f t="array" ref="W2366">IF(SUM(LEN(B2366:V2366))=0,"",IF(OR(OR(ISBLANK(F2366),SUM(LEN(C2366),LEN(D2366))=0),AND(NOT(E2366="Unknown"),ISBLANK(J2366)),AND(NOT(O2366="Unknown"),ISBLANK(R2366))),"Missing Information", INDEX(Table15[Entire Service Line Classification], MATCH(SUMIFS(Table15[Unique ID],Table15[System-Owned Portion],E2366,Table15[If Material Anything Other than "Lead" in Column E,Was Material Ever Previously Lead?],G2366,Table15[Customer-Owned Portion],O2366),Table15[Unique ID],0),0)))</f>
        <v/>
      </c>
      <c r="X2366"/>
    </row>
    <row r="2367" spans="2:24" x14ac:dyDescent="0.35">
      <c r="B2367" s="146"/>
      <c r="C2367" s="31"/>
      <c r="D2367" s="31"/>
      <c r="E2367" s="44"/>
      <c r="F2367" s="43"/>
      <c r="G2367" s="84"/>
      <c r="H2367" s="31"/>
      <c r="I2367" s="31"/>
      <c r="J2367" s="84"/>
      <c r="K2367" s="31"/>
      <c r="L2367" s="31"/>
      <c r="M2367" s="169"/>
      <c r="N2367" s="148"/>
      <c r="O2367" s="106"/>
      <c r="P2367" s="43"/>
      <c r="Q2367" s="31"/>
      <c r="R2367" s="84"/>
      <c r="S2367" s="31"/>
      <c r="T2367" s="31"/>
      <c r="U2367" s="169"/>
      <c r="V2367" s="150"/>
      <c r="W2367" s="342" t="str" cm="1">
        <f t="array" ref="W2367">IF(SUM(LEN(B2367:V2367))=0,"",IF(OR(OR(ISBLANK(F2367),SUM(LEN(C2367),LEN(D2367))=0),AND(NOT(E2367="Unknown"),ISBLANK(J2367)),AND(NOT(O2367="Unknown"),ISBLANK(R2367))),"Missing Information", INDEX(Table15[Entire Service Line Classification], MATCH(SUMIFS(Table15[Unique ID],Table15[System-Owned Portion],E2367,Table15[If Material Anything Other than "Lead" in Column E,Was Material Ever Previously Lead?],G2367,Table15[Customer-Owned Portion],O2367),Table15[Unique ID],0),0)))</f>
        <v/>
      </c>
      <c r="X2367"/>
    </row>
    <row r="2368" spans="2:24" x14ac:dyDescent="0.35">
      <c r="B2368" s="146"/>
      <c r="C2368" s="31"/>
      <c r="D2368" s="31"/>
      <c r="E2368" s="44"/>
      <c r="F2368" s="43"/>
      <c r="G2368" s="84"/>
      <c r="H2368" s="31"/>
      <c r="I2368" s="31"/>
      <c r="J2368" s="84"/>
      <c r="K2368" s="31"/>
      <c r="L2368" s="31"/>
      <c r="M2368" s="169"/>
      <c r="N2368" s="148"/>
      <c r="O2368" s="106"/>
      <c r="P2368" s="43"/>
      <c r="Q2368" s="31"/>
      <c r="R2368" s="84"/>
      <c r="S2368" s="31"/>
      <c r="T2368" s="31"/>
      <c r="U2368" s="169"/>
      <c r="V2368" s="150"/>
      <c r="W2368" s="342" t="str" cm="1">
        <f t="array" ref="W2368">IF(SUM(LEN(B2368:V2368))=0,"",IF(OR(OR(ISBLANK(F2368),SUM(LEN(C2368),LEN(D2368))=0),AND(NOT(E2368="Unknown"),ISBLANK(J2368)),AND(NOT(O2368="Unknown"),ISBLANK(R2368))),"Missing Information", INDEX(Table15[Entire Service Line Classification], MATCH(SUMIFS(Table15[Unique ID],Table15[System-Owned Portion],E2368,Table15[If Material Anything Other than "Lead" in Column E,Was Material Ever Previously Lead?],G2368,Table15[Customer-Owned Portion],O2368),Table15[Unique ID],0),0)))</f>
        <v/>
      </c>
      <c r="X2368"/>
    </row>
    <row r="2369" spans="2:24" x14ac:dyDescent="0.35">
      <c r="B2369" s="146"/>
      <c r="C2369" s="31"/>
      <c r="D2369" s="31"/>
      <c r="E2369" s="44"/>
      <c r="F2369" s="43"/>
      <c r="G2369" s="84"/>
      <c r="H2369" s="31"/>
      <c r="I2369" s="31"/>
      <c r="J2369" s="84"/>
      <c r="K2369" s="31"/>
      <c r="L2369" s="31"/>
      <c r="M2369" s="169"/>
      <c r="N2369" s="148"/>
      <c r="O2369" s="106"/>
      <c r="P2369" s="43"/>
      <c r="Q2369" s="31"/>
      <c r="R2369" s="84"/>
      <c r="S2369" s="31"/>
      <c r="T2369" s="31"/>
      <c r="U2369" s="169"/>
      <c r="V2369" s="150"/>
      <c r="W2369" s="342" t="str" cm="1">
        <f t="array" ref="W2369">IF(SUM(LEN(B2369:V2369))=0,"",IF(OR(OR(ISBLANK(F2369),SUM(LEN(C2369),LEN(D2369))=0),AND(NOT(E2369="Unknown"),ISBLANK(J2369)),AND(NOT(O2369="Unknown"),ISBLANK(R2369))),"Missing Information", INDEX(Table15[Entire Service Line Classification], MATCH(SUMIFS(Table15[Unique ID],Table15[System-Owned Portion],E2369,Table15[If Material Anything Other than "Lead" in Column E,Was Material Ever Previously Lead?],G2369,Table15[Customer-Owned Portion],O2369),Table15[Unique ID],0),0)))</f>
        <v/>
      </c>
      <c r="X2369"/>
    </row>
    <row r="2370" spans="2:24" x14ac:dyDescent="0.35">
      <c r="B2370" s="146"/>
      <c r="C2370" s="31"/>
      <c r="D2370" s="31"/>
      <c r="E2370" s="44"/>
      <c r="F2370" s="43"/>
      <c r="G2370" s="84"/>
      <c r="H2370" s="31"/>
      <c r="I2370" s="31"/>
      <c r="J2370" s="84"/>
      <c r="K2370" s="31"/>
      <c r="L2370" s="31"/>
      <c r="M2370" s="169"/>
      <c r="N2370" s="148"/>
      <c r="O2370" s="106"/>
      <c r="P2370" s="43"/>
      <c r="Q2370" s="31"/>
      <c r="R2370" s="84"/>
      <c r="S2370" s="31"/>
      <c r="T2370" s="31"/>
      <c r="U2370" s="169"/>
      <c r="V2370" s="150"/>
      <c r="W2370" s="342" t="str" cm="1">
        <f t="array" ref="W2370">IF(SUM(LEN(B2370:V2370))=0,"",IF(OR(OR(ISBLANK(F2370),SUM(LEN(C2370),LEN(D2370))=0),AND(NOT(E2370="Unknown"),ISBLANK(J2370)),AND(NOT(O2370="Unknown"),ISBLANK(R2370))),"Missing Information", INDEX(Table15[Entire Service Line Classification], MATCH(SUMIFS(Table15[Unique ID],Table15[System-Owned Portion],E2370,Table15[If Material Anything Other than "Lead" in Column E,Was Material Ever Previously Lead?],G2370,Table15[Customer-Owned Portion],O2370),Table15[Unique ID],0),0)))</f>
        <v/>
      </c>
      <c r="X2370"/>
    </row>
    <row r="2371" spans="2:24" x14ac:dyDescent="0.35">
      <c r="B2371" s="146"/>
      <c r="C2371" s="31"/>
      <c r="D2371" s="31"/>
      <c r="E2371" s="44"/>
      <c r="F2371" s="43"/>
      <c r="G2371" s="84"/>
      <c r="H2371" s="31"/>
      <c r="I2371" s="31"/>
      <c r="J2371" s="84"/>
      <c r="K2371" s="31"/>
      <c r="L2371" s="31"/>
      <c r="M2371" s="169"/>
      <c r="N2371" s="148"/>
      <c r="O2371" s="106"/>
      <c r="P2371" s="43"/>
      <c r="Q2371" s="31"/>
      <c r="R2371" s="84"/>
      <c r="S2371" s="31"/>
      <c r="T2371" s="31"/>
      <c r="U2371" s="169"/>
      <c r="V2371" s="150"/>
      <c r="W2371" s="342" t="str" cm="1">
        <f t="array" ref="W2371">IF(SUM(LEN(B2371:V2371))=0,"",IF(OR(OR(ISBLANK(F2371),SUM(LEN(C2371),LEN(D2371))=0),AND(NOT(E2371="Unknown"),ISBLANK(J2371)),AND(NOT(O2371="Unknown"),ISBLANK(R2371))),"Missing Information", INDEX(Table15[Entire Service Line Classification], MATCH(SUMIFS(Table15[Unique ID],Table15[System-Owned Portion],E2371,Table15[If Material Anything Other than "Lead" in Column E,Was Material Ever Previously Lead?],G2371,Table15[Customer-Owned Portion],O2371),Table15[Unique ID],0),0)))</f>
        <v/>
      </c>
      <c r="X2371"/>
    </row>
    <row r="2372" spans="2:24" x14ac:dyDescent="0.35">
      <c r="B2372" s="146"/>
      <c r="C2372" s="31"/>
      <c r="D2372" s="31"/>
      <c r="E2372" s="44"/>
      <c r="F2372" s="43"/>
      <c r="G2372" s="84"/>
      <c r="H2372" s="31"/>
      <c r="I2372" s="31"/>
      <c r="J2372" s="84"/>
      <c r="K2372" s="31"/>
      <c r="L2372" s="31"/>
      <c r="M2372" s="169"/>
      <c r="N2372" s="148"/>
      <c r="O2372" s="106"/>
      <c r="P2372" s="43"/>
      <c r="Q2372" s="31"/>
      <c r="R2372" s="84"/>
      <c r="S2372" s="31"/>
      <c r="T2372" s="31"/>
      <c r="U2372" s="169"/>
      <c r="V2372" s="150"/>
      <c r="W2372" s="342" t="str" cm="1">
        <f t="array" ref="W2372">IF(SUM(LEN(B2372:V2372))=0,"",IF(OR(OR(ISBLANK(F2372),SUM(LEN(C2372),LEN(D2372))=0),AND(NOT(E2372="Unknown"),ISBLANK(J2372)),AND(NOT(O2372="Unknown"),ISBLANK(R2372))),"Missing Information", INDEX(Table15[Entire Service Line Classification], MATCH(SUMIFS(Table15[Unique ID],Table15[System-Owned Portion],E2372,Table15[If Material Anything Other than "Lead" in Column E,Was Material Ever Previously Lead?],G2372,Table15[Customer-Owned Portion],O2372),Table15[Unique ID],0),0)))</f>
        <v/>
      </c>
      <c r="X2372"/>
    </row>
    <row r="2373" spans="2:24" x14ac:dyDescent="0.35">
      <c r="B2373" s="146"/>
      <c r="C2373" s="31"/>
      <c r="D2373" s="31"/>
      <c r="E2373" s="44"/>
      <c r="F2373" s="43"/>
      <c r="G2373" s="84"/>
      <c r="H2373" s="31"/>
      <c r="I2373" s="31"/>
      <c r="J2373" s="84"/>
      <c r="K2373" s="31"/>
      <c r="L2373" s="31"/>
      <c r="M2373" s="169"/>
      <c r="N2373" s="148"/>
      <c r="O2373" s="106"/>
      <c r="P2373" s="43"/>
      <c r="Q2373" s="31"/>
      <c r="R2373" s="84"/>
      <c r="S2373" s="31"/>
      <c r="T2373" s="31"/>
      <c r="U2373" s="169"/>
      <c r="V2373" s="150"/>
      <c r="W2373" s="342" t="str" cm="1">
        <f t="array" ref="W2373">IF(SUM(LEN(B2373:V2373))=0,"",IF(OR(OR(ISBLANK(F2373),SUM(LEN(C2373),LEN(D2373))=0),AND(NOT(E2373="Unknown"),ISBLANK(J2373)),AND(NOT(O2373="Unknown"),ISBLANK(R2373))),"Missing Information", INDEX(Table15[Entire Service Line Classification], MATCH(SUMIFS(Table15[Unique ID],Table15[System-Owned Portion],E2373,Table15[If Material Anything Other than "Lead" in Column E,Was Material Ever Previously Lead?],G2373,Table15[Customer-Owned Portion],O2373),Table15[Unique ID],0),0)))</f>
        <v/>
      </c>
      <c r="X2373"/>
    </row>
    <row r="2374" spans="2:24" x14ac:dyDescent="0.35">
      <c r="B2374" s="146"/>
      <c r="C2374" s="31"/>
      <c r="D2374" s="31"/>
      <c r="E2374" s="44"/>
      <c r="F2374" s="43"/>
      <c r="G2374" s="84"/>
      <c r="H2374" s="31"/>
      <c r="I2374" s="31"/>
      <c r="J2374" s="84"/>
      <c r="K2374" s="31"/>
      <c r="L2374" s="31"/>
      <c r="M2374" s="169"/>
      <c r="N2374" s="148"/>
      <c r="O2374" s="106"/>
      <c r="P2374" s="43"/>
      <c r="Q2374" s="31"/>
      <c r="R2374" s="84"/>
      <c r="S2374" s="31"/>
      <c r="T2374" s="31"/>
      <c r="U2374" s="169"/>
      <c r="V2374" s="150"/>
      <c r="W2374" s="342" t="str" cm="1">
        <f t="array" ref="W2374">IF(SUM(LEN(B2374:V2374))=0,"",IF(OR(OR(ISBLANK(F2374),SUM(LEN(C2374),LEN(D2374))=0),AND(NOT(E2374="Unknown"),ISBLANK(J2374)),AND(NOT(O2374="Unknown"),ISBLANK(R2374))),"Missing Information", INDEX(Table15[Entire Service Line Classification], MATCH(SUMIFS(Table15[Unique ID],Table15[System-Owned Portion],E2374,Table15[If Material Anything Other than "Lead" in Column E,Was Material Ever Previously Lead?],G2374,Table15[Customer-Owned Portion],O2374),Table15[Unique ID],0),0)))</f>
        <v/>
      </c>
      <c r="X2374"/>
    </row>
    <row r="2375" spans="2:24" x14ac:dyDescent="0.35">
      <c r="B2375" s="146"/>
      <c r="C2375" s="31"/>
      <c r="D2375" s="31"/>
      <c r="E2375" s="44"/>
      <c r="F2375" s="43"/>
      <c r="G2375" s="84"/>
      <c r="H2375" s="31"/>
      <c r="I2375" s="31"/>
      <c r="J2375" s="84"/>
      <c r="K2375" s="31"/>
      <c r="L2375" s="31"/>
      <c r="M2375" s="169"/>
      <c r="N2375" s="148"/>
      <c r="O2375" s="106"/>
      <c r="P2375" s="43"/>
      <c r="Q2375" s="31"/>
      <c r="R2375" s="84"/>
      <c r="S2375" s="31"/>
      <c r="T2375" s="31"/>
      <c r="U2375" s="169"/>
      <c r="V2375" s="150"/>
      <c r="W2375" s="342" t="str" cm="1">
        <f t="array" ref="W2375">IF(SUM(LEN(B2375:V2375))=0,"",IF(OR(OR(ISBLANK(F2375),SUM(LEN(C2375),LEN(D2375))=0),AND(NOT(E2375="Unknown"),ISBLANK(J2375)),AND(NOT(O2375="Unknown"),ISBLANK(R2375))),"Missing Information", INDEX(Table15[Entire Service Line Classification], MATCH(SUMIFS(Table15[Unique ID],Table15[System-Owned Portion],E2375,Table15[If Material Anything Other than "Lead" in Column E,Was Material Ever Previously Lead?],G2375,Table15[Customer-Owned Portion],O2375),Table15[Unique ID],0),0)))</f>
        <v/>
      </c>
      <c r="X2375"/>
    </row>
    <row r="2376" spans="2:24" x14ac:dyDescent="0.35">
      <c r="B2376" s="146"/>
      <c r="C2376" s="31"/>
      <c r="D2376" s="31"/>
      <c r="E2376" s="44"/>
      <c r="F2376" s="43"/>
      <c r="G2376" s="84"/>
      <c r="H2376" s="31"/>
      <c r="I2376" s="31"/>
      <c r="J2376" s="84"/>
      <c r="K2376" s="31"/>
      <c r="L2376" s="31"/>
      <c r="M2376" s="169"/>
      <c r="N2376" s="148"/>
      <c r="O2376" s="106"/>
      <c r="P2376" s="43"/>
      <c r="Q2376" s="31"/>
      <c r="R2376" s="84"/>
      <c r="S2376" s="31"/>
      <c r="T2376" s="31"/>
      <c r="U2376" s="169"/>
      <c r="V2376" s="150"/>
      <c r="W2376" s="342" t="str" cm="1">
        <f t="array" ref="W2376">IF(SUM(LEN(B2376:V2376))=0,"",IF(OR(OR(ISBLANK(F2376),SUM(LEN(C2376),LEN(D2376))=0),AND(NOT(E2376="Unknown"),ISBLANK(J2376)),AND(NOT(O2376="Unknown"),ISBLANK(R2376))),"Missing Information", INDEX(Table15[Entire Service Line Classification], MATCH(SUMIFS(Table15[Unique ID],Table15[System-Owned Portion],E2376,Table15[If Material Anything Other than "Lead" in Column E,Was Material Ever Previously Lead?],G2376,Table15[Customer-Owned Portion],O2376),Table15[Unique ID],0),0)))</f>
        <v/>
      </c>
      <c r="X2376"/>
    </row>
    <row r="2377" spans="2:24" x14ac:dyDescent="0.35">
      <c r="B2377" s="146"/>
      <c r="C2377" s="31"/>
      <c r="D2377" s="31"/>
      <c r="E2377" s="44"/>
      <c r="F2377" s="43"/>
      <c r="G2377" s="84"/>
      <c r="H2377" s="31"/>
      <c r="I2377" s="31"/>
      <c r="J2377" s="84"/>
      <c r="K2377" s="31"/>
      <c r="L2377" s="31"/>
      <c r="M2377" s="169"/>
      <c r="N2377" s="148"/>
      <c r="O2377" s="106"/>
      <c r="P2377" s="43"/>
      <c r="Q2377" s="31"/>
      <c r="R2377" s="84"/>
      <c r="S2377" s="31"/>
      <c r="T2377" s="31"/>
      <c r="U2377" s="169"/>
      <c r="V2377" s="150"/>
      <c r="W2377" s="342" t="str" cm="1">
        <f t="array" ref="W2377">IF(SUM(LEN(B2377:V2377))=0,"",IF(OR(OR(ISBLANK(F2377),SUM(LEN(C2377),LEN(D2377))=0),AND(NOT(E2377="Unknown"),ISBLANK(J2377)),AND(NOT(O2377="Unknown"),ISBLANK(R2377))),"Missing Information", INDEX(Table15[Entire Service Line Classification], MATCH(SUMIFS(Table15[Unique ID],Table15[System-Owned Portion],E2377,Table15[If Material Anything Other than "Lead" in Column E,Was Material Ever Previously Lead?],G2377,Table15[Customer-Owned Portion],O2377),Table15[Unique ID],0),0)))</f>
        <v/>
      </c>
      <c r="X2377"/>
    </row>
    <row r="2378" spans="2:24" x14ac:dyDescent="0.35">
      <c r="B2378" s="146"/>
      <c r="C2378" s="31"/>
      <c r="D2378" s="31"/>
      <c r="E2378" s="44"/>
      <c r="F2378" s="43"/>
      <c r="G2378" s="84"/>
      <c r="H2378" s="31"/>
      <c r="I2378" s="31"/>
      <c r="J2378" s="84"/>
      <c r="K2378" s="31"/>
      <c r="L2378" s="31"/>
      <c r="M2378" s="169"/>
      <c r="N2378" s="148"/>
      <c r="O2378" s="106"/>
      <c r="P2378" s="43"/>
      <c r="Q2378" s="31"/>
      <c r="R2378" s="84"/>
      <c r="S2378" s="31"/>
      <c r="T2378" s="31"/>
      <c r="U2378" s="169"/>
      <c r="V2378" s="150"/>
      <c r="W2378" s="342" t="str" cm="1">
        <f t="array" ref="W2378">IF(SUM(LEN(B2378:V2378))=0,"",IF(OR(OR(ISBLANK(F2378),SUM(LEN(C2378),LEN(D2378))=0),AND(NOT(E2378="Unknown"),ISBLANK(J2378)),AND(NOT(O2378="Unknown"),ISBLANK(R2378))),"Missing Information", INDEX(Table15[Entire Service Line Classification], MATCH(SUMIFS(Table15[Unique ID],Table15[System-Owned Portion],E2378,Table15[If Material Anything Other than "Lead" in Column E,Was Material Ever Previously Lead?],G2378,Table15[Customer-Owned Portion],O2378),Table15[Unique ID],0),0)))</f>
        <v/>
      </c>
      <c r="X2378"/>
    </row>
    <row r="2379" spans="2:24" x14ac:dyDescent="0.35">
      <c r="B2379" s="146"/>
      <c r="C2379" s="31"/>
      <c r="D2379" s="31"/>
      <c r="E2379" s="44"/>
      <c r="F2379" s="43"/>
      <c r="G2379" s="84"/>
      <c r="H2379" s="31"/>
      <c r="I2379" s="31"/>
      <c r="J2379" s="84"/>
      <c r="K2379" s="31"/>
      <c r="L2379" s="31"/>
      <c r="M2379" s="169"/>
      <c r="N2379" s="148"/>
      <c r="O2379" s="106"/>
      <c r="P2379" s="43"/>
      <c r="Q2379" s="31"/>
      <c r="R2379" s="84"/>
      <c r="S2379" s="31"/>
      <c r="T2379" s="31"/>
      <c r="U2379" s="169"/>
      <c r="V2379" s="150"/>
      <c r="W2379" s="342" t="str" cm="1">
        <f t="array" ref="W2379">IF(SUM(LEN(B2379:V2379))=0,"",IF(OR(OR(ISBLANK(F2379),SUM(LEN(C2379),LEN(D2379))=0),AND(NOT(E2379="Unknown"),ISBLANK(J2379)),AND(NOT(O2379="Unknown"),ISBLANK(R2379))),"Missing Information", INDEX(Table15[Entire Service Line Classification], MATCH(SUMIFS(Table15[Unique ID],Table15[System-Owned Portion],E2379,Table15[If Material Anything Other than "Lead" in Column E,Was Material Ever Previously Lead?],G2379,Table15[Customer-Owned Portion],O2379),Table15[Unique ID],0),0)))</f>
        <v/>
      </c>
      <c r="X2379"/>
    </row>
    <row r="2380" spans="2:24" x14ac:dyDescent="0.35">
      <c r="B2380" s="146"/>
      <c r="C2380" s="31"/>
      <c r="D2380" s="31"/>
      <c r="E2380" s="44"/>
      <c r="F2380" s="43"/>
      <c r="G2380" s="84"/>
      <c r="H2380" s="31"/>
      <c r="I2380" s="31"/>
      <c r="J2380" s="84"/>
      <c r="K2380" s="31"/>
      <c r="L2380" s="31"/>
      <c r="M2380" s="169"/>
      <c r="N2380" s="148"/>
      <c r="O2380" s="106"/>
      <c r="P2380" s="43"/>
      <c r="Q2380" s="31"/>
      <c r="R2380" s="84"/>
      <c r="S2380" s="31"/>
      <c r="T2380" s="31"/>
      <c r="U2380" s="169"/>
      <c r="V2380" s="150"/>
      <c r="W2380" s="342" t="str" cm="1">
        <f t="array" ref="W2380">IF(SUM(LEN(B2380:V2380))=0,"",IF(OR(OR(ISBLANK(F2380),SUM(LEN(C2380),LEN(D2380))=0),AND(NOT(E2380="Unknown"),ISBLANK(J2380)),AND(NOT(O2380="Unknown"),ISBLANK(R2380))),"Missing Information", INDEX(Table15[Entire Service Line Classification], MATCH(SUMIFS(Table15[Unique ID],Table15[System-Owned Portion],E2380,Table15[If Material Anything Other than "Lead" in Column E,Was Material Ever Previously Lead?],G2380,Table15[Customer-Owned Portion],O2380),Table15[Unique ID],0),0)))</f>
        <v/>
      </c>
      <c r="X2380"/>
    </row>
    <row r="2381" spans="2:24" x14ac:dyDescent="0.35">
      <c r="B2381" s="146"/>
      <c r="C2381" s="31"/>
      <c r="D2381" s="31"/>
      <c r="E2381" s="44"/>
      <c r="F2381" s="43"/>
      <c r="G2381" s="84"/>
      <c r="H2381" s="31"/>
      <c r="I2381" s="31"/>
      <c r="J2381" s="84"/>
      <c r="K2381" s="31"/>
      <c r="L2381" s="31"/>
      <c r="M2381" s="169"/>
      <c r="N2381" s="148"/>
      <c r="O2381" s="106"/>
      <c r="P2381" s="43"/>
      <c r="Q2381" s="31"/>
      <c r="R2381" s="84"/>
      <c r="S2381" s="31"/>
      <c r="T2381" s="31"/>
      <c r="U2381" s="169"/>
      <c r="V2381" s="150"/>
      <c r="W2381" s="342" t="str" cm="1">
        <f t="array" ref="W2381">IF(SUM(LEN(B2381:V2381))=0,"",IF(OR(OR(ISBLANK(F2381),SUM(LEN(C2381),LEN(D2381))=0),AND(NOT(E2381="Unknown"),ISBLANK(J2381)),AND(NOT(O2381="Unknown"),ISBLANK(R2381))),"Missing Information", INDEX(Table15[Entire Service Line Classification], MATCH(SUMIFS(Table15[Unique ID],Table15[System-Owned Portion],E2381,Table15[If Material Anything Other than "Lead" in Column E,Was Material Ever Previously Lead?],G2381,Table15[Customer-Owned Portion],O2381),Table15[Unique ID],0),0)))</f>
        <v/>
      </c>
      <c r="X2381"/>
    </row>
    <row r="2382" spans="2:24" x14ac:dyDescent="0.35">
      <c r="B2382" s="146"/>
      <c r="C2382" s="31"/>
      <c r="D2382" s="31"/>
      <c r="E2382" s="44"/>
      <c r="F2382" s="43"/>
      <c r="G2382" s="84"/>
      <c r="H2382" s="31"/>
      <c r="I2382" s="31"/>
      <c r="J2382" s="84"/>
      <c r="K2382" s="31"/>
      <c r="L2382" s="31"/>
      <c r="M2382" s="169"/>
      <c r="N2382" s="148"/>
      <c r="O2382" s="106"/>
      <c r="P2382" s="43"/>
      <c r="Q2382" s="31"/>
      <c r="R2382" s="84"/>
      <c r="S2382" s="31"/>
      <c r="T2382" s="31"/>
      <c r="U2382" s="169"/>
      <c r="V2382" s="150"/>
      <c r="W2382" s="342" t="str" cm="1">
        <f t="array" ref="W2382">IF(SUM(LEN(B2382:V2382))=0,"",IF(OR(OR(ISBLANK(F2382),SUM(LEN(C2382),LEN(D2382))=0),AND(NOT(E2382="Unknown"),ISBLANK(J2382)),AND(NOT(O2382="Unknown"),ISBLANK(R2382))),"Missing Information", INDEX(Table15[Entire Service Line Classification], MATCH(SUMIFS(Table15[Unique ID],Table15[System-Owned Portion],E2382,Table15[If Material Anything Other than "Lead" in Column E,Was Material Ever Previously Lead?],G2382,Table15[Customer-Owned Portion],O2382),Table15[Unique ID],0),0)))</f>
        <v/>
      </c>
      <c r="X2382"/>
    </row>
    <row r="2383" spans="2:24" x14ac:dyDescent="0.35">
      <c r="B2383" s="146"/>
      <c r="C2383" s="31"/>
      <c r="D2383" s="31"/>
      <c r="E2383" s="44"/>
      <c r="F2383" s="43"/>
      <c r="G2383" s="84"/>
      <c r="H2383" s="31"/>
      <c r="I2383" s="31"/>
      <c r="J2383" s="84"/>
      <c r="K2383" s="31"/>
      <c r="L2383" s="31"/>
      <c r="M2383" s="169"/>
      <c r="N2383" s="148"/>
      <c r="O2383" s="106"/>
      <c r="P2383" s="43"/>
      <c r="Q2383" s="31"/>
      <c r="R2383" s="84"/>
      <c r="S2383" s="31"/>
      <c r="T2383" s="31"/>
      <c r="U2383" s="169"/>
      <c r="V2383" s="150"/>
      <c r="W2383" s="342" t="str" cm="1">
        <f t="array" ref="W2383">IF(SUM(LEN(B2383:V2383))=0,"",IF(OR(OR(ISBLANK(F2383),SUM(LEN(C2383),LEN(D2383))=0),AND(NOT(E2383="Unknown"),ISBLANK(J2383)),AND(NOT(O2383="Unknown"),ISBLANK(R2383))),"Missing Information", INDEX(Table15[Entire Service Line Classification], MATCH(SUMIFS(Table15[Unique ID],Table15[System-Owned Portion],E2383,Table15[If Material Anything Other than "Lead" in Column E,Was Material Ever Previously Lead?],G2383,Table15[Customer-Owned Portion],O2383),Table15[Unique ID],0),0)))</f>
        <v/>
      </c>
      <c r="X2383"/>
    </row>
    <row r="2384" spans="2:24" x14ac:dyDescent="0.35">
      <c r="B2384" s="146"/>
      <c r="C2384" s="31"/>
      <c r="D2384" s="31"/>
      <c r="E2384" s="44"/>
      <c r="F2384" s="43"/>
      <c r="G2384" s="84"/>
      <c r="H2384" s="31"/>
      <c r="I2384" s="31"/>
      <c r="J2384" s="84"/>
      <c r="K2384" s="31"/>
      <c r="L2384" s="31"/>
      <c r="M2384" s="169"/>
      <c r="N2384" s="148"/>
      <c r="O2384" s="106"/>
      <c r="P2384" s="43"/>
      <c r="Q2384" s="31"/>
      <c r="R2384" s="84"/>
      <c r="S2384" s="31"/>
      <c r="T2384" s="31"/>
      <c r="U2384" s="169"/>
      <c r="V2384" s="150"/>
      <c r="W2384" s="342" t="str" cm="1">
        <f t="array" ref="W2384">IF(SUM(LEN(B2384:V2384))=0,"",IF(OR(OR(ISBLANK(F2384),SUM(LEN(C2384),LEN(D2384))=0),AND(NOT(E2384="Unknown"),ISBLANK(J2384)),AND(NOT(O2384="Unknown"),ISBLANK(R2384))),"Missing Information", INDEX(Table15[Entire Service Line Classification], MATCH(SUMIFS(Table15[Unique ID],Table15[System-Owned Portion],E2384,Table15[If Material Anything Other than "Lead" in Column E,Was Material Ever Previously Lead?],G2384,Table15[Customer-Owned Portion],O2384),Table15[Unique ID],0),0)))</f>
        <v/>
      </c>
      <c r="X2384"/>
    </row>
    <row r="2385" spans="2:24" x14ac:dyDescent="0.35">
      <c r="B2385" s="146"/>
      <c r="C2385" s="31"/>
      <c r="D2385" s="31"/>
      <c r="E2385" s="44"/>
      <c r="F2385" s="43"/>
      <c r="G2385" s="84"/>
      <c r="H2385" s="31"/>
      <c r="I2385" s="31"/>
      <c r="J2385" s="84"/>
      <c r="K2385" s="31"/>
      <c r="L2385" s="31"/>
      <c r="M2385" s="169"/>
      <c r="N2385" s="148"/>
      <c r="O2385" s="106"/>
      <c r="P2385" s="43"/>
      <c r="Q2385" s="31"/>
      <c r="R2385" s="84"/>
      <c r="S2385" s="31"/>
      <c r="T2385" s="31"/>
      <c r="U2385" s="169"/>
      <c r="V2385" s="150"/>
      <c r="W2385" s="342" t="str" cm="1">
        <f t="array" ref="W2385">IF(SUM(LEN(B2385:V2385))=0,"",IF(OR(OR(ISBLANK(F2385),SUM(LEN(C2385),LEN(D2385))=0),AND(NOT(E2385="Unknown"),ISBLANK(J2385)),AND(NOT(O2385="Unknown"),ISBLANK(R2385))),"Missing Information", INDEX(Table15[Entire Service Line Classification], MATCH(SUMIFS(Table15[Unique ID],Table15[System-Owned Portion],E2385,Table15[If Material Anything Other than "Lead" in Column E,Was Material Ever Previously Lead?],G2385,Table15[Customer-Owned Portion],O2385),Table15[Unique ID],0),0)))</f>
        <v/>
      </c>
      <c r="X2385"/>
    </row>
    <row r="2386" spans="2:24" x14ac:dyDescent="0.35">
      <c r="B2386" s="146"/>
      <c r="C2386" s="31"/>
      <c r="D2386" s="31"/>
      <c r="E2386" s="44"/>
      <c r="F2386" s="43"/>
      <c r="G2386" s="84"/>
      <c r="H2386" s="31"/>
      <c r="I2386" s="31"/>
      <c r="J2386" s="84"/>
      <c r="K2386" s="31"/>
      <c r="L2386" s="31"/>
      <c r="M2386" s="169"/>
      <c r="N2386" s="148"/>
      <c r="O2386" s="106"/>
      <c r="P2386" s="43"/>
      <c r="Q2386" s="31"/>
      <c r="R2386" s="84"/>
      <c r="S2386" s="31"/>
      <c r="T2386" s="31"/>
      <c r="U2386" s="169"/>
      <c r="V2386" s="150"/>
      <c r="W2386" s="342" t="str" cm="1">
        <f t="array" ref="W2386">IF(SUM(LEN(B2386:V2386))=0,"",IF(OR(OR(ISBLANK(F2386),SUM(LEN(C2386),LEN(D2386))=0),AND(NOT(E2386="Unknown"),ISBLANK(J2386)),AND(NOT(O2386="Unknown"),ISBLANK(R2386))),"Missing Information", INDEX(Table15[Entire Service Line Classification], MATCH(SUMIFS(Table15[Unique ID],Table15[System-Owned Portion],E2386,Table15[If Material Anything Other than "Lead" in Column E,Was Material Ever Previously Lead?],G2386,Table15[Customer-Owned Portion],O2386),Table15[Unique ID],0),0)))</f>
        <v/>
      </c>
      <c r="X2386"/>
    </row>
    <row r="2387" spans="2:24" x14ac:dyDescent="0.35">
      <c r="B2387" s="146"/>
      <c r="C2387" s="31"/>
      <c r="D2387" s="31"/>
      <c r="E2387" s="44"/>
      <c r="F2387" s="43"/>
      <c r="G2387" s="84"/>
      <c r="H2387" s="31"/>
      <c r="I2387" s="31"/>
      <c r="J2387" s="84"/>
      <c r="K2387" s="31"/>
      <c r="L2387" s="31"/>
      <c r="M2387" s="169"/>
      <c r="N2387" s="148"/>
      <c r="O2387" s="106"/>
      <c r="P2387" s="43"/>
      <c r="Q2387" s="31"/>
      <c r="R2387" s="84"/>
      <c r="S2387" s="31"/>
      <c r="T2387" s="31"/>
      <c r="U2387" s="169"/>
      <c r="V2387" s="150"/>
      <c r="W2387" s="342" t="str" cm="1">
        <f t="array" ref="W2387">IF(SUM(LEN(B2387:V2387))=0,"",IF(OR(OR(ISBLANK(F2387),SUM(LEN(C2387),LEN(D2387))=0),AND(NOT(E2387="Unknown"),ISBLANK(J2387)),AND(NOT(O2387="Unknown"),ISBLANK(R2387))),"Missing Information", INDEX(Table15[Entire Service Line Classification], MATCH(SUMIFS(Table15[Unique ID],Table15[System-Owned Portion],E2387,Table15[If Material Anything Other than "Lead" in Column E,Was Material Ever Previously Lead?],G2387,Table15[Customer-Owned Portion],O2387),Table15[Unique ID],0),0)))</f>
        <v/>
      </c>
      <c r="X2387"/>
    </row>
    <row r="2388" spans="2:24" x14ac:dyDescent="0.35">
      <c r="B2388" s="146"/>
      <c r="C2388" s="31"/>
      <c r="D2388" s="31"/>
      <c r="E2388" s="44"/>
      <c r="F2388" s="43"/>
      <c r="G2388" s="84"/>
      <c r="H2388" s="31"/>
      <c r="I2388" s="31"/>
      <c r="J2388" s="84"/>
      <c r="K2388" s="31"/>
      <c r="L2388" s="31"/>
      <c r="M2388" s="169"/>
      <c r="N2388" s="148"/>
      <c r="O2388" s="106"/>
      <c r="P2388" s="43"/>
      <c r="Q2388" s="31"/>
      <c r="R2388" s="84"/>
      <c r="S2388" s="31"/>
      <c r="T2388" s="31"/>
      <c r="U2388" s="169"/>
      <c r="V2388" s="150"/>
      <c r="W2388" s="342" t="str" cm="1">
        <f t="array" ref="W2388">IF(SUM(LEN(B2388:V2388))=0,"",IF(OR(OR(ISBLANK(F2388),SUM(LEN(C2388),LEN(D2388))=0),AND(NOT(E2388="Unknown"),ISBLANK(J2388)),AND(NOT(O2388="Unknown"),ISBLANK(R2388))),"Missing Information", INDEX(Table15[Entire Service Line Classification], MATCH(SUMIFS(Table15[Unique ID],Table15[System-Owned Portion],E2388,Table15[If Material Anything Other than "Lead" in Column E,Was Material Ever Previously Lead?],G2388,Table15[Customer-Owned Portion],O2388),Table15[Unique ID],0),0)))</f>
        <v/>
      </c>
      <c r="X2388"/>
    </row>
    <row r="2389" spans="2:24" x14ac:dyDescent="0.35">
      <c r="B2389" s="146"/>
      <c r="C2389" s="31"/>
      <c r="D2389" s="31"/>
      <c r="E2389" s="44"/>
      <c r="F2389" s="43"/>
      <c r="G2389" s="84"/>
      <c r="H2389" s="31"/>
      <c r="I2389" s="31"/>
      <c r="J2389" s="84"/>
      <c r="K2389" s="31"/>
      <c r="L2389" s="31"/>
      <c r="M2389" s="169"/>
      <c r="N2389" s="148"/>
      <c r="O2389" s="106"/>
      <c r="P2389" s="43"/>
      <c r="Q2389" s="31"/>
      <c r="R2389" s="84"/>
      <c r="S2389" s="31"/>
      <c r="T2389" s="31"/>
      <c r="U2389" s="169"/>
      <c r="V2389" s="150"/>
      <c r="W2389" s="342" t="str" cm="1">
        <f t="array" ref="W2389">IF(SUM(LEN(B2389:V2389))=0,"",IF(OR(OR(ISBLANK(F2389),SUM(LEN(C2389),LEN(D2389))=0),AND(NOT(E2389="Unknown"),ISBLANK(J2389)),AND(NOT(O2389="Unknown"),ISBLANK(R2389))),"Missing Information", INDEX(Table15[Entire Service Line Classification], MATCH(SUMIFS(Table15[Unique ID],Table15[System-Owned Portion],E2389,Table15[If Material Anything Other than "Lead" in Column E,Was Material Ever Previously Lead?],G2389,Table15[Customer-Owned Portion],O2389),Table15[Unique ID],0),0)))</f>
        <v/>
      </c>
      <c r="X2389"/>
    </row>
    <row r="2390" spans="2:24" x14ac:dyDescent="0.35">
      <c r="B2390" s="146"/>
      <c r="C2390" s="31"/>
      <c r="D2390" s="31"/>
      <c r="E2390" s="44"/>
      <c r="F2390" s="43"/>
      <c r="G2390" s="84"/>
      <c r="H2390" s="31"/>
      <c r="I2390" s="31"/>
      <c r="J2390" s="84"/>
      <c r="K2390" s="31"/>
      <c r="L2390" s="31"/>
      <c r="M2390" s="169"/>
      <c r="N2390" s="148"/>
      <c r="O2390" s="106"/>
      <c r="P2390" s="43"/>
      <c r="Q2390" s="31"/>
      <c r="R2390" s="84"/>
      <c r="S2390" s="31"/>
      <c r="T2390" s="31"/>
      <c r="U2390" s="169"/>
      <c r="V2390" s="150"/>
      <c r="W2390" s="342" t="str" cm="1">
        <f t="array" ref="W2390">IF(SUM(LEN(B2390:V2390))=0,"",IF(OR(OR(ISBLANK(F2390),SUM(LEN(C2390),LEN(D2390))=0),AND(NOT(E2390="Unknown"),ISBLANK(J2390)),AND(NOT(O2390="Unknown"),ISBLANK(R2390))),"Missing Information", INDEX(Table15[Entire Service Line Classification], MATCH(SUMIFS(Table15[Unique ID],Table15[System-Owned Portion],E2390,Table15[If Material Anything Other than "Lead" in Column E,Was Material Ever Previously Lead?],G2390,Table15[Customer-Owned Portion],O2390),Table15[Unique ID],0),0)))</f>
        <v/>
      </c>
      <c r="X2390"/>
    </row>
    <row r="2391" spans="2:24" x14ac:dyDescent="0.35">
      <c r="B2391" s="146"/>
      <c r="C2391" s="31"/>
      <c r="D2391" s="31"/>
      <c r="E2391" s="44"/>
      <c r="F2391" s="43"/>
      <c r="G2391" s="84"/>
      <c r="H2391" s="31"/>
      <c r="I2391" s="31"/>
      <c r="J2391" s="84"/>
      <c r="K2391" s="31"/>
      <c r="L2391" s="31"/>
      <c r="M2391" s="169"/>
      <c r="N2391" s="148"/>
      <c r="O2391" s="106"/>
      <c r="P2391" s="43"/>
      <c r="Q2391" s="31"/>
      <c r="R2391" s="84"/>
      <c r="S2391" s="31"/>
      <c r="T2391" s="31"/>
      <c r="U2391" s="169"/>
      <c r="V2391" s="150"/>
      <c r="W2391" s="342" t="str" cm="1">
        <f t="array" ref="W2391">IF(SUM(LEN(B2391:V2391))=0,"",IF(OR(OR(ISBLANK(F2391),SUM(LEN(C2391),LEN(D2391))=0),AND(NOT(E2391="Unknown"),ISBLANK(J2391)),AND(NOT(O2391="Unknown"),ISBLANK(R2391))),"Missing Information", INDEX(Table15[Entire Service Line Classification], MATCH(SUMIFS(Table15[Unique ID],Table15[System-Owned Portion],E2391,Table15[If Material Anything Other than "Lead" in Column E,Was Material Ever Previously Lead?],G2391,Table15[Customer-Owned Portion],O2391),Table15[Unique ID],0),0)))</f>
        <v/>
      </c>
      <c r="X2391"/>
    </row>
    <row r="2392" spans="2:24" x14ac:dyDescent="0.35">
      <c r="B2392" s="146"/>
      <c r="C2392" s="31"/>
      <c r="D2392" s="31"/>
      <c r="E2392" s="44"/>
      <c r="F2392" s="43"/>
      <c r="G2392" s="84"/>
      <c r="H2392" s="31"/>
      <c r="I2392" s="31"/>
      <c r="J2392" s="84"/>
      <c r="K2392" s="31"/>
      <c r="L2392" s="31"/>
      <c r="M2392" s="169"/>
      <c r="N2392" s="148"/>
      <c r="O2392" s="106"/>
      <c r="P2392" s="43"/>
      <c r="Q2392" s="31"/>
      <c r="R2392" s="84"/>
      <c r="S2392" s="31"/>
      <c r="T2392" s="31"/>
      <c r="U2392" s="169"/>
      <c r="V2392" s="150"/>
      <c r="W2392" s="342" t="str" cm="1">
        <f t="array" ref="W2392">IF(SUM(LEN(B2392:V2392))=0,"",IF(OR(OR(ISBLANK(F2392),SUM(LEN(C2392),LEN(D2392))=0),AND(NOT(E2392="Unknown"),ISBLANK(J2392)),AND(NOT(O2392="Unknown"),ISBLANK(R2392))),"Missing Information", INDEX(Table15[Entire Service Line Classification], MATCH(SUMIFS(Table15[Unique ID],Table15[System-Owned Portion],E2392,Table15[If Material Anything Other than "Lead" in Column E,Was Material Ever Previously Lead?],G2392,Table15[Customer-Owned Portion],O2392),Table15[Unique ID],0),0)))</f>
        <v/>
      </c>
      <c r="X2392"/>
    </row>
    <row r="2393" spans="2:24" x14ac:dyDescent="0.35">
      <c r="B2393" s="146"/>
      <c r="C2393" s="31"/>
      <c r="D2393" s="31"/>
      <c r="E2393" s="44"/>
      <c r="F2393" s="43"/>
      <c r="G2393" s="84"/>
      <c r="H2393" s="31"/>
      <c r="I2393" s="31"/>
      <c r="J2393" s="84"/>
      <c r="K2393" s="31"/>
      <c r="L2393" s="31"/>
      <c r="M2393" s="169"/>
      <c r="N2393" s="148"/>
      <c r="O2393" s="106"/>
      <c r="P2393" s="43"/>
      <c r="Q2393" s="31"/>
      <c r="R2393" s="84"/>
      <c r="S2393" s="31"/>
      <c r="T2393" s="31"/>
      <c r="U2393" s="169"/>
      <c r="V2393" s="150"/>
      <c r="W2393" s="342" t="str" cm="1">
        <f t="array" ref="W2393">IF(SUM(LEN(B2393:V2393))=0,"",IF(OR(OR(ISBLANK(F2393),SUM(LEN(C2393),LEN(D2393))=0),AND(NOT(E2393="Unknown"),ISBLANK(J2393)),AND(NOT(O2393="Unknown"),ISBLANK(R2393))),"Missing Information", INDEX(Table15[Entire Service Line Classification], MATCH(SUMIFS(Table15[Unique ID],Table15[System-Owned Portion],E2393,Table15[If Material Anything Other than "Lead" in Column E,Was Material Ever Previously Lead?],G2393,Table15[Customer-Owned Portion],O2393),Table15[Unique ID],0),0)))</f>
        <v/>
      </c>
      <c r="X2393"/>
    </row>
    <row r="2394" spans="2:24" x14ac:dyDescent="0.35">
      <c r="B2394" s="146"/>
      <c r="C2394" s="31"/>
      <c r="D2394" s="31"/>
      <c r="E2394" s="44"/>
      <c r="F2394" s="43"/>
      <c r="G2394" s="84"/>
      <c r="H2394" s="31"/>
      <c r="I2394" s="31"/>
      <c r="J2394" s="84"/>
      <c r="K2394" s="31"/>
      <c r="L2394" s="31"/>
      <c r="M2394" s="169"/>
      <c r="N2394" s="148"/>
      <c r="O2394" s="106"/>
      <c r="P2394" s="43"/>
      <c r="Q2394" s="31"/>
      <c r="R2394" s="84"/>
      <c r="S2394" s="31"/>
      <c r="T2394" s="31"/>
      <c r="U2394" s="169"/>
      <c r="V2394" s="150"/>
      <c r="W2394" s="342" t="str" cm="1">
        <f t="array" ref="W2394">IF(SUM(LEN(B2394:V2394))=0,"",IF(OR(OR(ISBLANK(F2394),SUM(LEN(C2394),LEN(D2394))=0),AND(NOT(E2394="Unknown"),ISBLANK(J2394)),AND(NOT(O2394="Unknown"),ISBLANK(R2394))),"Missing Information", INDEX(Table15[Entire Service Line Classification], MATCH(SUMIFS(Table15[Unique ID],Table15[System-Owned Portion],E2394,Table15[If Material Anything Other than "Lead" in Column E,Was Material Ever Previously Lead?],G2394,Table15[Customer-Owned Portion],O2394),Table15[Unique ID],0),0)))</f>
        <v/>
      </c>
      <c r="X2394"/>
    </row>
    <row r="2395" spans="2:24" x14ac:dyDescent="0.35">
      <c r="B2395" s="146"/>
      <c r="C2395" s="31"/>
      <c r="D2395" s="31"/>
      <c r="E2395" s="44"/>
      <c r="F2395" s="43"/>
      <c r="G2395" s="84"/>
      <c r="H2395" s="31"/>
      <c r="I2395" s="31"/>
      <c r="J2395" s="84"/>
      <c r="K2395" s="31"/>
      <c r="L2395" s="31"/>
      <c r="M2395" s="169"/>
      <c r="N2395" s="148"/>
      <c r="O2395" s="106"/>
      <c r="P2395" s="43"/>
      <c r="Q2395" s="31"/>
      <c r="R2395" s="84"/>
      <c r="S2395" s="31"/>
      <c r="T2395" s="31"/>
      <c r="U2395" s="169"/>
      <c r="V2395" s="150"/>
      <c r="W2395" s="342" t="str" cm="1">
        <f t="array" ref="W2395">IF(SUM(LEN(B2395:V2395))=0,"",IF(OR(OR(ISBLANK(F2395),SUM(LEN(C2395),LEN(D2395))=0),AND(NOT(E2395="Unknown"),ISBLANK(J2395)),AND(NOT(O2395="Unknown"),ISBLANK(R2395))),"Missing Information", INDEX(Table15[Entire Service Line Classification], MATCH(SUMIFS(Table15[Unique ID],Table15[System-Owned Portion],E2395,Table15[If Material Anything Other than "Lead" in Column E,Was Material Ever Previously Lead?],G2395,Table15[Customer-Owned Portion],O2395),Table15[Unique ID],0),0)))</f>
        <v/>
      </c>
      <c r="X2395"/>
    </row>
    <row r="2396" spans="2:24" x14ac:dyDescent="0.35">
      <c r="B2396" s="146"/>
      <c r="C2396" s="31"/>
      <c r="D2396" s="31"/>
      <c r="E2396" s="44"/>
      <c r="F2396" s="43"/>
      <c r="G2396" s="84"/>
      <c r="H2396" s="31"/>
      <c r="I2396" s="31"/>
      <c r="J2396" s="84"/>
      <c r="K2396" s="31"/>
      <c r="L2396" s="31"/>
      <c r="M2396" s="169"/>
      <c r="N2396" s="148"/>
      <c r="O2396" s="106"/>
      <c r="P2396" s="43"/>
      <c r="Q2396" s="31"/>
      <c r="R2396" s="84"/>
      <c r="S2396" s="31"/>
      <c r="T2396" s="31"/>
      <c r="U2396" s="169"/>
      <c r="V2396" s="150"/>
      <c r="W2396" s="342" t="str" cm="1">
        <f t="array" ref="W2396">IF(SUM(LEN(B2396:V2396))=0,"",IF(OR(OR(ISBLANK(F2396),SUM(LEN(C2396),LEN(D2396))=0),AND(NOT(E2396="Unknown"),ISBLANK(J2396)),AND(NOT(O2396="Unknown"),ISBLANK(R2396))),"Missing Information", INDEX(Table15[Entire Service Line Classification], MATCH(SUMIFS(Table15[Unique ID],Table15[System-Owned Portion],E2396,Table15[If Material Anything Other than "Lead" in Column E,Was Material Ever Previously Lead?],G2396,Table15[Customer-Owned Portion],O2396),Table15[Unique ID],0),0)))</f>
        <v/>
      </c>
      <c r="X2396"/>
    </row>
    <row r="2397" spans="2:24" x14ac:dyDescent="0.35">
      <c r="B2397" s="146"/>
      <c r="C2397" s="31"/>
      <c r="D2397" s="31"/>
      <c r="E2397" s="44"/>
      <c r="F2397" s="43"/>
      <c r="G2397" s="84"/>
      <c r="H2397" s="31"/>
      <c r="I2397" s="31"/>
      <c r="J2397" s="84"/>
      <c r="K2397" s="31"/>
      <c r="L2397" s="31"/>
      <c r="M2397" s="169"/>
      <c r="N2397" s="148"/>
      <c r="O2397" s="106"/>
      <c r="P2397" s="43"/>
      <c r="Q2397" s="31"/>
      <c r="R2397" s="84"/>
      <c r="S2397" s="31"/>
      <c r="T2397" s="31"/>
      <c r="U2397" s="169"/>
      <c r="V2397" s="150"/>
      <c r="W2397" s="342" t="str" cm="1">
        <f t="array" ref="W2397">IF(SUM(LEN(B2397:V2397))=0,"",IF(OR(OR(ISBLANK(F2397),SUM(LEN(C2397),LEN(D2397))=0),AND(NOT(E2397="Unknown"),ISBLANK(J2397)),AND(NOT(O2397="Unknown"),ISBLANK(R2397))),"Missing Information", INDEX(Table15[Entire Service Line Classification], MATCH(SUMIFS(Table15[Unique ID],Table15[System-Owned Portion],E2397,Table15[If Material Anything Other than "Lead" in Column E,Was Material Ever Previously Lead?],G2397,Table15[Customer-Owned Portion],O2397),Table15[Unique ID],0),0)))</f>
        <v/>
      </c>
      <c r="X2397"/>
    </row>
    <row r="2398" spans="2:24" x14ac:dyDescent="0.35">
      <c r="B2398" s="146"/>
      <c r="C2398" s="31"/>
      <c r="D2398" s="31"/>
      <c r="E2398" s="44"/>
      <c r="F2398" s="43"/>
      <c r="G2398" s="84"/>
      <c r="H2398" s="31"/>
      <c r="I2398" s="31"/>
      <c r="J2398" s="84"/>
      <c r="K2398" s="31"/>
      <c r="L2398" s="31"/>
      <c r="M2398" s="169"/>
      <c r="N2398" s="148"/>
      <c r="O2398" s="106"/>
      <c r="P2398" s="43"/>
      <c r="Q2398" s="31"/>
      <c r="R2398" s="84"/>
      <c r="S2398" s="31"/>
      <c r="T2398" s="31"/>
      <c r="U2398" s="169"/>
      <c r="V2398" s="150"/>
      <c r="W2398" s="342" t="str" cm="1">
        <f t="array" ref="W2398">IF(SUM(LEN(B2398:V2398))=0,"",IF(OR(OR(ISBLANK(F2398),SUM(LEN(C2398),LEN(D2398))=0),AND(NOT(E2398="Unknown"),ISBLANK(J2398)),AND(NOT(O2398="Unknown"),ISBLANK(R2398))),"Missing Information", INDEX(Table15[Entire Service Line Classification], MATCH(SUMIFS(Table15[Unique ID],Table15[System-Owned Portion],E2398,Table15[If Material Anything Other than "Lead" in Column E,Was Material Ever Previously Lead?],G2398,Table15[Customer-Owned Portion],O2398),Table15[Unique ID],0),0)))</f>
        <v/>
      </c>
      <c r="X2398"/>
    </row>
    <row r="2399" spans="2:24" x14ac:dyDescent="0.35">
      <c r="B2399" s="146"/>
      <c r="C2399" s="31"/>
      <c r="D2399" s="31"/>
      <c r="E2399" s="44"/>
      <c r="F2399" s="43"/>
      <c r="G2399" s="84"/>
      <c r="H2399" s="31"/>
      <c r="I2399" s="31"/>
      <c r="J2399" s="84"/>
      <c r="K2399" s="31"/>
      <c r="L2399" s="31"/>
      <c r="M2399" s="169"/>
      <c r="N2399" s="148"/>
      <c r="O2399" s="106"/>
      <c r="P2399" s="43"/>
      <c r="Q2399" s="31"/>
      <c r="R2399" s="84"/>
      <c r="S2399" s="31"/>
      <c r="T2399" s="31"/>
      <c r="U2399" s="169"/>
      <c r="V2399" s="150"/>
      <c r="W2399" s="342" t="str" cm="1">
        <f t="array" ref="W2399">IF(SUM(LEN(B2399:V2399))=0,"",IF(OR(OR(ISBLANK(F2399),SUM(LEN(C2399),LEN(D2399))=0),AND(NOT(E2399="Unknown"),ISBLANK(J2399)),AND(NOT(O2399="Unknown"),ISBLANK(R2399))),"Missing Information", INDEX(Table15[Entire Service Line Classification], MATCH(SUMIFS(Table15[Unique ID],Table15[System-Owned Portion],E2399,Table15[If Material Anything Other than "Lead" in Column E,Was Material Ever Previously Lead?],G2399,Table15[Customer-Owned Portion],O2399),Table15[Unique ID],0),0)))</f>
        <v/>
      </c>
      <c r="X2399"/>
    </row>
    <row r="2400" spans="2:24" x14ac:dyDescent="0.35">
      <c r="B2400" s="146"/>
      <c r="C2400" s="31"/>
      <c r="D2400" s="31"/>
      <c r="E2400" s="44"/>
      <c r="F2400" s="43"/>
      <c r="G2400" s="84"/>
      <c r="H2400" s="31"/>
      <c r="I2400" s="31"/>
      <c r="J2400" s="84"/>
      <c r="K2400" s="31"/>
      <c r="L2400" s="31"/>
      <c r="M2400" s="169"/>
      <c r="N2400" s="148"/>
      <c r="O2400" s="106"/>
      <c r="P2400" s="43"/>
      <c r="Q2400" s="31"/>
      <c r="R2400" s="84"/>
      <c r="S2400" s="31"/>
      <c r="T2400" s="31"/>
      <c r="U2400" s="169"/>
      <c r="V2400" s="150"/>
      <c r="W2400" s="342" t="str" cm="1">
        <f t="array" ref="W2400">IF(SUM(LEN(B2400:V2400))=0,"",IF(OR(OR(ISBLANK(F2400),SUM(LEN(C2400),LEN(D2400))=0),AND(NOT(E2400="Unknown"),ISBLANK(J2400)),AND(NOT(O2400="Unknown"),ISBLANK(R2400))),"Missing Information", INDEX(Table15[Entire Service Line Classification], MATCH(SUMIFS(Table15[Unique ID],Table15[System-Owned Portion],E2400,Table15[If Material Anything Other than "Lead" in Column E,Was Material Ever Previously Lead?],G2400,Table15[Customer-Owned Portion],O2400),Table15[Unique ID],0),0)))</f>
        <v/>
      </c>
      <c r="X2400"/>
    </row>
    <row r="2401" spans="2:24" x14ac:dyDescent="0.35">
      <c r="B2401" s="146"/>
      <c r="C2401" s="31"/>
      <c r="D2401" s="31"/>
      <c r="E2401" s="44"/>
      <c r="F2401" s="43"/>
      <c r="G2401" s="84"/>
      <c r="H2401" s="31"/>
      <c r="I2401" s="31"/>
      <c r="J2401" s="84"/>
      <c r="K2401" s="31"/>
      <c r="L2401" s="31"/>
      <c r="M2401" s="169"/>
      <c r="N2401" s="148"/>
      <c r="O2401" s="106"/>
      <c r="P2401" s="43"/>
      <c r="Q2401" s="31"/>
      <c r="R2401" s="84"/>
      <c r="S2401" s="31"/>
      <c r="T2401" s="31"/>
      <c r="U2401" s="169"/>
      <c r="V2401" s="150"/>
      <c r="W2401" s="342" t="str" cm="1">
        <f t="array" ref="W2401">IF(SUM(LEN(B2401:V2401))=0,"",IF(OR(OR(ISBLANK(F2401),SUM(LEN(C2401),LEN(D2401))=0),AND(NOT(E2401="Unknown"),ISBLANK(J2401)),AND(NOT(O2401="Unknown"),ISBLANK(R2401))),"Missing Information", INDEX(Table15[Entire Service Line Classification], MATCH(SUMIFS(Table15[Unique ID],Table15[System-Owned Portion],E2401,Table15[If Material Anything Other than "Lead" in Column E,Was Material Ever Previously Lead?],G2401,Table15[Customer-Owned Portion],O2401),Table15[Unique ID],0),0)))</f>
        <v/>
      </c>
      <c r="X2401"/>
    </row>
    <row r="2402" spans="2:24" x14ac:dyDescent="0.35">
      <c r="B2402" s="146"/>
      <c r="C2402" s="31"/>
      <c r="D2402" s="31"/>
      <c r="E2402" s="44"/>
      <c r="F2402" s="43"/>
      <c r="G2402" s="84"/>
      <c r="H2402" s="31"/>
      <c r="I2402" s="31"/>
      <c r="J2402" s="84"/>
      <c r="K2402" s="31"/>
      <c r="L2402" s="31"/>
      <c r="M2402" s="169"/>
      <c r="N2402" s="148"/>
      <c r="O2402" s="106"/>
      <c r="P2402" s="43"/>
      <c r="Q2402" s="31"/>
      <c r="R2402" s="84"/>
      <c r="S2402" s="31"/>
      <c r="T2402" s="31"/>
      <c r="U2402" s="169"/>
      <c r="V2402" s="150"/>
      <c r="W2402" s="342" t="str" cm="1">
        <f t="array" ref="W2402">IF(SUM(LEN(B2402:V2402))=0,"",IF(OR(OR(ISBLANK(F2402),SUM(LEN(C2402),LEN(D2402))=0),AND(NOT(E2402="Unknown"),ISBLANK(J2402)),AND(NOT(O2402="Unknown"),ISBLANK(R2402))),"Missing Information", INDEX(Table15[Entire Service Line Classification], MATCH(SUMIFS(Table15[Unique ID],Table15[System-Owned Portion],E2402,Table15[If Material Anything Other than "Lead" in Column E,Was Material Ever Previously Lead?],G2402,Table15[Customer-Owned Portion],O2402),Table15[Unique ID],0),0)))</f>
        <v/>
      </c>
      <c r="X2402"/>
    </row>
    <row r="2403" spans="2:24" x14ac:dyDescent="0.35">
      <c r="B2403" s="146"/>
      <c r="C2403" s="31"/>
      <c r="D2403" s="31"/>
      <c r="E2403" s="44"/>
      <c r="F2403" s="43"/>
      <c r="G2403" s="84"/>
      <c r="H2403" s="31"/>
      <c r="I2403" s="31"/>
      <c r="J2403" s="84"/>
      <c r="K2403" s="31"/>
      <c r="L2403" s="31"/>
      <c r="M2403" s="169"/>
      <c r="N2403" s="148"/>
      <c r="O2403" s="106"/>
      <c r="P2403" s="43"/>
      <c r="Q2403" s="31"/>
      <c r="R2403" s="84"/>
      <c r="S2403" s="31"/>
      <c r="T2403" s="31"/>
      <c r="U2403" s="169"/>
      <c r="V2403" s="150"/>
      <c r="W2403" s="342" t="str" cm="1">
        <f t="array" ref="W2403">IF(SUM(LEN(B2403:V2403))=0,"",IF(OR(OR(ISBLANK(F2403),SUM(LEN(C2403),LEN(D2403))=0),AND(NOT(E2403="Unknown"),ISBLANK(J2403)),AND(NOT(O2403="Unknown"),ISBLANK(R2403))),"Missing Information", INDEX(Table15[Entire Service Line Classification], MATCH(SUMIFS(Table15[Unique ID],Table15[System-Owned Portion],E2403,Table15[If Material Anything Other than "Lead" in Column E,Was Material Ever Previously Lead?],G2403,Table15[Customer-Owned Portion],O2403),Table15[Unique ID],0),0)))</f>
        <v/>
      </c>
      <c r="X2403"/>
    </row>
    <row r="2404" spans="2:24" x14ac:dyDescent="0.35">
      <c r="B2404" s="146"/>
      <c r="C2404" s="31"/>
      <c r="D2404" s="31"/>
      <c r="E2404" s="44"/>
      <c r="F2404" s="43"/>
      <c r="G2404" s="84"/>
      <c r="H2404" s="31"/>
      <c r="I2404" s="31"/>
      <c r="J2404" s="84"/>
      <c r="K2404" s="31"/>
      <c r="L2404" s="31"/>
      <c r="M2404" s="169"/>
      <c r="N2404" s="148"/>
      <c r="O2404" s="106"/>
      <c r="P2404" s="43"/>
      <c r="Q2404" s="31"/>
      <c r="R2404" s="84"/>
      <c r="S2404" s="31"/>
      <c r="T2404" s="31"/>
      <c r="U2404" s="169"/>
      <c r="V2404" s="150"/>
      <c r="W2404" s="342" t="str" cm="1">
        <f t="array" ref="W2404">IF(SUM(LEN(B2404:V2404))=0,"",IF(OR(OR(ISBLANK(F2404),SUM(LEN(C2404),LEN(D2404))=0),AND(NOT(E2404="Unknown"),ISBLANK(J2404)),AND(NOT(O2404="Unknown"),ISBLANK(R2404))),"Missing Information", INDEX(Table15[Entire Service Line Classification], MATCH(SUMIFS(Table15[Unique ID],Table15[System-Owned Portion],E2404,Table15[If Material Anything Other than "Lead" in Column E,Was Material Ever Previously Lead?],G2404,Table15[Customer-Owned Portion],O2404),Table15[Unique ID],0),0)))</f>
        <v/>
      </c>
      <c r="X2404"/>
    </row>
    <row r="2405" spans="2:24" x14ac:dyDescent="0.35">
      <c r="B2405" s="146"/>
      <c r="C2405" s="31"/>
      <c r="D2405" s="31"/>
      <c r="E2405" s="44"/>
      <c r="F2405" s="43"/>
      <c r="G2405" s="84"/>
      <c r="H2405" s="31"/>
      <c r="I2405" s="31"/>
      <c r="J2405" s="84"/>
      <c r="K2405" s="31"/>
      <c r="L2405" s="31"/>
      <c r="M2405" s="169"/>
      <c r="N2405" s="148"/>
      <c r="O2405" s="106"/>
      <c r="P2405" s="43"/>
      <c r="Q2405" s="31"/>
      <c r="R2405" s="84"/>
      <c r="S2405" s="31"/>
      <c r="T2405" s="31"/>
      <c r="U2405" s="169"/>
      <c r="V2405" s="150"/>
      <c r="W2405" s="342" t="str" cm="1">
        <f t="array" ref="W2405">IF(SUM(LEN(B2405:V2405))=0,"",IF(OR(OR(ISBLANK(F2405),SUM(LEN(C2405),LEN(D2405))=0),AND(NOT(E2405="Unknown"),ISBLANK(J2405)),AND(NOT(O2405="Unknown"),ISBLANK(R2405))),"Missing Information", INDEX(Table15[Entire Service Line Classification], MATCH(SUMIFS(Table15[Unique ID],Table15[System-Owned Portion],E2405,Table15[If Material Anything Other than "Lead" in Column E,Was Material Ever Previously Lead?],G2405,Table15[Customer-Owned Portion],O2405),Table15[Unique ID],0),0)))</f>
        <v/>
      </c>
      <c r="X2405"/>
    </row>
    <row r="2406" spans="2:24" x14ac:dyDescent="0.35">
      <c r="B2406" s="146"/>
      <c r="C2406" s="31"/>
      <c r="D2406" s="31"/>
      <c r="E2406" s="44"/>
      <c r="F2406" s="43"/>
      <c r="G2406" s="84"/>
      <c r="H2406" s="31"/>
      <c r="I2406" s="31"/>
      <c r="J2406" s="84"/>
      <c r="K2406" s="31"/>
      <c r="L2406" s="31"/>
      <c r="M2406" s="169"/>
      <c r="N2406" s="148"/>
      <c r="O2406" s="106"/>
      <c r="P2406" s="43"/>
      <c r="Q2406" s="31"/>
      <c r="R2406" s="84"/>
      <c r="S2406" s="31"/>
      <c r="T2406" s="31"/>
      <c r="U2406" s="169"/>
      <c r="V2406" s="150"/>
      <c r="W2406" s="342" t="str" cm="1">
        <f t="array" ref="W2406">IF(SUM(LEN(B2406:V2406))=0,"",IF(OR(OR(ISBLANK(F2406),SUM(LEN(C2406),LEN(D2406))=0),AND(NOT(E2406="Unknown"),ISBLANK(J2406)),AND(NOT(O2406="Unknown"),ISBLANK(R2406))),"Missing Information", INDEX(Table15[Entire Service Line Classification], MATCH(SUMIFS(Table15[Unique ID],Table15[System-Owned Portion],E2406,Table15[If Material Anything Other than "Lead" in Column E,Was Material Ever Previously Lead?],G2406,Table15[Customer-Owned Portion],O2406),Table15[Unique ID],0),0)))</f>
        <v/>
      </c>
      <c r="X2406"/>
    </row>
    <row r="2407" spans="2:24" x14ac:dyDescent="0.35">
      <c r="B2407" s="146"/>
      <c r="C2407" s="31"/>
      <c r="D2407" s="31"/>
      <c r="E2407" s="44"/>
      <c r="F2407" s="43"/>
      <c r="G2407" s="84"/>
      <c r="H2407" s="31"/>
      <c r="I2407" s="31"/>
      <c r="J2407" s="84"/>
      <c r="K2407" s="31"/>
      <c r="L2407" s="31"/>
      <c r="M2407" s="169"/>
      <c r="N2407" s="148"/>
      <c r="O2407" s="106"/>
      <c r="P2407" s="43"/>
      <c r="Q2407" s="31"/>
      <c r="R2407" s="84"/>
      <c r="S2407" s="31"/>
      <c r="T2407" s="31"/>
      <c r="U2407" s="169"/>
      <c r="V2407" s="150"/>
      <c r="W2407" s="342" t="str" cm="1">
        <f t="array" ref="W2407">IF(SUM(LEN(B2407:V2407))=0,"",IF(OR(OR(ISBLANK(F2407),SUM(LEN(C2407),LEN(D2407))=0),AND(NOT(E2407="Unknown"),ISBLANK(J2407)),AND(NOT(O2407="Unknown"),ISBLANK(R2407))),"Missing Information", INDEX(Table15[Entire Service Line Classification], MATCH(SUMIFS(Table15[Unique ID],Table15[System-Owned Portion],E2407,Table15[If Material Anything Other than "Lead" in Column E,Was Material Ever Previously Lead?],G2407,Table15[Customer-Owned Portion],O2407),Table15[Unique ID],0),0)))</f>
        <v/>
      </c>
      <c r="X2407"/>
    </row>
    <row r="2408" spans="2:24" x14ac:dyDescent="0.35">
      <c r="B2408" s="146"/>
      <c r="C2408" s="31"/>
      <c r="D2408" s="31"/>
      <c r="E2408" s="44"/>
      <c r="F2408" s="43"/>
      <c r="G2408" s="84"/>
      <c r="H2408" s="31"/>
      <c r="I2408" s="31"/>
      <c r="J2408" s="84"/>
      <c r="K2408" s="31"/>
      <c r="L2408" s="31"/>
      <c r="M2408" s="169"/>
      <c r="N2408" s="148"/>
      <c r="O2408" s="106"/>
      <c r="P2408" s="43"/>
      <c r="Q2408" s="31"/>
      <c r="R2408" s="84"/>
      <c r="S2408" s="31"/>
      <c r="T2408" s="31"/>
      <c r="U2408" s="169"/>
      <c r="V2408" s="150"/>
      <c r="W2408" s="342" t="str" cm="1">
        <f t="array" ref="W2408">IF(SUM(LEN(B2408:V2408))=0,"",IF(OR(OR(ISBLANK(F2408),SUM(LEN(C2408),LEN(D2408))=0),AND(NOT(E2408="Unknown"),ISBLANK(J2408)),AND(NOT(O2408="Unknown"),ISBLANK(R2408))),"Missing Information", INDEX(Table15[Entire Service Line Classification], MATCH(SUMIFS(Table15[Unique ID],Table15[System-Owned Portion],E2408,Table15[If Material Anything Other than "Lead" in Column E,Was Material Ever Previously Lead?],G2408,Table15[Customer-Owned Portion],O2408),Table15[Unique ID],0),0)))</f>
        <v/>
      </c>
      <c r="X2408"/>
    </row>
    <row r="2409" spans="2:24" x14ac:dyDescent="0.35">
      <c r="B2409" s="146"/>
      <c r="C2409" s="31"/>
      <c r="D2409" s="31"/>
      <c r="E2409" s="44"/>
      <c r="F2409" s="43"/>
      <c r="G2409" s="84"/>
      <c r="H2409" s="31"/>
      <c r="I2409" s="31"/>
      <c r="J2409" s="84"/>
      <c r="K2409" s="31"/>
      <c r="L2409" s="31"/>
      <c r="M2409" s="169"/>
      <c r="N2409" s="148"/>
      <c r="O2409" s="106"/>
      <c r="P2409" s="43"/>
      <c r="Q2409" s="31"/>
      <c r="R2409" s="84"/>
      <c r="S2409" s="31"/>
      <c r="T2409" s="31"/>
      <c r="U2409" s="169"/>
      <c r="V2409" s="150"/>
      <c r="W2409" s="342" t="str" cm="1">
        <f t="array" ref="W2409">IF(SUM(LEN(B2409:V2409))=0,"",IF(OR(OR(ISBLANK(F2409),SUM(LEN(C2409),LEN(D2409))=0),AND(NOT(E2409="Unknown"),ISBLANK(J2409)),AND(NOT(O2409="Unknown"),ISBLANK(R2409))),"Missing Information", INDEX(Table15[Entire Service Line Classification], MATCH(SUMIFS(Table15[Unique ID],Table15[System-Owned Portion],E2409,Table15[If Material Anything Other than "Lead" in Column E,Was Material Ever Previously Lead?],G2409,Table15[Customer-Owned Portion],O2409),Table15[Unique ID],0),0)))</f>
        <v/>
      </c>
      <c r="X2409"/>
    </row>
    <row r="2410" spans="2:24" x14ac:dyDescent="0.35">
      <c r="B2410" s="146"/>
      <c r="C2410" s="31"/>
      <c r="D2410" s="31"/>
      <c r="E2410" s="44"/>
      <c r="F2410" s="43"/>
      <c r="G2410" s="84"/>
      <c r="H2410" s="31"/>
      <c r="I2410" s="31"/>
      <c r="J2410" s="84"/>
      <c r="K2410" s="31"/>
      <c r="L2410" s="31"/>
      <c r="M2410" s="169"/>
      <c r="N2410" s="148"/>
      <c r="O2410" s="106"/>
      <c r="P2410" s="43"/>
      <c r="Q2410" s="31"/>
      <c r="R2410" s="84"/>
      <c r="S2410" s="31"/>
      <c r="T2410" s="31"/>
      <c r="U2410" s="169"/>
      <c r="V2410" s="150"/>
      <c r="W2410" s="342" t="str" cm="1">
        <f t="array" ref="W2410">IF(SUM(LEN(B2410:V2410))=0,"",IF(OR(OR(ISBLANK(F2410),SUM(LEN(C2410),LEN(D2410))=0),AND(NOT(E2410="Unknown"),ISBLANK(J2410)),AND(NOT(O2410="Unknown"),ISBLANK(R2410))),"Missing Information", INDEX(Table15[Entire Service Line Classification], MATCH(SUMIFS(Table15[Unique ID],Table15[System-Owned Portion],E2410,Table15[If Material Anything Other than "Lead" in Column E,Was Material Ever Previously Lead?],G2410,Table15[Customer-Owned Portion],O2410),Table15[Unique ID],0),0)))</f>
        <v/>
      </c>
      <c r="X2410"/>
    </row>
    <row r="2411" spans="2:24" x14ac:dyDescent="0.35">
      <c r="B2411" s="146"/>
      <c r="C2411" s="31"/>
      <c r="D2411" s="31"/>
      <c r="E2411" s="44"/>
      <c r="F2411" s="43"/>
      <c r="G2411" s="84"/>
      <c r="H2411" s="31"/>
      <c r="I2411" s="31"/>
      <c r="J2411" s="84"/>
      <c r="K2411" s="31"/>
      <c r="L2411" s="31"/>
      <c r="M2411" s="169"/>
      <c r="N2411" s="148"/>
      <c r="O2411" s="106"/>
      <c r="P2411" s="43"/>
      <c r="Q2411" s="31"/>
      <c r="R2411" s="84"/>
      <c r="S2411" s="31"/>
      <c r="T2411" s="31"/>
      <c r="U2411" s="169"/>
      <c r="V2411" s="150"/>
      <c r="W2411" s="342" t="str" cm="1">
        <f t="array" ref="W2411">IF(SUM(LEN(B2411:V2411))=0,"",IF(OR(OR(ISBLANK(F2411),SUM(LEN(C2411),LEN(D2411))=0),AND(NOT(E2411="Unknown"),ISBLANK(J2411)),AND(NOT(O2411="Unknown"),ISBLANK(R2411))),"Missing Information", INDEX(Table15[Entire Service Line Classification], MATCH(SUMIFS(Table15[Unique ID],Table15[System-Owned Portion],E2411,Table15[If Material Anything Other than "Lead" in Column E,Was Material Ever Previously Lead?],G2411,Table15[Customer-Owned Portion],O2411),Table15[Unique ID],0),0)))</f>
        <v/>
      </c>
      <c r="X2411"/>
    </row>
    <row r="2412" spans="2:24" x14ac:dyDescent="0.35">
      <c r="B2412" s="146"/>
      <c r="C2412" s="31"/>
      <c r="D2412" s="31"/>
      <c r="E2412" s="44"/>
      <c r="F2412" s="43"/>
      <c r="G2412" s="84"/>
      <c r="H2412" s="31"/>
      <c r="I2412" s="31"/>
      <c r="J2412" s="84"/>
      <c r="K2412" s="31"/>
      <c r="L2412" s="31"/>
      <c r="M2412" s="169"/>
      <c r="N2412" s="148"/>
      <c r="O2412" s="106"/>
      <c r="P2412" s="43"/>
      <c r="Q2412" s="31"/>
      <c r="R2412" s="84"/>
      <c r="S2412" s="31"/>
      <c r="T2412" s="31"/>
      <c r="U2412" s="169"/>
      <c r="V2412" s="150"/>
      <c r="W2412" s="342" t="str" cm="1">
        <f t="array" ref="W2412">IF(SUM(LEN(B2412:V2412))=0,"",IF(OR(OR(ISBLANK(F2412),SUM(LEN(C2412),LEN(D2412))=0),AND(NOT(E2412="Unknown"),ISBLANK(J2412)),AND(NOT(O2412="Unknown"),ISBLANK(R2412))),"Missing Information", INDEX(Table15[Entire Service Line Classification], MATCH(SUMIFS(Table15[Unique ID],Table15[System-Owned Portion],E2412,Table15[If Material Anything Other than "Lead" in Column E,Was Material Ever Previously Lead?],G2412,Table15[Customer-Owned Portion],O2412),Table15[Unique ID],0),0)))</f>
        <v/>
      </c>
      <c r="X2412"/>
    </row>
    <row r="2413" spans="2:24" x14ac:dyDescent="0.35">
      <c r="B2413" s="146"/>
      <c r="C2413" s="31"/>
      <c r="D2413" s="31"/>
      <c r="E2413" s="44"/>
      <c r="F2413" s="43"/>
      <c r="G2413" s="84"/>
      <c r="H2413" s="31"/>
      <c r="I2413" s="31"/>
      <c r="J2413" s="84"/>
      <c r="K2413" s="31"/>
      <c r="L2413" s="31"/>
      <c r="M2413" s="169"/>
      <c r="N2413" s="148"/>
      <c r="O2413" s="106"/>
      <c r="P2413" s="43"/>
      <c r="Q2413" s="31"/>
      <c r="R2413" s="84"/>
      <c r="S2413" s="31"/>
      <c r="T2413" s="31"/>
      <c r="U2413" s="169"/>
      <c r="V2413" s="150"/>
      <c r="W2413" s="342" t="str" cm="1">
        <f t="array" ref="W2413">IF(SUM(LEN(B2413:V2413))=0,"",IF(OR(OR(ISBLANK(F2413),SUM(LEN(C2413),LEN(D2413))=0),AND(NOT(E2413="Unknown"),ISBLANK(J2413)),AND(NOT(O2413="Unknown"),ISBLANK(R2413))),"Missing Information", INDEX(Table15[Entire Service Line Classification], MATCH(SUMIFS(Table15[Unique ID],Table15[System-Owned Portion],E2413,Table15[If Material Anything Other than "Lead" in Column E,Was Material Ever Previously Lead?],G2413,Table15[Customer-Owned Portion],O2413),Table15[Unique ID],0),0)))</f>
        <v/>
      </c>
      <c r="X2413"/>
    </row>
    <row r="2414" spans="2:24" x14ac:dyDescent="0.35">
      <c r="B2414" s="146"/>
      <c r="C2414" s="31"/>
      <c r="D2414" s="31"/>
      <c r="E2414" s="44"/>
      <c r="F2414" s="43"/>
      <c r="G2414" s="84"/>
      <c r="H2414" s="31"/>
      <c r="I2414" s="31"/>
      <c r="J2414" s="84"/>
      <c r="K2414" s="31"/>
      <c r="L2414" s="31"/>
      <c r="M2414" s="169"/>
      <c r="N2414" s="148"/>
      <c r="O2414" s="106"/>
      <c r="P2414" s="43"/>
      <c r="Q2414" s="31"/>
      <c r="R2414" s="84"/>
      <c r="S2414" s="31"/>
      <c r="T2414" s="31"/>
      <c r="U2414" s="169"/>
      <c r="V2414" s="150"/>
      <c r="W2414" s="342" t="str" cm="1">
        <f t="array" ref="W2414">IF(SUM(LEN(B2414:V2414))=0,"",IF(OR(OR(ISBLANK(F2414),SUM(LEN(C2414),LEN(D2414))=0),AND(NOT(E2414="Unknown"),ISBLANK(J2414)),AND(NOT(O2414="Unknown"),ISBLANK(R2414))),"Missing Information", INDEX(Table15[Entire Service Line Classification], MATCH(SUMIFS(Table15[Unique ID],Table15[System-Owned Portion],E2414,Table15[If Material Anything Other than "Lead" in Column E,Was Material Ever Previously Lead?],G2414,Table15[Customer-Owned Portion],O2414),Table15[Unique ID],0),0)))</f>
        <v/>
      </c>
      <c r="X2414"/>
    </row>
    <row r="2415" spans="2:24" x14ac:dyDescent="0.35">
      <c r="B2415" s="146"/>
      <c r="C2415" s="31"/>
      <c r="D2415" s="31"/>
      <c r="E2415" s="44"/>
      <c r="F2415" s="43"/>
      <c r="G2415" s="84"/>
      <c r="H2415" s="31"/>
      <c r="I2415" s="31"/>
      <c r="J2415" s="84"/>
      <c r="K2415" s="31"/>
      <c r="L2415" s="31"/>
      <c r="M2415" s="169"/>
      <c r="N2415" s="148"/>
      <c r="O2415" s="106"/>
      <c r="P2415" s="43"/>
      <c r="Q2415" s="31"/>
      <c r="R2415" s="84"/>
      <c r="S2415" s="31"/>
      <c r="T2415" s="31"/>
      <c r="U2415" s="169"/>
      <c r="V2415" s="150"/>
      <c r="W2415" s="342" t="str" cm="1">
        <f t="array" ref="W2415">IF(SUM(LEN(B2415:V2415))=0,"",IF(OR(OR(ISBLANK(F2415),SUM(LEN(C2415),LEN(D2415))=0),AND(NOT(E2415="Unknown"),ISBLANK(J2415)),AND(NOT(O2415="Unknown"),ISBLANK(R2415))),"Missing Information", INDEX(Table15[Entire Service Line Classification], MATCH(SUMIFS(Table15[Unique ID],Table15[System-Owned Portion],E2415,Table15[If Material Anything Other than "Lead" in Column E,Was Material Ever Previously Lead?],G2415,Table15[Customer-Owned Portion],O2415),Table15[Unique ID],0),0)))</f>
        <v/>
      </c>
      <c r="X2415"/>
    </row>
    <row r="2416" spans="2:24" x14ac:dyDescent="0.35">
      <c r="B2416" s="146"/>
      <c r="C2416" s="31"/>
      <c r="D2416" s="31"/>
      <c r="E2416" s="44"/>
      <c r="F2416" s="43"/>
      <c r="G2416" s="84"/>
      <c r="H2416" s="31"/>
      <c r="I2416" s="31"/>
      <c r="J2416" s="84"/>
      <c r="K2416" s="31"/>
      <c r="L2416" s="31"/>
      <c r="M2416" s="169"/>
      <c r="N2416" s="148"/>
      <c r="O2416" s="106"/>
      <c r="P2416" s="43"/>
      <c r="Q2416" s="31"/>
      <c r="R2416" s="84"/>
      <c r="S2416" s="31"/>
      <c r="T2416" s="31"/>
      <c r="U2416" s="169"/>
      <c r="V2416" s="150"/>
      <c r="W2416" s="342" t="str" cm="1">
        <f t="array" ref="W2416">IF(SUM(LEN(B2416:V2416))=0,"",IF(OR(OR(ISBLANK(F2416),SUM(LEN(C2416),LEN(D2416))=0),AND(NOT(E2416="Unknown"),ISBLANK(J2416)),AND(NOT(O2416="Unknown"),ISBLANK(R2416))),"Missing Information", INDEX(Table15[Entire Service Line Classification], MATCH(SUMIFS(Table15[Unique ID],Table15[System-Owned Portion],E2416,Table15[If Material Anything Other than "Lead" in Column E,Was Material Ever Previously Lead?],G2416,Table15[Customer-Owned Portion],O2416),Table15[Unique ID],0),0)))</f>
        <v/>
      </c>
      <c r="X2416"/>
    </row>
    <row r="2417" spans="2:24" x14ac:dyDescent="0.35">
      <c r="B2417" s="146"/>
      <c r="C2417" s="31"/>
      <c r="D2417" s="31"/>
      <c r="E2417" s="44"/>
      <c r="F2417" s="43"/>
      <c r="G2417" s="84"/>
      <c r="H2417" s="31"/>
      <c r="I2417" s="31"/>
      <c r="J2417" s="84"/>
      <c r="K2417" s="31"/>
      <c r="L2417" s="31"/>
      <c r="M2417" s="169"/>
      <c r="N2417" s="148"/>
      <c r="O2417" s="106"/>
      <c r="P2417" s="43"/>
      <c r="Q2417" s="31"/>
      <c r="R2417" s="84"/>
      <c r="S2417" s="31"/>
      <c r="T2417" s="31"/>
      <c r="U2417" s="169"/>
      <c r="V2417" s="150"/>
      <c r="W2417" s="342" t="str" cm="1">
        <f t="array" ref="W2417">IF(SUM(LEN(B2417:V2417))=0,"",IF(OR(OR(ISBLANK(F2417),SUM(LEN(C2417),LEN(D2417))=0),AND(NOT(E2417="Unknown"),ISBLANK(J2417)),AND(NOT(O2417="Unknown"),ISBLANK(R2417))),"Missing Information", INDEX(Table15[Entire Service Line Classification], MATCH(SUMIFS(Table15[Unique ID],Table15[System-Owned Portion],E2417,Table15[If Material Anything Other than "Lead" in Column E,Was Material Ever Previously Lead?],G2417,Table15[Customer-Owned Portion],O2417),Table15[Unique ID],0),0)))</f>
        <v/>
      </c>
      <c r="X2417"/>
    </row>
    <row r="2418" spans="2:24" x14ac:dyDescent="0.35">
      <c r="B2418" s="146"/>
      <c r="C2418" s="31"/>
      <c r="D2418" s="31"/>
      <c r="E2418" s="44"/>
      <c r="F2418" s="43"/>
      <c r="G2418" s="84"/>
      <c r="H2418" s="31"/>
      <c r="I2418" s="31"/>
      <c r="J2418" s="84"/>
      <c r="K2418" s="31"/>
      <c r="L2418" s="31"/>
      <c r="M2418" s="169"/>
      <c r="N2418" s="148"/>
      <c r="O2418" s="106"/>
      <c r="P2418" s="43"/>
      <c r="Q2418" s="31"/>
      <c r="R2418" s="84"/>
      <c r="S2418" s="31"/>
      <c r="T2418" s="31"/>
      <c r="U2418" s="169"/>
      <c r="V2418" s="150"/>
      <c r="W2418" s="342" t="str" cm="1">
        <f t="array" ref="W2418">IF(SUM(LEN(B2418:V2418))=0,"",IF(OR(OR(ISBLANK(F2418),SUM(LEN(C2418),LEN(D2418))=0),AND(NOT(E2418="Unknown"),ISBLANK(J2418)),AND(NOT(O2418="Unknown"),ISBLANK(R2418))),"Missing Information", INDEX(Table15[Entire Service Line Classification], MATCH(SUMIFS(Table15[Unique ID],Table15[System-Owned Portion],E2418,Table15[If Material Anything Other than "Lead" in Column E,Was Material Ever Previously Lead?],G2418,Table15[Customer-Owned Portion],O2418),Table15[Unique ID],0),0)))</f>
        <v/>
      </c>
      <c r="X2418"/>
    </row>
    <row r="2419" spans="2:24" x14ac:dyDescent="0.35">
      <c r="B2419" s="146"/>
      <c r="C2419" s="31"/>
      <c r="D2419" s="31"/>
      <c r="E2419" s="44"/>
      <c r="F2419" s="43"/>
      <c r="G2419" s="84"/>
      <c r="H2419" s="31"/>
      <c r="I2419" s="31"/>
      <c r="J2419" s="84"/>
      <c r="K2419" s="31"/>
      <c r="L2419" s="31"/>
      <c r="M2419" s="169"/>
      <c r="N2419" s="148"/>
      <c r="O2419" s="106"/>
      <c r="P2419" s="43"/>
      <c r="Q2419" s="31"/>
      <c r="R2419" s="84"/>
      <c r="S2419" s="31"/>
      <c r="T2419" s="31"/>
      <c r="U2419" s="169"/>
      <c r="V2419" s="150"/>
      <c r="W2419" s="342" t="str" cm="1">
        <f t="array" ref="W2419">IF(SUM(LEN(B2419:V2419))=0,"",IF(OR(OR(ISBLANK(F2419),SUM(LEN(C2419),LEN(D2419))=0),AND(NOT(E2419="Unknown"),ISBLANK(J2419)),AND(NOT(O2419="Unknown"),ISBLANK(R2419))),"Missing Information", INDEX(Table15[Entire Service Line Classification], MATCH(SUMIFS(Table15[Unique ID],Table15[System-Owned Portion],E2419,Table15[If Material Anything Other than "Lead" in Column E,Was Material Ever Previously Lead?],G2419,Table15[Customer-Owned Portion],O2419),Table15[Unique ID],0),0)))</f>
        <v/>
      </c>
      <c r="X2419"/>
    </row>
    <row r="2420" spans="2:24" x14ac:dyDescent="0.35">
      <c r="B2420" s="146"/>
      <c r="C2420" s="31"/>
      <c r="D2420" s="31"/>
      <c r="E2420" s="44"/>
      <c r="F2420" s="43"/>
      <c r="G2420" s="84"/>
      <c r="H2420" s="31"/>
      <c r="I2420" s="31"/>
      <c r="J2420" s="84"/>
      <c r="K2420" s="31"/>
      <c r="L2420" s="31"/>
      <c r="M2420" s="169"/>
      <c r="N2420" s="148"/>
      <c r="O2420" s="106"/>
      <c r="P2420" s="43"/>
      <c r="Q2420" s="31"/>
      <c r="R2420" s="84"/>
      <c r="S2420" s="31"/>
      <c r="T2420" s="31"/>
      <c r="U2420" s="169"/>
      <c r="V2420" s="150"/>
      <c r="W2420" s="342" t="str" cm="1">
        <f t="array" ref="W2420">IF(SUM(LEN(B2420:V2420))=0,"",IF(OR(OR(ISBLANK(F2420),SUM(LEN(C2420),LEN(D2420))=0),AND(NOT(E2420="Unknown"),ISBLANK(J2420)),AND(NOT(O2420="Unknown"),ISBLANK(R2420))),"Missing Information", INDEX(Table15[Entire Service Line Classification], MATCH(SUMIFS(Table15[Unique ID],Table15[System-Owned Portion],E2420,Table15[If Material Anything Other than "Lead" in Column E,Was Material Ever Previously Lead?],G2420,Table15[Customer-Owned Portion],O2420),Table15[Unique ID],0),0)))</f>
        <v/>
      </c>
      <c r="X2420"/>
    </row>
    <row r="2421" spans="2:24" x14ac:dyDescent="0.35">
      <c r="B2421" s="146"/>
      <c r="C2421" s="31"/>
      <c r="D2421" s="31"/>
      <c r="E2421" s="44"/>
      <c r="F2421" s="43"/>
      <c r="G2421" s="84"/>
      <c r="H2421" s="31"/>
      <c r="I2421" s="31"/>
      <c r="J2421" s="84"/>
      <c r="K2421" s="31"/>
      <c r="L2421" s="31"/>
      <c r="M2421" s="169"/>
      <c r="N2421" s="148"/>
      <c r="O2421" s="106"/>
      <c r="P2421" s="43"/>
      <c r="Q2421" s="31"/>
      <c r="R2421" s="84"/>
      <c r="S2421" s="31"/>
      <c r="T2421" s="31"/>
      <c r="U2421" s="169"/>
      <c r="V2421" s="150"/>
      <c r="W2421" s="342" t="str" cm="1">
        <f t="array" ref="W2421">IF(SUM(LEN(B2421:V2421))=0,"",IF(OR(OR(ISBLANK(F2421),SUM(LEN(C2421),LEN(D2421))=0),AND(NOT(E2421="Unknown"),ISBLANK(J2421)),AND(NOT(O2421="Unknown"),ISBLANK(R2421))),"Missing Information", INDEX(Table15[Entire Service Line Classification], MATCH(SUMIFS(Table15[Unique ID],Table15[System-Owned Portion],E2421,Table15[If Material Anything Other than "Lead" in Column E,Was Material Ever Previously Lead?],G2421,Table15[Customer-Owned Portion],O2421),Table15[Unique ID],0),0)))</f>
        <v/>
      </c>
      <c r="X2421"/>
    </row>
    <row r="2422" spans="2:24" x14ac:dyDescent="0.35">
      <c r="B2422" s="146"/>
      <c r="C2422" s="31"/>
      <c r="D2422" s="31"/>
      <c r="E2422" s="44"/>
      <c r="F2422" s="43"/>
      <c r="G2422" s="84"/>
      <c r="H2422" s="31"/>
      <c r="I2422" s="31"/>
      <c r="J2422" s="84"/>
      <c r="K2422" s="31"/>
      <c r="L2422" s="31"/>
      <c r="M2422" s="169"/>
      <c r="N2422" s="148"/>
      <c r="O2422" s="106"/>
      <c r="P2422" s="43"/>
      <c r="Q2422" s="31"/>
      <c r="R2422" s="84"/>
      <c r="S2422" s="31"/>
      <c r="T2422" s="31"/>
      <c r="U2422" s="169"/>
      <c r="V2422" s="150"/>
      <c r="W2422" s="342" t="str" cm="1">
        <f t="array" ref="W2422">IF(SUM(LEN(B2422:V2422))=0,"",IF(OR(OR(ISBLANK(F2422),SUM(LEN(C2422),LEN(D2422))=0),AND(NOT(E2422="Unknown"),ISBLANK(J2422)),AND(NOT(O2422="Unknown"),ISBLANK(R2422))),"Missing Information", INDEX(Table15[Entire Service Line Classification], MATCH(SUMIFS(Table15[Unique ID],Table15[System-Owned Portion],E2422,Table15[If Material Anything Other than "Lead" in Column E,Was Material Ever Previously Lead?],G2422,Table15[Customer-Owned Portion],O2422),Table15[Unique ID],0),0)))</f>
        <v/>
      </c>
      <c r="X2422"/>
    </row>
    <row r="2423" spans="2:24" x14ac:dyDescent="0.35">
      <c r="B2423" s="146"/>
      <c r="C2423" s="31"/>
      <c r="D2423" s="31"/>
      <c r="E2423" s="44"/>
      <c r="F2423" s="43"/>
      <c r="G2423" s="84"/>
      <c r="H2423" s="31"/>
      <c r="I2423" s="31"/>
      <c r="J2423" s="84"/>
      <c r="K2423" s="31"/>
      <c r="L2423" s="31"/>
      <c r="M2423" s="169"/>
      <c r="N2423" s="148"/>
      <c r="O2423" s="106"/>
      <c r="P2423" s="43"/>
      <c r="Q2423" s="31"/>
      <c r="R2423" s="84"/>
      <c r="S2423" s="31"/>
      <c r="T2423" s="31"/>
      <c r="U2423" s="169"/>
      <c r="V2423" s="150"/>
      <c r="W2423" s="342" t="str" cm="1">
        <f t="array" ref="W2423">IF(SUM(LEN(B2423:V2423))=0,"",IF(OR(OR(ISBLANK(F2423),SUM(LEN(C2423),LEN(D2423))=0),AND(NOT(E2423="Unknown"),ISBLANK(J2423)),AND(NOT(O2423="Unknown"),ISBLANK(R2423))),"Missing Information", INDEX(Table15[Entire Service Line Classification], MATCH(SUMIFS(Table15[Unique ID],Table15[System-Owned Portion],E2423,Table15[If Material Anything Other than "Lead" in Column E,Was Material Ever Previously Lead?],G2423,Table15[Customer-Owned Portion],O2423),Table15[Unique ID],0),0)))</f>
        <v/>
      </c>
      <c r="X2423"/>
    </row>
    <row r="2424" spans="2:24" x14ac:dyDescent="0.35">
      <c r="B2424" s="146"/>
      <c r="C2424" s="31"/>
      <c r="D2424" s="31"/>
      <c r="E2424" s="44"/>
      <c r="F2424" s="43"/>
      <c r="G2424" s="84"/>
      <c r="H2424" s="31"/>
      <c r="I2424" s="31"/>
      <c r="J2424" s="84"/>
      <c r="K2424" s="31"/>
      <c r="L2424" s="31"/>
      <c r="M2424" s="169"/>
      <c r="N2424" s="148"/>
      <c r="O2424" s="106"/>
      <c r="P2424" s="43"/>
      <c r="Q2424" s="31"/>
      <c r="R2424" s="84"/>
      <c r="S2424" s="31"/>
      <c r="T2424" s="31"/>
      <c r="U2424" s="169"/>
      <c r="V2424" s="150"/>
      <c r="W2424" s="342" t="str" cm="1">
        <f t="array" ref="W2424">IF(SUM(LEN(B2424:V2424))=0,"",IF(OR(OR(ISBLANK(F2424),SUM(LEN(C2424),LEN(D2424))=0),AND(NOT(E2424="Unknown"),ISBLANK(J2424)),AND(NOT(O2424="Unknown"),ISBLANK(R2424))),"Missing Information", INDEX(Table15[Entire Service Line Classification], MATCH(SUMIFS(Table15[Unique ID],Table15[System-Owned Portion],E2424,Table15[If Material Anything Other than "Lead" in Column E,Was Material Ever Previously Lead?],G2424,Table15[Customer-Owned Portion],O2424),Table15[Unique ID],0),0)))</f>
        <v/>
      </c>
      <c r="X2424"/>
    </row>
    <row r="2425" spans="2:24" x14ac:dyDescent="0.35">
      <c r="B2425" s="146"/>
      <c r="C2425" s="31"/>
      <c r="D2425" s="31"/>
      <c r="E2425" s="44"/>
      <c r="F2425" s="43"/>
      <c r="G2425" s="84"/>
      <c r="H2425" s="31"/>
      <c r="I2425" s="31"/>
      <c r="J2425" s="84"/>
      <c r="K2425" s="31"/>
      <c r="L2425" s="31"/>
      <c r="M2425" s="169"/>
      <c r="N2425" s="148"/>
      <c r="O2425" s="106"/>
      <c r="P2425" s="43"/>
      <c r="Q2425" s="31"/>
      <c r="R2425" s="84"/>
      <c r="S2425" s="31"/>
      <c r="T2425" s="31"/>
      <c r="U2425" s="169"/>
      <c r="V2425" s="150"/>
      <c r="W2425" s="342" t="str" cm="1">
        <f t="array" ref="W2425">IF(SUM(LEN(B2425:V2425))=0,"",IF(OR(OR(ISBLANK(F2425),SUM(LEN(C2425),LEN(D2425))=0),AND(NOT(E2425="Unknown"),ISBLANK(J2425)),AND(NOT(O2425="Unknown"),ISBLANK(R2425))),"Missing Information", INDEX(Table15[Entire Service Line Classification], MATCH(SUMIFS(Table15[Unique ID],Table15[System-Owned Portion],E2425,Table15[If Material Anything Other than "Lead" in Column E,Was Material Ever Previously Lead?],G2425,Table15[Customer-Owned Portion],O2425),Table15[Unique ID],0),0)))</f>
        <v/>
      </c>
      <c r="X2425"/>
    </row>
    <row r="2426" spans="2:24" x14ac:dyDescent="0.35">
      <c r="B2426" s="146"/>
      <c r="C2426" s="31"/>
      <c r="D2426" s="31"/>
      <c r="E2426" s="44"/>
      <c r="F2426" s="43"/>
      <c r="G2426" s="84"/>
      <c r="H2426" s="31"/>
      <c r="I2426" s="31"/>
      <c r="J2426" s="84"/>
      <c r="K2426" s="31"/>
      <c r="L2426" s="31"/>
      <c r="M2426" s="169"/>
      <c r="N2426" s="148"/>
      <c r="O2426" s="106"/>
      <c r="P2426" s="43"/>
      <c r="Q2426" s="31"/>
      <c r="R2426" s="84"/>
      <c r="S2426" s="31"/>
      <c r="T2426" s="31"/>
      <c r="U2426" s="169"/>
      <c r="V2426" s="150"/>
      <c r="W2426" s="342" t="str" cm="1">
        <f t="array" ref="W2426">IF(SUM(LEN(B2426:V2426))=0,"",IF(OR(OR(ISBLANK(F2426),SUM(LEN(C2426),LEN(D2426))=0),AND(NOT(E2426="Unknown"),ISBLANK(J2426)),AND(NOT(O2426="Unknown"),ISBLANK(R2426))),"Missing Information", INDEX(Table15[Entire Service Line Classification], MATCH(SUMIFS(Table15[Unique ID],Table15[System-Owned Portion],E2426,Table15[If Material Anything Other than "Lead" in Column E,Was Material Ever Previously Lead?],G2426,Table15[Customer-Owned Portion],O2426),Table15[Unique ID],0),0)))</f>
        <v/>
      </c>
      <c r="X2426"/>
    </row>
    <row r="2427" spans="2:24" x14ac:dyDescent="0.35">
      <c r="B2427" s="146"/>
      <c r="C2427" s="31"/>
      <c r="D2427" s="31"/>
      <c r="E2427" s="44"/>
      <c r="F2427" s="43"/>
      <c r="G2427" s="84"/>
      <c r="H2427" s="31"/>
      <c r="I2427" s="31"/>
      <c r="J2427" s="84"/>
      <c r="K2427" s="31"/>
      <c r="L2427" s="31"/>
      <c r="M2427" s="169"/>
      <c r="N2427" s="148"/>
      <c r="O2427" s="106"/>
      <c r="P2427" s="43"/>
      <c r="Q2427" s="31"/>
      <c r="R2427" s="84"/>
      <c r="S2427" s="31"/>
      <c r="T2427" s="31"/>
      <c r="U2427" s="169"/>
      <c r="V2427" s="150"/>
      <c r="W2427" s="342" t="str" cm="1">
        <f t="array" ref="W2427">IF(SUM(LEN(B2427:V2427))=0,"",IF(OR(OR(ISBLANK(F2427),SUM(LEN(C2427),LEN(D2427))=0),AND(NOT(E2427="Unknown"),ISBLANK(J2427)),AND(NOT(O2427="Unknown"),ISBLANK(R2427))),"Missing Information", INDEX(Table15[Entire Service Line Classification], MATCH(SUMIFS(Table15[Unique ID],Table15[System-Owned Portion],E2427,Table15[If Material Anything Other than "Lead" in Column E,Was Material Ever Previously Lead?],G2427,Table15[Customer-Owned Portion],O2427),Table15[Unique ID],0),0)))</f>
        <v/>
      </c>
      <c r="X2427"/>
    </row>
    <row r="2428" spans="2:24" x14ac:dyDescent="0.35">
      <c r="B2428" s="146"/>
      <c r="C2428" s="31"/>
      <c r="D2428" s="31"/>
      <c r="E2428" s="44"/>
      <c r="F2428" s="43"/>
      <c r="G2428" s="84"/>
      <c r="H2428" s="31"/>
      <c r="I2428" s="31"/>
      <c r="J2428" s="84"/>
      <c r="K2428" s="31"/>
      <c r="L2428" s="31"/>
      <c r="M2428" s="169"/>
      <c r="N2428" s="148"/>
      <c r="O2428" s="106"/>
      <c r="P2428" s="43"/>
      <c r="Q2428" s="31"/>
      <c r="R2428" s="84"/>
      <c r="S2428" s="31"/>
      <c r="T2428" s="31"/>
      <c r="U2428" s="169"/>
      <c r="V2428" s="150"/>
      <c r="W2428" s="342" t="str" cm="1">
        <f t="array" ref="W2428">IF(SUM(LEN(B2428:V2428))=0,"",IF(OR(OR(ISBLANK(F2428),SUM(LEN(C2428),LEN(D2428))=0),AND(NOT(E2428="Unknown"),ISBLANK(J2428)),AND(NOT(O2428="Unknown"),ISBLANK(R2428))),"Missing Information", INDEX(Table15[Entire Service Line Classification], MATCH(SUMIFS(Table15[Unique ID],Table15[System-Owned Portion],E2428,Table15[If Material Anything Other than "Lead" in Column E,Was Material Ever Previously Lead?],G2428,Table15[Customer-Owned Portion],O2428),Table15[Unique ID],0),0)))</f>
        <v/>
      </c>
      <c r="X2428"/>
    </row>
    <row r="2429" spans="2:24" x14ac:dyDescent="0.35">
      <c r="B2429" s="146"/>
      <c r="C2429" s="31"/>
      <c r="D2429" s="31"/>
      <c r="E2429" s="44"/>
      <c r="F2429" s="43"/>
      <c r="G2429" s="84"/>
      <c r="H2429" s="31"/>
      <c r="I2429" s="31"/>
      <c r="J2429" s="84"/>
      <c r="K2429" s="31"/>
      <c r="L2429" s="31"/>
      <c r="M2429" s="169"/>
      <c r="N2429" s="148"/>
      <c r="O2429" s="106"/>
      <c r="P2429" s="43"/>
      <c r="Q2429" s="31"/>
      <c r="R2429" s="84"/>
      <c r="S2429" s="31"/>
      <c r="T2429" s="31"/>
      <c r="U2429" s="169"/>
      <c r="V2429" s="150"/>
      <c r="W2429" s="342" t="str" cm="1">
        <f t="array" ref="W2429">IF(SUM(LEN(B2429:V2429))=0,"",IF(OR(OR(ISBLANK(F2429),SUM(LEN(C2429),LEN(D2429))=0),AND(NOT(E2429="Unknown"),ISBLANK(J2429)),AND(NOT(O2429="Unknown"),ISBLANK(R2429))),"Missing Information", INDEX(Table15[Entire Service Line Classification], MATCH(SUMIFS(Table15[Unique ID],Table15[System-Owned Portion],E2429,Table15[If Material Anything Other than "Lead" in Column E,Was Material Ever Previously Lead?],G2429,Table15[Customer-Owned Portion],O2429),Table15[Unique ID],0),0)))</f>
        <v/>
      </c>
      <c r="X2429"/>
    </row>
    <row r="2430" spans="2:24" x14ac:dyDescent="0.35">
      <c r="B2430" s="146"/>
      <c r="C2430" s="31"/>
      <c r="D2430" s="31"/>
      <c r="E2430" s="44"/>
      <c r="F2430" s="43"/>
      <c r="G2430" s="84"/>
      <c r="H2430" s="31"/>
      <c r="I2430" s="31"/>
      <c r="J2430" s="84"/>
      <c r="K2430" s="31"/>
      <c r="L2430" s="31"/>
      <c r="M2430" s="169"/>
      <c r="N2430" s="148"/>
      <c r="O2430" s="106"/>
      <c r="P2430" s="43"/>
      <c r="Q2430" s="31"/>
      <c r="R2430" s="84"/>
      <c r="S2430" s="31"/>
      <c r="T2430" s="31"/>
      <c r="U2430" s="169"/>
      <c r="V2430" s="150"/>
      <c r="W2430" s="342" t="str" cm="1">
        <f t="array" ref="W2430">IF(SUM(LEN(B2430:V2430))=0,"",IF(OR(OR(ISBLANK(F2430),SUM(LEN(C2430),LEN(D2430))=0),AND(NOT(E2430="Unknown"),ISBLANK(J2430)),AND(NOT(O2430="Unknown"),ISBLANK(R2430))),"Missing Information", INDEX(Table15[Entire Service Line Classification], MATCH(SUMIFS(Table15[Unique ID],Table15[System-Owned Portion],E2430,Table15[If Material Anything Other than "Lead" in Column E,Was Material Ever Previously Lead?],G2430,Table15[Customer-Owned Portion],O2430),Table15[Unique ID],0),0)))</f>
        <v/>
      </c>
      <c r="X2430"/>
    </row>
    <row r="2431" spans="2:24" x14ac:dyDescent="0.35">
      <c r="B2431" s="146"/>
      <c r="C2431" s="31"/>
      <c r="D2431" s="31"/>
      <c r="E2431" s="44"/>
      <c r="F2431" s="43"/>
      <c r="G2431" s="84"/>
      <c r="H2431" s="31"/>
      <c r="I2431" s="31"/>
      <c r="J2431" s="84"/>
      <c r="K2431" s="31"/>
      <c r="L2431" s="31"/>
      <c r="M2431" s="169"/>
      <c r="N2431" s="148"/>
      <c r="O2431" s="106"/>
      <c r="P2431" s="43"/>
      <c r="Q2431" s="31"/>
      <c r="R2431" s="84"/>
      <c r="S2431" s="31"/>
      <c r="T2431" s="31"/>
      <c r="U2431" s="169"/>
      <c r="V2431" s="150"/>
      <c r="W2431" s="342" t="str" cm="1">
        <f t="array" ref="W2431">IF(SUM(LEN(B2431:V2431))=0,"",IF(OR(OR(ISBLANK(F2431),SUM(LEN(C2431),LEN(D2431))=0),AND(NOT(E2431="Unknown"),ISBLANK(J2431)),AND(NOT(O2431="Unknown"),ISBLANK(R2431))),"Missing Information", INDEX(Table15[Entire Service Line Classification], MATCH(SUMIFS(Table15[Unique ID],Table15[System-Owned Portion],E2431,Table15[If Material Anything Other than "Lead" in Column E,Was Material Ever Previously Lead?],G2431,Table15[Customer-Owned Portion],O2431),Table15[Unique ID],0),0)))</f>
        <v/>
      </c>
      <c r="X2431"/>
    </row>
    <row r="2432" spans="2:24" x14ac:dyDescent="0.35">
      <c r="B2432" s="146"/>
      <c r="C2432" s="31"/>
      <c r="D2432" s="31"/>
      <c r="E2432" s="44"/>
      <c r="F2432" s="43"/>
      <c r="G2432" s="84"/>
      <c r="H2432" s="31"/>
      <c r="I2432" s="31"/>
      <c r="J2432" s="84"/>
      <c r="K2432" s="31"/>
      <c r="L2432" s="31"/>
      <c r="M2432" s="169"/>
      <c r="N2432" s="148"/>
      <c r="O2432" s="106"/>
      <c r="P2432" s="43"/>
      <c r="Q2432" s="31"/>
      <c r="R2432" s="84"/>
      <c r="S2432" s="31"/>
      <c r="T2432" s="31"/>
      <c r="U2432" s="169"/>
      <c r="V2432" s="150"/>
      <c r="W2432" s="342" t="str" cm="1">
        <f t="array" ref="W2432">IF(SUM(LEN(B2432:V2432))=0,"",IF(OR(OR(ISBLANK(F2432),SUM(LEN(C2432),LEN(D2432))=0),AND(NOT(E2432="Unknown"),ISBLANK(J2432)),AND(NOT(O2432="Unknown"),ISBLANK(R2432))),"Missing Information", INDEX(Table15[Entire Service Line Classification], MATCH(SUMIFS(Table15[Unique ID],Table15[System-Owned Portion],E2432,Table15[If Material Anything Other than "Lead" in Column E,Was Material Ever Previously Lead?],G2432,Table15[Customer-Owned Portion],O2432),Table15[Unique ID],0),0)))</f>
        <v/>
      </c>
      <c r="X2432"/>
    </row>
    <row r="2433" spans="2:24" x14ac:dyDescent="0.35">
      <c r="B2433" s="146"/>
      <c r="C2433" s="31"/>
      <c r="D2433" s="31"/>
      <c r="E2433" s="44"/>
      <c r="F2433" s="43"/>
      <c r="G2433" s="84"/>
      <c r="H2433" s="31"/>
      <c r="I2433" s="31"/>
      <c r="J2433" s="84"/>
      <c r="K2433" s="31"/>
      <c r="L2433" s="31"/>
      <c r="M2433" s="169"/>
      <c r="N2433" s="148"/>
      <c r="O2433" s="106"/>
      <c r="P2433" s="43"/>
      <c r="Q2433" s="31"/>
      <c r="R2433" s="84"/>
      <c r="S2433" s="31"/>
      <c r="T2433" s="31"/>
      <c r="U2433" s="169"/>
      <c r="V2433" s="150"/>
      <c r="W2433" s="342" t="str" cm="1">
        <f t="array" ref="W2433">IF(SUM(LEN(B2433:V2433))=0,"",IF(OR(OR(ISBLANK(F2433),SUM(LEN(C2433),LEN(D2433))=0),AND(NOT(E2433="Unknown"),ISBLANK(J2433)),AND(NOT(O2433="Unknown"),ISBLANK(R2433))),"Missing Information", INDEX(Table15[Entire Service Line Classification], MATCH(SUMIFS(Table15[Unique ID],Table15[System-Owned Portion],E2433,Table15[If Material Anything Other than "Lead" in Column E,Was Material Ever Previously Lead?],G2433,Table15[Customer-Owned Portion],O2433),Table15[Unique ID],0),0)))</f>
        <v/>
      </c>
      <c r="X2433"/>
    </row>
    <row r="2434" spans="2:24" x14ac:dyDescent="0.35">
      <c r="B2434" s="146"/>
      <c r="C2434" s="31"/>
      <c r="D2434" s="31"/>
      <c r="E2434" s="44"/>
      <c r="F2434" s="43"/>
      <c r="G2434" s="84"/>
      <c r="H2434" s="31"/>
      <c r="I2434" s="31"/>
      <c r="J2434" s="84"/>
      <c r="K2434" s="31"/>
      <c r="L2434" s="31"/>
      <c r="M2434" s="169"/>
      <c r="N2434" s="148"/>
      <c r="O2434" s="106"/>
      <c r="P2434" s="43"/>
      <c r="Q2434" s="31"/>
      <c r="R2434" s="84"/>
      <c r="S2434" s="31"/>
      <c r="T2434" s="31"/>
      <c r="U2434" s="169"/>
      <c r="V2434" s="150"/>
      <c r="W2434" s="342" t="str" cm="1">
        <f t="array" ref="W2434">IF(SUM(LEN(B2434:V2434))=0,"",IF(OR(OR(ISBLANK(F2434),SUM(LEN(C2434),LEN(D2434))=0),AND(NOT(E2434="Unknown"),ISBLANK(J2434)),AND(NOT(O2434="Unknown"),ISBLANK(R2434))),"Missing Information", INDEX(Table15[Entire Service Line Classification], MATCH(SUMIFS(Table15[Unique ID],Table15[System-Owned Portion],E2434,Table15[If Material Anything Other than "Lead" in Column E,Was Material Ever Previously Lead?],G2434,Table15[Customer-Owned Portion],O2434),Table15[Unique ID],0),0)))</f>
        <v/>
      </c>
      <c r="X2434"/>
    </row>
    <row r="2435" spans="2:24" x14ac:dyDescent="0.35">
      <c r="B2435" s="146"/>
      <c r="C2435" s="31"/>
      <c r="D2435" s="31"/>
      <c r="E2435" s="44"/>
      <c r="F2435" s="43"/>
      <c r="G2435" s="84"/>
      <c r="H2435" s="31"/>
      <c r="I2435" s="31"/>
      <c r="J2435" s="84"/>
      <c r="K2435" s="31"/>
      <c r="L2435" s="31"/>
      <c r="M2435" s="169"/>
      <c r="N2435" s="148"/>
      <c r="O2435" s="106"/>
      <c r="P2435" s="43"/>
      <c r="Q2435" s="31"/>
      <c r="R2435" s="84"/>
      <c r="S2435" s="31"/>
      <c r="T2435" s="31"/>
      <c r="U2435" s="169"/>
      <c r="V2435" s="150"/>
      <c r="W2435" s="342" t="str" cm="1">
        <f t="array" ref="W2435">IF(SUM(LEN(B2435:V2435))=0,"",IF(OR(OR(ISBLANK(F2435),SUM(LEN(C2435),LEN(D2435))=0),AND(NOT(E2435="Unknown"),ISBLANK(J2435)),AND(NOT(O2435="Unknown"),ISBLANK(R2435))),"Missing Information", INDEX(Table15[Entire Service Line Classification], MATCH(SUMIFS(Table15[Unique ID],Table15[System-Owned Portion],E2435,Table15[If Material Anything Other than "Lead" in Column E,Was Material Ever Previously Lead?],G2435,Table15[Customer-Owned Portion],O2435),Table15[Unique ID],0),0)))</f>
        <v/>
      </c>
      <c r="X2435"/>
    </row>
    <row r="2436" spans="2:24" x14ac:dyDescent="0.35">
      <c r="B2436" s="146"/>
      <c r="C2436" s="31"/>
      <c r="D2436" s="31"/>
      <c r="E2436" s="44"/>
      <c r="F2436" s="43"/>
      <c r="G2436" s="84"/>
      <c r="H2436" s="31"/>
      <c r="I2436" s="31"/>
      <c r="J2436" s="84"/>
      <c r="K2436" s="31"/>
      <c r="L2436" s="31"/>
      <c r="M2436" s="169"/>
      <c r="N2436" s="148"/>
      <c r="O2436" s="106"/>
      <c r="P2436" s="43"/>
      <c r="Q2436" s="31"/>
      <c r="R2436" s="84"/>
      <c r="S2436" s="31"/>
      <c r="T2436" s="31"/>
      <c r="U2436" s="169"/>
      <c r="V2436" s="150"/>
      <c r="W2436" s="342" t="str" cm="1">
        <f t="array" ref="W2436">IF(SUM(LEN(B2436:V2436))=0,"",IF(OR(OR(ISBLANK(F2436),SUM(LEN(C2436),LEN(D2436))=0),AND(NOT(E2436="Unknown"),ISBLANK(J2436)),AND(NOT(O2436="Unknown"),ISBLANK(R2436))),"Missing Information", INDEX(Table15[Entire Service Line Classification], MATCH(SUMIFS(Table15[Unique ID],Table15[System-Owned Portion],E2436,Table15[If Material Anything Other than "Lead" in Column E,Was Material Ever Previously Lead?],G2436,Table15[Customer-Owned Portion],O2436),Table15[Unique ID],0),0)))</f>
        <v/>
      </c>
      <c r="X2436"/>
    </row>
    <row r="2437" spans="2:24" x14ac:dyDescent="0.35">
      <c r="B2437" s="146"/>
      <c r="C2437" s="31"/>
      <c r="D2437" s="31"/>
      <c r="E2437" s="44"/>
      <c r="F2437" s="43"/>
      <c r="G2437" s="84"/>
      <c r="H2437" s="31"/>
      <c r="I2437" s="31"/>
      <c r="J2437" s="84"/>
      <c r="K2437" s="31"/>
      <c r="L2437" s="31"/>
      <c r="M2437" s="169"/>
      <c r="N2437" s="148"/>
      <c r="O2437" s="106"/>
      <c r="P2437" s="43"/>
      <c r="Q2437" s="31"/>
      <c r="R2437" s="84"/>
      <c r="S2437" s="31"/>
      <c r="T2437" s="31"/>
      <c r="U2437" s="169"/>
      <c r="V2437" s="150"/>
      <c r="W2437" s="342" t="str" cm="1">
        <f t="array" ref="W2437">IF(SUM(LEN(B2437:V2437))=0,"",IF(OR(OR(ISBLANK(F2437),SUM(LEN(C2437),LEN(D2437))=0),AND(NOT(E2437="Unknown"),ISBLANK(J2437)),AND(NOT(O2437="Unknown"),ISBLANK(R2437))),"Missing Information", INDEX(Table15[Entire Service Line Classification], MATCH(SUMIFS(Table15[Unique ID],Table15[System-Owned Portion],E2437,Table15[If Material Anything Other than "Lead" in Column E,Was Material Ever Previously Lead?],G2437,Table15[Customer-Owned Portion],O2437),Table15[Unique ID],0),0)))</f>
        <v/>
      </c>
      <c r="X2437"/>
    </row>
    <row r="2438" spans="2:24" x14ac:dyDescent="0.35">
      <c r="B2438" s="146"/>
      <c r="C2438" s="31"/>
      <c r="D2438" s="31"/>
      <c r="E2438" s="44"/>
      <c r="F2438" s="43"/>
      <c r="G2438" s="84"/>
      <c r="H2438" s="31"/>
      <c r="I2438" s="31"/>
      <c r="J2438" s="84"/>
      <c r="K2438" s="31"/>
      <c r="L2438" s="31"/>
      <c r="M2438" s="169"/>
      <c r="N2438" s="148"/>
      <c r="O2438" s="106"/>
      <c r="P2438" s="43"/>
      <c r="Q2438" s="31"/>
      <c r="R2438" s="84"/>
      <c r="S2438" s="31"/>
      <c r="T2438" s="31"/>
      <c r="U2438" s="169"/>
      <c r="V2438" s="150"/>
      <c r="W2438" s="342" t="str" cm="1">
        <f t="array" ref="W2438">IF(SUM(LEN(B2438:V2438))=0,"",IF(OR(OR(ISBLANK(F2438),SUM(LEN(C2438),LEN(D2438))=0),AND(NOT(E2438="Unknown"),ISBLANK(J2438)),AND(NOT(O2438="Unknown"),ISBLANK(R2438))),"Missing Information", INDEX(Table15[Entire Service Line Classification], MATCH(SUMIFS(Table15[Unique ID],Table15[System-Owned Portion],E2438,Table15[If Material Anything Other than "Lead" in Column E,Was Material Ever Previously Lead?],G2438,Table15[Customer-Owned Portion],O2438),Table15[Unique ID],0),0)))</f>
        <v/>
      </c>
      <c r="X2438"/>
    </row>
    <row r="2439" spans="2:24" x14ac:dyDescent="0.35">
      <c r="B2439" s="146"/>
      <c r="C2439" s="31"/>
      <c r="D2439" s="31"/>
      <c r="E2439" s="44"/>
      <c r="F2439" s="43"/>
      <c r="G2439" s="84"/>
      <c r="H2439" s="31"/>
      <c r="I2439" s="31"/>
      <c r="J2439" s="84"/>
      <c r="K2439" s="31"/>
      <c r="L2439" s="31"/>
      <c r="M2439" s="169"/>
      <c r="N2439" s="148"/>
      <c r="O2439" s="106"/>
      <c r="P2439" s="43"/>
      <c r="Q2439" s="31"/>
      <c r="R2439" s="84"/>
      <c r="S2439" s="31"/>
      <c r="T2439" s="31"/>
      <c r="U2439" s="169"/>
      <c r="V2439" s="150"/>
      <c r="W2439" s="342" t="str" cm="1">
        <f t="array" ref="W2439">IF(SUM(LEN(B2439:V2439))=0,"",IF(OR(OR(ISBLANK(F2439),SUM(LEN(C2439),LEN(D2439))=0),AND(NOT(E2439="Unknown"),ISBLANK(J2439)),AND(NOT(O2439="Unknown"),ISBLANK(R2439))),"Missing Information", INDEX(Table15[Entire Service Line Classification], MATCH(SUMIFS(Table15[Unique ID],Table15[System-Owned Portion],E2439,Table15[If Material Anything Other than "Lead" in Column E,Was Material Ever Previously Lead?],G2439,Table15[Customer-Owned Portion],O2439),Table15[Unique ID],0),0)))</f>
        <v/>
      </c>
      <c r="X2439"/>
    </row>
    <row r="2440" spans="2:24" x14ac:dyDescent="0.35">
      <c r="B2440" s="146"/>
      <c r="C2440" s="31"/>
      <c r="D2440" s="31"/>
      <c r="E2440" s="44"/>
      <c r="F2440" s="43"/>
      <c r="G2440" s="84"/>
      <c r="H2440" s="31"/>
      <c r="I2440" s="31"/>
      <c r="J2440" s="84"/>
      <c r="K2440" s="31"/>
      <c r="L2440" s="31"/>
      <c r="M2440" s="169"/>
      <c r="N2440" s="148"/>
      <c r="O2440" s="106"/>
      <c r="P2440" s="43"/>
      <c r="Q2440" s="31"/>
      <c r="R2440" s="84"/>
      <c r="S2440" s="31"/>
      <c r="T2440" s="31"/>
      <c r="U2440" s="169"/>
      <c r="V2440" s="150"/>
      <c r="W2440" s="342" t="str" cm="1">
        <f t="array" ref="W2440">IF(SUM(LEN(B2440:V2440))=0,"",IF(OR(OR(ISBLANK(F2440),SUM(LEN(C2440),LEN(D2440))=0),AND(NOT(E2440="Unknown"),ISBLANK(J2440)),AND(NOT(O2440="Unknown"),ISBLANK(R2440))),"Missing Information", INDEX(Table15[Entire Service Line Classification], MATCH(SUMIFS(Table15[Unique ID],Table15[System-Owned Portion],E2440,Table15[If Material Anything Other than "Lead" in Column E,Was Material Ever Previously Lead?],G2440,Table15[Customer-Owned Portion],O2440),Table15[Unique ID],0),0)))</f>
        <v/>
      </c>
      <c r="X2440"/>
    </row>
    <row r="2441" spans="2:24" x14ac:dyDescent="0.35">
      <c r="B2441" s="146"/>
      <c r="C2441" s="31"/>
      <c r="D2441" s="31"/>
      <c r="E2441" s="44"/>
      <c r="F2441" s="43"/>
      <c r="G2441" s="84"/>
      <c r="H2441" s="31"/>
      <c r="I2441" s="31"/>
      <c r="J2441" s="84"/>
      <c r="K2441" s="31"/>
      <c r="L2441" s="31"/>
      <c r="M2441" s="169"/>
      <c r="N2441" s="148"/>
      <c r="O2441" s="106"/>
      <c r="P2441" s="43"/>
      <c r="Q2441" s="31"/>
      <c r="R2441" s="84"/>
      <c r="S2441" s="31"/>
      <c r="T2441" s="31"/>
      <c r="U2441" s="169"/>
      <c r="V2441" s="150"/>
      <c r="W2441" s="342" t="str" cm="1">
        <f t="array" ref="W2441">IF(SUM(LEN(B2441:V2441))=0,"",IF(OR(OR(ISBLANK(F2441),SUM(LEN(C2441),LEN(D2441))=0),AND(NOT(E2441="Unknown"),ISBLANK(J2441)),AND(NOT(O2441="Unknown"),ISBLANK(R2441))),"Missing Information", INDEX(Table15[Entire Service Line Classification], MATCH(SUMIFS(Table15[Unique ID],Table15[System-Owned Portion],E2441,Table15[If Material Anything Other than "Lead" in Column E,Was Material Ever Previously Lead?],G2441,Table15[Customer-Owned Portion],O2441),Table15[Unique ID],0),0)))</f>
        <v/>
      </c>
      <c r="X2441"/>
    </row>
    <row r="2442" spans="2:24" x14ac:dyDescent="0.35">
      <c r="B2442" s="146"/>
      <c r="C2442" s="31"/>
      <c r="D2442" s="31"/>
      <c r="E2442" s="44"/>
      <c r="F2442" s="43"/>
      <c r="G2442" s="84"/>
      <c r="H2442" s="31"/>
      <c r="I2442" s="31"/>
      <c r="J2442" s="84"/>
      <c r="K2442" s="31"/>
      <c r="L2442" s="31"/>
      <c r="M2442" s="169"/>
      <c r="N2442" s="148"/>
      <c r="O2442" s="106"/>
      <c r="P2442" s="43"/>
      <c r="Q2442" s="31"/>
      <c r="R2442" s="84"/>
      <c r="S2442" s="31"/>
      <c r="T2442" s="31"/>
      <c r="U2442" s="169"/>
      <c r="V2442" s="150"/>
      <c r="W2442" s="342" t="str" cm="1">
        <f t="array" ref="W2442">IF(SUM(LEN(B2442:V2442))=0,"",IF(OR(OR(ISBLANK(F2442),SUM(LEN(C2442),LEN(D2442))=0),AND(NOT(E2442="Unknown"),ISBLANK(J2442)),AND(NOT(O2442="Unknown"),ISBLANK(R2442))),"Missing Information", INDEX(Table15[Entire Service Line Classification], MATCH(SUMIFS(Table15[Unique ID],Table15[System-Owned Portion],E2442,Table15[If Material Anything Other than "Lead" in Column E,Was Material Ever Previously Lead?],G2442,Table15[Customer-Owned Portion],O2442),Table15[Unique ID],0),0)))</f>
        <v/>
      </c>
      <c r="X2442"/>
    </row>
    <row r="2443" spans="2:24" x14ac:dyDescent="0.35">
      <c r="B2443" s="146"/>
      <c r="C2443" s="31"/>
      <c r="D2443" s="31"/>
      <c r="E2443" s="44"/>
      <c r="F2443" s="43"/>
      <c r="G2443" s="84"/>
      <c r="H2443" s="31"/>
      <c r="I2443" s="31"/>
      <c r="J2443" s="84"/>
      <c r="K2443" s="31"/>
      <c r="L2443" s="31"/>
      <c r="M2443" s="169"/>
      <c r="N2443" s="148"/>
      <c r="O2443" s="106"/>
      <c r="P2443" s="43"/>
      <c r="Q2443" s="31"/>
      <c r="R2443" s="84"/>
      <c r="S2443" s="31"/>
      <c r="T2443" s="31"/>
      <c r="U2443" s="169"/>
      <c r="V2443" s="150"/>
      <c r="W2443" s="342" t="str" cm="1">
        <f t="array" ref="W2443">IF(SUM(LEN(B2443:V2443))=0,"",IF(OR(OR(ISBLANK(F2443),SUM(LEN(C2443),LEN(D2443))=0),AND(NOT(E2443="Unknown"),ISBLANK(J2443)),AND(NOT(O2443="Unknown"),ISBLANK(R2443))),"Missing Information", INDEX(Table15[Entire Service Line Classification], MATCH(SUMIFS(Table15[Unique ID],Table15[System-Owned Portion],E2443,Table15[If Material Anything Other than "Lead" in Column E,Was Material Ever Previously Lead?],G2443,Table15[Customer-Owned Portion],O2443),Table15[Unique ID],0),0)))</f>
        <v/>
      </c>
      <c r="X2443"/>
    </row>
    <row r="2444" spans="2:24" x14ac:dyDescent="0.35">
      <c r="B2444" s="146"/>
      <c r="C2444" s="31"/>
      <c r="D2444" s="31"/>
      <c r="E2444" s="44"/>
      <c r="F2444" s="43"/>
      <c r="G2444" s="84"/>
      <c r="H2444" s="31"/>
      <c r="I2444" s="31"/>
      <c r="J2444" s="84"/>
      <c r="K2444" s="31"/>
      <c r="L2444" s="31"/>
      <c r="M2444" s="169"/>
      <c r="N2444" s="148"/>
      <c r="O2444" s="106"/>
      <c r="P2444" s="43"/>
      <c r="Q2444" s="31"/>
      <c r="R2444" s="84"/>
      <c r="S2444" s="31"/>
      <c r="T2444" s="31"/>
      <c r="U2444" s="169"/>
      <c r="V2444" s="150"/>
      <c r="W2444" s="342" t="str" cm="1">
        <f t="array" ref="W2444">IF(SUM(LEN(B2444:V2444))=0,"",IF(OR(OR(ISBLANK(F2444),SUM(LEN(C2444),LEN(D2444))=0),AND(NOT(E2444="Unknown"),ISBLANK(J2444)),AND(NOT(O2444="Unknown"),ISBLANK(R2444))),"Missing Information", INDEX(Table15[Entire Service Line Classification], MATCH(SUMIFS(Table15[Unique ID],Table15[System-Owned Portion],E2444,Table15[If Material Anything Other than "Lead" in Column E,Was Material Ever Previously Lead?],G2444,Table15[Customer-Owned Portion],O2444),Table15[Unique ID],0),0)))</f>
        <v/>
      </c>
      <c r="X2444"/>
    </row>
    <row r="2445" spans="2:24" x14ac:dyDescent="0.35">
      <c r="B2445" s="146"/>
      <c r="C2445" s="31"/>
      <c r="D2445" s="31"/>
      <c r="E2445" s="44"/>
      <c r="F2445" s="43"/>
      <c r="G2445" s="84"/>
      <c r="H2445" s="31"/>
      <c r="I2445" s="31"/>
      <c r="J2445" s="84"/>
      <c r="K2445" s="31"/>
      <c r="L2445" s="31"/>
      <c r="M2445" s="169"/>
      <c r="N2445" s="148"/>
      <c r="O2445" s="106"/>
      <c r="P2445" s="43"/>
      <c r="Q2445" s="31"/>
      <c r="R2445" s="84"/>
      <c r="S2445" s="31"/>
      <c r="T2445" s="31"/>
      <c r="U2445" s="169"/>
      <c r="V2445" s="150"/>
      <c r="W2445" s="342" t="str" cm="1">
        <f t="array" ref="W2445">IF(SUM(LEN(B2445:V2445))=0,"",IF(OR(OR(ISBLANK(F2445),SUM(LEN(C2445),LEN(D2445))=0),AND(NOT(E2445="Unknown"),ISBLANK(J2445)),AND(NOT(O2445="Unknown"),ISBLANK(R2445))),"Missing Information", INDEX(Table15[Entire Service Line Classification], MATCH(SUMIFS(Table15[Unique ID],Table15[System-Owned Portion],E2445,Table15[If Material Anything Other than "Lead" in Column E,Was Material Ever Previously Lead?],G2445,Table15[Customer-Owned Portion],O2445),Table15[Unique ID],0),0)))</f>
        <v/>
      </c>
      <c r="X2445"/>
    </row>
    <row r="2446" spans="2:24" x14ac:dyDescent="0.35">
      <c r="B2446" s="146"/>
      <c r="C2446" s="31"/>
      <c r="D2446" s="31"/>
      <c r="E2446" s="44"/>
      <c r="F2446" s="43"/>
      <c r="G2446" s="84"/>
      <c r="H2446" s="31"/>
      <c r="I2446" s="31"/>
      <c r="J2446" s="84"/>
      <c r="K2446" s="31"/>
      <c r="L2446" s="31"/>
      <c r="M2446" s="169"/>
      <c r="N2446" s="148"/>
      <c r="O2446" s="106"/>
      <c r="P2446" s="43"/>
      <c r="Q2446" s="31"/>
      <c r="R2446" s="84"/>
      <c r="S2446" s="31"/>
      <c r="T2446" s="31"/>
      <c r="U2446" s="169"/>
      <c r="V2446" s="150"/>
      <c r="W2446" s="342" t="str" cm="1">
        <f t="array" ref="W2446">IF(SUM(LEN(B2446:V2446))=0,"",IF(OR(OR(ISBLANK(F2446),SUM(LEN(C2446),LEN(D2446))=0),AND(NOT(E2446="Unknown"),ISBLANK(J2446)),AND(NOT(O2446="Unknown"),ISBLANK(R2446))),"Missing Information", INDEX(Table15[Entire Service Line Classification], MATCH(SUMIFS(Table15[Unique ID],Table15[System-Owned Portion],E2446,Table15[If Material Anything Other than "Lead" in Column E,Was Material Ever Previously Lead?],G2446,Table15[Customer-Owned Portion],O2446),Table15[Unique ID],0),0)))</f>
        <v/>
      </c>
      <c r="X2446"/>
    </row>
    <row r="2447" spans="2:24" x14ac:dyDescent="0.35">
      <c r="B2447" s="146"/>
      <c r="C2447" s="31"/>
      <c r="D2447" s="31"/>
      <c r="E2447" s="44"/>
      <c r="F2447" s="43"/>
      <c r="G2447" s="84"/>
      <c r="H2447" s="31"/>
      <c r="I2447" s="31"/>
      <c r="J2447" s="84"/>
      <c r="K2447" s="31"/>
      <c r="L2447" s="31"/>
      <c r="M2447" s="169"/>
      <c r="N2447" s="148"/>
      <c r="O2447" s="106"/>
      <c r="P2447" s="43"/>
      <c r="Q2447" s="31"/>
      <c r="R2447" s="84"/>
      <c r="S2447" s="31"/>
      <c r="T2447" s="31"/>
      <c r="U2447" s="169"/>
      <c r="V2447" s="150"/>
      <c r="W2447" s="342" t="str" cm="1">
        <f t="array" ref="W2447">IF(SUM(LEN(B2447:V2447))=0,"",IF(OR(OR(ISBLANK(F2447),SUM(LEN(C2447),LEN(D2447))=0),AND(NOT(E2447="Unknown"),ISBLANK(J2447)),AND(NOT(O2447="Unknown"),ISBLANK(R2447))),"Missing Information", INDEX(Table15[Entire Service Line Classification], MATCH(SUMIFS(Table15[Unique ID],Table15[System-Owned Portion],E2447,Table15[If Material Anything Other than "Lead" in Column E,Was Material Ever Previously Lead?],G2447,Table15[Customer-Owned Portion],O2447),Table15[Unique ID],0),0)))</f>
        <v/>
      </c>
      <c r="X2447"/>
    </row>
    <row r="2448" spans="2:24" x14ac:dyDescent="0.35">
      <c r="B2448" s="146"/>
      <c r="C2448" s="31"/>
      <c r="D2448" s="31"/>
      <c r="E2448" s="44"/>
      <c r="F2448" s="43"/>
      <c r="G2448" s="84"/>
      <c r="H2448" s="31"/>
      <c r="I2448" s="31"/>
      <c r="J2448" s="84"/>
      <c r="K2448" s="31"/>
      <c r="L2448" s="31"/>
      <c r="M2448" s="169"/>
      <c r="N2448" s="148"/>
      <c r="O2448" s="106"/>
      <c r="P2448" s="43"/>
      <c r="Q2448" s="31"/>
      <c r="R2448" s="84"/>
      <c r="S2448" s="31"/>
      <c r="T2448" s="31"/>
      <c r="U2448" s="169"/>
      <c r="V2448" s="150"/>
      <c r="W2448" s="342" t="str" cm="1">
        <f t="array" ref="W2448">IF(SUM(LEN(B2448:V2448))=0,"",IF(OR(OR(ISBLANK(F2448),SUM(LEN(C2448),LEN(D2448))=0),AND(NOT(E2448="Unknown"),ISBLANK(J2448)),AND(NOT(O2448="Unknown"),ISBLANK(R2448))),"Missing Information", INDEX(Table15[Entire Service Line Classification], MATCH(SUMIFS(Table15[Unique ID],Table15[System-Owned Portion],E2448,Table15[If Material Anything Other than "Lead" in Column E,Was Material Ever Previously Lead?],G2448,Table15[Customer-Owned Portion],O2448),Table15[Unique ID],0),0)))</f>
        <v/>
      </c>
      <c r="X2448"/>
    </row>
    <row r="2449" spans="2:24" x14ac:dyDescent="0.35">
      <c r="B2449" s="146"/>
      <c r="C2449" s="31"/>
      <c r="D2449" s="31"/>
      <c r="E2449" s="44"/>
      <c r="F2449" s="43"/>
      <c r="G2449" s="84"/>
      <c r="H2449" s="31"/>
      <c r="I2449" s="31"/>
      <c r="J2449" s="84"/>
      <c r="K2449" s="31"/>
      <c r="L2449" s="31"/>
      <c r="M2449" s="169"/>
      <c r="N2449" s="148"/>
      <c r="O2449" s="106"/>
      <c r="P2449" s="43"/>
      <c r="Q2449" s="31"/>
      <c r="R2449" s="84"/>
      <c r="S2449" s="31"/>
      <c r="T2449" s="31"/>
      <c r="U2449" s="169"/>
      <c r="V2449" s="150"/>
      <c r="W2449" s="342" t="str" cm="1">
        <f t="array" ref="W2449">IF(SUM(LEN(B2449:V2449))=0,"",IF(OR(OR(ISBLANK(F2449),SUM(LEN(C2449),LEN(D2449))=0),AND(NOT(E2449="Unknown"),ISBLANK(J2449)),AND(NOT(O2449="Unknown"),ISBLANK(R2449))),"Missing Information", INDEX(Table15[Entire Service Line Classification], MATCH(SUMIFS(Table15[Unique ID],Table15[System-Owned Portion],E2449,Table15[If Material Anything Other than "Lead" in Column E,Was Material Ever Previously Lead?],G2449,Table15[Customer-Owned Portion],O2449),Table15[Unique ID],0),0)))</f>
        <v/>
      </c>
      <c r="X2449"/>
    </row>
    <row r="2450" spans="2:24" x14ac:dyDescent="0.35">
      <c r="B2450" s="146"/>
      <c r="C2450" s="31"/>
      <c r="D2450" s="31"/>
      <c r="E2450" s="44"/>
      <c r="F2450" s="43"/>
      <c r="G2450" s="84"/>
      <c r="H2450" s="31"/>
      <c r="I2450" s="31"/>
      <c r="J2450" s="84"/>
      <c r="K2450" s="31"/>
      <c r="L2450" s="31"/>
      <c r="M2450" s="169"/>
      <c r="N2450" s="148"/>
      <c r="O2450" s="106"/>
      <c r="P2450" s="43"/>
      <c r="Q2450" s="31"/>
      <c r="R2450" s="84"/>
      <c r="S2450" s="31"/>
      <c r="T2450" s="31"/>
      <c r="U2450" s="169"/>
      <c r="V2450" s="150"/>
      <c r="W2450" s="342" t="str" cm="1">
        <f t="array" ref="W2450">IF(SUM(LEN(B2450:V2450))=0,"",IF(OR(OR(ISBLANK(F2450),SUM(LEN(C2450),LEN(D2450))=0),AND(NOT(E2450="Unknown"),ISBLANK(J2450)),AND(NOT(O2450="Unknown"),ISBLANK(R2450))),"Missing Information", INDEX(Table15[Entire Service Line Classification], MATCH(SUMIFS(Table15[Unique ID],Table15[System-Owned Portion],E2450,Table15[If Material Anything Other than "Lead" in Column E,Was Material Ever Previously Lead?],G2450,Table15[Customer-Owned Portion],O2450),Table15[Unique ID],0),0)))</f>
        <v/>
      </c>
      <c r="X2450"/>
    </row>
    <row r="2451" spans="2:24" x14ac:dyDescent="0.35">
      <c r="B2451" s="146"/>
      <c r="C2451" s="31"/>
      <c r="D2451" s="31"/>
      <c r="E2451" s="44"/>
      <c r="F2451" s="43"/>
      <c r="G2451" s="84"/>
      <c r="H2451" s="31"/>
      <c r="I2451" s="31"/>
      <c r="J2451" s="84"/>
      <c r="K2451" s="31"/>
      <c r="L2451" s="31"/>
      <c r="M2451" s="169"/>
      <c r="N2451" s="148"/>
      <c r="O2451" s="106"/>
      <c r="P2451" s="43"/>
      <c r="Q2451" s="31"/>
      <c r="R2451" s="84"/>
      <c r="S2451" s="31"/>
      <c r="T2451" s="31"/>
      <c r="U2451" s="169"/>
      <c r="V2451" s="150"/>
      <c r="W2451" s="342" t="str" cm="1">
        <f t="array" ref="W2451">IF(SUM(LEN(B2451:V2451))=0,"",IF(OR(OR(ISBLANK(F2451),SUM(LEN(C2451),LEN(D2451))=0),AND(NOT(E2451="Unknown"),ISBLANK(J2451)),AND(NOT(O2451="Unknown"),ISBLANK(R2451))),"Missing Information", INDEX(Table15[Entire Service Line Classification], MATCH(SUMIFS(Table15[Unique ID],Table15[System-Owned Portion],E2451,Table15[If Material Anything Other than "Lead" in Column E,Was Material Ever Previously Lead?],G2451,Table15[Customer-Owned Portion],O2451),Table15[Unique ID],0),0)))</f>
        <v/>
      </c>
      <c r="X2451"/>
    </row>
    <row r="2452" spans="2:24" x14ac:dyDescent="0.35">
      <c r="B2452" s="146"/>
      <c r="C2452" s="31"/>
      <c r="D2452" s="31"/>
      <c r="E2452" s="44"/>
      <c r="F2452" s="43"/>
      <c r="G2452" s="84"/>
      <c r="H2452" s="31"/>
      <c r="I2452" s="31"/>
      <c r="J2452" s="84"/>
      <c r="K2452" s="31"/>
      <c r="L2452" s="31"/>
      <c r="M2452" s="169"/>
      <c r="N2452" s="148"/>
      <c r="O2452" s="106"/>
      <c r="P2452" s="43"/>
      <c r="Q2452" s="31"/>
      <c r="R2452" s="84"/>
      <c r="S2452" s="31"/>
      <c r="T2452" s="31"/>
      <c r="U2452" s="169"/>
      <c r="V2452" s="150"/>
      <c r="W2452" s="342" t="str" cm="1">
        <f t="array" ref="W2452">IF(SUM(LEN(B2452:V2452))=0,"",IF(OR(OR(ISBLANK(F2452),SUM(LEN(C2452),LEN(D2452))=0),AND(NOT(E2452="Unknown"),ISBLANK(J2452)),AND(NOT(O2452="Unknown"),ISBLANK(R2452))),"Missing Information", INDEX(Table15[Entire Service Line Classification], MATCH(SUMIFS(Table15[Unique ID],Table15[System-Owned Portion],E2452,Table15[If Material Anything Other than "Lead" in Column E,Was Material Ever Previously Lead?],G2452,Table15[Customer-Owned Portion],O2452),Table15[Unique ID],0),0)))</f>
        <v/>
      </c>
      <c r="X2452"/>
    </row>
    <row r="2453" spans="2:24" x14ac:dyDescent="0.35">
      <c r="B2453" s="146"/>
      <c r="C2453" s="31"/>
      <c r="D2453" s="31"/>
      <c r="E2453" s="44"/>
      <c r="F2453" s="43"/>
      <c r="G2453" s="84"/>
      <c r="H2453" s="31"/>
      <c r="I2453" s="31"/>
      <c r="J2453" s="84"/>
      <c r="K2453" s="31"/>
      <c r="L2453" s="31"/>
      <c r="M2453" s="169"/>
      <c r="N2453" s="148"/>
      <c r="O2453" s="106"/>
      <c r="P2453" s="43"/>
      <c r="Q2453" s="31"/>
      <c r="R2453" s="84"/>
      <c r="S2453" s="31"/>
      <c r="T2453" s="31"/>
      <c r="U2453" s="169"/>
      <c r="V2453" s="150"/>
      <c r="W2453" s="342" t="str" cm="1">
        <f t="array" ref="W2453">IF(SUM(LEN(B2453:V2453))=0,"",IF(OR(OR(ISBLANK(F2453),SUM(LEN(C2453),LEN(D2453))=0),AND(NOT(E2453="Unknown"),ISBLANK(J2453)),AND(NOT(O2453="Unknown"),ISBLANK(R2453))),"Missing Information", INDEX(Table15[Entire Service Line Classification], MATCH(SUMIFS(Table15[Unique ID],Table15[System-Owned Portion],E2453,Table15[If Material Anything Other than "Lead" in Column E,Was Material Ever Previously Lead?],G2453,Table15[Customer-Owned Portion],O2453),Table15[Unique ID],0),0)))</f>
        <v/>
      </c>
      <c r="X2453"/>
    </row>
    <row r="2454" spans="2:24" x14ac:dyDescent="0.35">
      <c r="B2454" s="146"/>
      <c r="C2454" s="31"/>
      <c r="D2454" s="31"/>
      <c r="E2454" s="44"/>
      <c r="F2454" s="43"/>
      <c r="G2454" s="84"/>
      <c r="H2454" s="31"/>
      <c r="I2454" s="31"/>
      <c r="J2454" s="84"/>
      <c r="K2454" s="31"/>
      <c r="L2454" s="31"/>
      <c r="M2454" s="169"/>
      <c r="N2454" s="148"/>
      <c r="O2454" s="106"/>
      <c r="P2454" s="43"/>
      <c r="Q2454" s="31"/>
      <c r="R2454" s="84"/>
      <c r="S2454" s="31"/>
      <c r="T2454" s="31"/>
      <c r="U2454" s="169"/>
      <c r="V2454" s="150"/>
      <c r="W2454" s="342" t="str" cm="1">
        <f t="array" ref="W2454">IF(SUM(LEN(B2454:V2454))=0,"",IF(OR(OR(ISBLANK(F2454),SUM(LEN(C2454),LEN(D2454))=0),AND(NOT(E2454="Unknown"),ISBLANK(J2454)),AND(NOT(O2454="Unknown"),ISBLANK(R2454))),"Missing Information", INDEX(Table15[Entire Service Line Classification], MATCH(SUMIFS(Table15[Unique ID],Table15[System-Owned Portion],E2454,Table15[If Material Anything Other than "Lead" in Column E,Was Material Ever Previously Lead?],G2454,Table15[Customer-Owned Portion],O2454),Table15[Unique ID],0),0)))</f>
        <v/>
      </c>
      <c r="X2454"/>
    </row>
    <row r="2455" spans="2:24" x14ac:dyDescent="0.35">
      <c r="B2455" s="146"/>
      <c r="C2455" s="31"/>
      <c r="D2455" s="31"/>
      <c r="E2455" s="44"/>
      <c r="F2455" s="43"/>
      <c r="G2455" s="84"/>
      <c r="H2455" s="31"/>
      <c r="I2455" s="31"/>
      <c r="J2455" s="84"/>
      <c r="K2455" s="31"/>
      <c r="L2455" s="31"/>
      <c r="M2455" s="169"/>
      <c r="N2455" s="148"/>
      <c r="O2455" s="106"/>
      <c r="P2455" s="43"/>
      <c r="Q2455" s="31"/>
      <c r="R2455" s="84"/>
      <c r="S2455" s="31"/>
      <c r="T2455" s="31"/>
      <c r="U2455" s="169"/>
      <c r="V2455" s="150"/>
      <c r="W2455" s="342" t="str" cm="1">
        <f t="array" ref="W2455">IF(SUM(LEN(B2455:V2455))=0,"",IF(OR(OR(ISBLANK(F2455),SUM(LEN(C2455),LEN(D2455))=0),AND(NOT(E2455="Unknown"),ISBLANK(J2455)),AND(NOT(O2455="Unknown"),ISBLANK(R2455))),"Missing Information", INDEX(Table15[Entire Service Line Classification], MATCH(SUMIFS(Table15[Unique ID],Table15[System-Owned Portion],E2455,Table15[If Material Anything Other than "Lead" in Column E,Was Material Ever Previously Lead?],G2455,Table15[Customer-Owned Portion],O2455),Table15[Unique ID],0),0)))</f>
        <v/>
      </c>
      <c r="X2455"/>
    </row>
    <row r="2456" spans="2:24" x14ac:dyDescent="0.35">
      <c r="B2456" s="146"/>
      <c r="C2456" s="31"/>
      <c r="D2456" s="31"/>
      <c r="E2456" s="44"/>
      <c r="F2456" s="43"/>
      <c r="G2456" s="84"/>
      <c r="H2456" s="31"/>
      <c r="I2456" s="31"/>
      <c r="J2456" s="84"/>
      <c r="K2456" s="31"/>
      <c r="L2456" s="31"/>
      <c r="M2456" s="169"/>
      <c r="N2456" s="148"/>
      <c r="O2456" s="106"/>
      <c r="P2456" s="43"/>
      <c r="Q2456" s="31"/>
      <c r="R2456" s="84"/>
      <c r="S2456" s="31"/>
      <c r="T2456" s="31"/>
      <c r="U2456" s="169"/>
      <c r="V2456" s="150"/>
      <c r="W2456" s="342" t="str" cm="1">
        <f t="array" ref="W2456">IF(SUM(LEN(B2456:V2456))=0,"",IF(OR(OR(ISBLANK(F2456),SUM(LEN(C2456),LEN(D2456))=0),AND(NOT(E2456="Unknown"),ISBLANK(J2456)),AND(NOT(O2456="Unknown"),ISBLANK(R2456))),"Missing Information", INDEX(Table15[Entire Service Line Classification], MATCH(SUMIFS(Table15[Unique ID],Table15[System-Owned Portion],E2456,Table15[If Material Anything Other than "Lead" in Column E,Was Material Ever Previously Lead?],G2456,Table15[Customer-Owned Portion],O2456),Table15[Unique ID],0),0)))</f>
        <v/>
      </c>
      <c r="X2456"/>
    </row>
    <row r="2457" spans="2:24" x14ac:dyDescent="0.35">
      <c r="B2457" s="146"/>
      <c r="C2457" s="31"/>
      <c r="D2457" s="31"/>
      <c r="E2457" s="44"/>
      <c r="F2457" s="43"/>
      <c r="G2457" s="84"/>
      <c r="H2457" s="31"/>
      <c r="I2457" s="31"/>
      <c r="J2457" s="84"/>
      <c r="K2457" s="31"/>
      <c r="L2457" s="31"/>
      <c r="M2457" s="169"/>
      <c r="N2457" s="148"/>
      <c r="O2457" s="106"/>
      <c r="P2457" s="43"/>
      <c r="Q2457" s="31"/>
      <c r="R2457" s="84"/>
      <c r="S2457" s="31"/>
      <c r="T2457" s="31"/>
      <c r="U2457" s="169"/>
      <c r="V2457" s="150"/>
      <c r="W2457" s="342" t="str" cm="1">
        <f t="array" ref="W2457">IF(SUM(LEN(B2457:V2457))=0,"",IF(OR(OR(ISBLANK(F2457),SUM(LEN(C2457),LEN(D2457))=0),AND(NOT(E2457="Unknown"),ISBLANK(J2457)),AND(NOT(O2457="Unknown"),ISBLANK(R2457))),"Missing Information", INDEX(Table15[Entire Service Line Classification], MATCH(SUMIFS(Table15[Unique ID],Table15[System-Owned Portion],E2457,Table15[If Material Anything Other than "Lead" in Column E,Was Material Ever Previously Lead?],G2457,Table15[Customer-Owned Portion],O2457),Table15[Unique ID],0),0)))</f>
        <v/>
      </c>
      <c r="X2457"/>
    </row>
    <row r="2458" spans="2:24" x14ac:dyDescent="0.35">
      <c r="B2458" s="146"/>
      <c r="C2458" s="31"/>
      <c r="D2458" s="31"/>
      <c r="E2458" s="44"/>
      <c r="F2458" s="43"/>
      <c r="G2458" s="84"/>
      <c r="H2458" s="31"/>
      <c r="I2458" s="31"/>
      <c r="J2458" s="84"/>
      <c r="K2458" s="31"/>
      <c r="L2458" s="31"/>
      <c r="M2458" s="169"/>
      <c r="N2458" s="148"/>
      <c r="O2458" s="106"/>
      <c r="P2458" s="43"/>
      <c r="Q2458" s="31"/>
      <c r="R2458" s="84"/>
      <c r="S2458" s="31"/>
      <c r="T2458" s="31"/>
      <c r="U2458" s="169"/>
      <c r="V2458" s="150"/>
      <c r="W2458" s="342" t="str" cm="1">
        <f t="array" ref="W2458">IF(SUM(LEN(B2458:V2458))=0,"",IF(OR(OR(ISBLANK(F2458),SUM(LEN(C2458),LEN(D2458))=0),AND(NOT(E2458="Unknown"),ISBLANK(J2458)),AND(NOT(O2458="Unknown"),ISBLANK(R2458))),"Missing Information", INDEX(Table15[Entire Service Line Classification], MATCH(SUMIFS(Table15[Unique ID],Table15[System-Owned Portion],E2458,Table15[If Material Anything Other than "Lead" in Column E,Was Material Ever Previously Lead?],G2458,Table15[Customer-Owned Portion],O2458),Table15[Unique ID],0),0)))</f>
        <v/>
      </c>
      <c r="X2458"/>
    </row>
    <row r="2459" spans="2:24" x14ac:dyDescent="0.35">
      <c r="B2459" s="146"/>
      <c r="C2459" s="31"/>
      <c r="D2459" s="31"/>
      <c r="E2459" s="44"/>
      <c r="F2459" s="43"/>
      <c r="G2459" s="84"/>
      <c r="H2459" s="31"/>
      <c r="I2459" s="31"/>
      <c r="J2459" s="84"/>
      <c r="K2459" s="31"/>
      <c r="L2459" s="31"/>
      <c r="M2459" s="169"/>
      <c r="N2459" s="148"/>
      <c r="O2459" s="106"/>
      <c r="P2459" s="43"/>
      <c r="Q2459" s="31"/>
      <c r="R2459" s="84"/>
      <c r="S2459" s="31"/>
      <c r="T2459" s="31"/>
      <c r="U2459" s="169"/>
      <c r="V2459" s="150"/>
      <c r="W2459" s="342" t="str" cm="1">
        <f t="array" ref="W2459">IF(SUM(LEN(B2459:V2459))=0,"",IF(OR(OR(ISBLANK(F2459),SUM(LEN(C2459),LEN(D2459))=0),AND(NOT(E2459="Unknown"),ISBLANK(J2459)),AND(NOT(O2459="Unknown"),ISBLANK(R2459))),"Missing Information", INDEX(Table15[Entire Service Line Classification], MATCH(SUMIFS(Table15[Unique ID],Table15[System-Owned Portion],E2459,Table15[If Material Anything Other than "Lead" in Column E,Was Material Ever Previously Lead?],G2459,Table15[Customer-Owned Portion],O2459),Table15[Unique ID],0),0)))</f>
        <v/>
      </c>
      <c r="X2459"/>
    </row>
    <row r="2460" spans="2:24" x14ac:dyDescent="0.35">
      <c r="B2460" s="146"/>
      <c r="C2460" s="31"/>
      <c r="D2460" s="31"/>
      <c r="E2460" s="44"/>
      <c r="F2460" s="43"/>
      <c r="G2460" s="84"/>
      <c r="H2460" s="31"/>
      <c r="I2460" s="31"/>
      <c r="J2460" s="84"/>
      <c r="K2460" s="31"/>
      <c r="L2460" s="31"/>
      <c r="M2460" s="169"/>
      <c r="N2460" s="148"/>
      <c r="O2460" s="106"/>
      <c r="P2460" s="43"/>
      <c r="Q2460" s="31"/>
      <c r="R2460" s="84"/>
      <c r="S2460" s="31"/>
      <c r="T2460" s="31"/>
      <c r="U2460" s="169"/>
      <c r="V2460" s="150"/>
      <c r="W2460" s="342" t="str" cm="1">
        <f t="array" ref="W2460">IF(SUM(LEN(B2460:V2460))=0,"",IF(OR(OR(ISBLANK(F2460),SUM(LEN(C2460),LEN(D2460))=0),AND(NOT(E2460="Unknown"),ISBLANK(J2460)),AND(NOT(O2460="Unknown"),ISBLANK(R2460))),"Missing Information", INDEX(Table15[Entire Service Line Classification], MATCH(SUMIFS(Table15[Unique ID],Table15[System-Owned Portion],E2460,Table15[If Material Anything Other than "Lead" in Column E,Was Material Ever Previously Lead?],G2460,Table15[Customer-Owned Portion],O2460),Table15[Unique ID],0),0)))</f>
        <v/>
      </c>
      <c r="X2460"/>
    </row>
    <row r="2461" spans="2:24" x14ac:dyDescent="0.35">
      <c r="B2461" s="146"/>
      <c r="C2461" s="31"/>
      <c r="D2461" s="31"/>
      <c r="E2461" s="44"/>
      <c r="F2461" s="43"/>
      <c r="G2461" s="84"/>
      <c r="H2461" s="31"/>
      <c r="I2461" s="31"/>
      <c r="J2461" s="84"/>
      <c r="K2461" s="31"/>
      <c r="L2461" s="31"/>
      <c r="M2461" s="169"/>
      <c r="N2461" s="148"/>
      <c r="O2461" s="106"/>
      <c r="P2461" s="43"/>
      <c r="Q2461" s="31"/>
      <c r="R2461" s="84"/>
      <c r="S2461" s="31"/>
      <c r="T2461" s="31"/>
      <c r="U2461" s="169"/>
      <c r="V2461" s="150"/>
      <c r="W2461" s="342" t="str" cm="1">
        <f t="array" ref="W2461">IF(SUM(LEN(B2461:V2461))=0,"",IF(OR(OR(ISBLANK(F2461),SUM(LEN(C2461),LEN(D2461))=0),AND(NOT(E2461="Unknown"),ISBLANK(J2461)),AND(NOT(O2461="Unknown"),ISBLANK(R2461))),"Missing Information", INDEX(Table15[Entire Service Line Classification], MATCH(SUMIFS(Table15[Unique ID],Table15[System-Owned Portion],E2461,Table15[If Material Anything Other than "Lead" in Column E,Was Material Ever Previously Lead?],G2461,Table15[Customer-Owned Portion],O2461),Table15[Unique ID],0),0)))</f>
        <v/>
      </c>
      <c r="X2461"/>
    </row>
    <row r="2462" spans="2:24" x14ac:dyDescent="0.35">
      <c r="B2462" s="146"/>
      <c r="C2462" s="31"/>
      <c r="D2462" s="31"/>
      <c r="E2462" s="44"/>
      <c r="F2462" s="43"/>
      <c r="G2462" s="84"/>
      <c r="H2462" s="31"/>
      <c r="I2462" s="31"/>
      <c r="J2462" s="84"/>
      <c r="K2462" s="31"/>
      <c r="L2462" s="31"/>
      <c r="M2462" s="169"/>
      <c r="N2462" s="148"/>
      <c r="O2462" s="106"/>
      <c r="P2462" s="43"/>
      <c r="Q2462" s="31"/>
      <c r="R2462" s="84"/>
      <c r="S2462" s="31"/>
      <c r="T2462" s="31"/>
      <c r="U2462" s="169"/>
      <c r="V2462" s="150"/>
      <c r="W2462" s="342" t="str" cm="1">
        <f t="array" ref="W2462">IF(SUM(LEN(B2462:V2462))=0,"",IF(OR(OR(ISBLANK(F2462),SUM(LEN(C2462),LEN(D2462))=0),AND(NOT(E2462="Unknown"),ISBLANK(J2462)),AND(NOT(O2462="Unknown"),ISBLANK(R2462))),"Missing Information", INDEX(Table15[Entire Service Line Classification], MATCH(SUMIFS(Table15[Unique ID],Table15[System-Owned Portion],E2462,Table15[If Material Anything Other than "Lead" in Column E,Was Material Ever Previously Lead?],G2462,Table15[Customer-Owned Portion],O2462),Table15[Unique ID],0),0)))</f>
        <v/>
      </c>
      <c r="X2462"/>
    </row>
    <row r="2463" spans="2:24" x14ac:dyDescent="0.35">
      <c r="B2463" s="146"/>
      <c r="C2463" s="31"/>
      <c r="D2463" s="31"/>
      <c r="E2463" s="44"/>
      <c r="F2463" s="43"/>
      <c r="G2463" s="84"/>
      <c r="H2463" s="31"/>
      <c r="I2463" s="31"/>
      <c r="J2463" s="84"/>
      <c r="K2463" s="31"/>
      <c r="L2463" s="31"/>
      <c r="M2463" s="169"/>
      <c r="N2463" s="148"/>
      <c r="O2463" s="106"/>
      <c r="P2463" s="43"/>
      <c r="Q2463" s="31"/>
      <c r="R2463" s="84"/>
      <c r="S2463" s="31"/>
      <c r="T2463" s="31"/>
      <c r="U2463" s="169"/>
      <c r="V2463" s="150"/>
      <c r="W2463" s="342" t="str" cm="1">
        <f t="array" ref="W2463">IF(SUM(LEN(B2463:V2463))=0,"",IF(OR(OR(ISBLANK(F2463),SUM(LEN(C2463),LEN(D2463))=0),AND(NOT(E2463="Unknown"),ISBLANK(J2463)),AND(NOT(O2463="Unknown"),ISBLANK(R2463))),"Missing Information", INDEX(Table15[Entire Service Line Classification], MATCH(SUMIFS(Table15[Unique ID],Table15[System-Owned Portion],E2463,Table15[If Material Anything Other than "Lead" in Column E,Was Material Ever Previously Lead?],G2463,Table15[Customer-Owned Portion],O2463),Table15[Unique ID],0),0)))</f>
        <v/>
      </c>
      <c r="X2463"/>
    </row>
    <row r="2464" spans="2:24" x14ac:dyDescent="0.35">
      <c r="B2464" s="146"/>
      <c r="C2464" s="31"/>
      <c r="D2464" s="31"/>
      <c r="E2464" s="44"/>
      <c r="F2464" s="43"/>
      <c r="G2464" s="84"/>
      <c r="H2464" s="31"/>
      <c r="I2464" s="31"/>
      <c r="J2464" s="84"/>
      <c r="K2464" s="31"/>
      <c r="L2464" s="31"/>
      <c r="M2464" s="169"/>
      <c r="N2464" s="148"/>
      <c r="O2464" s="106"/>
      <c r="P2464" s="43"/>
      <c r="Q2464" s="31"/>
      <c r="R2464" s="84"/>
      <c r="S2464" s="31"/>
      <c r="T2464" s="31"/>
      <c r="U2464" s="169"/>
      <c r="V2464" s="150"/>
      <c r="W2464" s="342" t="str" cm="1">
        <f t="array" ref="W2464">IF(SUM(LEN(B2464:V2464))=0,"",IF(OR(OR(ISBLANK(F2464),SUM(LEN(C2464),LEN(D2464))=0),AND(NOT(E2464="Unknown"),ISBLANK(J2464)),AND(NOT(O2464="Unknown"),ISBLANK(R2464))),"Missing Information", INDEX(Table15[Entire Service Line Classification], MATCH(SUMIFS(Table15[Unique ID],Table15[System-Owned Portion],E2464,Table15[If Material Anything Other than "Lead" in Column E,Was Material Ever Previously Lead?],G2464,Table15[Customer-Owned Portion],O2464),Table15[Unique ID],0),0)))</f>
        <v/>
      </c>
      <c r="X2464"/>
    </row>
    <row r="2465" spans="2:24" x14ac:dyDescent="0.35">
      <c r="B2465" s="146"/>
      <c r="C2465" s="31"/>
      <c r="D2465" s="31"/>
      <c r="E2465" s="44"/>
      <c r="F2465" s="43"/>
      <c r="G2465" s="84"/>
      <c r="H2465" s="31"/>
      <c r="I2465" s="31"/>
      <c r="J2465" s="84"/>
      <c r="K2465" s="31"/>
      <c r="L2465" s="31"/>
      <c r="M2465" s="169"/>
      <c r="N2465" s="148"/>
      <c r="O2465" s="106"/>
      <c r="P2465" s="43"/>
      <c r="Q2465" s="31"/>
      <c r="R2465" s="84"/>
      <c r="S2465" s="31"/>
      <c r="T2465" s="31"/>
      <c r="U2465" s="169"/>
      <c r="V2465" s="150"/>
      <c r="W2465" s="342" t="str" cm="1">
        <f t="array" ref="W2465">IF(SUM(LEN(B2465:V2465))=0,"",IF(OR(OR(ISBLANK(F2465),SUM(LEN(C2465),LEN(D2465))=0),AND(NOT(E2465="Unknown"),ISBLANK(J2465)),AND(NOT(O2465="Unknown"),ISBLANK(R2465))),"Missing Information", INDEX(Table15[Entire Service Line Classification], MATCH(SUMIFS(Table15[Unique ID],Table15[System-Owned Portion],E2465,Table15[If Material Anything Other than "Lead" in Column E,Was Material Ever Previously Lead?],G2465,Table15[Customer-Owned Portion],O2465),Table15[Unique ID],0),0)))</f>
        <v/>
      </c>
      <c r="X2465"/>
    </row>
    <row r="2466" spans="2:24" x14ac:dyDescent="0.35">
      <c r="B2466" s="146"/>
      <c r="C2466" s="31"/>
      <c r="D2466" s="31"/>
      <c r="E2466" s="44"/>
      <c r="F2466" s="43"/>
      <c r="G2466" s="84"/>
      <c r="H2466" s="31"/>
      <c r="I2466" s="31"/>
      <c r="J2466" s="84"/>
      <c r="K2466" s="31"/>
      <c r="L2466" s="31"/>
      <c r="M2466" s="169"/>
      <c r="N2466" s="148"/>
      <c r="O2466" s="106"/>
      <c r="P2466" s="43"/>
      <c r="Q2466" s="31"/>
      <c r="R2466" s="84"/>
      <c r="S2466" s="31"/>
      <c r="T2466" s="31"/>
      <c r="U2466" s="169"/>
      <c r="V2466" s="150"/>
      <c r="W2466" s="342" t="str" cm="1">
        <f t="array" ref="W2466">IF(SUM(LEN(B2466:V2466))=0,"",IF(OR(OR(ISBLANK(F2466),SUM(LEN(C2466),LEN(D2466))=0),AND(NOT(E2466="Unknown"),ISBLANK(J2466)),AND(NOT(O2466="Unknown"),ISBLANK(R2466))),"Missing Information", INDEX(Table15[Entire Service Line Classification], MATCH(SUMIFS(Table15[Unique ID],Table15[System-Owned Portion],E2466,Table15[If Material Anything Other than "Lead" in Column E,Was Material Ever Previously Lead?],G2466,Table15[Customer-Owned Portion],O2466),Table15[Unique ID],0),0)))</f>
        <v/>
      </c>
      <c r="X2466"/>
    </row>
    <row r="2467" spans="2:24" x14ac:dyDescent="0.35">
      <c r="B2467" s="146"/>
      <c r="C2467" s="31"/>
      <c r="D2467" s="31"/>
      <c r="E2467" s="44"/>
      <c r="F2467" s="43"/>
      <c r="G2467" s="84"/>
      <c r="H2467" s="31"/>
      <c r="I2467" s="31"/>
      <c r="J2467" s="84"/>
      <c r="K2467" s="31"/>
      <c r="L2467" s="31"/>
      <c r="M2467" s="169"/>
      <c r="N2467" s="148"/>
      <c r="O2467" s="106"/>
      <c r="P2467" s="43"/>
      <c r="Q2467" s="31"/>
      <c r="R2467" s="84"/>
      <c r="S2467" s="31"/>
      <c r="T2467" s="31"/>
      <c r="U2467" s="169"/>
      <c r="V2467" s="150"/>
      <c r="W2467" s="342" t="str" cm="1">
        <f t="array" ref="W2467">IF(SUM(LEN(B2467:V2467))=0,"",IF(OR(OR(ISBLANK(F2467),SUM(LEN(C2467),LEN(D2467))=0),AND(NOT(E2467="Unknown"),ISBLANK(J2467)),AND(NOT(O2467="Unknown"),ISBLANK(R2467))),"Missing Information", INDEX(Table15[Entire Service Line Classification], MATCH(SUMIFS(Table15[Unique ID],Table15[System-Owned Portion],E2467,Table15[If Material Anything Other than "Lead" in Column E,Was Material Ever Previously Lead?],G2467,Table15[Customer-Owned Portion],O2467),Table15[Unique ID],0),0)))</f>
        <v/>
      </c>
      <c r="X2467"/>
    </row>
    <row r="2468" spans="2:24" x14ac:dyDescent="0.35">
      <c r="B2468" s="146"/>
      <c r="C2468" s="31"/>
      <c r="D2468" s="31"/>
      <c r="E2468" s="44"/>
      <c r="F2468" s="43"/>
      <c r="G2468" s="84"/>
      <c r="H2468" s="31"/>
      <c r="I2468" s="31"/>
      <c r="J2468" s="84"/>
      <c r="K2468" s="31"/>
      <c r="L2468" s="31"/>
      <c r="M2468" s="169"/>
      <c r="N2468" s="148"/>
      <c r="O2468" s="106"/>
      <c r="P2468" s="43"/>
      <c r="Q2468" s="31"/>
      <c r="R2468" s="84"/>
      <c r="S2468" s="31"/>
      <c r="T2468" s="31"/>
      <c r="U2468" s="169"/>
      <c r="V2468" s="150"/>
      <c r="W2468" s="342" t="str" cm="1">
        <f t="array" ref="W2468">IF(SUM(LEN(B2468:V2468))=0,"",IF(OR(OR(ISBLANK(F2468),SUM(LEN(C2468),LEN(D2468))=0),AND(NOT(E2468="Unknown"),ISBLANK(J2468)),AND(NOT(O2468="Unknown"),ISBLANK(R2468))),"Missing Information", INDEX(Table15[Entire Service Line Classification], MATCH(SUMIFS(Table15[Unique ID],Table15[System-Owned Portion],E2468,Table15[If Material Anything Other than "Lead" in Column E,Was Material Ever Previously Lead?],G2468,Table15[Customer-Owned Portion],O2468),Table15[Unique ID],0),0)))</f>
        <v/>
      </c>
      <c r="X2468"/>
    </row>
    <row r="2469" spans="2:24" x14ac:dyDescent="0.35">
      <c r="B2469" s="146"/>
      <c r="C2469" s="31"/>
      <c r="D2469" s="31"/>
      <c r="E2469" s="44"/>
      <c r="F2469" s="43"/>
      <c r="G2469" s="84"/>
      <c r="H2469" s="31"/>
      <c r="I2469" s="31"/>
      <c r="J2469" s="84"/>
      <c r="K2469" s="31"/>
      <c r="L2469" s="31"/>
      <c r="M2469" s="169"/>
      <c r="N2469" s="148"/>
      <c r="O2469" s="106"/>
      <c r="P2469" s="43"/>
      <c r="Q2469" s="31"/>
      <c r="R2469" s="84"/>
      <c r="S2469" s="31"/>
      <c r="T2469" s="31"/>
      <c r="U2469" s="169"/>
      <c r="V2469" s="150"/>
      <c r="W2469" s="342" t="str" cm="1">
        <f t="array" ref="W2469">IF(SUM(LEN(B2469:V2469))=0,"",IF(OR(OR(ISBLANK(F2469),SUM(LEN(C2469),LEN(D2469))=0),AND(NOT(E2469="Unknown"),ISBLANK(J2469)),AND(NOT(O2469="Unknown"),ISBLANK(R2469))),"Missing Information", INDEX(Table15[Entire Service Line Classification], MATCH(SUMIFS(Table15[Unique ID],Table15[System-Owned Portion],E2469,Table15[If Material Anything Other than "Lead" in Column E,Was Material Ever Previously Lead?],G2469,Table15[Customer-Owned Portion],O2469),Table15[Unique ID],0),0)))</f>
        <v/>
      </c>
      <c r="X2469"/>
    </row>
    <row r="2470" spans="2:24" x14ac:dyDescent="0.35">
      <c r="B2470" s="146"/>
      <c r="C2470" s="31"/>
      <c r="D2470" s="31"/>
      <c r="E2470" s="44"/>
      <c r="F2470" s="43"/>
      <c r="G2470" s="84"/>
      <c r="H2470" s="31"/>
      <c r="I2470" s="31"/>
      <c r="J2470" s="84"/>
      <c r="K2470" s="31"/>
      <c r="L2470" s="31"/>
      <c r="M2470" s="169"/>
      <c r="N2470" s="148"/>
      <c r="O2470" s="106"/>
      <c r="P2470" s="43"/>
      <c r="Q2470" s="31"/>
      <c r="R2470" s="84"/>
      <c r="S2470" s="31"/>
      <c r="T2470" s="31"/>
      <c r="U2470" s="169"/>
      <c r="V2470" s="150"/>
      <c r="W2470" s="342" t="str" cm="1">
        <f t="array" ref="W2470">IF(SUM(LEN(B2470:V2470))=0,"",IF(OR(OR(ISBLANK(F2470),SUM(LEN(C2470),LEN(D2470))=0),AND(NOT(E2470="Unknown"),ISBLANK(J2470)),AND(NOT(O2470="Unknown"),ISBLANK(R2470))),"Missing Information", INDEX(Table15[Entire Service Line Classification], MATCH(SUMIFS(Table15[Unique ID],Table15[System-Owned Portion],E2470,Table15[If Material Anything Other than "Lead" in Column E,Was Material Ever Previously Lead?],G2470,Table15[Customer-Owned Portion],O2470),Table15[Unique ID],0),0)))</f>
        <v/>
      </c>
      <c r="X2470"/>
    </row>
    <row r="2471" spans="2:24" x14ac:dyDescent="0.35">
      <c r="B2471" s="146"/>
      <c r="C2471" s="31"/>
      <c r="D2471" s="31"/>
      <c r="E2471" s="44"/>
      <c r="F2471" s="43"/>
      <c r="G2471" s="84"/>
      <c r="H2471" s="31"/>
      <c r="I2471" s="31"/>
      <c r="J2471" s="84"/>
      <c r="K2471" s="31"/>
      <c r="L2471" s="31"/>
      <c r="M2471" s="169"/>
      <c r="N2471" s="148"/>
      <c r="O2471" s="106"/>
      <c r="P2471" s="43"/>
      <c r="Q2471" s="31"/>
      <c r="R2471" s="84"/>
      <c r="S2471" s="31"/>
      <c r="T2471" s="31"/>
      <c r="U2471" s="169"/>
      <c r="V2471" s="150"/>
      <c r="W2471" s="342" t="str" cm="1">
        <f t="array" ref="W2471">IF(SUM(LEN(B2471:V2471))=0,"",IF(OR(OR(ISBLANK(F2471),SUM(LEN(C2471),LEN(D2471))=0),AND(NOT(E2471="Unknown"),ISBLANK(J2471)),AND(NOT(O2471="Unknown"),ISBLANK(R2471))),"Missing Information", INDEX(Table15[Entire Service Line Classification], MATCH(SUMIFS(Table15[Unique ID],Table15[System-Owned Portion],E2471,Table15[If Material Anything Other than "Lead" in Column E,Was Material Ever Previously Lead?],G2471,Table15[Customer-Owned Portion],O2471),Table15[Unique ID],0),0)))</f>
        <v/>
      </c>
      <c r="X2471"/>
    </row>
    <row r="2472" spans="2:24" x14ac:dyDescent="0.35">
      <c r="B2472" s="146"/>
      <c r="C2472" s="31"/>
      <c r="D2472" s="31"/>
      <c r="E2472" s="44"/>
      <c r="F2472" s="43"/>
      <c r="G2472" s="84"/>
      <c r="H2472" s="31"/>
      <c r="I2472" s="31"/>
      <c r="J2472" s="84"/>
      <c r="K2472" s="31"/>
      <c r="L2472" s="31"/>
      <c r="M2472" s="169"/>
      <c r="N2472" s="148"/>
      <c r="O2472" s="106"/>
      <c r="P2472" s="43"/>
      <c r="Q2472" s="31"/>
      <c r="R2472" s="84"/>
      <c r="S2472" s="31"/>
      <c r="T2472" s="31"/>
      <c r="U2472" s="169"/>
      <c r="V2472" s="150"/>
      <c r="W2472" s="342" t="str" cm="1">
        <f t="array" ref="W2472">IF(SUM(LEN(B2472:V2472))=0,"",IF(OR(OR(ISBLANK(F2472),SUM(LEN(C2472),LEN(D2472))=0),AND(NOT(E2472="Unknown"),ISBLANK(J2472)),AND(NOT(O2472="Unknown"),ISBLANK(R2472))),"Missing Information", INDEX(Table15[Entire Service Line Classification], MATCH(SUMIFS(Table15[Unique ID],Table15[System-Owned Portion],E2472,Table15[If Material Anything Other than "Lead" in Column E,Was Material Ever Previously Lead?],G2472,Table15[Customer-Owned Portion],O2472),Table15[Unique ID],0),0)))</f>
        <v/>
      </c>
      <c r="X2472"/>
    </row>
    <row r="2473" spans="2:24" x14ac:dyDescent="0.35">
      <c r="B2473" s="146"/>
      <c r="C2473" s="31"/>
      <c r="D2473" s="31"/>
      <c r="E2473" s="44"/>
      <c r="F2473" s="43"/>
      <c r="G2473" s="84"/>
      <c r="H2473" s="31"/>
      <c r="I2473" s="31"/>
      <c r="J2473" s="84"/>
      <c r="K2473" s="31"/>
      <c r="L2473" s="31"/>
      <c r="M2473" s="169"/>
      <c r="N2473" s="148"/>
      <c r="O2473" s="106"/>
      <c r="P2473" s="43"/>
      <c r="Q2473" s="31"/>
      <c r="R2473" s="84"/>
      <c r="S2473" s="31"/>
      <c r="T2473" s="31"/>
      <c r="U2473" s="169"/>
      <c r="V2473" s="150"/>
      <c r="W2473" s="342" t="str" cm="1">
        <f t="array" ref="W2473">IF(SUM(LEN(B2473:V2473))=0,"",IF(OR(OR(ISBLANK(F2473),SUM(LEN(C2473),LEN(D2473))=0),AND(NOT(E2473="Unknown"),ISBLANK(J2473)),AND(NOT(O2473="Unknown"),ISBLANK(R2473))),"Missing Information", INDEX(Table15[Entire Service Line Classification], MATCH(SUMIFS(Table15[Unique ID],Table15[System-Owned Portion],E2473,Table15[If Material Anything Other than "Lead" in Column E,Was Material Ever Previously Lead?],G2473,Table15[Customer-Owned Portion],O2473),Table15[Unique ID],0),0)))</f>
        <v/>
      </c>
      <c r="X2473"/>
    </row>
    <row r="2474" spans="2:24" x14ac:dyDescent="0.35">
      <c r="B2474" s="146"/>
      <c r="C2474" s="31"/>
      <c r="D2474" s="31"/>
      <c r="E2474" s="44"/>
      <c r="F2474" s="43"/>
      <c r="G2474" s="84"/>
      <c r="H2474" s="31"/>
      <c r="I2474" s="31"/>
      <c r="J2474" s="84"/>
      <c r="K2474" s="31"/>
      <c r="L2474" s="31"/>
      <c r="M2474" s="169"/>
      <c r="N2474" s="148"/>
      <c r="O2474" s="106"/>
      <c r="P2474" s="43"/>
      <c r="Q2474" s="31"/>
      <c r="R2474" s="84"/>
      <c r="S2474" s="31"/>
      <c r="T2474" s="31"/>
      <c r="U2474" s="169"/>
      <c r="V2474" s="150"/>
      <c r="W2474" s="342" t="str" cm="1">
        <f t="array" ref="W2474">IF(SUM(LEN(B2474:V2474))=0,"",IF(OR(OR(ISBLANK(F2474),SUM(LEN(C2474),LEN(D2474))=0),AND(NOT(E2474="Unknown"),ISBLANK(J2474)),AND(NOT(O2474="Unknown"),ISBLANK(R2474))),"Missing Information", INDEX(Table15[Entire Service Line Classification], MATCH(SUMIFS(Table15[Unique ID],Table15[System-Owned Portion],E2474,Table15[If Material Anything Other than "Lead" in Column E,Was Material Ever Previously Lead?],G2474,Table15[Customer-Owned Portion],O2474),Table15[Unique ID],0),0)))</f>
        <v/>
      </c>
      <c r="X2474"/>
    </row>
    <row r="2475" spans="2:24" x14ac:dyDescent="0.35">
      <c r="B2475" s="146"/>
      <c r="C2475" s="31"/>
      <c r="D2475" s="31"/>
      <c r="E2475" s="44"/>
      <c r="F2475" s="43"/>
      <c r="G2475" s="84"/>
      <c r="H2475" s="31"/>
      <c r="I2475" s="31"/>
      <c r="J2475" s="84"/>
      <c r="K2475" s="31"/>
      <c r="L2475" s="31"/>
      <c r="M2475" s="169"/>
      <c r="N2475" s="148"/>
      <c r="O2475" s="106"/>
      <c r="P2475" s="43"/>
      <c r="Q2475" s="31"/>
      <c r="R2475" s="84"/>
      <c r="S2475" s="31"/>
      <c r="T2475" s="31"/>
      <c r="U2475" s="169"/>
      <c r="V2475" s="150"/>
      <c r="W2475" s="342" t="str" cm="1">
        <f t="array" ref="W2475">IF(SUM(LEN(B2475:V2475))=0,"",IF(OR(OR(ISBLANK(F2475),SUM(LEN(C2475),LEN(D2475))=0),AND(NOT(E2475="Unknown"),ISBLANK(J2475)),AND(NOT(O2475="Unknown"),ISBLANK(R2475))),"Missing Information", INDEX(Table15[Entire Service Line Classification], MATCH(SUMIFS(Table15[Unique ID],Table15[System-Owned Portion],E2475,Table15[If Material Anything Other than "Lead" in Column E,Was Material Ever Previously Lead?],G2475,Table15[Customer-Owned Portion],O2475),Table15[Unique ID],0),0)))</f>
        <v/>
      </c>
      <c r="X2475"/>
    </row>
    <row r="2476" spans="2:24" x14ac:dyDescent="0.35">
      <c r="B2476" s="146"/>
      <c r="C2476" s="31"/>
      <c r="D2476" s="31"/>
      <c r="E2476" s="44"/>
      <c r="F2476" s="43"/>
      <c r="G2476" s="84"/>
      <c r="H2476" s="31"/>
      <c r="I2476" s="31"/>
      <c r="J2476" s="84"/>
      <c r="K2476" s="31"/>
      <c r="L2476" s="31"/>
      <c r="M2476" s="169"/>
      <c r="N2476" s="148"/>
      <c r="O2476" s="106"/>
      <c r="P2476" s="43"/>
      <c r="Q2476" s="31"/>
      <c r="R2476" s="84"/>
      <c r="S2476" s="31"/>
      <c r="T2476" s="31"/>
      <c r="U2476" s="169"/>
      <c r="V2476" s="150"/>
      <c r="W2476" s="342" t="str" cm="1">
        <f t="array" ref="W2476">IF(SUM(LEN(B2476:V2476))=0,"",IF(OR(OR(ISBLANK(F2476),SUM(LEN(C2476),LEN(D2476))=0),AND(NOT(E2476="Unknown"),ISBLANK(J2476)),AND(NOT(O2476="Unknown"),ISBLANK(R2476))),"Missing Information", INDEX(Table15[Entire Service Line Classification], MATCH(SUMIFS(Table15[Unique ID],Table15[System-Owned Portion],E2476,Table15[If Material Anything Other than "Lead" in Column E,Was Material Ever Previously Lead?],G2476,Table15[Customer-Owned Portion],O2476),Table15[Unique ID],0),0)))</f>
        <v/>
      </c>
      <c r="X2476"/>
    </row>
    <row r="2477" spans="2:24" x14ac:dyDescent="0.35">
      <c r="B2477" s="146"/>
      <c r="C2477" s="31"/>
      <c r="D2477" s="31"/>
      <c r="E2477" s="44"/>
      <c r="F2477" s="43"/>
      <c r="G2477" s="84"/>
      <c r="H2477" s="31"/>
      <c r="I2477" s="31"/>
      <c r="J2477" s="84"/>
      <c r="K2477" s="31"/>
      <c r="L2477" s="31"/>
      <c r="M2477" s="169"/>
      <c r="N2477" s="148"/>
      <c r="O2477" s="106"/>
      <c r="P2477" s="43"/>
      <c r="Q2477" s="31"/>
      <c r="R2477" s="84"/>
      <c r="S2477" s="31"/>
      <c r="T2477" s="31"/>
      <c r="U2477" s="169"/>
      <c r="V2477" s="150"/>
      <c r="W2477" s="342" t="str" cm="1">
        <f t="array" ref="W2477">IF(SUM(LEN(B2477:V2477))=0,"",IF(OR(OR(ISBLANK(F2477),SUM(LEN(C2477),LEN(D2477))=0),AND(NOT(E2477="Unknown"),ISBLANK(J2477)),AND(NOT(O2477="Unknown"),ISBLANK(R2477))),"Missing Information", INDEX(Table15[Entire Service Line Classification], MATCH(SUMIFS(Table15[Unique ID],Table15[System-Owned Portion],E2477,Table15[If Material Anything Other than "Lead" in Column E,Was Material Ever Previously Lead?],G2477,Table15[Customer-Owned Portion],O2477),Table15[Unique ID],0),0)))</f>
        <v/>
      </c>
      <c r="X2477"/>
    </row>
    <row r="2478" spans="2:24" x14ac:dyDescent="0.35">
      <c r="B2478" s="146"/>
      <c r="C2478" s="31"/>
      <c r="D2478" s="31"/>
      <c r="E2478" s="44"/>
      <c r="F2478" s="43"/>
      <c r="G2478" s="84"/>
      <c r="H2478" s="31"/>
      <c r="I2478" s="31"/>
      <c r="J2478" s="84"/>
      <c r="K2478" s="31"/>
      <c r="L2478" s="31"/>
      <c r="M2478" s="169"/>
      <c r="N2478" s="148"/>
      <c r="O2478" s="106"/>
      <c r="P2478" s="43"/>
      <c r="Q2478" s="31"/>
      <c r="R2478" s="84"/>
      <c r="S2478" s="31"/>
      <c r="T2478" s="31"/>
      <c r="U2478" s="169"/>
      <c r="V2478" s="150"/>
      <c r="W2478" s="342" t="str" cm="1">
        <f t="array" ref="W2478">IF(SUM(LEN(B2478:V2478))=0,"",IF(OR(OR(ISBLANK(F2478),SUM(LEN(C2478),LEN(D2478))=0),AND(NOT(E2478="Unknown"),ISBLANK(J2478)),AND(NOT(O2478="Unknown"),ISBLANK(R2478))),"Missing Information", INDEX(Table15[Entire Service Line Classification], MATCH(SUMIFS(Table15[Unique ID],Table15[System-Owned Portion],E2478,Table15[If Material Anything Other than "Lead" in Column E,Was Material Ever Previously Lead?],G2478,Table15[Customer-Owned Portion],O2478),Table15[Unique ID],0),0)))</f>
        <v/>
      </c>
      <c r="X2478"/>
    </row>
    <row r="2479" spans="2:24" x14ac:dyDescent="0.35">
      <c r="B2479" s="146"/>
      <c r="C2479" s="31"/>
      <c r="D2479" s="31"/>
      <c r="E2479" s="44"/>
      <c r="F2479" s="43"/>
      <c r="G2479" s="84"/>
      <c r="H2479" s="31"/>
      <c r="I2479" s="31"/>
      <c r="J2479" s="84"/>
      <c r="K2479" s="31"/>
      <c r="L2479" s="31"/>
      <c r="M2479" s="169"/>
      <c r="N2479" s="148"/>
      <c r="O2479" s="106"/>
      <c r="P2479" s="43"/>
      <c r="Q2479" s="31"/>
      <c r="R2479" s="84"/>
      <c r="S2479" s="31"/>
      <c r="T2479" s="31"/>
      <c r="U2479" s="169"/>
      <c r="V2479" s="150"/>
      <c r="W2479" s="342" t="str" cm="1">
        <f t="array" ref="W2479">IF(SUM(LEN(B2479:V2479))=0,"",IF(OR(OR(ISBLANK(F2479),SUM(LEN(C2479),LEN(D2479))=0),AND(NOT(E2479="Unknown"),ISBLANK(J2479)),AND(NOT(O2479="Unknown"),ISBLANK(R2479))),"Missing Information", INDEX(Table15[Entire Service Line Classification], MATCH(SUMIFS(Table15[Unique ID],Table15[System-Owned Portion],E2479,Table15[If Material Anything Other than "Lead" in Column E,Was Material Ever Previously Lead?],G2479,Table15[Customer-Owned Portion],O2479),Table15[Unique ID],0),0)))</f>
        <v/>
      </c>
      <c r="X2479"/>
    </row>
    <row r="2480" spans="2:24" x14ac:dyDescent="0.35">
      <c r="B2480" s="146"/>
      <c r="C2480" s="31"/>
      <c r="D2480" s="31"/>
      <c r="E2480" s="44"/>
      <c r="F2480" s="43"/>
      <c r="G2480" s="84"/>
      <c r="H2480" s="31"/>
      <c r="I2480" s="31"/>
      <c r="J2480" s="84"/>
      <c r="K2480" s="31"/>
      <c r="L2480" s="31"/>
      <c r="M2480" s="169"/>
      <c r="N2480" s="148"/>
      <c r="O2480" s="106"/>
      <c r="P2480" s="43"/>
      <c r="Q2480" s="31"/>
      <c r="R2480" s="84"/>
      <c r="S2480" s="31"/>
      <c r="T2480" s="31"/>
      <c r="U2480" s="169"/>
      <c r="V2480" s="150"/>
      <c r="W2480" s="342" t="str" cm="1">
        <f t="array" ref="W2480">IF(SUM(LEN(B2480:V2480))=0,"",IF(OR(OR(ISBLANK(F2480),SUM(LEN(C2480),LEN(D2480))=0),AND(NOT(E2480="Unknown"),ISBLANK(J2480)),AND(NOT(O2480="Unknown"),ISBLANK(R2480))),"Missing Information", INDEX(Table15[Entire Service Line Classification], MATCH(SUMIFS(Table15[Unique ID],Table15[System-Owned Portion],E2480,Table15[If Material Anything Other than "Lead" in Column E,Was Material Ever Previously Lead?],G2480,Table15[Customer-Owned Portion],O2480),Table15[Unique ID],0),0)))</f>
        <v/>
      </c>
      <c r="X2480"/>
    </row>
    <row r="2481" spans="2:24" x14ac:dyDescent="0.35">
      <c r="B2481" s="146"/>
      <c r="C2481" s="31"/>
      <c r="D2481" s="31"/>
      <c r="E2481" s="44"/>
      <c r="F2481" s="43"/>
      <c r="G2481" s="84"/>
      <c r="H2481" s="31"/>
      <c r="I2481" s="31"/>
      <c r="J2481" s="84"/>
      <c r="K2481" s="31"/>
      <c r="L2481" s="31"/>
      <c r="M2481" s="169"/>
      <c r="N2481" s="148"/>
      <c r="O2481" s="106"/>
      <c r="P2481" s="43"/>
      <c r="Q2481" s="31"/>
      <c r="R2481" s="84"/>
      <c r="S2481" s="31"/>
      <c r="T2481" s="31"/>
      <c r="U2481" s="169"/>
      <c r="V2481" s="150"/>
      <c r="W2481" s="342" t="str" cm="1">
        <f t="array" ref="W2481">IF(SUM(LEN(B2481:V2481))=0,"",IF(OR(OR(ISBLANK(F2481),SUM(LEN(C2481),LEN(D2481))=0),AND(NOT(E2481="Unknown"),ISBLANK(J2481)),AND(NOT(O2481="Unknown"),ISBLANK(R2481))),"Missing Information", INDEX(Table15[Entire Service Line Classification], MATCH(SUMIFS(Table15[Unique ID],Table15[System-Owned Portion],E2481,Table15[If Material Anything Other than "Lead" in Column E,Was Material Ever Previously Lead?],G2481,Table15[Customer-Owned Portion],O2481),Table15[Unique ID],0),0)))</f>
        <v/>
      </c>
      <c r="X2481"/>
    </row>
    <row r="2482" spans="2:24" x14ac:dyDescent="0.35">
      <c r="B2482" s="146"/>
      <c r="C2482" s="31"/>
      <c r="D2482" s="31"/>
      <c r="E2482" s="44"/>
      <c r="F2482" s="43"/>
      <c r="G2482" s="84"/>
      <c r="H2482" s="31"/>
      <c r="I2482" s="31"/>
      <c r="J2482" s="84"/>
      <c r="K2482" s="31"/>
      <c r="L2482" s="31"/>
      <c r="M2482" s="169"/>
      <c r="N2482" s="148"/>
      <c r="O2482" s="106"/>
      <c r="P2482" s="43"/>
      <c r="Q2482" s="31"/>
      <c r="R2482" s="84"/>
      <c r="S2482" s="31"/>
      <c r="T2482" s="31"/>
      <c r="U2482" s="169"/>
      <c r="V2482" s="150"/>
      <c r="W2482" s="342" t="str" cm="1">
        <f t="array" ref="W2482">IF(SUM(LEN(B2482:V2482))=0,"",IF(OR(OR(ISBLANK(F2482),SUM(LEN(C2482),LEN(D2482))=0),AND(NOT(E2482="Unknown"),ISBLANK(J2482)),AND(NOT(O2482="Unknown"),ISBLANK(R2482))),"Missing Information", INDEX(Table15[Entire Service Line Classification], MATCH(SUMIFS(Table15[Unique ID],Table15[System-Owned Portion],E2482,Table15[If Material Anything Other than "Lead" in Column E,Was Material Ever Previously Lead?],G2482,Table15[Customer-Owned Portion],O2482),Table15[Unique ID],0),0)))</f>
        <v/>
      </c>
      <c r="X2482"/>
    </row>
    <row r="2483" spans="2:24" x14ac:dyDescent="0.35">
      <c r="B2483" s="146"/>
      <c r="C2483" s="31"/>
      <c r="D2483" s="31"/>
      <c r="E2483" s="44"/>
      <c r="F2483" s="43"/>
      <c r="G2483" s="84"/>
      <c r="H2483" s="31"/>
      <c r="I2483" s="31"/>
      <c r="J2483" s="84"/>
      <c r="K2483" s="31"/>
      <c r="L2483" s="31"/>
      <c r="M2483" s="169"/>
      <c r="N2483" s="148"/>
      <c r="O2483" s="106"/>
      <c r="P2483" s="43"/>
      <c r="Q2483" s="31"/>
      <c r="R2483" s="84"/>
      <c r="S2483" s="31"/>
      <c r="T2483" s="31"/>
      <c r="U2483" s="169"/>
      <c r="V2483" s="150"/>
      <c r="W2483" s="342" t="str" cm="1">
        <f t="array" ref="W2483">IF(SUM(LEN(B2483:V2483))=0,"",IF(OR(OR(ISBLANK(F2483),SUM(LEN(C2483),LEN(D2483))=0),AND(NOT(E2483="Unknown"),ISBLANK(J2483)),AND(NOT(O2483="Unknown"),ISBLANK(R2483))),"Missing Information", INDEX(Table15[Entire Service Line Classification], MATCH(SUMIFS(Table15[Unique ID],Table15[System-Owned Portion],E2483,Table15[If Material Anything Other than "Lead" in Column E,Was Material Ever Previously Lead?],G2483,Table15[Customer-Owned Portion],O2483),Table15[Unique ID],0),0)))</f>
        <v/>
      </c>
      <c r="X2483"/>
    </row>
    <row r="2484" spans="2:24" x14ac:dyDescent="0.35">
      <c r="B2484" s="146"/>
      <c r="C2484" s="31"/>
      <c r="D2484" s="31"/>
      <c r="E2484" s="44"/>
      <c r="F2484" s="43"/>
      <c r="G2484" s="84"/>
      <c r="H2484" s="31"/>
      <c r="I2484" s="31"/>
      <c r="J2484" s="84"/>
      <c r="K2484" s="31"/>
      <c r="L2484" s="31"/>
      <c r="M2484" s="169"/>
      <c r="N2484" s="148"/>
      <c r="O2484" s="106"/>
      <c r="P2484" s="43"/>
      <c r="Q2484" s="31"/>
      <c r="R2484" s="84"/>
      <c r="S2484" s="31"/>
      <c r="T2484" s="31"/>
      <c r="U2484" s="169"/>
      <c r="V2484" s="150"/>
      <c r="W2484" s="342" t="str" cm="1">
        <f t="array" ref="W2484">IF(SUM(LEN(B2484:V2484))=0,"",IF(OR(OR(ISBLANK(F2484),SUM(LEN(C2484),LEN(D2484))=0),AND(NOT(E2484="Unknown"),ISBLANK(J2484)),AND(NOT(O2484="Unknown"),ISBLANK(R2484))),"Missing Information", INDEX(Table15[Entire Service Line Classification], MATCH(SUMIFS(Table15[Unique ID],Table15[System-Owned Portion],E2484,Table15[If Material Anything Other than "Lead" in Column E,Was Material Ever Previously Lead?],G2484,Table15[Customer-Owned Portion],O2484),Table15[Unique ID],0),0)))</f>
        <v/>
      </c>
      <c r="X2484"/>
    </row>
    <row r="2485" spans="2:24" x14ac:dyDescent="0.35">
      <c r="B2485" s="146"/>
      <c r="C2485" s="31"/>
      <c r="D2485" s="31"/>
      <c r="E2485" s="44"/>
      <c r="F2485" s="43"/>
      <c r="G2485" s="84"/>
      <c r="H2485" s="31"/>
      <c r="I2485" s="31"/>
      <c r="J2485" s="84"/>
      <c r="K2485" s="31"/>
      <c r="L2485" s="31"/>
      <c r="M2485" s="169"/>
      <c r="N2485" s="148"/>
      <c r="O2485" s="106"/>
      <c r="P2485" s="43"/>
      <c r="Q2485" s="31"/>
      <c r="R2485" s="84"/>
      <c r="S2485" s="31"/>
      <c r="T2485" s="31"/>
      <c r="U2485" s="169"/>
      <c r="V2485" s="150"/>
      <c r="W2485" s="342" t="str" cm="1">
        <f t="array" ref="W2485">IF(SUM(LEN(B2485:V2485))=0,"",IF(OR(OR(ISBLANK(F2485),SUM(LEN(C2485),LEN(D2485))=0),AND(NOT(E2485="Unknown"),ISBLANK(J2485)),AND(NOT(O2485="Unknown"),ISBLANK(R2485))),"Missing Information", INDEX(Table15[Entire Service Line Classification], MATCH(SUMIFS(Table15[Unique ID],Table15[System-Owned Portion],E2485,Table15[If Material Anything Other than "Lead" in Column E,Was Material Ever Previously Lead?],G2485,Table15[Customer-Owned Portion],O2485),Table15[Unique ID],0),0)))</f>
        <v/>
      </c>
      <c r="X2485"/>
    </row>
    <row r="2486" spans="2:24" x14ac:dyDescent="0.35">
      <c r="B2486" s="146"/>
      <c r="C2486" s="31"/>
      <c r="D2486" s="31"/>
      <c r="E2486" s="44"/>
      <c r="F2486" s="43"/>
      <c r="G2486" s="84"/>
      <c r="H2486" s="31"/>
      <c r="I2486" s="31"/>
      <c r="J2486" s="84"/>
      <c r="K2486" s="31"/>
      <c r="L2486" s="31"/>
      <c r="M2486" s="169"/>
      <c r="N2486" s="148"/>
      <c r="O2486" s="106"/>
      <c r="P2486" s="43"/>
      <c r="Q2486" s="31"/>
      <c r="R2486" s="84"/>
      <c r="S2486" s="31"/>
      <c r="T2486" s="31"/>
      <c r="U2486" s="169"/>
      <c r="V2486" s="150"/>
      <c r="W2486" s="342" t="str" cm="1">
        <f t="array" ref="W2486">IF(SUM(LEN(B2486:V2486))=0,"",IF(OR(OR(ISBLANK(F2486),SUM(LEN(C2486),LEN(D2486))=0),AND(NOT(E2486="Unknown"),ISBLANK(J2486)),AND(NOT(O2486="Unknown"),ISBLANK(R2486))),"Missing Information", INDEX(Table15[Entire Service Line Classification], MATCH(SUMIFS(Table15[Unique ID],Table15[System-Owned Portion],E2486,Table15[If Material Anything Other than "Lead" in Column E,Was Material Ever Previously Lead?],G2486,Table15[Customer-Owned Portion],O2486),Table15[Unique ID],0),0)))</f>
        <v/>
      </c>
      <c r="X2486"/>
    </row>
    <row r="2487" spans="2:24" x14ac:dyDescent="0.35">
      <c r="B2487" s="146"/>
      <c r="C2487" s="31"/>
      <c r="D2487" s="31"/>
      <c r="E2487" s="44"/>
      <c r="F2487" s="43"/>
      <c r="G2487" s="84"/>
      <c r="H2487" s="31"/>
      <c r="I2487" s="31"/>
      <c r="J2487" s="84"/>
      <c r="K2487" s="31"/>
      <c r="L2487" s="31"/>
      <c r="M2487" s="169"/>
      <c r="N2487" s="148"/>
      <c r="O2487" s="106"/>
      <c r="P2487" s="43"/>
      <c r="Q2487" s="31"/>
      <c r="R2487" s="84"/>
      <c r="S2487" s="31"/>
      <c r="T2487" s="31"/>
      <c r="U2487" s="169"/>
      <c r="V2487" s="150"/>
      <c r="W2487" s="342" t="str" cm="1">
        <f t="array" ref="W2487">IF(SUM(LEN(B2487:V2487))=0,"",IF(OR(OR(ISBLANK(F2487),SUM(LEN(C2487),LEN(D2487))=0),AND(NOT(E2487="Unknown"),ISBLANK(J2487)),AND(NOT(O2487="Unknown"),ISBLANK(R2487))),"Missing Information", INDEX(Table15[Entire Service Line Classification], MATCH(SUMIFS(Table15[Unique ID],Table15[System-Owned Portion],E2487,Table15[If Material Anything Other than "Lead" in Column E,Was Material Ever Previously Lead?],G2487,Table15[Customer-Owned Portion],O2487),Table15[Unique ID],0),0)))</f>
        <v/>
      </c>
      <c r="X2487"/>
    </row>
    <row r="2488" spans="2:24" x14ac:dyDescent="0.35">
      <c r="B2488" s="146"/>
      <c r="C2488" s="31"/>
      <c r="D2488" s="31"/>
      <c r="E2488" s="44"/>
      <c r="F2488" s="43"/>
      <c r="G2488" s="84"/>
      <c r="H2488" s="31"/>
      <c r="I2488" s="31"/>
      <c r="J2488" s="84"/>
      <c r="K2488" s="31"/>
      <c r="L2488" s="31"/>
      <c r="M2488" s="169"/>
      <c r="N2488" s="148"/>
      <c r="O2488" s="106"/>
      <c r="P2488" s="43"/>
      <c r="Q2488" s="31"/>
      <c r="R2488" s="84"/>
      <c r="S2488" s="31"/>
      <c r="T2488" s="31"/>
      <c r="U2488" s="169"/>
      <c r="V2488" s="150"/>
      <c r="W2488" s="342" t="str" cm="1">
        <f t="array" ref="W2488">IF(SUM(LEN(B2488:V2488))=0,"",IF(OR(OR(ISBLANK(F2488),SUM(LEN(C2488),LEN(D2488))=0),AND(NOT(E2488="Unknown"),ISBLANK(J2488)),AND(NOT(O2488="Unknown"),ISBLANK(R2488))),"Missing Information", INDEX(Table15[Entire Service Line Classification], MATCH(SUMIFS(Table15[Unique ID],Table15[System-Owned Portion],E2488,Table15[If Material Anything Other than "Lead" in Column E,Was Material Ever Previously Lead?],G2488,Table15[Customer-Owned Portion],O2488),Table15[Unique ID],0),0)))</f>
        <v/>
      </c>
      <c r="X2488"/>
    </row>
    <row r="2489" spans="2:24" x14ac:dyDescent="0.35">
      <c r="B2489" s="146"/>
      <c r="C2489" s="31"/>
      <c r="D2489" s="31"/>
      <c r="E2489" s="44"/>
      <c r="F2489" s="43"/>
      <c r="G2489" s="84"/>
      <c r="H2489" s="31"/>
      <c r="I2489" s="31"/>
      <c r="J2489" s="84"/>
      <c r="K2489" s="31"/>
      <c r="L2489" s="31"/>
      <c r="M2489" s="169"/>
      <c r="N2489" s="148"/>
      <c r="O2489" s="106"/>
      <c r="P2489" s="43"/>
      <c r="Q2489" s="31"/>
      <c r="R2489" s="84"/>
      <c r="S2489" s="31"/>
      <c r="T2489" s="31"/>
      <c r="U2489" s="169"/>
      <c r="V2489" s="150"/>
      <c r="W2489" s="342" t="str" cm="1">
        <f t="array" ref="W2489">IF(SUM(LEN(B2489:V2489))=0,"",IF(OR(OR(ISBLANK(F2489),SUM(LEN(C2489),LEN(D2489))=0),AND(NOT(E2489="Unknown"),ISBLANK(J2489)),AND(NOT(O2489="Unknown"),ISBLANK(R2489))),"Missing Information", INDEX(Table15[Entire Service Line Classification], MATCH(SUMIFS(Table15[Unique ID],Table15[System-Owned Portion],E2489,Table15[If Material Anything Other than "Lead" in Column E,Was Material Ever Previously Lead?],G2489,Table15[Customer-Owned Portion],O2489),Table15[Unique ID],0),0)))</f>
        <v/>
      </c>
      <c r="X2489"/>
    </row>
    <row r="2490" spans="2:24" x14ac:dyDescent="0.35">
      <c r="B2490" s="146"/>
      <c r="C2490" s="31"/>
      <c r="D2490" s="31"/>
      <c r="E2490" s="44"/>
      <c r="F2490" s="43"/>
      <c r="G2490" s="84"/>
      <c r="H2490" s="31"/>
      <c r="I2490" s="31"/>
      <c r="J2490" s="84"/>
      <c r="K2490" s="31"/>
      <c r="L2490" s="31"/>
      <c r="M2490" s="169"/>
      <c r="N2490" s="148"/>
      <c r="O2490" s="106"/>
      <c r="P2490" s="43"/>
      <c r="Q2490" s="31"/>
      <c r="R2490" s="84"/>
      <c r="S2490" s="31"/>
      <c r="T2490" s="31"/>
      <c r="U2490" s="169"/>
      <c r="V2490" s="150"/>
      <c r="W2490" s="342" t="str" cm="1">
        <f t="array" ref="W2490">IF(SUM(LEN(B2490:V2490))=0,"",IF(OR(OR(ISBLANK(F2490),SUM(LEN(C2490),LEN(D2490))=0),AND(NOT(E2490="Unknown"),ISBLANK(J2490)),AND(NOT(O2490="Unknown"),ISBLANK(R2490))),"Missing Information", INDEX(Table15[Entire Service Line Classification], MATCH(SUMIFS(Table15[Unique ID],Table15[System-Owned Portion],E2490,Table15[If Material Anything Other than "Lead" in Column E,Was Material Ever Previously Lead?],G2490,Table15[Customer-Owned Portion],O2490),Table15[Unique ID],0),0)))</f>
        <v/>
      </c>
      <c r="X2490"/>
    </row>
    <row r="2491" spans="2:24" x14ac:dyDescent="0.35">
      <c r="B2491" s="146"/>
      <c r="C2491" s="31"/>
      <c r="D2491" s="31"/>
      <c r="E2491" s="44"/>
      <c r="F2491" s="43"/>
      <c r="G2491" s="84"/>
      <c r="H2491" s="31"/>
      <c r="I2491" s="31"/>
      <c r="J2491" s="84"/>
      <c r="K2491" s="31"/>
      <c r="L2491" s="31"/>
      <c r="M2491" s="169"/>
      <c r="N2491" s="148"/>
      <c r="O2491" s="106"/>
      <c r="P2491" s="43"/>
      <c r="Q2491" s="31"/>
      <c r="R2491" s="84"/>
      <c r="S2491" s="31"/>
      <c r="T2491" s="31"/>
      <c r="U2491" s="169"/>
      <c r="V2491" s="150"/>
      <c r="W2491" s="342" t="str" cm="1">
        <f t="array" ref="W2491">IF(SUM(LEN(B2491:V2491))=0,"",IF(OR(OR(ISBLANK(F2491),SUM(LEN(C2491),LEN(D2491))=0),AND(NOT(E2491="Unknown"),ISBLANK(J2491)),AND(NOT(O2491="Unknown"),ISBLANK(R2491))),"Missing Information", INDEX(Table15[Entire Service Line Classification], MATCH(SUMIFS(Table15[Unique ID],Table15[System-Owned Portion],E2491,Table15[If Material Anything Other than "Lead" in Column E,Was Material Ever Previously Lead?],G2491,Table15[Customer-Owned Portion],O2491),Table15[Unique ID],0),0)))</f>
        <v/>
      </c>
      <c r="X2491"/>
    </row>
    <row r="2492" spans="2:24" x14ac:dyDescent="0.35">
      <c r="B2492" s="146"/>
      <c r="C2492" s="31"/>
      <c r="D2492" s="31"/>
      <c r="E2492" s="44"/>
      <c r="F2492" s="43"/>
      <c r="G2492" s="84"/>
      <c r="H2492" s="31"/>
      <c r="I2492" s="31"/>
      <c r="J2492" s="84"/>
      <c r="K2492" s="31"/>
      <c r="L2492" s="31"/>
      <c r="M2492" s="169"/>
      <c r="N2492" s="148"/>
      <c r="O2492" s="106"/>
      <c r="P2492" s="43"/>
      <c r="Q2492" s="31"/>
      <c r="R2492" s="84"/>
      <c r="S2492" s="31"/>
      <c r="T2492" s="31"/>
      <c r="U2492" s="169"/>
      <c r="V2492" s="150"/>
      <c r="W2492" s="342" t="str" cm="1">
        <f t="array" ref="W2492">IF(SUM(LEN(B2492:V2492))=0,"",IF(OR(OR(ISBLANK(F2492),SUM(LEN(C2492),LEN(D2492))=0),AND(NOT(E2492="Unknown"),ISBLANK(J2492)),AND(NOT(O2492="Unknown"),ISBLANK(R2492))),"Missing Information", INDEX(Table15[Entire Service Line Classification], MATCH(SUMIFS(Table15[Unique ID],Table15[System-Owned Portion],E2492,Table15[If Material Anything Other than "Lead" in Column E,Was Material Ever Previously Lead?],G2492,Table15[Customer-Owned Portion],O2492),Table15[Unique ID],0),0)))</f>
        <v/>
      </c>
      <c r="X2492"/>
    </row>
    <row r="2493" spans="2:24" x14ac:dyDescent="0.35">
      <c r="B2493" s="146"/>
      <c r="C2493" s="31"/>
      <c r="D2493" s="31"/>
      <c r="E2493" s="44"/>
      <c r="F2493" s="43"/>
      <c r="G2493" s="84"/>
      <c r="H2493" s="31"/>
      <c r="I2493" s="31"/>
      <c r="J2493" s="84"/>
      <c r="K2493" s="31"/>
      <c r="L2493" s="31"/>
      <c r="M2493" s="169"/>
      <c r="N2493" s="148"/>
      <c r="O2493" s="106"/>
      <c r="P2493" s="43"/>
      <c r="Q2493" s="31"/>
      <c r="R2493" s="84"/>
      <c r="S2493" s="31"/>
      <c r="T2493" s="31"/>
      <c r="U2493" s="169"/>
      <c r="V2493" s="150"/>
      <c r="W2493" s="342" t="str" cm="1">
        <f t="array" ref="W2493">IF(SUM(LEN(B2493:V2493))=0,"",IF(OR(OR(ISBLANK(F2493),SUM(LEN(C2493),LEN(D2493))=0),AND(NOT(E2493="Unknown"),ISBLANK(J2493)),AND(NOT(O2493="Unknown"),ISBLANK(R2493))),"Missing Information", INDEX(Table15[Entire Service Line Classification], MATCH(SUMIFS(Table15[Unique ID],Table15[System-Owned Portion],E2493,Table15[If Material Anything Other than "Lead" in Column E,Was Material Ever Previously Lead?],G2493,Table15[Customer-Owned Portion],O2493),Table15[Unique ID],0),0)))</f>
        <v/>
      </c>
      <c r="X2493"/>
    </row>
    <row r="2494" spans="2:24" x14ac:dyDescent="0.35">
      <c r="B2494" s="146"/>
      <c r="C2494" s="31"/>
      <c r="D2494" s="31"/>
      <c r="E2494" s="44"/>
      <c r="F2494" s="43"/>
      <c r="G2494" s="84"/>
      <c r="H2494" s="31"/>
      <c r="I2494" s="31"/>
      <c r="J2494" s="84"/>
      <c r="K2494" s="31"/>
      <c r="L2494" s="31"/>
      <c r="M2494" s="169"/>
      <c r="N2494" s="148"/>
      <c r="O2494" s="106"/>
      <c r="P2494" s="43"/>
      <c r="Q2494" s="31"/>
      <c r="R2494" s="84"/>
      <c r="S2494" s="31"/>
      <c r="T2494" s="31"/>
      <c r="U2494" s="169"/>
      <c r="V2494" s="150"/>
      <c r="W2494" s="342" t="str" cm="1">
        <f t="array" ref="W2494">IF(SUM(LEN(B2494:V2494))=0,"",IF(OR(OR(ISBLANK(F2494),SUM(LEN(C2494),LEN(D2494))=0),AND(NOT(E2494="Unknown"),ISBLANK(J2494)),AND(NOT(O2494="Unknown"),ISBLANK(R2494))),"Missing Information", INDEX(Table15[Entire Service Line Classification], MATCH(SUMIFS(Table15[Unique ID],Table15[System-Owned Portion],E2494,Table15[If Material Anything Other than "Lead" in Column E,Was Material Ever Previously Lead?],G2494,Table15[Customer-Owned Portion],O2494),Table15[Unique ID],0),0)))</f>
        <v/>
      </c>
      <c r="X2494"/>
    </row>
    <row r="2495" spans="2:24" x14ac:dyDescent="0.35">
      <c r="B2495" s="146"/>
      <c r="C2495" s="31"/>
      <c r="D2495" s="31"/>
      <c r="E2495" s="44"/>
      <c r="F2495" s="43"/>
      <c r="G2495" s="84"/>
      <c r="H2495" s="31"/>
      <c r="I2495" s="31"/>
      <c r="J2495" s="84"/>
      <c r="K2495" s="31"/>
      <c r="L2495" s="31"/>
      <c r="M2495" s="169"/>
      <c r="N2495" s="148"/>
      <c r="O2495" s="106"/>
      <c r="P2495" s="43"/>
      <c r="Q2495" s="31"/>
      <c r="R2495" s="84"/>
      <c r="S2495" s="31"/>
      <c r="T2495" s="31"/>
      <c r="U2495" s="169"/>
      <c r="V2495" s="150"/>
      <c r="W2495" s="342" t="str" cm="1">
        <f t="array" ref="W2495">IF(SUM(LEN(B2495:V2495))=0,"",IF(OR(OR(ISBLANK(F2495),SUM(LEN(C2495),LEN(D2495))=0),AND(NOT(E2495="Unknown"),ISBLANK(J2495)),AND(NOT(O2495="Unknown"),ISBLANK(R2495))),"Missing Information", INDEX(Table15[Entire Service Line Classification], MATCH(SUMIFS(Table15[Unique ID],Table15[System-Owned Portion],E2495,Table15[If Material Anything Other than "Lead" in Column E,Was Material Ever Previously Lead?],G2495,Table15[Customer-Owned Portion],O2495),Table15[Unique ID],0),0)))</f>
        <v/>
      </c>
      <c r="X2495"/>
    </row>
    <row r="2496" spans="2:24" x14ac:dyDescent="0.35">
      <c r="B2496" s="146"/>
      <c r="C2496" s="31"/>
      <c r="D2496" s="31"/>
      <c r="E2496" s="44"/>
      <c r="F2496" s="43"/>
      <c r="G2496" s="84"/>
      <c r="H2496" s="31"/>
      <c r="I2496" s="31"/>
      <c r="J2496" s="84"/>
      <c r="K2496" s="31"/>
      <c r="L2496" s="31"/>
      <c r="M2496" s="169"/>
      <c r="N2496" s="148"/>
      <c r="O2496" s="106"/>
      <c r="P2496" s="43"/>
      <c r="Q2496" s="31"/>
      <c r="R2496" s="84"/>
      <c r="S2496" s="31"/>
      <c r="T2496" s="31"/>
      <c r="U2496" s="169"/>
      <c r="V2496" s="150"/>
      <c r="W2496" s="342" t="str" cm="1">
        <f t="array" ref="W2496">IF(SUM(LEN(B2496:V2496))=0,"",IF(OR(OR(ISBLANK(F2496),SUM(LEN(C2496),LEN(D2496))=0),AND(NOT(E2496="Unknown"),ISBLANK(J2496)),AND(NOT(O2496="Unknown"),ISBLANK(R2496))),"Missing Information", INDEX(Table15[Entire Service Line Classification], MATCH(SUMIFS(Table15[Unique ID],Table15[System-Owned Portion],E2496,Table15[If Material Anything Other than "Lead" in Column E,Was Material Ever Previously Lead?],G2496,Table15[Customer-Owned Portion],O2496),Table15[Unique ID],0),0)))</f>
        <v/>
      </c>
      <c r="X2496"/>
    </row>
    <row r="2497" spans="2:24" x14ac:dyDescent="0.35">
      <c r="B2497" s="146"/>
      <c r="C2497" s="31"/>
      <c r="D2497" s="31"/>
      <c r="E2497" s="44"/>
      <c r="F2497" s="43"/>
      <c r="G2497" s="84"/>
      <c r="H2497" s="31"/>
      <c r="I2497" s="31"/>
      <c r="J2497" s="84"/>
      <c r="K2497" s="31"/>
      <c r="L2497" s="31"/>
      <c r="M2497" s="169"/>
      <c r="N2497" s="148"/>
      <c r="O2497" s="106"/>
      <c r="P2497" s="43"/>
      <c r="Q2497" s="31"/>
      <c r="R2497" s="84"/>
      <c r="S2497" s="31"/>
      <c r="T2497" s="31"/>
      <c r="U2497" s="169"/>
      <c r="V2497" s="150"/>
      <c r="W2497" s="342" t="str" cm="1">
        <f t="array" ref="W2497">IF(SUM(LEN(B2497:V2497))=0,"",IF(OR(OR(ISBLANK(F2497),SUM(LEN(C2497),LEN(D2497))=0),AND(NOT(E2497="Unknown"),ISBLANK(J2497)),AND(NOT(O2497="Unknown"),ISBLANK(R2497))),"Missing Information", INDEX(Table15[Entire Service Line Classification], MATCH(SUMIFS(Table15[Unique ID],Table15[System-Owned Portion],E2497,Table15[If Material Anything Other than "Lead" in Column E,Was Material Ever Previously Lead?],G2497,Table15[Customer-Owned Portion],O2497),Table15[Unique ID],0),0)))</f>
        <v/>
      </c>
      <c r="X2497"/>
    </row>
    <row r="2498" spans="2:24" x14ac:dyDescent="0.35">
      <c r="B2498" s="146"/>
      <c r="C2498" s="31"/>
      <c r="D2498" s="31"/>
      <c r="E2498" s="44"/>
      <c r="F2498" s="43"/>
      <c r="G2498" s="84"/>
      <c r="H2498" s="31"/>
      <c r="I2498" s="31"/>
      <c r="J2498" s="84"/>
      <c r="K2498" s="31"/>
      <c r="L2498" s="31"/>
      <c r="M2498" s="169"/>
      <c r="N2498" s="148"/>
      <c r="O2498" s="106"/>
      <c r="P2498" s="43"/>
      <c r="Q2498" s="31"/>
      <c r="R2498" s="84"/>
      <c r="S2498" s="31"/>
      <c r="T2498" s="31"/>
      <c r="U2498" s="169"/>
      <c r="V2498" s="150"/>
      <c r="W2498" s="342" t="str" cm="1">
        <f t="array" ref="W2498">IF(SUM(LEN(B2498:V2498))=0,"",IF(OR(OR(ISBLANK(F2498),SUM(LEN(C2498),LEN(D2498))=0),AND(NOT(E2498="Unknown"),ISBLANK(J2498)),AND(NOT(O2498="Unknown"),ISBLANK(R2498))),"Missing Information", INDEX(Table15[Entire Service Line Classification], MATCH(SUMIFS(Table15[Unique ID],Table15[System-Owned Portion],E2498,Table15[If Material Anything Other than "Lead" in Column E,Was Material Ever Previously Lead?],G2498,Table15[Customer-Owned Portion],O2498),Table15[Unique ID],0),0)))</f>
        <v/>
      </c>
      <c r="X2498"/>
    </row>
    <row r="2499" spans="2:24" x14ac:dyDescent="0.35">
      <c r="B2499" s="146"/>
      <c r="C2499" s="31"/>
      <c r="D2499" s="31"/>
      <c r="E2499" s="44"/>
      <c r="F2499" s="43"/>
      <c r="G2499" s="84"/>
      <c r="H2499" s="31"/>
      <c r="I2499" s="31"/>
      <c r="J2499" s="84"/>
      <c r="K2499" s="31"/>
      <c r="L2499" s="31"/>
      <c r="M2499" s="169"/>
      <c r="N2499" s="148"/>
      <c r="O2499" s="106"/>
      <c r="P2499" s="43"/>
      <c r="Q2499" s="31"/>
      <c r="R2499" s="84"/>
      <c r="S2499" s="31"/>
      <c r="T2499" s="31"/>
      <c r="U2499" s="169"/>
      <c r="V2499" s="150"/>
      <c r="W2499" s="342" t="str" cm="1">
        <f t="array" ref="W2499">IF(SUM(LEN(B2499:V2499))=0,"",IF(OR(OR(ISBLANK(F2499),SUM(LEN(C2499),LEN(D2499))=0),AND(NOT(E2499="Unknown"),ISBLANK(J2499)),AND(NOT(O2499="Unknown"),ISBLANK(R2499))),"Missing Information", INDEX(Table15[Entire Service Line Classification], MATCH(SUMIFS(Table15[Unique ID],Table15[System-Owned Portion],E2499,Table15[If Material Anything Other than "Lead" in Column E,Was Material Ever Previously Lead?],G2499,Table15[Customer-Owned Portion],O2499),Table15[Unique ID],0),0)))</f>
        <v/>
      </c>
      <c r="X2499"/>
    </row>
    <row r="2500" spans="2:24" x14ac:dyDescent="0.35">
      <c r="B2500" s="146"/>
      <c r="C2500" s="31"/>
      <c r="D2500" s="31"/>
      <c r="E2500" s="44"/>
      <c r="F2500" s="43"/>
      <c r="G2500" s="84"/>
      <c r="H2500" s="31"/>
      <c r="I2500" s="31"/>
      <c r="J2500" s="84"/>
      <c r="K2500" s="31"/>
      <c r="L2500" s="31"/>
      <c r="M2500" s="169"/>
      <c r="N2500" s="148"/>
      <c r="O2500" s="106"/>
      <c r="P2500" s="43"/>
      <c r="Q2500" s="31"/>
      <c r="R2500" s="84"/>
      <c r="S2500" s="31"/>
      <c r="T2500" s="31"/>
      <c r="U2500" s="169"/>
      <c r="V2500" s="150"/>
      <c r="W2500" s="342" t="str" cm="1">
        <f t="array" ref="W2500">IF(SUM(LEN(B2500:V2500))=0,"",IF(OR(OR(ISBLANK(F2500),SUM(LEN(C2500),LEN(D2500))=0),AND(NOT(E2500="Unknown"),ISBLANK(J2500)),AND(NOT(O2500="Unknown"),ISBLANK(R2500))),"Missing Information", INDEX(Table15[Entire Service Line Classification], MATCH(SUMIFS(Table15[Unique ID],Table15[System-Owned Portion],E2500,Table15[If Material Anything Other than "Lead" in Column E,Was Material Ever Previously Lead?],G2500,Table15[Customer-Owned Portion],O2500),Table15[Unique ID],0),0)))</f>
        <v/>
      </c>
      <c r="X2500"/>
    </row>
    <row r="2501" spans="2:24" x14ac:dyDescent="0.35">
      <c r="B2501" s="146"/>
      <c r="C2501" s="31"/>
      <c r="D2501" s="31"/>
      <c r="E2501" s="44"/>
      <c r="F2501" s="43"/>
      <c r="G2501" s="84"/>
      <c r="H2501" s="31"/>
      <c r="I2501" s="31"/>
      <c r="J2501" s="84"/>
      <c r="K2501" s="31"/>
      <c r="L2501" s="31"/>
      <c r="M2501" s="169"/>
      <c r="N2501" s="148"/>
      <c r="O2501" s="106"/>
      <c r="P2501" s="43"/>
      <c r="Q2501" s="31"/>
      <c r="R2501" s="84"/>
      <c r="S2501" s="31"/>
      <c r="T2501" s="31"/>
      <c r="U2501" s="169"/>
      <c r="V2501" s="150"/>
      <c r="W2501" s="342" t="str" cm="1">
        <f t="array" ref="W2501">IF(SUM(LEN(B2501:V2501))=0,"",IF(OR(OR(ISBLANK(F2501),SUM(LEN(C2501),LEN(D2501))=0),AND(NOT(E2501="Unknown"),ISBLANK(J2501)),AND(NOT(O2501="Unknown"),ISBLANK(R2501))),"Missing Information", INDEX(Table15[Entire Service Line Classification], MATCH(SUMIFS(Table15[Unique ID],Table15[System-Owned Portion],E2501,Table15[If Material Anything Other than "Lead" in Column E,Was Material Ever Previously Lead?],G2501,Table15[Customer-Owned Portion],O2501),Table15[Unique ID],0),0)))</f>
        <v/>
      </c>
      <c r="X2501"/>
    </row>
    <row r="2502" spans="2:24" x14ac:dyDescent="0.35">
      <c r="B2502" s="146"/>
      <c r="C2502" s="31"/>
      <c r="D2502" s="31"/>
      <c r="E2502" s="44"/>
      <c r="F2502" s="43"/>
      <c r="G2502" s="84"/>
      <c r="H2502" s="31"/>
      <c r="I2502" s="31"/>
      <c r="J2502" s="84"/>
      <c r="K2502" s="31"/>
      <c r="L2502" s="31"/>
      <c r="M2502" s="169"/>
      <c r="N2502" s="148"/>
      <c r="O2502" s="106"/>
      <c r="P2502" s="43"/>
      <c r="Q2502" s="31"/>
      <c r="R2502" s="84"/>
      <c r="S2502" s="31"/>
      <c r="T2502" s="31"/>
      <c r="U2502" s="169"/>
      <c r="V2502" s="150"/>
      <c r="W2502" s="342" t="str" cm="1">
        <f t="array" ref="W2502">IF(SUM(LEN(B2502:V2502))=0,"",IF(OR(OR(ISBLANK(F2502),SUM(LEN(C2502),LEN(D2502))=0),AND(NOT(E2502="Unknown"),ISBLANK(J2502)),AND(NOT(O2502="Unknown"),ISBLANK(R2502))),"Missing Information", INDEX(Table15[Entire Service Line Classification], MATCH(SUMIFS(Table15[Unique ID],Table15[System-Owned Portion],E2502,Table15[If Material Anything Other than "Lead" in Column E,Was Material Ever Previously Lead?],G2502,Table15[Customer-Owned Portion],O2502),Table15[Unique ID],0),0)))</f>
        <v/>
      </c>
      <c r="X2502"/>
    </row>
    <row r="2503" spans="2:24" x14ac:dyDescent="0.35">
      <c r="B2503" s="146"/>
      <c r="C2503" s="31"/>
      <c r="D2503" s="31"/>
      <c r="E2503" s="44"/>
      <c r="F2503" s="43"/>
      <c r="G2503" s="84"/>
      <c r="H2503" s="31"/>
      <c r="I2503" s="31"/>
      <c r="J2503" s="84"/>
      <c r="K2503" s="31"/>
      <c r="L2503" s="31"/>
      <c r="M2503" s="169"/>
      <c r="N2503" s="148"/>
      <c r="O2503" s="106"/>
      <c r="P2503" s="43"/>
      <c r="Q2503" s="31"/>
      <c r="R2503" s="84"/>
      <c r="S2503" s="31"/>
      <c r="T2503" s="31"/>
      <c r="U2503" s="169"/>
      <c r="V2503" s="150"/>
      <c r="W2503" s="342" t="str" cm="1">
        <f t="array" ref="W2503">IF(SUM(LEN(B2503:V2503))=0,"",IF(OR(OR(ISBLANK(F2503),SUM(LEN(C2503),LEN(D2503))=0),AND(NOT(E2503="Unknown"),ISBLANK(J2503)),AND(NOT(O2503="Unknown"),ISBLANK(R2503))),"Missing Information", INDEX(Table15[Entire Service Line Classification], MATCH(SUMIFS(Table15[Unique ID],Table15[System-Owned Portion],E2503,Table15[If Material Anything Other than "Lead" in Column E,Was Material Ever Previously Lead?],G2503,Table15[Customer-Owned Portion],O2503),Table15[Unique ID],0),0)))</f>
        <v/>
      </c>
      <c r="X2503"/>
    </row>
    <row r="2504" spans="2:24" x14ac:dyDescent="0.35">
      <c r="B2504" s="146"/>
      <c r="C2504" s="31"/>
      <c r="D2504" s="31"/>
      <c r="E2504" s="44"/>
      <c r="F2504" s="43"/>
      <c r="G2504" s="84"/>
      <c r="H2504" s="31"/>
      <c r="I2504" s="31"/>
      <c r="J2504" s="84"/>
      <c r="K2504" s="31"/>
      <c r="L2504" s="31"/>
      <c r="M2504" s="169"/>
      <c r="N2504" s="148"/>
      <c r="O2504" s="106"/>
      <c r="P2504" s="43"/>
      <c r="Q2504" s="31"/>
      <c r="R2504" s="84"/>
      <c r="S2504" s="31"/>
      <c r="T2504" s="31"/>
      <c r="U2504" s="169"/>
      <c r="V2504" s="150"/>
      <c r="W2504" s="342" t="str" cm="1">
        <f t="array" ref="W2504">IF(SUM(LEN(B2504:V2504))=0,"",IF(OR(OR(ISBLANK(F2504),SUM(LEN(C2504),LEN(D2504))=0),AND(NOT(E2504="Unknown"),ISBLANK(J2504)),AND(NOT(O2504="Unknown"),ISBLANK(R2504))),"Missing Information", INDEX(Table15[Entire Service Line Classification], MATCH(SUMIFS(Table15[Unique ID],Table15[System-Owned Portion],E2504,Table15[If Material Anything Other than "Lead" in Column E,Was Material Ever Previously Lead?],G2504,Table15[Customer-Owned Portion],O2504),Table15[Unique ID],0),0)))</f>
        <v/>
      </c>
      <c r="X2504"/>
    </row>
    <row r="2505" spans="2:24" x14ac:dyDescent="0.35">
      <c r="B2505" s="146"/>
      <c r="C2505" s="31"/>
      <c r="D2505" s="31"/>
      <c r="E2505" s="44"/>
      <c r="F2505" s="43"/>
      <c r="G2505" s="84"/>
      <c r="H2505" s="31"/>
      <c r="I2505" s="31"/>
      <c r="J2505" s="84"/>
      <c r="K2505" s="31"/>
      <c r="L2505" s="31"/>
      <c r="M2505" s="169"/>
      <c r="N2505" s="148"/>
      <c r="O2505" s="106"/>
      <c r="P2505" s="43"/>
      <c r="Q2505" s="31"/>
      <c r="R2505" s="84"/>
      <c r="S2505" s="31"/>
      <c r="T2505" s="31"/>
      <c r="U2505" s="169"/>
      <c r="V2505" s="150"/>
      <c r="W2505" s="342" t="str" cm="1">
        <f t="array" ref="W2505">IF(SUM(LEN(B2505:V2505))=0,"",IF(OR(OR(ISBLANK(F2505),SUM(LEN(C2505),LEN(D2505))=0),AND(NOT(E2505="Unknown"),ISBLANK(J2505)),AND(NOT(O2505="Unknown"),ISBLANK(R2505))),"Missing Information", INDEX(Table15[Entire Service Line Classification], MATCH(SUMIFS(Table15[Unique ID],Table15[System-Owned Portion],E2505,Table15[If Material Anything Other than "Lead" in Column E,Was Material Ever Previously Lead?],G2505,Table15[Customer-Owned Portion],O2505),Table15[Unique ID],0),0)))</f>
        <v/>
      </c>
      <c r="X2505"/>
    </row>
    <row r="2506" spans="2:24" x14ac:dyDescent="0.35">
      <c r="B2506" s="146"/>
      <c r="C2506" s="31"/>
      <c r="D2506" s="31"/>
      <c r="E2506" s="44"/>
      <c r="F2506" s="43"/>
      <c r="G2506" s="84"/>
      <c r="H2506" s="31"/>
      <c r="I2506" s="31"/>
      <c r="J2506" s="84"/>
      <c r="K2506" s="31"/>
      <c r="L2506" s="31"/>
      <c r="M2506" s="169"/>
      <c r="N2506" s="148"/>
      <c r="O2506" s="106"/>
      <c r="P2506" s="43"/>
      <c r="Q2506" s="31"/>
      <c r="R2506" s="84"/>
      <c r="S2506" s="31"/>
      <c r="T2506" s="31"/>
      <c r="U2506" s="169"/>
      <c r="V2506" s="150"/>
      <c r="W2506" s="342" t="str" cm="1">
        <f t="array" ref="W2506">IF(SUM(LEN(B2506:V2506))=0,"",IF(OR(OR(ISBLANK(F2506),SUM(LEN(C2506),LEN(D2506))=0),AND(NOT(E2506="Unknown"),ISBLANK(J2506)),AND(NOT(O2506="Unknown"),ISBLANK(R2506))),"Missing Information", INDEX(Table15[Entire Service Line Classification], MATCH(SUMIFS(Table15[Unique ID],Table15[System-Owned Portion],E2506,Table15[If Material Anything Other than "Lead" in Column E,Was Material Ever Previously Lead?],G2506,Table15[Customer-Owned Portion],O2506),Table15[Unique ID],0),0)))</f>
        <v/>
      </c>
      <c r="X2506"/>
    </row>
    <row r="2507" spans="2:24" x14ac:dyDescent="0.35">
      <c r="B2507" s="146"/>
      <c r="C2507" s="31"/>
      <c r="D2507" s="31"/>
      <c r="E2507" s="44"/>
      <c r="F2507" s="43"/>
      <c r="G2507" s="84"/>
      <c r="H2507" s="31"/>
      <c r="I2507" s="31"/>
      <c r="J2507" s="84"/>
      <c r="K2507" s="31"/>
      <c r="L2507" s="31"/>
      <c r="M2507" s="169"/>
      <c r="N2507" s="148"/>
      <c r="O2507" s="106"/>
      <c r="P2507" s="43"/>
      <c r="Q2507" s="31"/>
      <c r="R2507" s="84"/>
      <c r="S2507" s="31"/>
      <c r="T2507" s="31"/>
      <c r="U2507" s="169"/>
      <c r="V2507" s="150"/>
      <c r="W2507" s="342" t="str" cm="1">
        <f t="array" ref="W2507">IF(SUM(LEN(B2507:V2507))=0,"",IF(OR(OR(ISBLANK(F2507),SUM(LEN(C2507),LEN(D2507))=0),AND(NOT(E2507="Unknown"),ISBLANK(J2507)),AND(NOT(O2507="Unknown"),ISBLANK(R2507))),"Missing Information", INDEX(Table15[Entire Service Line Classification], MATCH(SUMIFS(Table15[Unique ID],Table15[System-Owned Portion],E2507,Table15[If Material Anything Other than "Lead" in Column E,Was Material Ever Previously Lead?],G2507,Table15[Customer-Owned Portion],O2507),Table15[Unique ID],0),0)))</f>
        <v/>
      </c>
      <c r="X2507"/>
    </row>
    <row r="2508" spans="2:24" x14ac:dyDescent="0.35">
      <c r="B2508" s="146"/>
      <c r="C2508" s="31"/>
      <c r="D2508" s="31"/>
      <c r="E2508" s="44"/>
      <c r="F2508" s="43"/>
      <c r="G2508" s="84"/>
      <c r="H2508" s="31"/>
      <c r="I2508" s="31"/>
      <c r="J2508" s="84"/>
      <c r="K2508" s="31"/>
      <c r="L2508" s="31"/>
      <c r="M2508" s="169"/>
      <c r="N2508" s="148"/>
      <c r="O2508" s="106"/>
      <c r="P2508" s="43"/>
      <c r="Q2508" s="31"/>
      <c r="R2508" s="84"/>
      <c r="S2508" s="31"/>
      <c r="T2508" s="31"/>
      <c r="U2508" s="169"/>
      <c r="V2508" s="150"/>
      <c r="W2508" s="342" t="str" cm="1">
        <f t="array" ref="W2508">IF(SUM(LEN(B2508:V2508))=0,"",IF(OR(OR(ISBLANK(F2508),SUM(LEN(C2508),LEN(D2508))=0),AND(NOT(E2508="Unknown"),ISBLANK(J2508)),AND(NOT(O2508="Unknown"),ISBLANK(R2508))),"Missing Information", INDEX(Table15[Entire Service Line Classification], MATCH(SUMIFS(Table15[Unique ID],Table15[System-Owned Portion],E2508,Table15[If Material Anything Other than "Lead" in Column E,Was Material Ever Previously Lead?],G2508,Table15[Customer-Owned Portion],O2508),Table15[Unique ID],0),0)))</f>
        <v/>
      </c>
      <c r="X2508"/>
    </row>
    <row r="2509" spans="2:24" x14ac:dyDescent="0.35">
      <c r="B2509" s="146"/>
      <c r="C2509" s="31"/>
      <c r="D2509" s="31"/>
      <c r="E2509" s="44"/>
      <c r="F2509" s="43"/>
      <c r="G2509" s="84"/>
      <c r="H2509" s="31"/>
      <c r="I2509" s="31"/>
      <c r="J2509" s="84"/>
      <c r="K2509" s="31"/>
      <c r="L2509" s="31"/>
      <c r="M2509" s="169"/>
      <c r="N2509" s="148"/>
      <c r="O2509" s="106"/>
      <c r="P2509" s="43"/>
      <c r="Q2509" s="31"/>
      <c r="R2509" s="84"/>
      <c r="S2509" s="31"/>
      <c r="T2509" s="31"/>
      <c r="U2509" s="169"/>
      <c r="V2509" s="150"/>
      <c r="W2509" s="342" t="str" cm="1">
        <f t="array" ref="W2509">IF(SUM(LEN(B2509:V2509))=0,"",IF(OR(OR(ISBLANK(F2509),SUM(LEN(C2509),LEN(D2509))=0),AND(NOT(E2509="Unknown"),ISBLANK(J2509)),AND(NOT(O2509="Unknown"),ISBLANK(R2509))),"Missing Information", INDEX(Table15[Entire Service Line Classification], MATCH(SUMIFS(Table15[Unique ID],Table15[System-Owned Portion],E2509,Table15[If Material Anything Other than "Lead" in Column E,Was Material Ever Previously Lead?],G2509,Table15[Customer-Owned Portion],O2509),Table15[Unique ID],0),0)))</f>
        <v/>
      </c>
      <c r="X2509"/>
    </row>
    <row r="2510" spans="2:24" x14ac:dyDescent="0.35">
      <c r="B2510" s="146"/>
      <c r="C2510" s="31"/>
      <c r="D2510" s="31"/>
      <c r="E2510" s="44"/>
      <c r="F2510" s="43"/>
      <c r="G2510" s="84"/>
      <c r="H2510" s="31"/>
      <c r="I2510" s="31"/>
      <c r="J2510" s="84"/>
      <c r="K2510" s="31"/>
      <c r="L2510" s="31"/>
      <c r="M2510" s="169"/>
      <c r="N2510" s="148"/>
      <c r="O2510" s="106"/>
      <c r="P2510" s="43"/>
      <c r="Q2510" s="31"/>
      <c r="R2510" s="84"/>
      <c r="S2510" s="31"/>
      <c r="T2510" s="31"/>
      <c r="U2510" s="169"/>
      <c r="V2510" s="150"/>
      <c r="W2510" s="342" t="str" cm="1">
        <f t="array" ref="W2510">IF(SUM(LEN(B2510:V2510))=0,"",IF(OR(OR(ISBLANK(F2510),SUM(LEN(C2510),LEN(D2510))=0),AND(NOT(E2510="Unknown"),ISBLANK(J2510)),AND(NOT(O2510="Unknown"),ISBLANK(R2510))),"Missing Information", INDEX(Table15[Entire Service Line Classification], MATCH(SUMIFS(Table15[Unique ID],Table15[System-Owned Portion],E2510,Table15[If Material Anything Other than "Lead" in Column E,Was Material Ever Previously Lead?],G2510,Table15[Customer-Owned Portion],O2510),Table15[Unique ID],0),0)))</f>
        <v/>
      </c>
      <c r="X2510"/>
    </row>
    <row r="2511" spans="2:24" x14ac:dyDescent="0.35">
      <c r="B2511" s="146"/>
      <c r="C2511" s="31"/>
      <c r="D2511" s="31"/>
      <c r="E2511" s="44"/>
      <c r="F2511" s="43"/>
      <c r="G2511" s="84"/>
      <c r="H2511" s="31"/>
      <c r="I2511" s="31"/>
      <c r="J2511" s="84"/>
      <c r="K2511" s="31"/>
      <c r="L2511" s="31"/>
      <c r="M2511" s="169"/>
      <c r="N2511" s="148"/>
      <c r="O2511" s="106"/>
      <c r="P2511" s="43"/>
      <c r="Q2511" s="31"/>
      <c r="R2511" s="84"/>
      <c r="S2511" s="31"/>
      <c r="T2511" s="31"/>
      <c r="U2511" s="169"/>
      <c r="V2511" s="150"/>
      <c r="W2511" s="342" t="str" cm="1">
        <f t="array" ref="W2511">IF(SUM(LEN(B2511:V2511))=0,"",IF(OR(OR(ISBLANK(F2511),SUM(LEN(C2511),LEN(D2511))=0),AND(NOT(E2511="Unknown"),ISBLANK(J2511)),AND(NOT(O2511="Unknown"),ISBLANK(R2511))),"Missing Information", INDEX(Table15[Entire Service Line Classification], MATCH(SUMIFS(Table15[Unique ID],Table15[System-Owned Portion],E2511,Table15[If Material Anything Other than "Lead" in Column E,Was Material Ever Previously Lead?],G2511,Table15[Customer-Owned Portion],O2511),Table15[Unique ID],0),0)))</f>
        <v/>
      </c>
      <c r="X2511"/>
    </row>
    <row r="2512" spans="2:24" x14ac:dyDescent="0.35">
      <c r="B2512" s="146"/>
      <c r="C2512" s="31"/>
      <c r="D2512" s="31"/>
      <c r="E2512" s="44"/>
      <c r="F2512" s="43"/>
      <c r="G2512" s="84"/>
      <c r="H2512" s="31"/>
      <c r="I2512" s="31"/>
      <c r="J2512" s="84"/>
      <c r="K2512" s="31"/>
      <c r="L2512" s="31"/>
      <c r="M2512" s="169"/>
      <c r="N2512" s="148"/>
      <c r="O2512" s="106"/>
      <c r="P2512" s="43"/>
      <c r="Q2512" s="31"/>
      <c r="R2512" s="84"/>
      <c r="S2512" s="31"/>
      <c r="T2512" s="31"/>
      <c r="U2512" s="169"/>
      <c r="V2512" s="150"/>
      <c r="W2512" s="342" t="str" cm="1">
        <f t="array" ref="W2512">IF(SUM(LEN(B2512:V2512))=0,"",IF(OR(OR(ISBLANK(F2512),SUM(LEN(C2512),LEN(D2512))=0),AND(NOT(E2512="Unknown"),ISBLANK(J2512)),AND(NOT(O2512="Unknown"),ISBLANK(R2512))),"Missing Information", INDEX(Table15[Entire Service Line Classification], MATCH(SUMIFS(Table15[Unique ID],Table15[System-Owned Portion],E2512,Table15[If Material Anything Other than "Lead" in Column E,Was Material Ever Previously Lead?],G2512,Table15[Customer-Owned Portion],O2512),Table15[Unique ID],0),0)))</f>
        <v/>
      </c>
      <c r="X2512"/>
    </row>
    <row r="2513" spans="2:24" x14ac:dyDescent="0.35">
      <c r="B2513" s="146"/>
      <c r="C2513" s="31"/>
      <c r="D2513" s="31"/>
      <c r="E2513" s="44"/>
      <c r="F2513" s="43"/>
      <c r="G2513" s="84"/>
      <c r="H2513" s="31"/>
      <c r="I2513" s="31"/>
      <c r="J2513" s="84"/>
      <c r="K2513" s="31"/>
      <c r="L2513" s="31"/>
      <c r="M2513" s="169"/>
      <c r="N2513" s="148"/>
      <c r="O2513" s="106"/>
      <c r="P2513" s="43"/>
      <c r="Q2513" s="31"/>
      <c r="R2513" s="84"/>
      <c r="S2513" s="31"/>
      <c r="T2513" s="31"/>
      <c r="U2513" s="169"/>
      <c r="V2513" s="150"/>
      <c r="W2513" s="342" t="str" cm="1">
        <f t="array" ref="W2513">IF(SUM(LEN(B2513:V2513))=0,"",IF(OR(OR(ISBLANK(F2513),SUM(LEN(C2513),LEN(D2513))=0),AND(NOT(E2513="Unknown"),ISBLANK(J2513)),AND(NOT(O2513="Unknown"),ISBLANK(R2513))),"Missing Information", INDEX(Table15[Entire Service Line Classification], MATCH(SUMIFS(Table15[Unique ID],Table15[System-Owned Portion],E2513,Table15[If Material Anything Other than "Lead" in Column E,Was Material Ever Previously Lead?],G2513,Table15[Customer-Owned Portion],O2513),Table15[Unique ID],0),0)))</f>
        <v/>
      </c>
      <c r="X2513"/>
    </row>
    <row r="2514" spans="2:24" x14ac:dyDescent="0.35">
      <c r="B2514" s="146"/>
      <c r="C2514" s="31"/>
      <c r="D2514" s="31"/>
      <c r="E2514" s="44"/>
      <c r="F2514" s="43"/>
      <c r="G2514" s="84"/>
      <c r="H2514" s="31"/>
      <c r="I2514" s="31"/>
      <c r="J2514" s="84"/>
      <c r="K2514" s="31"/>
      <c r="L2514" s="31"/>
      <c r="M2514" s="169"/>
      <c r="N2514" s="148"/>
      <c r="O2514" s="106"/>
      <c r="P2514" s="43"/>
      <c r="Q2514" s="31"/>
      <c r="R2514" s="84"/>
      <c r="S2514" s="31"/>
      <c r="T2514" s="31"/>
      <c r="U2514" s="169"/>
      <c r="V2514" s="150"/>
      <c r="W2514" s="342" t="str" cm="1">
        <f t="array" ref="W2514">IF(SUM(LEN(B2514:V2514))=0,"",IF(OR(OR(ISBLANK(F2514),SUM(LEN(C2514),LEN(D2514))=0),AND(NOT(E2514="Unknown"),ISBLANK(J2514)),AND(NOT(O2514="Unknown"),ISBLANK(R2514))),"Missing Information", INDEX(Table15[Entire Service Line Classification], MATCH(SUMIFS(Table15[Unique ID],Table15[System-Owned Portion],E2514,Table15[If Material Anything Other than "Lead" in Column E,Was Material Ever Previously Lead?],G2514,Table15[Customer-Owned Portion],O2514),Table15[Unique ID],0),0)))</f>
        <v/>
      </c>
      <c r="X2514"/>
    </row>
    <row r="2515" spans="2:24" x14ac:dyDescent="0.35">
      <c r="B2515" s="146"/>
      <c r="C2515" s="31"/>
      <c r="D2515" s="31"/>
      <c r="E2515" s="44"/>
      <c r="F2515" s="43"/>
      <c r="G2515" s="84"/>
      <c r="H2515" s="31"/>
      <c r="I2515" s="31"/>
      <c r="J2515" s="84"/>
      <c r="K2515" s="31"/>
      <c r="L2515" s="31"/>
      <c r="M2515" s="169"/>
      <c r="N2515" s="148"/>
      <c r="O2515" s="106"/>
      <c r="P2515" s="43"/>
      <c r="Q2515" s="31"/>
      <c r="R2515" s="84"/>
      <c r="S2515" s="31"/>
      <c r="T2515" s="31"/>
      <c r="U2515" s="169"/>
      <c r="V2515" s="150"/>
      <c r="W2515" s="342" t="str" cm="1">
        <f t="array" ref="W2515">IF(SUM(LEN(B2515:V2515))=0,"",IF(OR(OR(ISBLANK(F2515),SUM(LEN(C2515),LEN(D2515))=0),AND(NOT(E2515="Unknown"),ISBLANK(J2515)),AND(NOT(O2515="Unknown"),ISBLANK(R2515))),"Missing Information", INDEX(Table15[Entire Service Line Classification], MATCH(SUMIFS(Table15[Unique ID],Table15[System-Owned Portion],E2515,Table15[If Material Anything Other than "Lead" in Column E,Was Material Ever Previously Lead?],G2515,Table15[Customer-Owned Portion],O2515),Table15[Unique ID],0),0)))</f>
        <v/>
      </c>
      <c r="X2515"/>
    </row>
    <row r="2516" spans="2:24" x14ac:dyDescent="0.35">
      <c r="B2516" s="146"/>
      <c r="C2516" s="31"/>
      <c r="D2516" s="31"/>
      <c r="E2516" s="44"/>
      <c r="F2516" s="43"/>
      <c r="G2516" s="84"/>
      <c r="H2516" s="31"/>
      <c r="I2516" s="31"/>
      <c r="J2516" s="84"/>
      <c r="K2516" s="31"/>
      <c r="L2516" s="31"/>
      <c r="M2516" s="169"/>
      <c r="N2516" s="148"/>
      <c r="O2516" s="106"/>
      <c r="P2516" s="43"/>
      <c r="Q2516" s="31"/>
      <c r="R2516" s="84"/>
      <c r="S2516" s="31"/>
      <c r="T2516" s="31"/>
      <c r="U2516" s="169"/>
      <c r="V2516" s="150"/>
      <c r="W2516" s="342" t="str" cm="1">
        <f t="array" ref="W2516">IF(SUM(LEN(B2516:V2516))=0,"",IF(OR(OR(ISBLANK(F2516),SUM(LEN(C2516),LEN(D2516))=0),AND(NOT(E2516="Unknown"),ISBLANK(J2516)),AND(NOT(O2516="Unknown"),ISBLANK(R2516))),"Missing Information", INDEX(Table15[Entire Service Line Classification], MATCH(SUMIFS(Table15[Unique ID],Table15[System-Owned Portion],E2516,Table15[If Material Anything Other than "Lead" in Column E,Was Material Ever Previously Lead?],G2516,Table15[Customer-Owned Portion],O2516),Table15[Unique ID],0),0)))</f>
        <v/>
      </c>
      <c r="X2516"/>
    </row>
    <row r="2517" spans="2:24" x14ac:dyDescent="0.35">
      <c r="B2517" s="146"/>
      <c r="C2517" s="31"/>
      <c r="D2517" s="31"/>
      <c r="E2517" s="44"/>
      <c r="F2517" s="43"/>
      <c r="G2517" s="84"/>
      <c r="H2517" s="31"/>
      <c r="I2517" s="31"/>
      <c r="J2517" s="84"/>
      <c r="K2517" s="31"/>
      <c r="L2517" s="31"/>
      <c r="M2517" s="169"/>
      <c r="N2517" s="148"/>
      <c r="O2517" s="106"/>
      <c r="P2517" s="43"/>
      <c r="Q2517" s="31"/>
      <c r="R2517" s="84"/>
      <c r="S2517" s="31"/>
      <c r="T2517" s="31"/>
      <c r="U2517" s="169"/>
      <c r="V2517" s="150"/>
      <c r="W2517" s="342" t="str" cm="1">
        <f t="array" ref="W2517">IF(SUM(LEN(B2517:V2517))=0,"",IF(OR(OR(ISBLANK(F2517),SUM(LEN(C2517),LEN(D2517))=0),AND(NOT(E2517="Unknown"),ISBLANK(J2517)),AND(NOT(O2517="Unknown"),ISBLANK(R2517))),"Missing Information", INDEX(Table15[Entire Service Line Classification], MATCH(SUMIFS(Table15[Unique ID],Table15[System-Owned Portion],E2517,Table15[If Material Anything Other than "Lead" in Column E,Was Material Ever Previously Lead?],G2517,Table15[Customer-Owned Portion],O2517),Table15[Unique ID],0),0)))</f>
        <v/>
      </c>
      <c r="X2517"/>
    </row>
    <row r="2518" spans="2:24" x14ac:dyDescent="0.35">
      <c r="B2518" s="146"/>
      <c r="C2518" s="31"/>
      <c r="D2518" s="31"/>
      <c r="E2518" s="44"/>
      <c r="F2518" s="43"/>
      <c r="G2518" s="84"/>
      <c r="H2518" s="31"/>
      <c r="I2518" s="31"/>
      <c r="J2518" s="84"/>
      <c r="K2518" s="31"/>
      <c r="L2518" s="31"/>
      <c r="M2518" s="169"/>
      <c r="N2518" s="148"/>
      <c r="O2518" s="106"/>
      <c r="P2518" s="43"/>
      <c r="Q2518" s="31"/>
      <c r="R2518" s="84"/>
      <c r="S2518" s="31"/>
      <c r="T2518" s="31"/>
      <c r="U2518" s="169"/>
      <c r="V2518" s="150"/>
      <c r="W2518" s="342" t="str" cm="1">
        <f t="array" ref="W2518">IF(SUM(LEN(B2518:V2518))=0,"",IF(OR(OR(ISBLANK(F2518),SUM(LEN(C2518),LEN(D2518))=0),AND(NOT(E2518="Unknown"),ISBLANK(J2518)),AND(NOT(O2518="Unknown"),ISBLANK(R2518))),"Missing Information", INDEX(Table15[Entire Service Line Classification], MATCH(SUMIFS(Table15[Unique ID],Table15[System-Owned Portion],E2518,Table15[If Material Anything Other than "Lead" in Column E,Was Material Ever Previously Lead?],G2518,Table15[Customer-Owned Portion],O2518),Table15[Unique ID],0),0)))</f>
        <v/>
      </c>
      <c r="X2518"/>
    </row>
    <row r="2519" spans="2:24" x14ac:dyDescent="0.35">
      <c r="B2519" s="146"/>
      <c r="C2519" s="31"/>
      <c r="D2519" s="31"/>
      <c r="E2519" s="44"/>
      <c r="F2519" s="43"/>
      <c r="G2519" s="84"/>
      <c r="H2519" s="31"/>
      <c r="I2519" s="31"/>
      <c r="J2519" s="84"/>
      <c r="K2519" s="31"/>
      <c r="L2519" s="31"/>
      <c r="M2519" s="169"/>
      <c r="N2519" s="148"/>
      <c r="O2519" s="106"/>
      <c r="P2519" s="43"/>
      <c r="Q2519" s="31"/>
      <c r="R2519" s="84"/>
      <c r="S2519" s="31"/>
      <c r="T2519" s="31"/>
      <c r="U2519" s="169"/>
      <c r="V2519" s="150"/>
      <c r="W2519" s="342" t="str" cm="1">
        <f t="array" ref="W2519">IF(SUM(LEN(B2519:V2519))=0,"",IF(OR(OR(ISBLANK(F2519),SUM(LEN(C2519),LEN(D2519))=0),AND(NOT(E2519="Unknown"),ISBLANK(J2519)),AND(NOT(O2519="Unknown"),ISBLANK(R2519))),"Missing Information", INDEX(Table15[Entire Service Line Classification], MATCH(SUMIFS(Table15[Unique ID],Table15[System-Owned Portion],E2519,Table15[If Material Anything Other than "Lead" in Column E,Was Material Ever Previously Lead?],G2519,Table15[Customer-Owned Portion],O2519),Table15[Unique ID],0),0)))</f>
        <v/>
      </c>
      <c r="X2519"/>
    </row>
    <row r="2520" spans="2:24" x14ac:dyDescent="0.35">
      <c r="B2520" s="146"/>
      <c r="C2520" s="31"/>
      <c r="D2520" s="31"/>
      <c r="E2520" s="44"/>
      <c r="F2520" s="43"/>
      <c r="G2520" s="84"/>
      <c r="H2520" s="31"/>
      <c r="I2520" s="31"/>
      <c r="J2520" s="84"/>
      <c r="K2520" s="31"/>
      <c r="L2520" s="31"/>
      <c r="M2520" s="169"/>
      <c r="N2520" s="148"/>
      <c r="O2520" s="106"/>
      <c r="P2520" s="43"/>
      <c r="Q2520" s="31"/>
      <c r="R2520" s="84"/>
      <c r="S2520" s="31"/>
      <c r="T2520" s="31"/>
      <c r="U2520" s="169"/>
      <c r="V2520" s="150"/>
      <c r="W2520" s="342" t="str" cm="1">
        <f t="array" ref="W2520">IF(SUM(LEN(B2520:V2520))=0,"",IF(OR(OR(ISBLANK(F2520),SUM(LEN(C2520),LEN(D2520))=0),AND(NOT(E2520="Unknown"),ISBLANK(J2520)),AND(NOT(O2520="Unknown"),ISBLANK(R2520))),"Missing Information", INDEX(Table15[Entire Service Line Classification], MATCH(SUMIFS(Table15[Unique ID],Table15[System-Owned Portion],E2520,Table15[If Material Anything Other than "Lead" in Column E,Was Material Ever Previously Lead?],G2520,Table15[Customer-Owned Portion],O2520),Table15[Unique ID],0),0)))</f>
        <v/>
      </c>
      <c r="X2520"/>
    </row>
    <row r="2521" spans="2:24" x14ac:dyDescent="0.35">
      <c r="B2521" s="146"/>
      <c r="C2521" s="31"/>
      <c r="D2521" s="31"/>
      <c r="E2521" s="44"/>
      <c r="F2521" s="43"/>
      <c r="G2521" s="84"/>
      <c r="H2521" s="31"/>
      <c r="I2521" s="31"/>
      <c r="J2521" s="84"/>
      <c r="K2521" s="31"/>
      <c r="L2521" s="31"/>
      <c r="M2521" s="169"/>
      <c r="N2521" s="148"/>
      <c r="O2521" s="106"/>
      <c r="P2521" s="43"/>
      <c r="Q2521" s="31"/>
      <c r="R2521" s="84"/>
      <c r="S2521" s="31"/>
      <c r="T2521" s="31"/>
      <c r="U2521" s="169"/>
      <c r="V2521" s="150"/>
      <c r="W2521" s="342" t="str" cm="1">
        <f t="array" ref="W2521">IF(SUM(LEN(B2521:V2521))=0,"",IF(OR(OR(ISBLANK(F2521),SUM(LEN(C2521),LEN(D2521))=0),AND(NOT(E2521="Unknown"),ISBLANK(J2521)),AND(NOT(O2521="Unknown"),ISBLANK(R2521))),"Missing Information", INDEX(Table15[Entire Service Line Classification], MATCH(SUMIFS(Table15[Unique ID],Table15[System-Owned Portion],E2521,Table15[If Material Anything Other than "Lead" in Column E,Was Material Ever Previously Lead?],G2521,Table15[Customer-Owned Portion],O2521),Table15[Unique ID],0),0)))</f>
        <v/>
      </c>
      <c r="X2521"/>
    </row>
    <row r="2522" spans="2:24" x14ac:dyDescent="0.35">
      <c r="B2522" s="146"/>
      <c r="C2522" s="31"/>
      <c r="D2522" s="31"/>
      <c r="E2522" s="44"/>
      <c r="F2522" s="43"/>
      <c r="G2522" s="84"/>
      <c r="H2522" s="31"/>
      <c r="I2522" s="31"/>
      <c r="J2522" s="84"/>
      <c r="K2522" s="31"/>
      <c r="L2522" s="31"/>
      <c r="M2522" s="169"/>
      <c r="N2522" s="148"/>
      <c r="O2522" s="106"/>
      <c r="P2522" s="43"/>
      <c r="Q2522" s="31"/>
      <c r="R2522" s="84"/>
      <c r="S2522" s="31"/>
      <c r="T2522" s="31"/>
      <c r="U2522" s="169"/>
      <c r="V2522" s="150"/>
      <c r="W2522" s="342" t="str" cm="1">
        <f t="array" ref="W2522">IF(SUM(LEN(B2522:V2522))=0,"",IF(OR(OR(ISBLANK(F2522),SUM(LEN(C2522),LEN(D2522))=0),AND(NOT(E2522="Unknown"),ISBLANK(J2522)),AND(NOT(O2522="Unknown"),ISBLANK(R2522))),"Missing Information", INDEX(Table15[Entire Service Line Classification], MATCH(SUMIFS(Table15[Unique ID],Table15[System-Owned Portion],E2522,Table15[If Material Anything Other than "Lead" in Column E,Was Material Ever Previously Lead?],G2522,Table15[Customer-Owned Portion],O2522),Table15[Unique ID],0),0)))</f>
        <v/>
      </c>
      <c r="X2522"/>
    </row>
    <row r="2523" spans="2:24" x14ac:dyDescent="0.35">
      <c r="B2523" s="146"/>
      <c r="C2523" s="31"/>
      <c r="D2523" s="31"/>
      <c r="E2523" s="44"/>
      <c r="F2523" s="43"/>
      <c r="G2523" s="84"/>
      <c r="H2523" s="31"/>
      <c r="I2523" s="31"/>
      <c r="J2523" s="84"/>
      <c r="K2523" s="31"/>
      <c r="L2523" s="31"/>
      <c r="M2523" s="169"/>
      <c r="N2523" s="148"/>
      <c r="O2523" s="106"/>
      <c r="P2523" s="43"/>
      <c r="Q2523" s="31"/>
      <c r="R2523" s="84"/>
      <c r="S2523" s="31"/>
      <c r="T2523" s="31"/>
      <c r="U2523" s="169"/>
      <c r="V2523" s="150"/>
      <c r="W2523" s="342" t="str" cm="1">
        <f t="array" ref="W2523">IF(SUM(LEN(B2523:V2523))=0,"",IF(OR(OR(ISBLANK(F2523),SUM(LEN(C2523),LEN(D2523))=0),AND(NOT(E2523="Unknown"),ISBLANK(J2523)),AND(NOT(O2523="Unknown"),ISBLANK(R2523))),"Missing Information", INDEX(Table15[Entire Service Line Classification], MATCH(SUMIFS(Table15[Unique ID],Table15[System-Owned Portion],E2523,Table15[If Material Anything Other than "Lead" in Column E,Was Material Ever Previously Lead?],G2523,Table15[Customer-Owned Portion],O2523),Table15[Unique ID],0),0)))</f>
        <v/>
      </c>
      <c r="X2523"/>
    </row>
    <row r="2524" spans="2:24" x14ac:dyDescent="0.35">
      <c r="B2524" s="146"/>
      <c r="C2524" s="31"/>
      <c r="D2524" s="31"/>
      <c r="E2524" s="44"/>
      <c r="F2524" s="43"/>
      <c r="G2524" s="84"/>
      <c r="H2524" s="31"/>
      <c r="I2524" s="31"/>
      <c r="J2524" s="84"/>
      <c r="K2524" s="31"/>
      <c r="L2524" s="31"/>
      <c r="M2524" s="169"/>
      <c r="N2524" s="148"/>
      <c r="O2524" s="106"/>
      <c r="P2524" s="43"/>
      <c r="Q2524" s="31"/>
      <c r="R2524" s="84"/>
      <c r="S2524" s="31"/>
      <c r="T2524" s="31"/>
      <c r="U2524" s="169"/>
      <c r="V2524" s="150"/>
      <c r="W2524" s="342" t="str" cm="1">
        <f t="array" ref="W2524">IF(SUM(LEN(B2524:V2524))=0,"",IF(OR(OR(ISBLANK(F2524),SUM(LEN(C2524),LEN(D2524))=0),AND(NOT(E2524="Unknown"),ISBLANK(J2524)),AND(NOT(O2524="Unknown"),ISBLANK(R2524))),"Missing Information", INDEX(Table15[Entire Service Line Classification], MATCH(SUMIFS(Table15[Unique ID],Table15[System-Owned Portion],E2524,Table15[If Material Anything Other than "Lead" in Column E,Was Material Ever Previously Lead?],G2524,Table15[Customer-Owned Portion],O2524),Table15[Unique ID],0),0)))</f>
        <v/>
      </c>
      <c r="X2524"/>
    </row>
    <row r="2525" spans="2:24" x14ac:dyDescent="0.35">
      <c r="B2525" s="146"/>
      <c r="C2525" s="31"/>
      <c r="D2525" s="31"/>
      <c r="E2525" s="44"/>
      <c r="F2525" s="43"/>
      <c r="G2525" s="84"/>
      <c r="H2525" s="31"/>
      <c r="I2525" s="31"/>
      <c r="J2525" s="84"/>
      <c r="K2525" s="31"/>
      <c r="L2525" s="31"/>
      <c r="M2525" s="169"/>
      <c r="N2525" s="148"/>
      <c r="O2525" s="106"/>
      <c r="P2525" s="43"/>
      <c r="Q2525" s="31"/>
      <c r="R2525" s="84"/>
      <c r="S2525" s="31"/>
      <c r="T2525" s="31"/>
      <c r="U2525" s="169"/>
      <c r="V2525" s="150"/>
      <c r="W2525" s="342" t="str" cm="1">
        <f t="array" ref="W2525">IF(SUM(LEN(B2525:V2525))=0,"",IF(OR(OR(ISBLANK(F2525),SUM(LEN(C2525),LEN(D2525))=0),AND(NOT(E2525="Unknown"),ISBLANK(J2525)),AND(NOT(O2525="Unknown"),ISBLANK(R2525))),"Missing Information", INDEX(Table15[Entire Service Line Classification], MATCH(SUMIFS(Table15[Unique ID],Table15[System-Owned Portion],E2525,Table15[If Material Anything Other than "Lead" in Column E,Was Material Ever Previously Lead?],G2525,Table15[Customer-Owned Portion],O2525),Table15[Unique ID],0),0)))</f>
        <v/>
      </c>
      <c r="X2525"/>
    </row>
    <row r="2526" spans="2:24" x14ac:dyDescent="0.35">
      <c r="B2526" s="146"/>
      <c r="C2526" s="31"/>
      <c r="D2526" s="31"/>
      <c r="E2526" s="44"/>
      <c r="F2526" s="43"/>
      <c r="G2526" s="84"/>
      <c r="H2526" s="31"/>
      <c r="I2526" s="31"/>
      <c r="J2526" s="84"/>
      <c r="K2526" s="31"/>
      <c r="L2526" s="31"/>
      <c r="M2526" s="169"/>
      <c r="N2526" s="148"/>
      <c r="O2526" s="106"/>
      <c r="P2526" s="43"/>
      <c r="Q2526" s="31"/>
      <c r="R2526" s="84"/>
      <c r="S2526" s="31"/>
      <c r="T2526" s="31"/>
      <c r="U2526" s="169"/>
      <c r="V2526" s="150"/>
      <c r="W2526" s="342" t="str" cm="1">
        <f t="array" ref="W2526">IF(SUM(LEN(B2526:V2526))=0,"",IF(OR(OR(ISBLANK(F2526),SUM(LEN(C2526),LEN(D2526))=0),AND(NOT(E2526="Unknown"),ISBLANK(J2526)),AND(NOT(O2526="Unknown"),ISBLANK(R2526))),"Missing Information", INDEX(Table15[Entire Service Line Classification], MATCH(SUMIFS(Table15[Unique ID],Table15[System-Owned Portion],E2526,Table15[If Material Anything Other than "Lead" in Column E,Was Material Ever Previously Lead?],G2526,Table15[Customer-Owned Portion],O2526),Table15[Unique ID],0),0)))</f>
        <v/>
      </c>
      <c r="X2526"/>
    </row>
    <row r="2527" spans="2:24" x14ac:dyDescent="0.35">
      <c r="B2527" s="146"/>
      <c r="C2527" s="31"/>
      <c r="D2527" s="31"/>
      <c r="E2527" s="44"/>
      <c r="F2527" s="43"/>
      <c r="G2527" s="84"/>
      <c r="H2527" s="31"/>
      <c r="I2527" s="31"/>
      <c r="J2527" s="84"/>
      <c r="K2527" s="31"/>
      <c r="L2527" s="31"/>
      <c r="M2527" s="169"/>
      <c r="N2527" s="148"/>
      <c r="O2527" s="106"/>
      <c r="P2527" s="43"/>
      <c r="Q2527" s="31"/>
      <c r="R2527" s="84"/>
      <c r="S2527" s="31"/>
      <c r="T2527" s="31"/>
      <c r="U2527" s="169"/>
      <c r="V2527" s="150"/>
      <c r="W2527" s="342" t="str" cm="1">
        <f t="array" ref="W2527">IF(SUM(LEN(B2527:V2527))=0,"",IF(OR(OR(ISBLANK(F2527),SUM(LEN(C2527),LEN(D2527))=0),AND(NOT(E2527="Unknown"),ISBLANK(J2527)),AND(NOT(O2527="Unknown"),ISBLANK(R2527))),"Missing Information", INDEX(Table15[Entire Service Line Classification], MATCH(SUMIFS(Table15[Unique ID],Table15[System-Owned Portion],E2527,Table15[If Material Anything Other than "Lead" in Column E,Was Material Ever Previously Lead?],G2527,Table15[Customer-Owned Portion],O2527),Table15[Unique ID],0),0)))</f>
        <v/>
      </c>
      <c r="X2527"/>
    </row>
    <row r="2528" spans="2:24" x14ac:dyDescent="0.35">
      <c r="B2528" s="146"/>
      <c r="C2528" s="31"/>
      <c r="D2528" s="31"/>
      <c r="E2528" s="44"/>
      <c r="F2528" s="43"/>
      <c r="G2528" s="84"/>
      <c r="H2528" s="31"/>
      <c r="I2528" s="31"/>
      <c r="J2528" s="84"/>
      <c r="K2528" s="31"/>
      <c r="L2528" s="31"/>
      <c r="M2528" s="169"/>
      <c r="N2528" s="148"/>
      <c r="O2528" s="106"/>
      <c r="P2528" s="43"/>
      <c r="Q2528" s="31"/>
      <c r="R2528" s="84"/>
      <c r="S2528" s="31"/>
      <c r="T2528" s="31"/>
      <c r="U2528" s="169"/>
      <c r="V2528" s="150"/>
      <c r="W2528" s="342" t="str" cm="1">
        <f t="array" ref="W2528">IF(SUM(LEN(B2528:V2528))=0,"",IF(OR(OR(ISBLANK(F2528),SUM(LEN(C2528),LEN(D2528))=0),AND(NOT(E2528="Unknown"),ISBLANK(J2528)),AND(NOT(O2528="Unknown"),ISBLANK(R2528))),"Missing Information", INDEX(Table15[Entire Service Line Classification], MATCH(SUMIFS(Table15[Unique ID],Table15[System-Owned Portion],E2528,Table15[If Material Anything Other than "Lead" in Column E,Was Material Ever Previously Lead?],G2528,Table15[Customer-Owned Portion],O2528),Table15[Unique ID],0),0)))</f>
        <v/>
      </c>
      <c r="X2528"/>
    </row>
    <row r="2529" spans="2:24" x14ac:dyDescent="0.35">
      <c r="B2529" s="146"/>
      <c r="C2529" s="31"/>
      <c r="D2529" s="31"/>
      <c r="E2529" s="44"/>
      <c r="F2529" s="43"/>
      <c r="G2529" s="84"/>
      <c r="H2529" s="31"/>
      <c r="I2529" s="31"/>
      <c r="J2529" s="84"/>
      <c r="K2529" s="31"/>
      <c r="L2529" s="31"/>
      <c r="M2529" s="169"/>
      <c r="N2529" s="148"/>
      <c r="O2529" s="106"/>
      <c r="P2529" s="43"/>
      <c r="Q2529" s="31"/>
      <c r="R2529" s="84"/>
      <c r="S2529" s="31"/>
      <c r="T2529" s="31"/>
      <c r="U2529" s="169"/>
      <c r="V2529" s="150"/>
      <c r="W2529" s="342" t="str" cm="1">
        <f t="array" ref="W2529">IF(SUM(LEN(B2529:V2529))=0,"",IF(OR(OR(ISBLANK(F2529),SUM(LEN(C2529),LEN(D2529))=0),AND(NOT(E2529="Unknown"),ISBLANK(J2529)),AND(NOT(O2529="Unknown"),ISBLANK(R2529))),"Missing Information", INDEX(Table15[Entire Service Line Classification], MATCH(SUMIFS(Table15[Unique ID],Table15[System-Owned Portion],E2529,Table15[If Material Anything Other than "Lead" in Column E,Was Material Ever Previously Lead?],G2529,Table15[Customer-Owned Portion],O2529),Table15[Unique ID],0),0)))</f>
        <v/>
      </c>
      <c r="X2529"/>
    </row>
    <row r="2530" spans="2:24" x14ac:dyDescent="0.35">
      <c r="B2530" s="146"/>
      <c r="C2530" s="31"/>
      <c r="D2530" s="31"/>
      <c r="E2530" s="44"/>
      <c r="F2530" s="43"/>
      <c r="G2530" s="84"/>
      <c r="H2530" s="31"/>
      <c r="I2530" s="31"/>
      <c r="J2530" s="84"/>
      <c r="K2530" s="31"/>
      <c r="L2530" s="31"/>
      <c r="M2530" s="169"/>
      <c r="N2530" s="148"/>
      <c r="O2530" s="106"/>
      <c r="P2530" s="43"/>
      <c r="Q2530" s="31"/>
      <c r="R2530" s="84"/>
      <c r="S2530" s="31"/>
      <c r="T2530" s="31"/>
      <c r="U2530" s="169"/>
      <c r="V2530" s="150"/>
      <c r="W2530" s="342" t="str" cm="1">
        <f t="array" ref="W2530">IF(SUM(LEN(B2530:V2530))=0,"",IF(OR(OR(ISBLANK(F2530),SUM(LEN(C2530),LEN(D2530))=0),AND(NOT(E2530="Unknown"),ISBLANK(J2530)),AND(NOT(O2530="Unknown"),ISBLANK(R2530))),"Missing Information", INDEX(Table15[Entire Service Line Classification], MATCH(SUMIFS(Table15[Unique ID],Table15[System-Owned Portion],E2530,Table15[If Material Anything Other than "Lead" in Column E,Was Material Ever Previously Lead?],G2530,Table15[Customer-Owned Portion],O2530),Table15[Unique ID],0),0)))</f>
        <v/>
      </c>
      <c r="X2530"/>
    </row>
    <row r="2531" spans="2:24" x14ac:dyDescent="0.35">
      <c r="B2531" s="146"/>
      <c r="C2531" s="31"/>
      <c r="D2531" s="31"/>
      <c r="E2531" s="44"/>
      <c r="F2531" s="43"/>
      <c r="G2531" s="84"/>
      <c r="H2531" s="31"/>
      <c r="I2531" s="31"/>
      <c r="J2531" s="84"/>
      <c r="K2531" s="31"/>
      <c r="L2531" s="31"/>
      <c r="M2531" s="169"/>
      <c r="N2531" s="148"/>
      <c r="O2531" s="106"/>
      <c r="P2531" s="43"/>
      <c r="Q2531" s="31"/>
      <c r="R2531" s="84"/>
      <c r="S2531" s="31"/>
      <c r="T2531" s="31"/>
      <c r="U2531" s="169"/>
      <c r="V2531" s="150"/>
      <c r="W2531" s="342" t="str" cm="1">
        <f t="array" ref="W2531">IF(SUM(LEN(B2531:V2531))=0,"",IF(OR(OR(ISBLANK(F2531),SUM(LEN(C2531),LEN(D2531))=0),AND(NOT(E2531="Unknown"),ISBLANK(J2531)),AND(NOT(O2531="Unknown"),ISBLANK(R2531))),"Missing Information", INDEX(Table15[Entire Service Line Classification], MATCH(SUMIFS(Table15[Unique ID],Table15[System-Owned Portion],E2531,Table15[If Material Anything Other than "Lead" in Column E,Was Material Ever Previously Lead?],G2531,Table15[Customer-Owned Portion],O2531),Table15[Unique ID],0),0)))</f>
        <v/>
      </c>
      <c r="X2531"/>
    </row>
    <row r="2532" spans="2:24" x14ac:dyDescent="0.35">
      <c r="B2532" s="146"/>
      <c r="C2532" s="31"/>
      <c r="D2532" s="31"/>
      <c r="E2532" s="44"/>
      <c r="F2532" s="43"/>
      <c r="G2532" s="84"/>
      <c r="H2532" s="31"/>
      <c r="I2532" s="31"/>
      <c r="J2532" s="84"/>
      <c r="K2532" s="31"/>
      <c r="L2532" s="31"/>
      <c r="M2532" s="169"/>
      <c r="N2532" s="148"/>
      <c r="O2532" s="106"/>
      <c r="P2532" s="43"/>
      <c r="Q2532" s="31"/>
      <c r="R2532" s="84"/>
      <c r="S2532" s="31"/>
      <c r="T2532" s="31"/>
      <c r="U2532" s="169"/>
      <c r="V2532" s="150"/>
      <c r="W2532" s="342" t="str" cm="1">
        <f t="array" ref="W2532">IF(SUM(LEN(B2532:V2532))=0,"",IF(OR(OR(ISBLANK(F2532),SUM(LEN(C2532),LEN(D2532))=0),AND(NOT(E2532="Unknown"),ISBLANK(J2532)),AND(NOT(O2532="Unknown"),ISBLANK(R2532))),"Missing Information", INDEX(Table15[Entire Service Line Classification], MATCH(SUMIFS(Table15[Unique ID],Table15[System-Owned Portion],E2532,Table15[If Material Anything Other than "Lead" in Column E,Was Material Ever Previously Lead?],G2532,Table15[Customer-Owned Portion],O2532),Table15[Unique ID],0),0)))</f>
        <v/>
      </c>
      <c r="X2532"/>
    </row>
    <row r="2533" spans="2:24" x14ac:dyDescent="0.35">
      <c r="B2533" s="146"/>
      <c r="C2533" s="31"/>
      <c r="D2533" s="31"/>
      <c r="E2533" s="44"/>
      <c r="F2533" s="43"/>
      <c r="G2533" s="84"/>
      <c r="H2533" s="31"/>
      <c r="I2533" s="31"/>
      <c r="J2533" s="84"/>
      <c r="K2533" s="31"/>
      <c r="L2533" s="31"/>
      <c r="M2533" s="169"/>
      <c r="N2533" s="148"/>
      <c r="O2533" s="106"/>
      <c r="P2533" s="43"/>
      <c r="Q2533" s="31"/>
      <c r="R2533" s="84"/>
      <c r="S2533" s="31"/>
      <c r="T2533" s="31"/>
      <c r="U2533" s="169"/>
      <c r="V2533" s="150"/>
      <c r="W2533" s="342" t="str" cm="1">
        <f t="array" ref="W2533">IF(SUM(LEN(B2533:V2533))=0,"",IF(OR(OR(ISBLANK(F2533),SUM(LEN(C2533),LEN(D2533))=0),AND(NOT(E2533="Unknown"),ISBLANK(J2533)),AND(NOT(O2533="Unknown"),ISBLANK(R2533))),"Missing Information", INDEX(Table15[Entire Service Line Classification], MATCH(SUMIFS(Table15[Unique ID],Table15[System-Owned Portion],E2533,Table15[If Material Anything Other than "Lead" in Column E,Was Material Ever Previously Lead?],G2533,Table15[Customer-Owned Portion],O2533),Table15[Unique ID],0),0)))</f>
        <v/>
      </c>
      <c r="X2533"/>
    </row>
    <row r="2534" spans="2:24" x14ac:dyDescent="0.35">
      <c r="B2534" s="146"/>
      <c r="C2534" s="31"/>
      <c r="D2534" s="31"/>
      <c r="E2534" s="44"/>
      <c r="F2534" s="43"/>
      <c r="G2534" s="84"/>
      <c r="H2534" s="31"/>
      <c r="I2534" s="31"/>
      <c r="J2534" s="84"/>
      <c r="K2534" s="31"/>
      <c r="L2534" s="31"/>
      <c r="M2534" s="169"/>
      <c r="N2534" s="148"/>
      <c r="O2534" s="106"/>
      <c r="P2534" s="43"/>
      <c r="Q2534" s="31"/>
      <c r="R2534" s="84"/>
      <c r="S2534" s="31"/>
      <c r="T2534" s="31"/>
      <c r="U2534" s="169"/>
      <c r="V2534" s="150"/>
      <c r="W2534" s="342" t="str" cm="1">
        <f t="array" ref="W2534">IF(SUM(LEN(B2534:V2534))=0,"",IF(OR(OR(ISBLANK(F2534),SUM(LEN(C2534),LEN(D2534))=0),AND(NOT(E2534="Unknown"),ISBLANK(J2534)),AND(NOT(O2534="Unknown"),ISBLANK(R2534))),"Missing Information", INDEX(Table15[Entire Service Line Classification], MATCH(SUMIFS(Table15[Unique ID],Table15[System-Owned Portion],E2534,Table15[If Material Anything Other than "Lead" in Column E,Was Material Ever Previously Lead?],G2534,Table15[Customer-Owned Portion],O2534),Table15[Unique ID],0),0)))</f>
        <v/>
      </c>
      <c r="X2534"/>
    </row>
    <row r="2535" spans="2:24" x14ac:dyDescent="0.35">
      <c r="B2535" s="146"/>
      <c r="C2535" s="31"/>
      <c r="D2535" s="31"/>
      <c r="E2535" s="44"/>
      <c r="F2535" s="43"/>
      <c r="G2535" s="84"/>
      <c r="H2535" s="31"/>
      <c r="I2535" s="31"/>
      <c r="J2535" s="84"/>
      <c r="K2535" s="31"/>
      <c r="L2535" s="31"/>
      <c r="M2535" s="169"/>
      <c r="N2535" s="148"/>
      <c r="O2535" s="106"/>
      <c r="P2535" s="43"/>
      <c r="Q2535" s="31"/>
      <c r="R2535" s="84"/>
      <c r="S2535" s="31"/>
      <c r="T2535" s="31"/>
      <c r="U2535" s="169"/>
      <c r="V2535" s="150"/>
      <c r="W2535" s="342" t="str" cm="1">
        <f t="array" ref="W2535">IF(SUM(LEN(B2535:V2535))=0,"",IF(OR(OR(ISBLANK(F2535),SUM(LEN(C2535),LEN(D2535))=0),AND(NOT(E2535="Unknown"),ISBLANK(J2535)),AND(NOT(O2535="Unknown"),ISBLANK(R2535))),"Missing Information", INDEX(Table15[Entire Service Line Classification], MATCH(SUMIFS(Table15[Unique ID],Table15[System-Owned Portion],E2535,Table15[If Material Anything Other than "Lead" in Column E,Was Material Ever Previously Lead?],G2535,Table15[Customer-Owned Portion],O2535),Table15[Unique ID],0),0)))</f>
        <v/>
      </c>
      <c r="X2535"/>
    </row>
    <row r="2536" spans="2:24" x14ac:dyDescent="0.35">
      <c r="B2536" s="146"/>
      <c r="C2536" s="31"/>
      <c r="D2536" s="31"/>
      <c r="E2536" s="44"/>
      <c r="F2536" s="43"/>
      <c r="G2536" s="84"/>
      <c r="H2536" s="31"/>
      <c r="I2536" s="31"/>
      <c r="J2536" s="84"/>
      <c r="K2536" s="31"/>
      <c r="L2536" s="31"/>
      <c r="M2536" s="169"/>
      <c r="N2536" s="148"/>
      <c r="O2536" s="106"/>
      <c r="P2536" s="43"/>
      <c r="Q2536" s="31"/>
      <c r="R2536" s="84"/>
      <c r="S2536" s="31"/>
      <c r="T2536" s="31"/>
      <c r="U2536" s="169"/>
      <c r="V2536" s="150"/>
      <c r="W2536" s="342" t="str" cm="1">
        <f t="array" ref="W2536">IF(SUM(LEN(B2536:V2536))=0,"",IF(OR(OR(ISBLANK(F2536),SUM(LEN(C2536),LEN(D2536))=0),AND(NOT(E2536="Unknown"),ISBLANK(J2536)),AND(NOT(O2536="Unknown"),ISBLANK(R2536))),"Missing Information", INDEX(Table15[Entire Service Line Classification], MATCH(SUMIFS(Table15[Unique ID],Table15[System-Owned Portion],E2536,Table15[If Material Anything Other than "Lead" in Column E,Was Material Ever Previously Lead?],G2536,Table15[Customer-Owned Portion],O2536),Table15[Unique ID],0),0)))</f>
        <v/>
      </c>
      <c r="X2536"/>
    </row>
    <row r="2537" spans="2:24" x14ac:dyDescent="0.35">
      <c r="B2537" s="146"/>
      <c r="C2537" s="31"/>
      <c r="D2537" s="31"/>
      <c r="E2537" s="44"/>
      <c r="F2537" s="43"/>
      <c r="G2537" s="84"/>
      <c r="H2537" s="31"/>
      <c r="I2537" s="31"/>
      <c r="J2537" s="84"/>
      <c r="K2537" s="31"/>
      <c r="L2537" s="31"/>
      <c r="M2537" s="169"/>
      <c r="N2537" s="148"/>
      <c r="O2537" s="106"/>
      <c r="P2537" s="43"/>
      <c r="Q2537" s="31"/>
      <c r="R2537" s="84"/>
      <c r="S2537" s="31"/>
      <c r="T2537" s="31"/>
      <c r="U2537" s="169"/>
      <c r="V2537" s="150"/>
      <c r="W2537" s="342" t="str" cm="1">
        <f t="array" ref="W2537">IF(SUM(LEN(B2537:V2537))=0,"",IF(OR(OR(ISBLANK(F2537),SUM(LEN(C2537),LEN(D2537))=0),AND(NOT(E2537="Unknown"),ISBLANK(J2537)),AND(NOT(O2537="Unknown"),ISBLANK(R2537))),"Missing Information", INDEX(Table15[Entire Service Line Classification], MATCH(SUMIFS(Table15[Unique ID],Table15[System-Owned Portion],E2537,Table15[If Material Anything Other than "Lead" in Column E,Was Material Ever Previously Lead?],G2537,Table15[Customer-Owned Portion],O2537),Table15[Unique ID],0),0)))</f>
        <v/>
      </c>
      <c r="X2537"/>
    </row>
    <row r="2538" spans="2:24" x14ac:dyDescent="0.35">
      <c r="B2538" s="146"/>
      <c r="C2538" s="31"/>
      <c r="D2538" s="31"/>
      <c r="E2538" s="44"/>
      <c r="F2538" s="43"/>
      <c r="G2538" s="84"/>
      <c r="H2538" s="31"/>
      <c r="I2538" s="31"/>
      <c r="J2538" s="84"/>
      <c r="K2538" s="31"/>
      <c r="L2538" s="31"/>
      <c r="M2538" s="169"/>
      <c r="N2538" s="148"/>
      <c r="O2538" s="106"/>
      <c r="P2538" s="43"/>
      <c r="Q2538" s="31"/>
      <c r="R2538" s="84"/>
      <c r="S2538" s="31"/>
      <c r="T2538" s="31"/>
      <c r="U2538" s="169"/>
      <c r="V2538" s="150"/>
      <c r="W2538" s="342" t="str" cm="1">
        <f t="array" ref="W2538">IF(SUM(LEN(B2538:V2538))=0,"",IF(OR(OR(ISBLANK(F2538),SUM(LEN(C2538),LEN(D2538))=0),AND(NOT(E2538="Unknown"),ISBLANK(J2538)),AND(NOT(O2538="Unknown"),ISBLANK(R2538))),"Missing Information", INDEX(Table15[Entire Service Line Classification], MATCH(SUMIFS(Table15[Unique ID],Table15[System-Owned Portion],E2538,Table15[If Material Anything Other than "Lead" in Column E,Was Material Ever Previously Lead?],G2538,Table15[Customer-Owned Portion],O2538),Table15[Unique ID],0),0)))</f>
        <v/>
      </c>
      <c r="X2538"/>
    </row>
    <row r="2539" spans="2:24" x14ac:dyDescent="0.35">
      <c r="B2539" s="146"/>
      <c r="C2539" s="31"/>
      <c r="D2539" s="31"/>
      <c r="E2539" s="44"/>
      <c r="F2539" s="43"/>
      <c r="G2539" s="84"/>
      <c r="H2539" s="31"/>
      <c r="I2539" s="31"/>
      <c r="J2539" s="84"/>
      <c r="K2539" s="31"/>
      <c r="L2539" s="31"/>
      <c r="M2539" s="169"/>
      <c r="N2539" s="148"/>
      <c r="O2539" s="106"/>
      <c r="P2539" s="43"/>
      <c r="Q2539" s="31"/>
      <c r="R2539" s="84"/>
      <c r="S2539" s="31"/>
      <c r="T2539" s="31"/>
      <c r="U2539" s="169"/>
      <c r="V2539" s="150"/>
      <c r="W2539" s="342" t="str" cm="1">
        <f t="array" ref="W2539">IF(SUM(LEN(B2539:V2539))=0,"",IF(OR(OR(ISBLANK(F2539),SUM(LEN(C2539),LEN(D2539))=0),AND(NOT(E2539="Unknown"),ISBLANK(J2539)),AND(NOT(O2539="Unknown"),ISBLANK(R2539))),"Missing Information", INDEX(Table15[Entire Service Line Classification], MATCH(SUMIFS(Table15[Unique ID],Table15[System-Owned Portion],E2539,Table15[If Material Anything Other than "Lead" in Column E,Was Material Ever Previously Lead?],G2539,Table15[Customer-Owned Portion],O2539),Table15[Unique ID],0),0)))</f>
        <v/>
      </c>
      <c r="X2539"/>
    </row>
    <row r="2540" spans="2:24" x14ac:dyDescent="0.35">
      <c r="B2540" s="146"/>
      <c r="C2540" s="31"/>
      <c r="D2540" s="31"/>
      <c r="E2540" s="44"/>
      <c r="F2540" s="43"/>
      <c r="G2540" s="84"/>
      <c r="H2540" s="31"/>
      <c r="I2540" s="31"/>
      <c r="J2540" s="84"/>
      <c r="K2540" s="31"/>
      <c r="L2540" s="31"/>
      <c r="M2540" s="169"/>
      <c r="N2540" s="148"/>
      <c r="O2540" s="106"/>
      <c r="P2540" s="43"/>
      <c r="Q2540" s="31"/>
      <c r="R2540" s="84"/>
      <c r="S2540" s="31"/>
      <c r="T2540" s="31"/>
      <c r="U2540" s="169"/>
      <c r="V2540" s="150"/>
      <c r="W2540" s="342" t="str" cm="1">
        <f t="array" ref="W2540">IF(SUM(LEN(B2540:V2540))=0,"",IF(OR(OR(ISBLANK(F2540),SUM(LEN(C2540),LEN(D2540))=0),AND(NOT(E2540="Unknown"),ISBLANK(J2540)),AND(NOT(O2540="Unknown"),ISBLANK(R2540))),"Missing Information", INDEX(Table15[Entire Service Line Classification], MATCH(SUMIFS(Table15[Unique ID],Table15[System-Owned Portion],E2540,Table15[If Material Anything Other than "Lead" in Column E,Was Material Ever Previously Lead?],G2540,Table15[Customer-Owned Portion],O2540),Table15[Unique ID],0),0)))</f>
        <v/>
      </c>
      <c r="X2540"/>
    </row>
    <row r="2541" spans="2:24" x14ac:dyDescent="0.35">
      <c r="B2541" s="146"/>
      <c r="C2541" s="31"/>
      <c r="D2541" s="31"/>
      <c r="E2541" s="44"/>
      <c r="F2541" s="43"/>
      <c r="G2541" s="84"/>
      <c r="H2541" s="31"/>
      <c r="I2541" s="31"/>
      <c r="J2541" s="84"/>
      <c r="K2541" s="31"/>
      <c r="L2541" s="31"/>
      <c r="M2541" s="169"/>
      <c r="N2541" s="148"/>
      <c r="O2541" s="106"/>
      <c r="P2541" s="43"/>
      <c r="Q2541" s="31"/>
      <c r="R2541" s="84"/>
      <c r="S2541" s="31"/>
      <c r="T2541" s="31"/>
      <c r="U2541" s="169"/>
      <c r="V2541" s="150"/>
      <c r="W2541" s="342" t="str" cm="1">
        <f t="array" ref="W2541">IF(SUM(LEN(B2541:V2541))=0,"",IF(OR(OR(ISBLANK(F2541),SUM(LEN(C2541),LEN(D2541))=0),AND(NOT(E2541="Unknown"),ISBLANK(J2541)),AND(NOT(O2541="Unknown"),ISBLANK(R2541))),"Missing Information", INDEX(Table15[Entire Service Line Classification], MATCH(SUMIFS(Table15[Unique ID],Table15[System-Owned Portion],E2541,Table15[If Material Anything Other than "Lead" in Column E,Was Material Ever Previously Lead?],G2541,Table15[Customer-Owned Portion],O2541),Table15[Unique ID],0),0)))</f>
        <v/>
      </c>
      <c r="X2541"/>
    </row>
    <row r="2542" spans="2:24" x14ac:dyDescent="0.35">
      <c r="B2542" s="146"/>
      <c r="C2542" s="31"/>
      <c r="D2542" s="31"/>
      <c r="E2542" s="44"/>
      <c r="F2542" s="43"/>
      <c r="G2542" s="84"/>
      <c r="H2542" s="31"/>
      <c r="I2542" s="31"/>
      <c r="J2542" s="84"/>
      <c r="K2542" s="31"/>
      <c r="L2542" s="31"/>
      <c r="M2542" s="169"/>
      <c r="N2542" s="148"/>
      <c r="O2542" s="106"/>
      <c r="P2542" s="43"/>
      <c r="Q2542" s="31"/>
      <c r="R2542" s="84"/>
      <c r="S2542" s="31"/>
      <c r="T2542" s="31"/>
      <c r="U2542" s="169"/>
      <c r="V2542" s="150"/>
      <c r="W2542" s="342" t="str" cm="1">
        <f t="array" ref="W2542">IF(SUM(LEN(B2542:V2542))=0,"",IF(OR(OR(ISBLANK(F2542),SUM(LEN(C2542),LEN(D2542))=0),AND(NOT(E2542="Unknown"),ISBLANK(J2542)),AND(NOT(O2542="Unknown"),ISBLANK(R2542))),"Missing Information", INDEX(Table15[Entire Service Line Classification], MATCH(SUMIFS(Table15[Unique ID],Table15[System-Owned Portion],E2542,Table15[If Material Anything Other than "Lead" in Column E,Was Material Ever Previously Lead?],G2542,Table15[Customer-Owned Portion],O2542),Table15[Unique ID],0),0)))</f>
        <v/>
      </c>
      <c r="X2542"/>
    </row>
    <row r="2543" spans="2:24" x14ac:dyDescent="0.35">
      <c r="B2543" s="146"/>
      <c r="C2543" s="31"/>
      <c r="D2543" s="31"/>
      <c r="E2543" s="44"/>
      <c r="F2543" s="43"/>
      <c r="G2543" s="84"/>
      <c r="H2543" s="31"/>
      <c r="I2543" s="31"/>
      <c r="J2543" s="84"/>
      <c r="K2543" s="31"/>
      <c r="L2543" s="31"/>
      <c r="M2543" s="169"/>
      <c r="N2543" s="148"/>
      <c r="O2543" s="106"/>
      <c r="P2543" s="43"/>
      <c r="Q2543" s="31"/>
      <c r="R2543" s="84"/>
      <c r="S2543" s="31"/>
      <c r="T2543" s="31"/>
      <c r="U2543" s="169"/>
      <c r="V2543" s="150"/>
      <c r="W2543" s="342" t="str" cm="1">
        <f t="array" ref="W2543">IF(SUM(LEN(B2543:V2543))=0,"",IF(OR(OR(ISBLANK(F2543),SUM(LEN(C2543),LEN(D2543))=0),AND(NOT(E2543="Unknown"),ISBLANK(J2543)),AND(NOT(O2543="Unknown"),ISBLANK(R2543))),"Missing Information", INDEX(Table15[Entire Service Line Classification], MATCH(SUMIFS(Table15[Unique ID],Table15[System-Owned Portion],E2543,Table15[If Material Anything Other than "Lead" in Column E,Was Material Ever Previously Lead?],G2543,Table15[Customer-Owned Portion],O2543),Table15[Unique ID],0),0)))</f>
        <v/>
      </c>
      <c r="X2543"/>
    </row>
    <row r="2544" spans="2:24" x14ac:dyDescent="0.35">
      <c r="B2544" s="146"/>
      <c r="C2544" s="31"/>
      <c r="D2544" s="31"/>
      <c r="E2544" s="44"/>
      <c r="F2544" s="43"/>
      <c r="G2544" s="84"/>
      <c r="H2544" s="31"/>
      <c r="I2544" s="31"/>
      <c r="J2544" s="84"/>
      <c r="K2544" s="31"/>
      <c r="L2544" s="31"/>
      <c r="M2544" s="169"/>
      <c r="N2544" s="148"/>
      <c r="O2544" s="106"/>
      <c r="P2544" s="43"/>
      <c r="Q2544" s="31"/>
      <c r="R2544" s="84"/>
      <c r="S2544" s="31"/>
      <c r="T2544" s="31"/>
      <c r="U2544" s="169"/>
      <c r="V2544" s="150"/>
      <c r="W2544" s="342" t="str" cm="1">
        <f t="array" ref="W2544">IF(SUM(LEN(B2544:V2544))=0,"",IF(OR(OR(ISBLANK(F2544),SUM(LEN(C2544),LEN(D2544))=0),AND(NOT(E2544="Unknown"),ISBLANK(J2544)),AND(NOT(O2544="Unknown"),ISBLANK(R2544))),"Missing Information", INDEX(Table15[Entire Service Line Classification], MATCH(SUMIFS(Table15[Unique ID],Table15[System-Owned Portion],E2544,Table15[If Material Anything Other than "Lead" in Column E,Was Material Ever Previously Lead?],G2544,Table15[Customer-Owned Portion],O2544),Table15[Unique ID],0),0)))</f>
        <v/>
      </c>
      <c r="X2544"/>
    </row>
    <row r="2545" spans="2:24" x14ac:dyDescent="0.35">
      <c r="B2545" s="146"/>
      <c r="C2545" s="31"/>
      <c r="D2545" s="31"/>
      <c r="E2545" s="44"/>
      <c r="F2545" s="43"/>
      <c r="G2545" s="84"/>
      <c r="H2545" s="31"/>
      <c r="I2545" s="31"/>
      <c r="J2545" s="84"/>
      <c r="K2545" s="31"/>
      <c r="L2545" s="31"/>
      <c r="M2545" s="169"/>
      <c r="N2545" s="148"/>
      <c r="O2545" s="106"/>
      <c r="P2545" s="43"/>
      <c r="Q2545" s="31"/>
      <c r="R2545" s="84"/>
      <c r="S2545" s="31"/>
      <c r="T2545" s="31"/>
      <c r="U2545" s="169"/>
      <c r="V2545" s="150"/>
      <c r="W2545" s="342" t="str" cm="1">
        <f t="array" ref="W2545">IF(SUM(LEN(B2545:V2545))=0,"",IF(OR(OR(ISBLANK(F2545),SUM(LEN(C2545),LEN(D2545))=0),AND(NOT(E2545="Unknown"),ISBLANK(J2545)),AND(NOT(O2545="Unknown"),ISBLANK(R2545))),"Missing Information", INDEX(Table15[Entire Service Line Classification], MATCH(SUMIFS(Table15[Unique ID],Table15[System-Owned Portion],E2545,Table15[If Material Anything Other than "Lead" in Column E,Was Material Ever Previously Lead?],G2545,Table15[Customer-Owned Portion],O2545),Table15[Unique ID],0),0)))</f>
        <v/>
      </c>
      <c r="X2545"/>
    </row>
    <row r="2546" spans="2:24" x14ac:dyDescent="0.35">
      <c r="B2546" s="146"/>
      <c r="C2546" s="31"/>
      <c r="D2546" s="31"/>
      <c r="E2546" s="44"/>
      <c r="F2546" s="43"/>
      <c r="G2546" s="84"/>
      <c r="H2546" s="31"/>
      <c r="I2546" s="31"/>
      <c r="J2546" s="84"/>
      <c r="K2546" s="31"/>
      <c r="L2546" s="31"/>
      <c r="M2546" s="169"/>
      <c r="N2546" s="148"/>
      <c r="O2546" s="106"/>
      <c r="P2546" s="43"/>
      <c r="Q2546" s="31"/>
      <c r="R2546" s="84"/>
      <c r="S2546" s="31"/>
      <c r="T2546" s="31"/>
      <c r="U2546" s="169"/>
      <c r="V2546" s="150"/>
      <c r="W2546" s="342" t="str" cm="1">
        <f t="array" ref="W2546">IF(SUM(LEN(B2546:V2546))=0,"",IF(OR(OR(ISBLANK(F2546),SUM(LEN(C2546),LEN(D2546))=0),AND(NOT(E2546="Unknown"),ISBLANK(J2546)),AND(NOT(O2546="Unknown"),ISBLANK(R2546))),"Missing Information", INDEX(Table15[Entire Service Line Classification], MATCH(SUMIFS(Table15[Unique ID],Table15[System-Owned Portion],E2546,Table15[If Material Anything Other than "Lead" in Column E,Was Material Ever Previously Lead?],G2546,Table15[Customer-Owned Portion],O2546),Table15[Unique ID],0),0)))</f>
        <v/>
      </c>
      <c r="X2546"/>
    </row>
    <row r="2547" spans="2:24" x14ac:dyDescent="0.35">
      <c r="B2547" s="146"/>
      <c r="C2547" s="31"/>
      <c r="D2547" s="31"/>
      <c r="E2547" s="44"/>
      <c r="F2547" s="43"/>
      <c r="G2547" s="84"/>
      <c r="H2547" s="31"/>
      <c r="I2547" s="31"/>
      <c r="J2547" s="84"/>
      <c r="K2547" s="31"/>
      <c r="L2547" s="31"/>
      <c r="M2547" s="169"/>
      <c r="N2547" s="148"/>
      <c r="O2547" s="106"/>
      <c r="P2547" s="43"/>
      <c r="Q2547" s="31"/>
      <c r="R2547" s="84"/>
      <c r="S2547" s="31"/>
      <c r="T2547" s="31"/>
      <c r="U2547" s="169"/>
      <c r="V2547" s="150"/>
      <c r="W2547" s="342" t="str" cm="1">
        <f t="array" ref="W2547">IF(SUM(LEN(B2547:V2547))=0,"",IF(OR(OR(ISBLANK(F2547),SUM(LEN(C2547),LEN(D2547))=0),AND(NOT(E2547="Unknown"),ISBLANK(J2547)),AND(NOT(O2547="Unknown"),ISBLANK(R2547))),"Missing Information", INDEX(Table15[Entire Service Line Classification], MATCH(SUMIFS(Table15[Unique ID],Table15[System-Owned Portion],E2547,Table15[If Material Anything Other than "Lead" in Column E,Was Material Ever Previously Lead?],G2547,Table15[Customer-Owned Portion],O2547),Table15[Unique ID],0),0)))</f>
        <v/>
      </c>
      <c r="X2547"/>
    </row>
    <row r="2548" spans="2:24" x14ac:dyDescent="0.35">
      <c r="B2548" s="146"/>
      <c r="C2548" s="31"/>
      <c r="D2548" s="31"/>
      <c r="E2548" s="44"/>
      <c r="F2548" s="43"/>
      <c r="G2548" s="84"/>
      <c r="H2548" s="31"/>
      <c r="I2548" s="31"/>
      <c r="J2548" s="84"/>
      <c r="K2548" s="31"/>
      <c r="L2548" s="31"/>
      <c r="M2548" s="169"/>
      <c r="N2548" s="148"/>
      <c r="O2548" s="106"/>
      <c r="P2548" s="43"/>
      <c r="Q2548" s="31"/>
      <c r="R2548" s="84"/>
      <c r="S2548" s="31"/>
      <c r="T2548" s="31"/>
      <c r="U2548" s="169"/>
      <c r="V2548" s="150"/>
      <c r="W2548" s="342" t="str" cm="1">
        <f t="array" ref="W2548">IF(SUM(LEN(B2548:V2548))=0,"",IF(OR(OR(ISBLANK(F2548),SUM(LEN(C2548),LEN(D2548))=0),AND(NOT(E2548="Unknown"),ISBLANK(J2548)),AND(NOT(O2548="Unknown"),ISBLANK(R2548))),"Missing Information", INDEX(Table15[Entire Service Line Classification], MATCH(SUMIFS(Table15[Unique ID],Table15[System-Owned Portion],E2548,Table15[If Material Anything Other than "Lead" in Column E,Was Material Ever Previously Lead?],G2548,Table15[Customer-Owned Portion],O2548),Table15[Unique ID],0),0)))</f>
        <v/>
      </c>
      <c r="X2548"/>
    </row>
    <row r="2549" spans="2:24" x14ac:dyDescent="0.35">
      <c r="B2549" s="146"/>
      <c r="C2549" s="31"/>
      <c r="D2549" s="31"/>
      <c r="E2549" s="44"/>
      <c r="F2549" s="43"/>
      <c r="G2549" s="84"/>
      <c r="H2549" s="31"/>
      <c r="I2549" s="31"/>
      <c r="J2549" s="84"/>
      <c r="K2549" s="31"/>
      <c r="L2549" s="31"/>
      <c r="M2549" s="169"/>
      <c r="N2549" s="148"/>
      <c r="O2549" s="106"/>
      <c r="P2549" s="43"/>
      <c r="Q2549" s="31"/>
      <c r="R2549" s="84"/>
      <c r="S2549" s="31"/>
      <c r="T2549" s="31"/>
      <c r="U2549" s="169"/>
      <c r="V2549" s="150"/>
      <c r="W2549" s="342" t="str" cm="1">
        <f t="array" ref="W2549">IF(SUM(LEN(B2549:V2549))=0,"",IF(OR(OR(ISBLANK(F2549),SUM(LEN(C2549),LEN(D2549))=0),AND(NOT(E2549="Unknown"),ISBLANK(J2549)),AND(NOT(O2549="Unknown"),ISBLANK(R2549))),"Missing Information", INDEX(Table15[Entire Service Line Classification], MATCH(SUMIFS(Table15[Unique ID],Table15[System-Owned Portion],E2549,Table15[If Material Anything Other than "Lead" in Column E,Was Material Ever Previously Lead?],G2549,Table15[Customer-Owned Portion],O2549),Table15[Unique ID],0),0)))</f>
        <v/>
      </c>
      <c r="X2549"/>
    </row>
    <row r="2550" spans="2:24" x14ac:dyDescent="0.35">
      <c r="B2550" s="146"/>
      <c r="C2550" s="31"/>
      <c r="D2550" s="31"/>
      <c r="E2550" s="44"/>
      <c r="F2550" s="43"/>
      <c r="G2550" s="84"/>
      <c r="H2550" s="31"/>
      <c r="I2550" s="31"/>
      <c r="J2550" s="84"/>
      <c r="K2550" s="31"/>
      <c r="L2550" s="31"/>
      <c r="M2550" s="169"/>
      <c r="N2550" s="148"/>
      <c r="O2550" s="106"/>
      <c r="P2550" s="43"/>
      <c r="Q2550" s="31"/>
      <c r="R2550" s="84"/>
      <c r="S2550" s="31"/>
      <c r="T2550" s="31"/>
      <c r="U2550" s="169"/>
      <c r="V2550" s="150"/>
      <c r="W2550" s="342" t="str" cm="1">
        <f t="array" ref="W2550">IF(SUM(LEN(B2550:V2550))=0,"",IF(OR(OR(ISBLANK(F2550),SUM(LEN(C2550),LEN(D2550))=0),AND(NOT(E2550="Unknown"),ISBLANK(J2550)),AND(NOT(O2550="Unknown"),ISBLANK(R2550))),"Missing Information", INDEX(Table15[Entire Service Line Classification], MATCH(SUMIFS(Table15[Unique ID],Table15[System-Owned Portion],E2550,Table15[If Material Anything Other than "Lead" in Column E,Was Material Ever Previously Lead?],G2550,Table15[Customer-Owned Portion],O2550),Table15[Unique ID],0),0)))</f>
        <v/>
      </c>
      <c r="X2550"/>
    </row>
    <row r="2551" spans="2:24" x14ac:dyDescent="0.35">
      <c r="B2551" s="146"/>
      <c r="C2551" s="31"/>
      <c r="D2551" s="31"/>
      <c r="E2551" s="44"/>
      <c r="F2551" s="43"/>
      <c r="G2551" s="84"/>
      <c r="H2551" s="31"/>
      <c r="I2551" s="31"/>
      <c r="J2551" s="84"/>
      <c r="K2551" s="31"/>
      <c r="L2551" s="31"/>
      <c r="M2551" s="169"/>
      <c r="N2551" s="148"/>
      <c r="O2551" s="106"/>
      <c r="P2551" s="43"/>
      <c r="Q2551" s="31"/>
      <c r="R2551" s="84"/>
      <c r="S2551" s="31"/>
      <c r="T2551" s="31"/>
      <c r="U2551" s="169"/>
      <c r="V2551" s="150"/>
      <c r="W2551" s="342" t="str" cm="1">
        <f t="array" ref="W2551">IF(SUM(LEN(B2551:V2551))=0,"",IF(OR(OR(ISBLANK(F2551),SUM(LEN(C2551),LEN(D2551))=0),AND(NOT(E2551="Unknown"),ISBLANK(J2551)),AND(NOT(O2551="Unknown"),ISBLANK(R2551))),"Missing Information", INDEX(Table15[Entire Service Line Classification], MATCH(SUMIFS(Table15[Unique ID],Table15[System-Owned Portion],E2551,Table15[If Material Anything Other than "Lead" in Column E,Was Material Ever Previously Lead?],G2551,Table15[Customer-Owned Portion],O2551),Table15[Unique ID],0),0)))</f>
        <v/>
      </c>
      <c r="X2551"/>
    </row>
    <row r="2552" spans="2:24" x14ac:dyDescent="0.35">
      <c r="B2552" s="146"/>
      <c r="C2552" s="31"/>
      <c r="D2552" s="31"/>
      <c r="E2552" s="44"/>
      <c r="F2552" s="43"/>
      <c r="G2552" s="84"/>
      <c r="H2552" s="31"/>
      <c r="I2552" s="31"/>
      <c r="J2552" s="84"/>
      <c r="K2552" s="31"/>
      <c r="L2552" s="31"/>
      <c r="M2552" s="169"/>
      <c r="N2552" s="148"/>
      <c r="O2552" s="106"/>
      <c r="P2552" s="43"/>
      <c r="Q2552" s="31"/>
      <c r="R2552" s="84"/>
      <c r="S2552" s="31"/>
      <c r="T2552" s="31"/>
      <c r="U2552" s="169"/>
      <c r="V2552" s="150"/>
      <c r="W2552" s="342" t="str" cm="1">
        <f t="array" ref="W2552">IF(SUM(LEN(B2552:V2552))=0,"",IF(OR(OR(ISBLANK(F2552),SUM(LEN(C2552),LEN(D2552))=0),AND(NOT(E2552="Unknown"),ISBLANK(J2552)),AND(NOT(O2552="Unknown"),ISBLANK(R2552))),"Missing Information", INDEX(Table15[Entire Service Line Classification], MATCH(SUMIFS(Table15[Unique ID],Table15[System-Owned Portion],E2552,Table15[If Material Anything Other than "Lead" in Column E,Was Material Ever Previously Lead?],G2552,Table15[Customer-Owned Portion],O2552),Table15[Unique ID],0),0)))</f>
        <v/>
      </c>
      <c r="X2552"/>
    </row>
    <row r="2553" spans="2:24" x14ac:dyDescent="0.35">
      <c r="B2553" s="146"/>
      <c r="C2553" s="31"/>
      <c r="D2553" s="31"/>
      <c r="E2553" s="44"/>
      <c r="F2553" s="43"/>
      <c r="G2553" s="84"/>
      <c r="H2553" s="31"/>
      <c r="I2553" s="31"/>
      <c r="J2553" s="84"/>
      <c r="K2553" s="31"/>
      <c r="L2553" s="31"/>
      <c r="M2553" s="169"/>
      <c r="N2553" s="148"/>
      <c r="O2553" s="106"/>
      <c r="P2553" s="43"/>
      <c r="Q2553" s="31"/>
      <c r="R2553" s="84"/>
      <c r="S2553" s="31"/>
      <c r="T2553" s="31"/>
      <c r="U2553" s="169"/>
      <c r="V2553" s="150"/>
      <c r="W2553" s="342" t="str" cm="1">
        <f t="array" ref="W2553">IF(SUM(LEN(B2553:V2553))=0,"",IF(OR(OR(ISBLANK(F2553),SUM(LEN(C2553),LEN(D2553))=0),AND(NOT(E2553="Unknown"),ISBLANK(J2553)),AND(NOT(O2553="Unknown"),ISBLANK(R2553))),"Missing Information", INDEX(Table15[Entire Service Line Classification], MATCH(SUMIFS(Table15[Unique ID],Table15[System-Owned Portion],E2553,Table15[If Material Anything Other than "Lead" in Column E,Was Material Ever Previously Lead?],G2553,Table15[Customer-Owned Portion],O2553),Table15[Unique ID],0),0)))</f>
        <v/>
      </c>
      <c r="X2553"/>
    </row>
    <row r="2554" spans="2:24" x14ac:dyDescent="0.35">
      <c r="B2554" s="146"/>
      <c r="C2554" s="31"/>
      <c r="D2554" s="31"/>
      <c r="E2554" s="44"/>
      <c r="F2554" s="43"/>
      <c r="G2554" s="84"/>
      <c r="H2554" s="31"/>
      <c r="I2554" s="31"/>
      <c r="J2554" s="84"/>
      <c r="K2554" s="31"/>
      <c r="L2554" s="31"/>
      <c r="M2554" s="169"/>
      <c r="N2554" s="148"/>
      <c r="O2554" s="106"/>
      <c r="P2554" s="43"/>
      <c r="Q2554" s="31"/>
      <c r="R2554" s="84"/>
      <c r="S2554" s="31"/>
      <c r="T2554" s="31"/>
      <c r="U2554" s="169"/>
      <c r="V2554" s="150"/>
      <c r="W2554" s="342" t="str" cm="1">
        <f t="array" ref="W2554">IF(SUM(LEN(B2554:V2554))=0,"",IF(OR(OR(ISBLANK(F2554),SUM(LEN(C2554),LEN(D2554))=0),AND(NOT(E2554="Unknown"),ISBLANK(J2554)),AND(NOT(O2554="Unknown"),ISBLANK(R2554))),"Missing Information", INDEX(Table15[Entire Service Line Classification], MATCH(SUMIFS(Table15[Unique ID],Table15[System-Owned Portion],E2554,Table15[If Material Anything Other than "Lead" in Column E,Was Material Ever Previously Lead?],G2554,Table15[Customer-Owned Portion],O2554),Table15[Unique ID],0),0)))</f>
        <v/>
      </c>
      <c r="X2554"/>
    </row>
    <row r="2555" spans="2:24" x14ac:dyDescent="0.35">
      <c r="B2555" s="146"/>
      <c r="C2555" s="31"/>
      <c r="D2555" s="31"/>
      <c r="E2555" s="44"/>
      <c r="F2555" s="43"/>
      <c r="G2555" s="84"/>
      <c r="H2555" s="31"/>
      <c r="I2555" s="31"/>
      <c r="J2555" s="84"/>
      <c r="K2555" s="31"/>
      <c r="L2555" s="31"/>
      <c r="M2555" s="169"/>
      <c r="N2555" s="148"/>
      <c r="O2555" s="106"/>
      <c r="P2555" s="43"/>
      <c r="Q2555" s="31"/>
      <c r="R2555" s="84"/>
      <c r="S2555" s="31"/>
      <c r="T2555" s="31"/>
      <c r="U2555" s="169"/>
      <c r="V2555" s="150"/>
      <c r="W2555" s="342" t="str" cm="1">
        <f t="array" ref="W2555">IF(SUM(LEN(B2555:V2555))=0,"",IF(OR(OR(ISBLANK(F2555),SUM(LEN(C2555),LEN(D2555))=0),AND(NOT(E2555="Unknown"),ISBLANK(J2555)),AND(NOT(O2555="Unknown"),ISBLANK(R2555))),"Missing Information", INDEX(Table15[Entire Service Line Classification], MATCH(SUMIFS(Table15[Unique ID],Table15[System-Owned Portion],E2555,Table15[If Material Anything Other than "Lead" in Column E,Was Material Ever Previously Lead?],G2555,Table15[Customer-Owned Portion],O2555),Table15[Unique ID],0),0)))</f>
        <v/>
      </c>
      <c r="X2555"/>
    </row>
    <row r="2556" spans="2:24" x14ac:dyDescent="0.35">
      <c r="B2556" s="146"/>
      <c r="C2556" s="31"/>
      <c r="D2556" s="31"/>
      <c r="E2556" s="44"/>
      <c r="F2556" s="43"/>
      <c r="G2556" s="84"/>
      <c r="H2556" s="31"/>
      <c r="I2556" s="31"/>
      <c r="J2556" s="84"/>
      <c r="K2556" s="31"/>
      <c r="L2556" s="31"/>
      <c r="M2556" s="169"/>
      <c r="N2556" s="148"/>
      <c r="O2556" s="106"/>
      <c r="P2556" s="43"/>
      <c r="Q2556" s="31"/>
      <c r="R2556" s="84"/>
      <c r="S2556" s="31"/>
      <c r="T2556" s="31"/>
      <c r="U2556" s="169"/>
      <c r="V2556" s="150"/>
      <c r="W2556" s="342" t="str" cm="1">
        <f t="array" ref="W2556">IF(SUM(LEN(B2556:V2556))=0,"",IF(OR(OR(ISBLANK(F2556),SUM(LEN(C2556),LEN(D2556))=0),AND(NOT(E2556="Unknown"),ISBLANK(J2556)),AND(NOT(O2556="Unknown"),ISBLANK(R2556))),"Missing Information", INDEX(Table15[Entire Service Line Classification], MATCH(SUMIFS(Table15[Unique ID],Table15[System-Owned Portion],E2556,Table15[If Material Anything Other than "Lead" in Column E,Was Material Ever Previously Lead?],G2556,Table15[Customer-Owned Portion],O2556),Table15[Unique ID],0),0)))</f>
        <v/>
      </c>
      <c r="X2556"/>
    </row>
    <row r="2557" spans="2:24" x14ac:dyDescent="0.35">
      <c r="B2557" s="146"/>
      <c r="C2557" s="31"/>
      <c r="D2557" s="31"/>
      <c r="E2557" s="44"/>
      <c r="F2557" s="43"/>
      <c r="G2557" s="84"/>
      <c r="H2557" s="31"/>
      <c r="I2557" s="31"/>
      <c r="J2557" s="84"/>
      <c r="K2557" s="31"/>
      <c r="L2557" s="31"/>
      <c r="M2557" s="169"/>
      <c r="N2557" s="148"/>
      <c r="O2557" s="106"/>
      <c r="P2557" s="43"/>
      <c r="Q2557" s="31"/>
      <c r="R2557" s="84"/>
      <c r="S2557" s="31"/>
      <c r="T2557" s="31"/>
      <c r="U2557" s="169"/>
      <c r="V2557" s="150"/>
      <c r="W2557" s="342" t="str" cm="1">
        <f t="array" ref="W2557">IF(SUM(LEN(B2557:V2557))=0,"",IF(OR(OR(ISBLANK(F2557),SUM(LEN(C2557),LEN(D2557))=0),AND(NOT(E2557="Unknown"),ISBLANK(J2557)),AND(NOT(O2557="Unknown"),ISBLANK(R2557))),"Missing Information", INDEX(Table15[Entire Service Line Classification], MATCH(SUMIFS(Table15[Unique ID],Table15[System-Owned Portion],E2557,Table15[If Material Anything Other than "Lead" in Column E,Was Material Ever Previously Lead?],G2557,Table15[Customer-Owned Portion],O2557),Table15[Unique ID],0),0)))</f>
        <v/>
      </c>
      <c r="X2557"/>
    </row>
    <row r="2558" spans="2:24" x14ac:dyDescent="0.35">
      <c r="B2558" s="146"/>
      <c r="C2558" s="31"/>
      <c r="D2558" s="31"/>
      <c r="E2558" s="44"/>
      <c r="F2558" s="43"/>
      <c r="G2558" s="84"/>
      <c r="H2558" s="31"/>
      <c r="I2558" s="31"/>
      <c r="J2558" s="84"/>
      <c r="K2558" s="31"/>
      <c r="L2558" s="31"/>
      <c r="M2558" s="169"/>
      <c r="N2558" s="148"/>
      <c r="O2558" s="106"/>
      <c r="P2558" s="43"/>
      <c r="Q2558" s="31"/>
      <c r="R2558" s="84"/>
      <c r="S2558" s="31"/>
      <c r="T2558" s="31"/>
      <c r="U2558" s="169"/>
      <c r="V2558" s="150"/>
      <c r="W2558" s="342" t="str" cm="1">
        <f t="array" ref="W2558">IF(SUM(LEN(B2558:V2558))=0,"",IF(OR(OR(ISBLANK(F2558),SUM(LEN(C2558),LEN(D2558))=0),AND(NOT(E2558="Unknown"),ISBLANK(J2558)),AND(NOT(O2558="Unknown"),ISBLANK(R2558))),"Missing Information", INDEX(Table15[Entire Service Line Classification], MATCH(SUMIFS(Table15[Unique ID],Table15[System-Owned Portion],E2558,Table15[If Material Anything Other than "Lead" in Column E,Was Material Ever Previously Lead?],G2558,Table15[Customer-Owned Portion],O2558),Table15[Unique ID],0),0)))</f>
        <v/>
      </c>
      <c r="X2558"/>
    </row>
    <row r="2559" spans="2:24" x14ac:dyDescent="0.35">
      <c r="B2559" s="146"/>
      <c r="C2559" s="31"/>
      <c r="D2559" s="31"/>
      <c r="E2559" s="44"/>
      <c r="F2559" s="43"/>
      <c r="G2559" s="84"/>
      <c r="H2559" s="31"/>
      <c r="I2559" s="31"/>
      <c r="J2559" s="84"/>
      <c r="K2559" s="31"/>
      <c r="L2559" s="31"/>
      <c r="M2559" s="169"/>
      <c r="N2559" s="148"/>
      <c r="O2559" s="106"/>
      <c r="P2559" s="43"/>
      <c r="Q2559" s="31"/>
      <c r="R2559" s="84"/>
      <c r="S2559" s="31"/>
      <c r="T2559" s="31"/>
      <c r="U2559" s="169"/>
      <c r="V2559" s="150"/>
      <c r="W2559" s="342" t="str" cm="1">
        <f t="array" ref="W2559">IF(SUM(LEN(B2559:V2559))=0,"",IF(OR(OR(ISBLANK(F2559),SUM(LEN(C2559),LEN(D2559))=0),AND(NOT(E2559="Unknown"),ISBLANK(J2559)),AND(NOT(O2559="Unknown"),ISBLANK(R2559))),"Missing Information", INDEX(Table15[Entire Service Line Classification], MATCH(SUMIFS(Table15[Unique ID],Table15[System-Owned Portion],E2559,Table15[If Material Anything Other than "Lead" in Column E,Was Material Ever Previously Lead?],G2559,Table15[Customer-Owned Portion],O2559),Table15[Unique ID],0),0)))</f>
        <v/>
      </c>
      <c r="X2559"/>
    </row>
    <row r="2560" spans="2:24" x14ac:dyDescent="0.35">
      <c r="B2560" s="146"/>
      <c r="C2560" s="31"/>
      <c r="D2560" s="31"/>
      <c r="E2560" s="44"/>
      <c r="F2560" s="43"/>
      <c r="G2560" s="84"/>
      <c r="H2560" s="31"/>
      <c r="I2560" s="31"/>
      <c r="J2560" s="84"/>
      <c r="K2560" s="31"/>
      <c r="L2560" s="31"/>
      <c r="M2560" s="169"/>
      <c r="N2560" s="148"/>
      <c r="O2560" s="106"/>
      <c r="P2560" s="43"/>
      <c r="Q2560" s="31"/>
      <c r="R2560" s="84"/>
      <c r="S2560" s="31"/>
      <c r="T2560" s="31"/>
      <c r="U2560" s="169"/>
      <c r="V2560" s="150"/>
      <c r="W2560" s="342" t="str" cm="1">
        <f t="array" ref="W2560">IF(SUM(LEN(B2560:V2560))=0,"",IF(OR(OR(ISBLANK(F2560),SUM(LEN(C2560),LEN(D2560))=0),AND(NOT(E2560="Unknown"),ISBLANK(J2560)),AND(NOT(O2560="Unknown"),ISBLANK(R2560))),"Missing Information", INDEX(Table15[Entire Service Line Classification], MATCH(SUMIFS(Table15[Unique ID],Table15[System-Owned Portion],E2560,Table15[If Material Anything Other than "Lead" in Column E,Was Material Ever Previously Lead?],G2560,Table15[Customer-Owned Portion],O2560),Table15[Unique ID],0),0)))</f>
        <v/>
      </c>
      <c r="X2560"/>
    </row>
    <row r="2561" spans="2:24" x14ac:dyDescent="0.35">
      <c r="B2561" s="146"/>
      <c r="C2561" s="31"/>
      <c r="D2561" s="31"/>
      <c r="E2561" s="44"/>
      <c r="F2561" s="43"/>
      <c r="G2561" s="84"/>
      <c r="H2561" s="31"/>
      <c r="I2561" s="31"/>
      <c r="J2561" s="84"/>
      <c r="K2561" s="31"/>
      <c r="L2561" s="31"/>
      <c r="M2561" s="169"/>
      <c r="N2561" s="148"/>
      <c r="O2561" s="106"/>
      <c r="P2561" s="43"/>
      <c r="Q2561" s="31"/>
      <c r="R2561" s="84"/>
      <c r="S2561" s="31"/>
      <c r="T2561" s="31"/>
      <c r="U2561" s="169"/>
      <c r="V2561" s="150"/>
      <c r="W2561" s="342" t="str" cm="1">
        <f t="array" ref="W2561">IF(SUM(LEN(B2561:V2561))=0,"",IF(OR(OR(ISBLANK(F2561),SUM(LEN(C2561),LEN(D2561))=0),AND(NOT(E2561="Unknown"),ISBLANK(J2561)),AND(NOT(O2561="Unknown"),ISBLANK(R2561))),"Missing Information", INDEX(Table15[Entire Service Line Classification], MATCH(SUMIFS(Table15[Unique ID],Table15[System-Owned Portion],E2561,Table15[If Material Anything Other than "Lead" in Column E,Was Material Ever Previously Lead?],G2561,Table15[Customer-Owned Portion],O2561),Table15[Unique ID],0),0)))</f>
        <v/>
      </c>
      <c r="X2561"/>
    </row>
    <row r="2562" spans="2:24" x14ac:dyDescent="0.35">
      <c r="B2562" s="146"/>
      <c r="C2562" s="31"/>
      <c r="D2562" s="31"/>
      <c r="E2562" s="44"/>
      <c r="F2562" s="43"/>
      <c r="G2562" s="84"/>
      <c r="H2562" s="31"/>
      <c r="I2562" s="31"/>
      <c r="J2562" s="84"/>
      <c r="K2562" s="31"/>
      <c r="L2562" s="31"/>
      <c r="M2562" s="169"/>
      <c r="N2562" s="148"/>
      <c r="O2562" s="106"/>
      <c r="P2562" s="43"/>
      <c r="Q2562" s="31"/>
      <c r="R2562" s="84"/>
      <c r="S2562" s="31"/>
      <c r="T2562" s="31"/>
      <c r="U2562" s="169"/>
      <c r="V2562" s="150"/>
      <c r="W2562" s="342" t="str" cm="1">
        <f t="array" ref="W2562">IF(SUM(LEN(B2562:V2562))=0,"",IF(OR(OR(ISBLANK(F2562),SUM(LEN(C2562),LEN(D2562))=0),AND(NOT(E2562="Unknown"),ISBLANK(J2562)),AND(NOT(O2562="Unknown"),ISBLANK(R2562))),"Missing Information", INDEX(Table15[Entire Service Line Classification], MATCH(SUMIFS(Table15[Unique ID],Table15[System-Owned Portion],E2562,Table15[If Material Anything Other than "Lead" in Column E,Was Material Ever Previously Lead?],G2562,Table15[Customer-Owned Portion],O2562),Table15[Unique ID],0),0)))</f>
        <v/>
      </c>
      <c r="X2562"/>
    </row>
    <row r="2563" spans="2:24" x14ac:dyDescent="0.35">
      <c r="B2563" s="146"/>
      <c r="C2563" s="31"/>
      <c r="D2563" s="31"/>
      <c r="E2563" s="44"/>
      <c r="F2563" s="43"/>
      <c r="G2563" s="84"/>
      <c r="H2563" s="31"/>
      <c r="I2563" s="31"/>
      <c r="J2563" s="84"/>
      <c r="K2563" s="31"/>
      <c r="L2563" s="31"/>
      <c r="M2563" s="169"/>
      <c r="N2563" s="148"/>
      <c r="O2563" s="106"/>
      <c r="P2563" s="43"/>
      <c r="Q2563" s="31"/>
      <c r="R2563" s="84"/>
      <c r="S2563" s="31"/>
      <c r="T2563" s="31"/>
      <c r="U2563" s="169"/>
      <c r="V2563" s="150"/>
      <c r="W2563" s="342" t="str" cm="1">
        <f t="array" ref="W2563">IF(SUM(LEN(B2563:V2563))=0,"",IF(OR(OR(ISBLANK(F2563),SUM(LEN(C2563),LEN(D2563))=0),AND(NOT(E2563="Unknown"),ISBLANK(J2563)),AND(NOT(O2563="Unknown"),ISBLANK(R2563))),"Missing Information", INDEX(Table15[Entire Service Line Classification], MATCH(SUMIFS(Table15[Unique ID],Table15[System-Owned Portion],E2563,Table15[If Material Anything Other than "Lead" in Column E,Was Material Ever Previously Lead?],G2563,Table15[Customer-Owned Portion],O2563),Table15[Unique ID],0),0)))</f>
        <v/>
      </c>
      <c r="X2563"/>
    </row>
    <row r="2564" spans="2:24" x14ac:dyDescent="0.35">
      <c r="B2564" s="146"/>
      <c r="C2564" s="31"/>
      <c r="D2564" s="31"/>
      <c r="E2564" s="44"/>
      <c r="F2564" s="43"/>
      <c r="G2564" s="84"/>
      <c r="H2564" s="31"/>
      <c r="I2564" s="31"/>
      <c r="J2564" s="84"/>
      <c r="K2564" s="31"/>
      <c r="L2564" s="31"/>
      <c r="M2564" s="169"/>
      <c r="N2564" s="148"/>
      <c r="O2564" s="106"/>
      <c r="P2564" s="43"/>
      <c r="Q2564" s="31"/>
      <c r="R2564" s="84"/>
      <c r="S2564" s="31"/>
      <c r="T2564" s="31"/>
      <c r="U2564" s="169"/>
      <c r="V2564" s="150"/>
      <c r="W2564" s="342" t="str" cm="1">
        <f t="array" ref="W2564">IF(SUM(LEN(B2564:V2564))=0,"",IF(OR(OR(ISBLANK(F2564),SUM(LEN(C2564),LEN(D2564))=0),AND(NOT(E2564="Unknown"),ISBLANK(J2564)),AND(NOT(O2564="Unknown"),ISBLANK(R2564))),"Missing Information", INDEX(Table15[Entire Service Line Classification], MATCH(SUMIFS(Table15[Unique ID],Table15[System-Owned Portion],E2564,Table15[If Material Anything Other than "Lead" in Column E,Was Material Ever Previously Lead?],G2564,Table15[Customer-Owned Portion],O2564),Table15[Unique ID],0),0)))</f>
        <v/>
      </c>
      <c r="X2564"/>
    </row>
    <row r="2565" spans="2:24" x14ac:dyDescent="0.35">
      <c r="B2565" s="146"/>
      <c r="C2565" s="31"/>
      <c r="D2565" s="31"/>
      <c r="E2565" s="44"/>
      <c r="F2565" s="43"/>
      <c r="G2565" s="84"/>
      <c r="H2565" s="31"/>
      <c r="I2565" s="31"/>
      <c r="J2565" s="84"/>
      <c r="K2565" s="31"/>
      <c r="L2565" s="31"/>
      <c r="M2565" s="169"/>
      <c r="N2565" s="148"/>
      <c r="O2565" s="106"/>
      <c r="P2565" s="43"/>
      <c r="Q2565" s="31"/>
      <c r="R2565" s="84"/>
      <c r="S2565" s="31"/>
      <c r="T2565" s="31"/>
      <c r="U2565" s="169"/>
      <c r="V2565" s="150"/>
      <c r="W2565" s="342" t="str" cm="1">
        <f t="array" ref="W2565">IF(SUM(LEN(B2565:V2565))=0,"",IF(OR(OR(ISBLANK(F2565),SUM(LEN(C2565),LEN(D2565))=0),AND(NOT(E2565="Unknown"),ISBLANK(J2565)),AND(NOT(O2565="Unknown"),ISBLANK(R2565))),"Missing Information", INDEX(Table15[Entire Service Line Classification], MATCH(SUMIFS(Table15[Unique ID],Table15[System-Owned Portion],E2565,Table15[If Material Anything Other than "Lead" in Column E,Was Material Ever Previously Lead?],G2565,Table15[Customer-Owned Portion],O2565),Table15[Unique ID],0),0)))</f>
        <v/>
      </c>
      <c r="X2565"/>
    </row>
    <row r="2566" spans="2:24" x14ac:dyDescent="0.35">
      <c r="B2566" s="146"/>
      <c r="C2566" s="31"/>
      <c r="D2566" s="31"/>
      <c r="E2566" s="44"/>
      <c r="F2566" s="43"/>
      <c r="G2566" s="84"/>
      <c r="H2566" s="31"/>
      <c r="I2566" s="31"/>
      <c r="J2566" s="84"/>
      <c r="K2566" s="31"/>
      <c r="L2566" s="31"/>
      <c r="M2566" s="169"/>
      <c r="N2566" s="148"/>
      <c r="O2566" s="106"/>
      <c r="P2566" s="43"/>
      <c r="Q2566" s="31"/>
      <c r="R2566" s="84"/>
      <c r="S2566" s="31"/>
      <c r="T2566" s="31"/>
      <c r="U2566" s="169"/>
      <c r="V2566" s="150"/>
      <c r="W2566" s="342" t="str" cm="1">
        <f t="array" ref="W2566">IF(SUM(LEN(B2566:V2566))=0,"",IF(OR(OR(ISBLANK(F2566),SUM(LEN(C2566),LEN(D2566))=0),AND(NOT(E2566="Unknown"),ISBLANK(J2566)),AND(NOT(O2566="Unknown"),ISBLANK(R2566))),"Missing Information", INDEX(Table15[Entire Service Line Classification], MATCH(SUMIFS(Table15[Unique ID],Table15[System-Owned Portion],E2566,Table15[If Material Anything Other than "Lead" in Column E,Was Material Ever Previously Lead?],G2566,Table15[Customer-Owned Portion],O2566),Table15[Unique ID],0),0)))</f>
        <v/>
      </c>
      <c r="X2566"/>
    </row>
    <row r="2567" spans="2:24" x14ac:dyDescent="0.35">
      <c r="B2567" s="146"/>
      <c r="C2567" s="31"/>
      <c r="D2567" s="31"/>
      <c r="E2567" s="44"/>
      <c r="F2567" s="43"/>
      <c r="G2567" s="84"/>
      <c r="H2567" s="31"/>
      <c r="I2567" s="31"/>
      <c r="J2567" s="84"/>
      <c r="K2567" s="31"/>
      <c r="L2567" s="31"/>
      <c r="M2567" s="169"/>
      <c r="N2567" s="148"/>
      <c r="O2567" s="106"/>
      <c r="P2567" s="43"/>
      <c r="Q2567" s="31"/>
      <c r="R2567" s="84"/>
      <c r="S2567" s="31"/>
      <c r="T2567" s="31"/>
      <c r="U2567" s="169"/>
      <c r="V2567" s="150"/>
      <c r="W2567" s="342" t="str" cm="1">
        <f t="array" ref="W2567">IF(SUM(LEN(B2567:V2567))=0,"",IF(OR(OR(ISBLANK(F2567),SUM(LEN(C2567),LEN(D2567))=0),AND(NOT(E2567="Unknown"),ISBLANK(J2567)),AND(NOT(O2567="Unknown"),ISBLANK(R2567))),"Missing Information", INDEX(Table15[Entire Service Line Classification], MATCH(SUMIFS(Table15[Unique ID],Table15[System-Owned Portion],E2567,Table15[If Material Anything Other than "Lead" in Column E,Was Material Ever Previously Lead?],G2567,Table15[Customer-Owned Portion],O2567),Table15[Unique ID],0),0)))</f>
        <v/>
      </c>
      <c r="X2567"/>
    </row>
    <row r="2568" spans="2:24" x14ac:dyDescent="0.35">
      <c r="B2568" s="146"/>
      <c r="C2568" s="31"/>
      <c r="D2568" s="31"/>
      <c r="E2568" s="44"/>
      <c r="F2568" s="43"/>
      <c r="G2568" s="84"/>
      <c r="H2568" s="31"/>
      <c r="I2568" s="31"/>
      <c r="J2568" s="84"/>
      <c r="K2568" s="31"/>
      <c r="L2568" s="31"/>
      <c r="M2568" s="169"/>
      <c r="N2568" s="148"/>
      <c r="O2568" s="106"/>
      <c r="P2568" s="43"/>
      <c r="Q2568" s="31"/>
      <c r="R2568" s="84"/>
      <c r="S2568" s="31"/>
      <c r="T2568" s="31"/>
      <c r="U2568" s="169"/>
      <c r="V2568" s="150"/>
      <c r="W2568" s="342" t="str" cm="1">
        <f t="array" ref="W2568">IF(SUM(LEN(B2568:V2568))=0,"",IF(OR(OR(ISBLANK(F2568),SUM(LEN(C2568),LEN(D2568))=0),AND(NOT(E2568="Unknown"),ISBLANK(J2568)),AND(NOT(O2568="Unknown"),ISBLANK(R2568))),"Missing Information", INDEX(Table15[Entire Service Line Classification], MATCH(SUMIFS(Table15[Unique ID],Table15[System-Owned Portion],E2568,Table15[If Material Anything Other than "Lead" in Column E,Was Material Ever Previously Lead?],G2568,Table15[Customer-Owned Portion],O2568),Table15[Unique ID],0),0)))</f>
        <v/>
      </c>
      <c r="X2568"/>
    </row>
    <row r="2569" spans="2:24" x14ac:dyDescent="0.35">
      <c r="B2569" s="146"/>
      <c r="C2569" s="31"/>
      <c r="D2569" s="31"/>
      <c r="E2569" s="44"/>
      <c r="F2569" s="43"/>
      <c r="G2569" s="84"/>
      <c r="H2569" s="31"/>
      <c r="I2569" s="31"/>
      <c r="J2569" s="84"/>
      <c r="K2569" s="31"/>
      <c r="L2569" s="31"/>
      <c r="M2569" s="169"/>
      <c r="N2569" s="148"/>
      <c r="O2569" s="106"/>
      <c r="P2569" s="43"/>
      <c r="Q2569" s="31"/>
      <c r="R2569" s="84"/>
      <c r="S2569" s="31"/>
      <c r="T2569" s="31"/>
      <c r="U2569" s="169"/>
      <c r="V2569" s="150"/>
      <c r="W2569" s="342" t="str" cm="1">
        <f t="array" ref="W2569">IF(SUM(LEN(B2569:V2569))=0,"",IF(OR(OR(ISBLANK(F2569),SUM(LEN(C2569),LEN(D2569))=0),AND(NOT(E2569="Unknown"),ISBLANK(J2569)),AND(NOT(O2569="Unknown"),ISBLANK(R2569))),"Missing Information", INDEX(Table15[Entire Service Line Classification], MATCH(SUMIFS(Table15[Unique ID],Table15[System-Owned Portion],E2569,Table15[If Material Anything Other than "Lead" in Column E,Was Material Ever Previously Lead?],G2569,Table15[Customer-Owned Portion],O2569),Table15[Unique ID],0),0)))</f>
        <v/>
      </c>
      <c r="X2569"/>
    </row>
    <row r="2570" spans="2:24" x14ac:dyDescent="0.35">
      <c r="B2570" s="146"/>
      <c r="C2570" s="31"/>
      <c r="D2570" s="31"/>
      <c r="E2570" s="44"/>
      <c r="F2570" s="43"/>
      <c r="G2570" s="84"/>
      <c r="H2570" s="31"/>
      <c r="I2570" s="31"/>
      <c r="J2570" s="84"/>
      <c r="K2570" s="31"/>
      <c r="L2570" s="31"/>
      <c r="M2570" s="169"/>
      <c r="N2570" s="148"/>
      <c r="O2570" s="106"/>
      <c r="P2570" s="43"/>
      <c r="Q2570" s="31"/>
      <c r="R2570" s="84"/>
      <c r="S2570" s="31"/>
      <c r="T2570" s="31"/>
      <c r="U2570" s="169"/>
      <c r="V2570" s="150"/>
      <c r="W2570" s="342" t="str" cm="1">
        <f t="array" ref="W2570">IF(SUM(LEN(B2570:V2570))=0,"",IF(OR(OR(ISBLANK(F2570),SUM(LEN(C2570),LEN(D2570))=0),AND(NOT(E2570="Unknown"),ISBLANK(J2570)),AND(NOT(O2570="Unknown"),ISBLANK(R2570))),"Missing Information", INDEX(Table15[Entire Service Line Classification], MATCH(SUMIFS(Table15[Unique ID],Table15[System-Owned Portion],E2570,Table15[If Material Anything Other than "Lead" in Column E,Was Material Ever Previously Lead?],G2570,Table15[Customer-Owned Portion],O2570),Table15[Unique ID],0),0)))</f>
        <v/>
      </c>
      <c r="X2570"/>
    </row>
    <row r="2571" spans="2:24" x14ac:dyDescent="0.35">
      <c r="B2571" s="146"/>
      <c r="C2571" s="31"/>
      <c r="D2571" s="31"/>
      <c r="E2571" s="44"/>
      <c r="F2571" s="43"/>
      <c r="G2571" s="84"/>
      <c r="H2571" s="31"/>
      <c r="I2571" s="31"/>
      <c r="J2571" s="84"/>
      <c r="K2571" s="31"/>
      <c r="L2571" s="31"/>
      <c r="M2571" s="169"/>
      <c r="N2571" s="148"/>
      <c r="O2571" s="106"/>
      <c r="P2571" s="43"/>
      <c r="Q2571" s="31"/>
      <c r="R2571" s="84"/>
      <c r="S2571" s="31"/>
      <c r="T2571" s="31"/>
      <c r="U2571" s="169"/>
      <c r="V2571" s="150"/>
      <c r="W2571" s="342" t="str" cm="1">
        <f t="array" ref="W2571">IF(SUM(LEN(B2571:V2571))=0,"",IF(OR(OR(ISBLANK(F2571),SUM(LEN(C2571),LEN(D2571))=0),AND(NOT(E2571="Unknown"),ISBLANK(J2571)),AND(NOT(O2571="Unknown"),ISBLANK(R2571))),"Missing Information", INDEX(Table15[Entire Service Line Classification], MATCH(SUMIFS(Table15[Unique ID],Table15[System-Owned Portion],E2571,Table15[If Material Anything Other than "Lead" in Column E,Was Material Ever Previously Lead?],G2571,Table15[Customer-Owned Portion],O2571),Table15[Unique ID],0),0)))</f>
        <v/>
      </c>
      <c r="X2571"/>
    </row>
    <row r="2572" spans="2:24" x14ac:dyDescent="0.35">
      <c r="B2572" s="146"/>
      <c r="C2572" s="31"/>
      <c r="D2572" s="31"/>
      <c r="E2572" s="44"/>
      <c r="F2572" s="43"/>
      <c r="G2572" s="84"/>
      <c r="H2572" s="31"/>
      <c r="I2572" s="31"/>
      <c r="J2572" s="84"/>
      <c r="K2572" s="31"/>
      <c r="L2572" s="31"/>
      <c r="M2572" s="169"/>
      <c r="N2572" s="148"/>
      <c r="O2572" s="106"/>
      <c r="P2572" s="43"/>
      <c r="Q2572" s="31"/>
      <c r="R2572" s="84"/>
      <c r="S2572" s="31"/>
      <c r="T2572" s="31"/>
      <c r="U2572" s="169"/>
      <c r="V2572" s="150"/>
      <c r="W2572" s="342" t="str" cm="1">
        <f t="array" ref="W2572">IF(SUM(LEN(B2572:V2572))=0,"",IF(OR(OR(ISBLANK(F2572),SUM(LEN(C2572),LEN(D2572))=0),AND(NOT(E2572="Unknown"),ISBLANK(J2572)),AND(NOT(O2572="Unknown"),ISBLANK(R2572))),"Missing Information", INDEX(Table15[Entire Service Line Classification], MATCH(SUMIFS(Table15[Unique ID],Table15[System-Owned Portion],E2572,Table15[If Material Anything Other than "Lead" in Column E,Was Material Ever Previously Lead?],G2572,Table15[Customer-Owned Portion],O2572),Table15[Unique ID],0),0)))</f>
        <v/>
      </c>
      <c r="X2572"/>
    </row>
    <row r="2573" spans="2:24" x14ac:dyDescent="0.35">
      <c r="B2573" s="146"/>
      <c r="C2573" s="31"/>
      <c r="D2573" s="31"/>
      <c r="E2573" s="44"/>
      <c r="F2573" s="43"/>
      <c r="G2573" s="84"/>
      <c r="H2573" s="31"/>
      <c r="I2573" s="31"/>
      <c r="J2573" s="84"/>
      <c r="K2573" s="31"/>
      <c r="L2573" s="31"/>
      <c r="M2573" s="169"/>
      <c r="N2573" s="148"/>
      <c r="O2573" s="106"/>
      <c r="P2573" s="43"/>
      <c r="Q2573" s="31"/>
      <c r="R2573" s="84"/>
      <c r="S2573" s="31"/>
      <c r="T2573" s="31"/>
      <c r="U2573" s="169"/>
      <c r="V2573" s="150"/>
      <c r="W2573" s="342" t="str" cm="1">
        <f t="array" ref="W2573">IF(SUM(LEN(B2573:V2573))=0,"",IF(OR(OR(ISBLANK(F2573),SUM(LEN(C2573),LEN(D2573))=0),AND(NOT(E2573="Unknown"),ISBLANK(J2573)),AND(NOT(O2573="Unknown"),ISBLANK(R2573))),"Missing Information", INDEX(Table15[Entire Service Line Classification], MATCH(SUMIFS(Table15[Unique ID],Table15[System-Owned Portion],E2573,Table15[If Material Anything Other than "Lead" in Column E,Was Material Ever Previously Lead?],G2573,Table15[Customer-Owned Portion],O2573),Table15[Unique ID],0),0)))</f>
        <v/>
      </c>
      <c r="X2573"/>
    </row>
    <row r="2574" spans="2:24" x14ac:dyDescent="0.35">
      <c r="B2574" s="146"/>
      <c r="C2574" s="31"/>
      <c r="D2574" s="31"/>
      <c r="E2574" s="44"/>
      <c r="F2574" s="43"/>
      <c r="G2574" s="84"/>
      <c r="H2574" s="31"/>
      <c r="I2574" s="31"/>
      <c r="J2574" s="84"/>
      <c r="K2574" s="31"/>
      <c r="L2574" s="31"/>
      <c r="M2574" s="169"/>
      <c r="N2574" s="148"/>
      <c r="O2574" s="106"/>
      <c r="P2574" s="43"/>
      <c r="Q2574" s="31"/>
      <c r="R2574" s="84"/>
      <c r="S2574" s="31"/>
      <c r="T2574" s="31"/>
      <c r="U2574" s="169"/>
      <c r="V2574" s="150"/>
      <c r="W2574" s="342" t="str" cm="1">
        <f t="array" ref="W2574">IF(SUM(LEN(B2574:V2574))=0,"",IF(OR(OR(ISBLANK(F2574),SUM(LEN(C2574),LEN(D2574))=0),AND(NOT(E2574="Unknown"),ISBLANK(J2574)),AND(NOT(O2574="Unknown"),ISBLANK(R2574))),"Missing Information", INDEX(Table15[Entire Service Line Classification], MATCH(SUMIFS(Table15[Unique ID],Table15[System-Owned Portion],E2574,Table15[If Material Anything Other than "Lead" in Column E,Was Material Ever Previously Lead?],G2574,Table15[Customer-Owned Portion],O2574),Table15[Unique ID],0),0)))</f>
        <v/>
      </c>
      <c r="X2574"/>
    </row>
    <row r="2575" spans="2:24" x14ac:dyDescent="0.35">
      <c r="B2575" s="146"/>
      <c r="C2575" s="31"/>
      <c r="D2575" s="31"/>
      <c r="E2575" s="44"/>
      <c r="F2575" s="43"/>
      <c r="G2575" s="84"/>
      <c r="H2575" s="31"/>
      <c r="I2575" s="31"/>
      <c r="J2575" s="84"/>
      <c r="K2575" s="31"/>
      <c r="L2575" s="31"/>
      <c r="M2575" s="169"/>
      <c r="N2575" s="148"/>
      <c r="O2575" s="106"/>
      <c r="P2575" s="43"/>
      <c r="Q2575" s="31"/>
      <c r="R2575" s="84"/>
      <c r="S2575" s="31"/>
      <c r="T2575" s="31"/>
      <c r="U2575" s="169"/>
      <c r="V2575" s="150"/>
      <c r="W2575" s="342" t="str" cm="1">
        <f t="array" ref="W2575">IF(SUM(LEN(B2575:V2575))=0,"",IF(OR(OR(ISBLANK(F2575),SUM(LEN(C2575),LEN(D2575))=0),AND(NOT(E2575="Unknown"),ISBLANK(J2575)),AND(NOT(O2575="Unknown"),ISBLANK(R2575))),"Missing Information", INDEX(Table15[Entire Service Line Classification], MATCH(SUMIFS(Table15[Unique ID],Table15[System-Owned Portion],E2575,Table15[If Material Anything Other than "Lead" in Column E,Was Material Ever Previously Lead?],G2575,Table15[Customer-Owned Portion],O2575),Table15[Unique ID],0),0)))</f>
        <v/>
      </c>
      <c r="X2575"/>
    </row>
    <row r="2576" spans="2:24" x14ac:dyDescent="0.35">
      <c r="B2576" s="146"/>
      <c r="C2576" s="31"/>
      <c r="D2576" s="31"/>
      <c r="E2576" s="44"/>
      <c r="F2576" s="43"/>
      <c r="G2576" s="84"/>
      <c r="H2576" s="31"/>
      <c r="I2576" s="31"/>
      <c r="J2576" s="84"/>
      <c r="K2576" s="31"/>
      <c r="L2576" s="31"/>
      <c r="M2576" s="169"/>
      <c r="N2576" s="148"/>
      <c r="O2576" s="106"/>
      <c r="P2576" s="43"/>
      <c r="Q2576" s="31"/>
      <c r="R2576" s="84"/>
      <c r="S2576" s="31"/>
      <c r="T2576" s="31"/>
      <c r="U2576" s="169"/>
      <c r="V2576" s="150"/>
      <c r="W2576" s="342" t="str" cm="1">
        <f t="array" ref="W2576">IF(SUM(LEN(B2576:V2576))=0,"",IF(OR(OR(ISBLANK(F2576),SUM(LEN(C2576),LEN(D2576))=0),AND(NOT(E2576="Unknown"),ISBLANK(J2576)),AND(NOT(O2576="Unknown"),ISBLANK(R2576))),"Missing Information", INDEX(Table15[Entire Service Line Classification], MATCH(SUMIFS(Table15[Unique ID],Table15[System-Owned Portion],E2576,Table15[If Material Anything Other than "Lead" in Column E,Was Material Ever Previously Lead?],G2576,Table15[Customer-Owned Portion],O2576),Table15[Unique ID],0),0)))</f>
        <v/>
      </c>
      <c r="X2576"/>
    </row>
    <row r="2577" spans="2:24" x14ac:dyDescent="0.35">
      <c r="B2577" s="146"/>
      <c r="C2577" s="31"/>
      <c r="D2577" s="31"/>
      <c r="E2577" s="44"/>
      <c r="F2577" s="43"/>
      <c r="G2577" s="84"/>
      <c r="H2577" s="31"/>
      <c r="I2577" s="31"/>
      <c r="J2577" s="84"/>
      <c r="K2577" s="31"/>
      <c r="L2577" s="31"/>
      <c r="M2577" s="169"/>
      <c r="N2577" s="148"/>
      <c r="O2577" s="106"/>
      <c r="P2577" s="43"/>
      <c r="Q2577" s="31"/>
      <c r="R2577" s="84"/>
      <c r="S2577" s="31"/>
      <c r="T2577" s="31"/>
      <c r="U2577" s="169"/>
      <c r="V2577" s="150"/>
      <c r="W2577" s="342" t="str" cm="1">
        <f t="array" ref="W2577">IF(SUM(LEN(B2577:V2577))=0,"",IF(OR(OR(ISBLANK(F2577),SUM(LEN(C2577),LEN(D2577))=0),AND(NOT(E2577="Unknown"),ISBLANK(J2577)),AND(NOT(O2577="Unknown"),ISBLANK(R2577))),"Missing Information", INDEX(Table15[Entire Service Line Classification], MATCH(SUMIFS(Table15[Unique ID],Table15[System-Owned Portion],E2577,Table15[If Material Anything Other than "Lead" in Column E,Was Material Ever Previously Lead?],G2577,Table15[Customer-Owned Portion],O2577),Table15[Unique ID],0),0)))</f>
        <v/>
      </c>
      <c r="X2577"/>
    </row>
    <row r="2578" spans="2:24" x14ac:dyDescent="0.35">
      <c r="B2578" s="146"/>
      <c r="C2578" s="31"/>
      <c r="D2578" s="31"/>
      <c r="E2578" s="44"/>
      <c r="F2578" s="43"/>
      <c r="G2578" s="84"/>
      <c r="H2578" s="31"/>
      <c r="I2578" s="31"/>
      <c r="J2578" s="84"/>
      <c r="K2578" s="31"/>
      <c r="L2578" s="31"/>
      <c r="M2578" s="169"/>
      <c r="N2578" s="148"/>
      <c r="O2578" s="106"/>
      <c r="P2578" s="43"/>
      <c r="Q2578" s="31"/>
      <c r="R2578" s="84"/>
      <c r="S2578" s="31"/>
      <c r="T2578" s="31"/>
      <c r="U2578" s="169"/>
      <c r="V2578" s="150"/>
      <c r="W2578" s="342" t="str" cm="1">
        <f t="array" ref="W2578">IF(SUM(LEN(B2578:V2578))=0,"",IF(OR(OR(ISBLANK(F2578),SUM(LEN(C2578),LEN(D2578))=0),AND(NOT(E2578="Unknown"),ISBLANK(J2578)),AND(NOT(O2578="Unknown"),ISBLANK(R2578))),"Missing Information", INDEX(Table15[Entire Service Line Classification], MATCH(SUMIFS(Table15[Unique ID],Table15[System-Owned Portion],E2578,Table15[If Material Anything Other than "Lead" in Column E,Was Material Ever Previously Lead?],G2578,Table15[Customer-Owned Portion],O2578),Table15[Unique ID],0),0)))</f>
        <v/>
      </c>
      <c r="X2578"/>
    </row>
    <row r="2579" spans="2:24" x14ac:dyDescent="0.35">
      <c r="B2579" s="146"/>
      <c r="C2579" s="31"/>
      <c r="D2579" s="31"/>
      <c r="E2579" s="44"/>
      <c r="F2579" s="43"/>
      <c r="G2579" s="84"/>
      <c r="H2579" s="31"/>
      <c r="I2579" s="31"/>
      <c r="J2579" s="84"/>
      <c r="K2579" s="31"/>
      <c r="L2579" s="31"/>
      <c r="M2579" s="169"/>
      <c r="N2579" s="148"/>
      <c r="O2579" s="106"/>
      <c r="P2579" s="43"/>
      <c r="Q2579" s="31"/>
      <c r="R2579" s="84"/>
      <c r="S2579" s="31"/>
      <c r="T2579" s="31"/>
      <c r="U2579" s="169"/>
      <c r="V2579" s="150"/>
      <c r="W2579" s="342" t="str" cm="1">
        <f t="array" ref="W2579">IF(SUM(LEN(B2579:V2579))=0,"",IF(OR(OR(ISBLANK(F2579),SUM(LEN(C2579),LEN(D2579))=0),AND(NOT(E2579="Unknown"),ISBLANK(J2579)),AND(NOT(O2579="Unknown"),ISBLANK(R2579))),"Missing Information", INDEX(Table15[Entire Service Line Classification], MATCH(SUMIFS(Table15[Unique ID],Table15[System-Owned Portion],E2579,Table15[If Material Anything Other than "Lead" in Column E,Was Material Ever Previously Lead?],G2579,Table15[Customer-Owned Portion],O2579),Table15[Unique ID],0),0)))</f>
        <v/>
      </c>
      <c r="X2579"/>
    </row>
    <row r="2580" spans="2:24" x14ac:dyDescent="0.35">
      <c r="B2580" s="146"/>
      <c r="C2580" s="31"/>
      <c r="D2580" s="31"/>
      <c r="E2580" s="44"/>
      <c r="F2580" s="43"/>
      <c r="G2580" s="84"/>
      <c r="H2580" s="31"/>
      <c r="I2580" s="31"/>
      <c r="J2580" s="84"/>
      <c r="K2580" s="31"/>
      <c r="L2580" s="31"/>
      <c r="M2580" s="169"/>
      <c r="N2580" s="148"/>
      <c r="O2580" s="106"/>
      <c r="P2580" s="43"/>
      <c r="Q2580" s="31"/>
      <c r="R2580" s="84"/>
      <c r="S2580" s="31"/>
      <c r="T2580" s="31"/>
      <c r="U2580" s="169"/>
      <c r="V2580" s="150"/>
      <c r="W2580" s="342" t="str" cm="1">
        <f t="array" ref="W2580">IF(SUM(LEN(B2580:V2580))=0,"",IF(OR(OR(ISBLANK(F2580),SUM(LEN(C2580),LEN(D2580))=0),AND(NOT(E2580="Unknown"),ISBLANK(J2580)),AND(NOT(O2580="Unknown"),ISBLANK(R2580))),"Missing Information", INDEX(Table15[Entire Service Line Classification], MATCH(SUMIFS(Table15[Unique ID],Table15[System-Owned Portion],E2580,Table15[If Material Anything Other than "Lead" in Column E,Was Material Ever Previously Lead?],G2580,Table15[Customer-Owned Portion],O2580),Table15[Unique ID],0),0)))</f>
        <v/>
      </c>
      <c r="X2580"/>
    </row>
    <row r="2581" spans="2:24" x14ac:dyDescent="0.35">
      <c r="B2581" s="146"/>
      <c r="C2581" s="31"/>
      <c r="D2581" s="31"/>
      <c r="E2581" s="44"/>
      <c r="F2581" s="43"/>
      <c r="G2581" s="84"/>
      <c r="H2581" s="31"/>
      <c r="I2581" s="31"/>
      <c r="J2581" s="84"/>
      <c r="K2581" s="31"/>
      <c r="L2581" s="31"/>
      <c r="M2581" s="169"/>
      <c r="N2581" s="148"/>
      <c r="O2581" s="106"/>
      <c r="P2581" s="43"/>
      <c r="Q2581" s="31"/>
      <c r="R2581" s="84"/>
      <c r="S2581" s="31"/>
      <c r="T2581" s="31"/>
      <c r="U2581" s="169"/>
      <c r="V2581" s="150"/>
      <c r="W2581" s="342" t="str" cm="1">
        <f t="array" ref="W2581">IF(SUM(LEN(B2581:V2581))=0,"",IF(OR(OR(ISBLANK(F2581),SUM(LEN(C2581),LEN(D2581))=0),AND(NOT(E2581="Unknown"),ISBLANK(J2581)),AND(NOT(O2581="Unknown"),ISBLANK(R2581))),"Missing Information", INDEX(Table15[Entire Service Line Classification], MATCH(SUMIFS(Table15[Unique ID],Table15[System-Owned Portion],E2581,Table15[If Material Anything Other than "Lead" in Column E,Was Material Ever Previously Lead?],G2581,Table15[Customer-Owned Portion],O2581),Table15[Unique ID],0),0)))</f>
        <v/>
      </c>
      <c r="X2581"/>
    </row>
    <row r="2582" spans="2:24" x14ac:dyDescent="0.35">
      <c r="B2582" s="146"/>
      <c r="C2582" s="31"/>
      <c r="D2582" s="31"/>
      <c r="E2582" s="44"/>
      <c r="F2582" s="43"/>
      <c r="G2582" s="84"/>
      <c r="H2582" s="31"/>
      <c r="I2582" s="31"/>
      <c r="J2582" s="84"/>
      <c r="K2582" s="31"/>
      <c r="L2582" s="31"/>
      <c r="M2582" s="169"/>
      <c r="N2582" s="148"/>
      <c r="O2582" s="106"/>
      <c r="P2582" s="43"/>
      <c r="Q2582" s="31"/>
      <c r="R2582" s="84"/>
      <c r="S2582" s="31"/>
      <c r="T2582" s="31"/>
      <c r="U2582" s="169"/>
      <c r="V2582" s="150"/>
      <c r="W2582" s="342" t="str" cm="1">
        <f t="array" ref="W2582">IF(SUM(LEN(B2582:V2582))=0,"",IF(OR(OR(ISBLANK(F2582),SUM(LEN(C2582),LEN(D2582))=0),AND(NOT(E2582="Unknown"),ISBLANK(J2582)),AND(NOT(O2582="Unknown"),ISBLANK(R2582))),"Missing Information", INDEX(Table15[Entire Service Line Classification], MATCH(SUMIFS(Table15[Unique ID],Table15[System-Owned Portion],E2582,Table15[If Material Anything Other than "Lead" in Column E,Was Material Ever Previously Lead?],G2582,Table15[Customer-Owned Portion],O2582),Table15[Unique ID],0),0)))</f>
        <v/>
      </c>
      <c r="X2582"/>
    </row>
    <row r="2583" spans="2:24" x14ac:dyDescent="0.35">
      <c r="B2583" s="146"/>
      <c r="C2583" s="31"/>
      <c r="D2583" s="31"/>
      <c r="E2583" s="44"/>
      <c r="F2583" s="43"/>
      <c r="G2583" s="84"/>
      <c r="H2583" s="31"/>
      <c r="I2583" s="31"/>
      <c r="J2583" s="84"/>
      <c r="K2583" s="31"/>
      <c r="L2583" s="31"/>
      <c r="M2583" s="169"/>
      <c r="N2583" s="148"/>
      <c r="O2583" s="106"/>
      <c r="P2583" s="43"/>
      <c r="Q2583" s="31"/>
      <c r="R2583" s="84"/>
      <c r="S2583" s="31"/>
      <c r="T2583" s="31"/>
      <c r="U2583" s="169"/>
      <c r="V2583" s="150"/>
      <c r="W2583" s="342" t="str" cm="1">
        <f t="array" ref="W2583">IF(SUM(LEN(B2583:V2583))=0,"",IF(OR(OR(ISBLANK(F2583),SUM(LEN(C2583),LEN(D2583))=0),AND(NOT(E2583="Unknown"),ISBLANK(J2583)),AND(NOT(O2583="Unknown"),ISBLANK(R2583))),"Missing Information", INDEX(Table15[Entire Service Line Classification], MATCH(SUMIFS(Table15[Unique ID],Table15[System-Owned Portion],E2583,Table15[If Material Anything Other than "Lead" in Column E,Was Material Ever Previously Lead?],G2583,Table15[Customer-Owned Portion],O2583),Table15[Unique ID],0),0)))</f>
        <v/>
      </c>
      <c r="X2583"/>
    </row>
    <row r="2584" spans="2:24" x14ac:dyDescent="0.35">
      <c r="B2584" s="146"/>
      <c r="C2584" s="31"/>
      <c r="D2584" s="31"/>
      <c r="E2584" s="44"/>
      <c r="F2584" s="43"/>
      <c r="G2584" s="84"/>
      <c r="H2584" s="31"/>
      <c r="I2584" s="31"/>
      <c r="J2584" s="84"/>
      <c r="K2584" s="31"/>
      <c r="L2584" s="31"/>
      <c r="M2584" s="169"/>
      <c r="N2584" s="148"/>
      <c r="O2584" s="106"/>
      <c r="P2584" s="43"/>
      <c r="Q2584" s="31"/>
      <c r="R2584" s="84"/>
      <c r="S2584" s="31"/>
      <c r="T2584" s="31"/>
      <c r="U2584" s="169"/>
      <c r="V2584" s="150"/>
      <c r="W2584" s="342" t="str" cm="1">
        <f t="array" ref="W2584">IF(SUM(LEN(B2584:V2584))=0,"",IF(OR(OR(ISBLANK(F2584),SUM(LEN(C2584),LEN(D2584))=0),AND(NOT(E2584="Unknown"),ISBLANK(J2584)),AND(NOT(O2584="Unknown"),ISBLANK(R2584))),"Missing Information", INDEX(Table15[Entire Service Line Classification], MATCH(SUMIFS(Table15[Unique ID],Table15[System-Owned Portion],E2584,Table15[If Material Anything Other than "Lead" in Column E,Was Material Ever Previously Lead?],G2584,Table15[Customer-Owned Portion],O2584),Table15[Unique ID],0),0)))</f>
        <v/>
      </c>
      <c r="X2584"/>
    </row>
    <row r="2585" spans="2:24" x14ac:dyDescent="0.35">
      <c r="B2585" s="146"/>
      <c r="C2585" s="31"/>
      <c r="D2585" s="31"/>
      <c r="E2585" s="44"/>
      <c r="F2585" s="43"/>
      <c r="G2585" s="84"/>
      <c r="H2585" s="31"/>
      <c r="I2585" s="31"/>
      <c r="J2585" s="84"/>
      <c r="K2585" s="31"/>
      <c r="L2585" s="31"/>
      <c r="M2585" s="169"/>
      <c r="N2585" s="148"/>
      <c r="O2585" s="106"/>
      <c r="P2585" s="43"/>
      <c r="Q2585" s="31"/>
      <c r="R2585" s="84"/>
      <c r="S2585" s="31"/>
      <c r="T2585" s="31"/>
      <c r="U2585" s="169"/>
      <c r="V2585" s="150"/>
      <c r="W2585" s="342" t="str" cm="1">
        <f t="array" ref="W2585">IF(SUM(LEN(B2585:V2585))=0,"",IF(OR(OR(ISBLANK(F2585),SUM(LEN(C2585),LEN(D2585))=0),AND(NOT(E2585="Unknown"),ISBLANK(J2585)),AND(NOT(O2585="Unknown"),ISBLANK(R2585))),"Missing Information", INDEX(Table15[Entire Service Line Classification], MATCH(SUMIFS(Table15[Unique ID],Table15[System-Owned Portion],E2585,Table15[If Material Anything Other than "Lead" in Column E,Was Material Ever Previously Lead?],G2585,Table15[Customer-Owned Portion],O2585),Table15[Unique ID],0),0)))</f>
        <v/>
      </c>
      <c r="X2585"/>
    </row>
    <row r="2586" spans="2:24" x14ac:dyDescent="0.35">
      <c r="B2586" s="146"/>
      <c r="C2586" s="31"/>
      <c r="D2586" s="31"/>
      <c r="E2586" s="44"/>
      <c r="F2586" s="43"/>
      <c r="G2586" s="84"/>
      <c r="H2586" s="31"/>
      <c r="I2586" s="31"/>
      <c r="J2586" s="84"/>
      <c r="K2586" s="31"/>
      <c r="L2586" s="31"/>
      <c r="M2586" s="169"/>
      <c r="N2586" s="148"/>
      <c r="O2586" s="106"/>
      <c r="P2586" s="43"/>
      <c r="Q2586" s="31"/>
      <c r="R2586" s="84"/>
      <c r="S2586" s="31"/>
      <c r="T2586" s="31"/>
      <c r="U2586" s="169"/>
      <c r="V2586" s="150"/>
      <c r="W2586" s="342" t="str" cm="1">
        <f t="array" ref="W2586">IF(SUM(LEN(B2586:V2586))=0,"",IF(OR(OR(ISBLANK(F2586),SUM(LEN(C2586),LEN(D2586))=0),AND(NOT(E2586="Unknown"),ISBLANK(J2586)),AND(NOT(O2586="Unknown"),ISBLANK(R2586))),"Missing Information", INDEX(Table15[Entire Service Line Classification], MATCH(SUMIFS(Table15[Unique ID],Table15[System-Owned Portion],E2586,Table15[If Material Anything Other than "Lead" in Column E,Was Material Ever Previously Lead?],G2586,Table15[Customer-Owned Portion],O2586),Table15[Unique ID],0),0)))</f>
        <v/>
      </c>
      <c r="X2586"/>
    </row>
    <row r="2587" spans="2:24" x14ac:dyDescent="0.35">
      <c r="B2587" s="146"/>
      <c r="C2587" s="31"/>
      <c r="D2587" s="31"/>
      <c r="E2587" s="44"/>
      <c r="F2587" s="43"/>
      <c r="G2587" s="84"/>
      <c r="H2587" s="31"/>
      <c r="I2587" s="31"/>
      <c r="J2587" s="84"/>
      <c r="K2587" s="31"/>
      <c r="L2587" s="31"/>
      <c r="M2587" s="169"/>
      <c r="N2587" s="148"/>
      <c r="O2587" s="106"/>
      <c r="P2587" s="43"/>
      <c r="Q2587" s="31"/>
      <c r="R2587" s="84"/>
      <c r="S2587" s="31"/>
      <c r="T2587" s="31"/>
      <c r="U2587" s="169"/>
      <c r="V2587" s="150"/>
      <c r="W2587" s="342" t="str" cm="1">
        <f t="array" ref="W2587">IF(SUM(LEN(B2587:V2587))=0,"",IF(OR(OR(ISBLANK(F2587),SUM(LEN(C2587),LEN(D2587))=0),AND(NOT(E2587="Unknown"),ISBLANK(J2587)),AND(NOT(O2587="Unknown"),ISBLANK(R2587))),"Missing Information", INDEX(Table15[Entire Service Line Classification], MATCH(SUMIFS(Table15[Unique ID],Table15[System-Owned Portion],E2587,Table15[If Material Anything Other than "Lead" in Column E,Was Material Ever Previously Lead?],G2587,Table15[Customer-Owned Portion],O2587),Table15[Unique ID],0),0)))</f>
        <v/>
      </c>
      <c r="X2587"/>
    </row>
    <row r="2588" spans="2:24" x14ac:dyDescent="0.35">
      <c r="B2588" s="146"/>
      <c r="C2588" s="31"/>
      <c r="D2588" s="31"/>
      <c r="E2588" s="44"/>
      <c r="F2588" s="43"/>
      <c r="G2588" s="84"/>
      <c r="H2588" s="31"/>
      <c r="I2588" s="31"/>
      <c r="J2588" s="84"/>
      <c r="K2588" s="31"/>
      <c r="L2588" s="31"/>
      <c r="M2588" s="169"/>
      <c r="N2588" s="148"/>
      <c r="O2588" s="106"/>
      <c r="P2588" s="43"/>
      <c r="Q2588" s="31"/>
      <c r="R2588" s="84"/>
      <c r="S2588" s="31"/>
      <c r="T2588" s="31"/>
      <c r="U2588" s="169"/>
      <c r="V2588" s="150"/>
      <c r="W2588" s="342" t="str" cm="1">
        <f t="array" ref="W2588">IF(SUM(LEN(B2588:V2588))=0,"",IF(OR(OR(ISBLANK(F2588),SUM(LEN(C2588),LEN(D2588))=0),AND(NOT(E2588="Unknown"),ISBLANK(J2588)),AND(NOT(O2588="Unknown"),ISBLANK(R2588))),"Missing Information", INDEX(Table15[Entire Service Line Classification], MATCH(SUMIFS(Table15[Unique ID],Table15[System-Owned Portion],E2588,Table15[If Material Anything Other than "Lead" in Column E,Was Material Ever Previously Lead?],G2588,Table15[Customer-Owned Portion],O2588),Table15[Unique ID],0),0)))</f>
        <v/>
      </c>
      <c r="X2588"/>
    </row>
    <row r="2589" spans="2:24" x14ac:dyDescent="0.35">
      <c r="B2589" s="146"/>
      <c r="C2589" s="31"/>
      <c r="D2589" s="31"/>
      <c r="E2589" s="44"/>
      <c r="F2589" s="43"/>
      <c r="G2589" s="84"/>
      <c r="H2589" s="31"/>
      <c r="I2589" s="31"/>
      <c r="J2589" s="84"/>
      <c r="K2589" s="31"/>
      <c r="L2589" s="31"/>
      <c r="M2589" s="169"/>
      <c r="N2589" s="148"/>
      <c r="O2589" s="106"/>
      <c r="P2589" s="43"/>
      <c r="Q2589" s="31"/>
      <c r="R2589" s="84"/>
      <c r="S2589" s="31"/>
      <c r="T2589" s="31"/>
      <c r="U2589" s="169"/>
      <c r="V2589" s="150"/>
      <c r="W2589" s="342" t="str" cm="1">
        <f t="array" ref="W2589">IF(SUM(LEN(B2589:V2589))=0,"",IF(OR(OR(ISBLANK(F2589),SUM(LEN(C2589),LEN(D2589))=0),AND(NOT(E2589="Unknown"),ISBLANK(J2589)),AND(NOT(O2589="Unknown"),ISBLANK(R2589))),"Missing Information", INDEX(Table15[Entire Service Line Classification], MATCH(SUMIFS(Table15[Unique ID],Table15[System-Owned Portion],E2589,Table15[If Material Anything Other than "Lead" in Column E,Was Material Ever Previously Lead?],G2589,Table15[Customer-Owned Portion],O2589),Table15[Unique ID],0),0)))</f>
        <v/>
      </c>
      <c r="X2589"/>
    </row>
    <row r="2590" spans="2:24" x14ac:dyDescent="0.35">
      <c r="B2590" s="146"/>
      <c r="C2590" s="31"/>
      <c r="D2590" s="31"/>
      <c r="E2590" s="44"/>
      <c r="F2590" s="43"/>
      <c r="G2590" s="84"/>
      <c r="H2590" s="31"/>
      <c r="I2590" s="31"/>
      <c r="J2590" s="84"/>
      <c r="K2590" s="31"/>
      <c r="L2590" s="31"/>
      <c r="M2590" s="169"/>
      <c r="N2590" s="148"/>
      <c r="O2590" s="106"/>
      <c r="P2590" s="43"/>
      <c r="Q2590" s="31"/>
      <c r="R2590" s="84"/>
      <c r="S2590" s="31"/>
      <c r="T2590" s="31"/>
      <c r="U2590" s="169"/>
      <c r="V2590" s="150"/>
      <c r="W2590" s="342" t="str" cm="1">
        <f t="array" ref="W2590">IF(SUM(LEN(B2590:V2590))=0,"",IF(OR(OR(ISBLANK(F2590),SUM(LEN(C2590),LEN(D2590))=0),AND(NOT(E2590="Unknown"),ISBLANK(J2590)),AND(NOT(O2590="Unknown"),ISBLANK(R2590))),"Missing Information", INDEX(Table15[Entire Service Line Classification], MATCH(SUMIFS(Table15[Unique ID],Table15[System-Owned Portion],E2590,Table15[If Material Anything Other than "Lead" in Column E,Was Material Ever Previously Lead?],G2590,Table15[Customer-Owned Portion],O2590),Table15[Unique ID],0),0)))</f>
        <v/>
      </c>
      <c r="X2590"/>
    </row>
    <row r="2591" spans="2:24" x14ac:dyDescent="0.35">
      <c r="B2591" s="146"/>
      <c r="C2591" s="31"/>
      <c r="D2591" s="31"/>
      <c r="E2591" s="44"/>
      <c r="F2591" s="43"/>
      <c r="G2591" s="84"/>
      <c r="H2591" s="31"/>
      <c r="I2591" s="31"/>
      <c r="J2591" s="84"/>
      <c r="K2591" s="31"/>
      <c r="L2591" s="31"/>
      <c r="M2591" s="169"/>
      <c r="N2591" s="148"/>
      <c r="O2591" s="106"/>
      <c r="P2591" s="43"/>
      <c r="Q2591" s="31"/>
      <c r="R2591" s="84"/>
      <c r="S2591" s="31"/>
      <c r="T2591" s="31"/>
      <c r="U2591" s="169"/>
      <c r="V2591" s="150"/>
      <c r="W2591" s="342" t="str" cm="1">
        <f t="array" ref="W2591">IF(SUM(LEN(B2591:V2591))=0,"",IF(OR(OR(ISBLANK(F2591),SUM(LEN(C2591),LEN(D2591))=0),AND(NOT(E2591="Unknown"),ISBLANK(J2591)),AND(NOT(O2591="Unknown"),ISBLANK(R2591))),"Missing Information", INDEX(Table15[Entire Service Line Classification], MATCH(SUMIFS(Table15[Unique ID],Table15[System-Owned Portion],E2591,Table15[If Material Anything Other than "Lead" in Column E,Was Material Ever Previously Lead?],G2591,Table15[Customer-Owned Portion],O2591),Table15[Unique ID],0),0)))</f>
        <v/>
      </c>
      <c r="X2591"/>
    </row>
    <row r="2592" spans="2:24" x14ac:dyDescent="0.35">
      <c r="B2592" s="146"/>
      <c r="C2592" s="31"/>
      <c r="D2592" s="31"/>
      <c r="E2592" s="44"/>
      <c r="F2592" s="43"/>
      <c r="G2592" s="84"/>
      <c r="H2592" s="31"/>
      <c r="I2592" s="31"/>
      <c r="J2592" s="84"/>
      <c r="K2592" s="31"/>
      <c r="L2592" s="31"/>
      <c r="M2592" s="169"/>
      <c r="N2592" s="148"/>
      <c r="O2592" s="106"/>
      <c r="P2592" s="43"/>
      <c r="Q2592" s="31"/>
      <c r="R2592" s="84"/>
      <c r="S2592" s="31"/>
      <c r="T2592" s="31"/>
      <c r="U2592" s="169"/>
      <c r="V2592" s="150"/>
      <c r="W2592" s="342" t="str" cm="1">
        <f t="array" ref="W2592">IF(SUM(LEN(B2592:V2592))=0,"",IF(OR(OR(ISBLANK(F2592),SUM(LEN(C2592),LEN(D2592))=0),AND(NOT(E2592="Unknown"),ISBLANK(J2592)),AND(NOT(O2592="Unknown"),ISBLANK(R2592))),"Missing Information", INDEX(Table15[Entire Service Line Classification], MATCH(SUMIFS(Table15[Unique ID],Table15[System-Owned Portion],E2592,Table15[If Material Anything Other than "Lead" in Column E,Was Material Ever Previously Lead?],G2592,Table15[Customer-Owned Portion],O2592),Table15[Unique ID],0),0)))</f>
        <v/>
      </c>
      <c r="X2592"/>
    </row>
    <row r="2593" spans="2:24" x14ac:dyDescent="0.35">
      <c r="B2593" s="146"/>
      <c r="C2593" s="31"/>
      <c r="D2593" s="31"/>
      <c r="E2593" s="44"/>
      <c r="F2593" s="43"/>
      <c r="G2593" s="84"/>
      <c r="H2593" s="31"/>
      <c r="I2593" s="31"/>
      <c r="J2593" s="84"/>
      <c r="K2593" s="31"/>
      <c r="L2593" s="31"/>
      <c r="M2593" s="169"/>
      <c r="N2593" s="148"/>
      <c r="O2593" s="106"/>
      <c r="P2593" s="43"/>
      <c r="Q2593" s="31"/>
      <c r="R2593" s="84"/>
      <c r="S2593" s="31"/>
      <c r="T2593" s="31"/>
      <c r="U2593" s="169"/>
      <c r="V2593" s="150"/>
      <c r="W2593" s="342" t="str" cm="1">
        <f t="array" ref="W2593">IF(SUM(LEN(B2593:V2593))=0,"",IF(OR(OR(ISBLANK(F2593),SUM(LEN(C2593),LEN(D2593))=0),AND(NOT(E2593="Unknown"),ISBLANK(J2593)),AND(NOT(O2593="Unknown"),ISBLANK(R2593))),"Missing Information", INDEX(Table15[Entire Service Line Classification], MATCH(SUMIFS(Table15[Unique ID],Table15[System-Owned Portion],E2593,Table15[If Material Anything Other than "Lead" in Column E,Was Material Ever Previously Lead?],G2593,Table15[Customer-Owned Portion],O2593),Table15[Unique ID],0),0)))</f>
        <v/>
      </c>
      <c r="X2593"/>
    </row>
    <row r="2594" spans="2:24" x14ac:dyDescent="0.35">
      <c r="B2594" s="146"/>
      <c r="C2594" s="31"/>
      <c r="D2594" s="31"/>
      <c r="E2594" s="44"/>
      <c r="F2594" s="43"/>
      <c r="G2594" s="84"/>
      <c r="H2594" s="31"/>
      <c r="I2594" s="31"/>
      <c r="J2594" s="84"/>
      <c r="K2594" s="31"/>
      <c r="L2594" s="31"/>
      <c r="M2594" s="169"/>
      <c r="N2594" s="148"/>
      <c r="O2594" s="106"/>
      <c r="P2594" s="43"/>
      <c r="Q2594" s="31"/>
      <c r="R2594" s="84"/>
      <c r="S2594" s="31"/>
      <c r="T2594" s="31"/>
      <c r="U2594" s="169"/>
      <c r="V2594" s="150"/>
      <c r="W2594" s="342" t="str" cm="1">
        <f t="array" ref="W2594">IF(SUM(LEN(B2594:V2594))=0,"",IF(OR(OR(ISBLANK(F2594),SUM(LEN(C2594),LEN(D2594))=0),AND(NOT(E2594="Unknown"),ISBLANK(J2594)),AND(NOT(O2594="Unknown"),ISBLANK(R2594))),"Missing Information", INDEX(Table15[Entire Service Line Classification], MATCH(SUMIFS(Table15[Unique ID],Table15[System-Owned Portion],E2594,Table15[If Material Anything Other than "Lead" in Column E,Was Material Ever Previously Lead?],G2594,Table15[Customer-Owned Portion],O2594),Table15[Unique ID],0),0)))</f>
        <v/>
      </c>
      <c r="X2594"/>
    </row>
    <row r="2595" spans="2:24" x14ac:dyDescent="0.35">
      <c r="B2595" s="146"/>
      <c r="C2595" s="31"/>
      <c r="D2595" s="31"/>
      <c r="E2595" s="44"/>
      <c r="F2595" s="43"/>
      <c r="G2595" s="84"/>
      <c r="H2595" s="31"/>
      <c r="I2595" s="31"/>
      <c r="J2595" s="84"/>
      <c r="K2595" s="31"/>
      <c r="L2595" s="31"/>
      <c r="M2595" s="169"/>
      <c r="N2595" s="148"/>
      <c r="O2595" s="106"/>
      <c r="P2595" s="43"/>
      <c r="Q2595" s="31"/>
      <c r="R2595" s="84"/>
      <c r="S2595" s="31"/>
      <c r="T2595" s="31"/>
      <c r="U2595" s="169"/>
      <c r="V2595" s="150"/>
      <c r="W2595" s="342" t="str" cm="1">
        <f t="array" ref="W2595">IF(SUM(LEN(B2595:V2595))=0,"",IF(OR(OR(ISBLANK(F2595),SUM(LEN(C2595),LEN(D2595))=0),AND(NOT(E2595="Unknown"),ISBLANK(J2595)),AND(NOT(O2595="Unknown"),ISBLANK(R2595))),"Missing Information", INDEX(Table15[Entire Service Line Classification], MATCH(SUMIFS(Table15[Unique ID],Table15[System-Owned Portion],E2595,Table15[If Material Anything Other than "Lead" in Column E,Was Material Ever Previously Lead?],G2595,Table15[Customer-Owned Portion],O2595),Table15[Unique ID],0),0)))</f>
        <v/>
      </c>
      <c r="X2595"/>
    </row>
    <row r="2596" spans="2:24" x14ac:dyDescent="0.35">
      <c r="B2596" s="146"/>
      <c r="C2596" s="31"/>
      <c r="D2596" s="31"/>
      <c r="E2596" s="44"/>
      <c r="F2596" s="43"/>
      <c r="G2596" s="84"/>
      <c r="H2596" s="31"/>
      <c r="I2596" s="31"/>
      <c r="J2596" s="84"/>
      <c r="K2596" s="31"/>
      <c r="L2596" s="31"/>
      <c r="M2596" s="169"/>
      <c r="N2596" s="148"/>
      <c r="O2596" s="106"/>
      <c r="P2596" s="43"/>
      <c r="Q2596" s="31"/>
      <c r="R2596" s="84"/>
      <c r="S2596" s="31"/>
      <c r="T2596" s="31"/>
      <c r="U2596" s="169"/>
      <c r="V2596" s="150"/>
      <c r="W2596" s="342" t="str" cm="1">
        <f t="array" ref="W2596">IF(SUM(LEN(B2596:V2596))=0,"",IF(OR(OR(ISBLANK(F2596),SUM(LEN(C2596),LEN(D2596))=0),AND(NOT(E2596="Unknown"),ISBLANK(J2596)),AND(NOT(O2596="Unknown"),ISBLANK(R2596))),"Missing Information", INDEX(Table15[Entire Service Line Classification], MATCH(SUMIFS(Table15[Unique ID],Table15[System-Owned Portion],E2596,Table15[If Material Anything Other than "Lead" in Column E,Was Material Ever Previously Lead?],G2596,Table15[Customer-Owned Portion],O2596),Table15[Unique ID],0),0)))</f>
        <v/>
      </c>
      <c r="X2596"/>
    </row>
    <row r="2597" spans="2:24" x14ac:dyDescent="0.35">
      <c r="B2597" s="146"/>
      <c r="C2597" s="31"/>
      <c r="D2597" s="31"/>
      <c r="E2597" s="44"/>
      <c r="F2597" s="43"/>
      <c r="G2597" s="84"/>
      <c r="H2597" s="31"/>
      <c r="I2597" s="31"/>
      <c r="J2597" s="84"/>
      <c r="K2597" s="31"/>
      <c r="L2597" s="31"/>
      <c r="M2597" s="169"/>
      <c r="N2597" s="148"/>
      <c r="O2597" s="106"/>
      <c r="P2597" s="43"/>
      <c r="Q2597" s="31"/>
      <c r="R2597" s="84"/>
      <c r="S2597" s="31"/>
      <c r="T2597" s="31"/>
      <c r="U2597" s="169"/>
      <c r="V2597" s="150"/>
      <c r="W2597" s="342" t="str" cm="1">
        <f t="array" ref="W2597">IF(SUM(LEN(B2597:V2597))=0,"",IF(OR(OR(ISBLANK(F2597),SUM(LEN(C2597),LEN(D2597))=0),AND(NOT(E2597="Unknown"),ISBLANK(J2597)),AND(NOT(O2597="Unknown"),ISBLANK(R2597))),"Missing Information", INDEX(Table15[Entire Service Line Classification], MATCH(SUMIFS(Table15[Unique ID],Table15[System-Owned Portion],E2597,Table15[If Material Anything Other than "Lead" in Column E,Was Material Ever Previously Lead?],G2597,Table15[Customer-Owned Portion],O2597),Table15[Unique ID],0),0)))</f>
        <v/>
      </c>
      <c r="X2597"/>
    </row>
    <row r="2598" spans="2:24" x14ac:dyDescent="0.35">
      <c r="B2598" s="146"/>
      <c r="C2598" s="31"/>
      <c r="D2598" s="31"/>
      <c r="E2598" s="44"/>
      <c r="F2598" s="43"/>
      <c r="G2598" s="84"/>
      <c r="H2598" s="31"/>
      <c r="I2598" s="31"/>
      <c r="J2598" s="84"/>
      <c r="K2598" s="31"/>
      <c r="L2598" s="31"/>
      <c r="M2598" s="169"/>
      <c r="N2598" s="148"/>
      <c r="O2598" s="106"/>
      <c r="P2598" s="43"/>
      <c r="Q2598" s="31"/>
      <c r="R2598" s="84"/>
      <c r="S2598" s="31"/>
      <c r="T2598" s="31"/>
      <c r="U2598" s="169"/>
      <c r="V2598" s="150"/>
      <c r="W2598" s="342" t="str" cm="1">
        <f t="array" ref="W2598">IF(SUM(LEN(B2598:V2598))=0,"",IF(OR(OR(ISBLANK(F2598),SUM(LEN(C2598),LEN(D2598))=0),AND(NOT(E2598="Unknown"),ISBLANK(J2598)),AND(NOT(O2598="Unknown"),ISBLANK(R2598))),"Missing Information", INDEX(Table15[Entire Service Line Classification], MATCH(SUMIFS(Table15[Unique ID],Table15[System-Owned Portion],E2598,Table15[If Material Anything Other than "Lead" in Column E,Was Material Ever Previously Lead?],G2598,Table15[Customer-Owned Portion],O2598),Table15[Unique ID],0),0)))</f>
        <v/>
      </c>
      <c r="X2598"/>
    </row>
    <row r="2599" spans="2:24" x14ac:dyDescent="0.35">
      <c r="B2599" s="146"/>
      <c r="C2599" s="31"/>
      <c r="D2599" s="31"/>
      <c r="E2599" s="44"/>
      <c r="F2599" s="43"/>
      <c r="G2599" s="84"/>
      <c r="H2599" s="31"/>
      <c r="I2599" s="31"/>
      <c r="J2599" s="84"/>
      <c r="K2599" s="31"/>
      <c r="L2599" s="31"/>
      <c r="M2599" s="169"/>
      <c r="N2599" s="148"/>
      <c r="O2599" s="106"/>
      <c r="P2599" s="43"/>
      <c r="Q2599" s="31"/>
      <c r="R2599" s="84"/>
      <c r="S2599" s="31"/>
      <c r="T2599" s="31"/>
      <c r="U2599" s="169"/>
      <c r="V2599" s="150"/>
      <c r="W2599" s="342" t="str" cm="1">
        <f t="array" ref="W2599">IF(SUM(LEN(B2599:V2599))=0,"",IF(OR(OR(ISBLANK(F2599),SUM(LEN(C2599),LEN(D2599))=0),AND(NOT(E2599="Unknown"),ISBLANK(J2599)),AND(NOT(O2599="Unknown"),ISBLANK(R2599))),"Missing Information", INDEX(Table15[Entire Service Line Classification], MATCH(SUMIFS(Table15[Unique ID],Table15[System-Owned Portion],E2599,Table15[If Material Anything Other than "Lead" in Column E,Was Material Ever Previously Lead?],G2599,Table15[Customer-Owned Portion],O2599),Table15[Unique ID],0),0)))</f>
        <v/>
      </c>
      <c r="X2599"/>
    </row>
    <row r="2600" spans="2:24" x14ac:dyDescent="0.35">
      <c r="B2600" s="146"/>
      <c r="C2600" s="31"/>
      <c r="D2600" s="31"/>
      <c r="E2600" s="44"/>
      <c r="F2600" s="43"/>
      <c r="G2600" s="84"/>
      <c r="H2600" s="31"/>
      <c r="I2600" s="31"/>
      <c r="J2600" s="84"/>
      <c r="K2600" s="31"/>
      <c r="L2600" s="31"/>
      <c r="M2600" s="169"/>
      <c r="N2600" s="148"/>
      <c r="O2600" s="106"/>
      <c r="P2600" s="43"/>
      <c r="Q2600" s="31"/>
      <c r="R2600" s="84"/>
      <c r="S2600" s="31"/>
      <c r="T2600" s="31"/>
      <c r="U2600" s="169"/>
      <c r="V2600" s="150"/>
      <c r="W2600" s="342" t="str" cm="1">
        <f t="array" ref="W2600">IF(SUM(LEN(B2600:V2600))=0,"",IF(OR(OR(ISBLANK(F2600),SUM(LEN(C2600),LEN(D2600))=0),AND(NOT(E2600="Unknown"),ISBLANK(J2600)),AND(NOT(O2600="Unknown"),ISBLANK(R2600))),"Missing Information", INDEX(Table15[Entire Service Line Classification], MATCH(SUMIFS(Table15[Unique ID],Table15[System-Owned Portion],E2600,Table15[If Material Anything Other than "Lead" in Column E,Was Material Ever Previously Lead?],G2600,Table15[Customer-Owned Portion],O2600),Table15[Unique ID],0),0)))</f>
        <v/>
      </c>
      <c r="X2600"/>
    </row>
    <row r="2601" spans="2:24" x14ac:dyDescent="0.35">
      <c r="B2601" s="146"/>
      <c r="C2601" s="31"/>
      <c r="D2601" s="31"/>
      <c r="E2601" s="44"/>
      <c r="F2601" s="43"/>
      <c r="G2601" s="84"/>
      <c r="H2601" s="31"/>
      <c r="I2601" s="31"/>
      <c r="J2601" s="84"/>
      <c r="K2601" s="31"/>
      <c r="L2601" s="31"/>
      <c r="M2601" s="169"/>
      <c r="N2601" s="148"/>
      <c r="O2601" s="106"/>
      <c r="P2601" s="43"/>
      <c r="Q2601" s="31"/>
      <c r="R2601" s="84"/>
      <c r="S2601" s="31"/>
      <c r="T2601" s="31"/>
      <c r="U2601" s="169"/>
      <c r="V2601" s="150"/>
      <c r="W2601" s="342" t="str" cm="1">
        <f t="array" ref="W2601">IF(SUM(LEN(B2601:V2601))=0,"",IF(OR(OR(ISBLANK(F2601),SUM(LEN(C2601),LEN(D2601))=0),AND(NOT(E2601="Unknown"),ISBLANK(J2601)),AND(NOT(O2601="Unknown"),ISBLANK(R2601))),"Missing Information", INDEX(Table15[Entire Service Line Classification], MATCH(SUMIFS(Table15[Unique ID],Table15[System-Owned Portion],E2601,Table15[If Material Anything Other than "Lead" in Column E,Was Material Ever Previously Lead?],G2601,Table15[Customer-Owned Portion],O2601),Table15[Unique ID],0),0)))</f>
        <v/>
      </c>
      <c r="X2601"/>
    </row>
    <row r="2602" spans="2:24" x14ac:dyDescent="0.35">
      <c r="B2602" s="146"/>
      <c r="C2602" s="31"/>
      <c r="D2602" s="31"/>
      <c r="E2602" s="44"/>
      <c r="F2602" s="43"/>
      <c r="G2602" s="84"/>
      <c r="H2602" s="31"/>
      <c r="I2602" s="31"/>
      <c r="J2602" s="84"/>
      <c r="K2602" s="31"/>
      <c r="L2602" s="31"/>
      <c r="M2602" s="169"/>
      <c r="N2602" s="148"/>
      <c r="O2602" s="106"/>
      <c r="P2602" s="43"/>
      <c r="Q2602" s="31"/>
      <c r="R2602" s="84"/>
      <c r="S2602" s="31"/>
      <c r="T2602" s="31"/>
      <c r="U2602" s="169"/>
      <c r="V2602" s="150"/>
      <c r="W2602" s="342" t="str" cm="1">
        <f t="array" ref="W2602">IF(SUM(LEN(B2602:V2602))=0,"",IF(OR(OR(ISBLANK(F2602),SUM(LEN(C2602),LEN(D2602))=0),AND(NOT(E2602="Unknown"),ISBLANK(J2602)),AND(NOT(O2602="Unknown"),ISBLANK(R2602))),"Missing Information", INDEX(Table15[Entire Service Line Classification], MATCH(SUMIFS(Table15[Unique ID],Table15[System-Owned Portion],E2602,Table15[If Material Anything Other than "Lead" in Column E,Was Material Ever Previously Lead?],G2602,Table15[Customer-Owned Portion],O2602),Table15[Unique ID],0),0)))</f>
        <v/>
      </c>
      <c r="X2602"/>
    </row>
    <row r="2603" spans="2:24" x14ac:dyDescent="0.35">
      <c r="B2603" s="146"/>
      <c r="C2603" s="31"/>
      <c r="D2603" s="31"/>
      <c r="E2603" s="44"/>
      <c r="F2603" s="43"/>
      <c r="G2603" s="84"/>
      <c r="H2603" s="31"/>
      <c r="I2603" s="31"/>
      <c r="J2603" s="84"/>
      <c r="K2603" s="31"/>
      <c r="L2603" s="31"/>
      <c r="M2603" s="169"/>
      <c r="N2603" s="148"/>
      <c r="O2603" s="106"/>
      <c r="P2603" s="43"/>
      <c r="Q2603" s="31"/>
      <c r="R2603" s="84"/>
      <c r="S2603" s="31"/>
      <c r="T2603" s="31"/>
      <c r="U2603" s="169"/>
      <c r="V2603" s="150"/>
      <c r="W2603" s="342" t="str" cm="1">
        <f t="array" ref="W2603">IF(SUM(LEN(B2603:V2603))=0,"",IF(OR(OR(ISBLANK(F2603),SUM(LEN(C2603),LEN(D2603))=0),AND(NOT(E2603="Unknown"),ISBLANK(J2603)),AND(NOT(O2603="Unknown"),ISBLANK(R2603))),"Missing Information", INDEX(Table15[Entire Service Line Classification], MATCH(SUMIFS(Table15[Unique ID],Table15[System-Owned Portion],E2603,Table15[If Material Anything Other than "Lead" in Column E,Was Material Ever Previously Lead?],G2603,Table15[Customer-Owned Portion],O2603),Table15[Unique ID],0),0)))</f>
        <v/>
      </c>
      <c r="X2603"/>
    </row>
    <row r="2604" spans="2:24" x14ac:dyDescent="0.35">
      <c r="B2604" s="146"/>
      <c r="C2604" s="31"/>
      <c r="D2604" s="31"/>
      <c r="E2604" s="44"/>
      <c r="F2604" s="43"/>
      <c r="G2604" s="84"/>
      <c r="H2604" s="31"/>
      <c r="I2604" s="31"/>
      <c r="J2604" s="84"/>
      <c r="K2604" s="31"/>
      <c r="L2604" s="31"/>
      <c r="M2604" s="169"/>
      <c r="N2604" s="148"/>
      <c r="O2604" s="106"/>
      <c r="P2604" s="43"/>
      <c r="Q2604" s="31"/>
      <c r="R2604" s="84"/>
      <c r="S2604" s="31"/>
      <c r="T2604" s="31"/>
      <c r="U2604" s="169"/>
      <c r="V2604" s="150"/>
      <c r="W2604" s="342" t="str" cm="1">
        <f t="array" ref="W2604">IF(SUM(LEN(B2604:V2604))=0,"",IF(OR(OR(ISBLANK(F2604),SUM(LEN(C2604),LEN(D2604))=0),AND(NOT(E2604="Unknown"),ISBLANK(J2604)),AND(NOT(O2604="Unknown"),ISBLANK(R2604))),"Missing Information", INDEX(Table15[Entire Service Line Classification], MATCH(SUMIFS(Table15[Unique ID],Table15[System-Owned Portion],E2604,Table15[If Material Anything Other than "Lead" in Column E,Was Material Ever Previously Lead?],G2604,Table15[Customer-Owned Portion],O2604),Table15[Unique ID],0),0)))</f>
        <v/>
      </c>
      <c r="X2604"/>
    </row>
    <row r="2605" spans="2:24" x14ac:dyDescent="0.35">
      <c r="B2605" s="146"/>
      <c r="C2605" s="31"/>
      <c r="D2605" s="31"/>
      <c r="E2605" s="44"/>
      <c r="F2605" s="43"/>
      <c r="G2605" s="84"/>
      <c r="H2605" s="31"/>
      <c r="I2605" s="31"/>
      <c r="J2605" s="84"/>
      <c r="K2605" s="31"/>
      <c r="L2605" s="31"/>
      <c r="M2605" s="169"/>
      <c r="N2605" s="148"/>
      <c r="O2605" s="106"/>
      <c r="P2605" s="43"/>
      <c r="Q2605" s="31"/>
      <c r="R2605" s="84"/>
      <c r="S2605" s="31"/>
      <c r="T2605" s="31"/>
      <c r="U2605" s="169"/>
      <c r="V2605" s="150"/>
      <c r="W2605" s="342" t="str" cm="1">
        <f t="array" ref="W2605">IF(SUM(LEN(B2605:V2605))=0,"",IF(OR(OR(ISBLANK(F2605),SUM(LEN(C2605),LEN(D2605))=0),AND(NOT(E2605="Unknown"),ISBLANK(J2605)),AND(NOT(O2605="Unknown"),ISBLANK(R2605))),"Missing Information", INDEX(Table15[Entire Service Line Classification], MATCH(SUMIFS(Table15[Unique ID],Table15[System-Owned Portion],E2605,Table15[If Material Anything Other than "Lead" in Column E,Was Material Ever Previously Lead?],G2605,Table15[Customer-Owned Portion],O2605),Table15[Unique ID],0),0)))</f>
        <v/>
      </c>
      <c r="X2605"/>
    </row>
    <row r="2606" spans="2:24" x14ac:dyDescent="0.35">
      <c r="B2606" s="146"/>
      <c r="C2606" s="31"/>
      <c r="D2606" s="31"/>
      <c r="E2606" s="44"/>
      <c r="F2606" s="43"/>
      <c r="G2606" s="84"/>
      <c r="H2606" s="31"/>
      <c r="I2606" s="31"/>
      <c r="J2606" s="84"/>
      <c r="K2606" s="31"/>
      <c r="L2606" s="31"/>
      <c r="M2606" s="169"/>
      <c r="N2606" s="148"/>
      <c r="O2606" s="106"/>
      <c r="P2606" s="43"/>
      <c r="Q2606" s="31"/>
      <c r="R2606" s="84"/>
      <c r="S2606" s="31"/>
      <c r="T2606" s="31"/>
      <c r="U2606" s="169"/>
      <c r="V2606" s="150"/>
      <c r="W2606" s="342" t="str" cm="1">
        <f t="array" ref="W2606">IF(SUM(LEN(B2606:V2606))=0,"",IF(OR(OR(ISBLANK(F2606),SUM(LEN(C2606),LEN(D2606))=0),AND(NOT(E2606="Unknown"),ISBLANK(J2606)),AND(NOT(O2606="Unknown"),ISBLANK(R2606))),"Missing Information", INDEX(Table15[Entire Service Line Classification], MATCH(SUMIFS(Table15[Unique ID],Table15[System-Owned Portion],E2606,Table15[If Material Anything Other than "Lead" in Column E,Was Material Ever Previously Lead?],G2606,Table15[Customer-Owned Portion],O2606),Table15[Unique ID],0),0)))</f>
        <v/>
      </c>
      <c r="X2606"/>
    </row>
    <row r="2607" spans="2:24" x14ac:dyDescent="0.35">
      <c r="B2607" s="146"/>
      <c r="C2607" s="31"/>
      <c r="D2607" s="31"/>
      <c r="E2607" s="44"/>
      <c r="F2607" s="43"/>
      <c r="G2607" s="84"/>
      <c r="H2607" s="31"/>
      <c r="I2607" s="31"/>
      <c r="J2607" s="84"/>
      <c r="K2607" s="31"/>
      <c r="L2607" s="31"/>
      <c r="M2607" s="169"/>
      <c r="N2607" s="148"/>
      <c r="O2607" s="106"/>
      <c r="P2607" s="43"/>
      <c r="Q2607" s="31"/>
      <c r="R2607" s="84"/>
      <c r="S2607" s="31"/>
      <c r="T2607" s="31"/>
      <c r="U2607" s="169"/>
      <c r="V2607" s="150"/>
      <c r="W2607" s="342" t="str" cm="1">
        <f t="array" ref="W2607">IF(SUM(LEN(B2607:V2607))=0,"",IF(OR(OR(ISBLANK(F2607),SUM(LEN(C2607),LEN(D2607))=0),AND(NOT(E2607="Unknown"),ISBLANK(J2607)),AND(NOT(O2607="Unknown"),ISBLANK(R2607))),"Missing Information", INDEX(Table15[Entire Service Line Classification], MATCH(SUMIFS(Table15[Unique ID],Table15[System-Owned Portion],E2607,Table15[If Material Anything Other than "Lead" in Column E,Was Material Ever Previously Lead?],G2607,Table15[Customer-Owned Portion],O2607),Table15[Unique ID],0),0)))</f>
        <v/>
      </c>
      <c r="X2607"/>
    </row>
    <row r="2608" spans="2:24" x14ac:dyDescent="0.35">
      <c r="B2608" s="146"/>
      <c r="C2608" s="31"/>
      <c r="D2608" s="31"/>
      <c r="E2608" s="44"/>
      <c r="F2608" s="43"/>
      <c r="G2608" s="84"/>
      <c r="H2608" s="31"/>
      <c r="I2608" s="31"/>
      <c r="J2608" s="84"/>
      <c r="K2608" s="31"/>
      <c r="L2608" s="31"/>
      <c r="M2608" s="169"/>
      <c r="N2608" s="148"/>
      <c r="O2608" s="106"/>
      <c r="P2608" s="43"/>
      <c r="Q2608" s="31"/>
      <c r="R2608" s="84"/>
      <c r="S2608" s="31"/>
      <c r="T2608" s="31"/>
      <c r="U2608" s="169"/>
      <c r="V2608" s="150"/>
      <c r="W2608" s="342" t="str" cm="1">
        <f t="array" ref="W2608">IF(SUM(LEN(B2608:V2608))=0,"",IF(OR(OR(ISBLANK(F2608),SUM(LEN(C2608),LEN(D2608))=0),AND(NOT(E2608="Unknown"),ISBLANK(J2608)),AND(NOT(O2608="Unknown"),ISBLANK(R2608))),"Missing Information", INDEX(Table15[Entire Service Line Classification], MATCH(SUMIFS(Table15[Unique ID],Table15[System-Owned Portion],E2608,Table15[If Material Anything Other than "Lead" in Column E,Was Material Ever Previously Lead?],G2608,Table15[Customer-Owned Portion],O2608),Table15[Unique ID],0),0)))</f>
        <v/>
      </c>
      <c r="X2608"/>
    </row>
    <row r="2609" spans="2:24" x14ac:dyDescent="0.35">
      <c r="B2609" s="146"/>
      <c r="C2609" s="31"/>
      <c r="D2609" s="31"/>
      <c r="E2609" s="44"/>
      <c r="F2609" s="43"/>
      <c r="G2609" s="84"/>
      <c r="H2609" s="31"/>
      <c r="I2609" s="31"/>
      <c r="J2609" s="84"/>
      <c r="K2609" s="31"/>
      <c r="L2609" s="31"/>
      <c r="M2609" s="169"/>
      <c r="N2609" s="148"/>
      <c r="O2609" s="106"/>
      <c r="P2609" s="43"/>
      <c r="Q2609" s="31"/>
      <c r="R2609" s="84"/>
      <c r="S2609" s="31"/>
      <c r="T2609" s="31"/>
      <c r="U2609" s="169"/>
      <c r="V2609" s="150"/>
      <c r="W2609" s="342" t="str" cm="1">
        <f t="array" ref="W2609">IF(SUM(LEN(B2609:V2609))=0,"",IF(OR(OR(ISBLANK(F2609),SUM(LEN(C2609),LEN(D2609))=0),AND(NOT(E2609="Unknown"),ISBLANK(J2609)),AND(NOT(O2609="Unknown"),ISBLANK(R2609))),"Missing Information", INDEX(Table15[Entire Service Line Classification], MATCH(SUMIFS(Table15[Unique ID],Table15[System-Owned Portion],E2609,Table15[If Material Anything Other than "Lead" in Column E,Was Material Ever Previously Lead?],G2609,Table15[Customer-Owned Portion],O2609),Table15[Unique ID],0),0)))</f>
        <v/>
      </c>
      <c r="X2609"/>
    </row>
    <row r="2610" spans="2:24" x14ac:dyDescent="0.35">
      <c r="B2610" s="146"/>
      <c r="C2610" s="31"/>
      <c r="D2610" s="31"/>
      <c r="E2610" s="44"/>
      <c r="F2610" s="43"/>
      <c r="G2610" s="84"/>
      <c r="H2610" s="31"/>
      <c r="I2610" s="31"/>
      <c r="J2610" s="84"/>
      <c r="K2610" s="31"/>
      <c r="L2610" s="31"/>
      <c r="M2610" s="169"/>
      <c r="N2610" s="148"/>
      <c r="O2610" s="106"/>
      <c r="P2610" s="43"/>
      <c r="Q2610" s="31"/>
      <c r="R2610" s="84"/>
      <c r="S2610" s="31"/>
      <c r="T2610" s="31"/>
      <c r="U2610" s="169"/>
      <c r="V2610" s="150"/>
      <c r="W2610" s="342" t="str" cm="1">
        <f t="array" ref="W2610">IF(SUM(LEN(B2610:V2610))=0,"",IF(OR(OR(ISBLANK(F2610),SUM(LEN(C2610),LEN(D2610))=0),AND(NOT(E2610="Unknown"),ISBLANK(J2610)),AND(NOT(O2610="Unknown"),ISBLANK(R2610))),"Missing Information", INDEX(Table15[Entire Service Line Classification], MATCH(SUMIFS(Table15[Unique ID],Table15[System-Owned Portion],E2610,Table15[If Material Anything Other than "Lead" in Column E,Was Material Ever Previously Lead?],G2610,Table15[Customer-Owned Portion],O2610),Table15[Unique ID],0),0)))</f>
        <v/>
      </c>
      <c r="X2610"/>
    </row>
    <row r="2611" spans="2:24" x14ac:dyDescent="0.35">
      <c r="B2611" s="146"/>
      <c r="C2611" s="31"/>
      <c r="D2611" s="31"/>
      <c r="E2611" s="44"/>
      <c r="F2611" s="43"/>
      <c r="G2611" s="84"/>
      <c r="H2611" s="31"/>
      <c r="I2611" s="31"/>
      <c r="J2611" s="84"/>
      <c r="K2611" s="31"/>
      <c r="L2611" s="31"/>
      <c r="M2611" s="169"/>
      <c r="N2611" s="148"/>
      <c r="O2611" s="106"/>
      <c r="P2611" s="43"/>
      <c r="Q2611" s="31"/>
      <c r="R2611" s="84"/>
      <c r="S2611" s="31"/>
      <c r="T2611" s="31"/>
      <c r="U2611" s="169"/>
      <c r="V2611" s="150"/>
      <c r="W2611" s="342" t="str" cm="1">
        <f t="array" ref="W2611">IF(SUM(LEN(B2611:V2611))=0,"",IF(OR(OR(ISBLANK(F2611),SUM(LEN(C2611),LEN(D2611))=0),AND(NOT(E2611="Unknown"),ISBLANK(J2611)),AND(NOT(O2611="Unknown"),ISBLANK(R2611))),"Missing Information", INDEX(Table15[Entire Service Line Classification], MATCH(SUMIFS(Table15[Unique ID],Table15[System-Owned Portion],E2611,Table15[If Material Anything Other than "Lead" in Column E,Was Material Ever Previously Lead?],G2611,Table15[Customer-Owned Portion],O2611),Table15[Unique ID],0),0)))</f>
        <v/>
      </c>
      <c r="X2611"/>
    </row>
    <row r="2612" spans="2:24" x14ac:dyDescent="0.35">
      <c r="B2612" s="146"/>
      <c r="C2612" s="31"/>
      <c r="D2612" s="31"/>
      <c r="E2612" s="44"/>
      <c r="F2612" s="43"/>
      <c r="G2612" s="84"/>
      <c r="H2612" s="31"/>
      <c r="I2612" s="31"/>
      <c r="J2612" s="84"/>
      <c r="K2612" s="31"/>
      <c r="L2612" s="31"/>
      <c r="M2612" s="169"/>
      <c r="N2612" s="148"/>
      <c r="O2612" s="106"/>
      <c r="P2612" s="43"/>
      <c r="Q2612" s="31"/>
      <c r="R2612" s="84"/>
      <c r="S2612" s="31"/>
      <c r="T2612" s="31"/>
      <c r="U2612" s="169"/>
      <c r="V2612" s="150"/>
      <c r="W2612" s="342" t="str" cm="1">
        <f t="array" ref="W2612">IF(SUM(LEN(B2612:V2612))=0,"",IF(OR(OR(ISBLANK(F2612),SUM(LEN(C2612),LEN(D2612))=0),AND(NOT(E2612="Unknown"),ISBLANK(J2612)),AND(NOT(O2612="Unknown"),ISBLANK(R2612))),"Missing Information", INDEX(Table15[Entire Service Line Classification], MATCH(SUMIFS(Table15[Unique ID],Table15[System-Owned Portion],E2612,Table15[If Material Anything Other than "Lead" in Column E,Was Material Ever Previously Lead?],G2612,Table15[Customer-Owned Portion],O2612),Table15[Unique ID],0),0)))</f>
        <v/>
      </c>
      <c r="X2612"/>
    </row>
    <row r="2613" spans="2:24" x14ac:dyDescent="0.35">
      <c r="B2613" s="146"/>
      <c r="C2613" s="31"/>
      <c r="D2613" s="31"/>
      <c r="E2613" s="44"/>
      <c r="F2613" s="43"/>
      <c r="G2613" s="84"/>
      <c r="H2613" s="31"/>
      <c r="I2613" s="31"/>
      <c r="J2613" s="84"/>
      <c r="K2613" s="31"/>
      <c r="L2613" s="31"/>
      <c r="M2613" s="169"/>
      <c r="N2613" s="148"/>
      <c r="O2613" s="106"/>
      <c r="P2613" s="43"/>
      <c r="Q2613" s="31"/>
      <c r="R2613" s="84"/>
      <c r="S2613" s="31"/>
      <c r="T2613" s="31"/>
      <c r="U2613" s="169"/>
      <c r="V2613" s="150"/>
      <c r="W2613" s="342" t="str" cm="1">
        <f t="array" ref="W2613">IF(SUM(LEN(B2613:V2613))=0,"",IF(OR(OR(ISBLANK(F2613),SUM(LEN(C2613),LEN(D2613))=0),AND(NOT(E2613="Unknown"),ISBLANK(J2613)),AND(NOT(O2613="Unknown"),ISBLANK(R2613))),"Missing Information", INDEX(Table15[Entire Service Line Classification], MATCH(SUMIFS(Table15[Unique ID],Table15[System-Owned Portion],E2613,Table15[If Material Anything Other than "Lead" in Column E,Was Material Ever Previously Lead?],G2613,Table15[Customer-Owned Portion],O2613),Table15[Unique ID],0),0)))</f>
        <v/>
      </c>
      <c r="X2613"/>
    </row>
    <row r="2614" spans="2:24" x14ac:dyDescent="0.35">
      <c r="B2614" s="146"/>
      <c r="C2614" s="31"/>
      <c r="D2614" s="31"/>
      <c r="E2614" s="44"/>
      <c r="F2614" s="43"/>
      <c r="G2614" s="84"/>
      <c r="H2614" s="31"/>
      <c r="I2614" s="31"/>
      <c r="J2614" s="84"/>
      <c r="K2614" s="31"/>
      <c r="L2614" s="31"/>
      <c r="M2614" s="169"/>
      <c r="N2614" s="148"/>
      <c r="O2614" s="106"/>
      <c r="P2614" s="43"/>
      <c r="Q2614" s="31"/>
      <c r="R2614" s="84"/>
      <c r="S2614" s="31"/>
      <c r="T2614" s="31"/>
      <c r="U2614" s="169"/>
      <c r="V2614" s="150"/>
      <c r="W2614" s="342" t="str" cm="1">
        <f t="array" ref="W2614">IF(SUM(LEN(B2614:V2614))=0,"",IF(OR(OR(ISBLANK(F2614),SUM(LEN(C2614),LEN(D2614))=0),AND(NOT(E2614="Unknown"),ISBLANK(J2614)),AND(NOT(O2614="Unknown"),ISBLANK(R2614))),"Missing Information", INDEX(Table15[Entire Service Line Classification], MATCH(SUMIFS(Table15[Unique ID],Table15[System-Owned Portion],E2614,Table15[If Material Anything Other than "Lead" in Column E,Was Material Ever Previously Lead?],G2614,Table15[Customer-Owned Portion],O2614),Table15[Unique ID],0),0)))</f>
        <v/>
      </c>
      <c r="X2614"/>
    </row>
    <row r="2615" spans="2:24" x14ac:dyDescent="0.35">
      <c r="B2615" s="146"/>
      <c r="C2615" s="31"/>
      <c r="D2615" s="31"/>
      <c r="E2615" s="44"/>
      <c r="F2615" s="43"/>
      <c r="G2615" s="84"/>
      <c r="H2615" s="31"/>
      <c r="I2615" s="31"/>
      <c r="J2615" s="84"/>
      <c r="K2615" s="31"/>
      <c r="L2615" s="31"/>
      <c r="M2615" s="169"/>
      <c r="N2615" s="148"/>
      <c r="O2615" s="106"/>
      <c r="P2615" s="43"/>
      <c r="Q2615" s="31"/>
      <c r="R2615" s="84"/>
      <c r="S2615" s="31"/>
      <c r="T2615" s="31"/>
      <c r="U2615" s="169"/>
      <c r="V2615" s="150"/>
      <c r="W2615" s="342" t="str" cm="1">
        <f t="array" ref="W2615">IF(SUM(LEN(B2615:V2615))=0,"",IF(OR(OR(ISBLANK(F2615),SUM(LEN(C2615),LEN(D2615))=0),AND(NOT(E2615="Unknown"),ISBLANK(J2615)),AND(NOT(O2615="Unknown"),ISBLANK(R2615))),"Missing Information", INDEX(Table15[Entire Service Line Classification], MATCH(SUMIFS(Table15[Unique ID],Table15[System-Owned Portion],E2615,Table15[If Material Anything Other than "Lead" in Column E,Was Material Ever Previously Lead?],G2615,Table15[Customer-Owned Portion],O2615),Table15[Unique ID],0),0)))</f>
        <v/>
      </c>
      <c r="X2615"/>
    </row>
    <row r="2616" spans="2:24" x14ac:dyDescent="0.35">
      <c r="B2616" s="146"/>
      <c r="C2616" s="31"/>
      <c r="D2616" s="31"/>
      <c r="E2616" s="44"/>
      <c r="F2616" s="43"/>
      <c r="G2616" s="84"/>
      <c r="H2616" s="31"/>
      <c r="I2616" s="31"/>
      <c r="J2616" s="84"/>
      <c r="K2616" s="31"/>
      <c r="L2616" s="31"/>
      <c r="M2616" s="169"/>
      <c r="N2616" s="148"/>
      <c r="O2616" s="106"/>
      <c r="P2616" s="43"/>
      <c r="Q2616" s="31"/>
      <c r="R2616" s="84"/>
      <c r="S2616" s="31"/>
      <c r="T2616" s="31"/>
      <c r="U2616" s="169"/>
      <c r="V2616" s="150"/>
      <c r="W2616" s="342" t="str" cm="1">
        <f t="array" ref="W2616">IF(SUM(LEN(B2616:V2616))=0,"",IF(OR(OR(ISBLANK(F2616),SUM(LEN(C2616),LEN(D2616))=0),AND(NOT(E2616="Unknown"),ISBLANK(J2616)),AND(NOT(O2616="Unknown"),ISBLANK(R2616))),"Missing Information", INDEX(Table15[Entire Service Line Classification], MATCH(SUMIFS(Table15[Unique ID],Table15[System-Owned Portion],E2616,Table15[If Material Anything Other than "Lead" in Column E,Was Material Ever Previously Lead?],G2616,Table15[Customer-Owned Portion],O2616),Table15[Unique ID],0),0)))</f>
        <v/>
      </c>
      <c r="X2616"/>
    </row>
    <row r="2617" spans="2:24" x14ac:dyDescent="0.35">
      <c r="B2617" s="146"/>
      <c r="C2617" s="31"/>
      <c r="D2617" s="31"/>
      <c r="E2617" s="44"/>
      <c r="F2617" s="43"/>
      <c r="G2617" s="84"/>
      <c r="H2617" s="31"/>
      <c r="I2617" s="31"/>
      <c r="J2617" s="84"/>
      <c r="K2617" s="31"/>
      <c r="L2617" s="31"/>
      <c r="M2617" s="169"/>
      <c r="N2617" s="148"/>
      <c r="O2617" s="106"/>
      <c r="P2617" s="43"/>
      <c r="Q2617" s="31"/>
      <c r="R2617" s="84"/>
      <c r="S2617" s="31"/>
      <c r="T2617" s="31"/>
      <c r="U2617" s="169"/>
      <c r="V2617" s="150"/>
      <c r="W2617" s="342" t="str" cm="1">
        <f t="array" ref="W2617">IF(SUM(LEN(B2617:V2617))=0,"",IF(OR(OR(ISBLANK(F2617),SUM(LEN(C2617),LEN(D2617))=0),AND(NOT(E2617="Unknown"),ISBLANK(J2617)),AND(NOT(O2617="Unknown"),ISBLANK(R2617))),"Missing Information", INDEX(Table15[Entire Service Line Classification], MATCH(SUMIFS(Table15[Unique ID],Table15[System-Owned Portion],E2617,Table15[If Material Anything Other than "Lead" in Column E,Was Material Ever Previously Lead?],G2617,Table15[Customer-Owned Portion],O2617),Table15[Unique ID],0),0)))</f>
        <v/>
      </c>
      <c r="X2617"/>
    </row>
    <row r="2618" spans="2:24" x14ac:dyDescent="0.35">
      <c r="B2618" s="146"/>
      <c r="C2618" s="31"/>
      <c r="D2618" s="31"/>
      <c r="E2618" s="44"/>
      <c r="F2618" s="43"/>
      <c r="G2618" s="84"/>
      <c r="H2618" s="31"/>
      <c r="I2618" s="31"/>
      <c r="J2618" s="84"/>
      <c r="K2618" s="31"/>
      <c r="L2618" s="31"/>
      <c r="M2618" s="169"/>
      <c r="N2618" s="148"/>
      <c r="O2618" s="106"/>
      <c r="P2618" s="43"/>
      <c r="Q2618" s="31"/>
      <c r="R2618" s="84"/>
      <c r="S2618" s="31"/>
      <c r="T2618" s="31"/>
      <c r="U2618" s="169"/>
      <c r="V2618" s="150"/>
      <c r="W2618" s="342" t="str" cm="1">
        <f t="array" ref="W2618">IF(SUM(LEN(B2618:V2618))=0,"",IF(OR(OR(ISBLANK(F2618),SUM(LEN(C2618),LEN(D2618))=0),AND(NOT(E2618="Unknown"),ISBLANK(J2618)),AND(NOT(O2618="Unknown"),ISBLANK(R2618))),"Missing Information", INDEX(Table15[Entire Service Line Classification], MATCH(SUMIFS(Table15[Unique ID],Table15[System-Owned Portion],E2618,Table15[If Material Anything Other than "Lead" in Column E,Was Material Ever Previously Lead?],G2618,Table15[Customer-Owned Portion],O2618),Table15[Unique ID],0),0)))</f>
        <v/>
      </c>
      <c r="X2618"/>
    </row>
    <row r="2619" spans="2:24" x14ac:dyDescent="0.35">
      <c r="B2619" s="146"/>
      <c r="C2619" s="31"/>
      <c r="D2619" s="31"/>
      <c r="E2619" s="44"/>
      <c r="F2619" s="43"/>
      <c r="G2619" s="84"/>
      <c r="H2619" s="31"/>
      <c r="I2619" s="31"/>
      <c r="J2619" s="84"/>
      <c r="K2619" s="31"/>
      <c r="L2619" s="31"/>
      <c r="M2619" s="169"/>
      <c r="N2619" s="148"/>
      <c r="O2619" s="106"/>
      <c r="P2619" s="43"/>
      <c r="Q2619" s="31"/>
      <c r="R2619" s="84"/>
      <c r="S2619" s="31"/>
      <c r="T2619" s="31"/>
      <c r="U2619" s="169"/>
      <c r="V2619" s="150"/>
      <c r="W2619" s="342" t="str" cm="1">
        <f t="array" ref="W2619">IF(SUM(LEN(B2619:V2619))=0,"",IF(OR(OR(ISBLANK(F2619),SUM(LEN(C2619),LEN(D2619))=0),AND(NOT(E2619="Unknown"),ISBLANK(J2619)),AND(NOT(O2619="Unknown"),ISBLANK(R2619))),"Missing Information", INDEX(Table15[Entire Service Line Classification], MATCH(SUMIFS(Table15[Unique ID],Table15[System-Owned Portion],E2619,Table15[If Material Anything Other than "Lead" in Column E,Was Material Ever Previously Lead?],G2619,Table15[Customer-Owned Portion],O2619),Table15[Unique ID],0),0)))</f>
        <v/>
      </c>
      <c r="X2619"/>
    </row>
    <row r="2620" spans="2:24" x14ac:dyDescent="0.35">
      <c r="B2620" s="146"/>
      <c r="C2620" s="31"/>
      <c r="D2620" s="31"/>
      <c r="E2620" s="44"/>
      <c r="F2620" s="43"/>
      <c r="G2620" s="84"/>
      <c r="H2620" s="31"/>
      <c r="I2620" s="31"/>
      <c r="J2620" s="84"/>
      <c r="K2620" s="31"/>
      <c r="L2620" s="31"/>
      <c r="M2620" s="169"/>
      <c r="N2620" s="148"/>
      <c r="O2620" s="106"/>
      <c r="P2620" s="43"/>
      <c r="Q2620" s="31"/>
      <c r="R2620" s="84"/>
      <c r="S2620" s="31"/>
      <c r="T2620" s="31"/>
      <c r="U2620" s="169"/>
      <c r="V2620" s="150"/>
      <c r="W2620" s="342" t="str" cm="1">
        <f t="array" ref="W2620">IF(SUM(LEN(B2620:V2620))=0,"",IF(OR(OR(ISBLANK(F2620),SUM(LEN(C2620),LEN(D2620))=0),AND(NOT(E2620="Unknown"),ISBLANK(J2620)),AND(NOT(O2620="Unknown"),ISBLANK(R2620))),"Missing Information", INDEX(Table15[Entire Service Line Classification], MATCH(SUMIFS(Table15[Unique ID],Table15[System-Owned Portion],E2620,Table15[If Material Anything Other than "Lead" in Column E,Was Material Ever Previously Lead?],G2620,Table15[Customer-Owned Portion],O2620),Table15[Unique ID],0),0)))</f>
        <v/>
      </c>
      <c r="X2620"/>
    </row>
    <row r="2621" spans="2:24" x14ac:dyDescent="0.35">
      <c r="B2621" s="146"/>
      <c r="C2621" s="31"/>
      <c r="D2621" s="31"/>
      <c r="E2621" s="44"/>
      <c r="F2621" s="43"/>
      <c r="G2621" s="84"/>
      <c r="H2621" s="31"/>
      <c r="I2621" s="31"/>
      <c r="J2621" s="84"/>
      <c r="K2621" s="31"/>
      <c r="L2621" s="31"/>
      <c r="M2621" s="169"/>
      <c r="N2621" s="148"/>
      <c r="O2621" s="106"/>
      <c r="P2621" s="43"/>
      <c r="Q2621" s="31"/>
      <c r="R2621" s="84"/>
      <c r="S2621" s="31"/>
      <c r="T2621" s="31"/>
      <c r="U2621" s="169"/>
      <c r="V2621" s="150"/>
      <c r="W2621" s="342" t="str" cm="1">
        <f t="array" ref="W2621">IF(SUM(LEN(B2621:V2621))=0,"",IF(OR(OR(ISBLANK(F2621),SUM(LEN(C2621),LEN(D2621))=0),AND(NOT(E2621="Unknown"),ISBLANK(J2621)),AND(NOT(O2621="Unknown"),ISBLANK(R2621))),"Missing Information", INDEX(Table15[Entire Service Line Classification], MATCH(SUMIFS(Table15[Unique ID],Table15[System-Owned Portion],E2621,Table15[If Material Anything Other than "Lead" in Column E,Was Material Ever Previously Lead?],G2621,Table15[Customer-Owned Portion],O2621),Table15[Unique ID],0),0)))</f>
        <v/>
      </c>
      <c r="X2621"/>
    </row>
    <row r="2622" spans="2:24" x14ac:dyDescent="0.35">
      <c r="B2622" s="146"/>
      <c r="C2622" s="31"/>
      <c r="D2622" s="31"/>
      <c r="E2622" s="44"/>
      <c r="F2622" s="43"/>
      <c r="G2622" s="84"/>
      <c r="H2622" s="31"/>
      <c r="I2622" s="31"/>
      <c r="J2622" s="84"/>
      <c r="K2622" s="31"/>
      <c r="L2622" s="31"/>
      <c r="M2622" s="169"/>
      <c r="N2622" s="148"/>
      <c r="O2622" s="106"/>
      <c r="P2622" s="43"/>
      <c r="Q2622" s="31"/>
      <c r="R2622" s="84"/>
      <c r="S2622" s="31"/>
      <c r="T2622" s="31"/>
      <c r="U2622" s="169"/>
      <c r="V2622" s="150"/>
      <c r="W2622" s="342" t="str" cm="1">
        <f t="array" ref="W2622">IF(SUM(LEN(B2622:V2622))=0,"",IF(OR(OR(ISBLANK(F2622),SUM(LEN(C2622),LEN(D2622))=0),AND(NOT(E2622="Unknown"),ISBLANK(J2622)),AND(NOT(O2622="Unknown"),ISBLANK(R2622))),"Missing Information", INDEX(Table15[Entire Service Line Classification], MATCH(SUMIFS(Table15[Unique ID],Table15[System-Owned Portion],E2622,Table15[If Material Anything Other than "Lead" in Column E,Was Material Ever Previously Lead?],G2622,Table15[Customer-Owned Portion],O2622),Table15[Unique ID],0),0)))</f>
        <v/>
      </c>
      <c r="X2622"/>
    </row>
    <row r="2623" spans="2:24" x14ac:dyDescent="0.35">
      <c r="B2623" s="146"/>
      <c r="C2623" s="31"/>
      <c r="D2623" s="31"/>
      <c r="E2623" s="44"/>
      <c r="F2623" s="43"/>
      <c r="G2623" s="84"/>
      <c r="H2623" s="31"/>
      <c r="I2623" s="31"/>
      <c r="J2623" s="84"/>
      <c r="K2623" s="31"/>
      <c r="L2623" s="31"/>
      <c r="M2623" s="169"/>
      <c r="N2623" s="148"/>
      <c r="O2623" s="106"/>
      <c r="P2623" s="43"/>
      <c r="Q2623" s="31"/>
      <c r="R2623" s="84"/>
      <c r="S2623" s="31"/>
      <c r="T2623" s="31"/>
      <c r="U2623" s="169"/>
      <c r="V2623" s="150"/>
      <c r="W2623" s="342" t="str" cm="1">
        <f t="array" ref="W2623">IF(SUM(LEN(B2623:V2623))=0,"",IF(OR(OR(ISBLANK(F2623),SUM(LEN(C2623),LEN(D2623))=0),AND(NOT(E2623="Unknown"),ISBLANK(J2623)),AND(NOT(O2623="Unknown"),ISBLANK(R2623))),"Missing Information", INDEX(Table15[Entire Service Line Classification], MATCH(SUMIFS(Table15[Unique ID],Table15[System-Owned Portion],E2623,Table15[If Material Anything Other than "Lead" in Column E,Was Material Ever Previously Lead?],G2623,Table15[Customer-Owned Portion],O2623),Table15[Unique ID],0),0)))</f>
        <v/>
      </c>
      <c r="X2623"/>
    </row>
    <row r="2624" spans="2:24" x14ac:dyDescent="0.35">
      <c r="B2624" s="146"/>
      <c r="C2624" s="31"/>
      <c r="D2624" s="31"/>
      <c r="E2624" s="44"/>
      <c r="F2624" s="43"/>
      <c r="G2624" s="84"/>
      <c r="H2624" s="31"/>
      <c r="I2624" s="31"/>
      <c r="J2624" s="84"/>
      <c r="K2624" s="31"/>
      <c r="L2624" s="31"/>
      <c r="M2624" s="169"/>
      <c r="N2624" s="148"/>
      <c r="O2624" s="106"/>
      <c r="P2624" s="43"/>
      <c r="Q2624" s="31"/>
      <c r="R2624" s="84"/>
      <c r="S2624" s="31"/>
      <c r="T2624" s="31"/>
      <c r="U2624" s="169"/>
      <c r="V2624" s="150"/>
      <c r="W2624" s="342" t="str" cm="1">
        <f t="array" ref="W2624">IF(SUM(LEN(B2624:V2624))=0,"",IF(OR(OR(ISBLANK(F2624),SUM(LEN(C2624),LEN(D2624))=0),AND(NOT(E2624="Unknown"),ISBLANK(J2624)),AND(NOT(O2624="Unknown"),ISBLANK(R2624))),"Missing Information", INDEX(Table15[Entire Service Line Classification], MATCH(SUMIFS(Table15[Unique ID],Table15[System-Owned Portion],E2624,Table15[If Material Anything Other than "Lead" in Column E,Was Material Ever Previously Lead?],G2624,Table15[Customer-Owned Portion],O2624),Table15[Unique ID],0),0)))</f>
        <v/>
      </c>
      <c r="X2624"/>
    </row>
    <row r="2625" spans="2:24" x14ac:dyDescent="0.35">
      <c r="B2625" s="146"/>
      <c r="C2625" s="31"/>
      <c r="D2625" s="31"/>
      <c r="E2625" s="44"/>
      <c r="F2625" s="43"/>
      <c r="G2625" s="84"/>
      <c r="H2625" s="31"/>
      <c r="I2625" s="31"/>
      <c r="J2625" s="84"/>
      <c r="K2625" s="31"/>
      <c r="L2625" s="31"/>
      <c r="M2625" s="169"/>
      <c r="N2625" s="148"/>
      <c r="O2625" s="106"/>
      <c r="P2625" s="43"/>
      <c r="Q2625" s="31"/>
      <c r="R2625" s="84"/>
      <c r="S2625" s="31"/>
      <c r="T2625" s="31"/>
      <c r="U2625" s="169"/>
      <c r="V2625" s="150"/>
      <c r="W2625" s="342" t="str" cm="1">
        <f t="array" ref="W2625">IF(SUM(LEN(B2625:V2625))=0,"",IF(OR(OR(ISBLANK(F2625),SUM(LEN(C2625),LEN(D2625))=0),AND(NOT(E2625="Unknown"),ISBLANK(J2625)),AND(NOT(O2625="Unknown"),ISBLANK(R2625))),"Missing Information", INDEX(Table15[Entire Service Line Classification], MATCH(SUMIFS(Table15[Unique ID],Table15[System-Owned Portion],E2625,Table15[If Material Anything Other than "Lead" in Column E,Was Material Ever Previously Lead?],G2625,Table15[Customer-Owned Portion],O2625),Table15[Unique ID],0),0)))</f>
        <v/>
      </c>
      <c r="X2625"/>
    </row>
    <row r="2626" spans="2:24" x14ac:dyDescent="0.35">
      <c r="B2626" s="146"/>
      <c r="C2626" s="31"/>
      <c r="D2626" s="31"/>
      <c r="E2626" s="44"/>
      <c r="F2626" s="43"/>
      <c r="G2626" s="84"/>
      <c r="H2626" s="31"/>
      <c r="I2626" s="31"/>
      <c r="J2626" s="84"/>
      <c r="K2626" s="31"/>
      <c r="L2626" s="31"/>
      <c r="M2626" s="169"/>
      <c r="N2626" s="148"/>
      <c r="O2626" s="106"/>
      <c r="P2626" s="43"/>
      <c r="Q2626" s="31"/>
      <c r="R2626" s="84"/>
      <c r="S2626" s="31"/>
      <c r="T2626" s="31"/>
      <c r="U2626" s="169"/>
      <c r="V2626" s="150"/>
      <c r="W2626" s="342" t="str" cm="1">
        <f t="array" ref="W2626">IF(SUM(LEN(B2626:V2626))=0,"",IF(OR(OR(ISBLANK(F2626),SUM(LEN(C2626),LEN(D2626))=0),AND(NOT(E2626="Unknown"),ISBLANK(J2626)),AND(NOT(O2626="Unknown"),ISBLANK(R2626))),"Missing Information", INDEX(Table15[Entire Service Line Classification], MATCH(SUMIFS(Table15[Unique ID],Table15[System-Owned Portion],E2626,Table15[If Material Anything Other than "Lead" in Column E,Was Material Ever Previously Lead?],G2626,Table15[Customer-Owned Portion],O2626),Table15[Unique ID],0),0)))</f>
        <v/>
      </c>
      <c r="X2626"/>
    </row>
    <row r="2627" spans="2:24" x14ac:dyDescent="0.35">
      <c r="B2627" s="146"/>
      <c r="C2627" s="31"/>
      <c r="D2627" s="31"/>
      <c r="E2627" s="44"/>
      <c r="F2627" s="43"/>
      <c r="G2627" s="84"/>
      <c r="H2627" s="31"/>
      <c r="I2627" s="31"/>
      <c r="J2627" s="84"/>
      <c r="K2627" s="31"/>
      <c r="L2627" s="31"/>
      <c r="M2627" s="169"/>
      <c r="N2627" s="148"/>
      <c r="O2627" s="106"/>
      <c r="P2627" s="43"/>
      <c r="Q2627" s="31"/>
      <c r="R2627" s="84"/>
      <c r="S2627" s="31"/>
      <c r="T2627" s="31"/>
      <c r="U2627" s="169"/>
      <c r="V2627" s="150"/>
      <c r="W2627" s="342" t="str" cm="1">
        <f t="array" ref="W2627">IF(SUM(LEN(B2627:V2627))=0,"",IF(OR(OR(ISBLANK(F2627),SUM(LEN(C2627),LEN(D2627))=0),AND(NOT(E2627="Unknown"),ISBLANK(J2627)),AND(NOT(O2627="Unknown"),ISBLANK(R2627))),"Missing Information", INDEX(Table15[Entire Service Line Classification], MATCH(SUMIFS(Table15[Unique ID],Table15[System-Owned Portion],E2627,Table15[If Material Anything Other than "Lead" in Column E,Was Material Ever Previously Lead?],G2627,Table15[Customer-Owned Portion],O2627),Table15[Unique ID],0),0)))</f>
        <v/>
      </c>
      <c r="X2627"/>
    </row>
    <row r="2628" spans="2:24" x14ac:dyDescent="0.35">
      <c r="B2628" s="146"/>
      <c r="C2628" s="31"/>
      <c r="D2628" s="31"/>
      <c r="E2628" s="44"/>
      <c r="F2628" s="43"/>
      <c r="G2628" s="84"/>
      <c r="H2628" s="31"/>
      <c r="I2628" s="31"/>
      <c r="J2628" s="84"/>
      <c r="K2628" s="31"/>
      <c r="L2628" s="31"/>
      <c r="M2628" s="169"/>
      <c r="N2628" s="148"/>
      <c r="O2628" s="106"/>
      <c r="P2628" s="43"/>
      <c r="Q2628" s="31"/>
      <c r="R2628" s="84"/>
      <c r="S2628" s="31"/>
      <c r="T2628" s="31"/>
      <c r="U2628" s="169"/>
      <c r="V2628" s="150"/>
      <c r="W2628" s="342" t="str" cm="1">
        <f t="array" ref="W2628">IF(SUM(LEN(B2628:V2628))=0,"",IF(OR(OR(ISBLANK(F2628),SUM(LEN(C2628),LEN(D2628))=0),AND(NOT(E2628="Unknown"),ISBLANK(J2628)),AND(NOT(O2628="Unknown"),ISBLANK(R2628))),"Missing Information", INDEX(Table15[Entire Service Line Classification], MATCH(SUMIFS(Table15[Unique ID],Table15[System-Owned Portion],E2628,Table15[If Material Anything Other than "Lead" in Column E,Was Material Ever Previously Lead?],G2628,Table15[Customer-Owned Portion],O2628),Table15[Unique ID],0),0)))</f>
        <v/>
      </c>
      <c r="X2628"/>
    </row>
    <row r="2629" spans="2:24" x14ac:dyDescent="0.35">
      <c r="B2629" s="146"/>
      <c r="C2629" s="31"/>
      <c r="D2629" s="31"/>
      <c r="E2629" s="44"/>
      <c r="F2629" s="43"/>
      <c r="G2629" s="84"/>
      <c r="H2629" s="31"/>
      <c r="I2629" s="31"/>
      <c r="J2629" s="84"/>
      <c r="K2629" s="31"/>
      <c r="L2629" s="31"/>
      <c r="M2629" s="169"/>
      <c r="N2629" s="148"/>
      <c r="O2629" s="106"/>
      <c r="P2629" s="43"/>
      <c r="Q2629" s="31"/>
      <c r="R2629" s="84"/>
      <c r="S2629" s="31"/>
      <c r="T2629" s="31"/>
      <c r="U2629" s="169"/>
      <c r="V2629" s="150"/>
      <c r="W2629" s="342" t="str" cm="1">
        <f t="array" ref="W2629">IF(SUM(LEN(B2629:V2629))=0,"",IF(OR(OR(ISBLANK(F2629),SUM(LEN(C2629),LEN(D2629))=0),AND(NOT(E2629="Unknown"),ISBLANK(J2629)),AND(NOT(O2629="Unknown"),ISBLANK(R2629))),"Missing Information", INDEX(Table15[Entire Service Line Classification], MATCH(SUMIFS(Table15[Unique ID],Table15[System-Owned Portion],E2629,Table15[If Material Anything Other than "Lead" in Column E,Was Material Ever Previously Lead?],G2629,Table15[Customer-Owned Portion],O2629),Table15[Unique ID],0),0)))</f>
        <v/>
      </c>
      <c r="X2629"/>
    </row>
    <row r="2630" spans="2:24" x14ac:dyDescent="0.35">
      <c r="B2630" s="146"/>
      <c r="C2630" s="31"/>
      <c r="D2630" s="31"/>
      <c r="E2630" s="44"/>
      <c r="F2630" s="43"/>
      <c r="G2630" s="84"/>
      <c r="H2630" s="31"/>
      <c r="I2630" s="31"/>
      <c r="J2630" s="84"/>
      <c r="K2630" s="31"/>
      <c r="L2630" s="31"/>
      <c r="M2630" s="169"/>
      <c r="N2630" s="148"/>
      <c r="O2630" s="106"/>
      <c r="P2630" s="43"/>
      <c r="Q2630" s="31"/>
      <c r="R2630" s="84"/>
      <c r="S2630" s="31"/>
      <c r="T2630" s="31"/>
      <c r="U2630" s="169"/>
      <c r="V2630" s="150"/>
      <c r="W2630" s="342" t="str" cm="1">
        <f t="array" ref="W2630">IF(SUM(LEN(B2630:V2630))=0,"",IF(OR(OR(ISBLANK(F2630),SUM(LEN(C2630),LEN(D2630))=0),AND(NOT(E2630="Unknown"),ISBLANK(J2630)),AND(NOT(O2630="Unknown"),ISBLANK(R2630))),"Missing Information", INDEX(Table15[Entire Service Line Classification], MATCH(SUMIFS(Table15[Unique ID],Table15[System-Owned Portion],E2630,Table15[If Material Anything Other than "Lead" in Column E,Was Material Ever Previously Lead?],G2630,Table15[Customer-Owned Portion],O2630),Table15[Unique ID],0),0)))</f>
        <v/>
      </c>
      <c r="X2630"/>
    </row>
    <row r="2631" spans="2:24" x14ac:dyDescent="0.35">
      <c r="B2631" s="146"/>
      <c r="C2631" s="31"/>
      <c r="D2631" s="31"/>
      <c r="E2631" s="44"/>
      <c r="F2631" s="43"/>
      <c r="G2631" s="84"/>
      <c r="H2631" s="31"/>
      <c r="I2631" s="31"/>
      <c r="J2631" s="84"/>
      <c r="K2631" s="31"/>
      <c r="L2631" s="31"/>
      <c r="M2631" s="169"/>
      <c r="N2631" s="148"/>
      <c r="O2631" s="106"/>
      <c r="P2631" s="43"/>
      <c r="Q2631" s="31"/>
      <c r="R2631" s="84"/>
      <c r="S2631" s="31"/>
      <c r="T2631" s="31"/>
      <c r="U2631" s="169"/>
      <c r="V2631" s="150"/>
      <c r="W2631" s="342" t="str" cm="1">
        <f t="array" ref="W2631">IF(SUM(LEN(B2631:V2631))=0,"",IF(OR(OR(ISBLANK(F2631),SUM(LEN(C2631),LEN(D2631))=0),AND(NOT(E2631="Unknown"),ISBLANK(J2631)),AND(NOT(O2631="Unknown"),ISBLANK(R2631))),"Missing Information", INDEX(Table15[Entire Service Line Classification], MATCH(SUMIFS(Table15[Unique ID],Table15[System-Owned Portion],E2631,Table15[If Material Anything Other than "Lead" in Column E,Was Material Ever Previously Lead?],G2631,Table15[Customer-Owned Portion],O2631),Table15[Unique ID],0),0)))</f>
        <v/>
      </c>
      <c r="X2631"/>
    </row>
    <row r="2632" spans="2:24" x14ac:dyDescent="0.35">
      <c r="B2632" s="146"/>
      <c r="C2632" s="31"/>
      <c r="D2632" s="31"/>
      <c r="E2632" s="44"/>
      <c r="F2632" s="43"/>
      <c r="G2632" s="84"/>
      <c r="H2632" s="31"/>
      <c r="I2632" s="31"/>
      <c r="J2632" s="84"/>
      <c r="K2632" s="31"/>
      <c r="L2632" s="31"/>
      <c r="M2632" s="169"/>
      <c r="N2632" s="148"/>
      <c r="O2632" s="106"/>
      <c r="P2632" s="43"/>
      <c r="Q2632" s="31"/>
      <c r="R2632" s="84"/>
      <c r="S2632" s="31"/>
      <c r="T2632" s="31"/>
      <c r="U2632" s="169"/>
      <c r="V2632" s="150"/>
      <c r="W2632" s="342" t="str" cm="1">
        <f t="array" ref="W2632">IF(SUM(LEN(B2632:V2632))=0,"",IF(OR(OR(ISBLANK(F2632),SUM(LEN(C2632),LEN(D2632))=0),AND(NOT(E2632="Unknown"),ISBLANK(J2632)),AND(NOT(O2632="Unknown"),ISBLANK(R2632))),"Missing Information", INDEX(Table15[Entire Service Line Classification], MATCH(SUMIFS(Table15[Unique ID],Table15[System-Owned Portion],E2632,Table15[If Material Anything Other than "Lead" in Column E,Was Material Ever Previously Lead?],G2632,Table15[Customer-Owned Portion],O2632),Table15[Unique ID],0),0)))</f>
        <v/>
      </c>
      <c r="X2632"/>
    </row>
    <row r="2633" spans="2:24" x14ac:dyDescent="0.35">
      <c r="B2633" s="146"/>
      <c r="C2633" s="31"/>
      <c r="D2633" s="31"/>
      <c r="E2633" s="44"/>
      <c r="F2633" s="43"/>
      <c r="G2633" s="84"/>
      <c r="H2633" s="31"/>
      <c r="I2633" s="31"/>
      <c r="J2633" s="84"/>
      <c r="K2633" s="31"/>
      <c r="L2633" s="31"/>
      <c r="M2633" s="169"/>
      <c r="N2633" s="148"/>
      <c r="O2633" s="106"/>
      <c r="P2633" s="43"/>
      <c r="Q2633" s="31"/>
      <c r="R2633" s="84"/>
      <c r="S2633" s="31"/>
      <c r="T2633" s="31"/>
      <c r="U2633" s="169"/>
      <c r="V2633" s="150"/>
      <c r="W2633" s="342" t="str" cm="1">
        <f t="array" ref="W2633">IF(SUM(LEN(B2633:V2633))=0,"",IF(OR(OR(ISBLANK(F2633),SUM(LEN(C2633),LEN(D2633))=0),AND(NOT(E2633="Unknown"),ISBLANK(J2633)),AND(NOT(O2633="Unknown"),ISBLANK(R2633))),"Missing Information", INDEX(Table15[Entire Service Line Classification], MATCH(SUMIFS(Table15[Unique ID],Table15[System-Owned Portion],E2633,Table15[If Material Anything Other than "Lead" in Column E,Was Material Ever Previously Lead?],G2633,Table15[Customer-Owned Portion],O2633),Table15[Unique ID],0),0)))</f>
        <v/>
      </c>
      <c r="X2633"/>
    </row>
    <row r="2634" spans="2:24" x14ac:dyDescent="0.35">
      <c r="B2634" s="146"/>
      <c r="C2634" s="31"/>
      <c r="D2634" s="31"/>
      <c r="E2634" s="44"/>
      <c r="F2634" s="43"/>
      <c r="G2634" s="84"/>
      <c r="H2634" s="31"/>
      <c r="I2634" s="31"/>
      <c r="J2634" s="84"/>
      <c r="K2634" s="31"/>
      <c r="L2634" s="31"/>
      <c r="M2634" s="169"/>
      <c r="N2634" s="148"/>
      <c r="O2634" s="106"/>
      <c r="P2634" s="43"/>
      <c r="Q2634" s="31"/>
      <c r="R2634" s="84"/>
      <c r="S2634" s="31"/>
      <c r="T2634" s="31"/>
      <c r="U2634" s="169"/>
      <c r="V2634" s="150"/>
      <c r="W2634" s="342" t="str" cm="1">
        <f t="array" ref="W2634">IF(SUM(LEN(B2634:V2634))=0,"",IF(OR(OR(ISBLANK(F2634),SUM(LEN(C2634),LEN(D2634))=0),AND(NOT(E2634="Unknown"),ISBLANK(J2634)),AND(NOT(O2634="Unknown"),ISBLANK(R2634))),"Missing Information", INDEX(Table15[Entire Service Line Classification], MATCH(SUMIFS(Table15[Unique ID],Table15[System-Owned Portion],E2634,Table15[If Material Anything Other than "Lead" in Column E,Was Material Ever Previously Lead?],G2634,Table15[Customer-Owned Portion],O2634),Table15[Unique ID],0),0)))</f>
        <v/>
      </c>
      <c r="X2634"/>
    </row>
    <row r="2635" spans="2:24" x14ac:dyDescent="0.35">
      <c r="B2635" s="146"/>
      <c r="C2635" s="31"/>
      <c r="D2635" s="31"/>
      <c r="E2635" s="44"/>
      <c r="F2635" s="43"/>
      <c r="G2635" s="84"/>
      <c r="H2635" s="31"/>
      <c r="I2635" s="31"/>
      <c r="J2635" s="84"/>
      <c r="K2635" s="31"/>
      <c r="L2635" s="31"/>
      <c r="M2635" s="169"/>
      <c r="N2635" s="148"/>
      <c r="O2635" s="106"/>
      <c r="P2635" s="43"/>
      <c r="Q2635" s="31"/>
      <c r="R2635" s="84"/>
      <c r="S2635" s="31"/>
      <c r="T2635" s="31"/>
      <c r="U2635" s="169"/>
      <c r="V2635" s="150"/>
      <c r="W2635" s="342" t="str" cm="1">
        <f t="array" ref="W2635">IF(SUM(LEN(B2635:V2635))=0,"",IF(OR(OR(ISBLANK(F2635),SUM(LEN(C2635),LEN(D2635))=0),AND(NOT(E2635="Unknown"),ISBLANK(J2635)),AND(NOT(O2635="Unknown"),ISBLANK(R2635))),"Missing Information", INDEX(Table15[Entire Service Line Classification], MATCH(SUMIFS(Table15[Unique ID],Table15[System-Owned Portion],E2635,Table15[If Material Anything Other than "Lead" in Column E,Was Material Ever Previously Lead?],G2635,Table15[Customer-Owned Portion],O2635),Table15[Unique ID],0),0)))</f>
        <v/>
      </c>
      <c r="X2635"/>
    </row>
    <row r="2636" spans="2:24" x14ac:dyDescent="0.35">
      <c r="B2636" s="146"/>
      <c r="C2636" s="31"/>
      <c r="D2636" s="31"/>
      <c r="E2636" s="44"/>
      <c r="F2636" s="43"/>
      <c r="G2636" s="84"/>
      <c r="H2636" s="31"/>
      <c r="I2636" s="31"/>
      <c r="J2636" s="84"/>
      <c r="K2636" s="31"/>
      <c r="L2636" s="31"/>
      <c r="M2636" s="169"/>
      <c r="N2636" s="148"/>
      <c r="O2636" s="106"/>
      <c r="P2636" s="43"/>
      <c r="Q2636" s="31"/>
      <c r="R2636" s="84"/>
      <c r="S2636" s="31"/>
      <c r="T2636" s="31"/>
      <c r="U2636" s="169"/>
      <c r="V2636" s="150"/>
      <c r="W2636" s="342" t="str" cm="1">
        <f t="array" ref="W2636">IF(SUM(LEN(B2636:V2636))=0,"",IF(OR(OR(ISBLANK(F2636),SUM(LEN(C2636),LEN(D2636))=0),AND(NOT(E2636="Unknown"),ISBLANK(J2636)),AND(NOT(O2636="Unknown"),ISBLANK(R2636))),"Missing Information", INDEX(Table15[Entire Service Line Classification], MATCH(SUMIFS(Table15[Unique ID],Table15[System-Owned Portion],E2636,Table15[If Material Anything Other than "Lead" in Column E,Was Material Ever Previously Lead?],G2636,Table15[Customer-Owned Portion],O2636),Table15[Unique ID],0),0)))</f>
        <v/>
      </c>
      <c r="X2636"/>
    </row>
    <row r="2637" spans="2:24" x14ac:dyDescent="0.35">
      <c r="B2637" s="146"/>
      <c r="C2637" s="31"/>
      <c r="D2637" s="31"/>
      <c r="E2637" s="44"/>
      <c r="F2637" s="43"/>
      <c r="G2637" s="84"/>
      <c r="H2637" s="31"/>
      <c r="I2637" s="31"/>
      <c r="J2637" s="84"/>
      <c r="K2637" s="31"/>
      <c r="L2637" s="31"/>
      <c r="M2637" s="169"/>
      <c r="N2637" s="148"/>
      <c r="O2637" s="106"/>
      <c r="P2637" s="43"/>
      <c r="Q2637" s="31"/>
      <c r="R2637" s="84"/>
      <c r="S2637" s="31"/>
      <c r="T2637" s="31"/>
      <c r="U2637" s="169"/>
      <c r="V2637" s="150"/>
      <c r="W2637" s="342" t="str" cm="1">
        <f t="array" ref="W2637">IF(SUM(LEN(B2637:V2637))=0,"",IF(OR(OR(ISBLANK(F2637),SUM(LEN(C2637),LEN(D2637))=0),AND(NOT(E2637="Unknown"),ISBLANK(J2637)),AND(NOT(O2637="Unknown"),ISBLANK(R2637))),"Missing Information", INDEX(Table15[Entire Service Line Classification], MATCH(SUMIFS(Table15[Unique ID],Table15[System-Owned Portion],E2637,Table15[If Material Anything Other than "Lead" in Column E,Was Material Ever Previously Lead?],G2637,Table15[Customer-Owned Portion],O2637),Table15[Unique ID],0),0)))</f>
        <v/>
      </c>
      <c r="X2637"/>
    </row>
    <row r="2638" spans="2:24" x14ac:dyDescent="0.35">
      <c r="B2638" s="146"/>
      <c r="C2638" s="31"/>
      <c r="D2638" s="31"/>
      <c r="E2638" s="44"/>
      <c r="F2638" s="43"/>
      <c r="G2638" s="84"/>
      <c r="H2638" s="31"/>
      <c r="I2638" s="31"/>
      <c r="J2638" s="84"/>
      <c r="K2638" s="31"/>
      <c r="L2638" s="31"/>
      <c r="M2638" s="169"/>
      <c r="N2638" s="148"/>
      <c r="O2638" s="106"/>
      <c r="P2638" s="43"/>
      <c r="Q2638" s="31"/>
      <c r="R2638" s="84"/>
      <c r="S2638" s="31"/>
      <c r="T2638" s="31"/>
      <c r="U2638" s="169"/>
      <c r="V2638" s="150"/>
      <c r="W2638" s="342" t="str" cm="1">
        <f t="array" ref="W2638">IF(SUM(LEN(B2638:V2638))=0,"",IF(OR(OR(ISBLANK(F2638),SUM(LEN(C2638),LEN(D2638))=0),AND(NOT(E2638="Unknown"),ISBLANK(J2638)),AND(NOT(O2638="Unknown"),ISBLANK(R2638))),"Missing Information", INDEX(Table15[Entire Service Line Classification], MATCH(SUMIFS(Table15[Unique ID],Table15[System-Owned Portion],E2638,Table15[If Material Anything Other than "Lead" in Column E,Was Material Ever Previously Lead?],G2638,Table15[Customer-Owned Portion],O2638),Table15[Unique ID],0),0)))</f>
        <v/>
      </c>
      <c r="X2638"/>
    </row>
    <row r="2639" spans="2:24" x14ac:dyDescent="0.35">
      <c r="B2639" s="146"/>
      <c r="C2639" s="31"/>
      <c r="D2639" s="31"/>
      <c r="E2639" s="44"/>
      <c r="F2639" s="43"/>
      <c r="G2639" s="84"/>
      <c r="H2639" s="31"/>
      <c r="I2639" s="31"/>
      <c r="J2639" s="84"/>
      <c r="K2639" s="31"/>
      <c r="L2639" s="31"/>
      <c r="M2639" s="169"/>
      <c r="N2639" s="148"/>
      <c r="O2639" s="106"/>
      <c r="P2639" s="43"/>
      <c r="Q2639" s="31"/>
      <c r="R2639" s="84"/>
      <c r="S2639" s="31"/>
      <c r="T2639" s="31"/>
      <c r="U2639" s="169"/>
      <c r="V2639" s="150"/>
      <c r="W2639" s="342" t="str" cm="1">
        <f t="array" ref="W2639">IF(SUM(LEN(B2639:V2639))=0,"",IF(OR(OR(ISBLANK(F2639),SUM(LEN(C2639),LEN(D2639))=0),AND(NOT(E2639="Unknown"),ISBLANK(J2639)),AND(NOT(O2639="Unknown"),ISBLANK(R2639))),"Missing Information", INDEX(Table15[Entire Service Line Classification], MATCH(SUMIFS(Table15[Unique ID],Table15[System-Owned Portion],E2639,Table15[If Material Anything Other than "Lead" in Column E,Was Material Ever Previously Lead?],G2639,Table15[Customer-Owned Portion],O2639),Table15[Unique ID],0),0)))</f>
        <v/>
      </c>
      <c r="X2639"/>
    </row>
    <row r="2640" spans="2:24" x14ac:dyDescent="0.35">
      <c r="B2640" s="146"/>
      <c r="C2640" s="31"/>
      <c r="D2640" s="31"/>
      <c r="E2640" s="44"/>
      <c r="F2640" s="43"/>
      <c r="G2640" s="84"/>
      <c r="H2640" s="31"/>
      <c r="I2640" s="31"/>
      <c r="J2640" s="84"/>
      <c r="K2640" s="31"/>
      <c r="L2640" s="31"/>
      <c r="M2640" s="169"/>
      <c r="N2640" s="148"/>
      <c r="O2640" s="106"/>
      <c r="P2640" s="43"/>
      <c r="Q2640" s="31"/>
      <c r="R2640" s="84"/>
      <c r="S2640" s="31"/>
      <c r="T2640" s="31"/>
      <c r="U2640" s="169"/>
      <c r="V2640" s="150"/>
      <c r="W2640" s="342" t="str" cm="1">
        <f t="array" ref="W2640">IF(SUM(LEN(B2640:V2640))=0,"",IF(OR(OR(ISBLANK(F2640),SUM(LEN(C2640),LEN(D2640))=0),AND(NOT(E2640="Unknown"),ISBLANK(J2640)),AND(NOT(O2640="Unknown"),ISBLANK(R2640))),"Missing Information", INDEX(Table15[Entire Service Line Classification], MATCH(SUMIFS(Table15[Unique ID],Table15[System-Owned Portion],E2640,Table15[If Material Anything Other than "Lead" in Column E,Was Material Ever Previously Lead?],G2640,Table15[Customer-Owned Portion],O2640),Table15[Unique ID],0),0)))</f>
        <v/>
      </c>
      <c r="X2640"/>
    </row>
    <row r="2641" spans="2:24" x14ac:dyDescent="0.35">
      <c r="B2641" s="146"/>
      <c r="C2641" s="31"/>
      <c r="D2641" s="31"/>
      <c r="E2641" s="44"/>
      <c r="F2641" s="43"/>
      <c r="G2641" s="84"/>
      <c r="H2641" s="31"/>
      <c r="I2641" s="31"/>
      <c r="J2641" s="84"/>
      <c r="K2641" s="31"/>
      <c r="L2641" s="31"/>
      <c r="M2641" s="169"/>
      <c r="N2641" s="148"/>
      <c r="O2641" s="106"/>
      <c r="P2641" s="43"/>
      <c r="Q2641" s="31"/>
      <c r="R2641" s="84"/>
      <c r="S2641" s="31"/>
      <c r="T2641" s="31"/>
      <c r="U2641" s="169"/>
      <c r="V2641" s="150"/>
      <c r="W2641" s="342" t="str" cm="1">
        <f t="array" ref="W2641">IF(SUM(LEN(B2641:V2641))=0,"",IF(OR(OR(ISBLANK(F2641),SUM(LEN(C2641),LEN(D2641))=0),AND(NOT(E2641="Unknown"),ISBLANK(J2641)),AND(NOT(O2641="Unknown"),ISBLANK(R2641))),"Missing Information", INDEX(Table15[Entire Service Line Classification], MATCH(SUMIFS(Table15[Unique ID],Table15[System-Owned Portion],E2641,Table15[If Material Anything Other than "Lead" in Column E,Was Material Ever Previously Lead?],G2641,Table15[Customer-Owned Portion],O2641),Table15[Unique ID],0),0)))</f>
        <v/>
      </c>
      <c r="X2641"/>
    </row>
    <row r="2642" spans="2:24" x14ac:dyDescent="0.35">
      <c r="B2642" s="146"/>
      <c r="C2642" s="31"/>
      <c r="D2642" s="31"/>
      <c r="E2642" s="44"/>
      <c r="F2642" s="43"/>
      <c r="G2642" s="84"/>
      <c r="H2642" s="31"/>
      <c r="I2642" s="31"/>
      <c r="J2642" s="84"/>
      <c r="K2642" s="31"/>
      <c r="L2642" s="31"/>
      <c r="M2642" s="169"/>
      <c r="N2642" s="148"/>
      <c r="O2642" s="106"/>
      <c r="P2642" s="43"/>
      <c r="Q2642" s="31"/>
      <c r="R2642" s="84"/>
      <c r="S2642" s="31"/>
      <c r="T2642" s="31"/>
      <c r="U2642" s="169"/>
      <c r="V2642" s="150"/>
      <c r="W2642" s="342" t="str" cm="1">
        <f t="array" ref="W2642">IF(SUM(LEN(B2642:V2642))=0,"",IF(OR(OR(ISBLANK(F2642),SUM(LEN(C2642),LEN(D2642))=0),AND(NOT(E2642="Unknown"),ISBLANK(J2642)),AND(NOT(O2642="Unknown"),ISBLANK(R2642))),"Missing Information", INDEX(Table15[Entire Service Line Classification], MATCH(SUMIFS(Table15[Unique ID],Table15[System-Owned Portion],E2642,Table15[If Material Anything Other than "Lead" in Column E,Was Material Ever Previously Lead?],G2642,Table15[Customer-Owned Portion],O2642),Table15[Unique ID],0),0)))</f>
        <v/>
      </c>
      <c r="X2642"/>
    </row>
    <row r="2643" spans="2:24" x14ac:dyDescent="0.35">
      <c r="B2643" s="146"/>
      <c r="C2643" s="31"/>
      <c r="D2643" s="31"/>
      <c r="E2643" s="44"/>
      <c r="F2643" s="43"/>
      <c r="G2643" s="84"/>
      <c r="H2643" s="31"/>
      <c r="I2643" s="31"/>
      <c r="J2643" s="84"/>
      <c r="K2643" s="31"/>
      <c r="L2643" s="31"/>
      <c r="M2643" s="169"/>
      <c r="N2643" s="148"/>
      <c r="O2643" s="106"/>
      <c r="P2643" s="43"/>
      <c r="Q2643" s="31"/>
      <c r="R2643" s="84"/>
      <c r="S2643" s="31"/>
      <c r="T2643" s="31"/>
      <c r="U2643" s="169"/>
      <c r="V2643" s="150"/>
      <c r="W2643" s="342" t="str" cm="1">
        <f t="array" ref="W2643">IF(SUM(LEN(B2643:V2643))=0,"",IF(OR(OR(ISBLANK(F2643),SUM(LEN(C2643),LEN(D2643))=0),AND(NOT(E2643="Unknown"),ISBLANK(J2643)),AND(NOT(O2643="Unknown"),ISBLANK(R2643))),"Missing Information", INDEX(Table15[Entire Service Line Classification], MATCH(SUMIFS(Table15[Unique ID],Table15[System-Owned Portion],E2643,Table15[If Material Anything Other than "Lead" in Column E,Was Material Ever Previously Lead?],G2643,Table15[Customer-Owned Portion],O2643),Table15[Unique ID],0),0)))</f>
        <v/>
      </c>
      <c r="X2643"/>
    </row>
    <row r="2644" spans="2:24" x14ac:dyDescent="0.35">
      <c r="B2644" s="146"/>
      <c r="C2644" s="31"/>
      <c r="D2644" s="31"/>
      <c r="E2644" s="44"/>
      <c r="F2644" s="43"/>
      <c r="G2644" s="84"/>
      <c r="H2644" s="31"/>
      <c r="I2644" s="31"/>
      <c r="J2644" s="84"/>
      <c r="K2644" s="31"/>
      <c r="L2644" s="31"/>
      <c r="M2644" s="169"/>
      <c r="N2644" s="148"/>
      <c r="O2644" s="106"/>
      <c r="P2644" s="43"/>
      <c r="Q2644" s="31"/>
      <c r="R2644" s="84"/>
      <c r="S2644" s="31"/>
      <c r="T2644" s="31"/>
      <c r="U2644" s="169"/>
      <c r="V2644" s="150"/>
      <c r="W2644" s="342" t="str" cm="1">
        <f t="array" ref="W2644">IF(SUM(LEN(B2644:V2644))=0,"",IF(OR(OR(ISBLANK(F2644),SUM(LEN(C2644),LEN(D2644))=0),AND(NOT(E2644="Unknown"),ISBLANK(J2644)),AND(NOT(O2644="Unknown"),ISBLANK(R2644))),"Missing Information", INDEX(Table15[Entire Service Line Classification], MATCH(SUMIFS(Table15[Unique ID],Table15[System-Owned Portion],E2644,Table15[If Material Anything Other than "Lead" in Column E,Was Material Ever Previously Lead?],G2644,Table15[Customer-Owned Portion],O2644),Table15[Unique ID],0),0)))</f>
        <v/>
      </c>
      <c r="X2644"/>
    </row>
    <row r="2645" spans="2:24" x14ac:dyDescent="0.35">
      <c r="B2645" s="146"/>
      <c r="C2645" s="31"/>
      <c r="D2645" s="31"/>
      <c r="E2645" s="44"/>
      <c r="F2645" s="43"/>
      <c r="G2645" s="84"/>
      <c r="H2645" s="31"/>
      <c r="I2645" s="31"/>
      <c r="J2645" s="84"/>
      <c r="K2645" s="31"/>
      <c r="L2645" s="31"/>
      <c r="M2645" s="169"/>
      <c r="N2645" s="148"/>
      <c r="O2645" s="106"/>
      <c r="P2645" s="43"/>
      <c r="Q2645" s="31"/>
      <c r="R2645" s="84"/>
      <c r="S2645" s="31"/>
      <c r="T2645" s="31"/>
      <c r="U2645" s="169"/>
      <c r="V2645" s="150"/>
      <c r="W2645" s="342" t="str" cm="1">
        <f t="array" ref="W2645">IF(SUM(LEN(B2645:V2645))=0,"",IF(OR(OR(ISBLANK(F2645),SUM(LEN(C2645),LEN(D2645))=0),AND(NOT(E2645="Unknown"),ISBLANK(J2645)),AND(NOT(O2645="Unknown"),ISBLANK(R2645))),"Missing Information", INDEX(Table15[Entire Service Line Classification], MATCH(SUMIFS(Table15[Unique ID],Table15[System-Owned Portion],E2645,Table15[If Material Anything Other than "Lead" in Column E,Was Material Ever Previously Lead?],G2645,Table15[Customer-Owned Portion],O2645),Table15[Unique ID],0),0)))</f>
        <v/>
      </c>
      <c r="X2645"/>
    </row>
    <row r="2646" spans="2:24" x14ac:dyDescent="0.35">
      <c r="B2646" s="146"/>
      <c r="C2646" s="31"/>
      <c r="D2646" s="31"/>
      <c r="E2646" s="44"/>
      <c r="F2646" s="43"/>
      <c r="G2646" s="84"/>
      <c r="H2646" s="31"/>
      <c r="I2646" s="31"/>
      <c r="J2646" s="84"/>
      <c r="K2646" s="31"/>
      <c r="L2646" s="31"/>
      <c r="M2646" s="169"/>
      <c r="N2646" s="148"/>
      <c r="O2646" s="106"/>
      <c r="P2646" s="43"/>
      <c r="Q2646" s="31"/>
      <c r="R2646" s="84"/>
      <c r="S2646" s="31"/>
      <c r="T2646" s="31"/>
      <c r="U2646" s="169"/>
      <c r="V2646" s="150"/>
      <c r="W2646" s="342" t="str" cm="1">
        <f t="array" ref="W2646">IF(SUM(LEN(B2646:V2646))=0,"",IF(OR(OR(ISBLANK(F2646),SUM(LEN(C2646),LEN(D2646))=0),AND(NOT(E2646="Unknown"),ISBLANK(J2646)),AND(NOT(O2646="Unknown"),ISBLANK(R2646))),"Missing Information", INDEX(Table15[Entire Service Line Classification], MATCH(SUMIFS(Table15[Unique ID],Table15[System-Owned Portion],E2646,Table15[If Material Anything Other than "Lead" in Column E,Was Material Ever Previously Lead?],G2646,Table15[Customer-Owned Portion],O2646),Table15[Unique ID],0),0)))</f>
        <v/>
      </c>
      <c r="X2646"/>
    </row>
    <row r="2647" spans="2:24" x14ac:dyDescent="0.35">
      <c r="B2647" s="146"/>
      <c r="C2647" s="31"/>
      <c r="D2647" s="31"/>
      <c r="E2647" s="44"/>
      <c r="F2647" s="43"/>
      <c r="G2647" s="84"/>
      <c r="H2647" s="31"/>
      <c r="I2647" s="31"/>
      <c r="J2647" s="84"/>
      <c r="K2647" s="31"/>
      <c r="L2647" s="31"/>
      <c r="M2647" s="169"/>
      <c r="N2647" s="148"/>
      <c r="O2647" s="106"/>
      <c r="P2647" s="43"/>
      <c r="Q2647" s="31"/>
      <c r="R2647" s="84"/>
      <c r="S2647" s="31"/>
      <c r="T2647" s="31"/>
      <c r="U2647" s="169"/>
      <c r="V2647" s="150"/>
      <c r="W2647" s="342" t="str" cm="1">
        <f t="array" ref="W2647">IF(SUM(LEN(B2647:V2647))=0,"",IF(OR(OR(ISBLANK(F2647),SUM(LEN(C2647),LEN(D2647))=0),AND(NOT(E2647="Unknown"),ISBLANK(J2647)),AND(NOT(O2647="Unknown"),ISBLANK(R2647))),"Missing Information", INDEX(Table15[Entire Service Line Classification], MATCH(SUMIFS(Table15[Unique ID],Table15[System-Owned Portion],E2647,Table15[If Material Anything Other than "Lead" in Column E,Was Material Ever Previously Lead?],G2647,Table15[Customer-Owned Portion],O2647),Table15[Unique ID],0),0)))</f>
        <v/>
      </c>
      <c r="X2647"/>
    </row>
    <row r="2648" spans="2:24" x14ac:dyDescent="0.35">
      <c r="B2648" s="146"/>
      <c r="C2648" s="31"/>
      <c r="D2648" s="31"/>
      <c r="E2648" s="44"/>
      <c r="F2648" s="43"/>
      <c r="G2648" s="84"/>
      <c r="H2648" s="31"/>
      <c r="I2648" s="31"/>
      <c r="J2648" s="84"/>
      <c r="K2648" s="31"/>
      <c r="L2648" s="31"/>
      <c r="M2648" s="169"/>
      <c r="N2648" s="148"/>
      <c r="O2648" s="106"/>
      <c r="P2648" s="43"/>
      <c r="Q2648" s="31"/>
      <c r="R2648" s="84"/>
      <c r="S2648" s="31"/>
      <c r="T2648" s="31"/>
      <c r="U2648" s="169"/>
      <c r="V2648" s="150"/>
      <c r="W2648" s="342" t="str" cm="1">
        <f t="array" ref="W2648">IF(SUM(LEN(B2648:V2648))=0,"",IF(OR(OR(ISBLANK(F2648),SUM(LEN(C2648),LEN(D2648))=0),AND(NOT(E2648="Unknown"),ISBLANK(J2648)),AND(NOT(O2648="Unknown"),ISBLANK(R2648))),"Missing Information", INDEX(Table15[Entire Service Line Classification], MATCH(SUMIFS(Table15[Unique ID],Table15[System-Owned Portion],E2648,Table15[If Material Anything Other than "Lead" in Column E,Was Material Ever Previously Lead?],G2648,Table15[Customer-Owned Portion],O2648),Table15[Unique ID],0),0)))</f>
        <v/>
      </c>
      <c r="X2648"/>
    </row>
    <row r="2649" spans="2:24" x14ac:dyDescent="0.35">
      <c r="B2649" s="146"/>
      <c r="C2649" s="31"/>
      <c r="D2649" s="31"/>
      <c r="E2649" s="44"/>
      <c r="F2649" s="43"/>
      <c r="G2649" s="84"/>
      <c r="H2649" s="31"/>
      <c r="I2649" s="31"/>
      <c r="J2649" s="84"/>
      <c r="K2649" s="31"/>
      <c r="L2649" s="31"/>
      <c r="M2649" s="169"/>
      <c r="N2649" s="148"/>
      <c r="O2649" s="106"/>
      <c r="P2649" s="43"/>
      <c r="Q2649" s="31"/>
      <c r="R2649" s="84"/>
      <c r="S2649" s="31"/>
      <c r="T2649" s="31"/>
      <c r="U2649" s="169"/>
      <c r="V2649" s="150"/>
      <c r="W2649" s="342" t="str" cm="1">
        <f t="array" ref="W2649">IF(SUM(LEN(B2649:V2649))=0,"",IF(OR(OR(ISBLANK(F2649),SUM(LEN(C2649),LEN(D2649))=0),AND(NOT(E2649="Unknown"),ISBLANK(J2649)),AND(NOT(O2649="Unknown"),ISBLANK(R2649))),"Missing Information", INDEX(Table15[Entire Service Line Classification], MATCH(SUMIFS(Table15[Unique ID],Table15[System-Owned Portion],E2649,Table15[If Material Anything Other than "Lead" in Column E,Was Material Ever Previously Lead?],G2649,Table15[Customer-Owned Portion],O2649),Table15[Unique ID],0),0)))</f>
        <v/>
      </c>
      <c r="X2649"/>
    </row>
    <row r="2650" spans="2:24" x14ac:dyDescent="0.35">
      <c r="B2650" s="146"/>
      <c r="C2650" s="31"/>
      <c r="D2650" s="31"/>
      <c r="E2650" s="44"/>
      <c r="F2650" s="43"/>
      <c r="G2650" s="84"/>
      <c r="H2650" s="31"/>
      <c r="I2650" s="31"/>
      <c r="J2650" s="84"/>
      <c r="K2650" s="31"/>
      <c r="L2650" s="31"/>
      <c r="M2650" s="169"/>
      <c r="N2650" s="148"/>
      <c r="O2650" s="106"/>
      <c r="P2650" s="43"/>
      <c r="Q2650" s="31"/>
      <c r="R2650" s="84"/>
      <c r="S2650" s="31"/>
      <c r="T2650" s="31"/>
      <c r="U2650" s="169"/>
      <c r="V2650" s="150"/>
      <c r="W2650" s="342" t="str" cm="1">
        <f t="array" ref="W2650">IF(SUM(LEN(B2650:V2650))=0,"",IF(OR(OR(ISBLANK(F2650),SUM(LEN(C2650),LEN(D2650))=0),AND(NOT(E2650="Unknown"),ISBLANK(J2650)),AND(NOT(O2650="Unknown"),ISBLANK(R2650))),"Missing Information", INDEX(Table15[Entire Service Line Classification], MATCH(SUMIFS(Table15[Unique ID],Table15[System-Owned Portion],E2650,Table15[If Material Anything Other than "Lead" in Column E,Was Material Ever Previously Lead?],G2650,Table15[Customer-Owned Portion],O2650),Table15[Unique ID],0),0)))</f>
        <v/>
      </c>
      <c r="X2650"/>
    </row>
    <row r="2651" spans="2:24" x14ac:dyDescent="0.35">
      <c r="B2651" s="146"/>
      <c r="C2651" s="31"/>
      <c r="D2651" s="31"/>
      <c r="E2651" s="44"/>
      <c r="F2651" s="43"/>
      <c r="G2651" s="84"/>
      <c r="H2651" s="31"/>
      <c r="I2651" s="31"/>
      <c r="J2651" s="84"/>
      <c r="K2651" s="31"/>
      <c r="L2651" s="31"/>
      <c r="M2651" s="169"/>
      <c r="N2651" s="148"/>
      <c r="O2651" s="106"/>
      <c r="P2651" s="43"/>
      <c r="Q2651" s="31"/>
      <c r="R2651" s="84"/>
      <c r="S2651" s="31"/>
      <c r="T2651" s="31"/>
      <c r="U2651" s="169"/>
      <c r="V2651" s="150"/>
      <c r="W2651" s="342" t="str" cm="1">
        <f t="array" ref="W2651">IF(SUM(LEN(B2651:V2651))=0,"",IF(OR(OR(ISBLANK(F2651),SUM(LEN(C2651),LEN(D2651))=0),AND(NOT(E2651="Unknown"),ISBLANK(J2651)),AND(NOT(O2651="Unknown"),ISBLANK(R2651))),"Missing Information", INDEX(Table15[Entire Service Line Classification], MATCH(SUMIFS(Table15[Unique ID],Table15[System-Owned Portion],E2651,Table15[If Material Anything Other than "Lead" in Column E,Was Material Ever Previously Lead?],G2651,Table15[Customer-Owned Portion],O2651),Table15[Unique ID],0),0)))</f>
        <v/>
      </c>
      <c r="X2651"/>
    </row>
    <row r="2652" spans="2:24" x14ac:dyDescent="0.35">
      <c r="B2652" s="146"/>
      <c r="C2652" s="31"/>
      <c r="D2652" s="31"/>
      <c r="E2652" s="44"/>
      <c r="F2652" s="43"/>
      <c r="G2652" s="84"/>
      <c r="H2652" s="31"/>
      <c r="I2652" s="31"/>
      <c r="J2652" s="84"/>
      <c r="K2652" s="31"/>
      <c r="L2652" s="31"/>
      <c r="M2652" s="169"/>
      <c r="N2652" s="148"/>
      <c r="O2652" s="106"/>
      <c r="P2652" s="43"/>
      <c r="Q2652" s="31"/>
      <c r="R2652" s="84"/>
      <c r="S2652" s="31"/>
      <c r="T2652" s="31"/>
      <c r="U2652" s="169"/>
      <c r="V2652" s="150"/>
      <c r="W2652" s="342" t="str" cm="1">
        <f t="array" ref="W2652">IF(SUM(LEN(B2652:V2652))=0,"",IF(OR(OR(ISBLANK(F2652),SUM(LEN(C2652),LEN(D2652))=0),AND(NOT(E2652="Unknown"),ISBLANK(J2652)),AND(NOT(O2652="Unknown"),ISBLANK(R2652))),"Missing Information", INDEX(Table15[Entire Service Line Classification], MATCH(SUMIFS(Table15[Unique ID],Table15[System-Owned Portion],E2652,Table15[If Material Anything Other than "Lead" in Column E,Was Material Ever Previously Lead?],G2652,Table15[Customer-Owned Portion],O2652),Table15[Unique ID],0),0)))</f>
        <v/>
      </c>
      <c r="X2652"/>
    </row>
    <row r="2653" spans="2:24" x14ac:dyDescent="0.35">
      <c r="B2653" s="146"/>
      <c r="C2653" s="31"/>
      <c r="D2653" s="31"/>
      <c r="E2653" s="44"/>
      <c r="F2653" s="43"/>
      <c r="G2653" s="84"/>
      <c r="H2653" s="31"/>
      <c r="I2653" s="31"/>
      <c r="J2653" s="84"/>
      <c r="K2653" s="31"/>
      <c r="L2653" s="31"/>
      <c r="M2653" s="169"/>
      <c r="N2653" s="148"/>
      <c r="O2653" s="106"/>
      <c r="P2653" s="43"/>
      <c r="Q2653" s="31"/>
      <c r="R2653" s="84"/>
      <c r="S2653" s="31"/>
      <c r="T2653" s="31"/>
      <c r="U2653" s="169"/>
      <c r="V2653" s="150"/>
      <c r="W2653" s="342" t="str" cm="1">
        <f t="array" ref="W2653">IF(SUM(LEN(B2653:V2653))=0,"",IF(OR(OR(ISBLANK(F2653),SUM(LEN(C2653),LEN(D2653))=0),AND(NOT(E2653="Unknown"),ISBLANK(J2653)),AND(NOT(O2653="Unknown"),ISBLANK(R2653))),"Missing Information", INDEX(Table15[Entire Service Line Classification], MATCH(SUMIFS(Table15[Unique ID],Table15[System-Owned Portion],E2653,Table15[If Material Anything Other than "Lead" in Column E,Was Material Ever Previously Lead?],G2653,Table15[Customer-Owned Portion],O2653),Table15[Unique ID],0),0)))</f>
        <v/>
      </c>
      <c r="X2653"/>
    </row>
    <row r="2654" spans="2:24" x14ac:dyDescent="0.35">
      <c r="B2654" s="146"/>
      <c r="C2654" s="31"/>
      <c r="D2654" s="31"/>
      <c r="E2654" s="44"/>
      <c r="F2654" s="43"/>
      <c r="G2654" s="84"/>
      <c r="H2654" s="31"/>
      <c r="I2654" s="31"/>
      <c r="J2654" s="84"/>
      <c r="K2654" s="31"/>
      <c r="L2654" s="31"/>
      <c r="M2654" s="169"/>
      <c r="N2654" s="148"/>
      <c r="O2654" s="106"/>
      <c r="P2654" s="43"/>
      <c r="Q2654" s="31"/>
      <c r="R2654" s="84"/>
      <c r="S2654" s="31"/>
      <c r="T2654" s="31"/>
      <c r="U2654" s="169"/>
      <c r="V2654" s="150"/>
      <c r="W2654" s="342" t="str" cm="1">
        <f t="array" ref="W2654">IF(SUM(LEN(B2654:V2654))=0,"",IF(OR(OR(ISBLANK(F2654),SUM(LEN(C2654),LEN(D2654))=0),AND(NOT(E2654="Unknown"),ISBLANK(J2654)),AND(NOT(O2654="Unknown"),ISBLANK(R2654))),"Missing Information", INDEX(Table15[Entire Service Line Classification], MATCH(SUMIFS(Table15[Unique ID],Table15[System-Owned Portion],E2654,Table15[If Material Anything Other than "Lead" in Column E,Was Material Ever Previously Lead?],G2654,Table15[Customer-Owned Portion],O2654),Table15[Unique ID],0),0)))</f>
        <v/>
      </c>
      <c r="X2654"/>
    </row>
    <row r="2655" spans="2:24" x14ac:dyDescent="0.35">
      <c r="B2655" s="146"/>
      <c r="C2655" s="31"/>
      <c r="D2655" s="31"/>
      <c r="E2655" s="44"/>
      <c r="F2655" s="43"/>
      <c r="G2655" s="84"/>
      <c r="H2655" s="31"/>
      <c r="I2655" s="31"/>
      <c r="J2655" s="84"/>
      <c r="K2655" s="31"/>
      <c r="L2655" s="31"/>
      <c r="M2655" s="169"/>
      <c r="N2655" s="148"/>
      <c r="O2655" s="106"/>
      <c r="P2655" s="43"/>
      <c r="Q2655" s="31"/>
      <c r="R2655" s="84"/>
      <c r="S2655" s="31"/>
      <c r="T2655" s="31"/>
      <c r="U2655" s="169"/>
      <c r="V2655" s="150"/>
      <c r="W2655" s="342" t="str" cm="1">
        <f t="array" ref="W2655">IF(SUM(LEN(B2655:V2655))=0,"",IF(OR(OR(ISBLANK(F2655),SUM(LEN(C2655),LEN(D2655))=0),AND(NOT(E2655="Unknown"),ISBLANK(J2655)),AND(NOT(O2655="Unknown"),ISBLANK(R2655))),"Missing Information", INDEX(Table15[Entire Service Line Classification], MATCH(SUMIFS(Table15[Unique ID],Table15[System-Owned Portion],E2655,Table15[If Material Anything Other than "Lead" in Column E,Was Material Ever Previously Lead?],G2655,Table15[Customer-Owned Portion],O2655),Table15[Unique ID],0),0)))</f>
        <v/>
      </c>
      <c r="X2655"/>
    </row>
    <row r="2656" spans="2:24" x14ac:dyDescent="0.35">
      <c r="B2656" s="146"/>
      <c r="C2656" s="31"/>
      <c r="D2656" s="31"/>
      <c r="E2656" s="44"/>
      <c r="F2656" s="43"/>
      <c r="G2656" s="84"/>
      <c r="H2656" s="31"/>
      <c r="I2656" s="31"/>
      <c r="J2656" s="84"/>
      <c r="K2656" s="31"/>
      <c r="L2656" s="31"/>
      <c r="M2656" s="169"/>
      <c r="N2656" s="148"/>
      <c r="O2656" s="106"/>
      <c r="P2656" s="43"/>
      <c r="Q2656" s="31"/>
      <c r="R2656" s="84"/>
      <c r="S2656" s="31"/>
      <c r="T2656" s="31"/>
      <c r="U2656" s="169"/>
      <c r="V2656" s="150"/>
      <c r="W2656" s="342" t="str" cm="1">
        <f t="array" ref="W2656">IF(SUM(LEN(B2656:V2656))=0,"",IF(OR(OR(ISBLANK(F2656),SUM(LEN(C2656),LEN(D2656))=0),AND(NOT(E2656="Unknown"),ISBLANK(J2656)),AND(NOT(O2656="Unknown"),ISBLANK(R2656))),"Missing Information", INDEX(Table15[Entire Service Line Classification], MATCH(SUMIFS(Table15[Unique ID],Table15[System-Owned Portion],E2656,Table15[If Material Anything Other than "Lead" in Column E,Was Material Ever Previously Lead?],G2656,Table15[Customer-Owned Portion],O2656),Table15[Unique ID],0),0)))</f>
        <v/>
      </c>
      <c r="X2656"/>
    </row>
    <row r="2657" spans="2:24" x14ac:dyDescent="0.35">
      <c r="B2657" s="146"/>
      <c r="C2657" s="31"/>
      <c r="D2657" s="31"/>
      <c r="E2657" s="44"/>
      <c r="F2657" s="43"/>
      <c r="G2657" s="84"/>
      <c r="H2657" s="31"/>
      <c r="I2657" s="31"/>
      <c r="J2657" s="84"/>
      <c r="K2657" s="31"/>
      <c r="L2657" s="31"/>
      <c r="M2657" s="169"/>
      <c r="N2657" s="148"/>
      <c r="O2657" s="106"/>
      <c r="P2657" s="43"/>
      <c r="Q2657" s="31"/>
      <c r="R2657" s="84"/>
      <c r="S2657" s="31"/>
      <c r="T2657" s="31"/>
      <c r="U2657" s="169"/>
      <c r="V2657" s="150"/>
      <c r="W2657" s="342" t="str" cm="1">
        <f t="array" ref="W2657">IF(SUM(LEN(B2657:V2657))=0,"",IF(OR(OR(ISBLANK(F2657),SUM(LEN(C2657),LEN(D2657))=0),AND(NOT(E2657="Unknown"),ISBLANK(J2657)),AND(NOT(O2657="Unknown"),ISBLANK(R2657))),"Missing Information", INDEX(Table15[Entire Service Line Classification], MATCH(SUMIFS(Table15[Unique ID],Table15[System-Owned Portion],E2657,Table15[If Material Anything Other than "Lead" in Column E,Was Material Ever Previously Lead?],G2657,Table15[Customer-Owned Portion],O2657),Table15[Unique ID],0),0)))</f>
        <v/>
      </c>
      <c r="X2657"/>
    </row>
    <row r="2658" spans="2:24" x14ac:dyDescent="0.35">
      <c r="B2658" s="146"/>
      <c r="C2658" s="31"/>
      <c r="D2658" s="31"/>
      <c r="E2658" s="44"/>
      <c r="F2658" s="43"/>
      <c r="G2658" s="84"/>
      <c r="H2658" s="31"/>
      <c r="I2658" s="31"/>
      <c r="J2658" s="84"/>
      <c r="K2658" s="31"/>
      <c r="L2658" s="31"/>
      <c r="M2658" s="169"/>
      <c r="N2658" s="148"/>
      <c r="O2658" s="106"/>
      <c r="P2658" s="43"/>
      <c r="Q2658" s="31"/>
      <c r="R2658" s="84"/>
      <c r="S2658" s="31"/>
      <c r="T2658" s="31"/>
      <c r="U2658" s="169"/>
      <c r="V2658" s="150"/>
      <c r="W2658" s="342" t="str" cm="1">
        <f t="array" ref="W2658">IF(SUM(LEN(B2658:V2658))=0,"",IF(OR(OR(ISBLANK(F2658),SUM(LEN(C2658),LEN(D2658))=0),AND(NOT(E2658="Unknown"),ISBLANK(J2658)),AND(NOT(O2658="Unknown"),ISBLANK(R2658))),"Missing Information", INDEX(Table15[Entire Service Line Classification], MATCH(SUMIFS(Table15[Unique ID],Table15[System-Owned Portion],E2658,Table15[If Material Anything Other than "Lead" in Column E,Was Material Ever Previously Lead?],G2658,Table15[Customer-Owned Portion],O2658),Table15[Unique ID],0),0)))</f>
        <v/>
      </c>
      <c r="X2658"/>
    </row>
    <row r="2659" spans="2:24" x14ac:dyDescent="0.35">
      <c r="B2659" s="146"/>
      <c r="C2659" s="31"/>
      <c r="D2659" s="31"/>
      <c r="E2659" s="44"/>
      <c r="F2659" s="43"/>
      <c r="G2659" s="84"/>
      <c r="H2659" s="31"/>
      <c r="I2659" s="31"/>
      <c r="J2659" s="84"/>
      <c r="K2659" s="31"/>
      <c r="L2659" s="31"/>
      <c r="M2659" s="169"/>
      <c r="N2659" s="148"/>
      <c r="O2659" s="106"/>
      <c r="P2659" s="43"/>
      <c r="Q2659" s="31"/>
      <c r="R2659" s="84"/>
      <c r="S2659" s="31"/>
      <c r="T2659" s="31"/>
      <c r="U2659" s="169"/>
      <c r="V2659" s="150"/>
      <c r="W2659" s="342" t="str" cm="1">
        <f t="array" ref="W2659">IF(SUM(LEN(B2659:V2659))=0,"",IF(OR(OR(ISBLANK(F2659),SUM(LEN(C2659),LEN(D2659))=0),AND(NOT(E2659="Unknown"),ISBLANK(J2659)),AND(NOT(O2659="Unknown"),ISBLANK(R2659))),"Missing Information", INDEX(Table15[Entire Service Line Classification], MATCH(SUMIFS(Table15[Unique ID],Table15[System-Owned Portion],E2659,Table15[If Material Anything Other than "Lead" in Column E,Was Material Ever Previously Lead?],G2659,Table15[Customer-Owned Portion],O2659),Table15[Unique ID],0),0)))</f>
        <v/>
      </c>
      <c r="X2659"/>
    </row>
    <row r="2660" spans="2:24" x14ac:dyDescent="0.35">
      <c r="B2660" s="146"/>
      <c r="C2660" s="31"/>
      <c r="D2660" s="31"/>
      <c r="E2660" s="44"/>
      <c r="F2660" s="43"/>
      <c r="G2660" s="84"/>
      <c r="H2660" s="31"/>
      <c r="I2660" s="31"/>
      <c r="J2660" s="84"/>
      <c r="K2660" s="31"/>
      <c r="L2660" s="31"/>
      <c r="M2660" s="169"/>
      <c r="N2660" s="148"/>
      <c r="O2660" s="106"/>
      <c r="P2660" s="43"/>
      <c r="Q2660" s="31"/>
      <c r="R2660" s="84"/>
      <c r="S2660" s="31"/>
      <c r="T2660" s="31"/>
      <c r="U2660" s="169"/>
      <c r="V2660" s="150"/>
      <c r="W2660" s="342" t="str" cm="1">
        <f t="array" ref="W2660">IF(SUM(LEN(B2660:V2660))=0,"",IF(OR(OR(ISBLANK(F2660),SUM(LEN(C2660),LEN(D2660))=0),AND(NOT(E2660="Unknown"),ISBLANK(J2660)),AND(NOT(O2660="Unknown"),ISBLANK(R2660))),"Missing Information", INDEX(Table15[Entire Service Line Classification], MATCH(SUMIFS(Table15[Unique ID],Table15[System-Owned Portion],E2660,Table15[If Material Anything Other than "Lead" in Column E,Was Material Ever Previously Lead?],G2660,Table15[Customer-Owned Portion],O2660),Table15[Unique ID],0),0)))</f>
        <v/>
      </c>
      <c r="X2660"/>
    </row>
    <row r="2661" spans="2:24" x14ac:dyDescent="0.35">
      <c r="B2661" s="146"/>
      <c r="C2661" s="31"/>
      <c r="D2661" s="31"/>
      <c r="E2661" s="44"/>
      <c r="F2661" s="43"/>
      <c r="G2661" s="84"/>
      <c r="H2661" s="31"/>
      <c r="I2661" s="31"/>
      <c r="J2661" s="84"/>
      <c r="K2661" s="31"/>
      <c r="L2661" s="31"/>
      <c r="M2661" s="169"/>
      <c r="N2661" s="148"/>
      <c r="O2661" s="106"/>
      <c r="P2661" s="43"/>
      <c r="Q2661" s="31"/>
      <c r="R2661" s="84"/>
      <c r="S2661" s="31"/>
      <c r="T2661" s="31"/>
      <c r="U2661" s="169"/>
      <c r="V2661" s="150"/>
      <c r="W2661" s="342" t="str" cm="1">
        <f t="array" ref="W2661">IF(SUM(LEN(B2661:V2661))=0,"",IF(OR(OR(ISBLANK(F2661),SUM(LEN(C2661),LEN(D2661))=0),AND(NOT(E2661="Unknown"),ISBLANK(J2661)),AND(NOT(O2661="Unknown"),ISBLANK(R2661))),"Missing Information", INDEX(Table15[Entire Service Line Classification], MATCH(SUMIFS(Table15[Unique ID],Table15[System-Owned Portion],E2661,Table15[If Material Anything Other than "Lead" in Column E,Was Material Ever Previously Lead?],G2661,Table15[Customer-Owned Portion],O2661),Table15[Unique ID],0),0)))</f>
        <v/>
      </c>
      <c r="X2661"/>
    </row>
    <row r="2662" spans="2:24" x14ac:dyDescent="0.35">
      <c r="B2662" s="146"/>
      <c r="C2662" s="31"/>
      <c r="D2662" s="31"/>
      <c r="E2662" s="44"/>
      <c r="F2662" s="43"/>
      <c r="G2662" s="84"/>
      <c r="H2662" s="31"/>
      <c r="I2662" s="31"/>
      <c r="J2662" s="84"/>
      <c r="K2662" s="31"/>
      <c r="L2662" s="31"/>
      <c r="M2662" s="169"/>
      <c r="N2662" s="148"/>
      <c r="O2662" s="106"/>
      <c r="P2662" s="43"/>
      <c r="Q2662" s="31"/>
      <c r="R2662" s="84"/>
      <c r="S2662" s="31"/>
      <c r="T2662" s="31"/>
      <c r="U2662" s="169"/>
      <c r="V2662" s="150"/>
      <c r="W2662" s="342" t="str" cm="1">
        <f t="array" ref="W2662">IF(SUM(LEN(B2662:V2662))=0,"",IF(OR(OR(ISBLANK(F2662),SUM(LEN(C2662),LEN(D2662))=0),AND(NOT(E2662="Unknown"),ISBLANK(J2662)),AND(NOT(O2662="Unknown"),ISBLANK(R2662))),"Missing Information", INDEX(Table15[Entire Service Line Classification], MATCH(SUMIFS(Table15[Unique ID],Table15[System-Owned Portion],E2662,Table15[If Material Anything Other than "Lead" in Column E,Was Material Ever Previously Lead?],G2662,Table15[Customer-Owned Portion],O2662),Table15[Unique ID],0),0)))</f>
        <v/>
      </c>
      <c r="X2662"/>
    </row>
    <row r="2663" spans="2:24" x14ac:dyDescent="0.35">
      <c r="B2663" s="146"/>
      <c r="C2663" s="31"/>
      <c r="D2663" s="31"/>
      <c r="E2663" s="44"/>
      <c r="F2663" s="43"/>
      <c r="G2663" s="84"/>
      <c r="H2663" s="31"/>
      <c r="I2663" s="31"/>
      <c r="J2663" s="84"/>
      <c r="K2663" s="31"/>
      <c r="L2663" s="31"/>
      <c r="M2663" s="169"/>
      <c r="N2663" s="148"/>
      <c r="O2663" s="106"/>
      <c r="P2663" s="43"/>
      <c r="Q2663" s="31"/>
      <c r="R2663" s="84"/>
      <c r="S2663" s="31"/>
      <c r="T2663" s="31"/>
      <c r="U2663" s="169"/>
      <c r="V2663" s="150"/>
      <c r="W2663" s="342" t="str" cm="1">
        <f t="array" ref="W2663">IF(SUM(LEN(B2663:V2663))=0,"",IF(OR(OR(ISBLANK(F2663),SUM(LEN(C2663),LEN(D2663))=0),AND(NOT(E2663="Unknown"),ISBLANK(J2663)),AND(NOT(O2663="Unknown"),ISBLANK(R2663))),"Missing Information", INDEX(Table15[Entire Service Line Classification], MATCH(SUMIFS(Table15[Unique ID],Table15[System-Owned Portion],E2663,Table15[If Material Anything Other than "Lead" in Column E,Was Material Ever Previously Lead?],G2663,Table15[Customer-Owned Portion],O2663),Table15[Unique ID],0),0)))</f>
        <v/>
      </c>
      <c r="X2663"/>
    </row>
    <row r="2664" spans="2:24" x14ac:dyDescent="0.35">
      <c r="B2664" s="146"/>
      <c r="C2664" s="31"/>
      <c r="D2664" s="31"/>
      <c r="E2664" s="44"/>
      <c r="F2664" s="43"/>
      <c r="G2664" s="84"/>
      <c r="H2664" s="31"/>
      <c r="I2664" s="31"/>
      <c r="J2664" s="84"/>
      <c r="K2664" s="31"/>
      <c r="L2664" s="31"/>
      <c r="M2664" s="169"/>
      <c r="N2664" s="148"/>
      <c r="O2664" s="106"/>
      <c r="P2664" s="43"/>
      <c r="Q2664" s="31"/>
      <c r="R2664" s="84"/>
      <c r="S2664" s="31"/>
      <c r="T2664" s="31"/>
      <c r="U2664" s="169"/>
      <c r="V2664" s="150"/>
      <c r="W2664" s="342" t="str" cm="1">
        <f t="array" ref="W2664">IF(SUM(LEN(B2664:V2664))=0,"",IF(OR(OR(ISBLANK(F2664),SUM(LEN(C2664),LEN(D2664))=0),AND(NOT(E2664="Unknown"),ISBLANK(J2664)),AND(NOT(O2664="Unknown"),ISBLANK(R2664))),"Missing Information", INDEX(Table15[Entire Service Line Classification], MATCH(SUMIFS(Table15[Unique ID],Table15[System-Owned Portion],E2664,Table15[If Material Anything Other than "Lead" in Column E,Was Material Ever Previously Lead?],G2664,Table15[Customer-Owned Portion],O2664),Table15[Unique ID],0),0)))</f>
        <v/>
      </c>
      <c r="X2664"/>
    </row>
    <row r="2665" spans="2:24" x14ac:dyDescent="0.35">
      <c r="B2665" s="146"/>
      <c r="C2665" s="31"/>
      <c r="D2665" s="31"/>
      <c r="E2665" s="44"/>
      <c r="F2665" s="43"/>
      <c r="G2665" s="84"/>
      <c r="H2665" s="31"/>
      <c r="I2665" s="31"/>
      <c r="J2665" s="84"/>
      <c r="K2665" s="31"/>
      <c r="L2665" s="31"/>
      <c r="M2665" s="169"/>
      <c r="N2665" s="148"/>
      <c r="O2665" s="106"/>
      <c r="P2665" s="43"/>
      <c r="Q2665" s="31"/>
      <c r="R2665" s="84"/>
      <c r="S2665" s="31"/>
      <c r="T2665" s="31"/>
      <c r="U2665" s="169"/>
      <c r="V2665" s="150"/>
      <c r="W2665" s="342" t="str" cm="1">
        <f t="array" ref="W2665">IF(SUM(LEN(B2665:V2665))=0,"",IF(OR(OR(ISBLANK(F2665),SUM(LEN(C2665),LEN(D2665))=0),AND(NOT(E2665="Unknown"),ISBLANK(J2665)),AND(NOT(O2665="Unknown"),ISBLANK(R2665))),"Missing Information", INDEX(Table15[Entire Service Line Classification], MATCH(SUMIFS(Table15[Unique ID],Table15[System-Owned Portion],E2665,Table15[If Material Anything Other than "Lead" in Column E,Was Material Ever Previously Lead?],G2665,Table15[Customer-Owned Portion],O2665),Table15[Unique ID],0),0)))</f>
        <v/>
      </c>
      <c r="X2665"/>
    </row>
    <row r="2666" spans="2:24" x14ac:dyDescent="0.35">
      <c r="B2666" s="146"/>
      <c r="C2666" s="31"/>
      <c r="D2666" s="31"/>
      <c r="E2666" s="44"/>
      <c r="F2666" s="43"/>
      <c r="G2666" s="84"/>
      <c r="H2666" s="31"/>
      <c r="I2666" s="31"/>
      <c r="J2666" s="84"/>
      <c r="K2666" s="31"/>
      <c r="L2666" s="31"/>
      <c r="M2666" s="169"/>
      <c r="N2666" s="148"/>
      <c r="O2666" s="106"/>
      <c r="P2666" s="43"/>
      <c r="Q2666" s="31"/>
      <c r="R2666" s="84"/>
      <c r="S2666" s="31"/>
      <c r="T2666" s="31"/>
      <c r="U2666" s="169"/>
      <c r="V2666" s="150"/>
      <c r="W2666" s="342" t="str" cm="1">
        <f t="array" ref="W2666">IF(SUM(LEN(B2666:V2666))=0,"",IF(OR(OR(ISBLANK(F2666),SUM(LEN(C2666),LEN(D2666))=0),AND(NOT(E2666="Unknown"),ISBLANK(J2666)),AND(NOT(O2666="Unknown"),ISBLANK(R2666))),"Missing Information", INDEX(Table15[Entire Service Line Classification], MATCH(SUMIFS(Table15[Unique ID],Table15[System-Owned Portion],E2666,Table15[If Material Anything Other than "Lead" in Column E,Was Material Ever Previously Lead?],G2666,Table15[Customer-Owned Portion],O2666),Table15[Unique ID],0),0)))</f>
        <v/>
      </c>
      <c r="X2666"/>
    </row>
    <row r="2667" spans="2:24" x14ac:dyDescent="0.35">
      <c r="B2667" s="146"/>
      <c r="C2667" s="31"/>
      <c r="D2667" s="31"/>
      <c r="E2667" s="44"/>
      <c r="F2667" s="43"/>
      <c r="G2667" s="84"/>
      <c r="H2667" s="31"/>
      <c r="I2667" s="31"/>
      <c r="J2667" s="84"/>
      <c r="K2667" s="31"/>
      <c r="L2667" s="31"/>
      <c r="M2667" s="169"/>
      <c r="N2667" s="148"/>
      <c r="O2667" s="106"/>
      <c r="P2667" s="43"/>
      <c r="Q2667" s="31"/>
      <c r="R2667" s="84"/>
      <c r="S2667" s="31"/>
      <c r="T2667" s="31"/>
      <c r="U2667" s="169"/>
      <c r="V2667" s="150"/>
      <c r="W2667" s="342" t="str" cm="1">
        <f t="array" ref="W2667">IF(SUM(LEN(B2667:V2667))=0,"",IF(OR(OR(ISBLANK(F2667),SUM(LEN(C2667),LEN(D2667))=0),AND(NOT(E2667="Unknown"),ISBLANK(J2667)),AND(NOT(O2667="Unknown"),ISBLANK(R2667))),"Missing Information", INDEX(Table15[Entire Service Line Classification], MATCH(SUMIFS(Table15[Unique ID],Table15[System-Owned Portion],E2667,Table15[If Material Anything Other than "Lead" in Column E,Was Material Ever Previously Lead?],G2667,Table15[Customer-Owned Portion],O2667),Table15[Unique ID],0),0)))</f>
        <v/>
      </c>
      <c r="X2667"/>
    </row>
    <row r="2668" spans="2:24" x14ac:dyDescent="0.35">
      <c r="B2668" s="146"/>
      <c r="C2668" s="31"/>
      <c r="D2668" s="31"/>
      <c r="E2668" s="44"/>
      <c r="F2668" s="43"/>
      <c r="G2668" s="84"/>
      <c r="H2668" s="31"/>
      <c r="I2668" s="31"/>
      <c r="J2668" s="84"/>
      <c r="K2668" s="31"/>
      <c r="L2668" s="31"/>
      <c r="M2668" s="169"/>
      <c r="N2668" s="148"/>
      <c r="O2668" s="106"/>
      <c r="P2668" s="43"/>
      <c r="Q2668" s="31"/>
      <c r="R2668" s="84"/>
      <c r="S2668" s="31"/>
      <c r="T2668" s="31"/>
      <c r="U2668" s="169"/>
      <c r="V2668" s="150"/>
      <c r="W2668" s="342" t="str" cm="1">
        <f t="array" ref="W2668">IF(SUM(LEN(B2668:V2668))=0,"",IF(OR(OR(ISBLANK(F2668),SUM(LEN(C2668),LEN(D2668))=0),AND(NOT(E2668="Unknown"),ISBLANK(J2668)),AND(NOT(O2668="Unknown"),ISBLANK(R2668))),"Missing Information", INDEX(Table15[Entire Service Line Classification], MATCH(SUMIFS(Table15[Unique ID],Table15[System-Owned Portion],E2668,Table15[If Material Anything Other than "Lead" in Column E,Was Material Ever Previously Lead?],G2668,Table15[Customer-Owned Portion],O2668),Table15[Unique ID],0),0)))</f>
        <v/>
      </c>
      <c r="X2668"/>
    </row>
    <row r="2669" spans="2:24" x14ac:dyDescent="0.35">
      <c r="B2669" s="146"/>
      <c r="C2669" s="31"/>
      <c r="D2669" s="31"/>
      <c r="E2669" s="44"/>
      <c r="F2669" s="43"/>
      <c r="G2669" s="84"/>
      <c r="H2669" s="31"/>
      <c r="I2669" s="31"/>
      <c r="J2669" s="84"/>
      <c r="K2669" s="31"/>
      <c r="L2669" s="31"/>
      <c r="M2669" s="169"/>
      <c r="N2669" s="148"/>
      <c r="O2669" s="106"/>
      <c r="P2669" s="43"/>
      <c r="Q2669" s="31"/>
      <c r="R2669" s="84"/>
      <c r="S2669" s="31"/>
      <c r="T2669" s="31"/>
      <c r="U2669" s="169"/>
      <c r="V2669" s="150"/>
      <c r="W2669" s="342" t="str" cm="1">
        <f t="array" ref="W2669">IF(SUM(LEN(B2669:V2669))=0,"",IF(OR(OR(ISBLANK(F2669),SUM(LEN(C2669),LEN(D2669))=0),AND(NOT(E2669="Unknown"),ISBLANK(J2669)),AND(NOT(O2669="Unknown"),ISBLANK(R2669))),"Missing Information", INDEX(Table15[Entire Service Line Classification], MATCH(SUMIFS(Table15[Unique ID],Table15[System-Owned Portion],E2669,Table15[If Material Anything Other than "Lead" in Column E,Was Material Ever Previously Lead?],G2669,Table15[Customer-Owned Portion],O2669),Table15[Unique ID],0),0)))</f>
        <v/>
      </c>
      <c r="X2669"/>
    </row>
    <row r="2670" spans="2:24" x14ac:dyDescent="0.35">
      <c r="B2670" s="146"/>
      <c r="C2670" s="31"/>
      <c r="D2670" s="31"/>
      <c r="E2670" s="44"/>
      <c r="F2670" s="43"/>
      <c r="G2670" s="84"/>
      <c r="H2670" s="31"/>
      <c r="I2670" s="31"/>
      <c r="J2670" s="84"/>
      <c r="K2670" s="31"/>
      <c r="L2670" s="31"/>
      <c r="M2670" s="169"/>
      <c r="N2670" s="148"/>
      <c r="O2670" s="106"/>
      <c r="P2670" s="43"/>
      <c r="Q2670" s="31"/>
      <c r="R2670" s="84"/>
      <c r="S2670" s="31"/>
      <c r="T2670" s="31"/>
      <c r="U2670" s="169"/>
      <c r="V2670" s="150"/>
      <c r="W2670" s="342" t="str" cm="1">
        <f t="array" ref="W2670">IF(SUM(LEN(B2670:V2670))=0,"",IF(OR(OR(ISBLANK(F2670),SUM(LEN(C2670),LEN(D2670))=0),AND(NOT(E2670="Unknown"),ISBLANK(J2670)),AND(NOT(O2670="Unknown"),ISBLANK(R2670))),"Missing Information", INDEX(Table15[Entire Service Line Classification], MATCH(SUMIFS(Table15[Unique ID],Table15[System-Owned Portion],E2670,Table15[If Material Anything Other than "Lead" in Column E,Was Material Ever Previously Lead?],G2670,Table15[Customer-Owned Portion],O2670),Table15[Unique ID],0),0)))</f>
        <v/>
      </c>
      <c r="X2670"/>
    </row>
    <row r="2671" spans="2:24" x14ac:dyDescent="0.35">
      <c r="B2671" s="146"/>
      <c r="C2671" s="31"/>
      <c r="D2671" s="31"/>
      <c r="E2671" s="44"/>
      <c r="F2671" s="43"/>
      <c r="G2671" s="84"/>
      <c r="H2671" s="31"/>
      <c r="I2671" s="31"/>
      <c r="J2671" s="84"/>
      <c r="K2671" s="31"/>
      <c r="L2671" s="31"/>
      <c r="M2671" s="169"/>
      <c r="N2671" s="148"/>
      <c r="O2671" s="106"/>
      <c r="P2671" s="43"/>
      <c r="Q2671" s="31"/>
      <c r="R2671" s="84"/>
      <c r="S2671" s="31"/>
      <c r="T2671" s="31"/>
      <c r="U2671" s="169"/>
      <c r="V2671" s="150"/>
      <c r="W2671" s="342" t="str" cm="1">
        <f t="array" ref="W2671">IF(SUM(LEN(B2671:V2671))=0,"",IF(OR(OR(ISBLANK(F2671),SUM(LEN(C2671),LEN(D2671))=0),AND(NOT(E2671="Unknown"),ISBLANK(J2671)),AND(NOT(O2671="Unknown"),ISBLANK(R2671))),"Missing Information", INDEX(Table15[Entire Service Line Classification], MATCH(SUMIFS(Table15[Unique ID],Table15[System-Owned Portion],E2671,Table15[If Material Anything Other than "Lead" in Column E,Was Material Ever Previously Lead?],G2671,Table15[Customer-Owned Portion],O2671),Table15[Unique ID],0),0)))</f>
        <v/>
      </c>
      <c r="X2671"/>
    </row>
    <row r="2672" spans="2:24" x14ac:dyDescent="0.35">
      <c r="B2672" s="146"/>
      <c r="C2672" s="31"/>
      <c r="D2672" s="31"/>
      <c r="E2672" s="44"/>
      <c r="F2672" s="43"/>
      <c r="G2672" s="84"/>
      <c r="H2672" s="31"/>
      <c r="I2672" s="31"/>
      <c r="J2672" s="84"/>
      <c r="K2672" s="31"/>
      <c r="L2672" s="31"/>
      <c r="M2672" s="169"/>
      <c r="N2672" s="148"/>
      <c r="O2672" s="106"/>
      <c r="P2672" s="43"/>
      <c r="Q2672" s="31"/>
      <c r="R2672" s="84"/>
      <c r="S2672" s="31"/>
      <c r="T2672" s="31"/>
      <c r="U2672" s="169"/>
      <c r="V2672" s="150"/>
      <c r="W2672" s="342" t="str" cm="1">
        <f t="array" ref="W2672">IF(SUM(LEN(B2672:V2672))=0,"",IF(OR(OR(ISBLANK(F2672),SUM(LEN(C2672),LEN(D2672))=0),AND(NOT(E2672="Unknown"),ISBLANK(J2672)),AND(NOT(O2672="Unknown"),ISBLANK(R2672))),"Missing Information", INDEX(Table15[Entire Service Line Classification], MATCH(SUMIFS(Table15[Unique ID],Table15[System-Owned Portion],E2672,Table15[If Material Anything Other than "Lead" in Column E,Was Material Ever Previously Lead?],G2672,Table15[Customer-Owned Portion],O2672),Table15[Unique ID],0),0)))</f>
        <v/>
      </c>
      <c r="X2672"/>
    </row>
    <row r="2673" spans="2:24" x14ac:dyDescent="0.35">
      <c r="B2673" s="146"/>
      <c r="C2673" s="31"/>
      <c r="D2673" s="31"/>
      <c r="E2673" s="44"/>
      <c r="F2673" s="43"/>
      <c r="G2673" s="84"/>
      <c r="H2673" s="31"/>
      <c r="I2673" s="31"/>
      <c r="J2673" s="84"/>
      <c r="K2673" s="31"/>
      <c r="L2673" s="31"/>
      <c r="M2673" s="169"/>
      <c r="N2673" s="148"/>
      <c r="O2673" s="106"/>
      <c r="P2673" s="43"/>
      <c r="Q2673" s="31"/>
      <c r="R2673" s="84"/>
      <c r="S2673" s="31"/>
      <c r="T2673" s="31"/>
      <c r="U2673" s="169"/>
      <c r="V2673" s="150"/>
      <c r="W2673" s="342" t="str" cm="1">
        <f t="array" ref="W2673">IF(SUM(LEN(B2673:V2673))=0,"",IF(OR(OR(ISBLANK(F2673),SUM(LEN(C2673),LEN(D2673))=0),AND(NOT(E2673="Unknown"),ISBLANK(J2673)),AND(NOT(O2673="Unknown"),ISBLANK(R2673))),"Missing Information", INDEX(Table15[Entire Service Line Classification], MATCH(SUMIFS(Table15[Unique ID],Table15[System-Owned Portion],E2673,Table15[If Material Anything Other than "Lead" in Column E,Was Material Ever Previously Lead?],G2673,Table15[Customer-Owned Portion],O2673),Table15[Unique ID],0),0)))</f>
        <v/>
      </c>
      <c r="X2673"/>
    </row>
    <row r="2674" spans="2:24" x14ac:dyDescent="0.35">
      <c r="B2674" s="146"/>
      <c r="C2674" s="31"/>
      <c r="D2674" s="31"/>
      <c r="E2674" s="44"/>
      <c r="F2674" s="43"/>
      <c r="G2674" s="84"/>
      <c r="H2674" s="31"/>
      <c r="I2674" s="31"/>
      <c r="J2674" s="84"/>
      <c r="K2674" s="31"/>
      <c r="L2674" s="31"/>
      <c r="M2674" s="169"/>
      <c r="N2674" s="148"/>
      <c r="O2674" s="106"/>
      <c r="P2674" s="43"/>
      <c r="Q2674" s="31"/>
      <c r="R2674" s="84"/>
      <c r="S2674" s="31"/>
      <c r="T2674" s="31"/>
      <c r="U2674" s="169"/>
      <c r="V2674" s="150"/>
      <c r="W2674" s="342" t="str" cm="1">
        <f t="array" ref="W2674">IF(SUM(LEN(B2674:V2674))=0,"",IF(OR(OR(ISBLANK(F2674),SUM(LEN(C2674),LEN(D2674))=0),AND(NOT(E2674="Unknown"),ISBLANK(J2674)),AND(NOT(O2674="Unknown"),ISBLANK(R2674))),"Missing Information", INDEX(Table15[Entire Service Line Classification], MATCH(SUMIFS(Table15[Unique ID],Table15[System-Owned Portion],E2674,Table15[If Material Anything Other than "Lead" in Column E,Was Material Ever Previously Lead?],G2674,Table15[Customer-Owned Portion],O2674),Table15[Unique ID],0),0)))</f>
        <v/>
      </c>
      <c r="X2674"/>
    </row>
    <row r="2675" spans="2:24" x14ac:dyDescent="0.35">
      <c r="B2675" s="146"/>
      <c r="C2675" s="31"/>
      <c r="D2675" s="31"/>
      <c r="E2675" s="44"/>
      <c r="F2675" s="43"/>
      <c r="G2675" s="84"/>
      <c r="H2675" s="31"/>
      <c r="I2675" s="31"/>
      <c r="J2675" s="84"/>
      <c r="K2675" s="31"/>
      <c r="L2675" s="31"/>
      <c r="M2675" s="169"/>
      <c r="N2675" s="148"/>
      <c r="O2675" s="106"/>
      <c r="P2675" s="43"/>
      <c r="Q2675" s="31"/>
      <c r="R2675" s="84"/>
      <c r="S2675" s="31"/>
      <c r="T2675" s="31"/>
      <c r="U2675" s="169"/>
      <c r="V2675" s="150"/>
      <c r="W2675" s="342" t="str" cm="1">
        <f t="array" ref="W2675">IF(SUM(LEN(B2675:V2675))=0,"",IF(OR(OR(ISBLANK(F2675),SUM(LEN(C2675),LEN(D2675))=0),AND(NOT(E2675="Unknown"),ISBLANK(J2675)),AND(NOT(O2675="Unknown"),ISBLANK(R2675))),"Missing Information", INDEX(Table15[Entire Service Line Classification], MATCH(SUMIFS(Table15[Unique ID],Table15[System-Owned Portion],E2675,Table15[If Material Anything Other than "Lead" in Column E,Was Material Ever Previously Lead?],G2675,Table15[Customer-Owned Portion],O2675),Table15[Unique ID],0),0)))</f>
        <v/>
      </c>
      <c r="X2675"/>
    </row>
    <row r="2676" spans="2:24" x14ac:dyDescent="0.35">
      <c r="B2676" s="146"/>
      <c r="C2676" s="31"/>
      <c r="D2676" s="31"/>
      <c r="E2676" s="44"/>
      <c r="F2676" s="43"/>
      <c r="G2676" s="84"/>
      <c r="H2676" s="31"/>
      <c r="I2676" s="31"/>
      <c r="J2676" s="84"/>
      <c r="K2676" s="31"/>
      <c r="L2676" s="31"/>
      <c r="M2676" s="169"/>
      <c r="N2676" s="148"/>
      <c r="O2676" s="106"/>
      <c r="P2676" s="43"/>
      <c r="Q2676" s="31"/>
      <c r="R2676" s="84"/>
      <c r="S2676" s="31"/>
      <c r="T2676" s="31"/>
      <c r="U2676" s="169"/>
      <c r="V2676" s="150"/>
      <c r="W2676" s="342" t="str" cm="1">
        <f t="array" ref="W2676">IF(SUM(LEN(B2676:V2676))=0,"",IF(OR(OR(ISBLANK(F2676),SUM(LEN(C2676),LEN(D2676))=0),AND(NOT(E2676="Unknown"),ISBLANK(J2676)),AND(NOT(O2676="Unknown"),ISBLANK(R2676))),"Missing Information", INDEX(Table15[Entire Service Line Classification], MATCH(SUMIFS(Table15[Unique ID],Table15[System-Owned Portion],E2676,Table15[If Material Anything Other than "Lead" in Column E,Was Material Ever Previously Lead?],G2676,Table15[Customer-Owned Portion],O2676),Table15[Unique ID],0),0)))</f>
        <v/>
      </c>
      <c r="X2676"/>
    </row>
    <row r="2677" spans="2:24" x14ac:dyDescent="0.35">
      <c r="B2677" s="146"/>
      <c r="C2677" s="31"/>
      <c r="D2677" s="31"/>
      <c r="E2677" s="44"/>
      <c r="F2677" s="43"/>
      <c r="G2677" s="84"/>
      <c r="H2677" s="31"/>
      <c r="I2677" s="31"/>
      <c r="J2677" s="84"/>
      <c r="K2677" s="31"/>
      <c r="L2677" s="31"/>
      <c r="M2677" s="169"/>
      <c r="N2677" s="148"/>
      <c r="O2677" s="106"/>
      <c r="P2677" s="43"/>
      <c r="Q2677" s="31"/>
      <c r="R2677" s="84"/>
      <c r="S2677" s="31"/>
      <c r="T2677" s="31"/>
      <c r="U2677" s="169"/>
      <c r="V2677" s="150"/>
      <c r="W2677" s="342" t="str" cm="1">
        <f t="array" ref="W2677">IF(SUM(LEN(B2677:V2677))=0,"",IF(OR(OR(ISBLANK(F2677),SUM(LEN(C2677),LEN(D2677))=0),AND(NOT(E2677="Unknown"),ISBLANK(J2677)),AND(NOT(O2677="Unknown"),ISBLANK(R2677))),"Missing Information", INDEX(Table15[Entire Service Line Classification], MATCH(SUMIFS(Table15[Unique ID],Table15[System-Owned Portion],E2677,Table15[If Material Anything Other than "Lead" in Column E,Was Material Ever Previously Lead?],G2677,Table15[Customer-Owned Portion],O2677),Table15[Unique ID],0),0)))</f>
        <v/>
      </c>
      <c r="X2677"/>
    </row>
    <row r="2678" spans="2:24" x14ac:dyDescent="0.35">
      <c r="B2678" s="146"/>
      <c r="C2678" s="31"/>
      <c r="D2678" s="31"/>
      <c r="E2678" s="44"/>
      <c r="F2678" s="43"/>
      <c r="G2678" s="84"/>
      <c r="H2678" s="31"/>
      <c r="I2678" s="31"/>
      <c r="J2678" s="84"/>
      <c r="K2678" s="31"/>
      <c r="L2678" s="31"/>
      <c r="M2678" s="169"/>
      <c r="N2678" s="148"/>
      <c r="O2678" s="106"/>
      <c r="P2678" s="43"/>
      <c r="Q2678" s="31"/>
      <c r="R2678" s="84"/>
      <c r="S2678" s="31"/>
      <c r="T2678" s="31"/>
      <c r="U2678" s="169"/>
      <c r="V2678" s="150"/>
      <c r="W2678" s="342" t="str" cm="1">
        <f t="array" ref="W2678">IF(SUM(LEN(B2678:V2678))=0,"",IF(OR(OR(ISBLANK(F2678),SUM(LEN(C2678),LEN(D2678))=0),AND(NOT(E2678="Unknown"),ISBLANK(J2678)),AND(NOT(O2678="Unknown"),ISBLANK(R2678))),"Missing Information", INDEX(Table15[Entire Service Line Classification], MATCH(SUMIFS(Table15[Unique ID],Table15[System-Owned Portion],E2678,Table15[If Material Anything Other than "Lead" in Column E,Was Material Ever Previously Lead?],G2678,Table15[Customer-Owned Portion],O2678),Table15[Unique ID],0),0)))</f>
        <v/>
      </c>
      <c r="X2678"/>
    </row>
    <row r="2679" spans="2:24" x14ac:dyDescent="0.35">
      <c r="B2679" s="146"/>
      <c r="C2679" s="31"/>
      <c r="D2679" s="31"/>
      <c r="E2679" s="44"/>
      <c r="F2679" s="43"/>
      <c r="G2679" s="84"/>
      <c r="H2679" s="31"/>
      <c r="I2679" s="31"/>
      <c r="J2679" s="84"/>
      <c r="K2679" s="31"/>
      <c r="L2679" s="31"/>
      <c r="M2679" s="169"/>
      <c r="N2679" s="148"/>
      <c r="O2679" s="106"/>
      <c r="P2679" s="43"/>
      <c r="Q2679" s="31"/>
      <c r="R2679" s="84"/>
      <c r="S2679" s="31"/>
      <c r="T2679" s="31"/>
      <c r="U2679" s="169"/>
      <c r="V2679" s="150"/>
      <c r="W2679" s="342" t="str" cm="1">
        <f t="array" ref="W2679">IF(SUM(LEN(B2679:V2679))=0,"",IF(OR(OR(ISBLANK(F2679),SUM(LEN(C2679),LEN(D2679))=0),AND(NOT(E2679="Unknown"),ISBLANK(J2679)),AND(NOT(O2679="Unknown"),ISBLANK(R2679))),"Missing Information", INDEX(Table15[Entire Service Line Classification], MATCH(SUMIFS(Table15[Unique ID],Table15[System-Owned Portion],E2679,Table15[If Material Anything Other than "Lead" in Column E,Was Material Ever Previously Lead?],G2679,Table15[Customer-Owned Portion],O2679),Table15[Unique ID],0),0)))</f>
        <v/>
      </c>
      <c r="X2679"/>
    </row>
    <row r="2680" spans="2:24" x14ac:dyDescent="0.35">
      <c r="B2680" s="146"/>
      <c r="C2680" s="31"/>
      <c r="D2680" s="31"/>
      <c r="E2680" s="44"/>
      <c r="F2680" s="43"/>
      <c r="G2680" s="84"/>
      <c r="H2680" s="31"/>
      <c r="I2680" s="31"/>
      <c r="J2680" s="84"/>
      <c r="K2680" s="31"/>
      <c r="L2680" s="31"/>
      <c r="M2680" s="169"/>
      <c r="N2680" s="148"/>
      <c r="O2680" s="106"/>
      <c r="P2680" s="43"/>
      <c r="Q2680" s="31"/>
      <c r="R2680" s="84"/>
      <c r="S2680" s="31"/>
      <c r="T2680" s="31"/>
      <c r="U2680" s="169"/>
      <c r="V2680" s="150"/>
      <c r="W2680" s="342" t="str" cm="1">
        <f t="array" ref="W2680">IF(SUM(LEN(B2680:V2680))=0,"",IF(OR(OR(ISBLANK(F2680),SUM(LEN(C2680),LEN(D2680))=0),AND(NOT(E2680="Unknown"),ISBLANK(J2680)),AND(NOT(O2680="Unknown"),ISBLANK(R2680))),"Missing Information", INDEX(Table15[Entire Service Line Classification], MATCH(SUMIFS(Table15[Unique ID],Table15[System-Owned Portion],E2680,Table15[If Material Anything Other than "Lead" in Column E,Was Material Ever Previously Lead?],G2680,Table15[Customer-Owned Portion],O2680),Table15[Unique ID],0),0)))</f>
        <v/>
      </c>
      <c r="X2680"/>
    </row>
    <row r="2681" spans="2:24" x14ac:dyDescent="0.35">
      <c r="B2681" s="146"/>
      <c r="C2681" s="31"/>
      <c r="D2681" s="31"/>
      <c r="E2681" s="44"/>
      <c r="F2681" s="43"/>
      <c r="G2681" s="84"/>
      <c r="H2681" s="31"/>
      <c r="I2681" s="31"/>
      <c r="J2681" s="84"/>
      <c r="K2681" s="31"/>
      <c r="L2681" s="31"/>
      <c r="M2681" s="169"/>
      <c r="N2681" s="148"/>
      <c r="O2681" s="106"/>
      <c r="P2681" s="43"/>
      <c r="Q2681" s="31"/>
      <c r="R2681" s="84"/>
      <c r="S2681" s="31"/>
      <c r="T2681" s="31"/>
      <c r="U2681" s="169"/>
      <c r="V2681" s="150"/>
      <c r="W2681" s="342" t="str" cm="1">
        <f t="array" ref="W2681">IF(SUM(LEN(B2681:V2681))=0,"",IF(OR(OR(ISBLANK(F2681),SUM(LEN(C2681),LEN(D2681))=0),AND(NOT(E2681="Unknown"),ISBLANK(J2681)),AND(NOT(O2681="Unknown"),ISBLANK(R2681))),"Missing Information", INDEX(Table15[Entire Service Line Classification], MATCH(SUMIFS(Table15[Unique ID],Table15[System-Owned Portion],E2681,Table15[If Material Anything Other than "Lead" in Column E,Was Material Ever Previously Lead?],G2681,Table15[Customer-Owned Portion],O2681),Table15[Unique ID],0),0)))</f>
        <v/>
      </c>
      <c r="X2681"/>
    </row>
    <row r="2682" spans="2:24" x14ac:dyDescent="0.35">
      <c r="B2682" s="146"/>
      <c r="C2682" s="31"/>
      <c r="D2682" s="31"/>
      <c r="E2682" s="44"/>
      <c r="F2682" s="43"/>
      <c r="G2682" s="84"/>
      <c r="H2682" s="31"/>
      <c r="I2682" s="31"/>
      <c r="J2682" s="84"/>
      <c r="K2682" s="31"/>
      <c r="L2682" s="31"/>
      <c r="M2682" s="169"/>
      <c r="N2682" s="148"/>
      <c r="O2682" s="106"/>
      <c r="P2682" s="43"/>
      <c r="Q2682" s="31"/>
      <c r="R2682" s="84"/>
      <c r="S2682" s="31"/>
      <c r="T2682" s="31"/>
      <c r="U2682" s="169"/>
      <c r="V2682" s="150"/>
      <c r="W2682" s="342" t="str" cm="1">
        <f t="array" ref="W2682">IF(SUM(LEN(B2682:V2682))=0,"",IF(OR(OR(ISBLANK(F2682),SUM(LEN(C2682),LEN(D2682))=0),AND(NOT(E2682="Unknown"),ISBLANK(J2682)),AND(NOT(O2682="Unknown"),ISBLANK(R2682))),"Missing Information", INDEX(Table15[Entire Service Line Classification], MATCH(SUMIFS(Table15[Unique ID],Table15[System-Owned Portion],E2682,Table15[If Material Anything Other than "Lead" in Column E,Was Material Ever Previously Lead?],G2682,Table15[Customer-Owned Portion],O2682),Table15[Unique ID],0),0)))</f>
        <v/>
      </c>
      <c r="X2682"/>
    </row>
    <row r="2683" spans="2:24" x14ac:dyDescent="0.35">
      <c r="B2683" s="146"/>
      <c r="C2683" s="31"/>
      <c r="D2683" s="31"/>
      <c r="E2683" s="44"/>
      <c r="F2683" s="43"/>
      <c r="G2683" s="84"/>
      <c r="H2683" s="31"/>
      <c r="I2683" s="31"/>
      <c r="J2683" s="84"/>
      <c r="K2683" s="31"/>
      <c r="L2683" s="31"/>
      <c r="M2683" s="169"/>
      <c r="N2683" s="148"/>
      <c r="O2683" s="106"/>
      <c r="P2683" s="43"/>
      <c r="Q2683" s="31"/>
      <c r="R2683" s="84"/>
      <c r="S2683" s="31"/>
      <c r="T2683" s="31"/>
      <c r="U2683" s="169"/>
      <c r="V2683" s="150"/>
      <c r="W2683" s="342" t="str" cm="1">
        <f t="array" ref="W2683">IF(SUM(LEN(B2683:V2683))=0,"",IF(OR(OR(ISBLANK(F2683),SUM(LEN(C2683),LEN(D2683))=0),AND(NOT(E2683="Unknown"),ISBLANK(J2683)),AND(NOT(O2683="Unknown"),ISBLANK(R2683))),"Missing Information", INDEX(Table15[Entire Service Line Classification], MATCH(SUMIFS(Table15[Unique ID],Table15[System-Owned Portion],E2683,Table15[If Material Anything Other than "Lead" in Column E,Was Material Ever Previously Lead?],G2683,Table15[Customer-Owned Portion],O2683),Table15[Unique ID],0),0)))</f>
        <v/>
      </c>
      <c r="X2683"/>
    </row>
    <row r="2684" spans="2:24" x14ac:dyDescent="0.35">
      <c r="B2684" s="146"/>
      <c r="C2684" s="31"/>
      <c r="D2684" s="31"/>
      <c r="E2684" s="44"/>
      <c r="F2684" s="43"/>
      <c r="G2684" s="84"/>
      <c r="H2684" s="31"/>
      <c r="I2684" s="31"/>
      <c r="J2684" s="84"/>
      <c r="K2684" s="31"/>
      <c r="L2684" s="31"/>
      <c r="M2684" s="169"/>
      <c r="N2684" s="148"/>
      <c r="O2684" s="106"/>
      <c r="P2684" s="43"/>
      <c r="Q2684" s="31"/>
      <c r="R2684" s="84"/>
      <c r="S2684" s="31"/>
      <c r="T2684" s="31"/>
      <c r="U2684" s="169"/>
      <c r="V2684" s="150"/>
      <c r="W2684" s="342" t="str" cm="1">
        <f t="array" ref="W2684">IF(SUM(LEN(B2684:V2684))=0,"",IF(OR(OR(ISBLANK(F2684),SUM(LEN(C2684),LEN(D2684))=0),AND(NOT(E2684="Unknown"),ISBLANK(J2684)),AND(NOT(O2684="Unknown"),ISBLANK(R2684))),"Missing Information", INDEX(Table15[Entire Service Line Classification], MATCH(SUMIFS(Table15[Unique ID],Table15[System-Owned Portion],E2684,Table15[If Material Anything Other than "Lead" in Column E,Was Material Ever Previously Lead?],G2684,Table15[Customer-Owned Portion],O2684),Table15[Unique ID],0),0)))</f>
        <v/>
      </c>
      <c r="X2684"/>
    </row>
    <row r="2685" spans="2:24" x14ac:dyDescent="0.35">
      <c r="B2685" s="146"/>
      <c r="C2685" s="31"/>
      <c r="D2685" s="31"/>
      <c r="E2685" s="44"/>
      <c r="F2685" s="43"/>
      <c r="G2685" s="84"/>
      <c r="H2685" s="31"/>
      <c r="I2685" s="31"/>
      <c r="J2685" s="84"/>
      <c r="K2685" s="31"/>
      <c r="L2685" s="31"/>
      <c r="M2685" s="169"/>
      <c r="N2685" s="148"/>
      <c r="O2685" s="106"/>
      <c r="P2685" s="43"/>
      <c r="Q2685" s="31"/>
      <c r="R2685" s="84"/>
      <c r="S2685" s="31"/>
      <c r="T2685" s="31"/>
      <c r="U2685" s="169"/>
      <c r="V2685" s="150"/>
      <c r="W2685" s="342" t="str" cm="1">
        <f t="array" ref="W2685">IF(SUM(LEN(B2685:V2685))=0,"",IF(OR(OR(ISBLANK(F2685),SUM(LEN(C2685),LEN(D2685))=0),AND(NOT(E2685="Unknown"),ISBLANK(J2685)),AND(NOT(O2685="Unknown"),ISBLANK(R2685))),"Missing Information", INDEX(Table15[Entire Service Line Classification], MATCH(SUMIFS(Table15[Unique ID],Table15[System-Owned Portion],E2685,Table15[If Material Anything Other than "Lead" in Column E,Was Material Ever Previously Lead?],G2685,Table15[Customer-Owned Portion],O2685),Table15[Unique ID],0),0)))</f>
        <v/>
      </c>
      <c r="X2685"/>
    </row>
    <row r="2686" spans="2:24" x14ac:dyDescent="0.35">
      <c r="B2686" s="146"/>
      <c r="C2686" s="31"/>
      <c r="D2686" s="31"/>
      <c r="E2686" s="44"/>
      <c r="F2686" s="43"/>
      <c r="G2686" s="84"/>
      <c r="H2686" s="31"/>
      <c r="I2686" s="31"/>
      <c r="J2686" s="84"/>
      <c r="K2686" s="31"/>
      <c r="L2686" s="31"/>
      <c r="M2686" s="169"/>
      <c r="N2686" s="148"/>
      <c r="O2686" s="106"/>
      <c r="P2686" s="43"/>
      <c r="Q2686" s="31"/>
      <c r="R2686" s="84"/>
      <c r="S2686" s="31"/>
      <c r="T2686" s="31"/>
      <c r="U2686" s="169"/>
      <c r="V2686" s="150"/>
      <c r="W2686" s="342" t="str" cm="1">
        <f t="array" ref="W2686">IF(SUM(LEN(B2686:V2686))=0,"",IF(OR(OR(ISBLANK(F2686),SUM(LEN(C2686),LEN(D2686))=0),AND(NOT(E2686="Unknown"),ISBLANK(J2686)),AND(NOT(O2686="Unknown"),ISBLANK(R2686))),"Missing Information", INDEX(Table15[Entire Service Line Classification], MATCH(SUMIFS(Table15[Unique ID],Table15[System-Owned Portion],E2686,Table15[If Material Anything Other than "Lead" in Column E,Was Material Ever Previously Lead?],G2686,Table15[Customer-Owned Portion],O2686),Table15[Unique ID],0),0)))</f>
        <v/>
      </c>
      <c r="X2686"/>
    </row>
    <row r="2687" spans="2:24" x14ac:dyDescent="0.35">
      <c r="B2687" s="146"/>
      <c r="C2687" s="31"/>
      <c r="D2687" s="31"/>
      <c r="E2687" s="44"/>
      <c r="F2687" s="43"/>
      <c r="G2687" s="84"/>
      <c r="H2687" s="31"/>
      <c r="I2687" s="31"/>
      <c r="J2687" s="84"/>
      <c r="K2687" s="31"/>
      <c r="L2687" s="31"/>
      <c r="M2687" s="169"/>
      <c r="N2687" s="148"/>
      <c r="O2687" s="106"/>
      <c r="P2687" s="43"/>
      <c r="Q2687" s="31"/>
      <c r="R2687" s="84"/>
      <c r="S2687" s="31"/>
      <c r="T2687" s="31"/>
      <c r="U2687" s="169"/>
      <c r="V2687" s="150"/>
      <c r="W2687" s="342" t="str" cm="1">
        <f t="array" ref="W2687">IF(SUM(LEN(B2687:V2687))=0,"",IF(OR(OR(ISBLANK(F2687),SUM(LEN(C2687),LEN(D2687))=0),AND(NOT(E2687="Unknown"),ISBLANK(J2687)),AND(NOT(O2687="Unknown"),ISBLANK(R2687))),"Missing Information", INDEX(Table15[Entire Service Line Classification], MATCH(SUMIFS(Table15[Unique ID],Table15[System-Owned Portion],E2687,Table15[If Material Anything Other than "Lead" in Column E,Was Material Ever Previously Lead?],G2687,Table15[Customer-Owned Portion],O2687),Table15[Unique ID],0),0)))</f>
        <v/>
      </c>
      <c r="X2687"/>
    </row>
    <row r="2688" spans="2:24" x14ac:dyDescent="0.35">
      <c r="B2688" s="146"/>
      <c r="C2688" s="31"/>
      <c r="D2688" s="31"/>
      <c r="E2688" s="44"/>
      <c r="F2688" s="43"/>
      <c r="G2688" s="84"/>
      <c r="H2688" s="31"/>
      <c r="I2688" s="31"/>
      <c r="J2688" s="84"/>
      <c r="K2688" s="31"/>
      <c r="L2688" s="31"/>
      <c r="M2688" s="169"/>
      <c r="N2688" s="148"/>
      <c r="O2688" s="106"/>
      <c r="P2688" s="43"/>
      <c r="Q2688" s="31"/>
      <c r="R2688" s="84"/>
      <c r="S2688" s="31"/>
      <c r="T2688" s="31"/>
      <c r="U2688" s="169"/>
      <c r="V2688" s="150"/>
      <c r="W2688" s="342" t="str" cm="1">
        <f t="array" ref="W2688">IF(SUM(LEN(B2688:V2688))=0,"",IF(OR(OR(ISBLANK(F2688),SUM(LEN(C2688),LEN(D2688))=0),AND(NOT(E2688="Unknown"),ISBLANK(J2688)),AND(NOT(O2688="Unknown"),ISBLANK(R2688))),"Missing Information", INDEX(Table15[Entire Service Line Classification], MATCH(SUMIFS(Table15[Unique ID],Table15[System-Owned Portion],E2688,Table15[If Material Anything Other than "Lead" in Column E,Was Material Ever Previously Lead?],G2688,Table15[Customer-Owned Portion],O2688),Table15[Unique ID],0),0)))</f>
        <v/>
      </c>
      <c r="X2688"/>
    </row>
    <row r="2689" spans="2:24" x14ac:dyDescent="0.35">
      <c r="B2689" s="146"/>
      <c r="C2689" s="31"/>
      <c r="D2689" s="31"/>
      <c r="E2689" s="44"/>
      <c r="F2689" s="43"/>
      <c r="G2689" s="84"/>
      <c r="H2689" s="31"/>
      <c r="I2689" s="31"/>
      <c r="J2689" s="84"/>
      <c r="K2689" s="31"/>
      <c r="L2689" s="31"/>
      <c r="M2689" s="169"/>
      <c r="N2689" s="148"/>
      <c r="O2689" s="106"/>
      <c r="P2689" s="43"/>
      <c r="Q2689" s="31"/>
      <c r="R2689" s="84"/>
      <c r="S2689" s="31"/>
      <c r="T2689" s="31"/>
      <c r="U2689" s="169"/>
      <c r="V2689" s="150"/>
      <c r="W2689" s="342" t="str" cm="1">
        <f t="array" ref="W2689">IF(SUM(LEN(B2689:V2689))=0,"",IF(OR(OR(ISBLANK(F2689),SUM(LEN(C2689),LEN(D2689))=0),AND(NOT(E2689="Unknown"),ISBLANK(J2689)),AND(NOT(O2689="Unknown"),ISBLANK(R2689))),"Missing Information", INDEX(Table15[Entire Service Line Classification], MATCH(SUMIFS(Table15[Unique ID],Table15[System-Owned Portion],E2689,Table15[If Material Anything Other than "Lead" in Column E,Was Material Ever Previously Lead?],G2689,Table15[Customer-Owned Portion],O2689),Table15[Unique ID],0),0)))</f>
        <v/>
      </c>
      <c r="X2689"/>
    </row>
    <row r="2690" spans="2:24" x14ac:dyDescent="0.35">
      <c r="B2690" s="146"/>
      <c r="C2690" s="31"/>
      <c r="D2690" s="31"/>
      <c r="E2690" s="44"/>
      <c r="F2690" s="43"/>
      <c r="G2690" s="84"/>
      <c r="H2690" s="31"/>
      <c r="I2690" s="31"/>
      <c r="J2690" s="84"/>
      <c r="K2690" s="31"/>
      <c r="L2690" s="31"/>
      <c r="M2690" s="169"/>
      <c r="N2690" s="148"/>
      <c r="O2690" s="106"/>
      <c r="P2690" s="43"/>
      <c r="Q2690" s="31"/>
      <c r="R2690" s="84"/>
      <c r="S2690" s="31"/>
      <c r="T2690" s="31"/>
      <c r="U2690" s="169"/>
      <c r="V2690" s="150"/>
      <c r="W2690" s="342" t="str" cm="1">
        <f t="array" ref="W2690">IF(SUM(LEN(B2690:V2690))=0,"",IF(OR(OR(ISBLANK(F2690),SUM(LEN(C2690),LEN(D2690))=0),AND(NOT(E2690="Unknown"),ISBLANK(J2690)),AND(NOT(O2690="Unknown"),ISBLANK(R2690))),"Missing Information", INDEX(Table15[Entire Service Line Classification], MATCH(SUMIFS(Table15[Unique ID],Table15[System-Owned Portion],E2690,Table15[If Material Anything Other than "Lead" in Column E,Was Material Ever Previously Lead?],G2690,Table15[Customer-Owned Portion],O2690),Table15[Unique ID],0),0)))</f>
        <v/>
      </c>
      <c r="X2690"/>
    </row>
    <row r="2691" spans="2:24" x14ac:dyDescent="0.35">
      <c r="B2691" s="146"/>
      <c r="C2691" s="31"/>
      <c r="D2691" s="31"/>
      <c r="E2691" s="44"/>
      <c r="F2691" s="43"/>
      <c r="G2691" s="84"/>
      <c r="H2691" s="31"/>
      <c r="I2691" s="31"/>
      <c r="J2691" s="84"/>
      <c r="K2691" s="31"/>
      <c r="L2691" s="31"/>
      <c r="M2691" s="169"/>
      <c r="N2691" s="148"/>
      <c r="O2691" s="106"/>
      <c r="P2691" s="43"/>
      <c r="Q2691" s="31"/>
      <c r="R2691" s="84"/>
      <c r="S2691" s="31"/>
      <c r="T2691" s="31"/>
      <c r="U2691" s="169"/>
      <c r="V2691" s="150"/>
      <c r="W2691" s="342" t="str" cm="1">
        <f t="array" ref="W2691">IF(SUM(LEN(B2691:V2691))=0,"",IF(OR(OR(ISBLANK(F2691),SUM(LEN(C2691),LEN(D2691))=0),AND(NOT(E2691="Unknown"),ISBLANK(J2691)),AND(NOT(O2691="Unknown"),ISBLANK(R2691))),"Missing Information", INDEX(Table15[Entire Service Line Classification], MATCH(SUMIFS(Table15[Unique ID],Table15[System-Owned Portion],E2691,Table15[If Material Anything Other than "Lead" in Column E,Was Material Ever Previously Lead?],G2691,Table15[Customer-Owned Portion],O2691),Table15[Unique ID],0),0)))</f>
        <v/>
      </c>
      <c r="X2691"/>
    </row>
    <row r="2692" spans="2:24" x14ac:dyDescent="0.35">
      <c r="B2692" s="146"/>
      <c r="C2692" s="31"/>
      <c r="D2692" s="31"/>
      <c r="E2692" s="44"/>
      <c r="F2692" s="43"/>
      <c r="G2692" s="84"/>
      <c r="H2692" s="31"/>
      <c r="I2692" s="31"/>
      <c r="J2692" s="84"/>
      <c r="K2692" s="31"/>
      <c r="L2692" s="31"/>
      <c r="M2692" s="169"/>
      <c r="N2692" s="148"/>
      <c r="O2692" s="106"/>
      <c r="P2692" s="43"/>
      <c r="Q2692" s="31"/>
      <c r="R2692" s="84"/>
      <c r="S2692" s="31"/>
      <c r="T2692" s="31"/>
      <c r="U2692" s="169"/>
      <c r="V2692" s="150"/>
      <c r="W2692" s="342" t="str" cm="1">
        <f t="array" ref="W2692">IF(SUM(LEN(B2692:V2692))=0,"",IF(OR(OR(ISBLANK(F2692),SUM(LEN(C2692),LEN(D2692))=0),AND(NOT(E2692="Unknown"),ISBLANK(J2692)),AND(NOT(O2692="Unknown"),ISBLANK(R2692))),"Missing Information", INDEX(Table15[Entire Service Line Classification], MATCH(SUMIFS(Table15[Unique ID],Table15[System-Owned Portion],E2692,Table15[If Material Anything Other than "Lead" in Column E,Was Material Ever Previously Lead?],G2692,Table15[Customer-Owned Portion],O2692),Table15[Unique ID],0),0)))</f>
        <v/>
      </c>
      <c r="X2692"/>
    </row>
    <row r="2693" spans="2:24" x14ac:dyDescent="0.35">
      <c r="B2693" s="146"/>
      <c r="C2693" s="31"/>
      <c r="D2693" s="31"/>
      <c r="E2693" s="44"/>
      <c r="F2693" s="43"/>
      <c r="G2693" s="84"/>
      <c r="H2693" s="31"/>
      <c r="I2693" s="31"/>
      <c r="J2693" s="84"/>
      <c r="K2693" s="31"/>
      <c r="L2693" s="31"/>
      <c r="M2693" s="169"/>
      <c r="N2693" s="148"/>
      <c r="O2693" s="106"/>
      <c r="P2693" s="43"/>
      <c r="Q2693" s="31"/>
      <c r="R2693" s="84"/>
      <c r="S2693" s="31"/>
      <c r="T2693" s="31"/>
      <c r="U2693" s="169"/>
      <c r="V2693" s="150"/>
      <c r="W2693" s="342" t="str" cm="1">
        <f t="array" ref="W2693">IF(SUM(LEN(B2693:V2693))=0,"",IF(OR(OR(ISBLANK(F2693),SUM(LEN(C2693),LEN(D2693))=0),AND(NOT(E2693="Unknown"),ISBLANK(J2693)),AND(NOT(O2693="Unknown"),ISBLANK(R2693))),"Missing Information", INDEX(Table15[Entire Service Line Classification], MATCH(SUMIFS(Table15[Unique ID],Table15[System-Owned Portion],E2693,Table15[If Material Anything Other than "Lead" in Column E,Was Material Ever Previously Lead?],G2693,Table15[Customer-Owned Portion],O2693),Table15[Unique ID],0),0)))</f>
        <v/>
      </c>
      <c r="X2693"/>
    </row>
    <row r="2694" spans="2:24" x14ac:dyDescent="0.35">
      <c r="B2694" s="146"/>
      <c r="C2694" s="31"/>
      <c r="D2694" s="31"/>
      <c r="E2694" s="44"/>
      <c r="F2694" s="43"/>
      <c r="G2694" s="84"/>
      <c r="H2694" s="31"/>
      <c r="I2694" s="31"/>
      <c r="J2694" s="84"/>
      <c r="K2694" s="31"/>
      <c r="L2694" s="31"/>
      <c r="M2694" s="169"/>
      <c r="N2694" s="148"/>
      <c r="O2694" s="106"/>
      <c r="P2694" s="43"/>
      <c r="Q2694" s="31"/>
      <c r="R2694" s="84"/>
      <c r="S2694" s="31"/>
      <c r="T2694" s="31"/>
      <c r="U2694" s="169"/>
      <c r="V2694" s="150"/>
      <c r="W2694" s="342" t="str" cm="1">
        <f t="array" ref="W2694">IF(SUM(LEN(B2694:V2694))=0,"",IF(OR(OR(ISBLANK(F2694),SUM(LEN(C2694),LEN(D2694))=0),AND(NOT(E2694="Unknown"),ISBLANK(J2694)),AND(NOT(O2694="Unknown"),ISBLANK(R2694))),"Missing Information", INDEX(Table15[Entire Service Line Classification], MATCH(SUMIFS(Table15[Unique ID],Table15[System-Owned Portion],E2694,Table15[If Material Anything Other than "Lead" in Column E,Was Material Ever Previously Lead?],G2694,Table15[Customer-Owned Portion],O2694),Table15[Unique ID],0),0)))</f>
        <v/>
      </c>
      <c r="X2694"/>
    </row>
    <row r="2695" spans="2:24" x14ac:dyDescent="0.35">
      <c r="B2695" s="146"/>
      <c r="C2695" s="31"/>
      <c r="D2695" s="31"/>
      <c r="E2695" s="44"/>
      <c r="F2695" s="43"/>
      <c r="G2695" s="84"/>
      <c r="H2695" s="31"/>
      <c r="I2695" s="31"/>
      <c r="J2695" s="84"/>
      <c r="K2695" s="31"/>
      <c r="L2695" s="31"/>
      <c r="M2695" s="169"/>
      <c r="N2695" s="148"/>
      <c r="O2695" s="106"/>
      <c r="P2695" s="43"/>
      <c r="Q2695" s="31"/>
      <c r="R2695" s="84"/>
      <c r="S2695" s="31"/>
      <c r="T2695" s="31"/>
      <c r="U2695" s="169"/>
      <c r="V2695" s="150"/>
      <c r="W2695" s="342" t="str" cm="1">
        <f t="array" ref="W2695">IF(SUM(LEN(B2695:V2695))=0,"",IF(OR(OR(ISBLANK(F2695),SUM(LEN(C2695),LEN(D2695))=0),AND(NOT(E2695="Unknown"),ISBLANK(J2695)),AND(NOT(O2695="Unknown"),ISBLANK(R2695))),"Missing Information", INDEX(Table15[Entire Service Line Classification], MATCH(SUMIFS(Table15[Unique ID],Table15[System-Owned Portion],E2695,Table15[If Material Anything Other than "Lead" in Column E,Was Material Ever Previously Lead?],G2695,Table15[Customer-Owned Portion],O2695),Table15[Unique ID],0),0)))</f>
        <v/>
      </c>
      <c r="X2695"/>
    </row>
    <row r="2696" spans="2:24" x14ac:dyDescent="0.35">
      <c r="B2696" s="146"/>
      <c r="C2696" s="31"/>
      <c r="D2696" s="31"/>
      <c r="E2696" s="44"/>
      <c r="F2696" s="43"/>
      <c r="G2696" s="84"/>
      <c r="H2696" s="31"/>
      <c r="I2696" s="31"/>
      <c r="J2696" s="84"/>
      <c r="K2696" s="31"/>
      <c r="L2696" s="31"/>
      <c r="M2696" s="169"/>
      <c r="N2696" s="148"/>
      <c r="O2696" s="106"/>
      <c r="P2696" s="43"/>
      <c r="Q2696" s="31"/>
      <c r="R2696" s="84"/>
      <c r="S2696" s="31"/>
      <c r="T2696" s="31"/>
      <c r="U2696" s="169"/>
      <c r="V2696" s="150"/>
      <c r="W2696" s="342" t="str" cm="1">
        <f t="array" ref="W2696">IF(SUM(LEN(B2696:V2696))=0,"",IF(OR(OR(ISBLANK(F2696),SUM(LEN(C2696),LEN(D2696))=0),AND(NOT(E2696="Unknown"),ISBLANK(J2696)),AND(NOT(O2696="Unknown"),ISBLANK(R2696))),"Missing Information", INDEX(Table15[Entire Service Line Classification], MATCH(SUMIFS(Table15[Unique ID],Table15[System-Owned Portion],E2696,Table15[If Material Anything Other than "Lead" in Column E,Was Material Ever Previously Lead?],G2696,Table15[Customer-Owned Portion],O2696),Table15[Unique ID],0),0)))</f>
        <v/>
      </c>
      <c r="X2696"/>
    </row>
    <row r="2697" spans="2:24" x14ac:dyDescent="0.35">
      <c r="B2697" s="146"/>
      <c r="C2697" s="31"/>
      <c r="D2697" s="31"/>
      <c r="E2697" s="44"/>
      <c r="F2697" s="43"/>
      <c r="G2697" s="84"/>
      <c r="H2697" s="31"/>
      <c r="I2697" s="31"/>
      <c r="J2697" s="84"/>
      <c r="K2697" s="31"/>
      <c r="L2697" s="31"/>
      <c r="M2697" s="169"/>
      <c r="N2697" s="148"/>
      <c r="O2697" s="106"/>
      <c r="P2697" s="43"/>
      <c r="Q2697" s="31"/>
      <c r="R2697" s="84"/>
      <c r="S2697" s="31"/>
      <c r="T2697" s="31"/>
      <c r="U2697" s="169"/>
      <c r="V2697" s="150"/>
      <c r="W2697" s="342" t="str" cm="1">
        <f t="array" ref="W2697">IF(SUM(LEN(B2697:V2697))=0,"",IF(OR(OR(ISBLANK(F2697),SUM(LEN(C2697),LEN(D2697))=0),AND(NOT(E2697="Unknown"),ISBLANK(J2697)),AND(NOT(O2697="Unknown"),ISBLANK(R2697))),"Missing Information", INDEX(Table15[Entire Service Line Classification], MATCH(SUMIFS(Table15[Unique ID],Table15[System-Owned Portion],E2697,Table15[If Material Anything Other than "Lead" in Column E,Was Material Ever Previously Lead?],G2697,Table15[Customer-Owned Portion],O2697),Table15[Unique ID],0),0)))</f>
        <v/>
      </c>
      <c r="X2697"/>
    </row>
    <row r="2698" spans="2:24" x14ac:dyDescent="0.35">
      <c r="B2698" s="146"/>
      <c r="C2698" s="31"/>
      <c r="D2698" s="31"/>
      <c r="E2698" s="44"/>
      <c r="F2698" s="43"/>
      <c r="G2698" s="84"/>
      <c r="H2698" s="31"/>
      <c r="I2698" s="31"/>
      <c r="J2698" s="84"/>
      <c r="K2698" s="31"/>
      <c r="L2698" s="31"/>
      <c r="M2698" s="169"/>
      <c r="N2698" s="148"/>
      <c r="O2698" s="106"/>
      <c r="P2698" s="43"/>
      <c r="Q2698" s="31"/>
      <c r="R2698" s="84"/>
      <c r="S2698" s="31"/>
      <c r="T2698" s="31"/>
      <c r="U2698" s="169"/>
      <c r="V2698" s="150"/>
      <c r="W2698" s="342" t="str" cm="1">
        <f t="array" ref="W2698">IF(SUM(LEN(B2698:V2698))=0,"",IF(OR(OR(ISBLANK(F2698),SUM(LEN(C2698),LEN(D2698))=0),AND(NOT(E2698="Unknown"),ISBLANK(J2698)),AND(NOT(O2698="Unknown"),ISBLANK(R2698))),"Missing Information", INDEX(Table15[Entire Service Line Classification], MATCH(SUMIFS(Table15[Unique ID],Table15[System-Owned Portion],E2698,Table15[If Material Anything Other than "Lead" in Column E,Was Material Ever Previously Lead?],G2698,Table15[Customer-Owned Portion],O2698),Table15[Unique ID],0),0)))</f>
        <v/>
      </c>
      <c r="X2698"/>
    </row>
    <row r="2699" spans="2:24" x14ac:dyDescent="0.35">
      <c r="B2699" s="146"/>
      <c r="C2699" s="31"/>
      <c r="D2699" s="31"/>
      <c r="E2699" s="44"/>
      <c r="F2699" s="43"/>
      <c r="G2699" s="84"/>
      <c r="H2699" s="31"/>
      <c r="I2699" s="31"/>
      <c r="J2699" s="84"/>
      <c r="K2699" s="31"/>
      <c r="L2699" s="31"/>
      <c r="M2699" s="169"/>
      <c r="N2699" s="148"/>
      <c r="O2699" s="106"/>
      <c r="P2699" s="43"/>
      <c r="Q2699" s="31"/>
      <c r="R2699" s="84"/>
      <c r="S2699" s="31"/>
      <c r="T2699" s="31"/>
      <c r="U2699" s="169"/>
      <c r="V2699" s="150"/>
      <c r="W2699" s="342" t="str" cm="1">
        <f t="array" ref="W2699">IF(SUM(LEN(B2699:V2699))=0,"",IF(OR(OR(ISBLANK(F2699),SUM(LEN(C2699),LEN(D2699))=0),AND(NOT(E2699="Unknown"),ISBLANK(J2699)),AND(NOT(O2699="Unknown"),ISBLANK(R2699))),"Missing Information", INDEX(Table15[Entire Service Line Classification], MATCH(SUMIFS(Table15[Unique ID],Table15[System-Owned Portion],E2699,Table15[If Material Anything Other than "Lead" in Column E,Was Material Ever Previously Lead?],G2699,Table15[Customer-Owned Portion],O2699),Table15[Unique ID],0),0)))</f>
        <v/>
      </c>
      <c r="X2699"/>
    </row>
    <row r="2700" spans="2:24" x14ac:dyDescent="0.35">
      <c r="B2700" s="146"/>
      <c r="C2700" s="31"/>
      <c r="D2700" s="31"/>
      <c r="E2700" s="44"/>
      <c r="F2700" s="43"/>
      <c r="G2700" s="84"/>
      <c r="H2700" s="31"/>
      <c r="I2700" s="31"/>
      <c r="J2700" s="84"/>
      <c r="K2700" s="31"/>
      <c r="L2700" s="31"/>
      <c r="M2700" s="169"/>
      <c r="N2700" s="148"/>
      <c r="O2700" s="106"/>
      <c r="P2700" s="43"/>
      <c r="Q2700" s="31"/>
      <c r="R2700" s="84"/>
      <c r="S2700" s="31"/>
      <c r="T2700" s="31"/>
      <c r="U2700" s="169"/>
      <c r="V2700" s="150"/>
      <c r="W2700" s="342" t="str" cm="1">
        <f t="array" ref="W2700">IF(SUM(LEN(B2700:V2700))=0,"",IF(OR(OR(ISBLANK(F2700),SUM(LEN(C2700),LEN(D2700))=0),AND(NOT(E2700="Unknown"),ISBLANK(J2700)),AND(NOT(O2700="Unknown"),ISBLANK(R2700))),"Missing Information", INDEX(Table15[Entire Service Line Classification], MATCH(SUMIFS(Table15[Unique ID],Table15[System-Owned Portion],E2700,Table15[If Material Anything Other than "Lead" in Column E,Was Material Ever Previously Lead?],G2700,Table15[Customer-Owned Portion],O2700),Table15[Unique ID],0),0)))</f>
        <v/>
      </c>
      <c r="X2700"/>
    </row>
    <row r="2701" spans="2:24" x14ac:dyDescent="0.35">
      <c r="B2701" s="146"/>
      <c r="C2701" s="31"/>
      <c r="D2701" s="31"/>
      <c r="E2701" s="44"/>
      <c r="F2701" s="43"/>
      <c r="G2701" s="84"/>
      <c r="H2701" s="31"/>
      <c r="I2701" s="31"/>
      <c r="J2701" s="84"/>
      <c r="K2701" s="31"/>
      <c r="L2701" s="31"/>
      <c r="M2701" s="169"/>
      <c r="N2701" s="148"/>
      <c r="O2701" s="106"/>
      <c r="P2701" s="43"/>
      <c r="Q2701" s="31"/>
      <c r="R2701" s="84"/>
      <c r="S2701" s="31"/>
      <c r="T2701" s="31"/>
      <c r="U2701" s="169"/>
      <c r="V2701" s="150"/>
      <c r="W2701" s="342" t="str" cm="1">
        <f t="array" ref="W2701">IF(SUM(LEN(B2701:V2701))=0,"",IF(OR(OR(ISBLANK(F2701),SUM(LEN(C2701),LEN(D2701))=0),AND(NOT(E2701="Unknown"),ISBLANK(J2701)),AND(NOT(O2701="Unknown"),ISBLANK(R2701))),"Missing Information", INDEX(Table15[Entire Service Line Classification], MATCH(SUMIFS(Table15[Unique ID],Table15[System-Owned Portion],E2701,Table15[If Material Anything Other than "Lead" in Column E,Was Material Ever Previously Lead?],G2701,Table15[Customer-Owned Portion],O2701),Table15[Unique ID],0),0)))</f>
        <v/>
      </c>
      <c r="X2701"/>
    </row>
    <row r="2702" spans="2:24" x14ac:dyDescent="0.35">
      <c r="B2702" s="146"/>
      <c r="C2702" s="31"/>
      <c r="D2702" s="31"/>
      <c r="E2702" s="44"/>
      <c r="F2702" s="43"/>
      <c r="G2702" s="84"/>
      <c r="H2702" s="31"/>
      <c r="I2702" s="31"/>
      <c r="J2702" s="84"/>
      <c r="K2702" s="31"/>
      <c r="L2702" s="31"/>
      <c r="M2702" s="169"/>
      <c r="N2702" s="148"/>
      <c r="O2702" s="106"/>
      <c r="P2702" s="43"/>
      <c r="Q2702" s="31"/>
      <c r="R2702" s="84"/>
      <c r="S2702" s="31"/>
      <c r="T2702" s="31"/>
      <c r="U2702" s="169"/>
      <c r="V2702" s="150"/>
      <c r="W2702" s="342" t="str" cm="1">
        <f t="array" ref="W2702">IF(SUM(LEN(B2702:V2702))=0,"",IF(OR(OR(ISBLANK(F2702),SUM(LEN(C2702),LEN(D2702))=0),AND(NOT(E2702="Unknown"),ISBLANK(J2702)),AND(NOT(O2702="Unknown"),ISBLANK(R2702))),"Missing Information", INDEX(Table15[Entire Service Line Classification], MATCH(SUMIFS(Table15[Unique ID],Table15[System-Owned Portion],E2702,Table15[If Material Anything Other than "Lead" in Column E,Was Material Ever Previously Lead?],G2702,Table15[Customer-Owned Portion],O2702),Table15[Unique ID],0),0)))</f>
        <v/>
      </c>
      <c r="X2702"/>
    </row>
    <row r="2703" spans="2:24" x14ac:dyDescent="0.35">
      <c r="B2703" s="146"/>
      <c r="C2703" s="31"/>
      <c r="D2703" s="31"/>
      <c r="E2703" s="44"/>
      <c r="F2703" s="43"/>
      <c r="G2703" s="84"/>
      <c r="H2703" s="31"/>
      <c r="I2703" s="31"/>
      <c r="J2703" s="84"/>
      <c r="K2703" s="31"/>
      <c r="L2703" s="31"/>
      <c r="M2703" s="169"/>
      <c r="N2703" s="148"/>
      <c r="O2703" s="106"/>
      <c r="P2703" s="43"/>
      <c r="Q2703" s="31"/>
      <c r="R2703" s="84"/>
      <c r="S2703" s="31"/>
      <c r="T2703" s="31"/>
      <c r="U2703" s="169"/>
      <c r="V2703" s="150"/>
      <c r="W2703" s="342" t="str" cm="1">
        <f t="array" ref="W2703">IF(SUM(LEN(B2703:V2703))=0,"",IF(OR(OR(ISBLANK(F2703),SUM(LEN(C2703),LEN(D2703))=0),AND(NOT(E2703="Unknown"),ISBLANK(J2703)),AND(NOT(O2703="Unknown"),ISBLANK(R2703))),"Missing Information", INDEX(Table15[Entire Service Line Classification], MATCH(SUMIFS(Table15[Unique ID],Table15[System-Owned Portion],E2703,Table15[If Material Anything Other than "Lead" in Column E,Was Material Ever Previously Lead?],G2703,Table15[Customer-Owned Portion],O2703),Table15[Unique ID],0),0)))</f>
        <v/>
      </c>
      <c r="X2703"/>
    </row>
    <row r="2704" spans="2:24" x14ac:dyDescent="0.35">
      <c r="B2704" s="146"/>
      <c r="C2704" s="31"/>
      <c r="D2704" s="31"/>
      <c r="E2704" s="44"/>
      <c r="F2704" s="43"/>
      <c r="G2704" s="84"/>
      <c r="H2704" s="31"/>
      <c r="I2704" s="31"/>
      <c r="J2704" s="84"/>
      <c r="K2704" s="31"/>
      <c r="L2704" s="31"/>
      <c r="M2704" s="169"/>
      <c r="N2704" s="148"/>
      <c r="O2704" s="106"/>
      <c r="P2704" s="43"/>
      <c r="Q2704" s="31"/>
      <c r="R2704" s="84"/>
      <c r="S2704" s="31"/>
      <c r="T2704" s="31"/>
      <c r="U2704" s="169"/>
      <c r="V2704" s="150"/>
      <c r="W2704" s="342" t="str" cm="1">
        <f t="array" ref="W2704">IF(SUM(LEN(B2704:V2704))=0,"",IF(OR(OR(ISBLANK(F2704),SUM(LEN(C2704),LEN(D2704))=0),AND(NOT(E2704="Unknown"),ISBLANK(J2704)),AND(NOT(O2704="Unknown"),ISBLANK(R2704))),"Missing Information", INDEX(Table15[Entire Service Line Classification], MATCH(SUMIFS(Table15[Unique ID],Table15[System-Owned Portion],E2704,Table15[If Material Anything Other than "Lead" in Column E,Was Material Ever Previously Lead?],G2704,Table15[Customer-Owned Portion],O2704),Table15[Unique ID],0),0)))</f>
        <v/>
      </c>
      <c r="X2704"/>
    </row>
    <row r="2705" spans="2:24" x14ac:dyDescent="0.35">
      <c r="B2705" s="146"/>
      <c r="C2705" s="31"/>
      <c r="D2705" s="31"/>
      <c r="E2705" s="44"/>
      <c r="F2705" s="43"/>
      <c r="G2705" s="84"/>
      <c r="H2705" s="31"/>
      <c r="I2705" s="31"/>
      <c r="J2705" s="84"/>
      <c r="K2705" s="31"/>
      <c r="L2705" s="31"/>
      <c r="M2705" s="169"/>
      <c r="N2705" s="148"/>
      <c r="O2705" s="106"/>
      <c r="P2705" s="43"/>
      <c r="Q2705" s="31"/>
      <c r="R2705" s="84"/>
      <c r="S2705" s="31"/>
      <c r="T2705" s="31"/>
      <c r="U2705" s="169"/>
      <c r="V2705" s="150"/>
      <c r="W2705" s="342" t="str" cm="1">
        <f t="array" ref="W2705">IF(SUM(LEN(B2705:V2705))=0,"",IF(OR(OR(ISBLANK(F2705),SUM(LEN(C2705),LEN(D2705))=0),AND(NOT(E2705="Unknown"),ISBLANK(J2705)),AND(NOT(O2705="Unknown"),ISBLANK(R2705))),"Missing Information", INDEX(Table15[Entire Service Line Classification], MATCH(SUMIFS(Table15[Unique ID],Table15[System-Owned Portion],E2705,Table15[If Material Anything Other than "Lead" in Column E,Was Material Ever Previously Lead?],G2705,Table15[Customer-Owned Portion],O2705),Table15[Unique ID],0),0)))</f>
        <v/>
      </c>
      <c r="X2705"/>
    </row>
    <row r="2706" spans="2:24" x14ac:dyDescent="0.35">
      <c r="B2706" s="146"/>
      <c r="C2706" s="31"/>
      <c r="D2706" s="31"/>
      <c r="E2706" s="44"/>
      <c r="F2706" s="43"/>
      <c r="G2706" s="84"/>
      <c r="H2706" s="31"/>
      <c r="I2706" s="31"/>
      <c r="J2706" s="84"/>
      <c r="K2706" s="31"/>
      <c r="L2706" s="31"/>
      <c r="M2706" s="169"/>
      <c r="N2706" s="148"/>
      <c r="O2706" s="106"/>
      <c r="P2706" s="43"/>
      <c r="Q2706" s="31"/>
      <c r="R2706" s="84"/>
      <c r="S2706" s="31"/>
      <c r="T2706" s="31"/>
      <c r="U2706" s="169"/>
      <c r="V2706" s="150"/>
      <c r="W2706" s="342" t="str" cm="1">
        <f t="array" ref="W2706">IF(SUM(LEN(B2706:V2706))=0,"",IF(OR(OR(ISBLANK(F2706),SUM(LEN(C2706),LEN(D2706))=0),AND(NOT(E2706="Unknown"),ISBLANK(J2706)),AND(NOT(O2706="Unknown"),ISBLANK(R2706))),"Missing Information", INDEX(Table15[Entire Service Line Classification], MATCH(SUMIFS(Table15[Unique ID],Table15[System-Owned Portion],E2706,Table15[If Material Anything Other than "Lead" in Column E,Was Material Ever Previously Lead?],G2706,Table15[Customer-Owned Portion],O2706),Table15[Unique ID],0),0)))</f>
        <v/>
      </c>
      <c r="X2706"/>
    </row>
    <row r="2707" spans="2:24" x14ac:dyDescent="0.35">
      <c r="B2707" s="146"/>
      <c r="C2707" s="31"/>
      <c r="D2707" s="31"/>
      <c r="E2707" s="44"/>
      <c r="F2707" s="43"/>
      <c r="G2707" s="84"/>
      <c r="H2707" s="31"/>
      <c r="I2707" s="31"/>
      <c r="J2707" s="84"/>
      <c r="K2707" s="31"/>
      <c r="L2707" s="31"/>
      <c r="M2707" s="169"/>
      <c r="N2707" s="148"/>
      <c r="O2707" s="106"/>
      <c r="P2707" s="43"/>
      <c r="Q2707" s="31"/>
      <c r="R2707" s="84"/>
      <c r="S2707" s="31"/>
      <c r="T2707" s="31"/>
      <c r="U2707" s="169"/>
      <c r="V2707" s="150"/>
      <c r="W2707" s="342" t="str" cm="1">
        <f t="array" ref="W2707">IF(SUM(LEN(B2707:V2707))=0,"",IF(OR(OR(ISBLANK(F2707),SUM(LEN(C2707),LEN(D2707))=0),AND(NOT(E2707="Unknown"),ISBLANK(J2707)),AND(NOT(O2707="Unknown"),ISBLANK(R2707))),"Missing Information", INDEX(Table15[Entire Service Line Classification], MATCH(SUMIFS(Table15[Unique ID],Table15[System-Owned Portion],E2707,Table15[If Material Anything Other than "Lead" in Column E,Was Material Ever Previously Lead?],G2707,Table15[Customer-Owned Portion],O2707),Table15[Unique ID],0),0)))</f>
        <v/>
      </c>
      <c r="X2707"/>
    </row>
    <row r="2708" spans="2:24" x14ac:dyDescent="0.35">
      <c r="B2708" s="146"/>
      <c r="C2708" s="31"/>
      <c r="D2708" s="31"/>
      <c r="E2708" s="44"/>
      <c r="F2708" s="43"/>
      <c r="G2708" s="84"/>
      <c r="H2708" s="31"/>
      <c r="I2708" s="31"/>
      <c r="J2708" s="84"/>
      <c r="K2708" s="31"/>
      <c r="L2708" s="31"/>
      <c r="M2708" s="169"/>
      <c r="N2708" s="148"/>
      <c r="O2708" s="106"/>
      <c r="P2708" s="43"/>
      <c r="Q2708" s="31"/>
      <c r="R2708" s="84"/>
      <c r="S2708" s="31"/>
      <c r="T2708" s="31"/>
      <c r="U2708" s="169"/>
      <c r="V2708" s="150"/>
      <c r="W2708" s="342" t="str" cm="1">
        <f t="array" ref="W2708">IF(SUM(LEN(B2708:V2708))=0,"",IF(OR(OR(ISBLANK(F2708),SUM(LEN(C2708),LEN(D2708))=0),AND(NOT(E2708="Unknown"),ISBLANK(J2708)),AND(NOT(O2708="Unknown"),ISBLANK(R2708))),"Missing Information", INDEX(Table15[Entire Service Line Classification], MATCH(SUMIFS(Table15[Unique ID],Table15[System-Owned Portion],E2708,Table15[If Material Anything Other than "Lead" in Column E,Was Material Ever Previously Lead?],G2708,Table15[Customer-Owned Portion],O2708),Table15[Unique ID],0),0)))</f>
        <v/>
      </c>
      <c r="X2708"/>
    </row>
    <row r="2709" spans="2:24" x14ac:dyDescent="0.35">
      <c r="B2709" s="146"/>
      <c r="C2709" s="31"/>
      <c r="D2709" s="31"/>
      <c r="E2709" s="44"/>
      <c r="F2709" s="43"/>
      <c r="G2709" s="84"/>
      <c r="H2709" s="31"/>
      <c r="I2709" s="31"/>
      <c r="J2709" s="84"/>
      <c r="K2709" s="31"/>
      <c r="L2709" s="31"/>
      <c r="M2709" s="169"/>
      <c r="N2709" s="148"/>
      <c r="O2709" s="106"/>
      <c r="P2709" s="43"/>
      <c r="Q2709" s="31"/>
      <c r="R2709" s="84"/>
      <c r="S2709" s="31"/>
      <c r="T2709" s="31"/>
      <c r="U2709" s="169"/>
      <c r="V2709" s="150"/>
      <c r="W2709" s="342" t="str" cm="1">
        <f t="array" ref="W2709">IF(SUM(LEN(B2709:V2709))=0,"",IF(OR(OR(ISBLANK(F2709),SUM(LEN(C2709),LEN(D2709))=0),AND(NOT(E2709="Unknown"),ISBLANK(J2709)),AND(NOT(O2709="Unknown"),ISBLANK(R2709))),"Missing Information", INDEX(Table15[Entire Service Line Classification], MATCH(SUMIFS(Table15[Unique ID],Table15[System-Owned Portion],E2709,Table15[If Material Anything Other than "Lead" in Column E,Was Material Ever Previously Lead?],G2709,Table15[Customer-Owned Portion],O2709),Table15[Unique ID],0),0)))</f>
        <v/>
      </c>
      <c r="X2709"/>
    </row>
    <row r="2710" spans="2:24" x14ac:dyDescent="0.35">
      <c r="B2710" s="146"/>
      <c r="C2710" s="31"/>
      <c r="D2710" s="31"/>
      <c r="E2710" s="44"/>
      <c r="F2710" s="43"/>
      <c r="G2710" s="84"/>
      <c r="H2710" s="31"/>
      <c r="I2710" s="31"/>
      <c r="J2710" s="84"/>
      <c r="K2710" s="31"/>
      <c r="L2710" s="31"/>
      <c r="M2710" s="169"/>
      <c r="N2710" s="148"/>
      <c r="O2710" s="106"/>
      <c r="P2710" s="43"/>
      <c r="Q2710" s="31"/>
      <c r="R2710" s="84"/>
      <c r="S2710" s="31"/>
      <c r="T2710" s="31"/>
      <c r="U2710" s="169"/>
      <c r="V2710" s="150"/>
      <c r="W2710" s="342" t="str" cm="1">
        <f t="array" ref="W2710">IF(SUM(LEN(B2710:V2710))=0,"",IF(OR(OR(ISBLANK(F2710),SUM(LEN(C2710),LEN(D2710))=0),AND(NOT(E2710="Unknown"),ISBLANK(J2710)),AND(NOT(O2710="Unknown"),ISBLANK(R2710))),"Missing Information", INDEX(Table15[Entire Service Line Classification], MATCH(SUMIFS(Table15[Unique ID],Table15[System-Owned Portion],E2710,Table15[If Material Anything Other than "Lead" in Column E,Was Material Ever Previously Lead?],G2710,Table15[Customer-Owned Portion],O2710),Table15[Unique ID],0),0)))</f>
        <v/>
      </c>
      <c r="X2710"/>
    </row>
    <row r="2711" spans="2:24" x14ac:dyDescent="0.35">
      <c r="B2711" s="146"/>
      <c r="C2711" s="31"/>
      <c r="D2711" s="31"/>
      <c r="E2711" s="44"/>
      <c r="F2711" s="43"/>
      <c r="G2711" s="84"/>
      <c r="H2711" s="31"/>
      <c r="I2711" s="31"/>
      <c r="J2711" s="84"/>
      <c r="K2711" s="31"/>
      <c r="L2711" s="31"/>
      <c r="M2711" s="169"/>
      <c r="N2711" s="148"/>
      <c r="O2711" s="106"/>
      <c r="P2711" s="43"/>
      <c r="Q2711" s="31"/>
      <c r="R2711" s="84"/>
      <c r="S2711" s="31"/>
      <c r="T2711" s="31"/>
      <c r="U2711" s="169"/>
      <c r="V2711" s="150"/>
      <c r="W2711" s="342" t="str" cm="1">
        <f t="array" ref="W2711">IF(SUM(LEN(B2711:V2711))=0,"",IF(OR(OR(ISBLANK(F2711),SUM(LEN(C2711),LEN(D2711))=0),AND(NOT(E2711="Unknown"),ISBLANK(J2711)),AND(NOT(O2711="Unknown"),ISBLANK(R2711))),"Missing Information", INDEX(Table15[Entire Service Line Classification], MATCH(SUMIFS(Table15[Unique ID],Table15[System-Owned Portion],E2711,Table15[If Material Anything Other than "Lead" in Column E,Was Material Ever Previously Lead?],G2711,Table15[Customer-Owned Portion],O2711),Table15[Unique ID],0),0)))</f>
        <v/>
      </c>
      <c r="X2711"/>
    </row>
    <row r="2712" spans="2:24" x14ac:dyDescent="0.35">
      <c r="B2712" s="146"/>
      <c r="C2712" s="31"/>
      <c r="D2712" s="31"/>
      <c r="E2712" s="44"/>
      <c r="F2712" s="43"/>
      <c r="G2712" s="84"/>
      <c r="H2712" s="31"/>
      <c r="I2712" s="31"/>
      <c r="J2712" s="84"/>
      <c r="K2712" s="31"/>
      <c r="L2712" s="31"/>
      <c r="M2712" s="169"/>
      <c r="N2712" s="148"/>
      <c r="O2712" s="106"/>
      <c r="P2712" s="43"/>
      <c r="Q2712" s="31"/>
      <c r="R2712" s="84"/>
      <c r="S2712" s="31"/>
      <c r="T2712" s="31"/>
      <c r="U2712" s="169"/>
      <c r="V2712" s="150"/>
      <c r="W2712" s="342" t="str" cm="1">
        <f t="array" ref="W2712">IF(SUM(LEN(B2712:V2712))=0,"",IF(OR(OR(ISBLANK(F2712),SUM(LEN(C2712),LEN(D2712))=0),AND(NOT(E2712="Unknown"),ISBLANK(J2712)),AND(NOT(O2712="Unknown"),ISBLANK(R2712))),"Missing Information", INDEX(Table15[Entire Service Line Classification], MATCH(SUMIFS(Table15[Unique ID],Table15[System-Owned Portion],E2712,Table15[If Material Anything Other than "Lead" in Column E,Was Material Ever Previously Lead?],G2712,Table15[Customer-Owned Portion],O2712),Table15[Unique ID],0),0)))</f>
        <v/>
      </c>
      <c r="X2712"/>
    </row>
    <row r="2713" spans="2:24" x14ac:dyDescent="0.35">
      <c r="B2713" s="146"/>
      <c r="C2713" s="31"/>
      <c r="D2713" s="31"/>
      <c r="E2713" s="44"/>
      <c r="F2713" s="43"/>
      <c r="G2713" s="84"/>
      <c r="H2713" s="31"/>
      <c r="I2713" s="31"/>
      <c r="J2713" s="84"/>
      <c r="K2713" s="31"/>
      <c r="L2713" s="31"/>
      <c r="M2713" s="169"/>
      <c r="N2713" s="148"/>
      <c r="O2713" s="106"/>
      <c r="P2713" s="43"/>
      <c r="Q2713" s="31"/>
      <c r="R2713" s="84"/>
      <c r="S2713" s="31"/>
      <c r="T2713" s="31"/>
      <c r="U2713" s="169"/>
      <c r="V2713" s="150"/>
      <c r="W2713" s="342" t="str" cm="1">
        <f t="array" ref="W2713">IF(SUM(LEN(B2713:V2713))=0,"",IF(OR(OR(ISBLANK(F2713),SUM(LEN(C2713),LEN(D2713))=0),AND(NOT(E2713="Unknown"),ISBLANK(J2713)),AND(NOT(O2713="Unknown"),ISBLANK(R2713))),"Missing Information", INDEX(Table15[Entire Service Line Classification], MATCH(SUMIFS(Table15[Unique ID],Table15[System-Owned Portion],E2713,Table15[If Material Anything Other than "Lead" in Column E,Was Material Ever Previously Lead?],G2713,Table15[Customer-Owned Portion],O2713),Table15[Unique ID],0),0)))</f>
        <v/>
      </c>
      <c r="X2713"/>
    </row>
    <row r="2714" spans="2:24" x14ac:dyDescent="0.35">
      <c r="B2714" s="146"/>
      <c r="C2714" s="31"/>
      <c r="D2714" s="31"/>
      <c r="E2714" s="44"/>
      <c r="F2714" s="43"/>
      <c r="G2714" s="84"/>
      <c r="H2714" s="31"/>
      <c r="I2714" s="31"/>
      <c r="J2714" s="84"/>
      <c r="K2714" s="31"/>
      <c r="L2714" s="31"/>
      <c r="M2714" s="169"/>
      <c r="N2714" s="148"/>
      <c r="O2714" s="106"/>
      <c r="P2714" s="43"/>
      <c r="Q2714" s="31"/>
      <c r="R2714" s="84"/>
      <c r="S2714" s="31"/>
      <c r="T2714" s="31"/>
      <c r="U2714" s="169"/>
      <c r="V2714" s="150"/>
      <c r="W2714" s="342" t="str" cm="1">
        <f t="array" ref="W2714">IF(SUM(LEN(B2714:V2714))=0,"",IF(OR(OR(ISBLANK(F2714),SUM(LEN(C2714),LEN(D2714))=0),AND(NOT(E2714="Unknown"),ISBLANK(J2714)),AND(NOT(O2714="Unknown"),ISBLANK(R2714))),"Missing Information", INDEX(Table15[Entire Service Line Classification], MATCH(SUMIFS(Table15[Unique ID],Table15[System-Owned Portion],E2714,Table15[If Material Anything Other than "Lead" in Column E,Was Material Ever Previously Lead?],G2714,Table15[Customer-Owned Portion],O2714),Table15[Unique ID],0),0)))</f>
        <v/>
      </c>
      <c r="X2714"/>
    </row>
    <row r="2715" spans="2:24" x14ac:dyDescent="0.35">
      <c r="B2715" s="146"/>
      <c r="C2715" s="31"/>
      <c r="D2715" s="31"/>
      <c r="E2715" s="44"/>
      <c r="F2715" s="43"/>
      <c r="G2715" s="84"/>
      <c r="H2715" s="31"/>
      <c r="I2715" s="31"/>
      <c r="J2715" s="84"/>
      <c r="K2715" s="31"/>
      <c r="L2715" s="31"/>
      <c r="M2715" s="169"/>
      <c r="N2715" s="148"/>
      <c r="O2715" s="106"/>
      <c r="P2715" s="43"/>
      <c r="Q2715" s="31"/>
      <c r="R2715" s="84"/>
      <c r="S2715" s="31"/>
      <c r="T2715" s="31"/>
      <c r="U2715" s="169"/>
      <c r="V2715" s="150"/>
      <c r="W2715" s="342" t="str" cm="1">
        <f t="array" ref="W2715">IF(SUM(LEN(B2715:V2715))=0,"",IF(OR(OR(ISBLANK(F2715),SUM(LEN(C2715),LEN(D2715))=0),AND(NOT(E2715="Unknown"),ISBLANK(J2715)),AND(NOT(O2715="Unknown"),ISBLANK(R2715))),"Missing Information", INDEX(Table15[Entire Service Line Classification], MATCH(SUMIFS(Table15[Unique ID],Table15[System-Owned Portion],E2715,Table15[If Material Anything Other than "Lead" in Column E,Was Material Ever Previously Lead?],G2715,Table15[Customer-Owned Portion],O2715),Table15[Unique ID],0),0)))</f>
        <v/>
      </c>
      <c r="X2715"/>
    </row>
    <row r="2716" spans="2:24" x14ac:dyDescent="0.35">
      <c r="B2716" s="146"/>
      <c r="C2716" s="31"/>
      <c r="D2716" s="31"/>
      <c r="E2716" s="44"/>
      <c r="F2716" s="43"/>
      <c r="G2716" s="84"/>
      <c r="H2716" s="31"/>
      <c r="I2716" s="31"/>
      <c r="J2716" s="84"/>
      <c r="K2716" s="31"/>
      <c r="L2716" s="31"/>
      <c r="M2716" s="169"/>
      <c r="N2716" s="148"/>
      <c r="O2716" s="106"/>
      <c r="P2716" s="43"/>
      <c r="Q2716" s="31"/>
      <c r="R2716" s="84"/>
      <c r="S2716" s="31"/>
      <c r="T2716" s="31"/>
      <c r="U2716" s="169"/>
      <c r="V2716" s="150"/>
      <c r="W2716" s="342" t="str" cm="1">
        <f t="array" ref="W2716">IF(SUM(LEN(B2716:V2716))=0,"",IF(OR(OR(ISBLANK(F2716),SUM(LEN(C2716),LEN(D2716))=0),AND(NOT(E2716="Unknown"),ISBLANK(J2716)),AND(NOT(O2716="Unknown"),ISBLANK(R2716))),"Missing Information", INDEX(Table15[Entire Service Line Classification], MATCH(SUMIFS(Table15[Unique ID],Table15[System-Owned Portion],E2716,Table15[If Material Anything Other than "Lead" in Column E,Was Material Ever Previously Lead?],G2716,Table15[Customer-Owned Portion],O2716),Table15[Unique ID],0),0)))</f>
        <v/>
      </c>
      <c r="X2716"/>
    </row>
    <row r="2717" spans="2:24" x14ac:dyDescent="0.35">
      <c r="B2717" s="146"/>
      <c r="C2717" s="31"/>
      <c r="D2717" s="31"/>
      <c r="E2717" s="44"/>
      <c r="F2717" s="43"/>
      <c r="G2717" s="84"/>
      <c r="H2717" s="31"/>
      <c r="I2717" s="31"/>
      <c r="J2717" s="84"/>
      <c r="K2717" s="31"/>
      <c r="L2717" s="31"/>
      <c r="M2717" s="169"/>
      <c r="N2717" s="148"/>
      <c r="O2717" s="106"/>
      <c r="P2717" s="43"/>
      <c r="Q2717" s="31"/>
      <c r="R2717" s="84"/>
      <c r="S2717" s="31"/>
      <c r="T2717" s="31"/>
      <c r="U2717" s="169"/>
      <c r="V2717" s="150"/>
      <c r="W2717" s="342" t="str" cm="1">
        <f t="array" ref="W2717">IF(SUM(LEN(B2717:V2717))=0,"",IF(OR(OR(ISBLANK(F2717),SUM(LEN(C2717),LEN(D2717))=0),AND(NOT(E2717="Unknown"),ISBLANK(J2717)),AND(NOT(O2717="Unknown"),ISBLANK(R2717))),"Missing Information", INDEX(Table15[Entire Service Line Classification], MATCH(SUMIFS(Table15[Unique ID],Table15[System-Owned Portion],E2717,Table15[If Material Anything Other than "Lead" in Column E,Was Material Ever Previously Lead?],G2717,Table15[Customer-Owned Portion],O2717),Table15[Unique ID],0),0)))</f>
        <v/>
      </c>
      <c r="X2717"/>
    </row>
    <row r="2718" spans="2:24" x14ac:dyDescent="0.35">
      <c r="B2718" s="146"/>
      <c r="C2718" s="31"/>
      <c r="D2718" s="31"/>
      <c r="E2718" s="44"/>
      <c r="F2718" s="43"/>
      <c r="G2718" s="84"/>
      <c r="H2718" s="31"/>
      <c r="I2718" s="31"/>
      <c r="J2718" s="84"/>
      <c r="K2718" s="31"/>
      <c r="L2718" s="31"/>
      <c r="M2718" s="169"/>
      <c r="N2718" s="148"/>
      <c r="O2718" s="106"/>
      <c r="P2718" s="43"/>
      <c r="Q2718" s="31"/>
      <c r="R2718" s="84"/>
      <c r="S2718" s="31"/>
      <c r="T2718" s="31"/>
      <c r="U2718" s="169"/>
      <c r="V2718" s="150"/>
      <c r="W2718" s="342" t="str" cm="1">
        <f t="array" ref="W2718">IF(SUM(LEN(B2718:V2718))=0,"",IF(OR(OR(ISBLANK(F2718),SUM(LEN(C2718),LEN(D2718))=0),AND(NOT(E2718="Unknown"),ISBLANK(J2718)),AND(NOT(O2718="Unknown"),ISBLANK(R2718))),"Missing Information", INDEX(Table15[Entire Service Line Classification], MATCH(SUMIFS(Table15[Unique ID],Table15[System-Owned Portion],E2718,Table15[If Material Anything Other than "Lead" in Column E,Was Material Ever Previously Lead?],G2718,Table15[Customer-Owned Portion],O2718),Table15[Unique ID],0),0)))</f>
        <v/>
      </c>
      <c r="X2718"/>
    </row>
    <row r="2719" spans="2:24" x14ac:dyDescent="0.35">
      <c r="B2719" s="146"/>
      <c r="C2719" s="31"/>
      <c r="D2719" s="31"/>
      <c r="E2719" s="44"/>
      <c r="F2719" s="43"/>
      <c r="G2719" s="84"/>
      <c r="H2719" s="31"/>
      <c r="I2719" s="31"/>
      <c r="J2719" s="84"/>
      <c r="K2719" s="31"/>
      <c r="L2719" s="31"/>
      <c r="M2719" s="169"/>
      <c r="N2719" s="148"/>
      <c r="O2719" s="106"/>
      <c r="P2719" s="43"/>
      <c r="Q2719" s="31"/>
      <c r="R2719" s="84"/>
      <c r="S2719" s="31"/>
      <c r="T2719" s="31"/>
      <c r="U2719" s="169"/>
      <c r="V2719" s="150"/>
      <c r="W2719" s="342" t="str" cm="1">
        <f t="array" ref="W2719">IF(SUM(LEN(B2719:V2719))=0,"",IF(OR(OR(ISBLANK(F2719),SUM(LEN(C2719),LEN(D2719))=0),AND(NOT(E2719="Unknown"),ISBLANK(J2719)),AND(NOT(O2719="Unknown"),ISBLANK(R2719))),"Missing Information", INDEX(Table15[Entire Service Line Classification], MATCH(SUMIFS(Table15[Unique ID],Table15[System-Owned Portion],E2719,Table15[If Material Anything Other than "Lead" in Column E,Was Material Ever Previously Lead?],G2719,Table15[Customer-Owned Portion],O2719),Table15[Unique ID],0),0)))</f>
        <v/>
      </c>
      <c r="X2719"/>
    </row>
    <row r="2720" spans="2:24" x14ac:dyDescent="0.35">
      <c r="B2720" s="146"/>
      <c r="C2720" s="31"/>
      <c r="D2720" s="31"/>
      <c r="E2720" s="44"/>
      <c r="F2720" s="43"/>
      <c r="G2720" s="84"/>
      <c r="H2720" s="31"/>
      <c r="I2720" s="31"/>
      <c r="J2720" s="84"/>
      <c r="K2720" s="31"/>
      <c r="L2720" s="31"/>
      <c r="M2720" s="169"/>
      <c r="N2720" s="148"/>
      <c r="O2720" s="106"/>
      <c r="P2720" s="43"/>
      <c r="Q2720" s="31"/>
      <c r="R2720" s="84"/>
      <c r="S2720" s="31"/>
      <c r="T2720" s="31"/>
      <c r="U2720" s="169"/>
      <c r="V2720" s="150"/>
      <c r="W2720" s="342" t="str" cm="1">
        <f t="array" ref="W2720">IF(SUM(LEN(B2720:V2720))=0,"",IF(OR(OR(ISBLANK(F2720),SUM(LEN(C2720),LEN(D2720))=0),AND(NOT(E2720="Unknown"),ISBLANK(J2720)),AND(NOT(O2720="Unknown"),ISBLANK(R2720))),"Missing Information", INDEX(Table15[Entire Service Line Classification], MATCH(SUMIFS(Table15[Unique ID],Table15[System-Owned Portion],E2720,Table15[If Material Anything Other than "Lead" in Column E,Was Material Ever Previously Lead?],G2720,Table15[Customer-Owned Portion],O2720),Table15[Unique ID],0),0)))</f>
        <v/>
      </c>
      <c r="X2720"/>
    </row>
    <row r="2721" spans="2:24" x14ac:dyDescent="0.35">
      <c r="B2721" s="146"/>
      <c r="C2721" s="31"/>
      <c r="D2721" s="31"/>
      <c r="E2721" s="44"/>
      <c r="F2721" s="43"/>
      <c r="G2721" s="84"/>
      <c r="H2721" s="31"/>
      <c r="I2721" s="31"/>
      <c r="J2721" s="84"/>
      <c r="K2721" s="31"/>
      <c r="L2721" s="31"/>
      <c r="M2721" s="169"/>
      <c r="N2721" s="148"/>
      <c r="O2721" s="106"/>
      <c r="P2721" s="43"/>
      <c r="Q2721" s="31"/>
      <c r="R2721" s="84"/>
      <c r="S2721" s="31"/>
      <c r="T2721" s="31"/>
      <c r="U2721" s="169"/>
      <c r="V2721" s="150"/>
      <c r="W2721" s="342" t="str" cm="1">
        <f t="array" ref="W2721">IF(SUM(LEN(B2721:V2721))=0,"",IF(OR(OR(ISBLANK(F2721),SUM(LEN(C2721),LEN(D2721))=0),AND(NOT(E2721="Unknown"),ISBLANK(J2721)),AND(NOT(O2721="Unknown"),ISBLANK(R2721))),"Missing Information", INDEX(Table15[Entire Service Line Classification], MATCH(SUMIFS(Table15[Unique ID],Table15[System-Owned Portion],E2721,Table15[If Material Anything Other than "Lead" in Column E,Was Material Ever Previously Lead?],G2721,Table15[Customer-Owned Portion],O2721),Table15[Unique ID],0),0)))</f>
        <v/>
      </c>
      <c r="X2721"/>
    </row>
    <row r="2722" spans="2:24" x14ac:dyDescent="0.35">
      <c r="B2722" s="146"/>
      <c r="C2722" s="31"/>
      <c r="D2722" s="31"/>
      <c r="E2722" s="44"/>
      <c r="F2722" s="43"/>
      <c r="G2722" s="84"/>
      <c r="H2722" s="31"/>
      <c r="I2722" s="31"/>
      <c r="J2722" s="84"/>
      <c r="K2722" s="31"/>
      <c r="L2722" s="31"/>
      <c r="M2722" s="169"/>
      <c r="N2722" s="148"/>
      <c r="O2722" s="106"/>
      <c r="P2722" s="43"/>
      <c r="Q2722" s="31"/>
      <c r="R2722" s="84"/>
      <c r="S2722" s="31"/>
      <c r="T2722" s="31"/>
      <c r="U2722" s="169"/>
      <c r="V2722" s="150"/>
      <c r="W2722" s="342" t="str" cm="1">
        <f t="array" ref="W2722">IF(SUM(LEN(B2722:V2722))=0,"",IF(OR(OR(ISBLANK(F2722),SUM(LEN(C2722),LEN(D2722))=0),AND(NOT(E2722="Unknown"),ISBLANK(J2722)),AND(NOT(O2722="Unknown"),ISBLANK(R2722))),"Missing Information", INDEX(Table15[Entire Service Line Classification], MATCH(SUMIFS(Table15[Unique ID],Table15[System-Owned Portion],E2722,Table15[If Material Anything Other than "Lead" in Column E,Was Material Ever Previously Lead?],G2722,Table15[Customer-Owned Portion],O2722),Table15[Unique ID],0),0)))</f>
        <v/>
      </c>
      <c r="X2722"/>
    </row>
    <row r="2723" spans="2:24" x14ac:dyDescent="0.35">
      <c r="B2723" s="146"/>
      <c r="C2723" s="31"/>
      <c r="D2723" s="31"/>
      <c r="E2723" s="44"/>
      <c r="F2723" s="43"/>
      <c r="G2723" s="84"/>
      <c r="H2723" s="31"/>
      <c r="I2723" s="31"/>
      <c r="J2723" s="84"/>
      <c r="K2723" s="31"/>
      <c r="L2723" s="31"/>
      <c r="M2723" s="169"/>
      <c r="N2723" s="148"/>
      <c r="O2723" s="106"/>
      <c r="P2723" s="43"/>
      <c r="Q2723" s="31"/>
      <c r="R2723" s="84"/>
      <c r="S2723" s="31"/>
      <c r="T2723" s="31"/>
      <c r="U2723" s="169"/>
      <c r="V2723" s="150"/>
      <c r="W2723" s="342" t="str" cm="1">
        <f t="array" ref="W2723">IF(SUM(LEN(B2723:V2723))=0,"",IF(OR(OR(ISBLANK(F2723),SUM(LEN(C2723),LEN(D2723))=0),AND(NOT(E2723="Unknown"),ISBLANK(J2723)),AND(NOT(O2723="Unknown"),ISBLANK(R2723))),"Missing Information", INDEX(Table15[Entire Service Line Classification], MATCH(SUMIFS(Table15[Unique ID],Table15[System-Owned Portion],E2723,Table15[If Material Anything Other than "Lead" in Column E,Was Material Ever Previously Lead?],G2723,Table15[Customer-Owned Portion],O2723),Table15[Unique ID],0),0)))</f>
        <v/>
      </c>
      <c r="X2723"/>
    </row>
    <row r="2724" spans="2:24" x14ac:dyDescent="0.35">
      <c r="B2724" s="146"/>
      <c r="C2724" s="31"/>
      <c r="D2724" s="31"/>
      <c r="E2724" s="44"/>
      <c r="F2724" s="43"/>
      <c r="G2724" s="84"/>
      <c r="H2724" s="31"/>
      <c r="I2724" s="31"/>
      <c r="J2724" s="84"/>
      <c r="K2724" s="31"/>
      <c r="L2724" s="31"/>
      <c r="M2724" s="169"/>
      <c r="N2724" s="148"/>
      <c r="O2724" s="106"/>
      <c r="P2724" s="43"/>
      <c r="Q2724" s="31"/>
      <c r="R2724" s="84"/>
      <c r="S2724" s="31"/>
      <c r="T2724" s="31"/>
      <c r="U2724" s="169"/>
      <c r="V2724" s="150"/>
      <c r="W2724" s="342" t="str" cm="1">
        <f t="array" ref="W2724">IF(SUM(LEN(B2724:V2724))=0,"",IF(OR(OR(ISBLANK(F2724),SUM(LEN(C2724),LEN(D2724))=0),AND(NOT(E2724="Unknown"),ISBLANK(J2724)),AND(NOT(O2724="Unknown"),ISBLANK(R2724))),"Missing Information", INDEX(Table15[Entire Service Line Classification], MATCH(SUMIFS(Table15[Unique ID],Table15[System-Owned Portion],E2724,Table15[If Material Anything Other than "Lead" in Column E,Was Material Ever Previously Lead?],G2724,Table15[Customer-Owned Portion],O2724),Table15[Unique ID],0),0)))</f>
        <v/>
      </c>
      <c r="X2724"/>
    </row>
    <row r="2725" spans="2:24" x14ac:dyDescent="0.35">
      <c r="B2725" s="146"/>
      <c r="C2725" s="31"/>
      <c r="D2725" s="31"/>
      <c r="E2725" s="44"/>
      <c r="F2725" s="43"/>
      <c r="G2725" s="84"/>
      <c r="H2725" s="31"/>
      <c r="I2725" s="31"/>
      <c r="J2725" s="84"/>
      <c r="K2725" s="31"/>
      <c r="L2725" s="31"/>
      <c r="M2725" s="169"/>
      <c r="N2725" s="148"/>
      <c r="O2725" s="106"/>
      <c r="P2725" s="43"/>
      <c r="Q2725" s="31"/>
      <c r="R2725" s="84"/>
      <c r="S2725" s="31"/>
      <c r="T2725" s="31"/>
      <c r="U2725" s="169"/>
      <c r="V2725" s="150"/>
      <c r="W2725" s="342" t="str" cm="1">
        <f t="array" ref="W2725">IF(SUM(LEN(B2725:V2725))=0,"",IF(OR(OR(ISBLANK(F2725),SUM(LEN(C2725),LEN(D2725))=0),AND(NOT(E2725="Unknown"),ISBLANK(J2725)),AND(NOT(O2725="Unknown"),ISBLANK(R2725))),"Missing Information", INDEX(Table15[Entire Service Line Classification], MATCH(SUMIFS(Table15[Unique ID],Table15[System-Owned Portion],E2725,Table15[If Material Anything Other than "Lead" in Column E,Was Material Ever Previously Lead?],G2725,Table15[Customer-Owned Portion],O2725),Table15[Unique ID],0),0)))</f>
        <v/>
      </c>
      <c r="X2725"/>
    </row>
    <row r="2726" spans="2:24" x14ac:dyDescent="0.35">
      <c r="B2726" s="146"/>
      <c r="C2726" s="31"/>
      <c r="D2726" s="31"/>
      <c r="E2726" s="44"/>
      <c r="F2726" s="43"/>
      <c r="G2726" s="84"/>
      <c r="H2726" s="31"/>
      <c r="I2726" s="31"/>
      <c r="J2726" s="84"/>
      <c r="K2726" s="31"/>
      <c r="L2726" s="31"/>
      <c r="M2726" s="169"/>
      <c r="N2726" s="148"/>
      <c r="O2726" s="106"/>
      <c r="P2726" s="43"/>
      <c r="Q2726" s="31"/>
      <c r="R2726" s="84"/>
      <c r="S2726" s="31"/>
      <c r="T2726" s="31"/>
      <c r="U2726" s="169"/>
      <c r="V2726" s="150"/>
      <c r="W2726" s="342" t="str" cm="1">
        <f t="array" ref="W2726">IF(SUM(LEN(B2726:V2726))=0,"",IF(OR(OR(ISBLANK(F2726),SUM(LEN(C2726),LEN(D2726))=0),AND(NOT(E2726="Unknown"),ISBLANK(J2726)),AND(NOT(O2726="Unknown"),ISBLANK(R2726))),"Missing Information", INDEX(Table15[Entire Service Line Classification], MATCH(SUMIFS(Table15[Unique ID],Table15[System-Owned Portion],E2726,Table15[If Material Anything Other than "Lead" in Column E,Was Material Ever Previously Lead?],G2726,Table15[Customer-Owned Portion],O2726),Table15[Unique ID],0),0)))</f>
        <v/>
      </c>
      <c r="X2726"/>
    </row>
    <row r="2727" spans="2:24" x14ac:dyDescent="0.35">
      <c r="B2727" s="146"/>
      <c r="C2727" s="31"/>
      <c r="D2727" s="31"/>
      <c r="E2727" s="44"/>
      <c r="F2727" s="43"/>
      <c r="G2727" s="84"/>
      <c r="H2727" s="31"/>
      <c r="I2727" s="31"/>
      <c r="J2727" s="84"/>
      <c r="K2727" s="31"/>
      <c r="L2727" s="31"/>
      <c r="M2727" s="169"/>
      <c r="N2727" s="148"/>
      <c r="O2727" s="106"/>
      <c r="P2727" s="43"/>
      <c r="Q2727" s="31"/>
      <c r="R2727" s="84"/>
      <c r="S2727" s="31"/>
      <c r="T2727" s="31"/>
      <c r="U2727" s="169"/>
      <c r="V2727" s="150"/>
      <c r="W2727" s="342" t="str" cm="1">
        <f t="array" ref="W2727">IF(SUM(LEN(B2727:V2727))=0,"",IF(OR(OR(ISBLANK(F2727),SUM(LEN(C2727),LEN(D2727))=0),AND(NOT(E2727="Unknown"),ISBLANK(J2727)),AND(NOT(O2727="Unknown"),ISBLANK(R2727))),"Missing Information", INDEX(Table15[Entire Service Line Classification], MATCH(SUMIFS(Table15[Unique ID],Table15[System-Owned Portion],E2727,Table15[If Material Anything Other than "Lead" in Column E,Was Material Ever Previously Lead?],G2727,Table15[Customer-Owned Portion],O2727),Table15[Unique ID],0),0)))</f>
        <v/>
      </c>
      <c r="X2727"/>
    </row>
    <row r="2728" spans="2:24" x14ac:dyDescent="0.35">
      <c r="B2728" s="146"/>
      <c r="C2728" s="31"/>
      <c r="D2728" s="31"/>
      <c r="E2728" s="44"/>
      <c r="F2728" s="43"/>
      <c r="G2728" s="84"/>
      <c r="H2728" s="31"/>
      <c r="I2728" s="31"/>
      <c r="J2728" s="84"/>
      <c r="K2728" s="31"/>
      <c r="L2728" s="31"/>
      <c r="M2728" s="169"/>
      <c r="N2728" s="148"/>
      <c r="O2728" s="106"/>
      <c r="P2728" s="43"/>
      <c r="Q2728" s="31"/>
      <c r="R2728" s="84"/>
      <c r="S2728" s="31"/>
      <c r="T2728" s="31"/>
      <c r="U2728" s="169"/>
      <c r="V2728" s="150"/>
      <c r="W2728" s="342" t="str" cm="1">
        <f t="array" ref="W2728">IF(SUM(LEN(B2728:V2728))=0,"",IF(OR(OR(ISBLANK(F2728),SUM(LEN(C2728),LEN(D2728))=0),AND(NOT(E2728="Unknown"),ISBLANK(J2728)),AND(NOT(O2728="Unknown"),ISBLANK(R2728))),"Missing Information", INDEX(Table15[Entire Service Line Classification], MATCH(SUMIFS(Table15[Unique ID],Table15[System-Owned Portion],E2728,Table15[If Material Anything Other than "Lead" in Column E,Was Material Ever Previously Lead?],G2728,Table15[Customer-Owned Portion],O2728),Table15[Unique ID],0),0)))</f>
        <v/>
      </c>
      <c r="X2728"/>
    </row>
    <row r="2729" spans="2:24" x14ac:dyDescent="0.35">
      <c r="B2729" s="146"/>
      <c r="C2729" s="31"/>
      <c r="D2729" s="31"/>
      <c r="E2729" s="44"/>
      <c r="F2729" s="43"/>
      <c r="G2729" s="84"/>
      <c r="H2729" s="31"/>
      <c r="I2729" s="31"/>
      <c r="J2729" s="84"/>
      <c r="K2729" s="31"/>
      <c r="L2729" s="31"/>
      <c r="M2729" s="169"/>
      <c r="N2729" s="148"/>
      <c r="O2729" s="106"/>
      <c r="P2729" s="43"/>
      <c r="Q2729" s="31"/>
      <c r="R2729" s="84"/>
      <c r="S2729" s="31"/>
      <c r="T2729" s="31"/>
      <c r="U2729" s="169"/>
      <c r="V2729" s="150"/>
      <c r="W2729" s="342" t="str" cm="1">
        <f t="array" ref="W2729">IF(SUM(LEN(B2729:V2729))=0,"",IF(OR(OR(ISBLANK(F2729),SUM(LEN(C2729),LEN(D2729))=0),AND(NOT(E2729="Unknown"),ISBLANK(J2729)),AND(NOT(O2729="Unknown"),ISBLANK(R2729))),"Missing Information", INDEX(Table15[Entire Service Line Classification], MATCH(SUMIFS(Table15[Unique ID],Table15[System-Owned Portion],E2729,Table15[If Material Anything Other than "Lead" in Column E,Was Material Ever Previously Lead?],G2729,Table15[Customer-Owned Portion],O2729),Table15[Unique ID],0),0)))</f>
        <v/>
      </c>
      <c r="X2729"/>
    </row>
    <row r="2730" spans="2:24" x14ac:dyDescent="0.35">
      <c r="B2730" s="146"/>
      <c r="C2730" s="31"/>
      <c r="D2730" s="31"/>
      <c r="E2730" s="44"/>
      <c r="F2730" s="43"/>
      <c r="G2730" s="84"/>
      <c r="H2730" s="31"/>
      <c r="I2730" s="31"/>
      <c r="J2730" s="84"/>
      <c r="K2730" s="31"/>
      <c r="L2730" s="31"/>
      <c r="M2730" s="169"/>
      <c r="N2730" s="148"/>
      <c r="O2730" s="106"/>
      <c r="P2730" s="43"/>
      <c r="Q2730" s="31"/>
      <c r="R2730" s="84"/>
      <c r="S2730" s="31"/>
      <c r="T2730" s="31"/>
      <c r="U2730" s="169"/>
      <c r="V2730" s="150"/>
      <c r="W2730" s="342" t="str" cm="1">
        <f t="array" ref="W2730">IF(SUM(LEN(B2730:V2730))=0,"",IF(OR(OR(ISBLANK(F2730),SUM(LEN(C2730),LEN(D2730))=0),AND(NOT(E2730="Unknown"),ISBLANK(J2730)),AND(NOT(O2730="Unknown"),ISBLANK(R2730))),"Missing Information", INDEX(Table15[Entire Service Line Classification], MATCH(SUMIFS(Table15[Unique ID],Table15[System-Owned Portion],E2730,Table15[If Material Anything Other than "Lead" in Column E,Was Material Ever Previously Lead?],G2730,Table15[Customer-Owned Portion],O2730),Table15[Unique ID],0),0)))</f>
        <v/>
      </c>
      <c r="X2730"/>
    </row>
    <row r="2731" spans="2:24" x14ac:dyDescent="0.35">
      <c r="B2731" s="146"/>
      <c r="C2731" s="31"/>
      <c r="D2731" s="31"/>
      <c r="E2731" s="44"/>
      <c r="F2731" s="43"/>
      <c r="G2731" s="84"/>
      <c r="H2731" s="31"/>
      <c r="I2731" s="31"/>
      <c r="J2731" s="84"/>
      <c r="K2731" s="31"/>
      <c r="L2731" s="31"/>
      <c r="M2731" s="169"/>
      <c r="N2731" s="148"/>
      <c r="O2731" s="106"/>
      <c r="P2731" s="43"/>
      <c r="Q2731" s="31"/>
      <c r="R2731" s="84"/>
      <c r="S2731" s="31"/>
      <c r="T2731" s="31"/>
      <c r="U2731" s="169"/>
      <c r="V2731" s="150"/>
      <c r="W2731" s="342" t="str" cm="1">
        <f t="array" ref="W2731">IF(SUM(LEN(B2731:V2731))=0,"",IF(OR(OR(ISBLANK(F2731),SUM(LEN(C2731),LEN(D2731))=0),AND(NOT(E2731="Unknown"),ISBLANK(J2731)),AND(NOT(O2731="Unknown"),ISBLANK(R2731))),"Missing Information", INDEX(Table15[Entire Service Line Classification], MATCH(SUMIFS(Table15[Unique ID],Table15[System-Owned Portion],E2731,Table15[If Material Anything Other than "Lead" in Column E,Was Material Ever Previously Lead?],G2731,Table15[Customer-Owned Portion],O2731),Table15[Unique ID],0),0)))</f>
        <v/>
      </c>
      <c r="X2731"/>
    </row>
    <row r="2732" spans="2:24" x14ac:dyDescent="0.35">
      <c r="B2732" s="146"/>
      <c r="C2732" s="31"/>
      <c r="D2732" s="31"/>
      <c r="E2732" s="44"/>
      <c r="F2732" s="43"/>
      <c r="G2732" s="84"/>
      <c r="H2732" s="31"/>
      <c r="I2732" s="31"/>
      <c r="J2732" s="84"/>
      <c r="K2732" s="31"/>
      <c r="L2732" s="31"/>
      <c r="M2732" s="169"/>
      <c r="N2732" s="148"/>
      <c r="O2732" s="106"/>
      <c r="P2732" s="43"/>
      <c r="Q2732" s="31"/>
      <c r="R2732" s="84"/>
      <c r="S2732" s="31"/>
      <c r="T2732" s="31"/>
      <c r="U2732" s="169"/>
      <c r="V2732" s="150"/>
      <c r="W2732" s="342" t="str" cm="1">
        <f t="array" ref="W2732">IF(SUM(LEN(B2732:V2732))=0,"",IF(OR(OR(ISBLANK(F2732),SUM(LEN(C2732),LEN(D2732))=0),AND(NOT(E2732="Unknown"),ISBLANK(J2732)),AND(NOT(O2732="Unknown"),ISBLANK(R2732))),"Missing Information", INDEX(Table15[Entire Service Line Classification], MATCH(SUMIFS(Table15[Unique ID],Table15[System-Owned Portion],E2732,Table15[If Material Anything Other than "Lead" in Column E,Was Material Ever Previously Lead?],G2732,Table15[Customer-Owned Portion],O2732),Table15[Unique ID],0),0)))</f>
        <v/>
      </c>
      <c r="X2732"/>
    </row>
    <row r="2733" spans="2:24" x14ac:dyDescent="0.35">
      <c r="B2733" s="146"/>
      <c r="C2733" s="31"/>
      <c r="D2733" s="31"/>
      <c r="E2733" s="44"/>
      <c r="F2733" s="43"/>
      <c r="G2733" s="84"/>
      <c r="H2733" s="31"/>
      <c r="I2733" s="31"/>
      <c r="J2733" s="84"/>
      <c r="K2733" s="31"/>
      <c r="L2733" s="31"/>
      <c r="M2733" s="169"/>
      <c r="N2733" s="148"/>
      <c r="O2733" s="106"/>
      <c r="P2733" s="43"/>
      <c r="Q2733" s="31"/>
      <c r="R2733" s="84"/>
      <c r="S2733" s="31"/>
      <c r="T2733" s="31"/>
      <c r="U2733" s="169"/>
      <c r="V2733" s="150"/>
      <c r="W2733" s="342" t="str" cm="1">
        <f t="array" ref="W2733">IF(SUM(LEN(B2733:V2733))=0,"",IF(OR(OR(ISBLANK(F2733),SUM(LEN(C2733),LEN(D2733))=0),AND(NOT(E2733="Unknown"),ISBLANK(J2733)),AND(NOT(O2733="Unknown"),ISBLANK(R2733))),"Missing Information", INDEX(Table15[Entire Service Line Classification], MATCH(SUMIFS(Table15[Unique ID],Table15[System-Owned Portion],E2733,Table15[If Material Anything Other than "Lead" in Column E,Was Material Ever Previously Lead?],G2733,Table15[Customer-Owned Portion],O2733),Table15[Unique ID],0),0)))</f>
        <v/>
      </c>
      <c r="X2733"/>
    </row>
    <row r="2734" spans="2:24" x14ac:dyDescent="0.35">
      <c r="B2734" s="146"/>
      <c r="C2734" s="31"/>
      <c r="D2734" s="31"/>
      <c r="E2734" s="44"/>
      <c r="F2734" s="43"/>
      <c r="G2734" s="84"/>
      <c r="H2734" s="31"/>
      <c r="I2734" s="31"/>
      <c r="J2734" s="84"/>
      <c r="K2734" s="31"/>
      <c r="L2734" s="31"/>
      <c r="M2734" s="169"/>
      <c r="N2734" s="148"/>
      <c r="O2734" s="106"/>
      <c r="P2734" s="43"/>
      <c r="Q2734" s="31"/>
      <c r="R2734" s="84"/>
      <c r="S2734" s="31"/>
      <c r="T2734" s="31"/>
      <c r="U2734" s="169"/>
      <c r="V2734" s="150"/>
      <c r="W2734" s="342" t="str" cm="1">
        <f t="array" ref="W2734">IF(SUM(LEN(B2734:V2734))=0,"",IF(OR(OR(ISBLANK(F2734),SUM(LEN(C2734),LEN(D2734))=0),AND(NOT(E2734="Unknown"),ISBLANK(J2734)),AND(NOT(O2734="Unknown"),ISBLANK(R2734))),"Missing Information", INDEX(Table15[Entire Service Line Classification], MATCH(SUMIFS(Table15[Unique ID],Table15[System-Owned Portion],E2734,Table15[If Material Anything Other than "Lead" in Column E,Was Material Ever Previously Lead?],G2734,Table15[Customer-Owned Portion],O2734),Table15[Unique ID],0),0)))</f>
        <v/>
      </c>
      <c r="X2734"/>
    </row>
    <row r="2735" spans="2:24" x14ac:dyDescent="0.35">
      <c r="B2735" s="146"/>
      <c r="C2735" s="31"/>
      <c r="D2735" s="31"/>
      <c r="E2735" s="44"/>
      <c r="F2735" s="43"/>
      <c r="G2735" s="84"/>
      <c r="H2735" s="31"/>
      <c r="I2735" s="31"/>
      <c r="J2735" s="84"/>
      <c r="K2735" s="31"/>
      <c r="L2735" s="31"/>
      <c r="M2735" s="169"/>
      <c r="N2735" s="148"/>
      <c r="O2735" s="106"/>
      <c r="P2735" s="43"/>
      <c r="Q2735" s="31"/>
      <c r="R2735" s="84"/>
      <c r="S2735" s="31"/>
      <c r="T2735" s="31"/>
      <c r="U2735" s="169"/>
      <c r="V2735" s="150"/>
      <c r="W2735" s="342" t="str" cm="1">
        <f t="array" ref="W2735">IF(SUM(LEN(B2735:V2735))=0,"",IF(OR(OR(ISBLANK(F2735),SUM(LEN(C2735),LEN(D2735))=0),AND(NOT(E2735="Unknown"),ISBLANK(J2735)),AND(NOT(O2735="Unknown"),ISBLANK(R2735))),"Missing Information", INDEX(Table15[Entire Service Line Classification], MATCH(SUMIFS(Table15[Unique ID],Table15[System-Owned Portion],E2735,Table15[If Material Anything Other than "Lead" in Column E,Was Material Ever Previously Lead?],G2735,Table15[Customer-Owned Portion],O2735),Table15[Unique ID],0),0)))</f>
        <v/>
      </c>
      <c r="X2735"/>
    </row>
    <row r="2736" spans="2:24" x14ac:dyDescent="0.35">
      <c r="B2736" s="146"/>
      <c r="C2736" s="31"/>
      <c r="D2736" s="31"/>
      <c r="E2736" s="44"/>
      <c r="F2736" s="43"/>
      <c r="G2736" s="84"/>
      <c r="H2736" s="31"/>
      <c r="I2736" s="31"/>
      <c r="J2736" s="84"/>
      <c r="K2736" s="31"/>
      <c r="L2736" s="31"/>
      <c r="M2736" s="169"/>
      <c r="N2736" s="148"/>
      <c r="O2736" s="106"/>
      <c r="P2736" s="43"/>
      <c r="Q2736" s="31"/>
      <c r="R2736" s="84"/>
      <c r="S2736" s="31"/>
      <c r="T2736" s="31"/>
      <c r="U2736" s="169"/>
      <c r="V2736" s="150"/>
      <c r="W2736" s="342" t="str" cm="1">
        <f t="array" ref="W2736">IF(SUM(LEN(B2736:V2736))=0,"",IF(OR(OR(ISBLANK(F2736),SUM(LEN(C2736),LEN(D2736))=0),AND(NOT(E2736="Unknown"),ISBLANK(J2736)),AND(NOT(O2736="Unknown"),ISBLANK(R2736))),"Missing Information", INDEX(Table15[Entire Service Line Classification], MATCH(SUMIFS(Table15[Unique ID],Table15[System-Owned Portion],E2736,Table15[If Material Anything Other than "Lead" in Column E,Was Material Ever Previously Lead?],G2736,Table15[Customer-Owned Portion],O2736),Table15[Unique ID],0),0)))</f>
        <v/>
      </c>
      <c r="X2736"/>
    </row>
    <row r="2737" spans="2:24" x14ac:dyDescent="0.35">
      <c r="B2737" s="146"/>
      <c r="C2737" s="31"/>
      <c r="D2737" s="31"/>
      <c r="E2737" s="44"/>
      <c r="F2737" s="43"/>
      <c r="G2737" s="84"/>
      <c r="H2737" s="31"/>
      <c r="I2737" s="31"/>
      <c r="J2737" s="84"/>
      <c r="K2737" s="31"/>
      <c r="L2737" s="31"/>
      <c r="M2737" s="169"/>
      <c r="N2737" s="148"/>
      <c r="O2737" s="106"/>
      <c r="P2737" s="43"/>
      <c r="Q2737" s="31"/>
      <c r="R2737" s="84"/>
      <c r="S2737" s="31"/>
      <c r="T2737" s="31"/>
      <c r="U2737" s="169"/>
      <c r="V2737" s="150"/>
      <c r="W2737" s="342" t="str" cm="1">
        <f t="array" ref="W2737">IF(SUM(LEN(B2737:V2737))=0,"",IF(OR(OR(ISBLANK(F2737),SUM(LEN(C2737),LEN(D2737))=0),AND(NOT(E2737="Unknown"),ISBLANK(J2737)),AND(NOT(O2737="Unknown"),ISBLANK(R2737))),"Missing Information", INDEX(Table15[Entire Service Line Classification], MATCH(SUMIFS(Table15[Unique ID],Table15[System-Owned Portion],E2737,Table15[If Material Anything Other than "Lead" in Column E,Was Material Ever Previously Lead?],G2737,Table15[Customer-Owned Portion],O2737),Table15[Unique ID],0),0)))</f>
        <v/>
      </c>
      <c r="X2737"/>
    </row>
    <row r="2738" spans="2:24" x14ac:dyDescent="0.35">
      <c r="B2738" s="146"/>
      <c r="C2738" s="31"/>
      <c r="D2738" s="31"/>
      <c r="E2738" s="44"/>
      <c r="F2738" s="43"/>
      <c r="G2738" s="84"/>
      <c r="H2738" s="31"/>
      <c r="I2738" s="31"/>
      <c r="J2738" s="84"/>
      <c r="K2738" s="31"/>
      <c r="L2738" s="31"/>
      <c r="M2738" s="169"/>
      <c r="N2738" s="148"/>
      <c r="O2738" s="106"/>
      <c r="P2738" s="43"/>
      <c r="Q2738" s="31"/>
      <c r="R2738" s="84"/>
      <c r="S2738" s="31"/>
      <c r="T2738" s="31"/>
      <c r="U2738" s="169"/>
      <c r="V2738" s="150"/>
      <c r="W2738" s="342" t="str" cm="1">
        <f t="array" ref="W2738">IF(SUM(LEN(B2738:V2738))=0,"",IF(OR(OR(ISBLANK(F2738),SUM(LEN(C2738),LEN(D2738))=0),AND(NOT(E2738="Unknown"),ISBLANK(J2738)),AND(NOT(O2738="Unknown"),ISBLANK(R2738))),"Missing Information", INDEX(Table15[Entire Service Line Classification], MATCH(SUMIFS(Table15[Unique ID],Table15[System-Owned Portion],E2738,Table15[If Material Anything Other than "Lead" in Column E,Was Material Ever Previously Lead?],G2738,Table15[Customer-Owned Portion],O2738),Table15[Unique ID],0),0)))</f>
        <v/>
      </c>
      <c r="X2738"/>
    </row>
    <row r="2739" spans="2:24" x14ac:dyDescent="0.35">
      <c r="B2739" s="146"/>
      <c r="C2739" s="31"/>
      <c r="D2739" s="31"/>
      <c r="E2739" s="44"/>
      <c r="F2739" s="43"/>
      <c r="G2739" s="84"/>
      <c r="H2739" s="31"/>
      <c r="I2739" s="31"/>
      <c r="J2739" s="84"/>
      <c r="K2739" s="31"/>
      <c r="L2739" s="31"/>
      <c r="M2739" s="169"/>
      <c r="N2739" s="148"/>
      <c r="O2739" s="106"/>
      <c r="P2739" s="43"/>
      <c r="Q2739" s="31"/>
      <c r="R2739" s="84"/>
      <c r="S2739" s="31"/>
      <c r="T2739" s="31"/>
      <c r="U2739" s="169"/>
      <c r="V2739" s="150"/>
      <c r="W2739" s="342" t="str" cm="1">
        <f t="array" ref="W2739">IF(SUM(LEN(B2739:V2739))=0,"",IF(OR(OR(ISBLANK(F2739),SUM(LEN(C2739),LEN(D2739))=0),AND(NOT(E2739="Unknown"),ISBLANK(J2739)),AND(NOT(O2739="Unknown"),ISBLANK(R2739))),"Missing Information", INDEX(Table15[Entire Service Line Classification], MATCH(SUMIFS(Table15[Unique ID],Table15[System-Owned Portion],E2739,Table15[If Material Anything Other than "Lead" in Column E,Was Material Ever Previously Lead?],G2739,Table15[Customer-Owned Portion],O2739),Table15[Unique ID],0),0)))</f>
        <v/>
      </c>
      <c r="X2739"/>
    </row>
    <row r="2740" spans="2:24" x14ac:dyDescent="0.35">
      <c r="B2740" s="146"/>
      <c r="C2740" s="31"/>
      <c r="D2740" s="31"/>
      <c r="E2740" s="44"/>
      <c r="F2740" s="43"/>
      <c r="G2740" s="84"/>
      <c r="H2740" s="31"/>
      <c r="I2740" s="31"/>
      <c r="J2740" s="84"/>
      <c r="K2740" s="31"/>
      <c r="L2740" s="31"/>
      <c r="M2740" s="169"/>
      <c r="N2740" s="148"/>
      <c r="O2740" s="106"/>
      <c r="P2740" s="43"/>
      <c r="Q2740" s="31"/>
      <c r="R2740" s="84"/>
      <c r="S2740" s="31"/>
      <c r="T2740" s="31"/>
      <c r="U2740" s="169"/>
      <c r="V2740" s="150"/>
      <c r="W2740" s="342" t="str" cm="1">
        <f t="array" ref="W2740">IF(SUM(LEN(B2740:V2740))=0,"",IF(OR(OR(ISBLANK(F2740),SUM(LEN(C2740),LEN(D2740))=0),AND(NOT(E2740="Unknown"),ISBLANK(J2740)),AND(NOT(O2740="Unknown"),ISBLANK(R2740))),"Missing Information", INDEX(Table15[Entire Service Line Classification], MATCH(SUMIFS(Table15[Unique ID],Table15[System-Owned Portion],E2740,Table15[If Material Anything Other than "Lead" in Column E,Was Material Ever Previously Lead?],G2740,Table15[Customer-Owned Portion],O2740),Table15[Unique ID],0),0)))</f>
        <v/>
      </c>
      <c r="X2740"/>
    </row>
    <row r="2741" spans="2:24" x14ac:dyDescent="0.35">
      <c r="B2741" s="146"/>
      <c r="C2741" s="31"/>
      <c r="D2741" s="31"/>
      <c r="E2741" s="44"/>
      <c r="F2741" s="43"/>
      <c r="G2741" s="84"/>
      <c r="H2741" s="31"/>
      <c r="I2741" s="31"/>
      <c r="J2741" s="84"/>
      <c r="K2741" s="31"/>
      <c r="L2741" s="31"/>
      <c r="M2741" s="169"/>
      <c r="N2741" s="148"/>
      <c r="O2741" s="106"/>
      <c r="P2741" s="43"/>
      <c r="Q2741" s="31"/>
      <c r="R2741" s="84"/>
      <c r="S2741" s="31"/>
      <c r="T2741" s="31"/>
      <c r="U2741" s="169"/>
      <c r="V2741" s="150"/>
      <c r="W2741" s="342" t="str" cm="1">
        <f t="array" ref="W2741">IF(SUM(LEN(B2741:V2741))=0,"",IF(OR(OR(ISBLANK(F2741),SUM(LEN(C2741),LEN(D2741))=0),AND(NOT(E2741="Unknown"),ISBLANK(J2741)),AND(NOT(O2741="Unknown"),ISBLANK(R2741))),"Missing Information", INDEX(Table15[Entire Service Line Classification], MATCH(SUMIFS(Table15[Unique ID],Table15[System-Owned Portion],E2741,Table15[If Material Anything Other than "Lead" in Column E,Was Material Ever Previously Lead?],G2741,Table15[Customer-Owned Portion],O2741),Table15[Unique ID],0),0)))</f>
        <v/>
      </c>
      <c r="X2741"/>
    </row>
    <row r="2742" spans="2:24" x14ac:dyDescent="0.35">
      <c r="B2742" s="146"/>
      <c r="C2742" s="31"/>
      <c r="D2742" s="31"/>
      <c r="E2742" s="44"/>
      <c r="F2742" s="43"/>
      <c r="G2742" s="84"/>
      <c r="H2742" s="31"/>
      <c r="I2742" s="31"/>
      <c r="J2742" s="84"/>
      <c r="K2742" s="31"/>
      <c r="L2742" s="31"/>
      <c r="M2742" s="169"/>
      <c r="N2742" s="148"/>
      <c r="O2742" s="106"/>
      <c r="P2742" s="43"/>
      <c r="Q2742" s="31"/>
      <c r="R2742" s="84"/>
      <c r="S2742" s="31"/>
      <c r="T2742" s="31"/>
      <c r="U2742" s="169"/>
      <c r="V2742" s="150"/>
      <c r="W2742" s="342" t="str" cm="1">
        <f t="array" ref="W2742">IF(SUM(LEN(B2742:V2742))=0,"",IF(OR(OR(ISBLANK(F2742),SUM(LEN(C2742),LEN(D2742))=0),AND(NOT(E2742="Unknown"),ISBLANK(J2742)),AND(NOT(O2742="Unknown"),ISBLANK(R2742))),"Missing Information", INDEX(Table15[Entire Service Line Classification], MATCH(SUMIFS(Table15[Unique ID],Table15[System-Owned Portion],E2742,Table15[If Material Anything Other than "Lead" in Column E,Was Material Ever Previously Lead?],G2742,Table15[Customer-Owned Portion],O2742),Table15[Unique ID],0),0)))</f>
        <v/>
      </c>
      <c r="X2742"/>
    </row>
    <row r="2743" spans="2:24" x14ac:dyDescent="0.35">
      <c r="B2743" s="146"/>
      <c r="C2743" s="31"/>
      <c r="D2743" s="31"/>
      <c r="E2743" s="44"/>
      <c r="F2743" s="43"/>
      <c r="G2743" s="84"/>
      <c r="H2743" s="31"/>
      <c r="I2743" s="31"/>
      <c r="J2743" s="84"/>
      <c r="K2743" s="31"/>
      <c r="L2743" s="31"/>
      <c r="M2743" s="169"/>
      <c r="N2743" s="148"/>
      <c r="O2743" s="106"/>
      <c r="P2743" s="43"/>
      <c r="Q2743" s="31"/>
      <c r="R2743" s="84"/>
      <c r="S2743" s="31"/>
      <c r="T2743" s="31"/>
      <c r="U2743" s="169"/>
      <c r="V2743" s="150"/>
      <c r="W2743" s="342" t="str" cm="1">
        <f t="array" ref="W2743">IF(SUM(LEN(B2743:V2743))=0,"",IF(OR(OR(ISBLANK(F2743),SUM(LEN(C2743),LEN(D2743))=0),AND(NOT(E2743="Unknown"),ISBLANK(J2743)),AND(NOT(O2743="Unknown"),ISBLANK(R2743))),"Missing Information", INDEX(Table15[Entire Service Line Classification], MATCH(SUMIFS(Table15[Unique ID],Table15[System-Owned Portion],E2743,Table15[If Material Anything Other than "Lead" in Column E,Was Material Ever Previously Lead?],G2743,Table15[Customer-Owned Portion],O2743),Table15[Unique ID],0),0)))</f>
        <v/>
      </c>
      <c r="X2743"/>
    </row>
    <row r="2744" spans="2:24" x14ac:dyDescent="0.35">
      <c r="B2744" s="146"/>
      <c r="C2744" s="31"/>
      <c r="D2744" s="31"/>
      <c r="E2744" s="44"/>
      <c r="F2744" s="43"/>
      <c r="G2744" s="84"/>
      <c r="H2744" s="31"/>
      <c r="I2744" s="31"/>
      <c r="J2744" s="84"/>
      <c r="K2744" s="31"/>
      <c r="L2744" s="31"/>
      <c r="M2744" s="169"/>
      <c r="N2744" s="148"/>
      <c r="O2744" s="106"/>
      <c r="P2744" s="43"/>
      <c r="Q2744" s="31"/>
      <c r="R2744" s="84"/>
      <c r="S2744" s="31"/>
      <c r="T2744" s="31"/>
      <c r="U2744" s="169"/>
      <c r="V2744" s="150"/>
      <c r="W2744" s="342" t="str" cm="1">
        <f t="array" ref="W2744">IF(SUM(LEN(B2744:V2744))=0,"",IF(OR(OR(ISBLANK(F2744),SUM(LEN(C2744),LEN(D2744))=0),AND(NOT(E2744="Unknown"),ISBLANK(J2744)),AND(NOT(O2744="Unknown"),ISBLANK(R2744))),"Missing Information", INDEX(Table15[Entire Service Line Classification], MATCH(SUMIFS(Table15[Unique ID],Table15[System-Owned Portion],E2744,Table15[If Material Anything Other than "Lead" in Column E,Was Material Ever Previously Lead?],G2744,Table15[Customer-Owned Portion],O2744),Table15[Unique ID],0),0)))</f>
        <v/>
      </c>
      <c r="X2744"/>
    </row>
    <row r="2745" spans="2:24" x14ac:dyDescent="0.35">
      <c r="B2745" s="146"/>
      <c r="C2745" s="31"/>
      <c r="D2745" s="31"/>
      <c r="E2745" s="44"/>
      <c r="F2745" s="43"/>
      <c r="G2745" s="84"/>
      <c r="H2745" s="31"/>
      <c r="I2745" s="31"/>
      <c r="J2745" s="84"/>
      <c r="K2745" s="31"/>
      <c r="L2745" s="31"/>
      <c r="M2745" s="169"/>
      <c r="N2745" s="148"/>
      <c r="O2745" s="106"/>
      <c r="P2745" s="43"/>
      <c r="Q2745" s="31"/>
      <c r="R2745" s="84"/>
      <c r="S2745" s="31"/>
      <c r="T2745" s="31"/>
      <c r="U2745" s="169"/>
      <c r="V2745" s="150"/>
      <c r="W2745" s="342" t="str" cm="1">
        <f t="array" ref="W2745">IF(SUM(LEN(B2745:V2745))=0,"",IF(OR(OR(ISBLANK(F2745),SUM(LEN(C2745),LEN(D2745))=0),AND(NOT(E2745="Unknown"),ISBLANK(J2745)),AND(NOT(O2745="Unknown"),ISBLANK(R2745))),"Missing Information", INDEX(Table15[Entire Service Line Classification], MATCH(SUMIFS(Table15[Unique ID],Table15[System-Owned Portion],E2745,Table15[If Material Anything Other than "Lead" in Column E,Was Material Ever Previously Lead?],G2745,Table15[Customer-Owned Portion],O2745),Table15[Unique ID],0),0)))</f>
        <v/>
      </c>
      <c r="X2745"/>
    </row>
    <row r="2746" spans="2:24" x14ac:dyDescent="0.35">
      <c r="B2746" s="146"/>
      <c r="C2746" s="31"/>
      <c r="D2746" s="31"/>
      <c r="E2746" s="44"/>
      <c r="F2746" s="43"/>
      <c r="G2746" s="84"/>
      <c r="H2746" s="31"/>
      <c r="I2746" s="31"/>
      <c r="J2746" s="84"/>
      <c r="K2746" s="31"/>
      <c r="L2746" s="31"/>
      <c r="M2746" s="169"/>
      <c r="N2746" s="148"/>
      <c r="O2746" s="106"/>
      <c r="P2746" s="43"/>
      <c r="Q2746" s="31"/>
      <c r="R2746" s="84"/>
      <c r="S2746" s="31"/>
      <c r="T2746" s="31"/>
      <c r="U2746" s="169"/>
      <c r="V2746" s="150"/>
      <c r="W2746" s="342" t="str" cm="1">
        <f t="array" ref="W2746">IF(SUM(LEN(B2746:V2746))=0,"",IF(OR(OR(ISBLANK(F2746),SUM(LEN(C2746),LEN(D2746))=0),AND(NOT(E2746="Unknown"),ISBLANK(J2746)),AND(NOT(O2746="Unknown"),ISBLANK(R2746))),"Missing Information", INDEX(Table15[Entire Service Line Classification], MATCH(SUMIFS(Table15[Unique ID],Table15[System-Owned Portion],E2746,Table15[If Material Anything Other than "Lead" in Column E,Was Material Ever Previously Lead?],G2746,Table15[Customer-Owned Portion],O2746),Table15[Unique ID],0),0)))</f>
        <v/>
      </c>
      <c r="X2746"/>
    </row>
    <row r="2747" spans="2:24" x14ac:dyDescent="0.35">
      <c r="B2747" s="146"/>
      <c r="C2747" s="31"/>
      <c r="D2747" s="31"/>
      <c r="E2747" s="44"/>
      <c r="F2747" s="43"/>
      <c r="G2747" s="84"/>
      <c r="H2747" s="31"/>
      <c r="I2747" s="31"/>
      <c r="J2747" s="84"/>
      <c r="K2747" s="31"/>
      <c r="L2747" s="31"/>
      <c r="M2747" s="169"/>
      <c r="N2747" s="148"/>
      <c r="O2747" s="106"/>
      <c r="P2747" s="43"/>
      <c r="Q2747" s="31"/>
      <c r="R2747" s="84"/>
      <c r="S2747" s="31"/>
      <c r="T2747" s="31"/>
      <c r="U2747" s="169"/>
      <c r="V2747" s="150"/>
      <c r="W2747" s="342" t="str" cm="1">
        <f t="array" ref="W2747">IF(SUM(LEN(B2747:V2747))=0,"",IF(OR(OR(ISBLANK(F2747),SUM(LEN(C2747),LEN(D2747))=0),AND(NOT(E2747="Unknown"),ISBLANK(J2747)),AND(NOT(O2747="Unknown"),ISBLANK(R2747))),"Missing Information", INDEX(Table15[Entire Service Line Classification], MATCH(SUMIFS(Table15[Unique ID],Table15[System-Owned Portion],E2747,Table15[If Material Anything Other than "Lead" in Column E,Was Material Ever Previously Lead?],G2747,Table15[Customer-Owned Portion],O2747),Table15[Unique ID],0),0)))</f>
        <v/>
      </c>
      <c r="X2747"/>
    </row>
    <row r="2748" spans="2:24" x14ac:dyDescent="0.35">
      <c r="B2748" s="146"/>
      <c r="C2748" s="31"/>
      <c r="D2748" s="31"/>
      <c r="E2748" s="44"/>
      <c r="F2748" s="43"/>
      <c r="G2748" s="84"/>
      <c r="H2748" s="31"/>
      <c r="I2748" s="31"/>
      <c r="J2748" s="84"/>
      <c r="K2748" s="31"/>
      <c r="L2748" s="31"/>
      <c r="M2748" s="169"/>
      <c r="N2748" s="148"/>
      <c r="O2748" s="106"/>
      <c r="P2748" s="43"/>
      <c r="Q2748" s="31"/>
      <c r="R2748" s="84"/>
      <c r="S2748" s="31"/>
      <c r="T2748" s="31"/>
      <c r="U2748" s="169"/>
      <c r="V2748" s="150"/>
      <c r="W2748" s="342" t="str" cm="1">
        <f t="array" ref="W2748">IF(SUM(LEN(B2748:V2748))=0,"",IF(OR(OR(ISBLANK(F2748),SUM(LEN(C2748),LEN(D2748))=0),AND(NOT(E2748="Unknown"),ISBLANK(J2748)),AND(NOT(O2748="Unknown"),ISBLANK(R2748))),"Missing Information", INDEX(Table15[Entire Service Line Classification], MATCH(SUMIFS(Table15[Unique ID],Table15[System-Owned Portion],E2748,Table15[If Material Anything Other than "Lead" in Column E,Was Material Ever Previously Lead?],G2748,Table15[Customer-Owned Portion],O2748),Table15[Unique ID],0),0)))</f>
        <v/>
      </c>
      <c r="X2748"/>
    </row>
    <row r="2749" spans="2:24" x14ac:dyDescent="0.35">
      <c r="B2749" s="146"/>
      <c r="C2749" s="31"/>
      <c r="D2749" s="31"/>
      <c r="E2749" s="44"/>
      <c r="F2749" s="43"/>
      <c r="G2749" s="84"/>
      <c r="H2749" s="31"/>
      <c r="I2749" s="31"/>
      <c r="J2749" s="84"/>
      <c r="K2749" s="31"/>
      <c r="L2749" s="31"/>
      <c r="M2749" s="169"/>
      <c r="N2749" s="148"/>
      <c r="O2749" s="106"/>
      <c r="P2749" s="43"/>
      <c r="Q2749" s="31"/>
      <c r="R2749" s="84"/>
      <c r="S2749" s="31"/>
      <c r="T2749" s="31"/>
      <c r="U2749" s="169"/>
      <c r="V2749" s="150"/>
      <c r="W2749" s="342" t="str" cm="1">
        <f t="array" ref="W2749">IF(SUM(LEN(B2749:V2749))=0,"",IF(OR(OR(ISBLANK(F2749),SUM(LEN(C2749),LEN(D2749))=0),AND(NOT(E2749="Unknown"),ISBLANK(J2749)),AND(NOT(O2749="Unknown"),ISBLANK(R2749))),"Missing Information", INDEX(Table15[Entire Service Line Classification], MATCH(SUMIFS(Table15[Unique ID],Table15[System-Owned Portion],E2749,Table15[If Material Anything Other than "Lead" in Column E,Was Material Ever Previously Lead?],G2749,Table15[Customer-Owned Portion],O2749),Table15[Unique ID],0),0)))</f>
        <v/>
      </c>
      <c r="X2749"/>
    </row>
    <row r="2750" spans="2:24" x14ac:dyDescent="0.35">
      <c r="B2750" s="146"/>
      <c r="C2750" s="31"/>
      <c r="D2750" s="31"/>
      <c r="E2750" s="44"/>
      <c r="F2750" s="43"/>
      <c r="G2750" s="84"/>
      <c r="H2750" s="31"/>
      <c r="I2750" s="31"/>
      <c r="J2750" s="84"/>
      <c r="K2750" s="31"/>
      <c r="L2750" s="31"/>
      <c r="M2750" s="169"/>
      <c r="N2750" s="148"/>
      <c r="O2750" s="106"/>
      <c r="P2750" s="43"/>
      <c r="Q2750" s="31"/>
      <c r="R2750" s="84"/>
      <c r="S2750" s="31"/>
      <c r="T2750" s="31"/>
      <c r="U2750" s="169"/>
      <c r="V2750" s="150"/>
      <c r="W2750" s="342" t="str" cm="1">
        <f t="array" ref="W2750">IF(SUM(LEN(B2750:V2750))=0,"",IF(OR(OR(ISBLANK(F2750),SUM(LEN(C2750),LEN(D2750))=0),AND(NOT(E2750="Unknown"),ISBLANK(J2750)),AND(NOT(O2750="Unknown"),ISBLANK(R2750))),"Missing Information", INDEX(Table15[Entire Service Line Classification], MATCH(SUMIFS(Table15[Unique ID],Table15[System-Owned Portion],E2750,Table15[If Material Anything Other than "Lead" in Column E,Was Material Ever Previously Lead?],G2750,Table15[Customer-Owned Portion],O2750),Table15[Unique ID],0),0)))</f>
        <v/>
      </c>
      <c r="X2750"/>
    </row>
    <row r="2751" spans="2:24" x14ac:dyDescent="0.35">
      <c r="B2751" s="146"/>
      <c r="C2751" s="31"/>
      <c r="D2751" s="31"/>
      <c r="E2751" s="44"/>
      <c r="F2751" s="43"/>
      <c r="G2751" s="84"/>
      <c r="H2751" s="31"/>
      <c r="I2751" s="31"/>
      <c r="J2751" s="84"/>
      <c r="K2751" s="31"/>
      <c r="L2751" s="31"/>
      <c r="M2751" s="169"/>
      <c r="N2751" s="148"/>
      <c r="O2751" s="106"/>
      <c r="P2751" s="43"/>
      <c r="Q2751" s="31"/>
      <c r="R2751" s="84"/>
      <c r="S2751" s="31"/>
      <c r="T2751" s="31"/>
      <c r="U2751" s="169"/>
      <c r="V2751" s="150"/>
      <c r="W2751" s="342" t="str" cm="1">
        <f t="array" ref="W2751">IF(SUM(LEN(B2751:V2751))=0,"",IF(OR(OR(ISBLANK(F2751),SUM(LEN(C2751),LEN(D2751))=0),AND(NOT(E2751="Unknown"),ISBLANK(J2751)),AND(NOT(O2751="Unknown"),ISBLANK(R2751))),"Missing Information", INDEX(Table15[Entire Service Line Classification], MATCH(SUMIFS(Table15[Unique ID],Table15[System-Owned Portion],E2751,Table15[If Material Anything Other than "Lead" in Column E,Was Material Ever Previously Lead?],G2751,Table15[Customer-Owned Portion],O2751),Table15[Unique ID],0),0)))</f>
        <v/>
      </c>
      <c r="X2751"/>
    </row>
    <row r="2752" spans="2:24" x14ac:dyDescent="0.35">
      <c r="B2752" s="146"/>
      <c r="C2752" s="31"/>
      <c r="D2752" s="31"/>
      <c r="E2752" s="44"/>
      <c r="F2752" s="43"/>
      <c r="G2752" s="84"/>
      <c r="H2752" s="31"/>
      <c r="I2752" s="31"/>
      <c r="J2752" s="84"/>
      <c r="K2752" s="31"/>
      <c r="L2752" s="31"/>
      <c r="M2752" s="169"/>
      <c r="N2752" s="148"/>
      <c r="O2752" s="106"/>
      <c r="P2752" s="43"/>
      <c r="Q2752" s="31"/>
      <c r="R2752" s="84"/>
      <c r="S2752" s="31"/>
      <c r="T2752" s="31"/>
      <c r="U2752" s="169"/>
      <c r="V2752" s="150"/>
      <c r="W2752" s="342" t="str" cm="1">
        <f t="array" ref="W2752">IF(SUM(LEN(B2752:V2752))=0,"",IF(OR(OR(ISBLANK(F2752),SUM(LEN(C2752),LEN(D2752))=0),AND(NOT(E2752="Unknown"),ISBLANK(J2752)),AND(NOT(O2752="Unknown"),ISBLANK(R2752))),"Missing Information", INDEX(Table15[Entire Service Line Classification], MATCH(SUMIFS(Table15[Unique ID],Table15[System-Owned Portion],E2752,Table15[If Material Anything Other than "Lead" in Column E,Was Material Ever Previously Lead?],G2752,Table15[Customer-Owned Portion],O2752),Table15[Unique ID],0),0)))</f>
        <v/>
      </c>
      <c r="X2752"/>
    </row>
    <row r="2753" spans="2:24" x14ac:dyDescent="0.35">
      <c r="B2753" s="146"/>
      <c r="C2753" s="31"/>
      <c r="D2753" s="31"/>
      <c r="E2753" s="44"/>
      <c r="F2753" s="43"/>
      <c r="G2753" s="84"/>
      <c r="H2753" s="31"/>
      <c r="I2753" s="31"/>
      <c r="J2753" s="84"/>
      <c r="K2753" s="31"/>
      <c r="L2753" s="31"/>
      <c r="M2753" s="169"/>
      <c r="N2753" s="148"/>
      <c r="O2753" s="106"/>
      <c r="P2753" s="43"/>
      <c r="Q2753" s="31"/>
      <c r="R2753" s="84"/>
      <c r="S2753" s="31"/>
      <c r="T2753" s="31"/>
      <c r="U2753" s="169"/>
      <c r="V2753" s="150"/>
      <c r="W2753" s="342" t="str" cm="1">
        <f t="array" ref="W2753">IF(SUM(LEN(B2753:V2753))=0,"",IF(OR(OR(ISBLANK(F2753),SUM(LEN(C2753),LEN(D2753))=0),AND(NOT(E2753="Unknown"),ISBLANK(J2753)),AND(NOT(O2753="Unknown"),ISBLANK(R2753))),"Missing Information", INDEX(Table15[Entire Service Line Classification], MATCH(SUMIFS(Table15[Unique ID],Table15[System-Owned Portion],E2753,Table15[If Material Anything Other than "Lead" in Column E,Was Material Ever Previously Lead?],G2753,Table15[Customer-Owned Portion],O2753),Table15[Unique ID],0),0)))</f>
        <v/>
      </c>
      <c r="X2753"/>
    </row>
    <row r="2754" spans="2:24" x14ac:dyDescent="0.35">
      <c r="B2754" s="146"/>
      <c r="C2754" s="31"/>
      <c r="D2754" s="31"/>
      <c r="E2754" s="44"/>
      <c r="F2754" s="43"/>
      <c r="G2754" s="84"/>
      <c r="H2754" s="31"/>
      <c r="I2754" s="31"/>
      <c r="J2754" s="84"/>
      <c r="K2754" s="31"/>
      <c r="L2754" s="31"/>
      <c r="M2754" s="169"/>
      <c r="N2754" s="148"/>
      <c r="O2754" s="106"/>
      <c r="P2754" s="43"/>
      <c r="Q2754" s="31"/>
      <c r="R2754" s="84"/>
      <c r="S2754" s="31"/>
      <c r="T2754" s="31"/>
      <c r="U2754" s="169"/>
      <c r="V2754" s="150"/>
      <c r="W2754" s="342" t="str" cm="1">
        <f t="array" ref="W2754">IF(SUM(LEN(B2754:V2754))=0,"",IF(OR(OR(ISBLANK(F2754),SUM(LEN(C2754),LEN(D2754))=0),AND(NOT(E2754="Unknown"),ISBLANK(J2754)),AND(NOT(O2754="Unknown"),ISBLANK(R2754))),"Missing Information", INDEX(Table15[Entire Service Line Classification], MATCH(SUMIFS(Table15[Unique ID],Table15[System-Owned Portion],E2754,Table15[If Material Anything Other than "Lead" in Column E,Was Material Ever Previously Lead?],G2754,Table15[Customer-Owned Portion],O2754),Table15[Unique ID],0),0)))</f>
        <v/>
      </c>
      <c r="X2754"/>
    </row>
    <row r="2755" spans="2:24" x14ac:dyDescent="0.35">
      <c r="B2755" s="146"/>
      <c r="C2755" s="31"/>
      <c r="D2755" s="31"/>
      <c r="E2755" s="44"/>
      <c r="F2755" s="43"/>
      <c r="G2755" s="84"/>
      <c r="H2755" s="31"/>
      <c r="I2755" s="31"/>
      <c r="J2755" s="84"/>
      <c r="K2755" s="31"/>
      <c r="L2755" s="31"/>
      <c r="M2755" s="169"/>
      <c r="N2755" s="148"/>
      <c r="O2755" s="106"/>
      <c r="P2755" s="43"/>
      <c r="Q2755" s="31"/>
      <c r="R2755" s="84"/>
      <c r="S2755" s="31"/>
      <c r="T2755" s="31"/>
      <c r="U2755" s="169"/>
      <c r="V2755" s="150"/>
      <c r="W2755" s="342" t="str" cm="1">
        <f t="array" ref="W2755">IF(SUM(LEN(B2755:V2755))=0,"",IF(OR(OR(ISBLANK(F2755),SUM(LEN(C2755),LEN(D2755))=0),AND(NOT(E2755="Unknown"),ISBLANK(J2755)),AND(NOT(O2755="Unknown"),ISBLANK(R2755))),"Missing Information", INDEX(Table15[Entire Service Line Classification], MATCH(SUMIFS(Table15[Unique ID],Table15[System-Owned Portion],E2755,Table15[If Material Anything Other than "Lead" in Column E,Was Material Ever Previously Lead?],G2755,Table15[Customer-Owned Portion],O2755),Table15[Unique ID],0),0)))</f>
        <v/>
      </c>
      <c r="X2755"/>
    </row>
    <row r="2756" spans="2:24" x14ac:dyDescent="0.35">
      <c r="B2756" s="146"/>
      <c r="C2756" s="31"/>
      <c r="D2756" s="31"/>
      <c r="E2756" s="44"/>
      <c r="F2756" s="43"/>
      <c r="G2756" s="84"/>
      <c r="H2756" s="31"/>
      <c r="I2756" s="31"/>
      <c r="J2756" s="84"/>
      <c r="K2756" s="31"/>
      <c r="L2756" s="31"/>
      <c r="M2756" s="169"/>
      <c r="N2756" s="148"/>
      <c r="O2756" s="106"/>
      <c r="P2756" s="43"/>
      <c r="Q2756" s="31"/>
      <c r="R2756" s="84"/>
      <c r="S2756" s="31"/>
      <c r="T2756" s="31"/>
      <c r="U2756" s="169"/>
      <c r="V2756" s="150"/>
      <c r="W2756" s="342" t="str" cm="1">
        <f t="array" ref="W2756">IF(SUM(LEN(B2756:V2756))=0,"",IF(OR(OR(ISBLANK(F2756),SUM(LEN(C2756),LEN(D2756))=0),AND(NOT(E2756="Unknown"),ISBLANK(J2756)),AND(NOT(O2756="Unknown"),ISBLANK(R2756))),"Missing Information", INDEX(Table15[Entire Service Line Classification], MATCH(SUMIFS(Table15[Unique ID],Table15[System-Owned Portion],E2756,Table15[If Material Anything Other than "Lead" in Column E,Was Material Ever Previously Lead?],G2756,Table15[Customer-Owned Portion],O2756),Table15[Unique ID],0),0)))</f>
        <v/>
      </c>
      <c r="X2756"/>
    </row>
    <row r="2757" spans="2:24" x14ac:dyDescent="0.35">
      <c r="B2757" s="146"/>
      <c r="C2757" s="31"/>
      <c r="D2757" s="31"/>
      <c r="E2757" s="44"/>
      <c r="F2757" s="43"/>
      <c r="G2757" s="84"/>
      <c r="H2757" s="31"/>
      <c r="I2757" s="31"/>
      <c r="J2757" s="84"/>
      <c r="K2757" s="31"/>
      <c r="L2757" s="31"/>
      <c r="M2757" s="169"/>
      <c r="N2757" s="148"/>
      <c r="O2757" s="106"/>
      <c r="P2757" s="43"/>
      <c r="Q2757" s="31"/>
      <c r="R2757" s="84"/>
      <c r="S2757" s="31"/>
      <c r="T2757" s="31"/>
      <c r="U2757" s="169"/>
      <c r="V2757" s="150"/>
      <c r="W2757" s="342" t="str" cm="1">
        <f t="array" ref="W2757">IF(SUM(LEN(B2757:V2757))=0,"",IF(OR(OR(ISBLANK(F2757),SUM(LEN(C2757),LEN(D2757))=0),AND(NOT(E2757="Unknown"),ISBLANK(J2757)),AND(NOT(O2757="Unknown"),ISBLANK(R2757))),"Missing Information", INDEX(Table15[Entire Service Line Classification], MATCH(SUMIFS(Table15[Unique ID],Table15[System-Owned Portion],E2757,Table15[If Material Anything Other than "Lead" in Column E,Was Material Ever Previously Lead?],G2757,Table15[Customer-Owned Portion],O2757),Table15[Unique ID],0),0)))</f>
        <v/>
      </c>
      <c r="X2757"/>
    </row>
    <row r="2758" spans="2:24" x14ac:dyDescent="0.35">
      <c r="B2758" s="146"/>
      <c r="C2758" s="31"/>
      <c r="D2758" s="31"/>
      <c r="E2758" s="44"/>
      <c r="F2758" s="43"/>
      <c r="G2758" s="84"/>
      <c r="H2758" s="31"/>
      <c r="I2758" s="31"/>
      <c r="J2758" s="84"/>
      <c r="K2758" s="31"/>
      <c r="L2758" s="31"/>
      <c r="M2758" s="169"/>
      <c r="N2758" s="148"/>
      <c r="O2758" s="106"/>
      <c r="P2758" s="43"/>
      <c r="Q2758" s="31"/>
      <c r="R2758" s="84"/>
      <c r="S2758" s="31"/>
      <c r="T2758" s="31"/>
      <c r="U2758" s="169"/>
      <c r="V2758" s="150"/>
      <c r="W2758" s="342" t="str" cm="1">
        <f t="array" ref="W2758">IF(SUM(LEN(B2758:V2758))=0,"",IF(OR(OR(ISBLANK(F2758),SUM(LEN(C2758),LEN(D2758))=0),AND(NOT(E2758="Unknown"),ISBLANK(J2758)),AND(NOT(O2758="Unknown"),ISBLANK(R2758))),"Missing Information", INDEX(Table15[Entire Service Line Classification], MATCH(SUMIFS(Table15[Unique ID],Table15[System-Owned Portion],E2758,Table15[If Material Anything Other than "Lead" in Column E,Was Material Ever Previously Lead?],G2758,Table15[Customer-Owned Portion],O2758),Table15[Unique ID],0),0)))</f>
        <v/>
      </c>
      <c r="X2758"/>
    </row>
    <row r="2759" spans="2:24" x14ac:dyDescent="0.35">
      <c r="B2759" s="146"/>
      <c r="C2759" s="31"/>
      <c r="D2759" s="31"/>
      <c r="E2759" s="44"/>
      <c r="F2759" s="43"/>
      <c r="G2759" s="84"/>
      <c r="H2759" s="31"/>
      <c r="I2759" s="31"/>
      <c r="J2759" s="84"/>
      <c r="K2759" s="31"/>
      <c r="L2759" s="31"/>
      <c r="M2759" s="169"/>
      <c r="N2759" s="148"/>
      <c r="O2759" s="106"/>
      <c r="P2759" s="43"/>
      <c r="Q2759" s="31"/>
      <c r="R2759" s="84"/>
      <c r="S2759" s="31"/>
      <c r="T2759" s="31"/>
      <c r="U2759" s="169"/>
      <c r="V2759" s="150"/>
      <c r="W2759" s="342" t="str" cm="1">
        <f t="array" ref="W2759">IF(SUM(LEN(B2759:V2759))=0,"",IF(OR(OR(ISBLANK(F2759),SUM(LEN(C2759),LEN(D2759))=0),AND(NOT(E2759="Unknown"),ISBLANK(J2759)),AND(NOT(O2759="Unknown"),ISBLANK(R2759))),"Missing Information", INDEX(Table15[Entire Service Line Classification], MATCH(SUMIFS(Table15[Unique ID],Table15[System-Owned Portion],E2759,Table15[If Material Anything Other than "Lead" in Column E,Was Material Ever Previously Lead?],G2759,Table15[Customer-Owned Portion],O2759),Table15[Unique ID],0),0)))</f>
        <v/>
      </c>
      <c r="X2759"/>
    </row>
    <row r="2760" spans="2:24" x14ac:dyDescent="0.35">
      <c r="B2760" s="146"/>
      <c r="C2760" s="31"/>
      <c r="D2760" s="31"/>
      <c r="E2760" s="44"/>
      <c r="F2760" s="43"/>
      <c r="G2760" s="84"/>
      <c r="H2760" s="31"/>
      <c r="I2760" s="31"/>
      <c r="J2760" s="84"/>
      <c r="K2760" s="31"/>
      <c r="L2760" s="31"/>
      <c r="M2760" s="169"/>
      <c r="N2760" s="148"/>
      <c r="O2760" s="106"/>
      <c r="P2760" s="43"/>
      <c r="Q2760" s="31"/>
      <c r="R2760" s="84"/>
      <c r="S2760" s="31"/>
      <c r="T2760" s="31"/>
      <c r="U2760" s="169"/>
      <c r="V2760" s="150"/>
      <c r="W2760" s="342" t="str" cm="1">
        <f t="array" ref="W2760">IF(SUM(LEN(B2760:V2760))=0,"",IF(OR(OR(ISBLANK(F2760),SUM(LEN(C2760),LEN(D2760))=0),AND(NOT(E2760="Unknown"),ISBLANK(J2760)),AND(NOT(O2760="Unknown"),ISBLANK(R2760))),"Missing Information", INDEX(Table15[Entire Service Line Classification], MATCH(SUMIFS(Table15[Unique ID],Table15[System-Owned Portion],E2760,Table15[If Material Anything Other than "Lead" in Column E,Was Material Ever Previously Lead?],G2760,Table15[Customer-Owned Portion],O2760),Table15[Unique ID],0),0)))</f>
        <v/>
      </c>
      <c r="X2760"/>
    </row>
    <row r="2761" spans="2:24" x14ac:dyDescent="0.35">
      <c r="B2761" s="146"/>
      <c r="C2761" s="31"/>
      <c r="D2761" s="31"/>
      <c r="E2761" s="44"/>
      <c r="F2761" s="43"/>
      <c r="G2761" s="84"/>
      <c r="H2761" s="31"/>
      <c r="I2761" s="31"/>
      <c r="J2761" s="84"/>
      <c r="K2761" s="31"/>
      <c r="L2761" s="31"/>
      <c r="M2761" s="169"/>
      <c r="N2761" s="148"/>
      <c r="O2761" s="106"/>
      <c r="P2761" s="43"/>
      <c r="Q2761" s="31"/>
      <c r="R2761" s="84"/>
      <c r="S2761" s="31"/>
      <c r="T2761" s="31"/>
      <c r="U2761" s="169"/>
      <c r="V2761" s="150"/>
      <c r="W2761" s="342" t="str" cm="1">
        <f t="array" ref="W2761">IF(SUM(LEN(B2761:V2761))=0,"",IF(OR(OR(ISBLANK(F2761),SUM(LEN(C2761),LEN(D2761))=0),AND(NOT(E2761="Unknown"),ISBLANK(J2761)),AND(NOT(O2761="Unknown"),ISBLANK(R2761))),"Missing Information", INDEX(Table15[Entire Service Line Classification], MATCH(SUMIFS(Table15[Unique ID],Table15[System-Owned Portion],E2761,Table15[If Material Anything Other than "Lead" in Column E,Was Material Ever Previously Lead?],G2761,Table15[Customer-Owned Portion],O2761),Table15[Unique ID],0),0)))</f>
        <v/>
      </c>
      <c r="X2761"/>
    </row>
    <row r="2762" spans="2:24" x14ac:dyDescent="0.35">
      <c r="B2762" s="146"/>
      <c r="C2762" s="31"/>
      <c r="D2762" s="31"/>
      <c r="E2762" s="44"/>
      <c r="F2762" s="43"/>
      <c r="G2762" s="84"/>
      <c r="H2762" s="31"/>
      <c r="I2762" s="31"/>
      <c r="J2762" s="84"/>
      <c r="K2762" s="31"/>
      <c r="L2762" s="31"/>
      <c r="M2762" s="169"/>
      <c r="N2762" s="148"/>
      <c r="O2762" s="106"/>
      <c r="P2762" s="43"/>
      <c r="Q2762" s="31"/>
      <c r="R2762" s="84"/>
      <c r="S2762" s="31"/>
      <c r="T2762" s="31"/>
      <c r="U2762" s="169"/>
      <c r="V2762" s="150"/>
      <c r="W2762" s="342" t="str" cm="1">
        <f t="array" ref="W2762">IF(SUM(LEN(B2762:V2762))=0,"",IF(OR(OR(ISBLANK(F2762),SUM(LEN(C2762),LEN(D2762))=0),AND(NOT(E2762="Unknown"),ISBLANK(J2762)),AND(NOT(O2762="Unknown"),ISBLANK(R2762))),"Missing Information", INDEX(Table15[Entire Service Line Classification], MATCH(SUMIFS(Table15[Unique ID],Table15[System-Owned Portion],E2762,Table15[If Material Anything Other than "Lead" in Column E,Was Material Ever Previously Lead?],G2762,Table15[Customer-Owned Portion],O2762),Table15[Unique ID],0),0)))</f>
        <v/>
      </c>
      <c r="X2762"/>
    </row>
    <row r="2763" spans="2:24" x14ac:dyDescent="0.35">
      <c r="B2763" s="146"/>
      <c r="C2763" s="31"/>
      <c r="D2763" s="31"/>
      <c r="E2763" s="44"/>
      <c r="F2763" s="43"/>
      <c r="G2763" s="84"/>
      <c r="H2763" s="31"/>
      <c r="I2763" s="31"/>
      <c r="J2763" s="84"/>
      <c r="K2763" s="31"/>
      <c r="L2763" s="31"/>
      <c r="M2763" s="169"/>
      <c r="N2763" s="148"/>
      <c r="O2763" s="106"/>
      <c r="P2763" s="43"/>
      <c r="Q2763" s="31"/>
      <c r="R2763" s="84"/>
      <c r="S2763" s="31"/>
      <c r="T2763" s="31"/>
      <c r="U2763" s="169"/>
      <c r="V2763" s="150"/>
      <c r="W2763" s="342" t="str" cm="1">
        <f t="array" ref="W2763">IF(SUM(LEN(B2763:V2763))=0,"",IF(OR(OR(ISBLANK(F2763),SUM(LEN(C2763),LEN(D2763))=0),AND(NOT(E2763="Unknown"),ISBLANK(J2763)),AND(NOT(O2763="Unknown"),ISBLANK(R2763))),"Missing Information", INDEX(Table15[Entire Service Line Classification], MATCH(SUMIFS(Table15[Unique ID],Table15[System-Owned Portion],E2763,Table15[If Material Anything Other than "Lead" in Column E,Was Material Ever Previously Lead?],G2763,Table15[Customer-Owned Portion],O2763),Table15[Unique ID],0),0)))</f>
        <v/>
      </c>
      <c r="X2763"/>
    </row>
    <row r="2764" spans="2:24" x14ac:dyDescent="0.35">
      <c r="B2764" s="146"/>
      <c r="C2764" s="31"/>
      <c r="D2764" s="31"/>
      <c r="E2764" s="44"/>
      <c r="F2764" s="43"/>
      <c r="G2764" s="84"/>
      <c r="H2764" s="31"/>
      <c r="I2764" s="31"/>
      <c r="J2764" s="84"/>
      <c r="K2764" s="31"/>
      <c r="L2764" s="31"/>
      <c r="M2764" s="169"/>
      <c r="N2764" s="148"/>
      <c r="O2764" s="106"/>
      <c r="P2764" s="43"/>
      <c r="Q2764" s="31"/>
      <c r="R2764" s="84"/>
      <c r="S2764" s="31"/>
      <c r="T2764" s="31"/>
      <c r="U2764" s="169"/>
      <c r="V2764" s="150"/>
      <c r="W2764" s="342" t="str" cm="1">
        <f t="array" ref="W2764">IF(SUM(LEN(B2764:V2764))=0,"",IF(OR(OR(ISBLANK(F2764),SUM(LEN(C2764),LEN(D2764))=0),AND(NOT(E2764="Unknown"),ISBLANK(J2764)),AND(NOT(O2764="Unknown"),ISBLANK(R2764))),"Missing Information", INDEX(Table15[Entire Service Line Classification], MATCH(SUMIFS(Table15[Unique ID],Table15[System-Owned Portion],E2764,Table15[If Material Anything Other than "Lead" in Column E,Was Material Ever Previously Lead?],G2764,Table15[Customer-Owned Portion],O2764),Table15[Unique ID],0),0)))</f>
        <v/>
      </c>
      <c r="X2764"/>
    </row>
    <row r="2765" spans="2:24" x14ac:dyDescent="0.35">
      <c r="B2765" s="146"/>
      <c r="C2765" s="31"/>
      <c r="D2765" s="31"/>
      <c r="E2765" s="44"/>
      <c r="F2765" s="43"/>
      <c r="G2765" s="84"/>
      <c r="H2765" s="31"/>
      <c r="I2765" s="31"/>
      <c r="J2765" s="84"/>
      <c r="K2765" s="31"/>
      <c r="L2765" s="31"/>
      <c r="M2765" s="169"/>
      <c r="N2765" s="148"/>
      <c r="O2765" s="106"/>
      <c r="P2765" s="43"/>
      <c r="Q2765" s="31"/>
      <c r="R2765" s="84"/>
      <c r="S2765" s="31"/>
      <c r="T2765" s="31"/>
      <c r="U2765" s="169"/>
      <c r="V2765" s="150"/>
      <c r="W2765" s="342" t="str" cm="1">
        <f t="array" ref="W2765">IF(SUM(LEN(B2765:V2765))=0,"",IF(OR(OR(ISBLANK(F2765),SUM(LEN(C2765),LEN(D2765))=0),AND(NOT(E2765="Unknown"),ISBLANK(J2765)),AND(NOT(O2765="Unknown"),ISBLANK(R2765))),"Missing Information", INDEX(Table15[Entire Service Line Classification], MATCH(SUMIFS(Table15[Unique ID],Table15[System-Owned Portion],E2765,Table15[If Material Anything Other than "Lead" in Column E,Was Material Ever Previously Lead?],G2765,Table15[Customer-Owned Portion],O2765),Table15[Unique ID],0),0)))</f>
        <v/>
      </c>
      <c r="X2765"/>
    </row>
    <row r="2766" spans="2:24" x14ac:dyDescent="0.35">
      <c r="B2766" s="146"/>
      <c r="C2766" s="31"/>
      <c r="D2766" s="31"/>
      <c r="E2766" s="44"/>
      <c r="F2766" s="43"/>
      <c r="G2766" s="84"/>
      <c r="H2766" s="31"/>
      <c r="I2766" s="31"/>
      <c r="J2766" s="84"/>
      <c r="K2766" s="31"/>
      <c r="L2766" s="31"/>
      <c r="M2766" s="169"/>
      <c r="N2766" s="148"/>
      <c r="O2766" s="106"/>
      <c r="P2766" s="43"/>
      <c r="Q2766" s="31"/>
      <c r="R2766" s="84"/>
      <c r="S2766" s="31"/>
      <c r="T2766" s="31"/>
      <c r="U2766" s="169"/>
      <c r="V2766" s="150"/>
      <c r="W2766" s="342" t="str" cm="1">
        <f t="array" ref="W2766">IF(SUM(LEN(B2766:V2766))=0,"",IF(OR(OR(ISBLANK(F2766),SUM(LEN(C2766),LEN(D2766))=0),AND(NOT(E2766="Unknown"),ISBLANK(J2766)),AND(NOT(O2766="Unknown"),ISBLANK(R2766))),"Missing Information", INDEX(Table15[Entire Service Line Classification], MATCH(SUMIFS(Table15[Unique ID],Table15[System-Owned Portion],E2766,Table15[If Material Anything Other than "Lead" in Column E,Was Material Ever Previously Lead?],G2766,Table15[Customer-Owned Portion],O2766),Table15[Unique ID],0),0)))</f>
        <v/>
      </c>
      <c r="X2766"/>
    </row>
    <row r="2767" spans="2:24" x14ac:dyDescent="0.35">
      <c r="B2767" s="146"/>
      <c r="C2767" s="31"/>
      <c r="D2767" s="31"/>
      <c r="E2767" s="44"/>
      <c r="F2767" s="43"/>
      <c r="G2767" s="84"/>
      <c r="H2767" s="31"/>
      <c r="I2767" s="31"/>
      <c r="J2767" s="84"/>
      <c r="K2767" s="31"/>
      <c r="L2767" s="31"/>
      <c r="M2767" s="169"/>
      <c r="N2767" s="148"/>
      <c r="O2767" s="106"/>
      <c r="P2767" s="43"/>
      <c r="Q2767" s="31"/>
      <c r="R2767" s="84"/>
      <c r="S2767" s="31"/>
      <c r="T2767" s="31"/>
      <c r="U2767" s="169"/>
      <c r="V2767" s="150"/>
      <c r="W2767" s="342" t="str" cm="1">
        <f t="array" ref="W2767">IF(SUM(LEN(B2767:V2767))=0,"",IF(OR(OR(ISBLANK(F2767),SUM(LEN(C2767),LEN(D2767))=0),AND(NOT(E2767="Unknown"),ISBLANK(J2767)),AND(NOT(O2767="Unknown"),ISBLANK(R2767))),"Missing Information", INDEX(Table15[Entire Service Line Classification], MATCH(SUMIFS(Table15[Unique ID],Table15[System-Owned Portion],E2767,Table15[If Material Anything Other than "Lead" in Column E,Was Material Ever Previously Lead?],G2767,Table15[Customer-Owned Portion],O2767),Table15[Unique ID],0),0)))</f>
        <v/>
      </c>
      <c r="X2767"/>
    </row>
    <row r="2768" spans="2:24" x14ac:dyDescent="0.35">
      <c r="B2768" s="146"/>
      <c r="C2768" s="31"/>
      <c r="D2768" s="31"/>
      <c r="E2768" s="44"/>
      <c r="F2768" s="43"/>
      <c r="G2768" s="84"/>
      <c r="H2768" s="31"/>
      <c r="I2768" s="31"/>
      <c r="J2768" s="84"/>
      <c r="K2768" s="31"/>
      <c r="L2768" s="31"/>
      <c r="M2768" s="169"/>
      <c r="N2768" s="148"/>
      <c r="O2768" s="106"/>
      <c r="P2768" s="43"/>
      <c r="Q2768" s="31"/>
      <c r="R2768" s="84"/>
      <c r="S2768" s="31"/>
      <c r="T2768" s="31"/>
      <c r="U2768" s="169"/>
      <c r="V2768" s="150"/>
      <c r="W2768" s="342" t="str" cm="1">
        <f t="array" ref="W2768">IF(SUM(LEN(B2768:V2768))=0,"",IF(OR(OR(ISBLANK(F2768),SUM(LEN(C2768),LEN(D2768))=0),AND(NOT(E2768="Unknown"),ISBLANK(J2768)),AND(NOT(O2768="Unknown"),ISBLANK(R2768))),"Missing Information", INDEX(Table15[Entire Service Line Classification], MATCH(SUMIFS(Table15[Unique ID],Table15[System-Owned Portion],E2768,Table15[If Material Anything Other than "Lead" in Column E,Was Material Ever Previously Lead?],G2768,Table15[Customer-Owned Portion],O2768),Table15[Unique ID],0),0)))</f>
        <v/>
      </c>
      <c r="X2768"/>
    </row>
    <row r="2769" spans="2:24" x14ac:dyDescent="0.35">
      <c r="B2769" s="146"/>
      <c r="C2769" s="31"/>
      <c r="D2769" s="31"/>
      <c r="E2769" s="44"/>
      <c r="F2769" s="43"/>
      <c r="G2769" s="84"/>
      <c r="H2769" s="31"/>
      <c r="I2769" s="31"/>
      <c r="J2769" s="84"/>
      <c r="K2769" s="31"/>
      <c r="L2769" s="31"/>
      <c r="M2769" s="169"/>
      <c r="N2769" s="148"/>
      <c r="O2769" s="106"/>
      <c r="P2769" s="43"/>
      <c r="Q2769" s="31"/>
      <c r="R2769" s="84"/>
      <c r="S2769" s="31"/>
      <c r="T2769" s="31"/>
      <c r="U2769" s="169"/>
      <c r="V2769" s="150"/>
      <c r="W2769" s="342" t="str" cm="1">
        <f t="array" ref="W2769">IF(SUM(LEN(B2769:V2769))=0,"",IF(OR(OR(ISBLANK(F2769),SUM(LEN(C2769),LEN(D2769))=0),AND(NOT(E2769="Unknown"),ISBLANK(J2769)),AND(NOT(O2769="Unknown"),ISBLANK(R2769))),"Missing Information", INDEX(Table15[Entire Service Line Classification], MATCH(SUMIFS(Table15[Unique ID],Table15[System-Owned Portion],E2769,Table15[If Material Anything Other than "Lead" in Column E,Was Material Ever Previously Lead?],G2769,Table15[Customer-Owned Portion],O2769),Table15[Unique ID],0),0)))</f>
        <v/>
      </c>
      <c r="X2769"/>
    </row>
    <row r="2770" spans="2:24" x14ac:dyDescent="0.35">
      <c r="B2770" s="146"/>
      <c r="C2770" s="31"/>
      <c r="D2770" s="31"/>
      <c r="E2770" s="44"/>
      <c r="F2770" s="43"/>
      <c r="G2770" s="84"/>
      <c r="H2770" s="31"/>
      <c r="I2770" s="31"/>
      <c r="J2770" s="84"/>
      <c r="K2770" s="31"/>
      <c r="L2770" s="31"/>
      <c r="M2770" s="169"/>
      <c r="N2770" s="148"/>
      <c r="O2770" s="106"/>
      <c r="P2770" s="43"/>
      <c r="Q2770" s="31"/>
      <c r="R2770" s="84"/>
      <c r="S2770" s="31"/>
      <c r="T2770" s="31"/>
      <c r="U2770" s="169"/>
      <c r="V2770" s="150"/>
      <c r="W2770" s="342" t="str" cm="1">
        <f t="array" ref="W2770">IF(SUM(LEN(B2770:V2770))=0,"",IF(OR(OR(ISBLANK(F2770),SUM(LEN(C2770),LEN(D2770))=0),AND(NOT(E2770="Unknown"),ISBLANK(J2770)),AND(NOT(O2770="Unknown"),ISBLANK(R2770))),"Missing Information", INDEX(Table15[Entire Service Line Classification], MATCH(SUMIFS(Table15[Unique ID],Table15[System-Owned Portion],E2770,Table15[If Material Anything Other than "Lead" in Column E,Was Material Ever Previously Lead?],G2770,Table15[Customer-Owned Portion],O2770),Table15[Unique ID],0),0)))</f>
        <v/>
      </c>
      <c r="X2770"/>
    </row>
    <row r="2771" spans="2:24" x14ac:dyDescent="0.35">
      <c r="B2771" s="146"/>
      <c r="C2771" s="31"/>
      <c r="D2771" s="31"/>
      <c r="E2771" s="44"/>
      <c r="F2771" s="43"/>
      <c r="G2771" s="84"/>
      <c r="H2771" s="31"/>
      <c r="I2771" s="31"/>
      <c r="J2771" s="84"/>
      <c r="K2771" s="31"/>
      <c r="L2771" s="31"/>
      <c r="M2771" s="169"/>
      <c r="N2771" s="148"/>
      <c r="O2771" s="106"/>
      <c r="P2771" s="43"/>
      <c r="Q2771" s="31"/>
      <c r="R2771" s="84"/>
      <c r="S2771" s="31"/>
      <c r="T2771" s="31"/>
      <c r="U2771" s="169"/>
      <c r="V2771" s="150"/>
      <c r="W2771" s="342" t="str" cm="1">
        <f t="array" ref="W2771">IF(SUM(LEN(B2771:V2771))=0,"",IF(OR(OR(ISBLANK(F2771),SUM(LEN(C2771),LEN(D2771))=0),AND(NOT(E2771="Unknown"),ISBLANK(J2771)),AND(NOT(O2771="Unknown"),ISBLANK(R2771))),"Missing Information", INDEX(Table15[Entire Service Line Classification], MATCH(SUMIFS(Table15[Unique ID],Table15[System-Owned Portion],E2771,Table15[If Material Anything Other than "Lead" in Column E,Was Material Ever Previously Lead?],G2771,Table15[Customer-Owned Portion],O2771),Table15[Unique ID],0),0)))</f>
        <v/>
      </c>
      <c r="X2771"/>
    </row>
    <row r="2772" spans="2:24" x14ac:dyDescent="0.35">
      <c r="B2772" s="146"/>
      <c r="C2772" s="31"/>
      <c r="D2772" s="31"/>
      <c r="E2772" s="44"/>
      <c r="F2772" s="43"/>
      <c r="G2772" s="84"/>
      <c r="H2772" s="31"/>
      <c r="I2772" s="31"/>
      <c r="J2772" s="84"/>
      <c r="K2772" s="31"/>
      <c r="L2772" s="31"/>
      <c r="M2772" s="169"/>
      <c r="N2772" s="148"/>
      <c r="O2772" s="106"/>
      <c r="P2772" s="43"/>
      <c r="Q2772" s="31"/>
      <c r="R2772" s="84"/>
      <c r="S2772" s="31"/>
      <c r="T2772" s="31"/>
      <c r="U2772" s="169"/>
      <c r="V2772" s="150"/>
      <c r="W2772" s="342" t="str" cm="1">
        <f t="array" ref="W2772">IF(SUM(LEN(B2772:V2772))=0,"",IF(OR(OR(ISBLANK(F2772),SUM(LEN(C2772),LEN(D2772))=0),AND(NOT(E2772="Unknown"),ISBLANK(J2772)),AND(NOT(O2772="Unknown"),ISBLANK(R2772))),"Missing Information", INDEX(Table15[Entire Service Line Classification], MATCH(SUMIFS(Table15[Unique ID],Table15[System-Owned Portion],E2772,Table15[If Material Anything Other than "Lead" in Column E,Was Material Ever Previously Lead?],G2772,Table15[Customer-Owned Portion],O2772),Table15[Unique ID],0),0)))</f>
        <v/>
      </c>
      <c r="X2772"/>
    </row>
    <row r="2773" spans="2:24" x14ac:dyDescent="0.35">
      <c r="B2773" s="146"/>
      <c r="C2773" s="31"/>
      <c r="D2773" s="31"/>
      <c r="E2773" s="44"/>
      <c r="F2773" s="43"/>
      <c r="G2773" s="84"/>
      <c r="H2773" s="31"/>
      <c r="I2773" s="31"/>
      <c r="J2773" s="84"/>
      <c r="K2773" s="31"/>
      <c r="L2773" s="31"/>
      <c r="M2773" s="169"/>
      <c r="N2773" s="148"/>
      <c r="O2773" s="106"/>
      <c r="P2773" s="43"/>
      <c r="Q2773" s="31"/>
      <c r="R2773" s="84"/>
      <c r="S2773" s="31"/>
      <c r="T2773" s="31"/>
      <c r="U2773" s="169"/>
      <c r="V2773" s="150"/>
      <c r="W2773" s="342" t="str" cm="1">
        <f t="array" ref="W2773">IF(SUM(LEN(B2773:V2773))=0,"",IF(OR(OR(ISBLANK(F2773),SUM(LEN(C2773),LEN(D2773))=0),AND(NOT(E2773="Unknown"),ISBLANK(J2773)),AND(NOT(O2773="Unknown"),ISBLANK(R2773))),"Missing Information", INDEX(Table15[Entire Service Line Classification], MATCH(SUMIFS(Table15[Unique ID],Table15[System-Owned Portion],E2773,Table15[If Material Anything Other than "Lead" in Column E,Was Material Ever Previously Lead?],G2773,Table15[Customer-Owned Portion],O2773),Table15[Unique ID],0),0)))</f>
        <v/>
      </c>
      <c r="X2773"/>
    </row>
    <row r="2774" spans="2:24" x14ac:dyDescent="0.35">
      <c r="B2774" s="146"/>
      <c r="C2774" s="31"/>
      <c r="D2774" s="31"/>
      <c r="E2774" s="44"/>
      <c r="F2774" s="43"/>
      <c r="G2774" s="84"/>
      <c r="H2774" s="31"/>
      <c r="I2774" s="31"/>
      <c r="J2774" s="84"/>
      <c r="K2774" s="31"/>
      <c r="L2774" s="31"/>
      <c r="M2774" s="169"/>
      <c r="N2774" s="148"/>
      <c r="O2774" s="106"/>
      <c r="P2774" s="43"/>
      <c r="Q2774" s="31"/>
      <c r="R2774" s="84"/>
      <c r="S2774" s="31"/>
      <c r="T2774" s="31"/>
      <c r="U2774" s="169"/>
      <c r="V2774" s="150"/>
      <c r="W2774" s="342" t="str" cm="1">
        <f t="array" ref="W2774">IF(SUM(LEN(B2774:V2774))=0,"",IF(OR(OR(ISBLANK(F2774),SUM(LEN(C2774),LEN(D2774))=0),AND(NOT(E2774="Unknown"),ISBLANK(J2774)),AND(NOT(O2774="Unknown"),ISBLANK(R2774))),"Missing Information", INDEX(Table15[Entire Service Line Classification], MATCH(SUMIFS(Table15[Unique ID],Table15[System-Owned Portion],E2774,Table15[If Material Anything Other than "Lead" in Column E,Was Material Ever Previously Lead?],G2774,Table15[Customer-Owned Portion],O2774),Table15[Unique ID],0),0)))</f>
        <v/>
      </c>
      <c r="X2774"/>
    </row>
    <row r="2775" spans="2:24" x14ac:dyDescent="0.35">
      <c r="B2775" s="146"/>
      <c r="C2775" s="31"/>
      <c r="D2775" s="31"/>
      <c r="E2775" s="44"/>
      <c r="F2775" s="43"/>
      <c r="G2775" s="84"/>
      <c r="H2775" s="31"/>
      <c r="I2775" s="31"/>
      <c r="J2775" s="84"/>
      <c r="K2775" s="31"/>
      <c r="L2775" s="31"/>
      <c r="M2775" s="169"/>
      <c r="N2775" s="148"/>
      <c r="O2775" s="106"/>
      <c r="P2775" s="43"/>
      <c r="Q2775" s="31"/>
      <c r="R2775" s="84"/>
      <c r="S2775" s="31"/>
      <c r="T2775" s="31"/>
      <c r="U2775" s="169"/>
      <c r="V2775" s="150"/>
      <c r="W2775" s="342" t="str" cm="1">
        <f t="array" ref="W2775">IF(SUM(LEN(B2775:V2775))=0,"",IF(OR(OR(ISBLANK(F2775),SUM(LEN(C2775),LEN(D2775))=0),AND(NOT(E2775="Unknown"),ISBLANK(J2775)),AND(NOT(O2775="Unknown"),ISBLANK(R2775))),"Missing Information", INDEX(Table15[Entire Service Line Classification], MATCH(SUMIFS(Table15[Unique ID],Table15[System-Owned Portion],E2775,Table15[If Material Anything Other than "Lead" in Column E,Was Material Ever Previously Lead?],G2775,Table15[Customer-Owned Portion],O2775),Table15[Unique ID],0),0)))</f>
        <v/>
      </c>
      <c r="X2775"/>
    </row>
    <row r="2776" spans="2:24" x14ac:dyDescent="0.35">
      <c r="B2776" s="146"/>
      <c r="C2776" s="31"/>
      <c r="D2776" s="31"/>
      <c r="E2776" s="44"/>
      <c r="F2776" s="43"/>
      <c r="G2776" s="84"/>
      <c r="H2776" s="31"/>
      <c r="I2776" s="31"/>
      <c r="J2776" s="84"/>
      <c r="K2776" s="31"/>
      <c r="L2776" s="31"/>
      <c r="M2776" s="169"/>
      <c r="N2776" s="148"/>
      <c r="O2776" s="106"/>
      <c r="P2776" s="43"/>
      <c r="Q2776" s="31"/>
      <c r="R2776" s="84"/>
      <c r="S2776" s="31"/>
      <c r="T2776" s="31"/>
      <c r="U2776" s="169"/>
      <c r="V2776" s="150"/>
      <c r="W2776" s="342" t="str" cm="1">
        <f t="array" ref="W2776">IF(SUM(LEN(B2776:V2776))=0,"",IF(OR(OR(ISBLANK(F2776),SUM(LEN(C2776),LEN(D2776))=0),AND(NOT(E2776="Unknown"),ISBLANK(J2776)),AND(NOT(O2776="Unknown"),ISBLANK(R2776))),"Missing Information", INDEX(Table15[Entire Service Line Classification], MATCH(SUMIFS(Table15[Unique ID],Table15[System-Owned Portion],E2776,Table15[If Material Anything Other than "Lead" in Column E,Was Material Ever Previously Lead?],G2776,Table15[Customer-Owned Portion],O2776),Table15[Unique ID],0),0)))</f>
        <v/>
      </c>
      <c r="X2776"/>
    </row>
    <row r="2777" spans="2:24" x14ac:dyDescent="0.35">
      <c r="B2777" s="146"/>
      <c r="C2777" s="31"/>
      <c r="D2777" s="31"/>
      <c r="E2777" s="44"/>
      <c r="F2777" s="43"/>
      <c r="G2777" s="84"/>
      <c r="H2777" s="31"/>
      <c r="I2777" s="31"/>
      <c r="J2777" s="84"/>
      <c r="K2777" s="31"/>
      <c r="L2777" s="31"/>
      <c r="M2777" s="169"/>
      <c r="N2777" s="148"/>
      <c r="O2777" s="106"/>
      <c r="P2777" s="43"/>
      <c r="Q2777" s="31"/>
      <c r="R2777" s="84"/>
      <c r="S2777" s="31"/>
      <c r="T2777" s="31"/>
      <c r="U2777" s="169"/>
      <c r="V2777" s="150"/>
      <c r="W2777" s="342" t="str" cm="1">
        <f t="array" ref="W2777">IF(SUM(LEN(B2777:V2777))=0,"",IF(OR(OR(ISBLANK(F2777),SUM(LEN(C2777),LEN(D2777))=0),AND(NOT(E2777="Unknown"),ISBLANK(J2777)),AND(NOT(O2777="Unknown"),ISBLANK(R2777))),"Missing Information", INDEX(Table15[Entire Service Line Classification], MATCH(SUMIFS(Table15[Unique ID],Table15[System-Owned Portion],E2777,Table15[If Material Anything Other than "Lead" in Column E,Was Material Ever Previously Lead?],G2777,Table15[Customer-Owned Portion],O2777),Table15[Unique ID],0),0)))</f>
        <v/>
      </c>
      <c r="X2777"/>
    </row>
    <row r="2778" spans="2:24" x14ac:dyDescent="0.35">
      <c r="B2778" s="146"/>
      <c r="C2778" s="31"/>
      <c r="D2778" s="31"/>
      <c r="E2778" s="44"/>
      <c r="F2778" s="43"/>
      <c r="G2778" s="84"/>
      <c r="H2778" s="31"/>
      <c r="I2778" s="31"/>
      <c r="J2778" s="84"/>
      <c r="K2778" s="31"/>
      <c r="L2778" s="31"/>
      <c r="M2778" s="169"/>
      <c r="N2778" s="148"/>
      <c r="O2778" s="106"/>
      <c r="P2778" s="43"/>
      <c r="Q2778" s="31"/>
      <c r="R2778" s="84"/>
      <c r="S2778" s="31"/>
      <c r="T2778" s="31"/>
      <c r="U2778" s="169"/>
      <c r="V2778" s="150"/>
      <c r="W2778" s="342" t="str" cm="1">
        <f t="array" ref="W2778">IF(SUM(LEN(B2778:V2778))=0,"",IF(OR(OR(ISBLANK(F2778),SUM(LEN(C2778),LEN(D2778))=0),AND(NOT(E2778="Unknown"),ISBLANK(J2778)),AND(NOT(O2778="Unknown"),ISBLANK(R2778))),"Missing Information", INDEX(Table15[Entire Service Line Classification], MATCH(SUMIFS(Table15[Unique ID],Table15[System-Owned Portion],E2778,Table15[If Material Anything Other than "Lead" in Column E,Was Material Ever Previously Lead?],G2778,Table15[Customer-Owned Portion],O2778),Table15[Unique ID],0),0)))</f>
        <v/>
      </c>
      <c r="X2778"/>
    </row>
    <row r="2779" spans="2:24" x14ac:dyDescent="0.35">
      <c r="B2779" s="146"/>
      <c r="C2779" s="31"/>
      <c r="D2779" s="31"/>
      <c r="E2779" s="44"/>
      <c r="F2779" s="43"/>
      <c r="G2779" s="84"/>
      <c r="H2779" s="31"/>
      <c r="I2779" s="31"/>
      <c r="J2779" s="84"/>
      <c r="K2779" s="31"/>
      <c r="L2779" s="31"/>
      <c r="M2779" s="169"/>
      <c r="N2779" s="148"/>
      <c r="O2779" s="106"/>
      <c r="P2779" s="43"/>
      <c r="Q2779" s="31"/>
      <c r="R2779" s="84"/>
      <c r="S2779" s="31"/>
      <c r="T2779" s="31"/>
      <c r="U2779" s="169"/>
      <c r="V2779" s="150"/>
      <c r="W2779" s="342" t="str" cm="1">
        <f t="array" ref="W2779">IF(SUM(LEN(B2779:V2779))=0,"",IF(OR(OR(ISBLANK(F2779),SUM(LEN(C2779),LEN(D2779))=0),AND(NOT(E2779="Unknown"),ISBLANK(J2779)),AND(NOT(O2779="Unknown"),ISBLANK(R2779))),"Missing Information", INDEX(Table15[Entire Service Line Classification], MATCH(SUMIFS(Table15[Unique ID],Table15[System-Owned Portion],E2779,Table15[If Material Anything Other than "Lead" in Column E,Was Material Ever Previously Lead?],G2779,Table15[Customer-Owned Portion],O2779),Table15[Unique ID],0),0)))</f>
        <v/>
      </c>
      <c r="X2779"/>
    </row>
    <row r="2780" spans="2:24" x14ac:dyDescent="0.35">
      <c r="B2780" s="146"/>
      <c r="C2780" s="31"/>
      <c r="D2780" s="31"/>
      <c r="E2780" s="44"/>
      <c r="F2780" s="43"/>
      <c r="G2780" s="84"/>
      <c r="H2780" s="31"/>
      <c r="I2780" s="31"/>
      <c r="J2780" s="84"/>
      <c r="K2780" s="31"/>
      <c r="L2780" s="31"/>
      <c r="M2780" s="169"/>
      <c r="N2780" s="148"/>
      <c r="O2780" s="106"/>
      <c r="P2780" s="43"/>
      <c r="Q2780" s="31"/>
      <c r="R2780" s="84"/>
      <c r="S2780" s="31"/>
      <c r="T2780" s="31"/>
      <c r="U2780" s="169"/>
      <c r="V2780" s="150"/>
      <c r="W2780" s="342" t="str" cm="1">
        <f t="array" ref="W2780">IF(SUM(LEN(B2780:V2780))=0,"",IF(OR(OR(ISBLANK(F2780),SUM(LEN(C2780),LEN(D2780))=0),AND(NOT(E2780="Unknown"),ISBLANK(J2780)),AND(NOT(O2780="Unknown"),ISBLANK(R2780))),"Missing Information", INDEX(Table15[Entire Service Line Classification], MATCH(SUMIFS(Table15[Unique ID],Table15[System-Owned Portion],E2780,Table15[If Material Anything Other than "Lead" in Column E,Was Material Ever Previously Lead?],G2780,Table15[Customer-Owned Portion],O2780),Table15[Unique ID],0),0)))</f>
        <v/>
      </c>
      <c r="X2780"/>
    </row>
    <row r="2781" spans="2:24" x14ac:dyDescent="0.35">
      <c r="B2781" s="146"/>
      <c r="C2781" s="31"/>
      <c r="D2781" s="31"/>
      <c r="E2781" s="44"/>
      <c r="F2781" s="43"/>
      <c r="G2781" s="84"/>
      <c r="H2781" s="31"/>
      <c r="I2781" s="31"/>
      <c r="J2781" s="84"/>
      <c r="K2781" s="31"/>
      <c r="L2781" s="31"/>
      <c r="M2781" s="169"/>
      <c r="N2781" s="148"/>
      <c r="O2781" s="106"/>
      <c r="P2781" s="43"/>
      <c r="Q2781" s="31"/>
      <c r="R2781" s="84"/>
      <c r="S2781" s="31"/>
      <c r="T2781" s="31"/>
      <c r="U2781" s="169"/>
      <c r="V2781" s="150"/>
      <c r="W2781" s="342" t="str" cm="1">
        <f t="array" ref="W2781">IF(SUM(LEN(B2781:V2781))=0,"",IF(OR(OR(ISBLANK(F2781),SUM(LEN(C2781),LEN(D2781))=0),AND(NOT(E2781="Unknown"),ISBLANK(J2781)),AND(NOT(O2781="Unknown"),ISBLANK(R2781))),"Missing Information", INDEX(Table15[Entire Service Line Classification], MATCH(SUMIFS(Table15[Unique ID],Table15[System-Owned Portion],E2781,Table15[If Material Anything Other than "Lead" in Column E,Was Material Ever Previously Lead?],G2781,Table15[Customer-Owned Portion],O2781),Table15[Unique ID],0),0)))</f>
        <v/>
      </c>
      <c r="X2781"/>
    </row>
    <row r="2782" spans="2:24" x14ac:dyDescent="0.35">
      <c r="B2782" s="146"/>
      <c r="C2782" s="31"/>
      <c r="D2782" s="31"/>
      <c r="E2782" s="44"/>
      <c r="F2782" s="43"/>
      <c r="G2782" s="84"/>
      <c r="H2782" s="31"/>
      <c r="I2782" s="31"/>
      <c r="J2782" s="84"/>
      <c r="K2782" s="31"/>
      <c r="L2782" s="31"/>
      <c r="M2782" s="169"/>
      <c r="N2782" s="148"/>
      <c r="O2782" s="106"/>
      <c r="P2782" s="43"/>
      <c r="Q2782" s="31"/>
      <c r="R2782" s="84"/>
      <c r="S2782" s="31"/>
      <c r="T2782" s="31"/>
      <c r="U2782" s="169"/>
      <c r="V2782" s="150"/>
      <c r="W2782" s="342" t="str" cm="1">
        <f t="array" ref="W2782">IF(SUM(LEN(B2782:V2782))=0,"",IF(OR(OR(ISBLANK(F2782),SUM(LEN(C2782),LEN(D2782))=0),AND(NOT(E2782="Unknown"),ISBLANK(J2782)),AND(NOT(O2782="Unknown"),ISBLANK(R2782))),"Missing Information", INDEX(Table15[Entire Service Line Classification], MATCH(SUMIFS(Table15[Unique ID],Table15[System-Owned Portion],E2782,Table15[If Material Anything Other than "Lead" in Column E,Was Material Ever Previously Lead?],G2782,Table15[Customer-Owned Portion],O2782),Table15[Unique ID],0),0)))</f>
        <v/>
      </c>
      <c r="X2782"/>
    </row>
    <row r="2783" spans="2:24" x14ac:dyDescent="0.35">
      <c r="B2783" s="146"/>
      <c r="C2783" s="31"/>
      <c r="D2783" s="31"/>
      <c r="E2783" s="44"/>
      <c r="F2783" s="43"/>
      <c r="G2783" s="84"/>
      <c r="H2783" s="31"/>
      <c r="I2783" s="31"/>
      <c r="J2783" s="84"/>
      <c r="K2783" s="31"/>
      <c r="L2783" s="31"/>
      <c r="M2783" s="169"/>
      <c r="N2783" s="148"/>
      <c r="O2783" s="106"/>
      <c r="P2783" s="43"/>
      <c r="Q2783" s="31"/>
      <c r="R2783" s="84"/>
      <c r="S2783" s="31"/>
      <c r="T2783" s="31"/>
      <c r="U2783" s="169"/>
      <c r="V2783" s="150"/>
      <c r="W2783" s="342" t="str" cm="1">
        <f t="array" ref="W2783">IF(SUM(LEN(B2783:V2783))=0,"",IF(OR(OR(ISBLANK(F2783),SUM(LEN(C2783),LEN(D2783))=0),AND(NOT(E2783="Unknown"),ISBLANK(J2783)),AND(NOT(O2783="Unknown"),ISBLANK(R2783))),"Missing Information", INDEX(Table15[Entire Service Line Classification], MATCH(SUMIFS(Table15[Unique ID],Table15[System-Owned Portion],E2783,Table15[If Material Anything Other than "Lead" in Column E,Was Material Ever Previously Lead?],G2783,Table15[Customer-Owned Portion],O2783),Table15[Unique ID],0),0)))</f>
        <v/>
      </c>
      <c r="X2783"/>
    </row>
    <row r="2784" spans="2:24" x14ac:dyDescent="0.35">
      <c r="B2784" s="146"/>
      <c r="C2784" s="31"/>
      <c r="D2784" s="31"/>
      <c r="E2784" s="44"/>
      <c r="F2784" s="43"/>
      <c r="G2784" s="84"/>
      <c r="H2784" s="31"/>
      <c r="I2784" s="31"/>
      <c r="J2784" s="84"/>
      <c r="K2784" s="31"/>
      <c r="L2784" s="31"/>
      <c r="M2784" s="169"/>
      <c r="N2784" s="148"/>
      <c r="O2784" s="106"/>
      <c r="P2784" s="43"/>
      <c r="Q2784" s="31"/>
      <c r="R2784" s="84"/>
      <c r="S2784" s="31"/>
      <c r="T2784" s="31"/>
      <c r="U2784" s="169"/>
      <c r="V2784" s="150"/>
      <c r="W2784" s="342" t="str" cm="1">
        <f t="array" ref="W2784">IF(SUM(LEN(B2784:V2784))=0,"",IF(OR(OR(ISBLANK(F2784),SUM(LEN(C2784),LEN(D2784))=0),AND(NOT(E2784="Unknown"),ISBLANK(J2784)),AND(NOT(O2784="Unknown"),ISBLANK(R2784))),"Missing Information", INDEX(Table15[Entire Service Line Classification], MATCH(SUMIFS(Table15[Unique ID],Table15[System-Owned Portion],E2784,Table15[If Material Anything Other than "Lead" in Column E,Was Material Ever Previously Lead?],G2784,Table15[Customer-Owned Portion],O2784),Table15[Unique ID],0),0)))</f>
        <v/>
      </c>
      <c r="X2784"/>
    </row>
    <row r="2785" spans="2:24" x14ac:dyDescent="0.35">
      <c r="B2785" s="146"/>
      <c r="C2785" s="31"/>
      <c r="D2785" s="31"/>
      <c r="E2785" s="44"/>
      <c r="F2785" s="43"/>
      <c r="G2785" s="84"/>
      <c r="H2785" s="31"/>
      <c r="I2785" s="31"/>
      <c r="J2785" s="84"/>
      <c r="K2785" s="31"/>
      <c r="L2785" s="31"/>
      <c r="M2785" s="169"/>
      <c r="N2785" s="148"/>
      <c r="O2785" s="106"/>
      <c r="P2785" s="43"/>
      <c r="Q2785" s="31"/>
      <c r="R2785" s="84"/>
      <c r="S2785" s="31"/>
      <c r="T2785" s="31"/>
      <c r="U2785" s="169"/>
      <c r="V2785" s="150"/>
      <c r="W2785" s="342" t="str" cm="1">
        <f t="array" ref="W2785">IF(SUM(LEN(B2785:V2785))=0,"",IF(OR(OR(ISBLANK(F2785),SUM(LEN(C2785),LEN(D2785))=0),AND(NOT(E2785="Unknown"),ISBLANK(J2785)),AND(NOT(O2785="Unknown"),ISBLANK(R2785))),"Missing Information", INDEX(Table15[Entire Service Line Classification], MATCH(SUMIFS(Table15[Unique ID],Table15[System-Owned Portion],E2785,Table15[If Material Anything Other than "Lead" in Column E,Was Material Ever Previously Lead?],G2785,Table15[Customer-Owned Portion],O2785),Table15[Unique ID],0),0)))</f>
        <v/>
      </c>
      <c r="X2785"/>
    </row>
    <row r="2786" spans="2:24" x14ac:dyDescent="0.35">
      <c r="B2786" s="146"/>
      <c r="C2786" s="31"/>
      <c r="D2786" s="31"/>
      <c r="E2786" s="44"/>
      <c r="F2786" s="43"/>
      <c r="G2786" s="84"/>
      <c r="H2786" s="31"/>
      <c r="I2786" s="31"/>
      <c r="J2786" s="84"/>
      <c r="K2786" s="31"/>
      <c r="L2786" s="31"/>
      <c r="M2786" s="169"/>
      <c r="N2786" s="148"/>
      <c r="O2786" s="106"/>
      <c r="P2786" s="43"/>
      <c r="Q2786" s="31"/>
      <c r="R2786" s="84"/>
      <c r="S2786" s="31"/>
      <c r="T2786" s="31"/>
      <c r="U2786" s="169"/>
      <c r="V2786" s="150"/>
      <c r="W2786" s="342" t="str" cm="1">
        <f t="array" ref="W2786">IF(SUM(LEN(B2786:V2786))=0,"",IF(OR(OR(ISBLANK(F2786),SUM(LEN(C2786),LEN(D2786))=0),AND(NOT(E2786="Unknown"),ISBLANK(J2786)),AND(NOT(O2786="Unknown"),ISBLANK(R2786))),"Missing Information", INDEX(Table15[Entire Service Line Classification], MATCH(SUMIFS(Table15[Unique ID],Table15[System-Owned Portion],E2786,Table15[If Material Anything Other than "Lead" in Column E,Was Material Ever Previously Lead?],G2786,Table15[Customer-Owned Portion],O2786),Table15[Unique ID],0),0)))</f>
        <v/>
      </c>
      <c r="X2786"/>
    </row>
    <row r="2787" spans="2:24" x14ac:dyDescent="0.35">
      <c r="B2787" s="146"/>
      <c r="C2787" s="31"/>
      <c r="D2787" s="31"/>
      <c r="E2787" s="44"/>
      <c r="F2787" s="43"/>
      <c r="G2787" s="84"/>
      <c r="H2787" s="31"/>
      <c r="I2787" s="31"/>
      <c r="J2787" s="84"/>
      <c r="K2787" s="31"/>
      <c r="L2787" s="31"/>
      <c r="M2787" s="169"/>
      <c r="N2787" s="148"/>
      <c r="O2787" s="106"/>
      <c r="P2787" s="43"/>
      <c r="Q2787" s="31"/>
      <c r="R2787" s="84"/>
      <c r="S2787" s="31"/>
      <c r="T2787" s="31"/>
      <c r="U2787" s="169"/>
      <c r="V2787" s="150"/>
      <c r="W2787" s="342" t="str" cm="1">
        <f t="array" ref="W2787">IF(SUM(LEN(B2787:V2787))=0,"",IF(OR(OR(ISBLANK(F2787),SUM(LEN(C2787),LEN(D2787))=0),AND(NOT(E2787="Unknown"),ISBLANK(J2787)),AND(NOT(O2787="Unknown"),ISBLANK(R2787))),"Missing Information", INDEX(Table15[Entire Service Line Classification], MATCH(SUMIFS(Table15[Unique ID],Table15[System-Owned Portion],E2787,Table15[If Material Anything Other than "Lead" in Column E,Was Material Ever Previously Lead?],G2787,Table15[Customer-Owned Portion],O2787),Table15[Unique ID],0),0)))</f>
        <v/>
      </c>
      <c r="X2787"/>
    </row>
    <row r="2788" spans="2:24" x14ac:dyDescent="0.35">
      <c r="B2788" s="146"/>
      <c r="C2788" s="31"/>
      <c r="D2788" s="31"/>
      <c r="E2788" s="44"/>
      <c r="F2788" s="43"/>
      <c r="G2788" s="84"/>
      <c r="H2788" s="31"/>
      <c r="I2788" s="31"/>
      <c r="J2788" s="84"/>
      <c r="K2788" s="31"/>
      <c r="L2788" s="31"/>
      <c r="M2788" s="169"/>
      <c r="N2788" s="148"/>
      <c r="O2788" s="106"/>
      <c r="P2788" s="43"/>
      <c r="Q2788" s="31"/>
      <c r="R2788" s="84"/>
      <c r="S2788" s="31"/>
      <c r="T2788" s="31"/>
      <c r="U2788" s="169"/>
      <c r="V2788" s="150"/>
      <c r="W2788" s="342" t="str" cm="1">
        <f t="array" ref="W2788">IF(SUM(LEN(B2788:V2788))=0,"",IF(OR(OR(ISBLANK(F2788),SUM(LEN(C2788),LEN(D2788))=0),AND(NOT(E2788="Unknown"),ISBLANK(J2788)),AND(NOT(O2788="Unknown"),ISBLANK(R2788))),"Missing Information", INDEX(Table15[Entire Service Line Classification], MATCH(SUMIFS(Table15[Unique ID],Table15[System-Owned Portion],E2788,Table15[If Material Anything Other than "Lead" in Column E,Was Material Ever Previously Lead?],G2788,Table15[Customer-Owned Portion],O2788),Table15[Unique ID],0),0)))</f>
        <v/>
      </c>
      <c r="X2788"/>
    </row>
    <row r="2789" spans="2:24" x14ac:dyDescent="0.35">
      <c r="B2789" s="146"/>
      <c r="C2789" s="31"/>
      <c r="D2789" s="31"/>
      <c r="E2789" s="44"/>
      <c r="F2789" s="43"/>
      <c r="G2789" s="84"/>
      <c r="H2789" s="31"/>
      <c r="I2789" s="31"/>
      <c r="J2789" s="84"/>
      <c r="K2789" s="31"/>
      <c r="L2789" s="31"/>
      <c r="M2789" s="169"/>
      <c r="N2789" s="148"/>
      <c r="O2789" s="106"/>
      <c r="P2789" s="43"/>
      <c r="Q2789" s="31"/>
      <c r="R2789" s="84"/>
      <c r="S2789" s="31"/>
      <c r="T2789" s="31"/>
      <c r="U2789" s="169"/>
      <c r="V2789" s="150"/>
      <c r="W2789" s="342" t="str" cm="1">
        <f t="array" ref="W2789">IF(SUM(LEN(B2789:V2789))=0,"",IF(OR(OR(ISBLANK(F2789),SUM(LEN(C2789),LEN(D2789))=0),AND(NOT(E2789="Unknown"),ISBLANK(J2789)),AND(NOT(O2789="Unknown"),ISBLANK(R2789))),"Missing Information", INDEX(Table15[Entire Service Line Classification], MATCH(SUMIFS(Table15[Unique ID],Table15[System-Owned Portion],E2789,Table15[If Material Anything Other than "Lead" in Column E,Was Material Ever Previously Lead?],G2789,Table15[Customer-Owned Portion],O2789),Table15[Unique ID],0),0)))</f>
        <v/>
      </c>
      <c r="X2789"/>
    </row>
    <row r="2790" spans="2:24" x14ac:dyDescent="0.35">
      <c r="B2790" s="146"/>
      <c r="C2790" s="31"/>
      <c r="D2790" s="31"/>
      <c r="E2790" s="44"/>
      <c r="F2790" s="43"/>
      <c r="G2790" s="84"/>
      <c r="H2790" s="31"/>
      <c r="I2790" s="31"/>
      <c r="J2790" s="84"/>
      <c r="K2790" s="31"/>
      <c r="L2790" s="31"/>
      <c r="M2790" s="169"/>
      <c r="N2790" s="148"/>
      <c r="O2790" s="106"/>
      <c r="P2790" s="43"/>
      <c r="Q2790" s="31"/>
      <c r="R2790" s="84"/>
      <c r="S2790" s="31"/>
      <c r="T2790" s="31"/>
      <c r="U2790" s="169"/>
      <c r="V2790" s="150"/>
      <c r="W2790" s="342" t="str" cm="1">
        <f t="array" ref="W2790">IF(SUM(LEN(B2790:V2790))=0,"",IF(OR(OR(ISBLANK(F2790),SUM(LEN(C2790),LEN(D2790))=0),AND(NOT(E2790="Unknown"),ISBLANK(J2790)),AND(NOT(O2790="Unknown"),ISBLANK(R2790))),"Missing Information", INDEX(Table15[Entire Service Line Classification], MATCH(SUMIFS(Table15[Unique ID],Table15[System-Owned Portion],E2790,Table15[If Material Anything Other than "Lead" in Column E,Was Material Ever Previously Lead?],G2790,Table15[Customer-Owned Portion],O2790),Table15[Unique ID],0),0)))</f>
        <v/>
      </c>
      <c r="X2790"/>
    </row>
    <row r="2791" spans="2:24" x14ac:dyDescent="0.35">
      <c r="B2791" s="146"/>
      <c r="C2791" s="31"/>
      <c r="D2791" s="31"/>
      <c r="E2791" s="44"/>
      <c r="F2791" s="43"/>
      <c r="G2791" s="84"/>
      <c r="H2791" s="31"/>
      <c r="I2791" s="31"/>
      <c r="J2791" s="84"/>
      <c r="K2791" s="31"/>
      <c r="L2791" s="31"/>
      <c r="M2791" s="169"/>
      <c r="N2791" s="148"/>
      <c r="O2791" s="106"/>
      <c r="P2791" s="43"/>
      <c r="Q2791" s="31"/>
      <c r="R2791" s="84"/>
      <c r="S2791" s="31"/>
      <c r="T2791" s="31"/>
      <c r="U2791" s="169"/>
      <c r="V2791" s="150"/>
      <c r="W2791" s="342" t="str" cm="1">
        <f t="array" ref="W2791">IF(SUM(LEN(B2791:V2791))=0,"",IF(OR(OR(ISBLANK(F2791),SUM(LEN(C2791),LEN(D2791))=0),AND(NOT(E2791="Unknown"),ISBLANK(J2791)),AND(NOT(O2791="Unknown"),ISBLANK(R2791))),"Missing Information", INDEX(Table15[Entire Service Line Classification], MATCH(SUMIFS(Table15[Unique ID],Table15[System-Owned Portion],E2791,Table15[If Material Anything Other than "Lead" in Column E,Was Material Ever Previously Lead?],G2791,Table15[Customer-Owned Portion],O2791),Table15[Unique ID],0),0)))</f>
        <v/>
      </c>
      <c r="X2791"/>
    </row>
    <row r="2792" spans="2:24" x14ac:dyDescent="0.35">
      <c r="B2792" s="146"/>
      <c r="C2792" s="31"/>
      <c r="D2792" s="31"/>
      <c r="E2792" s="44"/>
      <c r="F2792" s="43"/>
      <c r="G2792" s="84"/>
      <c r="H2792" s="31"/>
      <c r="I2792" s="31"/>
      <c r="J2792" s="84"/>
      <c r="K2792" s="31"/>
      <c r="L2792" s="31"/>
      <c r="M2792" s="169"/>
      <c r="N2792" s="148"/>
      <c r="O2792" s="106"/>
      <c r="P2792" s="43"/>
      <c r="Q2792" s="31"/>
      <c r="R2792" s="84"/>
      <c r="S2792" s="31"/>
      <c r="T2792" s="31"/>
      <c r="U2792" s="169"/>
      <c r="V2792" s="150"/>
      <c r="W2792" s="342" t="str" cm="1">
        <f t="array" ref="W2792">IF(SUM(LEN(B2792:V2792))=0,"",IF(OR(OR(ISBLANK(F2792),SUM(LEN(C2792),LEN(D2792))=0),AND(NOT(E2792="Unknown"),ISBLANK(J2792)),AND(NOT(O2792="Unknown"),ISBLANK(R2792))),"Missing Information", INDEX(Table15[Entire Service Line Classification], MATCH(SUMIFS(Table15[Unique ID],Table15[System-Owned Portion],E2792,Table15[If Material Anything Other than "Lead" in Column E,Was Material Ever Previously Lead?],G2792,Table15[Customer-Owned Portion],O2792),Table15[Unique ID],0),0)))</f>
        <v/>
      </c>
      <c r="X2792"/>
    </row>
    <row r="2793" spans="2:24" x14ac:dyDescent="0.35">
      <c r="B2793" s="146"/>
      <c r="C2793" s="31"/>
      <c r="D2793" s="31"/>
      <c r="E2793" s="44"/>
      <c r="F2793" s="43"/>
      <c r="G2793" s="84"/>
      <c r="H2793" s="31"/>
      <c r="I2793" s="31"/>
      <c r="J2793" s="84"/>
      <c r="K2793" s="31"/>
      <c r="L2793" s="31"/>
      <c r="M2793" s="169"/>
      <c r="N2793" s="148"/>
      <c r="O2793" s="106"/>
      <c r="P2793" s="43"/>
      <c r="Q2793" s="31"/>
      <c r="R2793" s="84"/>
      <c r="S2793" s="31"/>
      <c r="T2793" s="31"/>
      <c r="U2793" s="169"/>
      <c r="V2793" s="150"/>
      <c r="W2793" s="342" t="str" cm="1">
        <f t="array" ref="W2793">IF(SUM(LEN(B2793:V2793))=0,"",IF(OR(OR(ISBLANK(F2793),SUM(LEN(C2793),LEN(D2793))=0),AND(NOT(E2793="Unknown"),ISBLANK(J2793)),AND(NOT(O2793="Unknown"),ISBLANK(R2793))),"Missing Information", INDEX(Table15[Entire Service Line Classification], MATCH(SUMIFS(Table15[Unique ID],Table15[System-Owned Portion],E2793,Table15[If Material Anything Other than "Lead" in Column E,Was Material Ever Previously Lead?],G2793,Table15[Customer-Owned Portion],O2793),Table15[Unique ID],0),0)))</f>
        <v/>
      </c>
      <c r="X2793"/>
    </row>
    <row r="2794" spans="2:24" x14ac:dyDescent="0.35">
      <c r="B2794" s="146"/>
      <c r="C2794" s="31"/>
      <c r="D2794" s="31"/>
      <c r="E2794" s="44"/>
      <c r="F2794" s="43"/>
      <c r="G2794" s="84"/>
      <c r="H2794" s="31"/>
      <c r="I2794" s="31"/>
      <c r="J2794" s="84"/>
      <c r="K2794" s="31"/>
      <c r="L2794" s="31"/>
      <c r="M2794" s="169"/>
      <c r="N2794" s="148"/>
      <c r="O2794" s="106"/>
      <c r="P2794" s="43"/>
      <c r="Q2794" s="31"/>
      <c r="R2794" s="84"/>
      <c r="S2794" s="31"/>
      <c r="T2794" s="31"/>
      <c r="U2794" s="169"/>
      <c r="V2794" s="150"/>
      <c r="W2794" s="342" t="str" cm="1">
        <f t="array" ref="W2794">IF(SUM(LEN(B2794:V2794))=0,"",IF(OR(OR(ISBLANK(F2794),SUM(LEN(C2794),LEN(D2794))=0),AND(NOT(E2794="Unknown"),ISBLANK(J2794)),AND(NOT(O2794="Unknown"),ISBLANK(R2794))),"Missing Information", INDEX(Table15[Entire Service Line Classification], MATCH(SUMIFS(Table15[Unique ID],Table15[System-Owned Portion],E2794,Table15[If Material Anything Other than "Lead" in Column E,Was Material Ever Previously Lead?],G2794,Table15[Customer-Owned Portion],O2794),Table15[Unique ID],0),0)))</f>
        <v/>
      </c>
      <c r="X2794"/>
    </row>
    <row r="2795" spans="2:24" x14ac:dyDescent="0.35">
      <c r="B2795" s="146"/>
      <c r="C2795" s="31"/>
      <c r="D2795" s="31"/>
      <c r="E2795" s="44"/>
      <c r="F2795" s="43"/>
      <c r="G2795" s="84"/>
      <c r="H2795" s="31"/>
      <c r="I2795" s="31"/>
      <c r="J2795" s="84"/>
      <c r="K2795" s="31"/>
      <c r="L2795" s="31"/>
      <c r="M2795" s="169"/>
      <c r="N2795" s="148"/>
      <c r="O2795" s="106"/>
      <c r="P2795" s="43"/>
      <c r="Q2795" s="31"/>
      <c r="R2795" s="84"/>
      <c r="S2795" s="31"/>
      <c r="T2795" s="31"/>
      <c r="U2795" s="169"/>
      <c r="V2795" s="150"/>
      <c r="W2795" s="342" t="str" cm="1">
        <f t="array" ref="W2795">IF(SUM(LEN(B2795:V2795))=0,"",IF(OR(OR(ISBLANK(F2795),SUM(LEN(C2795),LEN(D2795))=0),AND(NOT(E2795="Unknown"),ISBLANK(J2795)),AND(NOT(O2795="Unknown"),ISBLANK(R2795))),"Missing Information", INDEX(Table15[Entire Service Line Classification], MATCH(SUMIFS(Table15[Unique ID],Table15[System-Owned Portion],E2795,Table15[If Material Anything Other than "Lead" in Column E,Was Material Ever Previously Lead?],G2795,Table15[Customer-Owned Portion],O2795),Table15[Unique ID],0),0)))</f>
        <v/>
      </c>
      <c r="X2795"/>
    </row>
    <row r="2796" spans="2:24" x14ac:dyDescent="0.35">
      <c r="B2796" s="146"/>
      <c r="C2796" s="31"/>
      <c r="D2796" s="31"/>
      <c r="E2796" s="44"/>
      <c r="F2796" s="43"/>
      <c r="G2796" s="84"/>
      <c r="H2796" s="31"/>
      <c r="I2796" s="31"/>
      <c r="J2796" s="84"/>
      <c r="K2796" s="31"/>
      <c r="L2796" s="31"/>
      <c r="M2796" s="169"/>
      <c r="N2796" s="148"/>
      <c r="O2796" s="106"/>
      <c r="P2796" s="43"/>
      <c r="Q2796" s="31"/>
      <c r="R2796" s="84"/>
      <c r="S2796" s="31"/>
      <c r="T2796" s="31"/>
      <c r="U2796" s="169"/>
      <c r="V2796" s="150"/>
      <c r="W2796" s="342" t="str" cm="1">
        <f t="array" ref="W2796">IF(SUM(LEN(B2796:V2796))=0,"",IF(OR(OR(ISBLANK(F2796),SUM(LEN(C2796),LEN(D2796))=0),AND(NOT(E2796="Unknown"),ISBLANK(J2796)),AND(NOT(O2796="Unknown"),ISBLANK(R2796))),"Missing Information", INDEX(Table15[Entire Service Line Classification], MATCH(SUMIFS(Table15[Unique ID],Table15[System-Owned Portion],E2796,Table15[If Material Anything Other than "Lead" in Column E,Was Material Ever Previously Lead?],G2796,Table15[Customer-Owned Portion],O2796),Table15[Unique ID],0),0)))</f>
        <v/>
      </c>
      <c r="X2796"/>
    </row>
    <row r="2797" spans="2:24" x14ac:dyDescent="0.35">
      <c r="B2797" s="146"/>
      <c r="C2797" s="31"/>
      <c r="D2797" s="31"/>
      <c r="E2797" s="44"/>
      <c r="F2797" s="43"/>
      <c r="G2797" s="84"/>
      <c r="H2797" s="31"/>
      <c r="I2797" s="31"/>
      <c r="J2797" s="84"/>
      <c r="K2797" s="31"/>
      <c r="L2797" s="31"/>
      <c r="M2797" s="169"/>
      <c r="N2797" s="148"/>
      <c r="O2797" s="106"/>
      <c r="P2797" s="43"/>
      <c r="Q2797" s="31"/>
      <c r="R2797" s="84"/>
      <c r="S2797" s="31"/>
      <c r="T2797" s="31"/>
      <c r="U2797" s="169"/>
      <c r="V2797" s="150"/>
      <c r="W2797" s="342" t="str" cm="1">
        <f t="array" ref="W2797">IF(SUM(LEN(B2797:V2797))=0,"",IF(OR(OR(ISBLANK(F2797),SUM(LEN(C2797),LEN(D2797))=0),AND(NOT(E2797="Unknown"),ISBLANK(J2797)),AND(NOT(O2797="Unknown"),ISBLANK(R2797))),"Missing Information", INDEX(Table15[Entire Service Line Classification], MATCH(SUMIFS(Table15[Unique ID],Table15[System-Owned Portion],E2797,Table15[If Material Anything Other than "Lead" in Column E,Was Material Ever Previously Lead?],G2797,Table15[Customer-Owned Portion],O2797),Table15[Unique ID],0),0)))</f>
        <v/>
      </c>
      <c r="X2797"/>
    </row>
    <row r="2798" spans="2:24" x14ac:dyDescent="0.35">
      <c r="B2798" s="146"/>
      <c r="C2798" s="31"/>
      <c r="D2798" s="31"/>
      <c r="E2798" s="44"/>
      <c r="F2798" s="43"/>
      <c r="G2798" s="84"/>
      <c r="H2798" s="31"/>
      <c r="I2798" s="31"/>
      <c r="J2798" s="84"/>
      <c r="K2798" s="31"/>
      <c r="L2798" s="31"/>
      <c r="M2798" s="169"/>
      <c r="N2798" s="148"/>
      <c r="O2798" s="106"/>
      <c r="P2798" s="43"/>
      <c r="Q2798" s="31"/>
      <c r="R2798" s="84"/>
      <c r="S2798" s="31"/>
      <c r="T2798" s="31"/>
      <c r="U2798" s="169"/>
      <c r="V2798" s="150"/>
      <c r="W2798" s="342" t="str" cm="1">
        <f t="array" ref="W2798">IF(SUM(LEN(B2798:V2798))=0,"",IF(OR(OR(ISBLANK(F2798),SUM(LEN(C2798),LEN(D2798))=0),AND(NOT(E2798="Unknown"),ISBLANK(J2798)),AND(NOT(O2798="Unknown"),ISBLANK(R2798))),"Missing Information", INDEX(Table15[Entire Service Line Classification], MATCH(SUMIFS(Table15[Unique ID],Table15[System-Owned Portion],E2798,Table15[If Material Anything Other than "Lead" in Column E,Was Material Ever Previously Lead?],G2798,Table15[Customer-Owned Portion],O2798),Table15[Unique ID],0),0)))</f>
        <v/>
      </c>
      <c r="X2798"/>
    </row>
    <row r="2799" spans="2:24" x14ac:dyDescent="0.35">
      <c r="B2799" s="146"/>
      <c r="C2799" s="31"/>
      <c r="D2799" s="31"/>
      <c r="E2799" s="44"/>
      <c r="F2799" s="43"/>
      <c r="G2799" s="84"/>
      <c r="H2799" s="31"/>
      <c r="I2799" s="31"/>
      <c r="J2799" s="84"/>
      <c r="K2799" s="31"/>
      <c r="L2799" s="31"/>
      <c r="M2799" s="169"/>
      <c r="N2799" s="148"/>
      <c r="O2799" s="106"/>
      <c r="P2799" s="43"/>
      <c r="Q2799" s="31"/>
      <c r="R2799" s="84"/>
      <c r="S2799" s="31"/>
      <c r="T2799" s="31"/>
      <c r="U2799" s="169"/>
      <c r="V2799" s="150"/>
      <c r="W2799" s="342" t="str" cm="1">
        <f t="array" ref="W2799">IF(SUM(LEN(B2799:V2799))=0,"",IF(OR(OR(ISBLANK(F2799),SUM(LEN(C2799),LEN(D2799))=0),AND(NOT(E2799="Unknown"),ISBLANK(J2799)),AND(NOT(O2799="Unknown"),ISBLANK(R2799))),"Missing Information", INDEX(Table15[Entire Service Line Classification], MATCH(SUMIFS(Table15[Unique ID],Table15[System-Owned Portion],E2799,Table15[If Material Anything Other than "Lead" in Column E,Was Material Ever Previously Lead?],G2799,Table15[Customer-Owned Portion],O2799),Table15[Unique ID],0),0)))</f>
        <v/>
      </c>
      <c r="X2799"/>
    </row>
    <row r="2800" spans="2:24" x14ac:dyDescent="0.35">
      <c r="B2800" s="146"/>
      <c r="C2800" s="31"/>
      <c r="D2800" s="31"/>
      <c r="E2800" s="44"/>
      <c r="F2800" s="43"/>
      <c r="G2800" s="84"/>
      <c r="H2800" s="31"/>
      <c r="I2800" s="31"/>
      <c r="J2800" s="84"/>
      <c r="K2800" s="31"/>
      <c r="L2800" s="31"/>
      <c r="M2800" s="169"/>
      <c r="N2800" s="148"/>
      <c r="O2800" s="106"/>
      <c r="P2800" s="43"/>
      <c r="Q2800" s="31"/>
      <c r="R2800" s="84"/>
      <c r="S2800" s="31"/>
      <c r="T2800" s="31"/>
      <c r="U2800" s="169"/>
      <c r="V2800" s="150"/>
      <c r="W2800" s="342" t="str" cm="1">
        <f t="array" ref="W2800">IF(SUM(LEN(B2800:V2800))=0,"",IF(OR(OR(ISBLANK(F2800),SUM(LEN(C2800),LEN(D2800))=0),AND(NOT(E2800="Unknown"),ISBLANK(J2800)),AND(NOT(O2800="Unknown"),ISBLANK(R2800))),"Missing Information", INDEX(Table15[Entire Service Line Classification], MATCH(SUMIFS(Table15[Unique ID],Table15[System-Owned Portion],E2800,Table15[If Material Anything Other than "Lead" in Column E,Was Material Ever Previously Lead?],G2800,Table15[Customer-Owned Portion],O2800),Table15[Unique ID],0),0)))</f>
        <v/>
      </c>
      <c r="X2800"/>
    </row>
    <row r="2801" spans="2:24" x14ac:dyDescent="0.35">
      <c r="B2801" s="146"/>
      <c r="C2801" s="31"/>
      <c r="D2801" s="31"/>
      <c r="E2801" s="44"/>
      <c r="F2801" s="43"/>
      <c r="G2801" s="84"/>
      <c r="H2801" s="31"/>
      <c r="I2801" s="31"/>
      <c r="J2801" s="84"/>
      <c r="K2801" s="31"/>
      <c r="L2801" s="31"/>
      <c r="M2801" s="169"/>
      <c r="N2801" s="148"/>
      <c r="O2801" s="106"/>
      <c r="P2801" s="43"/>
      <c r="Q2801" s="31"/>
      <c r="R2801" s="84"/>
      <c r="S2801" s="31"/>
      <c r="T2801" s="31"/>
      <c r="U2801" s="169"/>
      <c r="V2801" s="150"/>
      <c r="W2801" s="342" t="str" cm="1">
        <f t="array" ref="W2801">IF(SUM(LEN(B2801:V2801))=0,"",IF(OR(OR(ISBLANK(F2801),SUM(LEN(C2801),LEN(D2801))=0),AND(NOT(E2801="Unknown"),ISBLANK(J2801)),AND(NOT(O2801="Unknown"),ISBLANK(R2801))),"Missing Information", INDEX(Table15[Entire Service Line Classification], MATCH(SUMIFS(Table15[Unique ID],Table15[System-Owned Portion],E2801,Table15[If Material Anything Other than "Lead" in Column E,Was Material Ever Previously Lead?],G2801,Table15[Customer-Owned Portion],O2801),Table15[Unique ID],0),0)))</f>
        <v/>
      </c>
      <c r="X2801"/>
    </row>
    <row r="2802" spans="2:24" x14ac:dyDescent="0.35">
      <c r="B2802" s="146"/>
      <c r="C2802" s="31"/>
      <c r="D2802" s="31"/>
      <c r="E2802" s="44"/>
      <c r="F2802" s="43"/>
      <c r="G2802" s="84"/>
      <c r="H2802" s="31"/>
      <c r="I2802" s="31"/>
      <c r="J2802" s="84"/>
      <c r="K2802" s="31"/>
      <c r="L2802" s="31"/>
      <c r="M2802" s="169"/>
      <c r="N2802" s="148"/>
      <c r="O2802" s="106"/>
      <c r="P2802" s="43"/>
      <c r="Q2802" s="31"/>
      <c r="R2802" s="84"/>
      <c r="S2802" s="31"/>
      <c r="T2802" s="31"/>
      <c r="U2802" s="169"/>
      <c r="V2802" s="150"/>
      <c r="W2802" s="342" t="str" cm="1">
        <f t="array" ref="W2802">IF(SUM(LEN(B2802:V2802))=0,"",IF(OR(OR(ISBLANK(F2802),SUM(LEN(C2802),LEN(D2802))=0),AND(NOT(E2802="Unknown"),ISBLANK(J2802)),AND(NOT(O2802="Unknown"),ISBLANK(R2802))),"Missing Information", INDEX(Table15[Entire Service Line Classification], MATCH(SUMIFS(Table15[Unique ID],Table15[System-Owned Portion],E2802,Table15[If Material Anything Other than "Lead" in Column E,Was Material Ever Previously Lead?],G2802,Table15[Customer-Owned Portion],O2802),Table15[Unique ID],0),0)))</f>
        <v/>
      </c>
      <c r="X2802"/>
    </row>
    <row r="2803" spans="2:24" x14ac:dyDescent="0.35">
      <c r="B2803" s="146"/>
      <c r="C2803" s="31"/>
      <c r="D2803" s="31"/>
      <c r="E2803" s="44"/>
      <c r="F2803" s="43"/>
      <c r="G2803" s="84"/>
      <c r="H2803" s="31"/>
      <c r="I2803" s="31"/>
      <c r="J2803" s="84"/>
      <c r="K2803" s="31"/>
      <c r="L2803" s="31"/>
      <c r="M2803" s="169"/>
      <c r="N2803" s="148"/>
      <c r="O2803" s="106"/>
      <c r="P2803" s="43"/>
      <c r="Q2803" s="31"/>
      <c r="R2803" s="84"/>
      <c r="S2803" s="31"/>
      <c r="T2803" s="31"/>
      <c r="U2803" s="169"/>
      <c r="V2803" s="150"/>
      <c r="W2803" s="342" t="str" cm="1">
        <f t="array" ref="W2803">IF(SUM(LEN(B2803:V2803))=0,"",IF(OR(OR(ISBLANK(F2803),SUM(LEN(C2803),LEN(D2803))=0),AND(NOT(E2803="Unknown"),ISBLANK(J2803)),AND(NOT(O2803="Unknown"),ISBLANK(R2803))),"Missing Information", INDEX(Table15[Entire Service Line Classification], MATCH(SUMIFS(Table15[Unique ID],Table15[System-Owned Portion],E2803,Table15[If Material Anything Other than "Lead" in Column E,Was Material Ever Previously Lead?],G2803,Table15[Customer-Owned Portion],O2803),Table15[Unique ID],0),0)))</f>
        <v/>
      </c>
      <c r="X2803"/>
    </row>
    <row r="2804" spans="2:24" x14ac:dyDescent="0.35">
      <c r="B2804" s="146"/>
      <c r="C2804" s="31"/>
      <c r="D2804" s="31"/>
      <c r="E2804" s="44"/>
      <c r="F2804" s="43"/>
      <c r="G2804" s="84"/>
      <c r="H2804" s="31"/>
      <c r="I2804" s="31"/>
      <c r="J2804" s="84"/>
      <c r="K2804" s="31"/>
      <c r="L2804" s="31"/>
      <c r="M2804" s="169"/>
      <c r="N2804" s="148"/>
      <c r="O2804" s="106"/>
      <c r="P2804" s="43"/>
      <c r="Q2804" s="31"/>
      <c r="R2804" s="84"/>
      <c r="S2804" s="31"/>
      <c r="T2804" s="31"/>
      <c r="U2804" s="169"/>
      <c r="V2804" s="150"/>
      <c r="W2804" s="342" t="str" cm="1">
        <f t="array" ref="W2804">IF(SUM(LEN(B2804:V2804))=0,"",IF(OR(OR(ISBLANK(F2804),SUM(LEN(C2804),LEN(D2804))=0),AND(NOT(E2804="Unknown"),ISBLANK(J2804)),AND(NOT(O2804="Unknown"),ISBLANK(R2804))),"Missing Information", INDEX(Table15[Entire Service Line Classification], MATCH(SUMIFS(Table15[Unique ID],Table15[System-Owned Portion],E2804,Table15[If Material Anything Other than "Lead" in Column E,Was Material Ever Previously Lead?],G2804,Table15[Customer-Owned Portion],O2804),Table15[Unique ID],0),0)))</f>
        <v/>
      </c>
      <c r="X2804"/>
    </row>
    <row r="2805" spans="2:24" x14ac:dyDescent="0.35">
      <c r="B2805" s="146"/>
      <c r="C2805" s="31"/>
      <c r="D2805" s="31"/>
      <c r="E2805" s="44"/>
      <c r="F2805" s="43"/>
      <c r="G2805" s="84"/>
      <c r="H2805" s="31"/>
      <c r="I2805" s="31"/>
      <c r="J2805" s="84"/>
      <c r="K2805" s="31"/>
      <c r="L2805" s="31"/>
      <c r="M2805" s="169"/>
      <c r="N2805" s="148"/>
      <c r="O2805" s="106"/>
      <c r="P2805" s="43"/>
      <c r="Q2805" s="31"/>
      <c r="R2805" s="84"/>
      <c r="S2805" s="31"/>
      <c r="T2805" s="31"/>
      <c r="U2805" s="169"/>
      <c r="V2805" s="150"/>
      <c r="W2805" s="342" t="str" cm="1">
        <f t="array" ref="W2805">IF(SUM(LEN(B2805:V2805))=0,"",IF(OR(OR(ISBLANK(F2805),SUM(LEN(C2805),LEN(D2805))=0),AND(NOT(E2805="Unknown"),ISBLANK(J2805)),AND(NOT(O2805="Unknown"),ISBLANK(R2805))),"Missing Information", INDEX(Table15[Entire Service Line Classification], MATCH(SUMIFS(Table15[Unique ID],Table15[System-Owned Portion],E2805,Table15[If Material Anything Other than "Lead" in Column E,Was Material Ever Previously Lead?],G2805,Table15[Customer-Owned Portion],O2805),Table15[Unique ID],0),0)))</f>
        <v/>
      </c>
      <c r="X2805"/>
    </row>
    <row r="2806" spans="2:24" x14ac:dyDescent="0.35">
      <c r="B2806" s="146"/>
      <c r="C2806" s="31"/>
      <c r="D2806" s="31"/>
      <c r="E2806" s="44"/>
      <c r="F2806" s="43"/>
      <c r="G2806" s="84"/>
      <c r="H2806" s="31"/>
      <c r="I2806" s="31"/>
      <c r="J2806" s="84"/>
      <c r="K2806" s="31"/>
      <c r="L2806" s="31"/>
      <c r="M2806" s="169"/>
      <c r="N2806" s="148"/>
      <c r="O2806" s="106"/>
      <c r="P2806" s="43"/>
      <c r="Q2806" s="31"/>
      <c r="R2806" s="84"/>
      <c r="S2806" s="31"/>
      <c r="T2806" s="31"/>
      <c r="U2806" s="169"/>
      <c r="V2806" s="150"/>
      <c r="W2806" s="342" t="str" cm="1">
        <f t="array" ref="W2806">IF(SUM(LEN(B2806:V2806))=0,"",IF(OR(OR(ISBLANK(F2806),SUM(LEN(C2806),LEN(D2806))=0),AND(NOT(E2806="Unknown"),ISBLANK(J2806)),AND(NOT(O2806="Unknown"),ISBLANK(R2806))),"Missing Information", INDEX(Table15[Entire Service Line Classification], MATCH(SUMIFS(Table15[Unique ID],Table15[System-Owned Portion],E2806,Table15[If Material Anything Other than "Lead" in Column E,Was Material Ever Previously Lead?],G2806,Table15[Customer-Owned Portion],O2806),Table15[Unique ID],0),0)))</f>
        <v/>
      </c>
      <c r="X2806"/>
    </row>
    <row r="2807" spans="2:24" x14ac:dyDescent="0.35">
      <c r="B2807" s="146"/>
      <c r="C2807" s="31"/>
      <c r="D2807" s="31"/>
      <c r="E2807" s="44"/>
      <c r="F2807" s="43"/>
      <c r="G2807" s="84"/>
      <c r="H2807" s="31"/>
      <c r="I2807" s="31"/>
      <c r="J2807" s="84"/>
      <c r="K2807" s="31"/>
      <c r="L2807" s="31"/>
      <c r="M2807" s="169"/>
      <c r="N2807" s="148"/>
      <c r="O2807" s="106"/>
      <c r="P2807" s="43"/>
      <c r="Q2807" s="31"/>
      <c r="R2807" s="84"/>
      <c r="S2807" s="31"/>
      <c r="T2807" s="31"/>
      <c r="U2807" s="169"/>
      <c r="V2807" s="150"/>
      <c r="W2807" s="342" t="str" cm="1">
        <f t="array" ref="W2807">IF(SUM(LEN(B2807:V2807))=0,"",IF(OR(OR(ISBLANK(F2807),SUM(LEN(C2807),LEN(D2807))=0),AND(NOT(E2807="Unknown"),ISBLANK(J2807)),AND(NOT(O2807="Unknown"),ISBLANK(R2807))),"Missing Information", INDEX(Table15[Entire Service Line Classification], MATCH(SUMIFS(Table15[Unique ID],Table15[System-Owned Portion],E2807,Table15[If Material Anything Other than "Lead" in Column E,Was Material Ever Previously Lead?],G2807,Table15[Customer-Owned Portion],O2807),Table15[Unique ID],0),0)))</f>
        <v/>
      </c>
      <c r="X2807"/>
    </row>
    <row r="2808" spans="2:24" x14ac:dyDescent="0.35">
      <c r="B2808" s="146"/>
      <c r="C2808" s="31"/>
      <c r="D2808" s="31"/>
      <c r="E2808" s="44"/>
      <c r="F2808" s="43"/>
      <c r="G2808" s="84"/>
      <c r="H2808" s="31"/>
      <c r="I2808" s="31"/>
      <c r="J2808" s="84"/>
      <c r="K2808" s="31"/>
      <c r="L2808" s="31"/>
      <c r="M2808" s="169"/>
      <c r="N2808" s="148"/>
      <c r="O2808" s="106"/>
      <c r="P2808" s="43"/>
      <c r="Q2808" s="31"/>
      <c r="R2808" s="84"/>
      <c r="S2808" s="31"/>
      <c r="T2808" s="31"/>
      <c r="U2808" s="169"/>
      <c r="V2808" s="150"/>
      <c r="W2808" s="342" t="str" cm="1">
        <f t="array" ref="W2808">IF(SUM(LEN(B2808:V2808))=0,"",IF(OR(OR(ISBLANK(F2808),SUM(LEN(C2808),LEN(D2808))=0),AND(NOT(E2808="Unknown"),ISBLANK(J2808)),AND(NOT(O2808="Unknown"),ISBLANK(R2808))),"Missing Information", INDEX(Table15[Entire Service Line Classification], MATCH(SUMIFS(Table15[Unique ID],Table15[System-Owned Portion],E2808,Table15[If Material Anything Other than "Lead" in Column E,Was Material Ever Previously Lead?],G2808,Table15[Customer-Owned Portion],O2808),Table15[Unique ID],0),0)))</f>
        <v/>
      </c>
      <c r="X2808"/>
    </row>
    <row r="2809" spans="2:24" x14ac:dyDescent="0.35">
      <c r="B2809" s="146"/>
      <c r="C2809" s="31"/>
      <c r="D2809" s="31"/>
      <c r="E2809" s="44"/>
      <c r="F2809" s="43"/>
      <c r="G2809" s="84"/>
      <c r="H2809" s="31"/>
      <c r="I2809" s="31"/>
      <c r="J2809" s="84"/>
      <c r="K2809" s="31"/>
      <c r="L2809" s="31"/>
      <c r="M2809" s="169"/>
      <c r="N2809" s="148"/>
      <c r="O2809" s="106"/>
      <c r="P2809" s="43"/>
      <c r="Q2809" s="31"/>
      <c r="R2809" s="84"/>
      <c r="S2809" s="31"/>
      <c r="T2809" s="31"/>
      <c r="U2809" s="169"/>
      <c r="V2809" s="150"/>
      <c r="W2809" s="342" t="str" cm="1">
        <f t="array" ref="W2809">IF(SUM(LEN(B2809:V2809))=0,"",IF(OR(OR(ISBLANK(F2809),SUM(LEN(C2809),LEN(D2809))=0),AND(NOT(E2809="Unknown"),ISBLANK(J2809)),AND(NOT(O2809="Unknown"),ISBLANK(R2809))),"Missing Information", INDEX(Table15[Entire Service Line Classification], MATCH(SUMIFS(Table15[Unique ID],Table15[System-Owned Portion],E2809,Table15[If Material Anything Other than "Lead" in Column E,Was Material Ever Previously Lead?],G2809,Table15[Customer-Owned Portion],O2809),Table15[Unique ID],0),0)))</f>
        <v/>
      </c>
      <c r="X2809"/>
    </row>
    <row r="2810" spans="2:24" x14ac:dyDescent="0.35">
      <c r="B2810" s="146"/>
      <c r="C2810" s="31"/>
      <c r="D2810" s="31"/>
      <c r="E2810" s="44"/>
      <c r="F2810" s="43"/>
      <c r="G2810" s="84"/>
      <c r="H2810" s="31"/>
      <c r="I2810" s="31"/>
      <c r="J2810" s="84"/>
      <c r="K2810" s="31"/>
      <c r="L2810" s="31"/>
      <c r="M2810" s="169"/>
      <c r="N2810" s="148"/>
      <c r="O2810" s="106"/>
      <c r="P2810" s="43"/>
      <c r="Q2810" s="31"/>
      <c r="R2810" s="84"/>
      <c r="S2810" s="31"/>
      <c r="T2810" s="31"/>
      <c r="U2810" s="169"/>
      <c r="V2810" s="150"/>
      <c r="W2810" s="342" t="str" cm="1">
        <f t="array" ref="W2810">IF(SUM(LEN(B2810:V2810))=0,"",IF(OR(OR(ISBLANK(F2810),SUM(LEN(C2810),LEN(D2810))=0),AND(NOT(E2810="Unknown"),ISBLANK(J2810)),AND(NOT(O2810="Unknown"),ISBLANK(R2810))),"Missing Information", INDEX(Table15[Entire Service Line Classification], MATCH(SUMIFS(Table15[Unique ID],Table15[System-Owned Portion],E2810,Table15[If Material Anything Other than "Lead" in Column E,Was Material Ever Previously Lead?],G2810,Table15[Customer-Owned Portion],O2810),Table15[Unique ID],0),0)))</f>
        <v/>
      </c>
      <c r="X2810"/>
    </row>
    <row r="2811" spans="2:24" x14ac:dyDescent="0.35">
      <c r="B2811" s="146"/>
      <c r="C2811" s="31"/>
      <c r="D2811" s="31"/>
      <c r="E2811" s="44"/>
      <c r="F2811" s="43"/>
      <c r="G2811" s="84"/>
      <c r="H2811" s="31"/>
      <c r="I2811" s="31"/>
      <c r="J2811" s="84"/>
      <c r="K2811" s="31"/>
      <c r="L2811" s="31"/>
      <c r="M2811" s="169"/>
      <c r="N2811" s="148"/>
      <c r="O2811" s="106"/>
      <c r="P2811" s="43"/>
      <c r="Q2811" s="31"/>
      <c r="R2811" s="84"/>
      <c r="S2811" s="31"/>
      <c r="T2811" s="31"/>
      <c r="U2811" s="169"/>
      <c r="V2811" s="150"/>
      <c r="W2811" s="342" t="str" cm="1">
        <f t="array" ref="W2811">IF(SUM(LEN(B2811:V2811))=0,"",IF(OR(OR(ISBLANK(F2811),SUM(LEN(C2811),LEN(D2811))=0),AND(NOT(E2811="Unknown"),ISBLANK(J2811)),AND(NOT(O2811="Unknown"),ISBLANK(R2811))),"Missing Information", INDEX(Table15[Entire Service Line Classification], MATCH(SUMIFS(Table15[Unique ID],Table15[System-Owned Portion],E2811,Table15[If Material Anything Other than "Lead" in Column E,Was Material Ever Previously Lead?],G2811,Table15[Customer-Owned Portion],O2811),Table15[Unique ID],0),0)))</f>
        <v/>
      </c>
      <c r="X2811"/>
    </row>
    <row r="2812" spans="2:24" x14ac:dyDescent="0.35">
      <c r="B2812" s="146"/>
      <c r="C2812" s="31"/>
      <c r="D2812" s="31"/>
      <c r="E2812" s="44"/>
      <c r="F2812" s="43"/>
      <c r="G2812" s="84"/>
      <c r="H2812" s="31"/>
      <c r="I2812" s="31"/>
      <c r="J2812" s="84"/>
      <c r="K2812" s="31"/>
      <c r="L2812" s="31"/>
      <c r="M2812" s="169"/>
      <c r="N2812" s="148"/>
      <c r="O2812" s="106"/>
      <c r="P2812" s="43"/>
      <c r="Q2812" s="31"/>
      <c r="R2812" s="84"/>
      <c r="S2812" s="31"/>
      <c r="T2812" s="31"/>
      <c r="U2812" s="169"/>
      <c r="V2812" s="150"/>
      <c r="W2812" s="342" t="str" cm="1">
        <f t="array" ref="W2812">IF(SUM(LEN(B2812:V2812))=0,"",IF(OR(OR(ISBLANK(F2812),SUM(LEN(C2812),LEN(D2812))=0),AND(NOT(E2812="Unknown"),ISBLANK(J2812)),AND(NOT(O2812="Unknown"),ISBLANK(R2812))),"Missing Information", INDEX(Table15[Entire Service Line Classification], MATCH(SUMIFS(Table15[Unique ID],Table15[System-Owned Portion],E2812,Table15[If Material Anything Other than "Lead" in Column E,Was Material Ever Previously Lead?],G2812,Table15[Customer-Owned Portion],O2812),Table15[Unique ID],0),0)))</f>
        <v/>
      </c>
      <c r="X2812"/>
    </row>
    <row r="2813" spans="2:24" x14ac:dyDescent="0.35">
      <c r="B2813" s="146"/>
      <c r="C2813" s="31"/>
      <c r="D2813" s="31"/>
      <c r="E2813" s="44"/>
      <c r="F2813" s="43"/>
      <c r="G2813" s="84"/>
      <c r="H2813" s="31"/>
      <c r="I2813" s="31"/>
      <c r="J2813" s="84"/>
      <c r="K2813" s="31"/>
      <c r="L2813" s="31"/>
      <c r="M2813" s="169"/>
      <c r="N2813" s="148"/>
      <c r="O2813" s="106"/>
      <c r="P2813" s="43"/>
      <c r="Q2813" s="31"/>
      <c r="R2813" s="84"/>
      <c r="S2813" s="31"/>
      <c r="T2813" s="31"/>
      <c r="U2813" s="169"/>
      <c r="V2813" s="150"/>
      <c r="W2813" s="342" t="str" cm="1">
        <f t="array" ref="W2813">IF(SUM(LEN(B2813:V2813))=0,"",IF(OR(OR(ISBLANK(F2813),SUM(LEN(C2813),LEN(D2813))=0),AND(NOT(E2813="Unknown"),ISBLANK(J2813)),AND(NOT(O2813="Unknown"),ISBLANK(R2813))),"Missing Information", INDEX(Table15[Entire Service Line Classification], MATCH(SUMIFS(Table15[Unique ID],Table15[System-Owned Portion],E2813,Table15[If Material Anything Other than "Lead" in Column E,Was Material Ever Previously Lead?],G2813,Table15[Customer-Owned Portion],O2813),Table15[Unique ID],0),0)))</f>
        <v/>
      </c>
      <c r="X2813"/>
    </row>
    <row r="2814" spans="2:24" x14ac:dyDescent="0.35">
      <c r="B2814" s="146"/>
      <c r="C2814" s="31"/>
      <c r="D2814" s="31"/>
      <c r="E2814" s="44"/>
      <c r="F2814" s="43"/>
      <c r="G2814" s="84"/>
      <c r="H2814" s="31"/>
      <c r="I2814" s="31"/>
      <c r="J2814" s="84"/>
      <c r="K2814" s="31"/>
      <c r="L2814" s="31"/>
      <c r="M2814" s="169"/>
      <c r="N2814" s="148"/>
      <c r="O2814" s="106"/>
      <c r="P2814" s="43"/>
      <c r="Q2814" s="31"/>
      <c r="R2814" s="84"/>
      <c r="S2814" s="31"/>
      <c r="T2814" s="31"/>
      <c r="U2814" s="169"/>
      <c r="V2814" s="150"/>
      <c r="W2814" s="342" t="str" cm="1">
        <f t="array" ref="W2814">IF(SUM(LEN(B2814:V2814))=0,"",IF(OR(OR(ISBLANK(F2814),SUM(LEN(C2814),LEN(D2814))=0),AND(NOT(E2814="Unknown"),ISBLANK(J2814)),AND(NOT(O2814="Unknown"),ISBLANK(R2814))),"Missing Information", INDEX(Table15[Entire Service Line Classification], MATCH(SUMIFS(Table15[Unique ID],Table15[System-Owned Portion],E2814,Table15[If Material Anything Other than "Lead" in Column E,Was Material Ever Previously Lead?],G2814,Table15[Customer-Owned Portion],O2814),Table15[Unique ID],0),0)))</f>
        <v/>
      </c>
      <c r="X2814"/>
    </row>
    <row r="2815" spans="2:24" x14ac:dyDescent="0.35">
      <c r="B2815" s="146"/>
      <c r="C2815" s="31"/>
      <c r="D2815" s="31"/>
      <c r="E2815" s="44"/>
      <c r="F2815" s="43"/>
      <c r="G2815" s="84"/>
      <c r="H2815" s="31"/>
      <c r="I2815" s="31"/>
      <c r="J2815" s="84"/>
      <c r="K2815" s="31"/>
      <c r="L2815" s="31"/>
      <c r="M2815" s="169"/>
      <c r="N2815" s="148"/>
      <c r="O2815" s="106"/>
      <c r="P2815" s="43"/>
      <c r="Q2815" s="31"/>
      <c r="R2815" s="84"/>
      <c r="S2815" s="31"/>
      <c r="T2815" s="31"/>
      <c r="U2815" s="169"/>
      <c r="V2815" s="150"/>
      <c r="W2815" s="342" t="str" cm="1">
        <f t="array" ref="W2815">IF(SUM(LEN(B2815:V2815))=0,"",IF(OR(OR(ISBLANK(F2815),SUM(LEN(C2815),LEN(D2815))=0),AND(NOT(E2815="Unknown"),ISBLANK(J2815)),AND(NOT(O2815="Unknown"),ISBLANK(R2815))),"Missing Information", INDEX(Table15[Entire Service Line Classification], MATCH(SUMIFS(Table15[Unique ID],Table15[System-Owned Portion],E2815,Table15[If Material Anything Other than "Lead" in Column E,Was Material Ever Previously Lead?],G2815,Table15[Customer-Owned Portion],O2815),Table15[Unique ID],0),0)))</f>
        <v/>
      </c>
      <c r="X2815"/>
    </row>
    <row r="2816" spans="2:24" x14ac:dyDescent="0.35">
      <c r="B2816" s="146"/>
      <c r="C2816" s="31"/>
      <c r="D2816" s="31"/>
      <c r="E2816" s="44"/>
      <c r="F2816" s="43"/>
      <c r="G2816" s="84"/>
      <c r="H2816" s="31"/>
      <c r="I2816" s="31"/>
      <c r="J2816" s="84"/>
      <c r="K2816" s="31"/>
      <c r="L2816" s="31"/>
      <c r="M2816" s="169"/>
      <c r="N2816" s="148"/>
      <c r="O2816" s="106"/>
      <c r="P2816" s="43"/>
      <c r="Q2816" s="31"/>
      <c r="R2816" s="84"/>
      <c r="S2816" s="31"/>
      <c r="T2816" s="31"/>
      <c r="U2816" s="169"/>
      <c r="V2816" s="150"/>
      <c r="W2816" s="342" t="str" cm="1">
        <f t="array" ref="W2816">IF(SUM(LEN(B2816:V2816))=0,"",IF(OR(OR(ISBLANK(F2816),SUM(LEN(C2816),LEN(D2816))=0),AND(NOT(E2816="Unknown"),ISBLANK(J2816)),AND(NOT(O2816="Unknown"),ISBLANK(R2816))),"Missing Information", INDEX(Table15[Entire Service Line Classification], MATCH(SUMIFS(Table15[Unique ID],Table15[System-Owned Portion],E2816,Table15[If Material Anything Other than "Lead" in Column E,Was Material Ever Previously Lead?],G2816,Table15[Customer-Owned Portion],O2816),Table15[Unique ID],0),0)))</f>
        <v/>
      </c>
      <c r="X2816"/>
    </row>
    <row r="2817" spans="2:24" x14ac:dyDescent="0.35">
      <c r="B2817" s="146"/>
      <c r="C2817" s="31"/>
      <c r="D2817" s="31"/>
      <c r="E2817" s="44"/>
      <c r="F2817" s="43"/>
      <c r="G2817" s="84"/>
      <c r="H2817" s="31"/>
      <c r="I2817" s="31"/>
      <c r="J2817" s="84"/>
      <c r="K2817" s="31"/>
      <c r="L2817" s="31"/>
      <c r="M2817" s="169"/>
      <c r="N2817" s="148"/>
      <c r="O2817" s="106"/>
      <c r="P2817" s="43"/>
      <c r="Q2817" s="31"/>
      <c r="R2817" s="84"/>
      <c r="S2817" s="31"/>
      <c r="T2817" s="31"/>
      <c r="U2817" s="169"/>
      <c r="V2817" s="150"/>
      <c r="W2817" s="342" t="str" cm="1">
        <f t="array" ref="W2817">IF(SUM(LEN(B2817:V2817))=0,"",IF(OR(OR(ISBLANK(F2817),SUM(LEN(C2817),LEN(D2817))=0),AND(NOT(E2817="Unknown"),ISBLANK(J2817)),AND(NOT(O2817="Unknown"),ISBLANK(R2817))),"Missing Information", INDEX(Table15[Entire Service Line Classification], MATCH(SUMIFS(Table15[Unique ID],Table15[System-Owned Portion],E2817,Table15[If Material Anything Other than "Lead" in Column E,Was Material Ever Previously Lead?],G2817,Table15[Customer-Owned Portion],O2817),Table15[Unique ID],0),0)))</f>
        <v/>
      </c>
      <c r="X2817"/>
    </row>
    <row r="2818" spans="2:24" x14ac:dyDescent="0.35">
      <c r="B2818" s="146"/>
      <c r="C2818" s="31"/>
      <c r="D2818" s="31"/>
      <c r="E2818" s="44"/>
      <c r="F2818" s="43"/>
      <c r="G2818" s="84"/>
      <c r="H2818" s="31"/>
      <c r="I2818" s="31"/>
      <c r="J2818" s="84"/>
      <c r="K2818" s="31"/>
      <c r="L2818" s="31"/>
      <c r="M2818" s="169"/>
      <c r="N2818" s="148"/>
      <c r="O2818" s="106"/>
      <c r="P2818" s="43"/>
      <c r="Q2818" s="31"/>
      <c r="R2818" s="84"/>
      <c r="S2818" s="31"/>
      <c r="T2818" s="31"/>
      <c r="U2818" s="169"/>
      <c r="V2818" s="150"/>
      <c r="W2818" s="342" t="str" cm="1">
        <f t="array" ref="W2818">IF(SUM(LEN(B2818:V2818))=0,"",IF(OR(OR(ISBLANK(F2818),SUM(LEN(C2818),LEN(D2818))=0),AND(NOT(E2818="Unknown"),ISBLANK(J2818)),AND(NOT(O2818="Unknown"),ISBLANK(R2818))),"Missing Information", INDEX(Table15[Entire Service Line Classification], MATCH(SUMIFS(Table15[Unique ID],Table15[System-Owned Portion],E2818,Table15[If Material Anything Other than "Lead" in Column E,Was Material Ever Previously Lead?],G2818,Table15[Customer-Owned Portion],O2818),Table15[Unique ID],0),0)))</f>
        <v/>
      </c>
      <c r="X2818"/>
    </row>
    <row r="2819" spans="2:24" x14ac:dyDescent="0.35">
      <c r="B2819" s="146"/>
      <c r="C2819" s="31"/>
      <c r="D2819" s="31"/>
      <c r="E2819" s="44"/>
      <c r="F2819" s="43"/>
      <c r="G2819" s="84"/>
      <c r="H2819" s="31"/>
      <c r="I2819" s="31"/>
      <c r="J2819" s="84"/>
      <c r="K2819" s="31"/>
      <c r="L2819" s="31"/>
      <c r="M2819" s="169"/>
      <c r="N2819" s="148"/>
      <c r="O2819" s="106"/>
      <c r="P2819" s="43"/>
      <c r="Q2819" s="31"/>
      <c r="R2819" s="84"/>
      <c r="S2819" s="31"/>
      <c r="T2819" s="31"/>
      <c r="U2819" s="169"/>
      <c r="V2819" s="150"/>
      <c r="W2819" s="342" t="str" cm="1">
        <f t="array" ref="W2819">IF(SUM(LEN(B2819:V2819))=0,"",IF(OR(OR(ISBLANK(F2819),SUM(LEN(C2819),LEN(D2819))=0),AND(NOT(E2819="Unknown"),ISBLANK(J2819)),AND(NOT(O2819="Unknown"),ISBLANK(R2819))),"Missing Information", INDEX(Table15[Entire Service Line Classification], MATCH(SUMIFS(Table15[Unique ID],Table15[System-Owned Portion],E2819,Table15[If Material Anything Other than "Lead" in Column E,Was Material Ever Previously Lead?],G2819,Table15[Customer-Owned Portion],O2819),Table15[Unique ID],0),0)))</f>
        <v/>
      </c>
      <c r="X2819"/>
    </row>
    <row r="2820" spans="2:24" x14ac:dyDescent="0.35">
      <c r="B2820" s="146"/>
      <c r="C2820" s="31"/>
      <c r="D2820" s="31"/>
      <c r="E2820" s="44"/>
      <c r="F2820" s="43"/>
      <c r="G2820" s="84"/>
      <c r="H2820" s="31"/>
      <c r="I2820" s="31"/>
      <c r="J2820" s="84"/>
      <c r="K2820" s="31"/>
      <c r="L2820" s="31"/>
      <c r="M2820" s="169"/>
      <c r="N2820" s="148"/>
      <c r="O2820" s="106"/>
      <c r="P2820" s="43"/>
      <c r="Q2820" s="31"/>
      <c r="R2820" s="84"/>
      <c r="S2820" s="31"/>
      <c r="T2820" s="31"/>
      <c r="U2820" s="169"/>
      <c r="V2820" s="150"/>
      <c r="W2820" s="342" t="str" cm="1">
        <f t="array" ref="W2820">IF(SUM(LEN(B2820:V2820))=0,"",IF(OR(OR(ISBLANK(F2820),SUM(LEN(C2820),LEN(D2820))=0),AND(NOT(E2820="Unknown"),ISBLANK(J2820)),AND(NOT(O2820="Unknown"),ISBLANK(R2820))),"Missing Information", INDEX(Table15[Entire Service Line Classification], MATCH(SUMIFS(Table15[Unique ID],Table15[System-Owned Portion],E2820,Table15[If Material Anything Other than "Lead" in Column E,Was Material Ever Previously Lead?],G2820,Table15[Customer-Owned Portion],O2820),Table15[Unique ID],0),0)))</f>
        <v/>
      </c>
      <c r="X2820"/>
    </row>
    <row r="2821" spans="2:24" x14ac:dyDescent="0.35">
      <c r="B2821" s="146"/>
      <c r="C2821" s="31"/>
      <c r="D2821" s="31"/>
      <c r="E2821" s="44"/>
      <c r="F2821" s="43"/>
      <c r="G2821" s="84"/>
      <c r="H2821" s="31"/>
      <c r="I2821" s="31"/>
      <c r="J2821" s="84"/>
      <c r="K2821" s="31"/>
      <c r="L2821" s="31"/>
      <c r="M2821" s="169"/>
      <c r="N2821" s="148"/>
      <c r="O2821" s="106"/>
      <c r="P2821" s="43"/>
      <c r="Q2821" s="31"/>
      <c r="R2821" s="84"/>
      <c r="S2821" s="31"/>
      <c r="T2821" s="31"/>
      <c r="U2821" s="169"/>
      <c r="V2821" s="150"/>
      <c r="W2821" s="342" t="str" cm="1">
        <f t="array" ref="W2821">IF(SUM(LEN(B2821:V2821))=0,"",IF(OR(OR(ISBLANK(F2821),SUM(LEN(C2821),LEN(D2821))=0),AND(NOT(E2821="Unknown"),ISBLANK(J2821)),AND(NOT(O2821="Unknown"),ISBLANK(R2821))),"Missing Information", INDEX(Table15[Entire Service Line Classification], MATCH(SUMIFS(Table15[Unique ID],Table15[System-Owned Portion],E2821,Table15[If Material Anything Other than "Lead" in Column E,Was Material Ever Previously Lead?],G2821,Table15[Customer-Owned Portion],O2821),Table15[Unique ID],0),0)))</f>
        <v/>
      </c>
      <c r="X2821"/>
    </row>
    <row r="2822" spans="2:24" x14ac:dyDescent="0.35">
      <c r="B2822" s="146"/>
      <c r="C2822" s="31"/>
      <c r="D2822" s="31"/>
      <c r="E2822" s="44"/>
      <c r="F2822" s="43"/>
      <c r="G2822" s="84"/>
      <c r="H2822" s="31"/>
      <c r="I2822" s="31"/>
      <c r="J2822" s="84"/>
      <c r="K2822" s="31"/>
      <c r="L2822" s="31"/>
      <c r="M2822" s="169"/>
      <c r="N2822" s="148"/>
      <c r="O2822" s="106"/>
      <c r="P2822" s="43"/>
      <c r="Q2822" s="31"/>
      <c r="R2822" s="84"/>
      <c r="S2822" s="31"/>
      <c r="T2822" s="31"/>
      <c r="U2822" s="169"/>
      <c r="V2822" s="150"/>
      <c r="W2822" s="342" t="str" cm="1">
        <f t="array" ref="W2822">IF(SUM(LEN(B2822:V2822))=0,"",IF(OR(OR(ISBLANK(F2822),SUM(LEN(C2822),LEN(D2822))=0),AND(NOT(E2822="Unknown"),ISBLANK(J2822)),AND(NOT(O2822="Unknown"),ISBLANK(R2822))),"Missing Information", INDEX(Table15[Entire Service Line Classification], MATCH(SUMIFS(Table15[Unique ID],Table15[System-Owned Portion],E2822,Table15[If Material Anything Other than "Lead" in Column E,Was Material Ever Previously Lead?],G2822,Table15[Customer-Owned Portion],O2822),Table15[Unique ID],0),0)))</f>
        <v/>
      </c>
      <c r="X2822"/>
    </row>
    <row r="2823" spans="2:24" x14ac:dyDescent="0.35">
      <c r="B2823" s="146"/>
      <c r="C2823" s="31"/>
      <c r="D2823" s="31"/>
      <c r="E2823" s="44"/>
      <c r="F2823" s="43"/>
      <c r="G2823" s="84"/>
      <c r="H2823" s="31"/>
      <c r="I2823" s="31"/>
      <c r="J2823" s="84"/>
      <c r="K2823" s="31"/>
      <c r="L2823" s="31"/>
      <c r="M2823" s="169"/>
      <c r="N2823" s="148"/>
      <c r="O2823" s="106"/>
      <c r="P2823" s="43"/>
      <c r="Q2823" s="31"/>
      <c r="R2823" s="84"/>
      <c r="S2823" s="31"/>
      <c r="T2823" s="31"/>
      <c r="U2823" s="169"/>
      <c r="V2823" s="150"/>
      <c r="W2823" s="342" t="str" cm="1">
        <f t="array" ref="W2823">IF(SUM(LEN(B2823:V2823))=0,"",IF(OR(OR(ISBLANK(F2823),SUM(LEN(C2823),LEN(D2823))=0),AND(NOT(E2823="Unknown"),ISBLANK(J2823)),AND(NOT(O2823="Unknown"),ISBLANK(R2823))),"Missing Information", INDEX(Table15[Entire Service Line Classification], MATCH(SUMIFS(Table15[Unique ID],Table15[System-Owned Portion],E2823,Table15[If Material Anything Other than "Lead" in Column E,Was Material Ever Previously Lead?],G2823,Table15[Customer-Owned Portion],O2823),Table15[Unique ID],0),0)))</f>
        <v/>
      </c>
      <c r="X2823"/>
    </row>
    <row r="2824" spans="2:24" x14ac:dyDescent="0.35">
      <c r="B2824" s="146"/>
      <c r="C2824" s="31"/>
      <c r="D2824" s="31"/>
      <c r="E2824" s="44"/>
      <c r="F2824" s="43"/>
      <c r="G2824" s="84"/>
      <c r="H2824" s="31"/>
      <c r="I2824" s="31"/>
      <c r="J2824" s="84"/>
      <c r="K2824" s="31"/>
      <c r="L2824" s="31"/>
      <c r="M2824" s="169"/>
      <c r="N2824" s="148"/>
      <c r="O2824" s="106"/>
      <c r="P2824" s="43"/>
      <c r="Q2824" s="31"/>
      <c r="R2824" s="84"/>
      <c r="S2824" s="31"/>
      <c r="T2824" s="31"/>
      <c r="U2824" s="169"/>
      <c r="V2824" s="150"/>
      <c r="W2824" s="342" t="str" cm="1">
        <f t="array" ref="W2824">IF(SUM(LEN(B2824:V2824))=0,"",IF(OR(OR(ISBLANK(F2824),SUM(LEN(C2824),LEN(D2824))=0),AND(NOT(E2824="Unknown"),ISBLANK(J2824)),AND(NOT(O2824="Unknown"),ISBLANK(R2824))),"Missing Information", INDEX(Table15[Entire Service Line Classification], MATCH(SUMIFS(Table15[Unique ID],Table15[System-Owned Portion],E2824,Table15[If Material Anything Other than "Lead" in Column E,Was Material Ever Previously Lead?],G2824,Table15[Customer-Owned Portion],O2824),Table15[Unique ID],0),0)))</f>
        <v/>
      </c>
      <c r="X2824"/>
    </row>
    <row r="2825" spans="2:24" x14ac:dyDescent="0.35">
      <c r="B2825" s="146"/>
      <c r="C2825" s="31"/>
      <c r="D2825" s="31"/>
      <c r="E2825" s="44"/>
      <c r="F2825" s="43"/>
      <c r="G2825" s="84"/>
      <c r="H2825" s="31"/>
      <c r="I2825" s="31"/>
      <c r="J2825" s="84"/>
      <c r="K2825" s="31"/>
      <c r="L2825" s="31"/>
      <c r="M2825" s="169"/>
      <c r="N2825" s="148"/>
      <c r="O2825" s="106"/>
      <c r="P2825" s="43"/>
      <c r="Q2825" s="31"/>
      <c r="R2825" s="84"/>
      <c r="S2825" s="31"/>
      <c r="T2825" s="31"/>
      <c r="U2825" s="169"/>
      <c r="V2825" s="150"/>
      <c r="W2825" s="342" t="str" cm="1">
        <f t="array" ref="W2825">IF(SUM(LEN(B2825:V2825))=0,"",IF(OR(OR(ISBLANK(F2825),SUM(LEN(C2825),LEN(D2825))=0),AND(NOT(E2825="Unknown"),ISBLANK(J2825)),AND(NOT(O2825="Unknown"),ISBLANK(R2825))),"Missing Information", INDEX(Table15[Entire Service Line Classification], MATCH(SUMIFS(Table15[Unique ID],Table15[System-Owned Portion],E2825,Table15[If Material Anything Other than "Lead" in Column E,Was Material Ever Previously Lead?],G2825,Table15[Customer-Owned Portion],O2825),Table15[Unique ID],0),0)))</f>
        <v/>
      </c>
      <c r="X2825"/>
    </row>
    <row r="2826" spans="2:24" x14ac:dyDescent="0.35">
      <c r="B2826" s="146"/>
      <c r="C2826" s="31"/>
      <c r="D2826" s="31"/>
      <c r="E2826" s="44"/>
      <c r="F2826" s="43"/>
      <c r="G2826" s="84"/>
      <c r="H2826" s="31"/>
      <c r="I2826" s="31"/>
      <c r="J2826" s="84"/>
      <c r="K2826" s="31"/>
      <c r="L2826" s="31"/>
      <c r="M2826" s="169"/>
      <c r="N2826" s="148"/>
      <c r="O2826" s="106"/>
      <c r="P2826" s="43"/>
      <c r="Q2826" s="31"/>
      <c r="R2826" s="84"/>
      <c r="S2826" s="31"/>
      <c r="T2826" s="31"/>
      <c r="U2826" s="169"/>
      <c r="V2826" s="150"/>
      <c r="W2826" s="342" t="str" cm="1">
        <f t="array" ref="W2826">IF(SUM(LEN(B2826:V2826))=0,"",IF(OR(OR(ISBLANK(F2826),SUM(LEN(C2826),LEN(D2826))=0),AND(NOT(E2826="Unknown"),ISBLANK(J2826)),AND(NOT(O2826="Unknown"),ISBLANK(R2826))),"Missing Information", INDEX(Table15[Entire Service Line Classification], MATCH(SUMIFS(Table15[Unique ID],Table15[System-Owned Portion],E2826,Table15[If Material Anything Other than "Lead" in Column E,Was Material Ever Previously Lead?],G2826,Table15[Customer-Owned Portion],O2826),Table15[Unique ID],0),0)))</f>
        <v/>
      </c>
      <c r="X2826"/>
    </row>
    <row r="2827" spans="2:24" x14ac:dyDescent="0.35">
      <c r="B2827" s="146"/>
      <c r="C2827" s="31"/>
      <c r="D2827" s="31"/>
      <c r="E2827" s="44"/>
      <c r="F2827" s="43"/>
      <c r="G2827" s="84"/>
      <c r="H2827" s="31"/>
      <c r="I2827" s="31"/>
      <c r="J2827" s="84"/>
      <c r="K2827" s="31"/>
      <c r="L2827" s="31"/>
      <c r="M2827" s="169"/>
      <c r="N2827" s="148"/>
      <c r="O2827" s="106"/>
      <c r="P2827" s="43"/>
      <c r="Q2827" s="31"/>
      <c r="R2827" s="84"/>
      <c r="S2827" s="31"/>
      <c r="T2827" s="31"/>
      <c r="U2827" s="169"/>
      <c r="V2827" s="150"/>
      <c r="W2827" s="342" t="str" cm="1">
        <f t="array" ref="W2827">IF(SUM(LEN(B2827:V2827))=0,"",IF(OR(OR(ISBLANK(F2827),SUM(LEN(C2827),LEN(D2827))=0),AND(NOT(E2827="Unknown"),ISBLANK(J2827)),AND(NOT(O2827="Unknown"),ISBLANK(R2827))),"Missing Information", INDEX(Table15[Entire Service Line Classification], MATCH(SUMIFS(Table15[Unique ID],Table15[System-Owned Portion],E2827,Table15[If Material Anything Other than "Lead" in Column E,Was Material Ever Previously Lead?],G2827,Table15[Customer-Owned Portion],O2827),Table15[Unique ID],0),0)))</f>
        <v/>
      </c>
      <c r="X2827"/>
    </row>
    <row r="2828" spans="2:24" x14ac:dyDescent="0.35">
      <c r="B2828" s="146"/>
      <c r="C2828" s="31"/>
      <c r="D2828" s="31"/>
      <c r="E2828" s="44"/>
      <c r="F2828" s="43"/>
      <c r="G2828" s="84"/>
      <c r="H2828" s="31"/>
      <c r="I2828" s="31"/>
      <c r="J2828" s="84"/>
      <c r="K2828" s="31"/>
      <c r="L2828" s="31"/>
      <c r="M2828" s="169"/>
      <c r="N2828" s="148"/>
      <c r="O2828" s="106"/>
      <c r="P2828" s="43"/>
      <c r="Q2828" s="31"/>
      <c r="R2828" s="84"/>
      <c r="S2828" s="31"/>
      <c r="T2828" s="31"/>
      <c r="U2828" s="169"/>
      <c r="V2828" s="150"/>
      <c r="W2828" s="342" t="str" cm="1">
        <f t="array" ref="W2828">IF(SUM(LEN(B2828:V2828))=0,"",IF(OR(OR(ISBLANK(F2828),SUM(LEN(C2828),LEN(D2828))=0),AND(NOT(E2828="Unknown"),ISBLANK(J2828)),AND(NOT(O2828="Unknown"),ISBLANK(R2828))),"Missing Information", INDEX(Table15[Entire Service Line Classification], MATCH(SUMIFS(Table15[Unique ID],Table15[System-Owned Portion],E2828,Table15[If Material Anything Other than "Lead" in Column E,Was Material Ever Previously Lead?],G2828,Table15[Customer-Owned Portion],O2828),Table15[Unique ID],0),0)))</f>
        <v/>
      </c>
      <c r="X2828"/>
    </row>
    <row r="2829" spans="2:24" x14ac:dyDescent="0.35">
      <c r="B2829" s="146"/>
      <c r="C2829" s="31"/>
      <c r="D2829" s="31"/>
      <c r="E2829" s="44"/>
      <c r="F2829" s="43"/>
      <c r="G2829" s="84"/>
      <c r="H2829" s="31"/>
      <c r="I2829" s="31"/>
      <c r="J2829" s="84"/>
      <c r="K2829" s="31"/>
      <c r="L2829" s="31"/>
      <c r="M2829" s="169"/>
      <c r="N2829" s="148"/>
      <c r="O2829" s="106"/>
      <c r="P2829" s="43"/>
      <c r="Q2829" s="31"/>
      <c r="R2829" s="84"/>
      <c r="S2829" s="31"/>
      <c r="T2829" s="31"/>
      <c r="U2829" s="169"/>
      <c r="V2829" s="150"/>
      <c r="W2829" s="342" t="str" cm="1">
        <f t="array" ref="W2829">IF(SUM(LEN(B2829:V2829))=0,"",IF(OR(OR(ISBLANK(F2829),SUM(LEN(C2829),LEN(D2829))=0),AND(NOT(E2829="Unknown"),ISBLANK(J2829)),AND(NOT(O2829="Unknown"),ISBLANK(R2829))),"Missing Information", INDEX(Table15[Entire Service Line Classification], MATCH(SUMIFS(Table15[Unique ID],Table15[System-Owned Portion],E2829,Table15[If Material Anything Other than "Lead" in Column E,Was Material Ever Previously Lead?],G2829,Table15[Customer-Owned Portion],O2829),Table15[Unique ID],0),0)))</f>
        <v/>
      </c>
      <c r="X2829"/>
    </row>
    <row r="2830" spans="2:24" x14ac:dyDescent="0.35">
      <c r="B2830" s="146"/>
      <c r="C2830" s="31"/>
      <c r="D2830" s="31"/>
      <c r="E2830" s="44"/>
      <c r="F2830" s="43"/>
      <c r="G2830" s="84"/>
      <c r="H2830" s="31"/>
      <c r="I2830" s="31"/>
      <c r="J2830" s="84"/>
      <c r="K2830" s="31"/>
      <c r="L2830" s="31"/>
      <c r="M2830" s="169"/>
      <c r="N2830" s="148"/>
      <c r="O2830" s="106"/>
      <c r="P2830" s="43"/>
      <c r="Q2830" s="31"/>
      <c r="R2830" s="84"/>
      <c r="S2830" s="31"/>
      <c r="T2830" s="31"/>
      <c r="U2830" s="169"/>
      <c r="V2830" s="150"/>
      <c r="W2830" s="342" t="str" cm="1">
        <f t="array" ref="W2830">IF(SUM(LEN(B2830:V2830))=0,"",IF(OR(OR(ISBLANK(F2830),SUM(LEN(C2830),LEN(D2830))=0),AND(NOT(E2830="Unknown"),ISBLANK(J2830)),AND(NOT(O2830="Unknown"),ISBLANK(R2830))),"Missing Information", INDEX(Table15[Entire Service Line Classification], MATCH(SUMIFS(Table15[Unique ID],Table15[System-Owned Portion],E2830,Table15[If Material Anything Other than "Lead" in Column E,Was Material Ever Previously Lead?],G2830,Table15[Customer-Owned Portion],O2830),Table15[Unique ID],0),0)))</f>
        <v/>
      </c>
      <c r="X2830"/>
    </row>
    <row r="2831" spans="2:24" x14ac:dyDescent="0.35">
      <c r="B2831" s="146"/>
      <c r="C2831" s="31"/>
      <c r="D2831" s="31"/>
      <c r="E2831" s="44"/>
      <c r="F2831" s="43"/>
      <c r="G2831" s="84"/>
      <c r="H2831" s="31"/>
      <c r="I2831" s="31"/>
      <c r="J2831" s="84"/>
      <c r="K2831" s="31"/>
      <c r="L2831" s="31"/>
      <c r="M2831" s="169"/>
      <c r="N2831" s="148"/>
      <c r="O2831" s="106"/>
      <c r="P2831" s="43"/>
      <c r="Q2831" s="31"/>
      <c r="R2831" s="84"/>
      <c r="S2831" s="31"/>
      <c r="T2831" s="31"/>
      <c r="U2831" s="169"/>
      <c r="V2831" s="150"/>
      <c r="W2831" s="342" t="str" cm="1">
        <f t="array" ref="W2831">IF(SUM(LEN(B2831:V2831))=0,"",IF(OR(OR(ISBLANK(F2831),SUM(LEN(C2831),LEN(D2831))=0),AND(NOT(E2831="Unknown"),ISBLANK(J2831)),AND(NOT(O2831="Unknown"),ISBLANK(R2831))),"Missing Information", INDEX(Table15[Entire Service Line Classification], MATCH(SUMIFS(Table15[Unique ID],Table15[System-Owned Portion],E2831,Table15[If Material Anything Other than "Lead" in Column E,Was Material Ever Previously Lead?],G2831,Table15[Customer-Owned Portion],O2831),Table15[Unique ID],0),0)))</f>
        <v/>
      </c>
      <c r="X2831"/>
    </row>
    <row r="2832" spans="2:24" x14ac:dyDescent="0.35">
      <c r="B2832" s="146"/>
      <c r="C2832" s="31"/>
      <c r="D2832" s="31"/>
      <c r="E2832" s="44"/>
      <c r="F2832" s="43"/>
      <c r="G2832" s="84"/>
      <c r="H2832" s="31"/>
      <c r="I2832" s="31"/>
      <c r="J2832" s="84"/>
      <c r="K2832" s="31"/>
      <c r="L2832" s="31"/>
      <c r="M2832" s="169"/>
      <c r="N2832" s="148"/>
      <c r="O2832" s="106"/>
      <c r="P2832" s="43"/>
      <c r="Q2832" s="31"/>
      <c r="R2832" s="84"/>
      <c r="S2832" s="31"/>
      <c r="T2832" s="31"/>
      <c r="U2832" s="169"/>
      <c r="V2832" s="150"/>
      <c r="W2832" s="342" t="str" cm="1">
        <f t="array" ref="W2832">IF(SUM(LEN(B2832:V2832))=0,"",IF(OR(OR(ISBLANK(F2832),SUM(LEN(C2832),LEN(D2832))=0),AND(NOT(E2832="Unknown"),ISBLANK(J2832)),AND(NOT(O2832="Unknown"),ISBLANK(R2832))),"Missing Information", INDEX(Table15[Entire Service Line Classification], MATCH(SUMIFS(Table15[Unique ID],Table15[System-Owned Portion],E2832,Table15[If Material Anything Other than "Lead" in Column E,Was Material Ever Previously Lead?],G2832,Table15[Customer-Owned Portion],O2832),Table15[Unique ID],0),0)))</f>
        <v/>
      </c>
      <c r="X2832"/>
    </row>
    <row r="2833" spans="2:24" x14ac:dyDescent="0.35">
      <c r="B2833" s="146"/>
      <c r="C2833" s="31"/>
      <c r="D2833" s="31"/>
      <c r="E2833" s="44"/>
      <c r="F2833" s="43"/>
      <c r="G2833" s="84"/>
      <c r="H2833" s="31"/>
      <c r="I2833" s="31"/>
      <c r="J2833" s="84"/>
      <c r="K2833" s="31"/>
      <c r="L2833" s="31"/>
      <c r="M2833" s="169"/>
      <c r="N2833" s="148"/>
      <c r="O2833" s="106"/>
      <c r="P2833" s="43"/>
      <c r="Q2833" s="31"/>
      <c r="R2833" s="84"/>
      <c r="S2833" s="31"/>
      <c r="T2833" s="31"/>
      <c r="U2833" s="169"/>
      <c r="V2833" s="150"/>
      <c r="W2833" s="342" t="str" cm="1">
        <f t="array" ref="W2833">IF(SUM(LEN(B2833:V2833))=0,"",IF(OR(OR(ISBLANK(F2833),SUM(LEN(C2833),LEN(D2833))=0),AND(NOT(E2833="Unknown"),ISBLANK(J2833)),AND(NOT(O2833="Unknown"),ISBLANK(R2833))),"Missing Information", INDEX(Table15[Entire Service Line Classification], MATCH(SUMIFS(Table15[Unique ID],Table15[System-Owned Portion],E2833,Table15[If Material Anything Other than "Lead" in Column E,Was Material Ever Previously Lead?],G2833,Table15[Customer-Owned Portion],O2833),Table15[Unique ID],0),0)))</f>
        <v/>
      </c>
      <c r="X2833"/>
    </row>
    <row r="2834" spans="2:24" x14ac:dyDescent="0.35">
      <c r="B2834" s="146"/>
      <c r="C2834" s="31"/>
      <c r="D2834" s="31"/>
      <c r="E2834" s="44"/>
      <c r="F2834" s="43"/>
      <c r="G2834" s="84"/>
      <c r="H2834" s="31"/>
      <c r="I2834" s="31"/>
      <c r="J2834" s="84"/>
      <c r="K2834" s="31"/>
      <c r="L2834" s="31"/>
      <c r="M2834" s="169"/>
      <c r="N2834" s="148"/>
      <c r="O2834" s="106"/>
      <c r="P2834" s="43"/>
      <c r="Q2834" s="31"/>
      <c r="R2834" s="84"/>
      <c r="S2834" s="31"/>
      <c r="T2834" s="31"/>
      <c r="U2834" s="169"/>
      <c r="V2834" s="150"/>
      <c r="W2834" s="342" t="str" cm="1">
        <f t="array" ref="W2834">IF(SUM(LEN(B2834:V2834))=0,"",IF(OR(OR(ISBLANK(F2834),SUM(LEN(C2834),LEN(D2834))=0),AND(NOT(E2834="Unknown"),ISBLANK(J2834)),AND(NOT(O2834="Unknown"),ISBLANK(R2834))),"Missing Information", INDEX(Table15[Entire Service Line Classification], MATCH(SUMIFS(Table15[Unique ID],Table15[System-Owned Portion],E2834,Table15[If Material Anything Other than "Lead" in Column E,Was Material Ever Previously Lead?],G2834,Table15[Customer-Owned Portion],O2834),Table15[Unique ID],0),0)))</f>
        <v/>
      </c>
      <c r="X2834"/>
    </row>
    <row r="2835" spans="2:24" x14ac:dyDescent="0.35">
      <c r="B2835" s="146"/>
      <c r="C2835" s="31"/>
      <c r="D2835" s="31"/>
      <c r="E2835" s="44"/>
      <c r="F2835" s="43"/>
      <c r="G2835" s="84"/>
      <c r="H2835" s="31"/>
      <c r="I2835" s="31"/>
      <c r="J2835" s="84"/>
      <c r="K2835" s="31"/>
      <c r="L2835" s="31"/>
      <c r="M2835" s="169"/>
      <c r="N2835" s="148"/>
      <c r="O2835" s="106"/>
      <c r="P2835" s="43"/>
      <c r="Q2835" s="31"/>
      <c r="R2835" s="84"/>
      <c r="S2835" s="31"/>
      <c r="T2835" s="31"/>
      <c r="U2835" s="169"/>
      <c r="V2835" s="150"/>
      <c r="W2835" s="342" t="str" cm="1">
        <f t="array" ref="W2835">IF(SUM(LEN(B2835:V2835))=0,"",IF(OR(OR(ISBLANK(F2835),SUM(LEN(C2835),LEN(D2835))=0),AND(NOT(E2835="Unknown"),ISBLANK(J2835)),AND(NOT(O2835="Unknown"),ISBLANK(R2835))),"Missing Information", INDEX(Table15[Entire Service Line Classification], MATCH(SUMIFS(Table15[Unique ID],Table15[System-Owned Portion],E2835,Table15[If Material Anything Other than "Lead" in Column E,Was Material Ever Previously Lead?],G2835,Table15[Customer-Owned Portion],O2835),Table15[Unique ID],0),0)))</f>
        <v/>
      </c>
      <c r="X2835"/>
    </row>
    <row r="2836" spans="2:24" x14ac:dyDescent="0.35">
      <c r="B2836" s="146"/>
      <c r="C2836" s="31"/>
      <c r="D2836" s="31"/>
      <c r="E2836" s="44"/>
      <c r="F2836" s="43"/>
      <c r="G2836" s="84"/>
      <c r="H2836" s="31"/>
      <c r="I2836" s="31"/>
      <c r="J2836" s="84"/>
      <c r="K2836" s="31"/>
      <c r="L2836" s="31"/>
      <c r="M2836" s="169"/>
      <c r="N2836" s="148"/>
      <c r="O2836" s="106"/>
      <c r="P2836" s="43"/>
      <c r="Q2836" s="31"/>
      <c r="R2836" s="84"/>
      <c r="S2836" s="31"/>
      <c r="T2836" s="31"/>
      <c r="U2836" s="169"/>
      <c r="V2836" s="150"/>
      <c r="W2836" s="342" t="str" cm="1">
        <f t="array" ref="W2836">IF(SUM(LEN(B2836:V2836))=0,"",IF(OR(OR(ISBLANK(F2836),SUM(LEN(C2836),LEN(D2836))=0),AND(NOT(E2836="Unknown"),ISBLANK(J2836)),AND(NOT(O2836="Unknown"),ISBLANK(R2836))),"Missing Information", INDEX(Table15[Entire Service Line Classification], MATCH(SUMIFS(Table15[Unique ID],Table15[System-Owned Portion],E2836,Table15[If Material Anything Other than "Lead" in Column E,Was Material Ever Previously Lead?],G2836,Table15[Customer-Owned Portion],O2836),Table15[Unique ID],0),0)))</f>
        <v/>
      </c>
      <c r="X2836"/>
    </row>
    <row r="2837" spans="2:24" x14ac:dyDescent="0.35">
      <c r="B2837" s="146"/>
      <c r="C2837" s="31"/>
      <c r="D2837" s="31"/>
      <c r="E2837" s="44"/>
      <c r="F2837" s="43"/>
      <c r="G2837" s="84"/>
      <c r="H2837" s="31"/>
      <c r="I2837" s="31"/>
      <c r="J2837" s="84"/>
      <c r="K2837" s="31"/>
      <c r="L2837" s="31"/>
      <c r="M2837" s="169"/>
      <c r="N2837" s="148"/>
      <c r="O2837" s="106"/>
      <c r="P2837" s="43"/>
      <c r="Q2837" s="31"/>
      <c r="R2837" s="84"/>
      <c r="S2837" s="31"/>
      <c r="T2837" s="31"/>
      <c r="U2837" s="169"/>
      <c r="V2837" s="150"/>
      <c r="W2837" s="342" t="str" cm="1">
        <f t="array" ref="W2837">IF(SUM(LEN(B2837:V2837))=0,"",IF(OR(OR(ISBLANK(F2837),SUM(LEN(C2837),LEN(D2837))=0),AND(NOT(E2837="Unknown"),ISBLANK(J2837)),AND(NOT(O2837="Unknown"),ISBLANK(R2837))),"Missing Information", INDEX(Table15[Entire Service Line Classification], MATCH(SUMIFS(Table15[Unique ID],Table15[System-Owned Portion],E2837,Table15[If Material Anything Other than "Lead" in Column E,Was Material Ever Previously Lead?],G2837,Table15[Customer-Owned Portion],O2837),Table15[Unique ID],0),0)))</f>
        <v/>
      </c>
      <c r="X2837"/>
    </row>
    <row r="2838" spans="2:24" x14ac:dyDescent="0.35">
      <c r="B2838" s="146"/>
      <c r="C2838" s="31"/>
      <c r="D2838" s="31"/>
      <c r="E2838" s="44"/>
      <c r="F2838" s="43"/>
      <c r="G2838" s="84"/>
      <c r="H2838" s="31"/>
      <c r="I2838" s="31"/>
      <c r="J2838" s="84"/>
      <c r="K2838" s="31"/>
      <c r="L2838" s="31"/>
      <c r="M2838" s="169"/>
      <c r="N2838" s="148"/>
      <c r="O2838" s="106"/>
      <c r="P2838" s="43"/>
      <c r="Q2838" s="31"/>
      <c r="R2838" s="84"/>
      <c r="S2838" s="31"/>
      <c r="T2838" s="31"/>
      <c r="U2838" s="169"/>
      <c r="V2838" s="150"/>
      <c r="W2838" s="342" t="str" cm="1">
        <f t="array" ref="W2838">IF(SUM(LEN(B2838:V2838))=0,"",IF(OR(OR(ISBLANK(F2838),SUM(LEN(C2838),LEN(D2838))=0),AND(NOT(E2838="Unknown"),ISBLANK(J2838)),AND(NOT(O2838="Unknown"),ISBLANK(R2838))),"Missing Information", INDEX(Table15[Entire Service Line Classification], MATCH(SUMIFS(Table15[Unique ID],Table15[System-Owned Portion],E2838,Table15[If Material Anything Other than "Lead" in Column E,Was Material Ever Previously Lead?],G2838,Table15[Customer-Owned Portion],O2838),Table15[Unique ID],0),0)))</f>
        <v/>
      </c>
      <c r="X2838"/>
    </row>
    <row r="2839" spans="2:24" x14ac:dyDescent="0.35">
      <c r="B2839" s="146"/>
      <c r="C2839" s="31"/>
      <c r="D2839" s="31"/>
      <c r="E2839" s="44"/>
      <c r="F2839" s="43"/>
      <c r="G2839" s="84"/>
      <c r="H2839" s="31"/>
      <c r="I2839" s="31"/>
      <c r="J2839" s="84"/>
      <c r="K2839" s="31"/>
      <c r="L2839" s="31"/>
      <c r="M2839" s="169"/>
      <c r="N2839" s="148"/>
      <c r="O2839" s="106"/>
      <c r="P2839" s="43"/>
      <c r="Q2839" s="31"/>
      <c r="R2839" s="84"/>
      <c r="S2839" s="31"/>
      <c r="T2839" s="31"/>
      <c r="U2839" s="169"/>
      <c r="V2839" s="150"/>
      <c r="W2839" s="342" t="str" cm="1">
        <f t="array" ref="W2839">IF(SUM(LEN(B2839:V2839))=0,"",IF(OR(OR(ISBLANK(F2839),SUM(LEN(C2839),LEN(D2839))=0),AND(NOT(E2839="Unknown"),ISBLANK(J2839)),AND(NOT(O2839="Unknown"),ISBLANK(R2839))),"Missing Information", INDEX(Table15[Entire Service Line Classification], MATCH(SUMIFS(Table15[Unique ID],Table15[System-Owned Portion],E2839,Table15[If Material Anything Other than "Lead" in Column E,Was Material Ever Previously Lead?],G2839,Table15[Customer-Owned Portion],O2839),Table15[Unique ID],0),0)))</f>
        <v/>
      </c>
      <c r="X2839"/>
    </row>
    <row r="2840" spans="2:24" x14ac:dyDescent="0.35">
      <c r="B2840" s="146"/>
      <c r="C2840" s="31"/>
      <c r="D2840" s="31"/>
      <c r="E2840" s="44"/>
      <c r="F2840" s="43"/>
      <c r="G2840" s="84"/>
      <c r="H2840" s="31"/>
      <c r="I2840" s="31"/>
      <c r="J2840" s="84"/>
      <c r="K2840" s="31"/>
      <c r="L2840" s="31"/>
      <c r="M2840" s="169"/>
      <c r="N2840" s="148"/>
      <c r="O2840" s="106"/>
      <c r="P2840" s="43"/>
      <c r="Q2840" s="31"/>
      <c r="R2840" s="84"/>
      <c r="S2840" s="31"/>
      <c r="T2840" s="31"/>
      <c r="U2840" s="169"/>
      <c r="V2840" s="150"/>
      <c r="W2840" s="342" t="str" cm="1">
        <f t="array" ref="W2840">IF(SUM(LEN(B2840:V2840))=0,"",IF(OR(OR(ISBLANK(F2840),SUM(LEN(C2840),LEN(D2840))=0),AND(NOT(E2840="Unknown"),ISBLANK(J2840)),AND(NOT(O2840="Unknown"),ISBLANK(R2840))),"Missing Information", INDEX(Table15[Entire Service Line Classification], MATCH(SUMIFS(Table15[Unique ID],Table15[System-Owned Portion],E2840,Table15[If Material Anything Other than "Lead" in Column E,Was Material Ever Previously Lead?],G2840,Table15[Customer-Owned Portion],O2840),Table15[Unique ID],0),0)))</f>
        <v/>
      </c>
      <c r="X2840"/>
    </row>
    <row r="2841" spans="2:24" x14ac:dyDescent="0.35">
      <c r="B2841" s="146"/>
      <c r="C2841" s="31"/>
      <c r="D2841" s="31"/>
      <c r="E2841" s="44"/>
      <c r="F2841" s="43"/>
      <c r="G2841" s="84"/>
      <c r="H2841" s="31"/>
      <c r="I2841" s="31"/>
      <c r="J2841" s="84"/>
      <c r="K2841" s="31"/>
      <c r="L2841" s="31"/>
      <c r="M2841" s="169"/>
      <c r="N2841" s="148"/>
      <c r="O2841" s="106"/>
      <c r="P2841" s="43"/>
      <c r="Q2841" s="31"/>
      <c r="R2841" s="84"/>
      <c r="S2841" s="31"/>
      <c r="T2841" s="31"/>
      <c r="U2841" s="169"/>
      <c r="V2841" s="150"/>
      <c r="W2841" s="342" t="str" cm="1">
        <f t="array" ref="W2841">IF(SUM(LEN(B2841:V2841))=0,"",IF(OR(OR(ISBLANK(F2841),SUM(LEN(C2841),LEN(D2841))=0),AND(NOT(E2841="Unknown"),ISBLANK(J2841)),AND(NOT(O2841="Unknown"),ISBLANK(R2841))),"Missing Information", INDEX(Table15[Entire Service Line Classification], MATCH(SUMIFS(Table15[Unique ID],Table15[System-Owned Portion],E2841,Table15[If Material Anything Other than "Lead" in Column E,Was Material Ever Previously Lead?],G2841,Table15[Customer-Owned Portion],O2841),Table15[Unique ID],0),0)))</f>
        <v/>
      </c>
      <c r="X2841"/>
    </row>
    <row r="2842" spans="2:24" x14ac:dyDescent="0.35">
      <c r="B2842" s="146"/>
      <c r="C2842" s="31"/>
      <c r="D2842" s="31"/>
      <c r="E2842" s="44"/>
      <c r="F2842" s="43"/>
      <c r="G2842" s="84"/>
      <c r="H2842" s="31"/>
      <c r="I2842" s="31"/>
      <c r="J2842" s="84"/>
      <c r="K2842" s="31"/>
      <c r="L2842" s="31"/>
      <c r="M2842" s="169"/>
      <c r="N2842" s="148"/>
      <c r="O2842" s="106"/>
      <c r="P2842" s="43"/>
      <c r="Q2842" s="31"/>
      <c r="R2842" s="84"/>
      <c r="S2842" s="31"/>
      <c r="T2842" s="31"/>
      <c r="U2842" s="169"/>
      <c r="V2842" s="150"/>
      <c r="W2842" s="342" t="str" cm="1">
        <f t="array" ref="W2842">IF(SUM(LEN(B2842:V2842))=0,"",IF(OR(OR(ISBLANK(F2842),SUM(LEN(C2842),LEN(D2842))=0),AND(NOT(E2842="Unknown"),ISBLANK(J2842)),AND(NOT(O2842="Unknown"),ISBLANK(R2842))),"Missing Information", INDEX(Table15[Entire Service Line Classification], MATCH(SUMIFS(Table15[Unique ID],Table15[System-Owned Portion],E2842,Table15[If Material Anything Other than "Lead" in Column E,Was Material Ever Previously Lead?],G2842,Table15[Customer-Owned Portion],O2842),Table15[Unique ID],0),0)))</f>
        <v/>
      </c>
      <c r="X2842"/>
    </row>
    <row r="2843" spans="2:24" x14ac:dyDescent="0.35">
      <c r="B2843" s="146"/>
      <c r="C2843" s="31"/>
      <c r="D2843" s="31"/>
      <c r="E2843" s="44"/>
      <c r="F2843" s="43"/>
      <c r="G2843" s="84"/>
      <c r="H2843" s="31"/>
      <c r="I2843" s="31"/>
      <c r="J2843" s="84"/>
      <c r="K2843" s="31"/>
      <c r="L2843" s="31"/>
      <c r="M2843" s="169"/>
      <c r="N2843" s="148"/>
      <c r="O2843" s="106"/>
      <c r="P2843" s="43"/>
      <c r="Q2843" s="31"/>
      <c r="R2843" s="84"/>
      <c r="S2843" s="31"/>
      <c r="T2843" s="31"/>
      <c r="U2843" s="169"/>
      <c r="V2843" s="150"/>
      <c r="W2843" s="342" t="str" cm="1">
        <f t="array" ref="W2843">IF(SUM(LEN(B2843:V2843))=0,"",IF(OR(OR(ISBLANK(F2843),SUM(LEN(C2843),LEN(D2843))=0),AND(NOT(E2843="Unknown"),ISBLANK(J2843)),AND(NOT(O2843="Unknown"),ISBLANK(R2843))),"Missing Information", INDEX(Table15[Entire Service Line Classification], MATCH(SUMIFS(Table15[Unique ID],Table15[System-Owned Portion],E2843,Table15[If Material Anything Other than "Lead" in Column E,Was Material Ever Previously Lead?],G2843,Table15[Customer-Owned Portion],O2843),Table15[Unique ID],0),0)))</f>
        <v/>
      </c>
      <c r="X2843"/>
    </row>
    <row r="2844" spans="2:24" x14ac:dyDescent="0.35">
      <c r="B2844" s="146"/>
      <c r="C2844" s="31"/>
      <c r="D2844" s="31"/>
      <c r="E2844" s="44"/>
      <c r="F2844" s="43"/>
      <c r="G2844" s="84"/>
      <c r="H2844" s="31"/>
      <c r="I2844" s="31"/>
      <c r="J2844" s="84"/>
      <c r="K2844" s="31"/>
      <c r="L2844" s="31"/>
      <c r="M2844" s="169"/>
      <c r="N2844" s="148"/>
      <c r="O2844" s="106"/>
      <c r="P2844" s="43"/>
      <c r="Q2844" s="31"/>
      <c r="R2844" s="84"/>
      <c r="S2844" s="31"/>
      <c r="T2844" s="31"/>
      <c r="U2844" s="169"/>
      <c r="V2844" s="150"/>
      <c r="W2844" s="342" t="str" cm="1">
        <f t="array" ref="W2844">IF(SUM(LEN(B2844:V2844))=0,"",IF(OR(OR(ISBLANK(F2844),SUM(LEN(C2844),LEN(D2844))=0),AND(NOT(E2844="Unknown"),ISBLANK(J2844)),AND(NOT(O2844="Unknown"),ISBLANK(R2844))),"Missing Information", INDEX(Table15[Entire Service Line Classification], MATCH(SUMIFS(Table15[Unique ID],Table15[System-Owned Portion],E2844,Table15[If Material Anything Other than "Lead" in Column E,Was Material Ever Previously Lead?],G2844,Table15[Customer-Owned Portion],O2844),Table15[Unique ID],0),0)))</f>
        <v/>
      </c>
      <c r="X2844"/>
    </row>
    <row r="2845" spans="2:24" x14ac:dyDescent="0.35">
      <c r="B2845" s="146"/>
      <c r="C2845" s="31"/>
      <c r="D2845" s="31"/>
      <c r="E2845" s="44"/>
      <c r="F2845" s="43"/>
      <c r="G2845" s="84"/>
      <c r="H2845" s="31"/>
      <c r="I2845" s="31"/>
      <c r="J2845" s="84"/>
      <c r="K2845" s="31"/>
      <c r="L2845" s="31"/>
      <c r="M2845" s="169"/>
      <c r="N2845" s="148"/>
      <c r="O2845" s="106"/>
      <c r="P2845" s="43"/>
      <c r="Q2845" s="31"/>
      <c r="R2845" s="84"/>
      <c r="S2845" s="31"/>
      <c r="T2845" s="31"/>
      <c r="U2845" s="169"/>
      <c r="V2845" s="150"/>
      <c r="W2845" s="342" t="str" cm="1">
        <f t="array" ref="W2845">IF(SUM(LEN(B2845:V2845))=0,"",IF(OR(OR(ISBLANK(F2845),SUM(LEN(C2845),LEN(D2845))=0),AND(NOT(E2845="Unknown"),ISBLANK(J2845)),AND(NOT(O2845="Unknown"),ISBLANK(R2845))),"Missing Information", INDEX(Table15[Entire Service Line Classification], MATCH(SUMIFS(Table15[Unique ID],Table15[System-Owned Portion],E2845,Table15[If Material Anything Other than "Lead" in Column E,Was Material Ever Previously Lead?],G2845,Table15[Customer-Owned Portion],O2845),Table15[Unique ID],0),0)))</f>
        <v/>
      </c>
      <c r="X2845"/>
    </row>
    <row r="2846" spans="2:24" x14ac:dyDescent="0.35">
      <c r="B2846" s="146"/>
      <c r="C2846" s="31"/>
      <c r="D2846" s="31"/>
      <c r="E2846" s="44"/>
      <c r="F2846" s="43"/>
      <c r="G2846" s="84"/>
      <c r="H2846" s="31"/>
      <c r="I2846" s="31"/>
      <c r="J2846" s="84"/>
      <c r="K2846" s="31"/>
      <c r="L2846" s="31"/>
      <c r="M2846" s="169"/>
      <c r="N2846" s="148"/>
      <c r="O2846" s="106"/>
      <c r="P2846" s="43"/>
      <c r="Q2846" s="31"/>
      <c r="R2846" s="84"/>
      <c r="S2846" s="31"/>
      <c r="T2846" s="31"/>
      <c r="U2846" s="169"/>
      <c r="V2846" s="150"/>
      <c r="W2846" s="342" t="str" cm="1">
        <f t="array" ref="W2846">IF(SUM(LEN(B2846:V2846))=0,"",IF(OR(OR(ISBLANK(F2846),SUM(LEN(C2846),LEN(D2846))=0),AND(NOT(E2846="Unknown"),ISBLANK(J2846)),AND(NOT(O2846="Unknown"),ISBLANK(R2846))),"Missing Information", INDEX(Table15[Entire Service Line Classification], MATCH(SUMIFS(Table15[Unique ID],Table15[System-Owned Portion],E2846,Table15[If Material Anything Other than "Lead" in Column E,Was Material Ever Previously Lead?],G2846,Table15[Customer-Owned Portion],O2846),Table15[Unique ID],0),0)))</f>
        <v/>
      </c>
      <c r="X2846"/>
    </row>
    <row r="2847" spans="2:24" x14ac:dyDescent="0.35">
      <c r="B2847" s="146"/>
      <c r="C2847" s="31"/>
      <c r="D2847" s="31"/>
      <c r="E2847" s="44"/>
      <c r="F2847" s="43"/>
      <c r="G2847" s="84"/>
      <c r="H2847" s="31"/>
      <c r="I2847" s="31"/>
      <c r="J2847" s="84"/>
      <c r="K2847" s="31"/>
      <c r="L2847" s="31"/>
      <c r="M2847" s="169"/>
      <c r="N2847" s="148"/>
      <c r="O2847" s="106"/>
      <c r="P2847" s="43"/>
      <c r="Q2847" s="31"/>
      <c r="R2847" s="84"/>
      <c r="S2847" s="31"/>
      <c r="T2847" s="31"/>
      <c r="U2847" s="169"/>
      <c r="V2847" s="150"/>
      <c r="W2847" s="342" t="str" cm="1">
        <f t="array" ref="W2847">IF(SUM(LEN(B2847:V2847))=0,"",IF(OR(OR(ISBLANK(F2847),SUM(LEN(C2847),LEN(D2847))=0),AND(NOT(E2847="Unknown"),ISBLANK(J2847)),AND(NOT(O2847="Unknown"),ISBLANK(R2847))),"Missing Information", INDEX(Table15[Entire Service Line Classification], MATCH(SUMIFS(Table15[Unique ID],Table15[System-Owned Portion],E2847,Table15[If Material Anything Other than "Lead" in Column E,Was Material Ever Previously Lead?],G2847,Table15[Customer-Owned Portion],O2847),Table15[Unique ID],0),0)))</f>
        <v/>
      </c>
      <c r="X2847"/>
    </row>
    <row r="2848" spans="2:24" x14ac:dyDescent="0.35">
      <c r="B2848" s="146"/>
      <c r="C2848" s="31"/>
      <c r="D2848" s="31"/>
      <c r="E2848" s="44"/>
      <c r="F2848" s="43"/>
      <c r="G2848" s="84"/>
      <c r="H2848" s="31"/>
      <c r="I2848" s="31"/>
      <c r="J2848" s="84"/>
      <c r="K2848" s="31"/>
      <c r="L2848" s="31"/>
      <c r="M2848" s="169"/>
      <c r="N2848" s="148"/>
      <c r="O2848" s="106"/>
      <c r="P2848" s="43"/>
      <c r="Q2848" s="31"/>
      <c r="R2848" s="84"/>
      <c r="S2848" s="31"/>
      <c r="T2848" s="31"/>
      <c r="U2848" s="169"/>
      <c r="V2848" s="150"/>
      <c r="W2848" s="342" t="str" cm="1">
        <f t="array" ref="W2848">IF(SUM(LEN(B2848:V2848))=0,"",IF(OR(OR(ISBLANK(F2848),SUM(LEN(C2848),LEN(D2848))=0),AND(NOT(E2848="Unknown"),ISBLANK(J2848)),AND(NOT(O2848="Unknown"),ISBLANK(R2848))),"Missing Information", INDEX(Table15[Entire Service Line Classification], MATCH(SUMIFS(Table15[Unique ID],Table15[System-Owned Portion],E2848,Table15[If Material Anything Other than "Lead" in Column E,Was Material Ever Previously Lead?],G2848,Table15[Customer-Owned Portion],O2848),Table15[Unique ID],0),0)))</f>
        <v/>
      </c>
      <c r="X2848"/>
    </row>
    <row r="2849" spans="2:24" x14ac:dyDescent="0.35">
      <c r="B2849" s="146"/>
      <c r="C2849" s="31"/>
      <c r="D2849" s="31"/>
      <c r="E2849" s="44"/>
      <c r="F2849" s="43"/>
      <c r="G2849" s="84"/>
      <c r="H2849" s="31"/>
      <c r="I2849" s="31"/>
      <c r="J2849" s="84"/>
      <c r="K2849" s="31"/>
      <c r="L2849" s="31"/>
      <c r="M2849" s="169"/>
      <c r="N2849" s="148"/>
      <c r="O2849" s="106"/>
      <c r="P2849" s="43"/>
      <c r="Q2849" s="31"/>
      <c r="R2849" s="84"/>
      <c r="S2849" s="31"/>
      <c r="T2849" s="31"/>
      <c r="U2849" s="169"/>
      <c r="V2849" s="150"/>
      <c r="W2849" s="342" t="str" cm="1">
        <f t="array" ref="W2849">IF(SUM(LEN(B2849:V2849))=0,"",IF(OR(OR(ISBLANK(F2849),SUM(LEN(C2849),LEN(D2849))=0),AND(NOT(E2849="Unknown"),ISBLANK(J2849)),AND(NOT(O2849="Unknown"),ISBLANK(R2849))),"Missing Information", INDEX(Table15[Entire Service Line Classification], MATCH(SUMIFS(Table15[Unique ID],Table15[System-Owned Portion],E2849,Table15[If Material Anything Other than "Lead" in Column E,Was Material Ever Previously Lead?],G2849,Table15[Customer-Owned Portion],O2849),Table15[Unique ID],0),0)))</f>
        <v/>
      </c>
      <c r="X2849"/>
    </row>
    <row r="2850" spans="2:24" x14ac:dyDescent="0.35">
      <c r="B2850" s="146"/>
      <c r="C2850" s="31"/>
      <c r="D2850" s="31"/>
      <c r="E2850" s="44"/>
      <c r="F2850" s="43"/>
      <c r="G2850" s="84"/>
      <c r="H2850" s="31"/>
      <c r="I2850" s="31"/>
      <c r="J2850" s="84"/>
      <c r="K2850" s="31"/>
      <c r="L2850" s="31"/>
      <c r="M2850" s="169"/>
      <c r="N2850" s="148"/>
      <c r="O2850" s="106"/>
      <c r="P2850" s="43"/>
      <c r="Q2850" s="31"/>
      <c r="R2850" s="84"/>
      <c r="S2850" s="31"/>
      <c r="T2850" s="31"/>
      <c r="U2850" s="169"/>
      <c r="V2850" s="150"/>
      <c r="W2850" s="342" t="str" cm="1">
        <f t="array" ref="W2850">IF(SUM(LEN(B2850:V2850))=0,"",IF(OR(OR(ISBLANK(F2850),SUM(LEN(C2850),LEN(D2850))=0),AND(NOT(E2850="Unknown"),ISBLANK(J2850)),AND(NOT(O2850="Unknown"),ISBLANK(R2850))),"Missing Information", INDEX(Table15[Entire Service Line Classification], MATCH(SUMIFS(Table15[Unique ID],Table15[System-Owned Portion],E2850,Table15[If Material Anything Other than "Lead" in Column E,Was Material Ever Previously Lead?],G2850,Table15[Customer-Owned Portion],O2850),Table15[Unique ID],0),0)))</f>
        <v/>
      </c>
      <c r="X2850"/>
    </row>
    <row r="2851" spans="2:24" x14ac:dyDescent="0.35">
      <c r="B2851" s="146"/>
      <c r="C2851" s="31"/>
      <c r="D2851" s="31"/>
      <c r="E2851" s="44"/>
      <c r="F2851" s="43"/>
      <c r="G2851" s="84"/>
      <c r="H2851" s="31"/>
      <c r="I2851" s="31"/>
      <c r="J2851" s="84"/>
      <c r="K2851" s="31"/>
      <c r="L2851" s="31"/>
      <c r="M2851" s="169"/>
      <c r="N2851" s="148"/>
      <c r="O2851" s="106"/>
      <c r="P2851" s="43"/>
      <c r="Q2851" s="31"/>
      <c r="R2851" s="84"/>
      <c r="S2851" s="31"/>
      <c r="T2851" s="31"/>
      <c r="U2851" s="169"/>
      <c r="V2851" s="150"/>
      <c r="W2851" s="342" t="str" cm="1">
        <f t="array" ref="W2851">IF(SUM(LEN(B2851:V2851))=0,"",IF(OR(OR(ISBLANK(F2851),SUM(LEN(C2851),LEN(D2851))=0),AND(NOT(E2851="Unknown"),ISBLANK(J2851)),AND(NOT(O2851="Unknown"),ISBLANK(R2851))),"Missing Information", INDEX(Table15[Entire Service Line Classification], MATCH(SUMIFS(Table15[Unique ID],Table15[System-Owned Portion],E2851,Table15[If Material Anything Other than "Lead" in Column E,Was Material Ever Previously Lead?],G2851,Table15[Customer-Owned Portion],O2851),Table15[Unique ID],0),0)))</f>
        <v/>
      </c>
      <c r="X2851"/>
    </row>
    <row r="2852" spans="2:24" x14ac:dyDescent="0.35">
      <c r="B2852" s="146"/>
      <c r="C2852" s="31"/>
      <c r="D2852" s="31"/>
      <c r="E2852" s="44"/>
      <c r="F2852" s="43"/>
      <c r="G2852" s="84"/>
      <c r="H2852" s="31"/>
      <c r="I2852" s="31"/>
      <c r="J2852" s="84"/>
      <c r="K2852" s="31"/>
      <c r="L2852" s="31"/>
      <c r="M2852" s="169"/>
      <c r="N2852" s="148"/>
      <c r="O2852" s="106"/>
      <c r="P2852" s="43"/>
      <c r="Q2852" s="31"/>
      <c r="R2852" s="84"/>
      <c r="S2852" s="31"/>
      <c r="T2852" s="31"/>
      <c r="U2852" s="169"/>
      <c r="V2852" s="150"/>
      <c r="W2852" s="342" t="str" cm="1">
        <f t="array" ref="W2852">IF(SUM(LEN(B2852:V2852))=0,"",IF(OR(OR(ISBLANK(F2852),SUM(LEN(C2852),LEN(D2852))=0),AND(NOT(E2852="Unknown"),ISBLANK(J2852)),AND(NOT(O2852="Unknown"),ISBLANK(R2852))),"Missing Information", INDEX(Table15[Entire Service Line Classification], MATCH(SUMIFS(Table15[Unique ID],Table15[System-Owned Portion],E2852,Table15[If Material Anything Other than "Lead" in Column E,Was Material Ever Previously Lead?],G2852,Table15[Customer-Owned Portion],O2852),Table15[Unique ID],0),0)))</f>
        <v/>
      </c>
      <c r="X2852"/>
    </row>
    <row r="2853" spans="2:24" x14ac:dyDescent="0.35">
      <c r="B2853" s="146"/>
      <c r="C2853" s="31"/>
      <c r="D2853" s="31"/>
      <c r="E2853" s="44"/>
      <c r="F2853" s="43"/>
      <c r="G2853" s="84"/>
      <c r="H2853" s="31"/>
      <c r="I2853" s="31"/>
      <c r="J2853" s="84"/>
      <c r="K2853" s="31"/>
      <c r="L2853" s="31"/>
      <c r="M2853" s="169"/>
      <c r="N2853" s="148"/>
      <c r="O2853" s="106"/>
      <c r="P2853" s="43"/>
      <c r="Q2853" s="31"/>
      <c r="R2853" s="84"/>
      <c r="S2853" s="31"/>
      <c r="T2853" s="31"/>
      <c r="U2853" s="169"/>
      <c r="V2853" s="150"/>
      <c r="W2853" s="342" t="str" cm="1">
        <f t="array" ref="W2853">IF(SUM(LEN(B2853:V2853))=0,"",IF(OR(OR(ISBLANK(F2853),SUM(LEN(C2853),LEN(D2853))=0),AND(NOT(E2853="Unknown"),ISBLANK(J2853)),AND(NOT(O2853="Unknown"),ISBLANK(R2853))),"Missing Information", INDEX(Table15[Entire Service Line Classification], MATCH(SUMIFS(Table15[Unique ID],Table15[System-Owned Portion],E2853,Table15[If Material Anything Other than "Lead" in Column E,Was Material Ever Previously Lead?],G2853,Table15[Customer-Owned Portion],O2853),Table15[Unique ID],0),0)))</f>
        <v/>
      </c>
      <c r="X2853"/>
    </row>
    <row r="2854" spans="2:24" x14ac:dyDescent="0.35">
      <c r="B2854" s="146"/>
      <c r="C2854" s="31"/>
      <c r="D2854" s="31"/>
      <c r="E2854" s="44"/>
      <c r="F2854" s="43"/>
      <c r="G2854" s="84"/>
      <c r="H2854" s="31"/>
      <c r="I2854" s="31"/>
      <c r="J2854" s="84"/>
      <c r="K2854" s="31"/>
      <c r="L2854" s="31"/>
      <c r="M2854" s="169"/>
      <c r="N2854" s="148"/>
      <c r="O2854" s="106"/>
      <c r="P2854" s="43"/>
      <c r="Q2854" s="31"/>
      <c r="R2854" s="84"/>
      <c r="S2854" s="31"/>
      <c r="T2854" s="31"/>
      <c r="U2854" s="169"/>
      <c r="V2854" s="150"/>
      <c r="W2854" s="342" t="str" cm="1">
        <f t="array" ref="W2854">IF(SUM(LEN(B2854:V2854))=0,"",IF(OR(OR(ISBLANK(F2854),SUM(LEN(C2854),LEN(D2854))=0),AND(NOT(E2854="Unknown"),ISBLANK(J2854)),AND(NOT(O2854="Unknown"),ISBLANK(R2854))),"Missing Information", INDEX(Table15[Entire Service Line Classification], MATCH(SUMIFS(Table15[Unique ID],Table15[System-Owned Portion],E2854,Table15[If Material Anything Other than "Lead" in Column E,Was Material Ever Previously Lead?],G2854,Table15[Customer-Owned Portion],O2854),Table15[Unique ID],0),0)))</f>
        <v/>
      </c>
      <c r="X2854"/>
    </row>
    <row r="2855" spans="2:24" x14ac:dyDescent="0.35">
      <c r="B2855" s="146"/>
      <c r="C2855" s="31"/>
      <c r="D2855" s="31"/>
      <c r="E2855" s="44"/>
      <c r="F2855" s="43"/>
      <c r="G2855" s="84"/>
      <c r="H2855" s="31"/>
      <c r="I2855" s="31"/>
      <c r="J2855" s="84"/>
      <c r="K2855" s="31"/>
      <c r="L2855" s="31"/>
      <c r="M2855" s="169"/>
      <c r="N2855" s="148"/>
      <c r="O2855" s="106"/>
      <c r="P2855" s="43"/>
      <c r="Q2855" s="31"/>
      <c r="R2855" s="84"/>
      <c r="S2855" s="31"/>
      <c r="T2855" s="31"/>
      <c r="U2855" s="169"/>
      <c r="V2855" s="150"/>
      <c r="W2855" s="342" t="str" cm="1">
        <f t="array" ref="W2855">IF(SUM(LEN(B2855:V2855))=0,"",IF(OR(OR(ISBLANK(F2855),SUM(LEN(C2855),LEN(D2855))=0),AND(NOT(E2855="Unknown"),ISBLANK(J2855)),AND(NOT(O2855="Unknown"),ISBLANK(R2855))),"Missing Information", INDEX(Table15[Entire Service Line Classification], MATCH(SUMIFS(Table15[Unique ID],Table15[System-Owned Portion],E2855,Table15[If Material Anything Other than "Lead" in Column E,Was Material Ever Previously Lead?],G2855,Table15[Customer-Owned Portion],O2855),Table15[Unique ID],0),0)))</f>
        <v/>
      </c>
      <c r="X2855"/>
    </row>
    <row r="2856" spans="2:24" x14ac:dyDescent="0.35">
      <c r="B2856" s="146"/>
      <c r="C2856" s="31"/>
      <c r="D2856" s="31"/>
      <c r="E2856" s="44"/>
      <c r="F2856" s="43"/>
      <c r="G2856" s="84"/>
      <c r="H2856" s="31"/>
      <c r="I2856" s="31"/>
      <c r="J2856" s="84"/>
      <c r="K2856" s="31"/>
      <c r="L2856" s="31"/>
      <c r="M2856" s="169"/>
      <c r="N2856" s="148"/>
      <c r="O2856" s="106"/>
      <c r="P2856" s="43"/>
      <c r="Q2856" s="31"/>
      <c r="R2856" s="84"/>
      <c r="S2856" s="31"/>
      <c r="T2856" s="31"/>
      <c r="U2856" s="169"/>
      <c r="V2856" s="150"/>
      <c r="W2856" s="342" t="str" cm="1">
        <f t="array" ref="W2856">IF(SUM(LEN(B2856:V2856))=0,"",IF(OR(OR(ISBLANK(F2856),SUM(LEN(C2856),LEN(D2856))=0),AND(NOT(E2856="Unknown"),ISBLANK(J2856)),AND(NOT(O2856="Unknown"),ISBLANK(R2856))),"Missing Information", INDEX(Table15[Entire Service Line Classification], MATCH(SUMIFS(Table15[Unique ID],Table15[System-Owned Portion],E2856,Table15[If Material Anything Other than "Lead" in Column E,Was Material Ever Previously Lead?],G2856,Table15[Customer-Owned Portion],O2856),Table15[Unique ID],0),0)))</f>
        <v/>
      </c>
      <c r="X2856"/>
    </row>
    <row r="2857" spans="2:24" x14ac:dyDescent="0.35">
      <c r="B2857" s="146"/>
      <c r="C2857" s="31"/>
      <c r="D2857" s="31"/>
      <c r="E2857" s="44"/>
      <c r="F2857" s="43"/>
      <c r="G2857" s="84"/>
      <c r="H2857" s="31"/>
      <c r="I2857" s="31"/>
      <c r="J2857" s="84"/>
      <c r="K2857" s="31"/>
      <c r="L2857" s="31"/>
      <c r="M2857" s="169"/>
      <c r="N2857" s="148"/>
      <c r="O2857" s="106"/>
      <c r="P2857" s="43"/>
      <c r="Q2857" s="31"/>
      <c r="R2857" s="84"/>
      <c r="S2857" s="31"/>
      <c r="T2857" s="31"/>
      <c r="U2857" s="169"/>
      <c r="V2857" s="150"/>
      <c r="W2857" s="342" t="str" cm="1">
        <f t="array" ref="W2857">IF(SUM(LEN(B2857:V2857))=0,"",IF(OR(OR(ISBLANK(F2857),SUM(LEN(C2857),LEN(D2857))=0),AND(NOT(E2857="Unknown"),ISBLANK(J2857)),AND(NOT(O2857="Unknown"),ISBLANK(R2857))),"Missing Information", INDEX(Table15[Entire Service Line Classification], MATCH(SUMIFS(Table15[Unique ID],Table15[System-Owned Portion],E2857,Table15[If Material Anything Other than "Lead" in Column E,Was Material Ever Previously Lead?],G2857,Table15[Customer-Owned Portion],O2857),Table15[Unique ID],0),0)))</f>
        <v/>
      </c>
      <c r="X2857"/>
    </row>
    <row r="2858" spans="2:24" x14ac:dyDescent="0.35">
      <c r="B2858" s="146"/>
      <c r="C2858" s="31"/>
      <c r="D2858" s="31"/>
      <c r="E2858" s="44"/>
      <c r="F2858" s="43"/>
      <c r="G2858" s="84"/>
      <c r="H2858" s="31"/>
      <c r="I2858" s="31"/>
      <c r="J2858" s="84"/>
      <c r="K2858" s="31"/>
      <c r="L2858" s="31"/>
      <c r="M2858" s="169"/>
      <c r="N2858" s="148"/>
      <c r="O2858" s="106"/>
      <c r="P2858" s="43"/>
      <c r="Q2858" s="31"/>
      <c r="R2858" s="84"/>
      <c r="S2858" s="31"/>
      <c r="T2858" s="31"/>
      <c r="U2858" s="169"/>
      <c r="V2858" s="150"/>
      <c r="W2858" s="342" t="str" cm="1">
        <f t="array" ref="W2858">IF(SUM(LEN(B2858:V2858))=0,"",IF(OR(OR(ISBLANK(F2858),SUM(LEN(C2858),LEN(D2858))=0),AND(NOT(E2858="Unknown"),ISBLANK(J2858)),AND(NOT(O2858="Unknown"),ISBLANK(R2858))),"Missing Information", INDEX(Table15[Entire Service Line Classification], MATCH(SUMIFS(Table15[Unique ID],Table15[System-Owned Portion],E2858,Table15[If Material Anything Other than "Lead" in Column E,Was Material Ever Previously Lead?],G2858,Table15[Customer-Owned Portion],O2858),Table15[Unique ID],0),0)))</f>
        <v/>
      </c>
      <c r="X2858"/>
    </row>
    <row r="2859" spans="2:24" x14ac:dyDescent="0.35">
      <c r="B2859" s="146"/>
      <c r="C2859" s="31"/>
      <c r="D2859" s="31"/>
      <c r="E2859" s="44"/>
      <c r="F2859" s="43"/>
      <c r="G2859" s="84"/>
      <c r="H2859" s="31"/>
      <c r="I2859" s="31"/>
      <c r="J2859" s="84"/>
      <c r="K2859" s="31"/>
      <c r="L2859" s="31"/>
      <c r="M2859" s="169"/>
      <c r="N2859" s="148"/>
      <c r="O2859" s="106"/>
      <c r="P2859" s="43"/>
      <c r="Q2859" s="31"/>
      <c r="R2859" s="84"/>
      <c r="S2859" s="31"/>
      <c r="T2859" s="31"/>
      <c r="U2859" s="169"/>
      <c r="V2859" s="150"/>
      <c r="W2859" s="342" t="str" cm="1">
        <f t="array" ref="W2859">IF(SUM(LEN(B2859:V2859))=0,"",IF(OR(OR(ISBLANK(F2859),SUM(LEN(C2859),LEN(D2859))=0),AND(NOT(E2859="Unknown"),ISBLANK(J2859)),AND(NOT(O2859="Unknown"),ISBLANK(R2859))),"Missing Information", INDEX(Table15[Entire Service Line Classification], MATCH(SUMIFS(Table15[Unique ID],Table15[System-Owned Portion],E2859,Table15[If Material Anything Other than "Lead" in Column E,Was Material Ever Previously Lead?],G2859,Table15[Customer-Owned Portion],O2859),Table15[Unique ID],0),0)))</f>
        <v/>
      </c>
      <c r="X2859"/>
    </row>
    <row r="2860" spans="2:24" x14ac:dyDescent="0.35">
      <c r="B2860" s="146"/>
      <c r="C2860" s="31"/>
      <c r="D2860" s="31"/>
      <c r="E2860" s="44"/>
      <c r="F2860" s="43"/>
      <c r="G2860" s="84"/>
      <c r="H2860" s="31"/>
      <c r="I2860" s="31"/>
      <c r="J2860" s="84"/>
      <c r="K2860" s="31"/>
      <c r="L2860" s="31"/>
      <c r="M2860" s="169"/>
      <c r="N2860" s="148"/>
      <c r="O2860" s="106"/>
      <c r="P2860" s="43"/>
      <c r="Q2860" s="31"/>
      <c r="R2860" s="84"/>
      <c r="S2860" s="31"/>
      <c r="T2860" s="31"/>
      <c r="U2860" s="169"/>
      <c r="V2860" s="150"/>
      <c r="W2860" s="342" t="str" cm="1">
        <f t="array" ref="W2860">IF(SUM(LEN(B2860:V2860))=0,"",IF(OR(OR(ISBLANK(F2860),SUM(LEN(C2860),LEN(D2860))=0),AND(NOT(E2860="Unknown"),ISBLANK(J2860)),AND(NOT(O2860="Unknown"),ISBLANK(R2860))),"Missing Information", INDEX(Table15[Entire Service Line Classification], MATCH(SUMIFS(Table15[Unique ID],Table15[System-Owned Portion],E2860,Table15[If Material Anything Other than "Lead" in Column E,Was Material Ever Previously Lead?],G2860,Table15[Customer-Owned Portion],O2860),Table15[Unique ID],0),0)))</f>
        <v/>
      </c>
      <c r="X2860"/>
    </row>
    <row r="2861" spans="2:24" x14ac:dyDescent="0.35">
      <c r="B2861" s="146"/>
      <c r="C2861" s="31"/>
      <c r="D2861" s="31"/>
      <c r="E2861" s="44"/>
      <c r="F2861" s="43"/>
      <c r="G2861" s="84"/>
      <c r="H2861" s="31"/>
      <c r="I2861" s="31"/>
      <c r="J2861" s="84"/>
      <c r="K2861" s="31"/>
      <c r="L2861" s="31"/>
      <c r="M2861" s="169"/>
      <c r="N2861" s="148"/>
      <c r="O2861" s="106"/>
      <c r="P2861" s="43"/>
      <c r="Q2861" s="31"/>
      <c r="R2861" s="84"/>
      <c r="S2861" s="31"/>
      <c r="T2861" s="31"/>
      <c r="U2861" s="169"/>
      <c r="V2861" s="150"/>
      <c r="W2861" s="342" t="str" cm="1">
        <f t="array" ref="W2861">IF(SUM(LEN(B2861:V2861))=0,"",IF(OR(OR(ISBLANK(F2861),SUM(LEN(C2861),LEN(D2861))=0),AND(NOT(E2861="Unknown"),ISBLANK(J2861)),AND(NOT(O2861="Unknown"),ISBLANK(R2861))),"Missing Information", INDEX(Table15[Entire Service Line Classification], MATCH(SUMIFS(Table15[Unique ID],Table15[System-Owned Portion],E2861,Table15[If Material Anything Other than "Lead" in Column E,Was Material Ever Previously Lead?],G2861,Table15[Customer-Owned Portion],O2861),Table15[Unique ID],0),0)))</f>
        <v/>
      </c>
      <c r="X2861"/>
    </row>
    <row r="2862" spans="2:24" x14ac:dyDescent="0.35">
      <c r="B2862" s="146"/>
      <c r="C2862" s="31"/>
      <c r="D2862" s="31"/>
      <c r="E2862" s="44"/>
      <c r="F2862" s="43"/>
      <c r="G2862" s="84"/>
      <c r="H2862" s="31"/>
      <c r="I2862" s="31"/>
      <c r="J2862" s="84"/>
      <c r="K2862" s="31"/>
      <c r="L2862" s="31"/>
      <c r="M2862" s="169"/>
      <c r="N2862" s="148"/>
      <c r="O2862" s="106"/>
      <c r="P2862" s="43"/>
      <c r="Q2862" s="31"/>
      <c r="R2862" s="84"/>
      <c r="S2862" s="31"/>
      <c r="T2862" s="31"/>
      <c r="U2862" s="169"/>
      <c r="V2862" s="150"/>
      <c r="W2862" s="342" t="str" cm="1">
        <f t="array" ref="W2862">IF(SUM(LEN(B2862:V2862))=0,"",IF(OR(OR(ISBLANK(F2862),SUM(LEN(C2862),LEN(D2862))=0),AND(NOT(E2862="Unknown"),ISBLANK(J2862)),AND(NOT(O2862="Unknown"),ISBLANK(R2862))),"Missing Information", INDEX(Table15[Entire Service Line Classification], MATCH(SUMIFS(Table15[Unique ID],Table15[System-Owned Portion],E2862,Table15[If Material Anything Other than "Lead" in Column E,Was Material Ever Previously Lead?],G2862,Table15[Customer-Owned Portion],O2862),Table15[Unique ID],0),0)))</f>
        <v/>
      </c>
      <c r="X2862"/>
    </row>
    <row r="2863" spans="2:24" x14ac:dyDescent="0.35">
      <c r="B2863" s="146"/>
      <c r="C2863" s="31"/>
      <c r="D2863" s="31"/>
      <c r="E2863" s="44"/>
      <c r="F2863" s="43"/>
      <c r="G2863" s="84"/>
      <c r="H2863" s="31"/>
      <c r="I2863" s="31"/>
      <c r="J2863" s="84"/>
      <c r="K2863" s="31"/>
      <c r="L2863" s="31"/>
      <c r="M2863" s="169"/>
      <c r="N2863" s="148"/>
      <c r="O2863" s="106"/>
      <c r="P2863" s="43"/>
      <c r="Q2863" s="31"/>
      <c r="R2863" s="84"/>
      <c r="S2863" s="31"/>
      <c r="T2863" s="31"/>
      <c r="U2863" s="169"/>
      <c r="V2863" s="150"/>
      <c r="W2863" s="342" t="str" cm="1">
        <f t="array" ref="W2863">IF(SUM(LEN(B2863:V2863))=0,"",IF(OR(OR(ISBLANK(F2863),SUM(LEN(C2863),LEN(D2863))=0),AND(NOT(E2863="Unknown"),ISBLANK(J2863)),AND(NOT(O2863="Unknown"),ISBLANK(R2863))),"Missing Information", INDEX(Table15[Entire Service Line Classification], MATCH(SUMIFS(Table15[Unique ID],Table15[System-Owned Portion],E2863,Table15[If Material Anything Other than "Lead" in Column E,Was Material Ever Previously Lead?],G2863,Table15[Customer-Owned Portion],O2863),Table15[Unique ID],0),0)))</f>
        <v/>
      </c>
      <c r="X2863"/>
    </row>
    <row r="2864" spans="2:24" x14ac:dyDescent="0.35">
      <c r="B2864" s="146"/>
      <c r="C2864" s="31"/>
      <c r="D2864" s="31"/>
      <c r="E2864" s="44"/>
      <c r="F2864" s="43"/>
      <c r="G2864" s="84"/>
      <c r="H2864" s="31"/>
      <c r="I2864" s="31"/>
      <c r="J2864" s="84"/>
      <c r="K2864" s="31"/>
      <c r="L2864" s="31"/>
      <c r="M2864" s="169"/>
      <c r="N2864" s="148"/>
      <c r="O2864" s="106"/>
      <c r="P2864" s="43"/>
      <c r="Q2864" s="31"/>
      <c r="R2864" s="84"/>
      <c r="S2864" s="31"/>
      <c r="T2864" s="31"/>
      <c r="U2864" s="169"/>
      <c r="V2864" s="150"/>
      <c r="W2864" s="342" t="str" cm="1">
        <f t="array" ref="W2864">IF(SUM(LEN(B2864:V2864))=0,"",IF(OR(OR(ISBLANK(F2864),SUM(LEN(C2864),LEN(D2864))=0),AND(NOT(E2864="Unknown"),ISBLANK(J2864)),AND(NOT(O2864="Unknown"),ISBLANK(R2864))),"Missing Information", INDEX(Table15[Entire Service Line Classification], MATCH(SUMIFS(Table15[Unique ID],Table15[System-Owned Portion],E2864,Table15[If Material Anything Other than "Lead" in Column E,Was Material Ever Previously Lead?],G2864,Table15[Customer-Owned Portion],O2864),Table15[Unique ID],0),0)))</f>
        <v/>
      </c>
      <c r="X2864"/>
    </row>
    <row r="2865" spans="2:24" x14ac:dyDescent="0.35">
      <c r="B2865" s="146"/>
      <c r="C2865" s="31"/>
      <c r="D2865" s="31"/>
      <c r="E2865" s="44"/>
      <c r="F2865" s="43"/>
      <c r="G2865" s="84"/>
      <c r="H2865" s="31"/>
      <c r="I2865" s="31"/>
      <c r="J2865" s="84"/>
      <c r="K2865" s="31"/>
      <c r="L2865" s="31"/>
      <c r="M2865" s="169"/>
      <c r="N2865" s="148"/>
      <c r="O2865" s="106"/>
      <c r="P2865" s="43"/>
      <c r="Q2865" s="31"/>
      <c r="R2865" s="84"/>
      <c r="S2865" s="31"/>
      <c r="T2865" s="31"/>
      <c r="U2865" s="169"/>
      <c r="V2865" s="150"/>
      <c r="W2865" s="342" t="str" cm="1">
        <f t="array" ref="W2865">IF(SUM(LEN(B2865:V2865))=0,"",IF(OR(OR(ISBLANK(F2865),SUM(LEN(C2865),LEN(D2865))=0),AND(NOT(E2865="Unknown"),ISBLANK(J2865)),AND(NOT(O2865="Unknown"),ISBLANK(R2865))),"Missing Information", INDEX(Table15[Entire Service Line Classification], MATCH(SUMIFS(Table15[Unique ID],Table15[System-Owned Portion],E2865,Table15[If Material Anything Other than "Lead" in Column E,Was Material Ever Previously Lead?],G2865,Table15[Customer-Owned Portion],O2865),Table15[Unique ID],0),0)))</f>
        <v/>
      </c>
      <c r="X2865"/>
    </row>
    <row r="2866" spans="2:24" x14ac:dyDescent="0.35">
      <c r="B2866" s="146"/>
      <c r="C2866" s="31"/>
      <c r="D2866" s="31"/>
      <c r="E2866" s="44"/>
      <c r="F2866" s="43"/>
      <c r="G2866" s="84"/>
      <c r="H2866" s="31"/>
      <c r="I2866" s="31"/>
      <c r="J2866" s="84"/>
      <c r="K2866" s="31"/>
      <c r="L2866" s="31"/>
      <c r="M2866" s="169"/>
      <c r="N2866" s="148"/>
      <c r="O2866" s="106"/>
      <c r="P2866" s="43"/>
      <c r="Q2866" s="31"/>
      <c r="R2866" s="84"/>
      <c r="S2866" s="31"/>
      <c r="T2866" s="31"/>
      <c r="U2866" s="169"/>
      <c r="V2866" s="150"/>
      <c r="W2866" s="342" t="str" cm="1">
        <f t="array" ref="W2866">IF(SUM(LEN(B2866:V2866))=0,"",IF(OR(OR(ISBLANK(F2866),SUM(LEN(C2866),LEN(D2866))=0),AND(NOT(E2866="Unknown"),ISBLANK(J2866)),AND(NOT(O2866="Unknown"),ISBLANK(R2866))),"Missing Information", INDEX(Table15[Entire Service Line Classification], MATCH(SUMIFS(Table15[Unique ID],Table15[System-Owned Portion],E2866,Table15[If Material Anything Other than "Lead" in Column E,Was Material Ever Previously Lead?],G2866,Table15[Customer-Owned Portion],O2866),Table15[Unique ID],0),0)))</f>
        <v/>
      </c>
      <c r="X2866"/>
    </row>
    <row r="2867" spans="2:24" x14ac:dyDescent="0.35">
      <c r="B2867" s="146"/>
      <c r="C2867" s="31"/>
      <c r="D2867" s="31"/>
      <c r="E2867" s="44"/>
      <c r="F2867" s="43"/>
      <c r="G2867" s="84"/>
      <c r="H2867" s="31"/>
      <c r="I2867" s="31"/>
      <c r="J2867" s="84"/>
      <c r="K2867" s="31"/>
      <c r="L2867" s="31"/>
      <c r="M2867" s="169"/>
      <c r="N2867" s="148"/>
      <c r="O2867" s="106"/>
      <c r="P2867" s="43"/>
      <c r="Q2867" s="31"/>
      <c r="R2867" s="84"/>
      <c r="S2867" s="31"/>
      <c r="T2867" s="31"/>
      <c r="U2867" s="169"/>
      <c r="V2867" s="150"/>
      <c r="W2867" s="342" t="str" cm="1">
        <f t="array" ref="W2867">IF(SUM(LEN(B2867:V2867))=0,"",IF(OR(OR(ISBLANK(F2867),SUM(LEN(C2867),LEN(D2867))=0),AND(NOT(E2867="Unknown"),ISBLANK(J2867)),AND(NOT(O2867="Unknown"),ISBLANK(R2867))),"Missing Information", INDEX(Table15[Entire Service Line Classification], MATCH(SUMIFS(Table15[Unique ID],Table15[System-Owned Portion],E2867,Table15[If Material Anything Other than "Lead" in Column E,Was Material Ever Previously Lead?],G2867,Table15[Customer-Owned Portion],O2867),Table15[Unique ID],0),0)))</f>
        <v/>
      </c>
      <c r="X2867"/>
    </row>
    <row r="2868" spans="2:24" x14ac:dyDescent="0.35">
      <c r="B2868" s="146"/>
      <c r="C2868" s="31"/>
      <c r="D2868" s="31"/>
      <c r="E2868" s="44"/>
      <c r="F2868" s="43"/>
      <c r="G2868" s="84"/>
      <c r="H2868" s="31"/>
      <c r="I2868" s="31"/>
      <c r="J2868" s="84"/>
      <c r="K2868" s="31"/>
      <c r="L2868" s="31"/>
      <c r="M2868" s="169"/>
      <c r="N2868" s="148"/>
      <c r="O2868" s="106"/>
      <c r="P2868" s="43"/>
      <c r="Q2868" s="31"/>
      <c r="R2868" s="84"/>
      <c r="S2868" s="31"/>
      <c r="T2868" s="31"/>
      <c r="U2868" s="169"/>
      <c r="V2868" s="150"/>
      <c r="W2868" s="342" t="str" cm="1">
        <f t="array" ref="W2868">IF(SUM(LEN(B2868:V2868))=0,"",IF(OR(OR(ISBLANK(F2868),SUM(LEN(C2868),LEN(D2868))=0),AND(NOT(E2868="Unknown"),ISBLANK(J2868)),AND(NOT(O2868="Unknown"),ISBLANK(R2868))),"Missing Information", INDEX(Table15[Entire Service Line Classification], MATCH(SUMIFS(Table15[Unique ID],Table15[System-Owned Portion],E2868,Table15[If Material Anything Other than "Lead" in Column E,Was Material Ever Previously Lead?],G2868,Table15[Customer-Owned Portion],O2868),Table15[Unique ID],0),0)))</f>
        <v/>
      </c>
      <c r="X2868"/>
    </row>
    <row r="2869" spans="2:24" x14ac:dyDescent="0.35">
      <c r="B2869" s="146"/>
      <c r="C2869" s="31"/>
      <c r="D2869" s="31"/>
      <c r="E2869" s="44"/>
      <c r="F2869" s="43"/>
      <c r="G2869" s="84"/>
      <c r="H2869" s="31"/>
      <c r="I2869" s="31"/>
      <c r="J2869" s="84"/>
      <c r="K2869" s="31"/>
      <c r="L2869" s="31"/>
      <c r="M2869" s="169"/>
      <c r="N2869" s="148"/>
      <c r="O2869" s="106"/>
      <c r="P2869" s="43"/>
      <c r="Q2869" s="31"/>
      <c r="R2869" s="84"/>
      <c r="S2869" s="31"/>
      <c r="T2869" s="31"/>
      <c r="U2869" s="169"/>
      <c r="V2869" s="150"/>
      <c r="W2869" s="342" t="str" cm="1">
        <f t="array" ref="W2869">IF(SUM(LEN(B2869:V2869))=0,"",IF(OR(OR(ISBLANK(F2869),SUM(LEN(C2869),LEN(D2869))=0),AND(NOT(E2869="Unknown"),ISBLANK(J2869)),AND(NOT(O2869="Unknown"),ISBLANK(R2869))),"Missing Information", INDEX(Table15[Entire Service Line Classification], MATCH(SUMIFS(Table15[Unique ID],Table15[System-Owned Portion],E2869,Table15[If Material Anything Other than "Lead" in Column E,Was Material Ever Previously Lead?],G2869,Table15[Customer-Owned Portion],O2869),Table15[Unique ID],0),0)))</f>
        <v/>
      </c>
      <c r="X2869"/>
    </row>
    <row r="2870" spans="2:24" x14ac:dyDescent="0.35">
      <c r="B2870" s="146"/>
      <c r="C2870" s="31"/>
      <c r="D2870" s="31"/>
      <c r="E2870" s="44"/>
      <c r="F2870" s="43"/>
      <c r="G2870" s="84"/>
      <c r="H2870" s="31"/>
      <c r="I2870" s="31"/>
      <c r="J2870" s="84"/>
      <c r="K2870" s="31"/>
      <c r="L2870" s="31"/>
      <c r="M2870" s="169"/>
      <c r="N2870" s="148"/>
      <c r="O2870" s="106"/>
      <c r="P2870" s="43"/>
      <c r="Q2870" s="31"/>
      <c r="R2870" s="84"/>
      <c r="S2870" s="31"/>
      <c r="T2870" s="31"/>
      <c r="U2870" s="169"/>
      <c r="V2870" s="150"/>
      <c r="W2870" s="342" t="str" cm="1">
        <f t="array" ref="W2870">IF(SUM(LEN(B2870:V2870))=0,"",IF(OR(OR(ISBLANK(F2870),SUM(LEN(C2870),LEN(D2870))=0),AND(NOT(E2870="Unknown"),ISBLANK(J2870)),AND(NOT(O2870="Unknown"),ISBLANK(R2870))),"Missing Information", INDEX(Table15[Entire Service Line Classification], MATCH(SUMIFS(Table15[Unique ID],Table15[System-Owned Portion],E2870,Table15[If Material Anything Other than "Lead" in Column E,Was Material Ever Previously Lead?],G2870,Table15[Customer-Owned Portion],O2870),Table15[Unique ID],0),0)))</f>
        <v/>
      </c>
      <c r="X2870"/>
    </row>
    <row r="2871" spans="2:24" x14ac:dyDescent="0.35">
      <c r="B2871" s="146"/>
      <c r="C2871" s="31"/>
      <c r="D2871" s="31"/>
      <c r="E2871" s="44"/>
      <c r="F2871" s="43"/>
      <c r="G2871" s="84"/>
      <c r="H2871" s="31"/>
      <c r="I2871" s="31"/>
      <c r="J2871" s="84"/>
      <c r="K2871" s="31"/>
      <c r="L2871" s="31"/>
      <c r="M2871" s="169"/>
      <c r="N2871" s="148"/>
      <c r="O2871" s="106"/>
      <c r="P2871" s="43"/>
      <c r="Q2871" s="31"/>
      <c r="R2871" s="84"/>
      <c r="S2871" s="31"/>
      <c r="T2871" s="31"/>
      <c r="U2871" s="169"/>
      <c r="V2871" s="150"/>
      <c r="W2871" s="342" t="str" cm="1">
        <f t="array" ref="W2871">IF(SUM(LEN(B2871:V2871))=0,"",IF(OR(OR(ISBLANK(F2871),SUM(LEN(C2871),LEN(D2871))=0),AND(NOT(E2871="Unknown"),ISBLANK(J2871)),AND(NOT(O2871="Unknown"),ISBLANK(R2871))),"Missing Information", INDEX(Table15[Entire Service Line Classification], MATCH(SUMIFS(Table15[Unique ID],Table15[System-Owned Portion],E2871,Table15[If Material Anything Other than "Lead" in Column E,Was Material Ever Previously Lead?],G2871,Table15[Customer-Owned Portion],O2871),Table15[Unique ID],0),0)))</f>
        <v/>
      </c>
      <c r="X2871"/>
    </row>
    <row r="2872" spans="2:24" x14ac:dyDescent="0.35">
      <c r="B2872" s="146"/>
      <c r="C2872" s="31"/>
      <c r="D2872" s="31"/>
      <c r="E2872" s="44"/>
      <c r="F2872" s="43"/>
      <c r="G2872" s="84"/>
      <c r="H2872" s="31"/>
      <c r="I2872" s="31"/>
      <c r="J2872" s="84"/>
      <c r="K2872" s="31"/>
      <c r="L2872" s="31"/>
      <c r="M2872" s="169"/>
      <c r="N2872" s="148"/>
      <c r="O2872" s="106"/>
      <c r="P2872" s="43"/>
      <c r="Q2872" s="31"/>
      <c r="R2872" s="84"/>
      <c r="S2872" s="31"/>
      <c r="T2872" s="31"/>
      <c r="U2872" s="169"/>
      <c r="V2872" s="150"/>
      <c r="W2872" s="342" t="str" cm="1">
        <f t="array" ref="W2872">IF(SUM(LEN(B2872:V2872))=0,"",IF(OR(OR(ISBLANK(F2872),SUM(LEN(C2872),LEN(D2872))=0),AND(NOT(E2872="Unknown"),ISBLANK(J2872)),AND(NOT(O2872="Unknown"),ISBLANK(R2872))),"Missing Information", INDEX(Table15[Entire Service Line Classification], MATCH(SUMIFS(Table15[Unique ID],Table15[System-Owned Portion],E2872,Table15[If Material Anything Other than "Lead" in Column E,Was Material Ever Previously Lead?],G2872,Table15[Customer-Owned Portion],O2872),Table15[Unique ID],0),0)))</f>
        <v/>
      </c>
      <c r="X2872"/>
    </row>
    <row r="2873" spans="2:24" x14ac:dyDescent="0.35">
      <c r="B2873" s="146"/>
      <c r="C2873" s="31"/>
      <c r="D2873" s="31"/>
      <c r="E2873" s="44"/>
      <c r="F2873" s="43"/>
      <c r="G2873" s="84"/>
      <c r="H2873" s="31"/>
      <c r="I2873" s="31"/>
      <c r="J2873" s="84"/>
      <c r="K2873" s="31"/>
      <c r="L2873" s="31"/>
      <c r="M2873" s="169"/>
      <c r="N2873" s="148"/>
      <c r="O2873" s="106"/>
      <c r="P2873" s="43"/>
      <c r="Q2873" s="31"/>
      <c r="R2873" s="84"/>
      <c r="S2873" s="31"/>
      <c r="T2873" s="31"/>
      <c r="U2873" s="169"/>
      <c r="V2873" s="150"/>
      <c r="W2873" s="342" t="str" cm="1">
        <f t="array" ref="W2873">IF(SUM(LEN(B2873:V2873))=0,"",IF(OR(OR(ISBLANK(F2873),SUM(LEN(C2873),LEN(D2873))=0),AND(NOT(E2873="Unknown"),ISBLANK(J2873)),AND(NOT(O2873="Unknown"),ISBLANK(R2873))),"Missing Information", INDEX(Table15[Entire Service Line Classification], MATCH(SUMIFS(Table15[Unique ID],Table15[System-Owned Portion],E2873,Table15[If Material Anything Other than "Lead" in Column E,Was Material Ever Previously Lead?],G2873,Table15[Customer-Owned Portion],O2873),Table15[Unique ID],0),0)))</f>
        <v/>
      </c>
      <c r="X2873"/>
    </row>
    <row r="2874" spans="2:24" x14ac:dyDescent="0.35">
      <c r="B2874" s="146"/>
      <c r="C2874" s="31"/>
      <c r="D2874" s="31"/>
      <c r="E2874" s="44"/>
      <c r="F2874" s="43"/>
      <c r="G2874" s="84"/>
      <c r="H2874" s="31"/>
      <c r="I2874" s="31"/>
      <c r="J2874" s="84"/>
      <c r="K2874" s="31"/>
      <c r="L2874" s="31"/>
      <c r="M2874" s="169"/>
      <c r="N2874" s="148"/>
      <c r="O2874" s="106"/>
      <c r="P2874" s="43"/>
      <c r="Q2874" s="31"/>
      <c r="R2874" s="84"/>
      <c r="S2874" s="31"/>
      <c r="T2874" s="31"/>
      <c r="U2874" s="169"/>
      <c r="V2874" s="150"/>
      <c r="W2874" s="342" t="str" cm="1">
        <f t="array" ref="W2874">IF(SUM(LEN(B2874:V2874))=0,"",IF(OR(OR(ISBLANK(F2874),SUM(LEN(C2874),LEN(D2874))=0),AND(NOT(E2874="Unknown"),ISBLANK(J2874)),AND(NOT(O2874="Unknown"),ISBLANK(R2874))),"Missing Information", INDEX(Table15[Entire Service Line Classification], MATCH(SUMIFS(Table15[Unique ID],Table15[System-Owned Portion],E2874,Table15[If Material Anything Other than "Lead" in Column E,Was Material Ever Previously Lead?],G2874,Table15[Customer-Owned Portion],O2874),Table15[Unique ID],0),0)))</f>
        <v/>
      </c>
      <c r="X2874"/>
    </row>
    <row r="2875" spans="2:24" x14ac:dyDescent="0.35">
      <c r="B2875" s="146"/>
      <c r="C2875" s="31"/>
      <c r="D2875" s="31"/>
      <c r="E2875" s="44"/>
      <c r="F2875" s="43"/>
      <c r="G2875" s="84"/>
      <c r="H2875" s="31"/>
      <c r="I2875" s="31"/>
      <c r="J2875" s="84"/>
      <c r="K2875" s="31"/>
      <c r="L2875" s="31"/>
      <c r="M2875" s="169"/>
      <c r="N2875" s="148"/>
      <c r="O2875" s="106"/>
      <c r="P2875" s="43"/>
      <c r="Q2875" s="31"/>
      <c r="R2875" s="84"/>
      <c r="S2875" s="31"/>
      <c r="T2875" s="31"/>
      <c r="U2875" s="169"/>
      <c r="V2875" s="150"/>
      <c r="W2875" s="342" t="str" cm="1">
        <f t="array" ref="W2875">IF(SUM(LEN(B2875:V2875))=0,"",IF(OR(OR(ISBLANK(F2875),SUM(LEN(C2875),LEN(D2875))=0),AND(NOT(E2875="Unknown"),ISBLANK(J2875)),AND(NOT(O2875="Unknown"),ISBLANK(R2875))),"Missing Information", INDEX(Table15[Entire Service Line Classification], MATCH(SUMIFS(Table15[Unique ID],Table15[System-Owned Portion],E2875,Table15[If Material Anything Other than "Lead" in Column E,Was Material Ever Previously Lead?],G2875,Table15[Customer-Owned Portion],O2875),Table15[Unique ID],0),0)))</f>
        <v/>
      </c>
      <c r="X2875"/>
    </row>
    <row r="2876" spans="2:24" x14ac:dyDescent="0.35">
      <c r="B2876" s="146"/>
      <c r="C2876" s="31"/>
      <c r="D2876" s="31"/>
      <c r="E2876" s="44"/>
      <c r="F2876" s="43"/>
      <c r="G2876" s="84"/>
      <c r="H2876" s="31"/>
      <c r="I2876" s="31"/>
      <c r="J2876" s="84"/>
      <c r="K2876" s="31"/>
      <c r="L2876" s="31"/>
      <c r="M2876" s="169"/>
      <c r="N2876" s="148"/>
      <c r="O2876" s="106"/>
      <c r="P2876" s="43"/>
      <c r="Q2876" s="31"/>
      <c r="R2876" s="84"/>
      <c r="S2876" s="31"/>
      <c r="T2876" s="31"/>
      <c r="U2876" s="169"/>
      <c r="V2876" s="150"/>
      <c r="W2876" s="342" t="str" cm="1">
        <f t="array" ref="W2876">IF(SUM(LEN(B2876:V2876))=0,"",IF(OR(OR(ISBLANK(F2876),SUM(LEN(C2876),LEN(D2876))=0),AND(NOT(E2876="Unknown"),ISBLANK(J2876)),AND(NOT(O2876="Unknown"),ISBLANK(R2876))),"Missing Information", INDEX(Table15[Entire Service Line Classification], MATCH(SUMIFS(Table15[Unique ID],Table15[System-Owned Portion],E2876,Table15[If Material Anything Other than "Lead" in Column E,Was Material Ever Previously Lead?],G2876,Table15[Customer-Owned Portion],O2876),Table15[Unique ID],0),0)))</f>
        <v/>
      </c>
      <c r="X2876"/>
    </row>
    <row r="2877" spans="2:24" x14ac:dyDescent="0.35">
      <c r="B2877" s="146"/>
      <c r="C2877" s="31"/>
      <c r="D2877" s="31"/>
      <c r="E2877" s="44"/>
      <c r="F2877" s="43"/>
      <c r="G2877" s="84"/>
      <c r="H2877" s="31"/>
      <c r="I2877" s="31"/>
      <c r="J2877" s="84"/>
      <c r="K2877" s="31"/>
      <c r="L2877" s="31"/>
      <c r="M2877" s="169"/>
      <c r="N2877" s="148"/>
      <c r="O2877" s="106"/>
      <c r="P2877" s="43"/>
      <c r="Q2877" s="31"/>
      <c r="R2877" s="84"/>
      <c r="S2877" s="31"/>
      <c r="T2877" s="31"/>
      <c r="U2877" s="169"/>
      <c r="V2877" s="150"/>
      <c r="W2877" s="342" t="str" cm="1">
        <f t="array" ref="W2877">IF(SUM(LEN(B2877:V2877))=0,"",IF(OR(OR(ISBLANK(F2877),SUM(LEN(C2877),LEN(D2877))=0),AND(NOT(E2877="Unknown"),ISBLANK(J2877)),AND(NOT(O2877="Unknown"),ISBLANK(R2877))),"Missing Information", INDEX(Table15[Entire Service Line Classification], MATCH(SUMIFS(Table15[Unique ID],Table15[System-Owned Portion],E2877,Table15[If Material Anything Other than "Lead" in Column E,Was Material Ever Previously Lead?],G2877,Table15[Customer-Owned Portion],O2877),Table15[Unique ID],0),0)))</f>
        <v/>
      </c>
      <c r="X2877"/>
    </row>
    <row r="2878" spans="2:24" x14ac:dyDescent="0.35">
      <c r="B2878" s="146"/>
      <c r="C2878" s="31"/>
      <c r="D2878" s="31"/>
      <c r="E2878" s="44"/>
      <c r="F2878" s="43"/>
      <c r="G2878" s="84"/>
      <c r="H2878" s="31"/>
      <c r="I2878" s="31"/>
      <c r="J2878" s="84"/>
      <c r="K2878" s="31"/>
      <c r="L2878" s="31"/>
      <c r="M2878" s="169"/>
      <c r="N2878" s="148"/>
      <c r="O2878" s="106"/>
      <c r="P2878" s="43"/>
      <c r="Q2878" s="31"/>
      <c r="R2878" s="84"/>
      <c r="S2878" s="31"/>
      <c r="T2878" s="31"/>
      <c r="U2878" s="169"/>
      <c r="V2878" s="150"/>
      <c r="W2878" s="342" t="str" cm="1">
        <f t="array" ref="W2878">IF(SUM(LEN(B2878:V2878))=0,"",IF(OR(OR(ISBLANK(F2878),SUM(LEN(C2878),LEN(D2878))=0),AND(NOT(E2878="Unknown"),ISBLANK(J2878)),AND(NOT(O2878="Unknown"),ISBLANK(R2878))),"Missing Information", INDEX(Table15[Entire Service Line Classification], MATCH(SUMIFS(Table15[Unique ID],Table15[System-Owned Portion],E2878,Table15[If Material Anything Other than "Lead" in Column E,Was Material Ever Previously Lead?],G2878,Table15[Customer-Owned Portion],O2878),Table15[Unique ID],0),0)))</f>
        <v/>
      </c>
      <c r="X2878"/>
    </row>
    <row r="2879" spans="2:24" x14ac:dyDescent="0.35">
      <c r="B2879" s="146"/>
      <c r="C2879" s="31"/>
      <c r="D2879" s="31"/>
      <c r="E2879" s="44"/>
      <c r="F2879" s="43"/>
      <c r="G2879" s="84"/>
      <c r="H2879" s="31"/>
      <c r="I2879" s="31"/>
      <c r="J2879" s="84"/>
      <c r="K2879" s="31"/>
      <c r="L2879" s="31"/>
      <c r="M2879" s="169"/>
      <c r="N2879" s="148"/>
      <c r="O2879" s="106"/>
      <c r="P2879" s="43"/>
      <c r="Q2879" s="31"/>
      <c r="R2879" s="84"/>
      <c r="S2879" s="31"/>
      <c r="T2879" s="31"/>
      <c r="U2879" s="169"/>
      <c r="V2879" s="150"/>
      <c r="W2879" s="342" t="str" cm="1">
        <f t="array" ref="W2879">IF(SUM(LEN(B2879:V2879))=0,"",IF(OR(OR(ISBLANK(F2879),SUM(LEN(C2879),LEN(D2879))=0),AND(NOT(E2879="Unknown"),ISBLANK(J2879)),AND(NOT(O2879="Unknown"),ISBLANK(R2879))),"Missing Information", INDEX(Table15[Entire Service Line Classification], MATCH(SUMIFS(Table15[Unique ID],Table15[System-Owned Portion],E2879,Table15[If Material Anything Other than "Lead" in Column E,Was Material Ever Previously Lead?],G2879,Table15[Customer-Owned Portion],O2879),Table15[Unique ID],0),0)))</f>
        <v/>
      </c>
      <c r="X2879"/>
    </row>
    <row r="2880" spans="2:24" x14ac:dyDescent="0.35">
      <c r="B2880" s="146"/>
      <c r="C2880" s="31"/>
      <c r="D2880" s="31"/>
      <c r="E2880" s="44"/>
      <c r="F2880" s="43"/>
      <c r="G2880" s="84"/>
      <c r="H2880" s="31"/>
      <c r="I2880" s="31"/>
      <c r="J2880" s="84"/>
      <c r="K2880" s="31"/>
      <c r="L2880" s="31"/>
      <c r="M2880" s="169"/>
      <c r="N2880" s="148"/>
      <c r="O2880" s="106"/>
      <c r="P2880" s="43"/>
      <c r="Q2880" s="31"/>
      <c r="R2880" s="84"/>
      <c r="S2880" s="31"/>
      <c r="T2880" s="31"/>
      <c r="U2880" s="169"/>
      <c r="V2880" s="150"/>
      <c r="W2880" s="342" t="str" cm="1">
        <f t="array" ref="W2880">IF(SUM(LEN(B2880:V2880))=0,"",IF(OR(OR(ISBLANK(F2880),SUM(LEN(C2880),LEN(D2880))=0),AND(NOT(E2880="Unknown"),ISBLANK(J2880)),AND(NOT(O2880="Unknown"),ISBLANK(R2880))),"Missing Information", INDEX(Table15[Entire Service Line Classification], MATCH(SUMIFS(Table15[Unique ID],Table15[System-Owned Portion],E2880,Table15[If Material Anything Other than "Lead" in Column E,Was Material Ever Previously Lead?],G2880,Table15[Customer-Owned Portion],O2880),Table15[Unique ID],0),0)))</f>
        <v/>
      </c>
      <c r="X2880"/>
    </row>
    <row r="2881" spans="2:24" x14ac:dyDescent="0.35">
      <c r="B2881" s="146"/>
      <c r="C2881" s="31"/>
      <c r="D2881" s="31"/>
      <c r="E2881" s="44"/>
      <c r="F2881" s="43"/>
      <c r="G2881" s="84"/>
      <c r="H2881" s="31"/>
      <c r="I2881" s="31"/>
      <c r="J2881" s="84"/>
      <c r="K2881" s="31"/>
      <c r="L2881" s="31"/>
      <c r="M2881" s="169"/>
      <c r="N2881" s="148"/>
      <c r="O2881" s="106"/>
      <c r="P2881" s="43"/>
      <c r="Q2881" s="31"/>
      <c r="R2881" s="84"/>
      <c r="S2881" s="31"/>
      <c r="T2881" s="31"/>
      <c r="U2881" s="169"/>
      <c r="V2881" s="150"/>
      <c r="W2881" s="342" t="str" cm="1">
        <f t="array" ref="W2881">IF(SUM(LEN(B2881:V2881))=0,"",IF(OR(OR(ISBLANK(F2881),SUM(LEN(C2881),LEN(D2881))=0),AND(NOT(E2881="Unknown"),ISBLANK(J2881)),AND(NOT(O2881="Unknown"),ISBLANK(R2881))),"Missing Information", INDEX(Table15[Entire Service Line Classification], MATCH(SUMIFS(Table15[Unique ID],Table15[System-Owned Portion],E2881,Table15[If Material Anything Other than "Lead" in Column E,Was Material Ever Previously Lead?],G2881,Table15[Customer-Owned Portion],O2881),Table15[Unique ID],0),0)))</f>
        <v/>
      </c>
      <c r="X2881"/>
    </row>
    <row r="2882" spans="2:24" x14ac:dyDescent="0.35">
      <c r="B2882" s="146"/>
      <c r="C2882" s="31"/>
      <c r="D2882" s="31"/>
      <c r="E2882" s="44"/>
      <c r="F2882" s="43"/>
      <c r="G2882" s="84"/>
      <c r="H2882" s="31"/>
      <c r="I2882" s="31"/>
      <c r="J2882" s="84"/>
      <c r="K2882" s="31"/>
      <c r="L2882" s="31"/>
      <c r="M2882" s="169"/>
      <c r="N2882" s="148"/>
      <c r="O2882" s="106"/>
      <c r="P2882" s="43"/>
      <c r="Q2882" s="31"/>
      <c r="R2882" s="84"/>
      <c r="S2882" s="31"/>
      <c r="T2882" s="31"/>
      <c r="U2882" s="169"/>
      <c r="V2882" s="150"/>
      <c r="W2882" s="342" t="str" cm="1">
        <f t="array" ref="W2882">IF(SUM(LEN(B2882:V2882))=0,"",IF(OR(OR(ISBLANK(F2882),SUM(LEN(C2882),LEN(D2882))=0),AND(NOT(E2882="Unknown"),ISBLANK(J2882)),AND(NOT(O2882="Unknown"),ISBLANK(R2882))),"Missing Information", INDEX(Table15[Entire Service Line Classification], MATCH(SUMIFS(Table15[Unique ID],Table15[System-Owned Portion],E2882,Table15[If Material Anything Other than "Lead" in Column E,Was Material Ever Previously Lead?],G2882,Table15[Customer-Owned Portion],O2882),Table15[Unique ID],0),0)))</f>
        <v/>
      </c>
      <c r="X2882"/>
    </row>
    <row r="2883" spans="2:24" x14ac:dyDescent="0.35">
      <c r="B2883" s="146"/>
      <c r="C2883" s="31"/>
      <c r="D2883" s="31"/>
      <c r="E2883" s="44"/>
      <c r="F2883" s="43"/>
      <c r="G2883" s="84"/>
      <c r="H2883" s="31"/>
      <c r="I2883" s="31"/>
      <c r="J2883" s="84"/>
      <c r="K2883" s="31"/>
      <c r="L2883" s="31"/>
      <c r="M2883" s="169"/>
      <c r="N2883" s="148"/>
      <c r="O2883" s="106"/>
      <c r="P2883" s="43"/>
      <c r="Q2883" s="31"/>
      <c r="R2883" s="84"/>
      <c r="S2883" s="31"/>
      <c r="T2883" s="31"/>
      <c r="U2883" s="169"/>
      <c r="V2883" s="150"/>
      <c r="W2883" s="342" t="str" cm="1">
        <f t="array" ref="W2883">IF(SUM(LEN(B2883:V2883))=0,"",IF(OR(OR(ISBLANK(F2883),SUM(LEN(C2883),LEN(D2883))=0),AND(NOT(E2883="Unknown"),ISBLANK(J2883)),AND(NOT(O2883="Unknown"),ISBLANK(R2883))),"Missing Information", INDEX(Table15[Entire Service Line Classification], MATCH(SUMIFS(Table15[Unique ID],Table15[System-Owned Portion],E2883,Table15[If Material Anything Other than "Lead" in Column E,Was Material Ever Previously Lead?],G2883,Table15[Customer-Owned Portion],O2883),Table15[Unique ID],0),0)))</f>
        <v/>
      </c>
      <c r="X2883"/>
    </row>
    <row r="2884" spans="2:24" x14ac:dyDescent="0.35">
      <c r="B2884" s="146"/>
      <c r="C2884" s="31"/>
      <c r="D2884" s="31"/>
      <c r="E2884" s="44"/>
      <c r="F2884" s="43"/>
      <c r="G2884" s="84"/>
      <c r="H2884" s="31"/>
      <c r="I2884" s="31"/>
      <c r="J2884" s="84"/>
      <c r="K2884" s="31"/>
      <c r="L2884" s="31"/>
      <c r="M2884" s="169"/>
      <c r="N2884" s="148"/>
      <c r="O2884" s="106"/>
      <c r="P2884" s="43"/>
      <c r="Q2884" s="31"/>
      <c r="R2884" s="84"/>
      <c r="S2884" s="31"/>
      <c r="T2884" s="31"/>
      <c r="U2884" s="169"/>
      <c r="V2884" s="150"/>
      <c r="W2884" s="342" t="str" cm="1">
        <f t="array" ref="W2884">IF(SUM(LEN(B2884:V2884))=0,"",IF(OR(OR(ISBLANK(F2884),SUM(LEN(C2884),LEN(D2884))=0),AND(NOT(E2884="Unknown"),ISBLANK(J2884)),AND(NOT(O2884="Unknown"),ISBLANK(R2884))),"Missing Information", INDEX(Table15[Entire Service Line Classification], MATCH(SUMIFS(Table15[Unique ID],Table15[System-Owned Portion],E2884,Table15[If Material Anything Other than "Lead" in Column E,Was Material Ever Previously Lead?],G2884,Table15[Customer-Owned Portion],O2884),Table15[Unique ID],0),0)))</f>
        <v/>
      </c>
      <c r="X2884"/>
    </row>
    <row r="2885" spans="2:24" x14ac:dyDescent="0.35">
      <c r="B2885" s="146"/>
      <c r="C2885" s="31"/>
      <c r="D2885" s="31"/>
      <c r="E2885" s="44"/>
      <c r="F2885" s="43"/>
      <c r="G2885" s="84"/>
      <c r="H2885" s="31"/>
      <c r="I2885" s="31"/>
      <c r="J2885" s="84"/>
      <c r="K2885" s="31"/>
      <c r="L2885" s="31"/>
      <c r="M2885" s="169"/>
      <c r="N2885" s="148"/>
      <c r="O2885" s="106"/>
      <c r="P2885" s="43"/>
      <c r="Q2885" s="31"/>
      <c r="R2885" s="84"/>
      <c r="S2885" s="31"/>
      <c r="T2885" s="31"/>
      <c r="U2885" s="169"/>
      <c r="V2885" s="150"/>
      <c r="W2885" s="342" t="str" cm="1">
        <f t="array" ref="W2885">IF(SUM(LEN(B2885:V2885))=0,"",IF(OR(OR(ISBLANK(F2885),SUM(LEN(C2885),LEN(D2885))=0),AND(NOT(E2885="Unknown"),ISBLANK(J2885)),AND(NOT(O2885="Unknown"),ISBLANK(R2885))),"Missing Information", INDEX(Table15[Entire Service Line Classification], MATCH(SUMIFS(Table15[Unique ID],Table15[System-Owned Portion],E2885,Table15[If Material Anything Other than "Lead" in Column E,Was Material Ever Previously Lead?],G2885,Table15[Customer-Owned Portion],O2885),Table15[Unique ID],0),0)))</f>
        <v/>
      </c>
      <c r="X2885"/>
    </row>
    <row r="2886" spans="2:24" x14ac:dyDescent="0.35">
      <c r="B2886" s="146"/>
      <c r="C2886" s="31"/>
      <c r="D2886" s="31"/>
      <c r="E2886" s="44"/>
      <c r="F2886" s="43"/>
      <c r="G2886" s="84"/>
      <c r="H2886" s="31"/>
      <c r="I2886" s="31"/>
      <c r="J2886" s="84"/>
      <c r="K2886" s="31"/>
      <c r="L2886" s="31"/>
      <c r="M2886" s="169"/>
      <c r="N2886" s="148"/>
      <c r="O2886" s="106"/>
      <c r="P2886" s="43"/>
      <c r="Q2886" s="31"/>
      <c r="R2886" s="84"/>
      <c r="S2886" s="31"/>
      <c r="T2886" s="31"/>
      <c r="U2886" s="169"/>
      <c r="V2886" s="150"/>
      <c r="W2886" s="342" t="str" cm="1">
        <f t="array" ref="W2886">IF(SUM(LEN(B2886:V2886))=0,"",IF(OR(OR(ISBLANK(F2886),SUM(LEN(C2886),LEN(D2886))=0),AND(NOT(E2886="Unknown"),ISBLANK(J2886)),AND(NOT(O2886="Unknown"),ISBLANK(R2886))),"Missing Information", INDEX(Table15[Entire Service Line Classification], MATCH(SUMIFS(Table15[Unique ID],Table15[System-Owned Portion],E2886,Table15[If Material Anything Other than "Lead" in Column E,Was Material Ever Previously Lead?],G2886,Table15[Customer-Owned Portion],O2886),Table15[Unique ID],0),0)))</f>
        <v/>
      </c>
      <c r="X2886"/>
    </row>
    <row r="2887" spans="2:24" x14ac:dyDescent="0.35">
      <c r="B2887" s="146"/>
      <c r="C2887" s="31"/>
      <c r="D2887" s="31"/>
      <c r="E2887" s="44"/>
      <c r="F2887" s="43"/>
      <c r="G2887" s="84"/>
      <c r="H2887" s="31"/>
      <c r="I2887" s="31"/>
      <c r="J2887" s="84"/>
      <c r="K2887" s="31"/>
      <c r="L2887" s="31"/>
      <c r="M2887" s="169"/>
      <c r="N2887" s="148"/>
      <c r="O2887" s="106"/>
      <c r="P2887" s="43"/>
      <c r="Q2887" s="31"/>
      <c r="R2887" s="84"/>
      <c r="S2887" s="31"/>
      <c r="T2887" s="31"/>
      <c r="U2887" s="169"/>
      <c r="V2887" s="150"/>
      <c r="W2887" s="342" t="str" cm="1">
        <f t="array" ref="W2887">IF(SUM(LEN(B2887:V2887))=0,"",IF(OR(OR(ISBLANK(F2887),SUM(LEN(C2887),LEN(D2887))=0),AND(NOT(E2887="Unknown"),ISBLANK(J2887)),AND(NOT(O2887="Unknown"),ISBLANK(R2887))),"Missing Information", INDEX(Table15[Entire Service Line Classification], MATCH(SUMIFS(Table15[Unique ID],Table15[System-Owned Portion],E2887,Table15[If Material Anything Other than "Lead" in Column E,Was Material Ever Previously Lead?],G2887,Table15[Customer-Owned Portion],O2887),Table15[Unique ID],0),0)))</f>
        <v/>
      </c>
      <c r="X2887"/>
    </row>
    <row r="2888" spans="2:24" x14ac:dyDescent="0.35">
      <c r="B2888" s="146"/>
      <c r="C2888" s="31"/>
      <c r="D2888" s="31"/>
      <c r="E2888" s="44"/>
      <c r="F2888" s="43"/>
      <c r="G2888" s="84"/>
      <c r="H2888" s="31"/>
      <c r="I2888" s="31"/>
      <c r="J2888" s="84"/>
      <c r="K2888" s="31"/>
      <c r="L2888" s="31"/>
      <c r="M2888" s="169"/>
      <c r="N2888" s="148"/>
      <c r="O2888" s="106"/>
      <c r="P2888" s="43"/>
      <c r="Q2888" s="31"/>
      <c r="R2888" s="84"/>
      <c r="S2888" s="31"/>
      <c r="T2888" s="31"/>
      <c r="U2888" s="169"/>
      <c r="V2888" s="150"/>
      <c r="W2888" s="342" t="str" cm="1">
        <f t="array" ref="W2888">IF(SUM(LEN(B2888:V2888))=0,"",IF(OR(OR(ISBLANK(F2888),SUM(LEN(C2888),LEN(D2888))=0),AND(NOT(E2888="Unknown"),ISBLANK(J2888)),AND(NOT(O2888="Unknown"),ISBLANK(R2888))),"Missing Information", INDEX(Table15[Entire Service Line Classification], MATCH(SUMIFS(Table15[Unique ID],Table15[System-Owned Portion],E2888,Table15[If Material Anything Other than "Lead" in Column E,Was Material Ever Previously Lead?],G2888,Table15[Customer-Owned Portion],O2888),Table15[Unique ID],0),0)))</f>
        <v/>
      </c>
      <c r="X2888"/>
    </row>
    <row r="2889" spans="2:24" x14ac:dyDescent="0.35">
      <c r="B2889" s="146"/>
      <c r="C2889" s="31"/>
      <c r="D2889" s="31"/>
      <c r="E2889" s="44"/>
      <c r="F2889" s="43"/>
      <c r="G2889" s="84"/>
      <c r="H2889" s="31"/>
      <c r="I2889" s="31"/>
      <c r="J2889" s="84"/>
      <c r="K2889" s="31"/>
      <c r="L2889" s="31"/>
      <c r="M2889" s="169"/>
      <c r="N2889" s="148"/>
      <c r="O2889" s="106"/>
      <c r="P2889" s="43"/>
      <c r="Q2889" s="31"/>
      <c r="R2889" s="84"/>
      <c r="S2889" s="31"/>
      <c r="T2889" s="31"/>
      <c r="U2889" s="169"/>
      <c r="V2889" s="150"/>
      <c r="W2889" s="342" t="str" cm="1">
        <f t="array" ref="W2889">IF(SUM(LEN(B2889:V2889))=0,"",IF(OR(OR(ISBLANK(F2889),SUM(LEN(C2889),LEN(D2889))=0),AND(NOT(E2889="Unknown"),ISBLANK(J2889)),AND(NOT(O2889="Unknown"),ISBLANK(R2889))),"Missing Information", INDEX(Table15[Entire Service Line Classification], MATCH(SUMIFS(Table15[Unique ID],Table15[System-Owned Portion],E2889,Table15[If Material Anything Other than "Lead" in Column E,Was Material Ever Previously Lead?],G2889,Table15[Customer-Owned Portion],O2889),Table15[Unique ID],0),0)))</f>
        <v/>
      </c>
      <c r="X2889"/>
    </row>
    <row r="2890" spans="2:24" x14ac:dyDescent="0.35">
      <c r="B2890" s="146"/>
      <c r="C2890" s="31"/>
      <c r="D2890" s="31"/>
      <c r="E2890" s="44"/>
      <c r="F2890" s="43"/>
      <c r="G2890" s="84"/>
      <c r="H2890" s="31"/>
      <c r="I2890" s="31"/>
      <c r="J2890" s="84"/>
      <c r="K2890" s="31"/>
      <c r="L2890" s="31"/>
      <c r="M2890" s="169"/>
      <c r="N2890" s="148"/>
      <c r="O2890" s="106"/>
      <c r="P2890" s="43"/>
      <c r="Q2890" s="31"/>
      <c r="R2890" s="84"/>
      <c r="S2890" s="31"/>
      <c r="T2890" s="31"/>
      <c r="U2890" s="169"/>
      <c r="V2890" s="150"/>
      <c r="W2890" s="342" t="str" cm="1">
        <f t="array" ref="W2890">IF(SUM(LEN(B2890:V2890))=0,"",IF(OR(OR(ISBLANK(F2890),SUM(LEN(C2890),LEN(D2890))=0),AND(NOT(E2890="Unknown"),ISBLANK(J2890)),AND(NOT(O2890="Unknown"),ISBLANK(R2890))),"Missing Information", INDEX(Table15[Entire Service Line Classification], MATCH(SUMIFS(Table15[Unique ID],Table15[System-Owned Portion],E2890,Table15[If Material Anything Other than "Lead" in Column E,Was Material Ever Previously Lead?],G2890,Table15[Customer-Owned Portion],O2890),Table15[Unique ID],0),0)))</f>
        <v/>
      </c>
      <c r="X2890"/>
    </row>
    <row r="2891" spans="2:24" x14ac:dyDescent="0.35">
      <c r="B2891" s="146"/>
      <c r="C2891" s="31"/>
      <c r="D2891" s="31"/>
      <c r="E2891" s="44"/>
      <c r="F2891" s="43"/>
      <c r="G2891" s="84"/>
      <c r="H2891" s="31"/>
      <c r="I2891" s="31"/>
      <c r="J2891" s="84"/>
      <c r="K2891" s="31"/>
      <c r="L2891" s="31"/>
      <c r="M2891" s="169"/>
      <c r="N2891" s="148"/>
      <c r="O2891" s="106"/>
      <c r="P2891" s="43"/>
      <c r="Q2891" s="31"/>
      <c r="R2891" s="84"/>
      <c r="S2891" s="31"/>
      <c r="T2891" s="31"/>
      <c r="U2891" s="169"/>
      <c r="V2891" s="150"/>
      <c r="W2891" s="342" t="str" cm="1">
        <f t="array" ref="W2891">IF(SUM(LEN(B2891:V2891))=0,"",IF(OR(OR(ISBLANK(F2891),SUM(LEN(C2891),LEN(D2891))=0),AND(NOT(E2891="Unknown"),ISBLANK(J2891)),AND(NOT(O2891="Unknown"),ISBLANK(R2891))),"Missing Information", INDEX(Table15[Entire Service Line Classification], MATCH(SUMIFS(Table15[Unique ID],Table15[System-Owned Portion],E2891,Table15[If Material Anything Other than "Lead" in Column E,Was Material Ever Previously Lead?],G2891,Table15[Customer-Owned Portion],O2891),Table15[Unique ID],0),0)))</f>
        <v/>
      </c>
      <c r="X2891"/>
    </row>
    <row r="2892" spans="2:24" x14ac:dyDescent="0.35">
      <c r="B2892" s="146"/>
      <c r="C2892" s="31"/>
      <c r="D2892" s="31"/>
      <c r="E2892" s="44"/>
      <c r="F2892" s="43"/>
      <c r="G2892" s="84"/>
      <c r="H2892" s="31"/>
      <c r="I2892" s="31"/>
      <c r="J2892" s="84"/>
      <c r="K2892" s="31"/>
      <c r="L2892" s="31"/>
      <c r="M2892" s="169"/>
      <c r="N2892" s="148"/>
      <c r="O2892" s="106"/>
      <c r="P2892" s="43"/>
      <c r="Q2892" s="31"/>
      <c r="R2892" s="84"/>
      <c r="S2892" s="31"/>
      <c r="T2892" s="31"/>
      <c r="U2892" s="169"/>
      <c r="V2892" s="150"/>
      <c r="W2892" s="342" t="str" cm="1">
        <f t="array" ref="W2892">IF(SUM(LEN(B2892:V2892))=0,"",IF(OR(OR(ISBLANK(F2892),SUM(LEN(C2892),LEN(D2892))=0),AND(NOT(E2892="Unknown"),ISBLANK(J2892)),AND(NOT(O2892="Unknown"),ISBLANK(R2892))),"Missing Information", INDEX(Table15[Entire Service Line Classification], MATCH(SUMIFS(Table15[Unique ID],Table15[System-Owned Portion],E2892,Table15[If Material Anything Other than "Lead" in Column E,Was Material Ever Previously Lead?],G2892,Table15[Customer-Owned Portion],O2892),Table15[Unique ID],0),0)))</f>
        <v/>
      </c>
      <c r="X2892"/>
    </row>
    <row r="2893" spans="2:24" x14ac:dyDescent="0.35">
      <c r="B2893" s="146"/>
      <c r="C2893" s="31"/>
      <c r="D2893" s="31"/>
      <c r="E2893" s="44"/>
      <c r="F2893" s="43"/>
      <c r="G2893" s="84"/>
      <c r="H2893" s="31"/>
      <c r="I2893" s="31"/>
      <c r="J2893" s="84"/>
      <c r="K2893" s="31"/>
      <c r="L2893" s="31"/>
      <c r="M2893" s="169"/>
      <c r="N2893" s="148"/>
      <c r="O2893" s="106"/>
      <c r="P2893" s="43"/>
      <c r="Q2893" s="31"/>
      <c r="R2893" s="84"/>
      <c r="S2893" s="31"/>
      <c r="T2893" s="31"/>
      <c r="U2893" s="169"/>
      <c r="V2893" s="150"/>
      <c r="W2893" s="342" t="str" cm="1">
        <f t="array" ref="W2893">IF(SUM(LEN(B2893:V2893))=0,"",IF(OR(OR(ISBLANK(F2893),SUM(LEN(C2893),LEN(D2893))=0),AND(NOT(E2893="Unknown"),ISBLANK(J2893)),AND(NOT(O2893="Unknown"),ISBLANK(R2893))),"Missing Information", INDEX(Table15[Entire Service Line Classification], MATCH(SUMIFS(Table15[Unique ID],Table15[System-Owned Portion],E2893,Table15[If Material Anything Other than "Lead" in Column E,Was Material Ever Previously Lead?],G2893,Table15[Customer-Owned Portion],O2893),Table15[Unique ID],0),0)))</f>
        <v/>
      </c>
      <c r="X2893"/>
    </row>
    <row r="2894" spans="2:24" x14ac:dyDescent="0.35">
      <c r="B2894" s="146"/>
      <c r="C2894" s="31"/>
      <c r="D2894" s="31"/>
      <c r="E2894" s="44"/>
      <c r="F2894" s="43"/>
      <c r="G2894" s="84"/>
      <c r="H2894" s="31"/>
      <c r="I2894" s="31"/>
      <c r="J2894" s="84"/>
      <c r="K2894" s="31"/>
      <c r="L2894" s="31"/>
      <c r="M2894" s="169"/>
      <c r="N2894" s="148"/>
      <c r="O2894" s="106"/>
      <c r="P2894" s="43"/>
      <c r="Q2894" s="31"/>
      <c r="R2894" s="84"/>
      <c r="S2894" s="31"/>
      <c r="T2894" s="31"/>
      <c r="U2894" s="169"/>
      <c r="V2894" s="150"/>
      <c r="W2894" s="342" t="str" cm="1">
        <f t="array" ref="W2894">IF(SUM(LEN(B2894:V2894))=0,"",IF(OR(OR(ISBLANK(F2894),SUM(LEN(C2894),LEN(D2894))=0),AND(NOT(E2894="Unknown"),ISBLANK(J2894)),AND(NOT(O2894="Unknown"),ISBLANK(R2894))),"Missing Information", INDEX(Table15[Entire Service Line Classification], MATCH(SUMIFS(Table15[Unique ID],Table15[System-Owned Portion],E2894,Table15[If Material Anything Other than "Lead" in Column E,Was Material Ever Previously Lead?],G2894,Table15[Customer-Owned Portion],O2894),Table15[Unique ID],0),0)))</f>
        <v/>
      </c>
      <c r="X2894"/>
    </row>
    <row r="2895" spans="2:24" x14ac:dyDescent="0.35">
      <c r="B2895" s="146"/>
      <c r="C2895" s="31"/>
      <c r="D2895" s="31"/>
      <c r="E2895" s="44"/>
      <c r="F2895" s="43"/>
      <c r="G2895" s="84"/>
      <c r="H2895" s="31"/>
      <c r="I2895" s="31"/>
      <c r="J2895" s="84"/>
      <c r="K2895" s="31"/>
      <c r="L2895" s="31"/>
      <c r="M2895" s="169"/>
      <c r="N2895" s="148"/>
      <c r="O2895" s="106"/>
      <c r="P2895" s="43"/>
      <c r="Q2895" s="31"/>
      <c r="R2895" s="84"/>
      <c r="S2895" s="31"/>
      <c r="T2895" s="31"/>
      <c r="U2895" s="169"/>
      <c r="V2895" s="150"/>
      <c r="W2895" s="342" t="str" cm="1">
        <f t="array" ref="W2895">IF(SUM(LEN(B2895:V2895))=0,"",IF(OR(OR(ISBLANK(F2895),SUM(LEN(C2895),LEN(D2895))=0),AND(NOT(E2895="Unknown"),ISBLANK(J2895)),AND(NOT(O2895="Unknown"),ISBLANK(R2895))),"Missing Information", INDEX(Table15[Entire Service Line Classification], MATCH(SUMIFS(Table15[Unique ID],Table15[System-Owned Portion],E2895,Table15[If Material Anything Other than "Lead" in Column E,Was Material Ever Previously Lead?],G2895,Table15[Customer-Owned Portion],O2895),Table15[Unique ID],0),0)))</f>
        <v/>
      </c>
      <c r="X2895"/>
    </row>
    <row r="2896" spans="2:24" x14ac:dyDescent="0.35">
      <c r="B2896" s="146"/>
      <c r="C2896" s="31"/>
      <c r="D2896" s="31"/>
      <c r="E2896" s="44"/>
      <c r="F2896" s="43"/>
      <c r="G2896" s="84"/>
      <c r="H2896" s="31"/>
      <c r="I2896" s="31"/>
      <c r="J2896" s="84"/>
      <c r="K2896" s="31"/>
      <c r="L2896" s="31"/>
      <c r="M2896" s="169"/>
      <c r="N2896" s="148"/>
      <c r="O2896" s="106"/>
      <c r="P2896" s="43"/>
      <c r="Q2896" s="31"/>
      <c r="R2896" s="84"/>
      <c r="S2896" s="31"/>
      <c r="T2896" s="31"/>
      <c r="U2896" s="169"/>
      <c r="V2896" s="150"/>
      <c r="W2896" s="342" t="str" cm="1">
        <f t="array" ref="W2896">IF(SUM(LEN(B2896:V2896))=0,"",IF(OR(OR(ISBLANK(F2896),SUM(LEN(C2896),LEN(D2896))=0),AND(NOT(E2896="Unknown"),ISBLANK(J2896)),AND(NOT(O2896="Unknown"),ISBLANK(R2896))),"Missing Information", INDEX(Table15[Entire Service Line Classification], MATCH(SUMIFS(Table15[Unique ID],Table15[System-Owned Portion],E2896,Table15[If Material Anything Other than "Lead" in Column E,Was Material Ever Previously Lead?],G2896,Table15[Customer-Owned Portion],O2896),Table15[Unique ID],0),0)))</f>
        <v/>
      </c>
      <c r="X2896"/>
    </row>
    <row r="2897" spans="2:24" x14ac:dyDescent="0.35">
      <c r="B2897" s="146"/>
      <c r="C2897" s="31"/>
      <c r="D2897" s="31"/>
      <c r="E2897" s="44"/>
      <c r="F2897" s="43"/>
      <c r="G2897" s="84"/>
      <c r="H2897" s="31"/>
      <c r="I2897" s="31"/>
      <c r="J2897" s="84"/>
      <c r="K2897" s="31"/>
      <c r="L2897" s="31"/>
      <c r="M2897" s="169"/>
      <c r="N2897" s="148"/>
      <c r="O2897" s="106"/>
      <c r="P2897" s="43"/>
      <c r="Q2897" s="31"/>
      <c r="R2897" s="84"/>
      <c r="S2897" s="31"/>
      <c r="T2897" s="31"/>
      <c r="U2897" s="169"/>
      <c r="V2897" s="150"/>
      <c r="W2897" s="342" t="str" cm="1">
        <f t="array" ref="W2897">IF(SUM(LEN(B2897:V2897))=0,"",IF(OR(OR(ISBLANK(F2897),SUM(LEN(C2897),LEN(D2897))=0),AND(NOT(E2897="Unknown"),ISBLANK(J2897)),AND(NOT(O2897="Unknown"),ISBLANK(R2897))),"Missing Information", INDEX(Table15[Entire Service Line Classification], MATCH(SUMIFS(Table15[Unique ID],Table15[System-Owned Portion],E2897,Table15[If Material Anything Other than "Lead" in Column E,Was Material Ever Previously Lead?],G2897,Table15[Customer-Owned Portion],O2897),Table15[Unique ID],0),0)))</f>
        <v/>
      </c>
      <c r="X2897"/>
    </row>
    <row r="2898" spans="2:24" x14ac:dyDescent="0.35">
      <c r="B2898" s="146"/>
      <c r="C2898" s="31"/>
      <c r="D2898" s="31"/>
      <c r="E2898" s="44"/>
      <c r="F2898" s="43"/>
      <c r="G2898" s="84"/>
      <c r="H2898" s="31"/>
      <c r="I2898" s="31"/>
      <c r="J2898" s="84"/>
      <c r="K2898" s="31"/>
      <c r="L2898" s="31"/>
      <c r="M2898" s="169"/>
      <c r="N2898" s="148"/>
      <c r="O2898" s="106"/>
      <c r="P2898" s="43"/>
      <c r="Q2898" s="31"/>
      <c r="R2898" s="84"/>
      <c r="S2898" s="31"/>
      <c r="T2898" s="31"/>
      <c r="U2898" s="169"/>
      <c r="V2898" s="150"/>
      <c r="W2898" s="342" t="str" cm="1">
        <f t="array" ref="W2898">IF(SUM(LEN(B2898:V2898))=0,"",IF(OR(OR(ISBLANK(F2898),SUM(LEN(C2898),LEN(D2898))=0),AND(NOT(E2898="Unknown"),ISBLANK(J2898)),AND(NOT(O2898="Unknown"),ISBLANK(R2898))),"Missing Information", INDEX(Table15[Entire Service Line Classification], MATCH(SUMIFS(Table15[Unique ID],Table15[System-Owned Portion],E2898,Table15[If Material Anything Other than "Lead" in Column E,Was Material Ever Previously Lead?],G2898,Table15[Customer-Owned Portion],O2898),Table15[Unique ID],0),0)))</f>
        <v/>
      </c>
      <c r="X2898"/>
    </row>
    <row r="2899" spans="2:24" x14ac:dyDescent="0.35">
      <c r="B2899" s="146"/>
      <c r="C2899" s="31"/>
      <c r="D2899" s="31"/>
      <c r="E2899" s="44"/>
      <c r="F2899" s="43"/>
      <c r="G2899" s="84"/>
      <c r="H2899" s="31"/>
      <c r="I2899" s="31"/>
      <c r="J2899" s="84"/>
      <c r="K2899" s="31"/>
      <c r="L2899" s="31"/>
      <c r="M2899" s="169"/>
      <c r="N2899" s="148"/>
      <c r="O2899" s="106"/>
      <c r="P2899" s="43"/>
      <c r="Q2899" s="31"/>
      <c r="R2899" s="84"/>
      <c r="S2899" s="31"/>
      <c r="T2899" s="31"/>
      <c r="U2899" s="169"/>
      <c r="V2899" s="150"/>
      <c r="W2899" s="342" t="str" cm="1">
        <f t="array" ref="W2899">IF(SUM(LEN(B2899:V2899))=0,"",IF(OR(OR(ISBLANK(F2899),SUM(LEN(C2899),LEN(D2899))=0),AND(NOT(E2899="Unknown"),ISBLANK(J2899)),AND(NOT(O2899="Unknown"),ISBLANK(R2899))),"Missing Information", INDEX(Table15[Entire Service Line Classification], MATCH(SUMIFS(Table15[Unique ID],Table15[System-Owned Portion],E2899,Table15[If Material Anything Other than "Lead" in Column E,Was Material Ever Previously Lead?],G2899,Table15[Customer-Owned Portion],O2899),Table15[Unique ID],0),0)))</f>
        <v/>
      </c>
      <c r="X2899"/>
    </row>
    <row r="2900" spans="2:24" x14ac:dyDescent="0.35">
      <c r="B2900" s="146"/>
      <c r="C2900" s="31"/>
      <c r="D2900" s="31"/>
      <c r="E2900" s="44"/>
      <c r="F2900" s="43"/>
      <c r="G2900" s="84"/>
      <c r="H2900" s="31"/>
      <c r="I2900" s="31"/>
      <c r="J2900" s="84"/>
      <c r="K2900" s="31"/>
      <c r="L2900" s="31"/>
      <c r="M2900" s="169"/>
      <c r="N2900" s="148"/>
      <c r="O2900" s="106"/>
      <c r="P2900" s="43"/>
      <c r="Q2900" s="31"/>
      <c r="R2900" s="84"/>
      <c r="S2900" s="31"/>
      <c r="T2900" s="31"/>
      <c r="U2900" s="169"/>
      <c r="V2900" s="150"/>
      <c r="W2900" s="342" t="str" cm="1">
        <f t="array" ref="W2900">IF(SUM(LEN(B2900:V2900))=0,"",IF(OR(OR(ISBLANK(F2900),SUM(LEN(C2900),LEN(D2900))=0),AND(NOT(E2900="Unknown"),ISBLANK(J2900)),AND(NOT(O2900="Unknown"),ISBLANK(R2900))),"Missing Information", INDEX(Table15[Entire Service Line Classification], MATCH(SUMIFS(Table15[Unique ID],Table15[System-Owned Portion],E2900,Table15[If Material Anything Other than "Lead" in Column E,Was Material Ever Previously Lead?],G2900,Table15[Customer-Owned Portion],O2900),Table15[Unique ID],0),0)))</f>
        <v/>
      </c>
      <c r="X2900"/>
    </row>
    <row r="2901" spans="2:24" x14ac:dyDescent="0.35">
      <c r="B2901" s="146"/>
      <c r="C2901" s="31"/>
      <c r="D2901" s="31"/>
      <c r="E2901" s="44"/>
      <c r="F2901" s="43"/>
      <c r="G2901" s="84"/>
      <c r="H2901" s="31"/>
      <c r="I2901" s="31"/>
      <c r="J2901" s="84"/>
      <c r="K2901" s="31"/>
      <c r="L2901" s="31"/>
      <c r="M2901" s="169"/>
      <c r="N2901" s="148"/>
      <c r="O2901" s="106"/>
      <c r="P2901" s="43"/>
      <c r="Q2901" s="31"/>
      <c r="R2901" s="84"/>
      <c r="S2901" s="31"/>
      <c r="T2901" s="31"/>
      <c r="U2901" s="169"/>
      <c r="V2901" s="150"/>
      <c r="W2901" s="342" t="str" cm="1">
        <f t="array" ref="W2901">IF(SUM(LEN(B2901:V2901))=0,"",IF(OR(OR(ISBLANK(F2901),SUM(LEN(C2901),LEN(D2901))=0),AND(NOT(E2901="Unknown"),ISBLANK(J2901)),AND(NOT(O2901="Unknown"),ISBLANK(R2901))),"Missing Information", INDEX(Table15[Entire Service Line Classification], MATCH(SUMIFS(Table15[Unique ID],Table15[System-Owned Portion],E2901,Table15[If Material Anything Other than "Lead" in Column E,Was Material Ever Previously Lead?],G2901,Table15[Customer-Owned Portion],O2901),Table15[Unique ID],0),0)))</f>
        <v/>
      </c>
      <c r="X2901"/>
    </row>
    <row r="2902" spans="2:24" x14ac:dyDescent="0.35">
      <c r="B2902" s="146"/>
      <c r="C2902" s="31"/>
      <c r="D2902" s="31"/>
      <c r="E2902" s="44"/>
      <c r="F2902" s="43"/>
      <c r="G2902" s="84"/>
      <c r="H2902" s="31"/>
      <c r="I2902" s="31"/>
      <c r="J2902" s="84"/>
      <c r="K2902" s="31"/>
      <c r="L2902" s="31"/>
      <c r="M2902" s="169"/>
      <c r="N2902" s="148"/>
      <c r="O2902" s="106"/>
      <c r="P2902" s="43"/>
      <c r="Q2902" s="31"/>
      <c r="R2902" s="84"/>
      <c r="S2902" s="31"/>
      <c r="T2902" s="31"/>
      <c r="U2902" s="169"/>
      <c r="V2902" s="150"/>
      <c r="W2902" s="342" t="str" cm="1">
        <f t="array" ref="W2902">IF(SUM(LEN(B2902:V2902))=0,"",IF(OR(OR(ISBLANK(F2902),SUM(LEN(C2902),LEN(D2902))=0),AND(NOT(E2902="Unknown"),ISBLANK(J2902)),AND(NOT(O2902="Unknown"),ISBLANK(R2902))),"Missing Information", INDEX(Table15[Entire Service Line Classification], MATCH(SUMIFS(Table15[Unique ID],Table15[System-Owned Portion],E2902,Table15[If Material Anything Other than "Lead" in Column E,Was Material Ever Previously Lead?],G2902,Table15[Customer-Owned Portion],O2902),Table15[Unique ID],0),0)))</f>
        <v/>
      </c>
      <c r="X2902"/>
    </row>
    <row r="2903" spans="2:24" x14ac:dyDescent="0.35">
      <c r="B2903" s="146"/>
      <c r="C2903" s="31"/>
      <c r="D2903" s="31"/>
      <c r="E2903" s="44"/>
      <c r="F2903" s="43"/>
      <c r="G2903" s="84"/>
      <c r="H2903" s="31"/>
      <c r="I2903" s="31"/>
      <c r="J2903" s="84"/>
      <c r="K2903" s="31"/>
      <c r="L2903" s="31"/>
      <c r="M2903" s="169"/>
      <c r="N2903" s="148"/>
      <c r="O2903" s="106"/>
      <c r="P2903" s="43"/>
      <c r="Q2903" s="31"/>
      <c r="R2903" s="84"/>
      <c r="S2903" s="31"/>
      <c r="T2903" s="31"/>
      <c r="U2903" s="169"/>
      <c r="V2903" s="150"/>
      <c r="W2903" s="342" t="str" cm="1">
        <f t="array" ref="W2903">IF(SUM(LEN(B2903:V2903))=0,"",IF(OR(OR(ISBLANK(F2903),SUM(LEN(C2903),LEN(D2903))=0),AND(NOT(E2903="Unknown"),ISBLANK(J2903)),AND(NOT(O2903="Unknown"),ISBLANK(R2903))),"Missing Information", INDEX(Table15[Entire Service Line Classification], MATCH(SUMIFS(Table15[Unique ID],Table15[System-Owned Portion],E2903,Table15[If Material Anything Other than "Lead" in Column E,Was Material Ever Previously Lead?],G2903,Table15[Customer-Owned Portion],O2903),Table15[Unique ID],0),0)))</f>
        <v/>
      </c>
      <c r="X2903"/>
    </row>
    <row r="2904" spans="2:24" x14ac:dyDescent="0.35">
      <c r="B2904" s="146"/>
      <c r="C2904" s="31"/>
      <c r="D2904" s="31"/>
      <c r="E2904" s="44"/>
      <c r="F2904" s="43"/>
      <c r="G2904" s="84"/>
      <c r="H2904" s="31"/>
      <c r="I2904" s="31"/>
      <c r="J2904" s="84"/>
      <c r="K2904" s="31"/>
      <c r="L2904" s="31"/>
      <c r="M2904" s="169"/>
      <c r="N2904" s="148"/>
      <c r="O2904" s="106"/>
      <c r="P2904" s="43"/>
      <c r="Q2904" s="31"/>
      <c r="R2904" s="84"/>
      <c r="S2904" s="31"/>
      <c r="T2904" s="31"/>
      <c r="U2904" s="169"/>
      <c r="V2904" s="150"/>
      <c r="W2904" s="342" t="str" cm="1">
        <f t="array" ref="W2904">IF(SUM(LEN(B2904:V2904))=0,"",IF(OR(OR(ISBLANK(F2904),SUM(LEN(C2904),LEN(D2904))=0),AND(NOT(E2904="Unknown"),ISBLANK(J2904)),AND(NOT(O2904="Unknown"),ISBLANK(R2904))),"Missing Information", INDEX(Table15[Entire Service Line Classification], MATCH(SUMIFS(Table15[Unique ID],Table15[System-Owned Portion],E2904,Table15[If Material Anything Other than "Lead" in Column E,Was Material Ever Previously Lead?],G2904,Table15[Customer-Owned Portion],O2904),Table15[Unique ID],0),0)))</f>
        <v/>
      </c>
      <c r="X2904"/>
    </row>
    <row r="2905" spans="2:24" x14ac:dyDescent="0.35">
      <c r="B2905" s="146"/>
      <c r="C2905" s="31"/>
      <c r="D2905" s="31"/>
      <c r="E2905" s="44"/>
      <c r="F2905" s="43"/>
      <c r="G2905" s="84"/>
      <c r="H2905" s="31"/>
      <c r="I2905" s="31"/>
      <c r="J2905" s="84"/>
      <c r="K2905" s="31"/>
      <c r="L2905" s="31"/>
      <c r="M2905" s="169"/>
      <c r="N2905" s="148"/>
      <c r="O2905" s="106"/>
      <c r="P2905" s="43"/>
      <c r="Q2905" s="31"/>
      <c r="R2905" s="84"/>
      <c r="S2905" s="31"/>
      <c r="T2905" s="31"/>
      <c r="U2905" s="169"/>
      <c r="V2905" s="150"/>
      <c r="W2905" s="342" t="str" cm="1">
        <f t="array" ref="W2905">IF(SUM(LEN(B2905:V2905))=0,"",IF(OR(OR(ISBLANK(F2905),SUM(LEN(C2905),LEN(D2905))=0),AND(NOT(E2905="Unknown"),ISBLANK(J2905)),AND(NOT(O2905="Unknown"),ISBLANK(R2905))),"Missing Information", INDEX(Table15[Entire Service Line Classification], MATCH(SUMIFS(Table15[Unique ID],Table15[System-Owned Portion],E2905,Table15[If Material Anything Other than "Lead" in Column E,Was Material Ever Previously Lead?],G2905,Table15[Customer-Owned Portion],O2905),Table15[Unique ID],0),0)))</f>
        <v/>
      </c>
      <c r="X2905"/>
    </row>
    <row r="2906" spans="2:24" x14ac:dyDescent="0.35">
      <c r="B2906" s="146"/>
      <c r="C2906" s="31"/>
      <c r="D2906" s="31"/>
      <c r="E2906" s="44"/>
      <c r="F2906" s="43"/>
      <c r="G2906" s="84"/>
      <c r="H2906" s="31"/>
      <c r="I2906" s="31"/>
      <c r="J2906" s="84"/>
      <c r="K2906" s="31"/>
      <c r="L2906" s="31"/>
      <c r="M2906" s="169"/>
      <c r="N2906" s="148"/>
      <c r="O2906" s="106"/>
      <c r="P2906" s="43"/>
      <c r="Q2906" s="31"/>
      <c r="R2906" s="84"/>
      <c r="S2906" s="31"/>
      <c r="T2906" s="31"/>
      <c r="U2906" s="169"/>
      <c r="V2906" s="150"/>
      <c r="W2906" s="342" t="str" cm="1">
        <f t="array" ref="W2906">IF(SUM(LEN(B2906:V2906))=0,"",IF(OR(OR(ISBLANK(F2906),SUM(LEN(C2906),LEN(D2906))=0),AND(NOT(E2906="Unknown"),ISBLANK(J2906)),AND(NOT(O2906="Unknown"),ISBLANK(R2906))),"Missing Information", INDEX(Table15[Entire Service Line Classification], MATCH(SUMIFS(Table15[Unique ID],Table15[System-Owned Portion],E2906,Table15[If Material Anything Other than "Lead" in Column E,Was Material Ever Previously Lead?],G2906,Table15[Customer-Owned Portion],O2906),Table15[Unique ID],0),0)))</f>
        <v/>
      </c>
      <c r="X2906"/>
    </row>
    <row r="2907" spans="2:24" x14ac:dyDescent="0.35">
      <c r="B2907" s="146"/>
      <c r="C2907" s="31"/>
      <c r="D2907" s="31"/>
      <c r="E2907" s="44"/>
      <c r="F2907" s="43"/>
      <c r="G2907" s="84"/>
      <c r="H2907" s="31"/>
      <c r="I2907" s="31"/>
      <c r="J2907" s="84"/>
      <c r="K2907" s="31"/>
      <c r="L2907" s="31"/>
      <c r="M2907" s="169"/>
      <c r="N2907" s="148"/>
      <c r="O2907" s="106"/>
      <c r="P2907" s="43"/>
      <c r="Q2907" s="31"/>
      <c r="R2907" s="84"/>
      <c r="S2907" s="31"/>
      <c r="T2907" s="31"/>
      <c r="U2907" s="169"/>
      <c r="V2907" s="150"/>
      <c r="W2907" s="342" t="str" cm="1">
        <f t="array" ref="W2907">IF(SUM(LEN(B2907:V2907))=0,"",IF(OR(OR(ISBLANK(F2907),SUM(LEN(C2907),LEN(D2907))=0),AND(NOT(E2907="Unknown"),ISBLANK(J2907)),AND(NOT(O2907="Unknown"),ISBLANK(R2907))),"Missing Information", INDEX(Table15[Entire Service Line Classification], MATCH(SUMIFS(Table15[Unique ID],Table15[System-Owned Portion],E2907,Table15[If Material Anything Other than "Lead" in Column E,Was Material Ever Previously Lead?],G2907,Table15[Customer-Owned Portion],O2907),Table15[Unique ID],0),0)))</f>
        <v/>
      </c>
      <c r="X2907"/>
    </row>
    <row r="2908" spans="2:24" x14ac:dyDescent="0.35">
      <c r="B2908" s="146"/>
      <c r="C2908" s="31"/>
      <c r="D2908" s="31"/>
      <c r="E2908" s="44"/>
      <c r="F2908" s="43"/>
      <c r="G2908" s="84"/>
      <c r="H2908" s="31"/>
      <c r="I2908" s="31"/>
      <c r="J2908" s="84"/>
      <c r="K2908" s="31"/>
      <c r="L2908" s="31"/>
      <c r="M2908" s="169"/>
      <c r="N2908" s="148"/>
      <c r="O2908" s="106"/>
      <c r="P2908" s="43"/>
      <c r="Q2908" s="31"/>
      <c r="R2908" s="84"/>
      <c r="S2908" s="31"/>
      <c r="T2908" s="31"/>
      <c r="U2908" s="169"/>
      <c r="V2908" s="150"/>
      <c r="W2908" s="342" t="str" cm="1">
        <f t="array" ref="W2908">IF(SUM(LEN(B2908:V2908))=0,"",IF(OR(OR(ISBLANK(F2908),SUM(LEN(C2908),LEN(D2908))=0),AND(NOT(E2908="Unknown"),ISBLANK(J2908)),AND(NOT(O2908="Unknown"),ISBLANK(R2908))),"Missing Information", INDEX(Table15[Entire Service Line Classification], MATCH(SUMIFS(Table15[Unique ID],Table15[System-Owned Portion],E2908,Table15[If Material Anything Other than "Lead" in Column E,Was Material Ever Previously Lead?],G2908,Table15[Customer-Owned Portion],O2908),Table15[Unique ID],0),0)))</f>
        <v/>
      </c>
      <c r="X2908"/>
    </row>
    <row r="2909" spans="2:24" x14ac:dyDescent="0.35">
      <c r="B2909" s="146"/>
      <c r="C2909" s="31"/>
      <c r="D2909" s="31"/>
      <c r="E2909" s="44"/>
      <c r="F2909" s="43"/>
      <c r="G2909" s="84"/>
      <c r="H2909" s="31"/>
      <c r="I2909" s="31"/>
      <c r="J2909" s="84"/>
      <c r="K2909" s="31"/>
      <c r="L2909" s="31"/>
      <c r="M2909" s="169"/>
      <c r="N2909" s="148"/>
      <c r="O2909" s="106"/>
      <c r="P2909" s="43"/>
      <c r="Q2909" s="31"/>
      <c r="R2909" s="84"/>
      <c r="S2909" s="31"/>
      <c r="T2909" s="31"/>
      <c r="U2909" s="169"/>
      <c r="V2909" s="150"/>
      <c r="W2909" s="342" t="str" cm="1">
        <f t="array" ref="W2909">IF(SUM(LEN(B2909:V2909))=0,"",IF(OR(OR(ISBLANK(F2909),SUM(LEN(C2909),LEN(D2909))=0),AND(NOT(E2909="Unknown"),ISBLANK(J2909)),AND(NOT(O2909="Unknown"),ISBLANK(R2909))),"Missing Information", INDEX(Table15[Entire Service Line Classification], MATCH(SUMIFS(Table15[Unique ID],Table15[System-Owned Portion],E2909,Table15[If Material Anything Other than "Lead" in Column E,Was Material Ever Previously Lead?],G2909,Table15[Customer-Owned Portion],O2909),Table15[Unique ID],0),0)))</f>
        <v/>
      </c>
      <c r="X2909"/>
    </row>
    <row r="2910" spans="2:24" x14ac:dyDescent="0.35">
      <c r="B2910" s="146"/>
      <c r="C2910" s="31"/>
      <c r="D2910" s="31"/>
      <c r="E2910" s="44"/>
      <c r="F2910" s="43"/>
      <c r="G2910" s="84"/>
      <c r="H2910" s="31"/>
      <c r="I2910" s="31"/>
      <c r="J2910" s="84"/>
      <c r="K2910" s="31"/>
      <c r="L2910" s="31"/>
      <c r="M2910" s="169"/>
      <c r="N2910" s="148"/>
      <c r="O2910" s="106"/>
      <c r="P2910" s="43"/>
      <c r="Q2910" s="31"/>
      <c r="R2910" s="84"/>
      <c r="S2910" s="31"/>
      <c r="T2910" s="31"/>
      <c r="U2910" s="169"/>
      <c r="V2910" s="150"/>
      <c r="W2910" s="342" t="str" cm="1">
        <f t="array" ref="W2910">IF(SUM(LEN(B2910:V2910))=0,"",IF(OR(OR(ISBLANK(F2910),SUM(LEN(C2910),LEN(D2910))=0),AND(NOT(E2910="Unknown"),ISBLANK(J2910)),AND(NOT(O2910="Unknown"),ISBLANK(R2910))),"Missing Information", INDEX(Table15[Entire Service Line Classification], MATCH(SUMIFS(Table15[Unique ID],Table15[System-Owned Portion],E2910,Table15[If Material Anything Other than "Lead" in Column E,Was Material Ever Previously Lead?],G2910,Table15[Customer-Owned Portion],O2910),Table15[Unique ID],0),0)))</f>
        <v/>
      </c>
      <c r="X2910"/>
    </row>
    <row r="2911" spans="2:24" x14ac:dyDescent="0.35">
      <c r="B2911" s="146"/>
      <c r="C2911" s="31"/>
      <c r="D2911" s="31"/>
      <c r="E2911" s="44"/>
      <c r="F2911" s="43"/>
      <c r="G2911" s="84"/>
      <c r="H2911" s="31"/>
      <c r="I2911" s="31"/>
      <c r="J2911" s="84"/>
      <c r="K2911" s="31"/>
      <c r="L2911" s="31"/>
      <c r="M2911" s="169"/>
      <c r="N2911" s="148"/>
      <c r="O2911" s="106"/>
      <c r="P2911" s="43"/>
      <c r="Q2911" s="31"/>
      <c r="R2911" s="84"/>
      <c r="S2911" s="31"/>
      <c r="T2911" s="31"/>
      <c r="U2911" s="169"/>
      <c r="V2911" s="150"/>
      <c r="W2911" s="342" t="str" cm="1">
        <f t="array" ref="W2911">IF(SUM(LEN(B2911:V2911))=0,"",IF(OR(OR(ISBLANK(F2911),SUM(LEN(C2911),LEN(D2911))=0),AND(NOT(E2911="Unknown"),ISBLANK(J2911)),AND(NOT(O2911="Unknown"),ISBLANK(R2911))),"Missing Information", INDEX(Table15[Entire Service Line Classification], MATCH(SUMIFS(Table15[Unique ID],Table15[System-Owned Portion],E2911,Table15[If Material Anything Other than "Lead" in Column E,Was Material Ever Previously Lead?],G2911,Table15[Customer-Owned Portion],O2911),Table15[Unique ID],0),0)))</f>
        <v/>
      </c>
      <c r="X2911"/>
    </row>
    <row r="2912" spans="2:24" x14ac:dyDescent="0.35">
      <c r="B2912" s="146"/>
      <c r="C2912" s="31"/>
      <c r="D2912" s="31"/>
      <c r="E2912" s="44"/>
      <c r="F2912" s="43"/>
      <c r="G2912" s="84"/>
      <c r="H2912" s="31"/>
      <c r="I2912" s="31"/>
      <c r="J2912" s="84"/>
      <c r="K2912" s="31"/>
      <c r="L2912" s="31"/>
      <c r="M2912" s="169"/>
      <c r="N2912" s="148"/>
      <c r="O2912" s="106"/>
      <c r="P2912" s="43"/>
      <c r="Q2912" s="31"/>
      <c r="R2912" s="84"/>
      <c r="S2912" s="31"/>
      <c r="T2912" s="31"/>
      <c r="U2912" s="169"/>
      <c r="V2912" s="150"/>
      <c r="W2912" s="342" t="str" cm="1">
        <f t="array" ref="W2912">IF(SUM(LEN(B2912:V2912))=0,"",IF(OR(OR(ISBLANK(F2912),SUM(LEN(C2912),LEN(D2912))=0),AND(NOT(E2912="Unknown"),ISBLANK(J2912)),AND(NOT(O2912="Unknown"),ISBLANK(R2912))),"Missing Information", INDEX(Table15[Entire Service Line Classification], MATCH(SUMIFS(Table15[Unique ID],Table15[System-Owned Portion],E2912,Table15[If Material Anything Other than "Lead" in Column E,Was Material Ever Previously Lead?],G2912,Table15[Customer-Owned Portion],O2912),Table15[Unique ID],0),0)))</f>
        <v/>
      </c>
      <c r="X2912"/>
    </row>
    <row r="2913" spans="2:24" x14ac:dyDescent="0.35">
      <c r="B2913" s="146"/>
      <c r="C2913" s="31"/>
      <c r="D2913" s="31"/>
      <c r="E2913" s="44"/>
      <c r="F2913" s="43"/>
      <c r="G2913" s="84"/>
      <c r="H2913" s="31"/>
      <c r="I2913" s="31"/>
      <c r="J2913" s="84"/>
      <c r="K2913" s="31"/>
      <c r="L2913" s="31"/>
      <c r="M2913" s="169"/>
      <c r="N2913" s="148"/>
      <c r="O2913" s="106"/>
      <c r="P2913" s="43"/>
      <c r="Q2913" s="31"/>
      <c r="R2913" s="84"/>
      <c r="S2913" s="31"/>
      <c r="T2913" s="31"/>
      <c r="U2913" s="169"/>
      <c r="V2913" s="150"/>
      <c r="W2913" s="342" t="str" cm="1">
        <f t="array" ref="W2913">IF(SUM(LEN(B2913:V2913))=0,"",IF(OR(OR(ISBLANK(F2913),SUM(LEN(C2913),LEN(D2913))=0),AND(NOT(E2913="Unknown"),ISBLANK(J2913)),AND(NOT(O2913="Unknown"),ISBLANK(R2913))),"Missing Information", INDEX(Table15[Entire Service Line Classification], MATCH(SUMIFS(Table15[Unique ID],Table15[System-Owned Portion],E2913,Table15[If Material Anything Other than "Lead" in Column E,Was Material Ever Previously Lead?],G2913,Table15[Customer-Owned Portion],O2913),Table15[Unique ID],0),0)))</f>
        <v/>
      </c>
      <c r="X2913"/>
    </row>
    <row r="2914" spans="2:24" x14ac:dyDescent="0.35">
      <c r="B2914" s="146"/>
      <c r="C2914" s="31"/>
      <c r="D2914" s="31"/>
      <c r="E2914" s="44"/>
      <c r="F2914" s="43"/>
      <c r="G2914" s="84"/>
      <c r="H2914" s="31"/>
      <c r="I2914" s="31"/>
      <c r="J2914" s="84"/>
      <c r="K2914" s="31"/>
      <c r="L2914" s="31"/>
      <c r="M2914" s="169"/>
      <c r="N2914" s="148"/>
      <c r="O2914" s="106"/>
      <c r="P2914" s="43"/>
      <c r="Q2914" s="31"/>
      <c r="R2914" s="84"/>
      <c r="S2914" s="31"/>
      <c r="T2914" s="31"/>
      <c r="U2914" s="169"/>
      <c r="V2914" s="150"/>
      <c r="W2914" s="342" t="str" cm="1">
        <f t="array" ref="W2914">IF(SUM(LEN(B2914:V2914))=0,"",IF(OR(OR(ISBLANK(F2914),SUM(LEN(C2914),LEN(D2914))=0),AND(NOT(E2914="Unknown"),ISBLANK(J2914)),AND(NOT(O2914="Unknown"),ISBLANK(R2914))),"Missing Information", INDEX(Table15[Entire Service Line Classification], MATCH(SUMIFS(Table15[Unique ID],Table15[System-Owned Portion],E2914,Table15[If Material Anything Other than "Lead" in Column E,Was Material Ever Previously Lead?],G2914,Table15[Customer-Owned Portion],O2914),Table15[Unique ID],0),0)))</f>
        <v/>
      </c>
      <c r="X2914"/>
    </row>
    <row r="2915" spans="2:24" x14ac:dyDescent="0.35">
      <c r="B2915" s="146"/>
      <c r="C2915" s="31"/>
      <c r="D2915" s="31"/>
      <c r="E2915" s="44"/>
      <c r="F2915" s="43"/>
      <c r="G2915" s="84"/>
      <c r="H2915" s="31"/>
      <c r="I2915" s="31"/>
      <c r="J2915" s="84"/>
      <c r="K2915" s="31"/>
      <c r="L2915" s="31"/>
      <c r="M2915" s="169"/>
      <c r="N2915" s="148"/>
      <c r="O2915" s="106"/>
      <c r="P2915" s="43"/>
      <c r="Q2915" s="31"/>
      <c r="R2915" s="84"/>
      <c r="S2915" s="31"/>
      <c r="T2915" s="31"/>
      <c r="U2915" s="169"/>
      <c r="V2915" s="150"/>
      <c r="W2915" s="342" t="str" cm="1">
        <f t="array" ref="W2915">IF(SUM(LEN(B2915:V2915))=0,"",IF(OR(OR(ISBLANK(F2915),SUM(LEN(C2915),LEN(D2915))=0),AND(NOT(E2915="Unknown"),ISBLANK(J2915)),AND(NOT(O2915="Unknown"),ISBLANK(R2915))),"Missing Information", INDEX(Table15[Entire Service Line Classification], MATCH(SUMIFS(Table15[Unique ID],Table15[System-Owned Portion],E2915,Table15[If Material Anything Other than "Lead" in Column E,Was Material Ever Previously Lead?],G2915,Table15[Customer-Owned Portion],O2915),Table15[Unique ID],0),0)))</f>
        <v/>
      </c>
      <c r="X2915"/>
    </row>
    <row r="2916" spans="2:24" x14ac:dyDescent="0.35">
      <c r="B2916" s="146"/>
      <c r="C2916" s="31"/>
      <c r="D2916" s="31"/>
      <c r="E2916" s="44"/>
      <c r="F2916" s="43"/>
      <c r="G2916" s="84"/>
      <c r="H2916" s="31"/>
      <c r="I2916" s="31"/>
      <c r="J2916" s="84"/>
      <c r="K2916" s="31"/>
      <c r="L2916" s="31"/>
      <c r="M2916" s="169"/>
      <c r="N2916" s="148"/>
      <c r="O2916" s="106"/>
      <c r="P2916" s="43"/>
      <c r="Q2916" s="31"/>
      <c r="R2916" s="84"/>
      <c r="S2916" s="31"/>
      <c r="T2916" s="31"/>
      <c r="U2916" s="169"/>
      <c r="V2916" s="150"/>
      <c r="W2916" s="342" t="str" cm="1">
        <f t="array" ref="W2916">IF(SUM(LEN(B2916:V2916))=0,"",IF(OR(OR(ISBLANK(F2916),SUM(LEN(C2916),LEN(D2916))=0),AND(NOT(E2916="Unknown"),ISBLANK(J2916)),AND(NOT(O2916="Unknown"),ISBLANK(R2916))),"Missing Information", INDEX(Table15[Entire Service Line Classification], MATCH(SUMIFS(Table15[Unique ID],Table15[System-Owned Portion],E2916,Table15[If Material Anything Other than "Lead" in Column E,Was Material Ever Previously Lead?],G2916,Table15[Customer-Owned Portion],O2916),Table15[Unique ID],0),0)))</f>
        <v/>
      </c>
      <c r="X2916"/>
    </row>
    <row r="2917" spans="2:24" x14ac:dyDescent="0.35">
      <c r="B2917" s="146"/>
      <c r="C2917" s="31"/>
      <c r="D2917" s="31"/>
      <c r="E2917" s="44"/>
      <c r="F2917" s="43"/>
      <c r="G2917" s="84"/>
      <c r="H2917" s="31"/>
      <c r="I2917" s="31"/>
      <c r="J2917" s="84"/>
      <c r="K2917" s="31"/>
      <c r="L2917" s="31"/>
      <c r="M2917" s="169"/>
      <c r="N2917" s="148"/>
      <c r="O2917" s="106"/>
      <c r="P2917" s="43"/>
      <c r="Q2917" s="31"/>
      <c r="R2917" s="84"/>
      <c r="S2917" s="31"/>
      <c r="T2917" s="31"/>
      <c r="U2917" s="169"/>
      <c r="V2917" s="150"/>
      <c r="W2917" s="342" t="str" cm="1">
        <f t="array" ref="W2917">IF(SUM(LEN(B2917:V2917))=0,"",IF(OR(OR(ISBLANK(F2917),SUM(LEN(C2917),LEN(D2917))=0),AND(NOT(E2917="Unknown"),ISBLANK(J2917)),AND(NOT(O2917="Unknown"),ISBLANK(R2917))),"Missing Information", INDEX(Table15[Entire Service Line Classification], MATCH(SUMIFS(Table15[Unique ID],Table15[System-Owned Portion],E2917,Table15[If Material Anything Other than "Lead" in Column E,Was Material Ever Previously Lead?],G2917,Table15[Customer-Owned Portion],O2917),Table15[Unique ID],0),0)))</f>
        <v/>
      </c>
      <c r="X2917"/>
    </row>
    <row r="2918" spans="2:24" x14ac:dyDescent="0.35">
      <c r="B2918" s="146"/>
      <c r="C2918" s="31"/>
      <c r="D2918" s="31"/>
      <c r="E2918" s="44"/>
      <c r="F2918" s="43"/>
      <c r="G2918" s="84"/>
      <c r="H2918" s="31"/>
      <c r="I2918" s="31"/>
      <c r="J2918" s="84"/>
      <c r="K2918" s="31"/>
      <c r="L2918" s="31"/>
      <c r="M2918" s="169"/>
      <c r="N2918" s="148"/>
      <c r="O2918" s="106"/>
      <c r="P2918" s="43"/>
      <c r="Q2918" s="31"/>
      <c r="R2918" s="84"/>
      <c r="S2918" s="31"/>
      <c r="T2918" s="31"/>
      <c r="U2918" s="169"/>
      <c r="V2918" s="150"/>
      <c r="W2918" s="342" t="str" cm="1">
        <f t="array" ref="W2918">IF(SUM(LEN(B2918:V2918))=0,"",IF(OR(OR(ISBLANK(F2918),SUM(LEN(C2918),LEN(D2918))=0),AND(NOT(E2918="Unknown"),ISBLANK(J2918)),AND(NOT(O2918="Unknown"),ISBLANK(R2918))),"Missing Information", INDEX(Table15[Entire Service Line Classification], MATCH(SUMIFS(Table15[Unique ID],Table15[System-Owned Portion],E2918,Table15[If Material Anything Other than "Lead" in Column E,Was Material Ever Previously Lead?],G2918,Table15[Customer-Owned Portion],O2918),Table15[Unique ID],0),0)))</f>
        <v/>
      </c>
      <c r="X2918"/>
    </row>
    <row r="2919" spans="2:24" x14ac:dyDescent="0.35">
      <c r="B2919" s="146"/>
      <c r="C2919" s="31"/>
      <c r="D2919" s="31"/>
      <c r="E2919" s="44"/>
      <c r="F2919" s="43"/>
      <c r="G2919" s="84"/>
      <c r="H2919" s="31"/>
      <c r="I2919" s="31"/>
      <c r="J2919" s="84"/>
      <c r="K2919" s="31"/>
      <c r="L2919" s="31"/>
      <c r="M2919" s="169"/>
      <c r="N2919" s="148"/>
      <c r="O2919" s="106"/>
      <c r="P2919" s="43"/>
      <c r="Q2919" s="31"/>
      <c r="R2919" s="84"/>
      <c r="S2919" s="31"/>
      <c r="T2919" s="31"/>
      <c r="U2919" s="169"/>
      <c r="V2919" s="150"/>
      <c r="W2919" s="342" t="str" cm="1">
        <f t="array" ref="W2919">IF(SUM(LEN(B2919:V2919))=0,"",IF(OR(OR(ISBLANK(F2919),SUM(LEN(C2919),LEN(D2919))=0),AND(NOT(E2919="Unknown"),ISBLANK(J2919)),AND(NOT(O2919="Unknown"),ISBLANK(R2919))),"Missing Information", INDEX(Table15[Entire Service Line Classification], MATCH(SUMIFS(Table15[Unique ID],Table15[System-Owned Portion],E2919,Table15[If Material Anything Other than "Lead" in Column E,Was Material Ever Previously Lead?],G2919,Table15[Customer-Owned Portion],O2919),Table15[Unique ID],0),0)))</f>
        <v/>
      </c>
      <c r="X2919"/>
    </row>
    <row r="2920" spans="2:24" x14ac:dyDescent="0.35">
      <c r="B2920" s="146"/>
      <c r="C2920" s="31"/>
      <c r="D2920" s="31"/>
      <c r="E2920" s="44"/>
      <c r="F2920" s="43"/>
      <c r="G2920" s="84"/>
      <c r="H2920" s="31"/>
      <c r="I2920" s="31"/>
      <c r="J2920" s="84"/>
      <c r="K2920" s="31"/>
      <c r="L2920" s="31"/>
      <c r="M2920" s="169"/>
      <c r="N2920" s="148"/>
      <c r="O2920" s="106"/>
      <c r="P2920" s="43"/>
      <c r="Q2920" s="31"/>
      <c r="R2920" s="84"/>
      <c r="S2920" s="31"/>
      <c r="T2920" s="31"/>
      <c r="U2920" s="169"/>
      <c r="V2920" s="150"/>
      <c r="W2920" s="342" t="str" cm="1">
        <f t="array" ref="W2920">IF(SUM(LEN(B2920:V2920))=0,"",IF(OR(OR(ISBLANK(F2920),SUM(LEN(C2920),LEN(D2920))=0),AND(NOT(E2920="Unknown"),ISBLANK(J2920)),AND(NOT(O2920="Unknown"),ISBLANK(R2920))),"Missing Information", INDEX(Table15[Entire Service Line Classification], MATCH(SUMIFS(Table15[Unique ID],Table15[System-Owned Portion],E2920,Table15[If Material Anything Other than "Lead" in Column E,Was Material Ever Previously Lead?],G2920,Table15[Customer-Owned Portion],O2920),Table15[Unique ID],0),0)))</f>
        <v/>
      </c>
      <c r="X2920"/>
    </row>
    <row r="2921" spans="2:24" x14ac:dyDescent="0.35">
      <c r="B2921" s="146"/>
      <c r="C2921" s="31"/>
      <c r="D2921" s="31"/>
      <c r="E2921" s="44"/>
      <c r="F2921" s="43"/>
      <c r="G2921" s="84"/>
      <c r="H2921" s="31"/>
      <c r="I2921" s="31"/>
      <c r="J2921" s="84"/>
      <c r="K2921" s="31"/>
      <c r="L2921" s="31"/>
      <c r="M2921" s="169"/>
      <c r="N2921" s="148"/>
      <c r="O2921" s="106"/>
      <c r="P2921" s="43"/>
      <c r="Q2921" s="31"/>
      <c r="R2921" s="84"/>
      <c r="S2921" s="31"/>
      <c r="T2921" s="31"/>
      <c r="U2921" s="169"/>
      <c r="V2921" s="150"/>
      <c r="W2921" s="342" t="str" cm="1">
        <f t="array" ref="W2921">IF(SUM(LEN(B2921:V2921))=0,"",IF(OR(OR(ISBLANK(F2921),SUM(LEN(C2921),LEN(D2921))=0),AND(NOT(E2921="Unknown"),ISBLANK(J2921)),AND(NOT(O2921="Unknown"),ISBLANK(R2921))),"Missing Information", INDEX(Table15[Entire Service Line Classification], MATCH(SUMIFS(Table15[Unique ID],Table15[System-Owned Portion],E2921,Table15[If Material Anything Other than "Lead" in Column E,Was Material Ever Previously Lead?],G2921,Table15[Customer-Owned Portion],O2921),Table15[Unique ID],0),0)))</f>
        <v/>
      </c>
      <c r="X2921"/>
    </row>
    <row r="2922" spans="2:24" x14ac:dyDescent="0.35">
      <c r="B2922" s="146"/>
      <c r="C2922" s="31"/>
      <c r="D2922" s="31"/>
      <c r="E2922" s="44"/>
      <c r="F2922" s="43"/>
      <c r="G2922" s="84"/>
      <c r="H2922" s="31"/>
      <c r="I2922" s="31"/>
      <c r="J2922" s="84"/>
      <c r="K2922" s="31"/>
      <c r="L2922" s="31"/>
      <c r="M2922" s="169"/>
      <c r="N2922" s="148"/>
      <c r="O2922" s="106"/>
      <c r="P2922" s="43"/>
      <c r="Q2922" s="31"/>
      <c r="R2922" s="84"/>
      <c r="S2922" s="31"/>
      <c r="T2922" s="31"/>
      <c r="U2922" s="169"/>
      <c r="V2922" s="150"/>
      <c r="W2922" s="342" t="str" cm="1">
        <f t="array" ref="W2922">IF(SUM(LEN(B2922:V2922))=0,"",IF(OR(OR(ISBLANK(F2922),SUM(LEN(C2922),LEN(D2922))=0),AND(NOT(E2922="Unknown"),ISBLANK(J2922)),AND(NOT(O2922="Unknown"),ISBLANK(R2922))),"Missing Information", INDEX(Table15[Entire Service Line Classification], MATCH(SUMIFS(Table15[Unique ID],Table15[System-Owned Portion],E2922,Table15[If Material Anything Other than "Lead" in Column E,Was Material Ever Previously Lead?],G2922,Table15[Customer-Owned Portion],O2922),Table15[Unique ID],0),0)))</f>
        <v/>
      </c>
      <c r="X2922"/>
    </row>
    <row r="2923" spans="2:24" x14ac:dyDescent="0.35">
      <c r="B2923" s="146"/>
      <c r="C2923" s="31"/>
      <c r="D2923" s="31"/>
      <c r="E2923" s="44"/>
      <c r="F2923" s="43"/>
      <c r="G2923" s="84"/>
      <c r="H2923" s="31"/>
      <c r="I2923" s="31"/>
      <c r="J2923" s="84"/>
      <c r="K2923" s="31"/>
      <c r="L2923" s="31"/>
      <c r="M2923" s="169"/>
      <c r="N2923" s="148"/>
      <c r="O2923" s="106"/>
      <c r="P2923" s="43"/>
      <c r="Q2923" s="31"/>
      <c r="R2923" s="84"/>
      <c r="S2923" s="31"/>
      <c r="T2923" s="31"/>
      <c r="U2923" s="169"/>
      <c r="V2923" s="150"/>
      <c r="W2923" s="342" t="str" cm="1">
        <f t="array" ref="W2923">IF(SUM(LEN(B2923:V2923))=0,"",IF(OR(OR(ISBLANK(F2923),SUM(LEN(C2923),LEN(D2923))=0),AND(NOT(E2923="Unknown"),ISBLANK(J2923)),AND(NOT(O2923="Unknown"),ISBLANK(R2923))),"Missing Information", INDEX(Table15[Entire Service Line Classification], MATCH(SUMIFS(Table15[Unique ID],Table15[System-Owned Portion],E2923,Table15[If Material Anything Other than "Lead" in Column E,Was Material Ever Previously Lead?],G2923,Table15[Customer-Owned Portion],O2923),Table15[Unique ID],0),0)))</f>
        <v/>
      </c>
      <c r="X2923"/>
    </row>
    <row r="2924" spans="2:24" x14ac:dyDescent="0.35">
      <c r="B2924" s="146"/>
      <c r="C2924" s="31"/>
      <c r="D2924" s="31"/>
      <c r="E2924" s="44"/>
      <c r="F2924" s="43"/>
      <c r="G2924" s="84"/>
      <c r="H2924" s="31"/>
      <c r="I2924" s="31"/>
      <c r="J2924" s="84"/>
      <c r="K2924" s="31"/>
      <c r="L2924" s="31"/>
      <c r="M2924" s="169"/>
      <c r="N2924" s="148"/>
      <c r="O2924" s="106"/>
      <c r="P2924" s="43"/>
      <c r="Q2924" s="31"/>
      <c r="R2924" s="84"/>
      <c r="S2924" s="31"/>
      <c r="T2924" s="31"/>
      <c r="U2924" s="169"/>
      <c r="V2924" s="150"/>
      <c r="W2924" s="342" t="str" cm="1">
        <f t="array" ref="W2924">IF(SUM(LEN(B2924:V2924))=0,"",IF(OR(OR(ISBLANK(F2924),SUM(LEN(C2924),LEN(D2924))=0),AND(NOT(E2924="Unknown"),ISBLANK(J2924)),AND(NOT(O2924="Unknown"),ISBLANK(R2924))),"Missing Information", INDEX(Table15[Entire Service Line Classification], MATCH(SUMIFS(Table15[Unique ID],Table15[System-Owned Portion],E2924,Table15[If Material Anything Other than "Lead" in Column E,Was Material Ever Previously Lead?],G2924,Table15[Customer-Owned Portion],O2924),Table15[Unique ID],0),0)))</f>
        <v/>
      </c>
      <c r="X2924"/>
    </row>
    <row r="2925" spans="2:24" x14ac:dyDescent="0.35">
      <c r="B2925" s="146"/>
      <c r="C2925" s="31"/>
      <c r="D2925" s="31"/>
      <c r="E2925" s="44"/>
      <c r="F2925" s="43"/>
      <c r="G2925" s="84"/>
      <c r="H2925" s="31"/>
      <c r="I2925" s="31"/>
      <c r="J2925" s="84"/>
      <c r="K2925" s="31"/>
      <c r="L2925" s="31"/>
      <c r="M2925" s="169"/>
      <c r="N2925" s="148"/>
      <c r="O2925" s="106"/>
      <c r="P2925" s="43"/>
      <c r="Q2925" s="31"/>
      <c r="R2925" s="84"/>
      <c r="S2925" s="31"/>
      <c r="T2925" s="31"/>
      <c r="U2925" s="169"/>
      <c r="V2925" s="150"/>
      <c r="W2925" s="342" t="str" cm="1">
        <f t="array" ref="W2925">IF(SUM(LEN(B2925:V2925))=0,"",IF(OR(OR(ISBLANK(F2925),SUM(LEN(C2925),LEN(D2925))=0),AND(NOT(E2925="Unknown"),ISBLANK(J2925)),AND(NOT(O2925="Unknown"),ISBLANK(R2925))),"Missing Information", INDEX(Table15[Entire Service Line Classification], MATCH(SUMIFS(Table15[Unique ID],Table15[System-Owned Portion],E2925,Table15[If Material Anything Other than "Lead" in Column E,Was Material Ever Previously Lead?],G2925,Table15[Customer-Owned Portion],O2925),Table15[Unique ID],0),0)))</f>
        <v/>
      </c>
      <c r="X2925"/>
    </row>
    <row r="2926" spans="2:24" x14ac:dyDescent="0.35">
      <c r="B2926" s="146"/>
      <c r="C2926" s="31"/>
      <c r="D2926" s="31"/>
      <c r="E2926" s="44"/>
      <c r="F2926" s="43"/>
      <c r="G2926" s="84"/>
      <c r="H2926" s="31"/>
      <c r="I2926" s="31"/>
      <c r="J2926" s="84"/>
      <c r="K2926" s="31"/>
      <c r="L2926" s="31"/>
      <c r="M2926" s="169"/>
      <c r="N2926" s="148"/>
      <c r="O2926" s="106"/>
      <c r="P2926" s="43"/>
      <c r="Q2926" s="31"/>
      <c r="R2926" s="84"/>
      <c r="S2926" s="31"/>
      <c r="T2926" s="31"/>
      <c r="U2926" s="169"/>
      <c r="V2926" s="150"/>
      <c r="W2926" s="342" t="str" cm="1">
        <f t="array" ref="W2926">IF(SUM(LEN(B2926:V2926))=0,"",IF(OR(OR(ISBLANK(F2926),SUM(LEN(C2926),LEN(D2926))=0),AND(NOT(E2926="Unknown"),ISBLANK(J2926)),AND(NOT(O2926="Unknown"),ISBLANK(R2926))),"Missing Information", INDEX(Table15[Entire Service Line Classification], MATCH(SUMIFS(Table15[Unique ID],Table15[System-Owned Portion],E2926,Table15[If Material Anything Other than "Lead" in Column E,Was Material Ever Previously Lead?],G2926,Table15[Customer-Owned Portion],O2926),Table15[Unique ID],0),0)))</f>
        <v/>
      </c>
      <c r="X2926"/>
    </row>
    <row r="2927" spans="2:24" x14ac:dyDescent="0.35">
      <c r="B2927" s="146"/>
      <c r="C2927" s="31"/>
      <c r="D2927" s="31"/>
      <c r="E2927" s="44"/>
      <c r="F2927" s="43"/>
      <c r="G2927" s="84"/>
      <c r="H2927" s="31"/>
      <c r="I2927" s="31"/>
      <c r="J2927" s="84"/>
      <c r="K2927" s="31"/>
      <c r="L2927" s="31"/>
      <c r="M2927" s="169"/>
      <c r="N2927" s="148"/>
      <c r="O2927" s="106"/>
      <c r="P2927" s="43"/>
      <c r="Q2927" s="31"/>
      <c r="R2927" s="84"/>
      <c r="S2927" s="31"/>
      <c r="T2927" s="31"/>
      <c r="U2927" s="169"/>
      <c r="V2927" s="150"/>
      <c r="W2927" s="342" t="str" cm="1">
        <f t="array" ref="W2927">IF(SUM(LEN(B2927:V2927))=0,"",IF(OR(OR(ISBLANK(F2927),SUM(LEN(C2927),LEN(D2927))=0),AND(NOT(E2927="Unknown"),ISBLANK(J2927)),AND(NOT(O2927="Unknown"),ISBLANK(R2927))),"Missing Information", INDEX(Table15[Entire Service Line Classification], MATCH(SUMIFS(Table15[Unique ID],Table15[System-Owned Portion],E2927,Table15[If Material Anything Other than "Lead" in Column E,Was Material Ever Previously Lead?],G2927,Table15[Customer-Owned Portion],O2927),Table15[Unique ID],0),0)))</f>
        <v/>
      </c>
      <c r="X2927"/>
    </row>
    <row r="2928" spans="2:24" x14ac:dyDescent="0.35">
      <c r="B2928" s="146"/>
      <c r="C2928" s="31"/>
      <c r="D2928" s="31"/>
      <c r="E2928" s="44"/>
      <c r="F2928" s="43"/>
      <c r="G2928" s="84"/>
      <c r="H2928" s="31"/>
      <c r="I2928" s="31"/>
      <c r="J2928" s="84"/>
      <c r="K2928" s="31"/>
      <c r="L2928" s="31"/>
      <c r="M2928" s="169"/>
      <c r="N2928" s="148"/>
      <c r="O2928" s="106"/>
      <c r="P2928" s="43"/>
      <c r="Q2928" s="31"/>
      <c r="R2928" s="84"/>
      <c r="S2928" s="31"/>
      <c r="T2928" s="31"/>
      <c r="U2928" s="169"/>
      <c r="V2928" s="150"/>
      <c r="W2928" s="342" t="str" cm="1">
        <f t="array" ref="W2928">IF(SUM(LEN(B2928:V2928))=0,"",IF(OR(OR(ISBLANK(F2928),SUM(LEN(C2928),LEN(D2928))=0),AND(NOT(E2928="Unknown"),ISBLANK(J2928)),AND(NOT(O2928="Unknown"),ISBLANK(R2928))),"Missing Information", INDEX(Table15[Entire Service Line Classification], MATCH(SUMIFS(Table15[Unique ID],Table15[System-Owned Portion],E2928,Table15[If Material Anything Other than "Lead" in Column E,Was Material Ever Previously Lead?],G2928,Table15[Customer-Owned Portion],O2928),Table15[Unique ID],0),0)))</f>
        <v/>
      </c>
      <c r="X2928"/>
    </row>
    <row r="2929" spans="2:24" x14ac:dyDescent="0.35">
      <c r="B2929" s="146"/>
      <c r="C2929" s="31"/>
      <c r="D2929" s="31"/>
      <c r="E2929" s="44"/>
      <c r="F2929" s="43"/>
      <c r="G2929" s="84"/>
      <c r="H2929" s="31"/>
      <c r="I2929" s="31"/>
      <c r="J2929" s="84"/>
      <c r="K2929" s="31"/>
      <c r="L2929" s="31"/>
      <c r="M2929" s="169"/>
      <c r="N2929" s="148"/>
      <c r="O2929" s="106"/>
      <c r="P2929" s="43"/>
      <c r="Q2929" s="31"/>
      <c r="R2929" s="84"/>
      <c r="S2929" s="31"/>
      <c r="T2929" s="31"/>
      <c r="U2929" s="169"/>
      <c r="V2929" s="150"/>
      <c r="W2929" s="342" t="str" cm="1">
        <f t="array" ref="W2929">IF(SUM(LEN(B2929:V2929))=0,"",IF(OR(OR(ISBLANK(F2929),SUM(LEN(C2929),LEN(D2929))=0),AND(NOT(E2929="Unknown"),ISBLANK(J2929)),AND(NOT(O2929="Unknown"),ISBLANK(R2929))),"Missing Information", INDEX(Table15[Entire Service Line Classification], MATCH(SUMIFS(Table15[Unique ID],Table15[System-Owned Portion],E2929,Table15[If Material Anything Other than "Lead" in Column E,Was Material Ever Previously Lead?],G2929,Table15[Customer-Owned Portion],O2929),Table15[Unique ID],0),0)))</f>
        <v/>
      </c>
      <c r="X2929"/>
    </row>
    <row r="2930" spans="2:24" x14ac:dyDescent="0.35">
      <c r="B2930" s="146"/>
      <c r="C2930" s="31"/>
      <c r="D2930" s="31"/>
      <c r="E2930" s="44"/>
      <c r="F2930" s="43"/>
      <c r="G2930" s="84"/>
      <c r="H2930" s="31"/>
      <c r="I2930" s="31"/>
      <c r="J2930" s="84"/>
      <c r="K2930" s="31"/>
      <c r="L2930" s="31"/>
      <c r="M2930" s="169"/>
      <c r="N2930" s="148"/>
      <c r="O2930" s="106"/>
      <c r="P2930" s="43"/>
      <c r="Q2930" s="31"/>
      <c r="R2930" s="84"/>
      <c r="S2930" s="31"/>
      <c r="T2930" s="31"/>
      <c r="U2930" s="169"/>
      <c r="V2930" s="150"/>
      <c r="W2930" s="342" t="str" cm="1">
        <f t="array" ref="W2930">IF(SUM(LEN(B2930:V2930))=0,"",IF(OR(OR(ISBLANK(F2930),SUM(LEN(C2930),LEN(D2930))=0),AND(NOT(E2930="Unknown"),ISBLANK(J2930)),AND(NOT(O2930="Unknown"),ISBLANK(R2930))),"Missing Information", INDEX(Table15[Entire Service Line Classification], MATCH(SUMIFS(Table15[Unique ID],Table15[System-Owned Portion],E2930,Table15[If Material Anything Other than "Lead" in Column E,Was Material Ever Previously Lead?],G2930,Table15[Customer-Owned Portion],O2930),Table15[Unique ID],0),0)))</f>
        <v/>
      </c>
      <c r="X2930"/>
    </row>
    <row r="2931" spans="2:24" x14ac:dyDescent="0.35">
      <c r="B2931" s="146"/>
      <c r="C2931" s="31"/>
      <c r="D2931" s="31"/>
      <c r="E2931" s="44"/>
      <c r="F2931" s="43"/>
      <c r="G2931" s="84"/>
      <c r="H2931" s="31"/>
      <c r="I2931" s="31"/>
      <c r="J2931" s="84"/>
      <c r="K2931" s="31"/>
      <c r="L2931" s="31"/>
      <c r="M2931" s="169"/>
      <c r="N2931" s="148"/>
      <c r="O2931" s="106"/>
      <c r="P2931" s="43"/>
      <c r="Q2931" s="31"/>
      <c r="R2931" s="84"/>
      <c r="S2931" s="31"/>
      <c r="T2931" s="31"/>
      <c r="U2931" s="169"/>
      <c r="V2931" s="150"/>
      <c r="W2931" s="342" t="str" cm="1">
        <f t="array" ref="W2931">IF(SUM(LEN(B2931:V2931))=0,"",IF(OR(OR(ISBLANK(F2931),SUM(LEN(C2931),LEN(D2931))=0),AND(NOT(E2931="Unknown"),ISBLANK(J2931)),AND(NOT(O2931="Unknown"),ISBLANK(R2931))),"Missing Information", INDEX(Table15[Entire Service Line Classification], MATCH(SUMIFS(Table15[Unique ID],Table15[System-Owned Portion],E2931,Table15[If Material Anything Other than "Lead" in Column E,Was Material Ever Previously Lead?],G2931,Table15[Customer-Owned Portion],O2931),Table15[Unique ID],0),0)))</f>
        <v/>
      </c>
      <c r="X2931"/>
    </row>
    <row r="2932" spans="2:24" x14ac:dyDescent="0.35">
      <c r="B2932" s="146"/>
      <c r="C2932" s="31"/>
      <c r="D2932" s="31"/>
      <c r="E2932" s="44"/>
      <c r="F2932" s="43"/>
      <c r="G2932" s="84"/>
      <c r="H2932" s="31"/>
      <c r="I2932" s="31"/>
      <c r="J2932" s="84"/>
      <c r="K2932" s="31"/>
      <c r="L2932" s="31"/>
      <c r="M2932" s="169"/>
      <c r="N2932" s="148"/>
      <c r="O2932" s="106"/>
      <c r="P2932" s="43"/>
      <c r="Q2932" s="31"/>
      <c r="R2932" s="84"/>
      <c r="S2932" s="31"/>
      <c r="T2932" s="31"/>
      <c r="U2932" s="169"/>
      <c r="V2932" s="150"/>
      <c r="W2932" s="342" t="str" cm="1">
        <f t="array" ref="W2932">IF(SUM(LEN(B2932:V2932))=0,"",IF(OR(OR(ISBLANK(F2932),SUM(LEN(C2932),LEN(D2932))=0),AND(NOT(E2932="Unknown"),ISBLANK(J2932)),AND(NOT(O2932="Unknown"),ISBLANK(R2932))),"Missing Information", INDEX(Table15[Entire Service Line Classification], MATCH(SUMIFS(Table15[Unique ID],Table15[System-Owned Portion],E2932,Table15[If Material Anything Other than "Lead" in Column E,Was Material Ever Previously Lead?],G2932,Table15[Customer-Owned Portion],O2932),Table15[Unique ID],0),0)))</f>
        <v/>
      </c>
      <c r="X2932"/>
    </row>
    <row r="2933" spans="2:24" x14ac:dyDescent="0.35">
      <c r="B2933" s="146"/>
      <c r="C2933" s="31"/>
      <c r="D2933" s="31"/>
      <c r="E2933" s="44"/>
      <c r="F2933" s="43"/>
      <c r="G2933" s="84"/>
      <c r="H2933" s="31"/>
      <c r="I2933" s="31"/>
      <c r="J2933" s="84"/>
      <c r="K2933" s="31"/>
      <c r="L2933" s="31"/>
      <c r="M2933" s="169"/>
      <c r="N2933" s="148"/>
      <c r="O2933" s="106"/>
      <c r="P2933" s="43"/>
      <c r="Q2933" s="31"/>
      <c r="R2933" s="84"/>
      <c r="S2933" s="31"/>
      <c r="T2933" s="31"/>
      <c r="U2933" s="169"/>
      <c r="V2933" s="150"/>
      <c r="W2933" s="342" t="str" cm="1">
        <f t="array" ref="W2933">IF(SUM(LEN(B2933:V2933))=0,"",IF(OR(OR(ISBLANK(F2933),SUM(LEN(C2933),LEN(D2933))=0),AND(NOT(E2933="Unknown"),ISBLANK(J2933)),AND(NOT(O2933="Unknown"),ISBLANK(R2933))),"Missing Information", INDEX(Table15[Entire Service Line Classification], MATCH(SUMIFS(Table15[Unique ID],Table15[System-Owned Portion],E2933,Table15[If Material Anything Other than "Lead" in Column E,Was Material Ever Previously Lead?],G2933,Table15[Customer-Owned Portion],O2933),Table15[Unique ID],0),0)))</f>
        <v/>
      </c>
      <c r="X2933"/>
    </row>
    <row r="2934" spans="2:24" x14ac:dyDescent="0.35">
      <c r="B2934" s="146"/>
      <c r="C2934" s="31"/>
      <c r="D2934" s="31"/>
      <c r="E2934" s="44"/>
      <c r="F2934" s="43"/>
      <c r="G2934" s="84"/>
      <c r="H2934" s="31"/>
      <c r="I2934" s="31"/>
      <c r="J2934" s="84"/>
      <c r="K2934" s="31"/>
      <c r="L2934" s="31"/>
      <c r="M2934" s="169"/>
      <c r="N2934" s="148"/>
      <c r="O2934" s="106"/>
      <c r="P2934" s="43"/>
      <c r="Q2934" s="31"/>
      <c r="R2934" s="84"/>
      <c r="S2934" s="31"/>
      <c r="T2934" s="31"/>
      <c r="U2934" s="169"/>
      <c r="V2934" s="150"/>
      <c r="W2934" s="342" t="str" cm="1">
        <f t="array" ref="W2934">IF(SUM(LEN(B2934:V2934))=0,"",IF(OR(OR(ISBLANK(F2934),SUM(LEN(C2934),LEN(D2934))=0),AND(NOT(E2934="Unknown"),ISBLANK(J2934)),AND(NOT(O2934="Unknown"),ISBLANK(R2934))),"Missing Information", INDEX(Table15[Entire Service Line Classification], MATCH(SUMIFS(Table15[Unique ID],Table15[System-Owned Portion],E2934,Table15[If Material Anything Other than "Lead" in Column E,Was Material Ever Previously Lead?],G2934,Table15[Customer-Owned Portion],O2934),Table15[Unique ID],0),0)))</f>
        <v/>
      </c>
      <c r="X2934"/>
    </row>
    <row r="2935" spans="2:24" x14ac:dyDescent="0.35">
      <c r="B2935" s="146"/>
      <c r="C2935" s="31"/>
      <c r="D2935" s="31"/>
      <c r="E2935" s="44"/>
      <c r="F2935" s="43"/>
      <c r="G2935" s="84"/>
      <c r="H2935" s="31"/>
      <c r="I2935" s="31"/>
      <c r="J2935" s="84"/>
      <c r="K2935" s="31"/>
      <c r="L2935" s="31"/>
      <c r="M2935" s="169"/>
      <c r="N2935" s="148"/>
      <c r="O2935" s="106"/>
      <c r="P2935" s="43"/>
      <c r="Q2935" s="31"/>
      <c r="R2935" s="84"/>
      <c r="S2935" s="31"/>
      <c r="T2935" s="31"/>
      <c r="U2935" s="169"/>
      <c r="V2935" s="150"/>
      <c r="W2935" s="342" t="str" cm="1">
        <f t="array" ref="W2935">IF(SUM(LEN(B2935:V2935))=0,"",IF(OR(OR(ISBLANK(F2935),SUM(LEN(C2935),LEN(D2935))=0),AND(NOT(E2935="Unknown"),ISBLANK(J2935)),AND(NOT(O2935="Unknown"),ISBLANK(R2935))),"Missing Information", INDEX(Table15[Entire Service Line Classification], MATCH(SUMIFS(Table15[Unique ID],Table15[System-Owned Portion],E2935,Table15[If Material Anything Other than "Lead" in Column E,Was Material Ever Previously Lead?],G2935,Table15[Customer-Owned Portion],O2935),Table15[Unique ID],0),0)))</f>
        <v/>
      </c>
      <c r="X2935"/>
    </row>
    <row r="2936" spans="2:24" x14ac:dyDescent="0.35">
      <c r="B2936" s="146"/>
      <c r="C2936" s="31"/>
      <c r="D2936" s="31"/>
      <c r="E2936" s="44"/>
      <c r="F2936" s="43"/>
      <c r="G2936" s="84"/>
      <c r="H2936" s="31"/>
      <c r="I2936" s="31"/>
      <c r="J2936" s="84"/>
      <c r="K2936" s="31"/>
      <c r="L2936" s="31"/>
      <c r="M2936" s="169"/>
      <c r="N2936" s="148"/>
      <c r="O2936" s="106"/>
      <c r="P2936" s="43"/>
      <c r="Q2936" s="31"/>
      <c r="R2936" s="84"/>
      <c r="S2936" s="31"/>
      <c r="T2936" s="31"/>
      <c r="U2936" s="169"/>
      <c r="V2936" s="150"/>
      <c r="W2936" s="342" t="str" cm="1">
        <f t="array" ref="W2936">IF(SUM(LEN(B2936:V2936))=0,"",IF(OR(OR(ISBLANK(F2936),SUM(LEN(C2936),LEN(D2936))=0),AND(NOT(E2936="Unknown"),ISBLANK(J2936)),AND(NOT(O2936="Unknown"),ISBLANK(R2936))),"Missing Information", INDEX(Table15[Entire Service Line Classification], MATCH(SUMIFS(Table15[Unique ID],Table15[System-Owned Portion],E2936,Table15[If Material Anything Other than "Lead" in Column E,Was Material Ever Previously Lead?],G2936,Table15[Customer-Owned Portion],O2936),Table15[Unique ID],0),0)))</f>
        <v/>
      </c>
      <c r="X2936"/>
    </row>
    <row r="2937" spans="2:24" x14ac:dyDescent="0.35">
      <c r="B2937" s="146"/>
      <c r="C2937" s="31"/>
      <c r="D2937" s="31"/>
      <c r="E2937" s="44"/>
      <c r="F2937" s="43"/>
      <c r="G2937" s="84"/>
      <c r="H2937" s="31"/>
      <c r="I2937" s="31"/>
      <c r="J2937" s="84"/>
      <c r="K2937" s="31"/>
      <c r="L2937" s="31"/>
      <c r="M2937" s="169"/>
      <c r="N2937" s="148"/>
      <c r="O2937" s="106"/>
      <c r="P2937" s="43"/>
      <c r="Q2937" s="31"/>
      <c r="R2937" s="84"/>
      <c r="S2937" s="31"/>
      <c r="T2937" s="31"/>
      <c r="U2937" s="169"/>
      <c r="V2937" s="150"/>
      <c r="W2937" s="342" t="str" cm="1">
        <f t="array" ref="W2937">IF(SUM(LEN(B2937:V2937))=0,"",IF(OR(OR(ISBLANK(F2937),SUM(LEN(C2937),LEN(D2937))=0),AND(NOT(E2937="Unknown"),ISBLANK(J2937)),AND(NOT(O2937="Unknown"),ISBLANK(R2937))),"Missing Information", INDEX(Table15[Entire Service Line Classification], MATCH(SUMIFS(Table15[Unique ID],Table15[System-Owned Portion],E2937,Table15[If Material Anything Other than "Lead" in Column E,Was Material Ever Previously Lead?],G2937,Table15[Customer-Owned Portion],O2937),Table15[Unique ID],0),0)))</f>
        <v/>
      </c>
      <c r="X2937"/>
    </row>
    <row r="2938" spans="2:24" x14ac:dyDescent="0.35">
      <c r="B2938" s="146"/>
      <c r="C2938" s="31"/>
      <c r="D2938" s="31"/>
      <c r="E2938" s="44"/>
      <c r="F2938" s="43"/>
      <c r="G2938" s="84"/>
      <c r="H2938" s="31"/>
      <c r="I2938" s="31"/>
      <c r="J2938" s="84"/>
      <c r="K2938" s="31"/>
      <c r="L2938" s="31"/>
      <c r="M2938" s="169"/>
      <c r="N2938" s="148"/>
      <c r="O2938" s="106"/>
      <c r="P2938" s="43"/>
      <c r="Q2938" s="31"/>
      <c r="R2938" s="84"/>
      <c r="S2938" s="31"/>
      <c r="T2938" s="31"/>
      <c r="U2938" s="169"/>
      <c r="V2938" s="150"/>
      <c r="W2938" s="342" t="str" cm="1">
        <f t="array" ref="W2938">IF(SUM(LEN(B2938:V2938))=0,"",IF(OR(OR(ISBLANK(F2938),SUM(LEN(C2938),LEN(D2938))=0),AND(NOT(E2938="Unknown"),ISBLANK(J2938)),AND(NOT(O2938="Unknown"),ISBLANK(R2938))),"Missing Information", INDEX(Table15[Entire Service Line Classification], MATCH(SUMIFS(Table15[Unique ID],Table15[System-Owned Portion],E2938,Table15[If Material Anything Other than "Lead" in Column E,Was Material Ever Previously Lead?],G2938,Table15[Customer-Owned Portion],O2938),Table15[Unique ID],0),0)))</f>
        <v/>
      </c>
      <c r="X2938"/>
    </row>
    <row r="2939" spans="2:24" x14ac:dyDescent="0.35">
      <c r="B2939" s="146"/>
      <c r="C2939" s="31"/>
      <c r="D2939" s="31"/>
      <c r="E2939" s="44"/>
      <c r="F2939" s="43"/>
      <c r="G2939" s="84"/>
      <c r="H2939" s="31"/>
      <c r="I2939" s="31"/>
      <c r="J2939" s="84"/>
      <c r="K2939" s="31"/>
      <c r="L2939" s="31"/>
      <c r="M2939" s="169"/>
      <c r="N2939" s="148"/>
      <c r="O2939" s="106"/>
      <c r="P2939" s="43"/>
      <c r="Q2939" s="31"/>
      <c r="R2939" s="84"/>
      <c r="S2939" s="31"/>
      <c r="T2939" s="31"/>
      <c r="U2939" s="169"/>
      <c r="V2939" s="150"/>
      <c r="W2939" s="342" t="str" cm="1">
        <f t="array" ref="W2939">IF(SUM(LEN(B2939:V2939))=0,"",IF(OR(OR(ISBLANK(F2939),SUM(LEN(C2939),LEN(D2939))=0),AND(NOT(E2939="Unknown"),ISBLANK(J2939)),AND(NOT(O2939="Unknown"),ISBLANK(R2939))),"Missing Information", INDEX(Table15[Entire Service Line Classification], MATCH(SUMIFS(Table15[Unique ID],Table15[System-Owned Portion],E2939,Table15[If Material Anything Other than "Lead" in Column E,Was Material Ever Previously Lead?],G2939,Table15[Customer-Owned Portion],O2939),Table15[Unique ID],0),0)))</f>
        <v/>
      </c>
      <c r="X2939"/>
    </row>
    <row r="2940" spans="2:24" x14ac:dyDescent="0.35">
      <c r="B2940" s="146"/>
      <c r="C2940" s="31"/>
      <c r="D2940" s="31"/>
      <c r="E2940" s="44"/>
      <c r="F2940" s="43"/>
      <c r="G2940" s="84"/>
      <c r="H2940" s="31"/>
      <c r="I2940" s="31"/>
      <c r="J2940" s="84"/>
      <c r="K2940" s="31"/>
      <c r="L2940" s="31"/>
      <c r="M2940" s="169"/>
      <c r="N2940" s="148"/>
      <c r="O2940" s="106"/>
      <c r="P2940" s="43"/>
      <c r="Q2940" s="31"/>
      <c r="R2940" s="84"/>
      <c r="S2940" s="31"/>
      <c r="T2940" s="31"/>
      <c r="U2940" s="169"/>
      <c r="V2940" s="150"/>
      <c r="W2940" s="342" t="str" cm="1">
        <f t="array" ref="W2940">IF(SUM(LEN(B2940:V2940))=0,"",IF(OR(OR(ISBLANK(F2940),SUM(LEN(C2940),LEN(D2940))=0),AND(NOT(E2940="Unknown"),ISBLANK(J2940)),AND(NOT(O2940="Unknown"),ISBLANK(R2940))),"Missing Information", INDEX(Table15[Entire Service Line Classification], MATCH(SUMIFS(Table15[Unique ID],Table15[System-Owned Portion],E2940,Table15[If Material Anything Other than "Lead" in Column E,Was Material Ever Previously Lead?],G2940,Table15[Customer-Owned Portion],O2940),Table15[Unique ID],0),0)))</f>
        <v/>
      </c>
      <c r="X2940"/>
    </row>
    <row r="2941" spans="2:24" x14ac:dyDescent="0.35">
      <c r="B2941" s="146"/>
      <c r="C2941" s="31"/>
      <c r="D2941" s="31"/>
      <c r="E2941" s="44"/>
      <c r="F2941" s="43"/>
      <c r="G2941" s="84"/>
      <c r="H2941" s="31"/>
      <c r="I2941" s="31"/>
      <c r="J2941" s="84"/>
      <c r="K2941" s="31"/>
      <c r="L2941" s="31"/>
      <c r="M2941" s="169"/>
      <c r="N2941" s="148"/>
      <c r="O2941" s="106"/>
      <c r="P2941" s="43"/>
      <c r="Q2941" s="31"/>
      <c r="R2941" s="84"/>
      <c r="S2941" s="31"/>
      <c r="T2941" s="31"/>
      <c r="U2941" s="169"/>
      <c r="V2941" s="150"/>
      <c r="W2941" s="342" t="str" cm="1">
        <f t="array" ref="W2941">IF(SUM(LEN(B2941:V2941))=0,"",IF(OR(OR(ISBLANK(F2941),SUM(LEN(C2941),LEN(D2941))=0),AND(NOT(E2941="Unknown"),ISBLANK(J2941)),AND(NOT(O2941="Unknown"),ISBLANK(R2941))),"Missing Information", INDEX(Table15[Entire Service Line Classification], MATCH(SUMIFS(Table15[Unique ID],Table15[System-Owned Portion],E2941,Table15[If Material Anything Other than "Lead" in Column E,Was Material Ever Previously Lead?],G2941,Table15[Customer-Owned Portion],O2941),Table15[Unique ID],0),0)))</f>
        <v/>
      </c>
      <c r="X2941"/>
    </row>
    <row r="2942" spans="2:24" x14ac:dyDescent="0.35">
      <c r="B2942" s="146"/>
      <c r="C2942" s="31"/>
      <c r="D2942" s="31"/>
      <c r="E2942" s="44"/>
      <c r="F2942" s="43"/>
      <c r="G2942" s="84"/>
      <c r="H2942" s="31"/>
      <c r="I2942" s="31"/>
      <c r="J2942" s="84"/>
      <c r="K2942" s="31"/>
      <c r="L2942" s="31"/>
      <c r="M2942" s="169"/>
      <c r="N2942" s="148"/>
      <c r="O2942" s="106"/>
      <c r="P2942" s="43"/>
      <c r="Q2942" s="31"/>
      <c r="R2942" s="84"/>
      <c r="S2942" s="31"/>
      <c r="T2942" s="31"/>
      <c r="U2942" s="169"/>
      <c r="V2942" s="150"/>
      <c r="W2942" s="342" t="str" cm="1">
        <f t="array" ref="W2942">IF(SUM(LEN(B2942:V2942))=0,"",IF(OR(OR(ISBLANK(F2942),SUM(LEN(C2942),LEN(D2942))=0),AND(NOT(E2942="Unknown"),ISBLANK(J2942)),AND(NOT(O2942="Unknown"),ISBLANK(R2942))),"Missing Information", INDEX(Table15[Entire Service Line Classification], MATCH(SUMIFS(Table15[Unique ID],Table15[System-Owned Portion],E2942,Table15[If Material Anything Other than "Lead" in Column E,Was Material Ever Previously Lead?],G2942,Table15[Customer-Owned Portion],O2942),Table15[Unique ID],0),0)))</f>
        <v/>
      </c>
      <c r="X2942"/>
    </row>
    <row r="2943" spans="2:24" x14ac:dyDescent="0.35">
      <c r="B2943" s="146"/>
      <c r="C2943" s="31"/>
      <c r="D2943" s="31"/>
      <c r="E2943" s="44"/>
      <c r="F2943" s="43"/>
      <c r="G2943" s="84"/>
      <c r="H2943" s="31"/>
      <c r="I2943" s="31"/>
      <c r="J2943" s="84"/>
      <c r="K2943" s="31"/>
      <c r="L2943" s="31"/>
      <c r="M2943" s="169"/>
      <c r="N2943" s="148"/>
      <c r="O2943" s="106"/>
      <c r="P2943" s="43"/>
      <c r="Q2943" s="31"/>
      <c r="R2943" s="84"/>
      <c r="S2943" s="31"/>
      <c r="T2943" s="31"/>
      <c r="U2943" s="169"/>
      <c r="V2943" s="150"/>
      <c r="W2943" s="342" t="str" cm="1">
        <f t="array" ref="W2943">IF(SUM(LEN(B2943:V2943))=0,"",IF(OR(OR(ISBLANK(F2943),SUM(LEN(C2943),LEN(D2943))=0),AND(NOT(E2943="Unknown"),ISBLANK(J2943)),AND(NOT(O2943="Unknown"),ISBLANK(R2943))),"Missing Information", INDEX(Table15[Entire Service Line Classification], MATCH(SUMIFS(Table15[Unique ID],Table15[System-Owned Portion],E2943,Table15[If Material Anything Other than "Lead" in Column E,Was Material Ever Previously Lead?],G2943,Table15[Customer-Owned Portion],O2943),Table15[Unique ID],0),0)))</f>
        <v/>
      </c>
      <c r="X2943"/>
    </row>
    <row r="2944" spans="2:24" x14ac:dyDescent="0.35">
      <c r="B2944" s="146"/>
      <c r="C2944" s="31"/>
      <c r="D2944" s="31"/>
      <c r="E2944" s="44"/>
      <c r="F2944" s="43"/>
      <c r="G2944" s="84"/>
      <c r="H2944" s="31"/>
      <c r="I2944" s="31"/>
      <c r="J2944" s="84"/>
      <c r="K2944" s="31"/>
      <c r="L2944" s="31"/>
      <c r="M2944" s="169"/>
      <c r="N2944" s="148"/>
      <c r="O2944" s="106"/>
      <c r="P2944" s="43"/>
      <c r="Q2944" s="31"/>
      <c r="R2944" s="84"/>
      <c r="S2944" s="31"/>
      <c r="T2944" s="31"/>
      <c r="U2944" s="169"/>
      <c r="V2944" s="150"/>
      <c r="W2944" s="342" t="str" cm="1">
        <f t="array" ref="W2944">IF(SUM(LEN(B2944:V2944))=0,"",IF(OR(OR(ISBLANK(F2944),SUM(LEN(C2944),LEN(D2944))=0),AND(NOT(E2944="Unknown"),ISBLANK(J2944)),AND(NOT(O2944="Unknown"),ISBLANK(R2944))),"Missing Information", INDEX(Table15[Entire Service Line Classification], MATCH(SUMIFS(Table15[Unique ID],Table15[System-Owned Portion],E2944,Table15[If Material Anything Other than "Lead" in Column E,Was Material Ever Previously Lead?],G2944,Table15[Customer-Owned Portion],O2944),Table15[Unique ID],0),0)))</f>
        <v/>
      </c>
      <c r="X2944"/>
    </row>
    <row r="2945" spans="2:24" x14ac:dyDescent="0.35">
      <c r="B2945" s="146"/>
      <c r="C2945" s="31"/>
      <c r="D2945" s="31"/>
      <c r="E2945" s="44"/>
      <c r="F2945" s="43"/>
      <c r="G2945" s="84"/>
      <c r="H2945" s="31"/>
      <c r="I2945" s="31"/>
      <c r="J2945" s="84"/>
      <c r="K2945" s="31"/>
      <c r="L2945" s="31"/>
      <c r="M2945" s="169"/>
      <c r="N2945" s="148"/>
      <c r="O2945" s="106"/>
      <c r="P2945" s="43"/>
      <c r="Q2945" s="31"/>
      <c r="R2945" s="84"/>
      <c r="S2945" s="31"/>
      <c r="T2945" s="31"/>
      <c r="U2945" s="169"/>
      <c r="V2945" s="150"/>
      <c r="W2945" s="342" t="str" cm="1">
        <f t="array" ref="W2945">IF(SUM(LEN(B2945:V2945))=0,"",IF(OR(OR(ISBLANK(F2945),SUM(LEN(C2945),LEN(D2945))=0),AND(NOT(E2945="Unknown"),ISBLANK(J2945)),AND(NOT(O2945="Unknown"),ISBLANK(R2945))),"Missing Information", INDEX(Table15[Entire Service Line Classification], MATCH(SUMIFS(Table15[Unique ID],Table15[System-Owned Portion],E2945,Table15[If Material Anything Other than "Lead" in Column E,Was Material Ever Previously Lead?],G2945,Table15[Customer-Owned Portion],O2945),Table15[Unique ID],0),0)))</f>
        <v/>
      </c>
      <c r="X2945"/>
    </row>
    <row r="2946" spans="2:24" x14ac:dyDescent="0.35">
      <c r="B2946" s="146"/>
      <c r="C2946" s="31"/>
      <c r="D2946" s="31"/>
      <c r="E2946" s="44"/>
      <c r="F2946" s="43"/>
      <c r="G2946" s="84"/>
      <c r="H2946" s="31"/>
      <c r="I2946" s="31"/>
      <c r="J2946" s="84"/>
      <c r="K2946" s="31"/>
      <c r="L2946" s="31"/>
      <c r="M2946" s="169"/>
      <c r="N2946" s="148"/>
      <c r="O2946" s="106"/>
      <c r="P2946" s="43"/>
      <c r="Q2946" s="31"/>
      <c r="R2946" s="84"/>
      <c r="S2946" s="31"/>
      <c r="T2946" s="31"/>
      <c r="U2946" s="169"/>
      <c r="V2946" s="150"/>
      <c r="W2946" s="342" t="str" cm="1">
        <f t="array" ref="W2946">IF(SUM(LEN(B2946:V2946))=0,"",IF(OR(OR(ISBLANK(F2946),SUM(LEN(C2946),LEN(D2946))=0),AND(NOT(E2946="Unknown"),ISBLANK(J2946)),AND(NOT(O2946="Unknown"),ISBLANK(R2946))),"Missing Information", INDEX(Table15[Entire Service Line Classification], MATCH(SUMIFS(Table15[Unique ID],Table15[System-Owned Portion],E2946,Table15[If Material Anything Other than "Lead" in Column E,Was Material Ever Previously Lead?],G2946,Table15[Customer-Owned Portion],O2946),Table15[Unique ID],0),0)))</f>
        <v/>
      </c>
      <c r="X2946"/>
    </row>
    <row r="2947" spans="2:24" x14ac:dyDescent="0.35">
      <c r="B2947" s="146"/>
      <c r="C2947" s="31"/>
      <c r="D2947" s="31"/>
      <c r="E2947" s="44"/>
      <c r="F2947" s="43"/>
      <c r="G2947" s="84"/>
      <c r="H2947" s="31"/>
      <c r="I2947" s="31"/>
      <c r="J2947" s="84"/>
      <c r="K2947" s="31"/>
      <c r="L2947" s="31"/>
      <c r="M2947" s="169"/>
      <c r="N2947" s="148"/>
      <c r="O2947" s="106"/>
      <c r="P2947" s="43"/>
      <c r="Q2947" s="31"/>
      <c r="R2947" s="84"/>
      <c r="S2947" s="31"/>
      <c r="T2947" s="31"/>
      <c r="U2947" s="169"/>
      <c r="V2947" s="150"/>
      <c r="W2947" s="342" t="str" cm="1">
        <f t="array" ref="W2947">IF(SUM(LEN(B2947:V2947))=0,"",IF(OR(OR(ISBLANK(F2947),SUM(LEN(C2947),LEN(D2947))=0),AND(NOT(E2947="Unknown"),ISBLANK(J2947)),AND(NOT(O2947="Unknown"),ISBLANK(R2947))),"Missing Information", INDEX(Table15[Entire Service Line Classification], MATCH(SUMIFS(Table15[Unique ID],Table15[System-Owned Portion],E2947,Table15[If Material Anything Other than "Lead" in Column E,Was Material Ever Previously Lead?],G2947,Table15[Customer-Owned Portion],O2947),Table15[Unique ID],0),0)))</f>
        <v/>
      </c>
      <c r="X2947"/>
    </row>
    <row r="2948" spans="2:24" x14ac:dyDescent="0.35">
      <c r="B2948" s="146"/>
      <c r="C2948" s="31"/>
      <c r="D2948" s="31"/>
      <c r="E2948" s="44"/>
      <c r="F2948" s="43"/>
      <c r="G2948" s="84"/>
      <c r="H2948" s="31"/>
      <c r="I2948" s="31"/>
      <c r="J2948" s="84"/>
      <c r="K2948" s="31"/>
      <c r="L2948" s="31"/>
      <c r="M2948" s="169"/>
      <c r="N2948" s="148"/>
      <c r="O2948" s="106"/>
      <c r="P2948" s="43"/>
      <c r="Q2948" s="31"/>
      <c r="R2948" s="84"/>
      <c r="S2948" s="31"/>
      <c r="T2948" s="31"/>
      <c r="U2948" s="169"/>
      <c r="V2948" s="150"/>
      <c r="W2948" s="342" t="str" cm="1">
        <f t="array" ref="W2948">IF(SUM(LEN(B2948:V2948))=0,"",IF(OR(OR(ISBLANK(F2948),SUM(LEN(C2948),LEN(D2948))=0),AND(NOT(E2948="Unknown"),ISBLANK(J2948)),AND(NOT(O2948="Unknown"),ISBLANK(R2948))),"Missing Information", INDEX(Table15[Entire Service Line Classification], MATCH(SUMIFS(Table15[Unique ID],Table15[System-Owned Portion],E2948,Table15[If Material Anything Other than "Lead" in Column E,Was Material Ever Previously Lead?],G2948,Table15[Customer-Owned Portion],O2948),Table15[Unique ID],0),0)))</f>
        <v/>
      </c>
      <c r="X2948"/>
    </row>
    <row r="2949" spans="2:24" x14ac:dyDescent="0.35">
      <c r="B2949" s="146"/>
      <c r="C2949" s="31"/>
      <c r="D2949" s="31"/>
      <c r="E2949" s="44"/>
      <c r="F2949" s="43"/>
      <c r="G2949" s="84"/>
      <c r="H2949" s="31"/>
      <c r="I2949" s="31"/>
      <c r="J2949" s="84"/>
      <c r="K2949" s="31"/>
      <c r="L2949" s="31"/>
      <c r="M2949" s="169"/>
      <c r="N2949" s="148"/>
      <c r="O2949" s="106"/>
      <c r="P2949" s="43"/>
      <c r="Q2949" s="31"/>
      <c r="R2949" s="84"/>
      <c r="S2949" s="31"/>
      <c r="T2949" s="31"/>
      <c r="U2949" s="169"/>
      <c r="V2949" s="150"/>
      <c r="W2949" s="342" t="str" cm="1">
        <f t="array" ref="W2949">IF(SUM(LEN(B2949:V2949))=0,"",IF(OR(OR(ISBLANK(F2949),SUM(LEN(C2949),LEN(D2949))=0),AND(NOT(E2949="Unknown"),ISBLANK(J2949)),AND(NOT(O2949="Unknown"),ISBLANK(R2949))),"Missing Information", INDEX(Table15[Entire Service Line Classification], MATCH(SUMIFS(Table15[Unique ID],Table15[System-Owned Portion],E2949,Table15[If Material Anything Other than "Lead" in Column E,Was Material Ever Previously Lead?],G2949,Table15[Customer-Owned Portion],O2949),Table15[Unique ID],0),0)))</f>
        <v/>
      </c>
      <c r="X2949"/>
    </row>
    <row r="2950" spans="2:24" x14ac:dyDescent="0.35">
      <c r="B2950" s="146"/>
      <c r="C2950" s="31"/>
      <c r="D2950" s="31"/>
      <c r="E2950" s="44"/>
      <c r="F2950" s="43"/>
      <c r="G2950" s="84"/>
      <c r="H2950" s="31"/>
      <c r="I2950" s="31"/>
      <c r="J2950" s="84"/>
      <c r="K2950" s="31"/>
      <c r="L2950" s="31"/>
      <c r="M2950" s="169"/>
      <c r="N2950" s="148"/>
      <c r="O2950" s="106"/>
      <c r="P2950" s="43"/>
      <c r="Q2950" s="31"/>
      <c r="R2950" s="84"/>
      <c r="S2950" s="31"/>
      <c r="T2950" s="31"/>
      <c r="U2950" s="169"/>
      <c r="V2950" s="150"/>
      <c r="W2950" s="342" t="str" cm="1">
        <f t="array" ref="W2950">IF(SUM(LEN(B2950:V2950))=0,"",IF(OR(OR(ISBLANK(F2950),SUM(LEN(C2950),LEN(D2950))=0),AND(NOT(E2950="Unknown"),ISBLANK(J2950)),AND(NOT(O2950="Unknown"),ISBLANK(R2950))),"Missing Information", INDEX(Table15[Entire Service Line Classification], MATCH(SUMIFS(Table15[Unique ID],Table15[System-Owned Portion],E2950,Table15[If Material Anything Other than "Lead" in Column E,Was Material Ever Previously Lead?],G2950,Table15[Customer-Owned Portion],O2950),Table15[Unique ID],0),0)))</f>
        <v/>
      </c>
      <c r="X2950"/>
    </row>
    <row r="2951" spans="2:24" x14ac:dyDescent="0.35">
      <c r="B2951" s="146"/>
      <c r="C2951" s="31"/>
      <c r="D2951" s="31"/>
      <c r="E2951" s="44"/>
      <c r="F2951" s="43"/>
      <c r="G2951" s="84"/>
      <c r="H2951" s="31"/>
      <c r="I2951" s="31"/>
      <c r="J2951" s="84"/>
      <c r="K2951" s="31"/>
      <c r="L2951" s="31"/>
      <c r="M2951" s="169"/>
      <c r="N2951" s="148"/>
      <c r="O2951" s="106"/>
      <c r="P2951" s="43"/>
      <c r="Q2951" s="31"/>
      <c r="R2951" s="84"/>
      <c r="S2951" s="31"/>
      <c r="T2951" s="31"/>
      <c r="U2951" s="169"/>
      <c r="V2951" s="150"/>
      <c r="W2951" s="342" t="str" cm="1">
        <f t="array" ref="W2951">IF(SUM(LEN(B2951:V2951))=0,"",IF(OR(OR(ISBLANK(F2951),SUM(LEN(C2951),LEN(D2951))=0),AND(NOT(E2951="Unknown"),ISBLANK(J2951)),AND(NOT(O2951="Unknown"),ISBLANK(R2951))),"Missing Information", INDEX(Table15[Entire Service Line Classification], MATCH(SUMIFS(Table15[Unique ID],Table15[System-Owned Portion],E2951,Table15[If Material Anything Other than "Lead" in Column E,Was Material Ever Previously Lead?],G2951,Table15[Customer-Owned Portion],O2951),Table15[Unique ID],0),0)))</f>
        <v/>
      </c>
      <c r="X2951"/>
    </row>
    <row r="2952" spans="2:24" x14ac:dyDescent="0.35">
      <c r="B2952" s="146"/>
      <c r="C2952" s="31"/>
      <c r="D2952" s="31"/>
      <c r="E2952" s="44"/>
      <c r="F2952" s="43"/>
      <c r="G2952" s="84"/>
      <c r="H2952" s="31"/>
      <c r="I2952" s="31"/>
      <c r="J2952" s="84"/>
      <c r="K2952" s="31"/>
      <c r="L2952" s="31"/>
      <c r="M2952" s="169"/>
      <c r="N2952" s="148"/>
      <c r="O2952" s="106"/>
      <c r="P2952" s="43"/>
      <c r="Q2952" s="31"/>
      <c r="R2952" s="84"/>
      <c r="S2952" s="31"/>
      <c r="T2952" s="31"/>
      <c r="U2952" s="169"/>
      <c r="V2952" s="150"/>
      <c r="W2952" s="342" t="str" cm="1">
        <f t="array" ref="W2952">IF(SUM(LEN(B2952:V2952))=0,"",IF(OR(OR(ISBLANK(F2952),SUM(LEN(C2952),LEN(D2952))=0),AND(NOT(E2952="Unknown"),ISBLANK(J2952)),AND(NOT(O2952="Unknown"),ISBLANK(R2952))),"Missing Information", INDEX(Table15[Entire Service Line Classification], MATCH(SUMIFS(Table15[Unique ID],Table15[System-Owned Portion],E2952,Table15[If Material Anything Other than "Lead" in Column E,Was Material Ever Previously Lead?],G2952,Table15[Customer-Owned Portion],O2952),Table15[Unique ID],0),0)))</f>
        <v/>
      </c>
      <c r="X2952"/>
    </row>
    <row r="2953" spans="2:24" x14ac:dyDescent="0.35">
      <c r="B2953" s="146"/>
      <c r="C2953" s="31"/>
      <c r="D2953" s="31"/>
      <c r="E2953" s="44"/>
      <c r="F2953" s="43"/>
      <c r="G2953" s="84"/>
      <c r="H2953" s="31"/>
      <c r="I2953" s="31"/>
      <c r="J2953" s="84"/>
      <c r="K2953" s="31"/>
      <c r="L2953" s="31"/>
      <c r="M2953" s="169"/>
      <c r="N2953" s="148"/>
      <c r="O2953" s="106"/>
      <c r="P2953" s="43"/>
      <c r="Q2953" s="31"/>
      <c r="R2953" s="84"/>
      <c r="S2953" s="31"/>
      <c r="T2953" s="31"/>
      <c r="U2953" s="169"/>
      <c r="V2953" s="150"/>
      <c r="W2953" s="342" t="str" cm="1">
        <f t="array" ref="W2953">IF(SUM(LEN(B2953:V2953))=0,"",IF(OR(OR(ISBLANK(F2953),SUM(LEN(C2953),LEN(D2953))=0),AND(NOT(E2953="Unknown"),ISBLANK(J2953)),AND(NOT(O2953="Unknown"),ISBLANK(R2953))),"Missing Information", INDEX(Table15[Entire Service Line Classification], MATCH(SUMIFS(Table15[Unique ID],Table15[System-Owned Portion],E2953,Table15[If Material Anything Other than "Lead" in Column E,Was Material Ever Previously Lead?],G2953,Table15[Customer-Owned Portion],O2953),Table15[Unique ID],0),0)))</f>
        <v/>
      </c>
      <c r="X2953"/>
    </row>
    <row r="2954" spans="2:24" x14ac:dyDescent="0.35">
      <c r="B2954" s="146"/>
      <c r="C2954" s="31"/>
      <c r="D2954" s="31"/>
      <c r="E2954" s="44"/>
      <c r="F2954" s="43"/>
      <c r="G2954" s="84"/>
      <c r="H2954" s="31"/>
      <c r="I2954" s="31"/>
      <c r="J2954" s="84"/>
      <c r="K2954" s="31"/>
      <c r="L2954" s="31"/>
      <c r="M2954" s="169"/>
      <c r="N2954" s="148"/>
      <c r="O2954" s="106"/>
      <c r="P2954" s="43"/>
      <c r="Q2954" s="31"/>
      <c r="R2954" s="84"/>
      <c r="S2954" s="31"/>
      <c r="T2954" s="31"/>
      <c r="U2954" s="169"/>
      <c r="V2954" s="150"/>
      <c r="W2954" s="342" t="str" cm="1">
        <f t="array" ref="W2954">IF(SUM(LEN(B2954:V2954))=0,"",IF(OR(OR(ISBLANK(F2954),SUM(LEN(C2954),LEN(D2954))=0),AND(NOT(E2954="Unknown"),ISBLANK(J2954)),AND(NOT(O2954="Unknown"),ISBLANK(R2954))),"Missing Information", INDEX(Table15[Entire Service Line Classification], MATCH(SUMIFS(Table15[Unique ID],Table15[System-Owned Portion],E2954,Table15[If Material Anything Other than "Lead" in Column E,Was Material Ever Previously Lead?],G2954,Table15[Customer-Owned Portion],O2954),Table15[Unique ID],0),0)))</f>
        <v/>
      </c>
      <c r="X2954"/>
    </row>
    <row r="2955" spans="2:24" x14ac:dyDescent="0.35">
      <c r="B2955" s="146"/>
      <c r="C2955" s="31"/>
      <c r="D2955" s="31"/>
      <c r="E2955" s="44"/>
      <c r="F2955" s="43"/>
      <c r="G2955" s="84"/>
      <c r="H2955" s="31"/>
      <c r="I2955" s="31"/>
      <c r="J2955" s="84"/>
      <c r="K2955" s="31"/>
      <c r="L2955" s="31"/>
      <c r="M2955" s="169"/>
      <c r="N2955" s="148"/>
      <c r="O2955" s="106"/>
      <c r="P2955" s="43"/>
      <c r="Q2955" s="31"/>
      <c r="R2955" s="84"/>
      <c r="S2955" s="31"/>
      <c r="T2955" s="31"/>
      <c r="U2955" s="169"/>
      <c r="V2955" s="150"/>
      <c r="W2955" s="342" t="str" cm="1">
        <f t="array" ref="W2955">IF(SUM(LEN(B2955:V2955))=0,"",IF(OR(OR(ISBLANK(F2955),SUM(LEN(C2955),LEN(D2955))=0),AND(NOT(E2955="Unknown"),ISBLANK(J2955)),AND(NOT(O2955="Unknown"),ISBLANK(R2955))),"Missing Information", INDEX(Table15[Entire Service Line Classification], MATCH(SUMIFS(Table15[Unique ID],Table15[System-Owned Portion],E2955,Table15[If Material Anything Other than "Lead" in Column E,Was Material Ever Previously Lead?],G2955,Table15[Customer-Owned Portion],O2955),Table15[Unique ID],0),0)))</f>
        <v/>
      </c>
      <c r="X2955"/>
    </row>
    <row r="2956" spans="2:24" x14ac:dyDescent="0.35">
      <c r="B2956" s="146"/>
      <c r="C2956" s="31"/>
      <c r="D2956" s="31"/>
      <c r="E2956" s="44"/>
      <c r="F2956" s="43"/>
      <c r="G2956" s="84"/>
      <c r="H2956" s="31"/>
      <c r="I2956" s="31"/>
      <c r="J2956" s="84"/>
      <c r="K2956" s="31"/>
      <c r="L2956" s="31"/>
      <c r="M2956" s="169"/>
      <c r="N2956" s="148"/>
      <c r="O2956" s="106"/>
      <c r="P2956" s="43"/>
      <c r="Q2956" s="31"/>
      <c r="R2956" s="84"/>
      <c r="S2956" s="31"/>
      <c r="T2956" s="31"/>
      <c r="U2956" s="169"/>
      <c r="V2956" s="150"/>
      <c r="W2956" s="342" t="str" cm="1">
        <f t="array" ref="W2956">IF(SUM(LEN(B2956:V2956))=0,"",IF(OR(OR(ISBLANK(F2956),SUM(LEN(C2956),LEN(D2956))=0),AND(NOT(E2956="Unknown"),ISBLANK(J2956)),AND(NOT(O2956="Unknown"),ISBLANK(R2956))),"Missing Information", INDEX(Table15[Entire Service Line Classification], MATCH(SUMIFS(Table15[Unique ID],Table15[System-Owned Portion],E2956,Table15[If Material Anything Other than "Lead" in Column E,Was Material Ever Previously Lead?],G2956,Table15[Customer-Owned Portion],O2956),Table15[Unique ID],0),0)))</f>
        <v/>
      </c>
      <c r="X2956"/>
    </row>
    <row r="2957" spans="2:24" x14ac:dyDescent="0.35">
      <c r="B2957" s="146"/>
      <c r="C2957" s="31"/>
      <c r="D2957" s="31"/>
      <c r="E2957" s="44"/>
      <c r="F2957" s="43"/>
      <c r="G2957" s="84"/>
      <c r="H2957" s="31"/>
      <c r="I2957" s="31"/>
      <c r="J2957" s="84"/>
      <c r="K2957" s="31"/>
      <c r="L2957" s="31"/>
      <c r="M2957" s="169"/>
      <c r="N2957" s="148"/>
      <c r="O2957" s="106"/>
      <c r="P2957" s="43"/>
      <c r="Q2957" s="31"/>
      <c r="R2957" s="84"/>
      <c r="S2957" s="31"/>
      <c r="T2957" s="31"/>
      <c r="U2957" s="169"/>
      <c r="V2957" s="150"/>
      <c r="W2957" s="342" t="str" cm="1">
        <f t="array" ref="W2957">IF(SUM(LEN(B2957:V2957))=0,"",IF(OR(OR(ISBLANK(F2957),SUM(LEN(C2957),LEN(D2957))=0),AND(NOT(E2957="Unknown"),ISBLANK(J2957)),AND(NOT(O2957="Unknown"),ISBLANK(R2957))),"Missing Information", INDEX(Table15[Entire Service Line Classification], MATCH(SUMIFS(Table15[Unique ID],Table15[System-Owned Portion],E2957,Table15[If Material Anything Other than "Lead" in Column E,Was Material Ever Previously Lead?],G2957,Table15[Customer-Owned Portion],O2957),Table15[Unique ID],0),0)))</f>
        <v/>
      </c>
      <c r="X2957"/>
    </row>
    <row r="2958" spans="2:24" x14ac:dyDescent="0.35">
      <c r="B2958" s="146"/>
      <c r="C2958" s="31"/>
      <c r="D2958" s="31"/>
      <c r="E2958" s="44"/>
      <c r="F2958" s="43"/>
      <c r="G2958" s="84"/>
      <c r="H2958" s="31"/>
      <c r="I2958" s="31"/>
      <c r="J2958" s="84"/>
      <c r="K2958" s="31"/>
      <c r="L2958" s="31"/>
      <c r="M2958" s="169"/>
      <c r="N2958" s="148"/>
      <c r="O2958" s="106"/>
      <c r="P2958" s="43"/>
      <c r="Q2958" s="31"/>
      <c r="R2958" s="84"/>
      <c r="S2958" s="31"/>
      <c r="T2958" s="31"/>
      <c r="U2958" s="169"/>
      <c r="V2958" s="150"/>
      <c r="W2958" s="342" t="str" cm="1">
        <f t="array" ref="W2958">IF(SUM(LEN(B2958:V2958))=0,"",IF(OR(OR(ISBLANK(F2958),SUM(LEN(C2958),LEN(D2958))=0),AND(NOT(E2958="Unknown"),ISBLANK(J2958)),AND(NOT(O2958="Unknown"),ISBLANK(R2958))),"Missing Information", INDEX(Table15[Entire Service Line Classification], MATCH(SUMIFS(Table15[Unique ID],Table15[System-Owned Portion],E2958,Table15[If Material Anything Other than "Lead" in Column E,Was Material Ever Previously Lead?],G2958,Table15[Customer-Owned Portion],O2958),Table15[Unique ID],0),0)))</f>
        <v/>
      </c>
      <c r="X2958"/>
    </row>
    <row r="2959" spans="2:24" x14ac:dyDescent="0.35">
      <c r="B2959" s="146"/>
      <c r="C2959" s="31"/>
      <c r="D2959" s="31"/>
      <c r="E2959" s="44"/>
      <c r="F2959" s="43"/>
      <c r="G2959" s="84"/>
      <c r="H2959" s="31"/>
      <c r="I2959" s="31"/>
      <c r="J2959" s="84"/>
      <c r="K2959" s="31"/>
      <c r="L2959" s="31"/>
      <c r="M2959" s="169"/>
      <c r="N2959" s="148"/>
      <c r="O2959" s="106"/>
      <c r="P2959" s="43"/>
      <c r="Q2959" s="31"/>
      <c r="R2959" s="84"/>
      <c r="S2959" s="31"/>
      <c r="T2959" s="31"/>
      <c r="U2959" s="169"/>
      <c r="V2959" s="150"/>
      <c r="W2959" s="342" t="str" cm="1">
        <f t="array" ref="W2959">IF(SUM(LEN(B2959:V2959))=0,"",IF(OR(OR(ISBLANK(F2959),SUM(LEN(C2959),LEN(D2959))=0),AND(NOT(E2959="Unknown"),ISBLANK(J2959)),AND(NOT(O2959="Unknown"),ISBLANK(R2959))),"Missing Information", INDEX(Table15[Entire Service Line Classification], MATCH(SUMIFS(Table15[Unique ID],Table15[System-Owned Portion],E2959,Table15[If Material Anything Other than "Lead" in Column E,Was Material Ever Previously Lead?],G2959,Table15[Customer-Owned Portion],O2959),Table15[Unique ID],0),0)))</f>
        <v/>
      </c>
      <c r="X2959"/>
    </row>
    <row r="2960" spans="2:24" x14ac:dyDescent="0.35">
      <c r="B2960" s="146"/>
      <c r="C2960" s="31"/>
      <c r="D2960" s="31"/>
      <c r="E2960" s="44"/>
      <c r="F2960" s="43"/>
      <c r="G2960" s="84"/>
      <c r="H2960" s="31"/>
      <c r="I2960" s="31"/>
      <c r="J2960" s="84"/>
      <c r="K2960" s="31"/>
      <c r="L2960" s="31"/>
      <c r="M2960" s="169"/>
      <c r="N2960" s="148"/>
      <c r="O2960" s="106"/>
      <c r="P2960" s="43"/>
      <c r="Q2960" s="31"/>
      <c r="R2960" s="84"/>
      <c r="S2960" s="31"/>
      <c r="T2960" s="31"/>
      <c r="U2960" s="169"/>
      <c r="V2960" s="150"/>
      <c r="W2960" s="342" t="str" cm="1">
        <f t="array" ref="W2960">IF(SUM(LEN(B2960:V2960))=0,"",IF(OR(OR(ISBLANK(F2960),SUM(LEN(C2960),LEN(D2960))=0),AND(NOT(E2960="Unknown"),ISBLANK(J2960)),AND(NOT(O2960="Unknown"),ISBLANK(R2960))),"Missing Information", INDEX(Table15[Entire Service Line Classification], MATCH(SUMIFS(Table15[Unique ID],Table15[System-Owned Portion],E2960,Table15[If Material Anything Other than "Lead" in Column E,Was Material Ever Previously Lead?],G2960,Table15[Customer-Owned Portion],O2960),Table15[Unique ID],0),0)))</f>
        <v/>
      </c>
      <c r="X2960"/>
    </row>
    <row r="2961" spans="2:24" x14ac:dyDescent="0.35">
      <c r="B2961" s="146"/>
      <c r="C2961" s="31"/>
      <c r="D2961" s="31"/>
      <c r="E2961" s="44"/>
      <c r="F2961" s="43"/>
      <c r="G2961" s="84"/>
      <c r="H2961" s="31"/>
      <c r="I2961" s="31"/>
      <c r="J2961" s="84"/>
      <c r="K2961" s="31"/>
      <c r="L2961" s="31"/>
      <c r="M2961" s="169"/>
      <c r="N2961" s="148"/>
      <c r="O2961" s="106"/>
      <c r="P2961" s="43"/>
      <c r="Q2961" s="31"/>
      <c r="R2961" s="84"/>
      <c r="S2961" s="31"/>
      <c r="T2961" s="31"/>
      <c r="U2961" s="169"/>
      <c r="V2961" s="150"/>
      <c r="W2961" s="342" t="str" cm="1">
        <f t="array" ref="W2961">IF(SUM(LEN(B2961:V2961))=0,"",IF(OR(OR(ISBLANK(F2961),SUM(LEN(C2961),LEN(D2961))=0),AND(NOT(E2961="Unknown"),ISBLANK(J2961)),AND(NOT(O2961="Unknown"),ISBLANK(R2961))),"Missing Information", INDEX(Table15[Entire Service Line Classification], MATCH(SUMIFS(Table15[Unique ID],Table15[System-Owned Portion],E2961,Table15[If Material Anything Other than "Lead" in Column E,Was Material Ever Previously Lead?],G2961,Table15[Customer-Owned Portion],O2961),Table15[Unique ID],0),0)))</f>
        <v/>
      </c>
      <c r="X2961"/>
    </row>
    <row r="2962" spans="2:24" x14ac:dyDescent="0.35">
      <c r="B2962" s="146"/>
      <c r="C2962" s="31"/>
      <c r="D2962" s="31"/>
      <c r="E2962" s="44"/>
      <c r="F2962" s="43"/>
      <c r="G2962" s="84"/>
      <c r="H2962" s="31"/>
      <c r="I2962" s="31"/>
      <c r="J2962" s="84"/>
      <c r="K2962" s="31"/>
      <c r="L2962" s="31"/>
      <c r="M2962" s="169"/>
      <c r="N2962" s="148"/>
      <c r="O2962" s="106"/>
      <c r="P2962" s="43"/>
      <c r="Q2962" s="31"/>
      <c r="R2962" s="84"/>
      <c r="S2962" s="31"/>
      <c r="T2962" s="31"/>
      <c r="U2962" s="169"/>
      <c r="V2962" s="150"/>
      <c r="W2962" s="342" t="str" cm="1">
        <f t="array" ref="W2962">IF(SUM(LEN(B2962:V2962))=0,"",IF(OR(OR(ISBLANK(F2962),SUM(LEN(C2962),LEN(D2962))=0),AND(NOT(E2962="Unknown"),ISBLANK(J2962)),AND(NOT(O2962="Unknown"),ISBLANK(R2962))),"Missing Information", INDEX(Table15[Entire Service Line Classification], MATCH(SUMIFS(Table15[Unique ID],Table15[System-Owned Portion],E2962,Table15[If Material Anything Other than "Lead" in Column E,Was Material Ever Previously Lead?],G2962,Table15[Customer-Owned Portion],O2962),Table15[Unique ID],0),0)))</f>
        <v/>
      </c>
      <c r="X2962"/>
    </row>
    <row r="2963" spans="2:24" x14ac:dyDescent="0.35">
      <c r="B2963" s="146"/>
      <c r="C2963" s="31"/>
      <c r="D2963" s="31"/>
      <c r="E2963" s="44"/>
      <c r="F2963" s="43"/>
      <c r="G2963" s="84"/>
      <c r="H2963" s="31"/>
      <c r="I2963" s="31"/>
      <c r="J2963" s="84"/>
      <c r="K2963" s="31"/>
      <c r="L2963" s="31"/>
      <c r="M2963" s="169"/>
      <c r="N2963" s="148"/>
      <c r="O2963" s="106"/>
      <c r="P2963" s="43"/>
      <c r="Q2963" s="31"/>
      <c r="R2963" s="84"/>
      <c r="S2963" s="31"/>
      <c r="T2963" s="31"/>
      <c r="U2963" s="169"/>
      <c r="V2963" s="150"/>
      <c r="W2963" s="342" t="str" cm="1">
        <f t="array" ref="W2963">IF(SUM(LEN(B2963:V2963))=0,"",IF(OR(OR(ISBLANK(F2963),SUM(LEN(C2963),LEN(D2963))=0),AND(NOT(E2963="Unknown"),ISBLANK(J2963)),AND(NOT(O2963="Unknown"),ISBLANK(R2963))),"Missing Information", INDEX(Table15[Entire Service Line Classification], MATCH(SUMIFS(Table15[Unique ID],Table15[System-Owned Portion],E2963,Table15[If Material Anything Other than "Lead" in Column E,Was Material Ever Previously Lead?],G2963,Table15[Customer-Owned Portion],O2963),Table15[Unique ID],0),0)))</f>
        <v/>
      </c>
      <c r="X2963"/>
    </row>
    <row r="2964" spans="2:24" x14ac:dyDescent="0.35">
      <c r="B2964" s="146"/>
      <c r="C2964" s="31"/>
      <c r="D2964" s="31"/>
      <c r="E2964" s="44"/>
      <c r="F2964" s="43"/>
      <c r="G2964" s="84"/>
      <c r="H2964" s="31"/>
      <c r="I2964" s="31"/>
      <c r="J2964" s="84"/>
      <c r="K2964" s="31"/>
      <c r="L2964" s="31"/>
      <c r="M2964" s="169"/>
      <c r="N2964" s="148"/>
      <c r="O2964" s="106"/>
      <c r="P2964" s="43"/>
      <c r="Q2964" s="31"/>
      <c r="R2964" s="84"/>
      <c r="S2964" s="31"/>
      <c r="T2964" s="31"/>
      <c r="U2964" s="169"/>
      <c r="V2964" s="150"/>
      <c r="W2964" s="342" t="str" cm="1">
        <f t="array" ref="W2964">IF(SUM(LEN(B2964:V2964))=0,"",IF(OR(OR(ISBLANK(F2964),SUM(LEN(C2964),LEN(D2964))=0),AND(NOT(E2964="Unknown"),ISBLANK(J2964)),AND(NOT(O2964="Unknown"),ISBLANK(R2964))),"Missing Information", INDEX(Table15[Entire Service Line Classification], MATCH(SUMIFS(Table15[Unique ID],Table15[System-Owned Portion],E2964,Table15[If Material Anything Other than "Lead" in Column E,Was Material Ever Previously Lead?],G2964,Table15[Customer-Owned Portion],O2964),Table15[Unique ID],0),0)))</f>
        <v/>
      </c>
      <c r="X2964"/>
    </row>
    <row r="2965" spans="2:24" x14ac:dyDescent="0.35">
      <c r="B2965" s="146"/>
      <c r="C2965" s="31"/>
      <c r="D2965" s="31"/>
      <c r="E2965" s="44"/>
      <c r="F2965" s="43"/>
      <c r="G2965" s="84"/>
      <c r="H2965" s="31"/>
      <c r="I2965" s="31"/>
      <c r="J2965" s="84"/>
      <c r="K2965" s="31"/>
      <c r="L2965" s="31"/>
      <c r="M2965" s="169"/>
      <c r="N2965" s="148"/>
      <c r="O2965" s="106"/>
      <c r="P2965" s="43"/>
      <c r="Q2965" s="31"/>
      <c r="R2965" s="84"/>
      <c r="S2965" s="31"/>
      <c r="T2965" s="31"/>
      <c r="U2965" s="169"/>
      <c r="V2965" s="150"/>
      <c r="W2965" s="342" t="str" cm="1">
        <f t="array" ref="W2965">IF(SUM(LEN(B2965:V2965))=0,"",IF(OR(OR(ISBLANK(F2965),SUM(LEN(C2965),LEN(D2965))=0),AND(NOT(E2965="Unknown"),ISBLANK(J2965)),AND(NOT(O2965="Unknown"),ISBLANK(R2965))),"Missing Information", INDEX(Table15[Entire Service Line Classification], MATCH(SUMIFS(Table15[Unique ID],Table15[System-Owned Portion],E2965,Table15[If Material Anything Other than "Lead" in Column E,Was Material Ever Previously Lead?],G2965,Table15[Customer-Owned Portion],O2965),Table15[Unique ID],0),0)))</f>
        <v/>
      </c>
      <c r="X2965"/>
    </row>
    <row r="2966" spans="2:24" x14ac:dyDescent="0.35">
      <c r="B2966" s="146"/>
      <c r="C2966" s="31"/>
      <c r="D2966" s="31"/>
      <c r="E2966" s="44"/>
      <c r="F2966" s="43"/>
      <c r="G2966" s="84"/>
      <c r="H2966" s="31"/>
      <c r="I2966" s="31"/>
      <c r="J2966" s="84"/>
      <c r="K2966" s="31"/>
      <c r="L2966" s="31"/>
      <c r="M2966" s="169"/>
      <c r="N2966" s="148"/>
      <c r="O2966" s="106"/>
      <c r="P2966" s="43"/>
      <c r="Q2966" s="31"/>
      <c r="R2966" s="84"/>
      <c r="S2966" s="31"/>
      <c r="T2966" s="31"/>
      <c r="U2966" s="169"/>
      <c r="V2966" s="150"/>
      <c r="W2966" s="342" t="str" cm="1">
        <f t="array" ref="W2966">IF(SUM(LEN(B2966:V2966))=0,"",IF(OR(OR(ISBLANK(F2966),SUM(LEN(C2966),LEN(D2966))=0),AND(NOT(E2966="Unknown"),ISBLANK(J2966)),AND(NOT(O2966="Unknown"),ISBLANK(R2966))),"Missing Information", INDEX(Table15[Entire Service Line Classification], MATCH(SUMIFS(Table15[Unique ID],Table15[System-Owned Portion],E2966,Table15[If Material Anything Other than "Lead" in Column E,Was Material Ever Previously Lead?],G2966,Table15[Customer-Owned Portion],O2966),Table15[Unique ID],0),0)))</f>
        <v/>
      </c>
      <c r="X2966"/>
    </row>
    <row r="2967" spans="2:24" x14ac:dyDescent="0.35">
      <c r="B2967" s="146"/>
      <c r="C2967" s="31"/>
      <c r="D2967" s="31"/>
      <c r="E2967" s="44"/>
      <c r="F2967" s="43"/>
      <c r="G2967" s="84"/>
      <c r="H2967" s="31"/>
      <c r="I2967" s="31"/>
      <c r="J2967" s="84"/>
      <c r="K2967" s="31"/>
      <c r="L2967" s="31"/>
      <c r="M2967" s="169"/>
      <c r="N2967" s="148"/>
      <c r="O2967" s="106"/>
      <c r="P2967" s="43"/>
      <c r="Q2967" s="31"/>
      <c r="R2967" s="84"/>
      <c r="S2967" s="31"/>
      <c r="T2967" s="31"/>
      <c r="U2967" s="169"/>
      <c r="V2967" s="150"/>
      <c r="W2967" s="342" t="str" cm="1">
        <f t="array" ref="W2967">IF(SUM(LEN(B2967:V2967))=0,"",IF(OR(OR(ISBLANK(F2967),SUM(LEN(C2967),LEN(D2967))=0),AND(NOT(E2967="Unknown"),ISBLANK(J2967)),AND(NOT(O2967="Unknown"),ISBLANK(R2967))),"Missing Information", INDEX(Table15[Entire Service Line Classification], MATCH(SUMIFS(Table15[Unique ID],Table15[System-Owned Portion],E2967,Table15[If Material Anything Other than "Lead" in Column E,Was Material Ever Previously Lead?],G2967,Table15[Customer-Owned Portion],O2967),Table15[Unique ID],0),0)))</f>
        <v/>
      </c>
      <c r="X2967"/>
    </row>
    <row r="2968" spans="2:24" x14ac:dyDescent="0.35">
      <c r="B2968" s="146"/>
      <c r="C2968" s="31"/>
      <c r="D2968" s="31"/>
      <c r="E2968" s="44"/>
      <c r="F2968" s="43"/>
      <c r="G2968" s="84"/>
      <c r="H2968" s="31"/>
      <c r="I2968" s="31"/>
      <c r="J2968" s="84"/>
      <c r="K2968" s="31"/>
      <c r="L2968" s="31"/>
      <c r="M2968" s="169"/>
      <c r="N2968" s="148"/>
      <c r="O2968" s="106"/>
      <c r="P2968" s="43"/>
      <c r="Q2968" s="31"/>
      <c r="R2968" s="84"/>
      <c r="S2968" s="31"/>
      <c r="T2968" s="31"/>
      <c r="U2968" s="169"/>
      <c r="V2968" s="150"/>
      <c r="W2968" s="342" t="str" cm="1">
        <f t="array" ref="W2968">IF(SUM(LEN(B2968:V2968))=0,"",IF(OR(OR(ISBLANK(F2968),SUM(LEN(C2968),LEN(D2968))=0),AND(NOT(E2968="Unknown"),ISBLANK(J2968)),AND(NOT(O2968="Unknown"),ISBLANK(R2968))),"Missing Information", INDEX(Table15[Entire Service Line Classification], MATCH(SUMIFS(Table15[Unique ID],Table15[System-Owned Portion],E2968,Table15[If Material Anything Other than "Lead" in Column E,Was Material Ever Previously Lead?],G2968,Table15[Customer-Owned Portion],O2968),Table15[Unique ID],0),0)))</f>
        <v/>
      </c>
      <c r="X2968"/>
    </row>
    <row r="2969" spans="2:24" x14ac:dyDescent="0.35">
      <c r="B2969" s="146"/>
      <c r="C2969" s="31"/>
      <c r="D2969" s="31"/>
      <c r="E2969" s="44"/>
      <c r="F2969" s="43"/>
      <c r="G2969" s="84"/>
      <c r="H2969" s="31"/>
      <c r="I2969" s="31"/>
      <c r="J2969" s="84"/>
      <c r="K2969" s="31"/>
      <c r="L2969" s="31"/>
      <c r="M2969" s="169"/>
      <c r="N2969" s="148"/>
      <c r="O2969" s="106"/>
      <c r="P2969" s="43"/>
      <c r="Q2969" s="31"/>
      <c r="R2969" s="84"/>
      <c r="S2969" s="31"/>
      <c r="T2969" s="31"/>
      <c r="U2969" s="169"/>
      <c r="V2969" s="150"/>
      <c r="W2969" s="342" t="str" cm="1">
        <f t="array" ref="W2969">IF(SUM(LEN(B2969:V2969))=0,"",IF(OR(OR(ISBLANK(F2969),SUM(LEN(C2969),LEN(D2969))=0),AND(NOT(E2969="Unknown"),ISBLANK(J2969)),AND(NOT(O2969="Unknown"),ISBLANK(R2969))),"Missing Information", INDEX(Table15[Entire Service Line Classification], MATCH(SUMIFS(Table15[Unique ID],Table15[System-Owned Portion],E2969,Table15[If Material Anything Other than "Lead" in Column E,Was Material Ever Previously Lead?],G2969,Table15[Customer-Owned Portion],O2969),Table15[Unique ID],0),0)))</f>
        <v/>
      </c>
      <c r="X2969"/>
    </row>
    <row r="2970" spans="2:24" x14ac:dyDescent="0.35">
      <c r="B2970" s="146"/>
      <c r="C2970" s="31"/>
      <c r="D2970" s="31"/>
      <c r="E2970" s="44"/>
      <c r="F2970" s="43"/>
      <c r="G2970" s="84"/>
      <c r="H2970" s="31"/>
      <c r="I2970" s="31"/>
      <c r="J2970" s="84"/>
      <c r="K2970" s="31"/>
      <c r="L2970" s="31"/>
      <c r="M2970" s="169"/>
      <c r="N2970" s="148"/>
      <c r="O2970" s="106"/>
      <c r="P2970" s="43"/>
      <c r="Q2970" s="31"/>
      <c r="R2970" s="84"/>
      <c r="S2970" s="31"/>
      <c r="T2970" s="31"/>
      <c r="U2970" s="169"/>
      <c r="V2970" s="150"/>
      <c r="W2970" s="342" t="str" cm="1">
        <f t="array" ref="W2970">IF(SUM(LEN(B2970:V2970))=0,"",IF(OR(OR(ISBLANK(F2970),SUM(LEN(C2970),LEN(D2970))=0),AND(NOT(E2970="Unknown"),ISBLANK(J2970)),AND(NOT(O2970="Unknown"),ISBLANK(R2970))),"Missing Information", INDEX(Table15[Entire Service Line Classification], MATCH(SUMIFS(Table15[Unique ID],Table15[System-Owned Portion],E2970,Table15[If Material Anything Other than "Lead" in Column E,Was Material Ever Previously Lead?],G2970,Table15[Customer-Owned Portion],O2970),Table15[Unique ID],0),0)))</f>
        <v/>
      </c>
      <c r="X2970"/>
    </row>
    <row r="2971" spans="2:24" x14ac:dyDescent="0.35">
      <c r="B2971" s="146"/>
      <c r="C2971" s="31"/>
      <c r="D2971" s="31"/>
      <c r="E2971" s="44"/>
      <c r="F2971" s="43"/>
      <c r="G2971" s="84"/>
      <c r="H2971" s="31"/>
      <c r="I2971" s="31"/>
      <c r="J2971" s="84"/>
      <c r="K2971" s="31"/>
      <c r="L2971" s="31"/>
      <c r="M2971" s="169"/>
      <c r="N2971" s="148"/>
      <c r="O2971" s="106"/>
      <c r="P2971" s="43"/>
      <c r="Q2971" s="31"/>
      <c r="R2971" s="84"/>
      <c r="S2971" s="31"/>
      <c r="T2971" s="31"/>
      <c r="U2971" s="169"/>
      <c r="V2971" s="150"/>
      <c r="W2971" s="342" t="str" cm="1">
        <f t="array" ref="W2971">IF(SUM(LEN(B2971:V2971))=0,"",IF(OR(OR(ISBLANK(F2971),SUM(LEN(C2971),LEN(D2971))=0),AND(NOT(E2971="Unknown"),ISBLANK(J2971)),AND(NOT(O2971="Unknown"),ISBLANK(R2971))),"Missing Information", INDEX(Table15[Entire Service Line Classification], MATCH(SUMIFS(Table15[Unique ID],Table15[System-Owned Portion],E2971,Table15[If Material Anything Other than "Lead" in Column E,Was Material Ever Previously Lead?],G2971,Table15[Customer-Owned Portion],O2971),Table15[Unique ID],0),0)))</f>
        <v/>
      </c>
      <c r="X2971"/>
    </row>
    <row r="2972" spans="2:24" x14ac:dyDescent="0.35">
      <c r="B2972" s="146"/>
      <c r="C2972" s="31"/>
      <c r="D2972" s="31"/>
      <c r="E2972" s="44"/>
      <c r="F2972" s="43"/>
      <c r="G2972" s="84"/>
      <c r="H2972" s="31"/>
      <c r="I2972" s="31"/>
      <c r="J2972" s="84"/>
      <c r="K2972" s="31"/>
      <c r="L2972" s="31"/>
      <c r="M2972" s="169"/>
      <c r="N2972" s="148"/>
      <c r="O2972" s="106"/>
      <c r="P2972" s="43"/>
      <c r="Q2972" s="31"/>
      <c r="R2972" s="84"/>
      <c r="S2972" s="31"/>
      <c r="T2972" s="31"/>
      <c r="U2972" s="169"/>
      <c r="V2972" s="150"/>
      <c r="W2972" s="342" t="str" cm="1">
        <f t="array" ref="W2972">IF(SUM(LEN(B2972:V2972))=0,"",IF(OR(OR(ISBLANK(F2972),SUM(LEN(C2972),LEN(D2972))=0),AND(NOT(E2972="Unknown"),ISBLANK(J2972)),AND(NOT(O2972="Unknown"),ISBLANK(R2972))),"Missing Information", INDEX(Table15[Entire Service Line Classification], MATCH(SUMIFS(Table15[Unique ID],Table15[System-Owned Portion],E2972,Table15[If Material Anything Other than "Lead" in Column E,Was Material Ever Previously Lead?],G2972,Table15[Customer-Owned Portion],O2972),Table15[Unique ID],0),0)))</f>
        <v/>
      </c>
      <c r="X2972"/>
    </row>
    <row r="2973" spans="2:24" x14ac:dyDescent="0.35">
      <c r="B2973" s="146"/>
      <c r="C2973" s="31"/>
      <c r="D2973" s="31"/>
      <c r="E2973" s="44"/>
      <c r="F2973" s="43"/>
      <c r="G2973" s="84"/>
      <c r="H2973" s="31"/>
      <c r="I2973" s="31"/>
      <c r="J2973" s="84"/>
      <c r="K2973" s="31"/>
      <c r="L2973" s="31"/>
      <c r="M2973" s="169"/>
      <c r="N2973" s="148"/>
      <c r="O2973" s="106"/>
      <c r="P2973" s="43"/>
      <c r="Q2973" s="31"/>
      <c r="R2973" s="84"/>
      <c r="S2973" s="31"/>
      <c r="T2973" s="31"/>
      <c r="U2973" s="169"/>
      <c r="V2973" s="150"/>
      <c r="W2973" s="342" t="str" cm="1">
        <f t="array" ref="W2973">IF(SUM(LEN(B2973:V2973))=0,"",IF(OR(OR(ISBLANK(F2973),SUM(LEN(C2973),LEN(D2973))=0),AND(NOT(E2973="Unknown"),ISBLANK(J2973)),AND(NOT(O2973="Unknown"),ISBLANK(R2973))),"Missing Information", INDEX(Table15[Entire Service Line Classification], MATCH(SUMIFS(Table15[Unique ID],Table15[System-Owned Portion],E2973,Table15[If Material Anything Other than "Lead" in Column E,Was Material Ever Previously Lead?],G2973,Table15[Customer-Owned Portion],O2973),Table15[Unique ID],0),0)))</f>
        <v/>
      </c>
      <c r="X2973"/>
    </row>
    <row r="2974" spans="2:24" x14ac:dyDescent="0.35">
      <c r="B2974" s="146"/>
      <c r="C2974" s="31"/>
      <c r="D2974" s="31"/>
      <c r="E2974" s="44"/>
      <c r="F2974" s="43"/>
      <c r="G2974" s="84"/>
      <c r="H2974" s="31"/>
      <c r="I2974" s="31"/>
      <c r="J2974" s="84"/>
      <c r="K2974" s="31"/>
      <c r="L2974" s="31"/>
      <c r="M2974" s="169"/>
      <c r="N2974" s="148"/>
      <c r="O2974" s="106"/>
      <c r="P2974" s="43"/>
      <c r="Q2974" s="31"/>
      <c r="R2974" s="84"/>
      <c r="S2974" s="31"/>
      <c r="T2974" s="31"/>
      <c r="U2974" s="169"/>
      <c r="V2974" s="150"/>
      <c r="W2974" s="342" t="str" cm="1">
        <f t="array" ref="W2974">IF(SUM(LEN(B2974:V2974))=0,"",IF(OR(OR(ISBLANK(F2974),SUM(LEN(C2974),LEN(D2974))=0),AND(NOT(E2974="Unknown"),ISBLANK(J2974)),AND(NOT(O2974="Unknown"),ISBLANK(R2974))),"Missing Information", INDEX(Table15[Entire Service Line Classification], MATCH(SUMIFS(Table15[Unique ID],Table15[System-Owned Portion],E2974,Table15[If Material Anything Other than "Lead" in Column E,Was Material Ever Previously Lead?],G2974,Table15[Customer-Owned Portion],O2974),Table15[Unique ID],0),0)))</f>
        <v/>
      </c>
      <c r="X2974"/>
    </row>
    <row r="2975" spans="2:24" x14ac:dyDescent="0.35">
      <c r="B2975" s="146"/>
      <c r="C2975" s="31"/>
      <c r="D2975" s="31"/>
      <c r="E2975" s="44"/>
      <c r="F2975" s="43"/>
      <c r="G2975" s="84"/>
      <c r="H2975" s="31"/>
      <c r="I2975" s="31"/>
      <c r="J2975" s="84"/>
      <c r="K2975" s="31"/>
      <c r="L2975" s="31"/>
      <c r="M2975" s="169"/>
      <c r="N2975" s="148"/>
      <c r="O2975" s="106"/>
      <c r="P2975" s="43"/>
      <c r="Q2975" s="31"/>
      <c r="R2975" s="84"/>
      <c r="S2975" s="31"/>
      <c r="T2975" s="31"/>
      <c r="U2975" s="169"/>
      <c r="V2975" s="150"/>
      <c r="W2975" s="342" t="str" cm="1">
        <f t="array" ref="W2975">IF(SUM(LEN(B2975:V2975))=0,"",IF(OR(OR(ISBLANK(F2975),SUM(LEN(C2975),LEN(D2975))=0),AND(NOT(E2975="Unknown"),ISBLANK(J2975)),AND(NOT(O2975="Unknown"),ISBLANK(R2975))),"Missing Information", INDEX(Table15[Entire Service Line Classification], MATCH(SUMIFS(Table15[Unique ID],Table15[System-Owned Portion],E2975,Table15[If Material Anything Other than "Lead" in Column E,Was Material Ever Previously Lead?],G2975,Table15[Customer-Owned Portion],O2975),Table15[Unique ID],0),0)))</f>
        <v/>
      </c>
      <c r="X2975"/>
    </row>
    <row r="2976" spans="2:24" x14ac:dyDescent="0.35">
      <c r="B2976" s="146"/>
      <c r="C2976" s="31"/>
      <c r="D2976" s="31"/>
      <c r="E2976" s="44"/>
      <c r="F2976" s="43"/>
      <c r="G2976" s="84"/>
      <c r="H2976" s="31"/>
      <c r="I2976" s="31"/>
      <c r="J2976" s="84"/>
      <c r="K2976" s="31"/>
      <c r="L2976" s="31"/>
      <c r="M2976" s="169"/>
      <c r="N2976" s="148"/>
      <c r="O2976" s="106"/>
      <c r="P2976" s="43"/>
      <c r="Q2976" s="31"/>
      <c r="R2976" s="84"/>
      <c r="S2976" s="31"/>
      <c r="T2976" s="31"/>
      <c r="U2976" s="169"/>
      <c r="V2976" s="150"/>
      <c r="W2976" s="342" t="str" cm="1">
        <f t="array" ref="W2976">IF(SUM(LEN(B2976:V2976))=0,"",IF(OR(OR(ISBLANK(F2976),SUM(LEN(C2976),LEN(D2976))=0),AND(NOT(E2976="Unknown"),ISBLANK(J2976)),AND(NOT(O2976="Unknown"),ISBLANK(R2976))),"Missing Information", INDEX(Table15[Entire Service Line Classification], MATCH(SUMIFS(Table15[Unique ID],Table15[System-Owned Portion],E2976,Table15[If Material Anything Other than "Lead" in Column E,Was Material Ever Previously Lead?],G2976,Table15[Customer-Owned Portion],O2976),Table15[Unique ID],0),0)))</f>
        <v/>
      </c>
      <c r="X2976"/>
    </row>
    <row r="2977" spans="2:24" x14ac:dyDescent="0.35">
      <c r="B2977" s="146"/>
      <c r="C2977" s="31"/>
      <c r="D2977" s="31"/>
      <c r="E2977" s="44"/>
      <c r="F2977" s="43"/>
      <c r="G2977" s="84"/>
      <c r="H2977" s="31"/>
      <c r="I2977" s="31"/>
      <c r="J2977" s="84"/>
      <c r="K2977" s="31"/>
      <c r="L2977" s="31"/>
      <c r="M2977" s="169"/>
      <c r="N2977" s="148"/>
      <c r="O2977" s="106"/>
      <c r="P2977" s="43"/>
      <c r="Q2977" s="31"/>
      <c r="R2977" s="84"/>
      <c r="S2977" s="31"/>
      <c r="T2977" s="31"/>
      <c r="U2977" s="169"/>
      <c r="V2977" s="150"/>
      <c r="W2977" s="342" t="str" cm="1">
        <f t="array" ref="W2977">IF(SUM(LEN(B2977:V2977))=0,"",IF(OR(OR(ISBLANK(F2977),SUM(LEN(C2977),LEN(D2977))=0),AND(NOT(E2977="Unknown"),ISBLANK(J2977)),AND(NOT(O2977="Unknown"),ISBLANK(R2977))),"Missing Information", INDEX(Table15[Entire Service Line Classification], MATCH(SUMIFS(Table15[Unique ID],Table15[System-Owned Portion],E2977,Table15[If Material Anything Other than "Lead" in Column E,Was Material Ever Previously Lead?],G2977,Table15[Customer-Owned Portion],O2977),Table15[Unique ID],0),0)))</f>
        <v/>
      </c>
      <c r="X2977"/>
    </row>
    <row r="2978" spans="2:24" x14ac:dyDescent="0.35">
      <c r="B2978" s="146"/>
      <c r="C2978" s="31"/>
      <c r="D2978" s="31"/>
      <c r="E2978" s="44"/>
      <c r="F2978" s="43"/>
      <c r="G2978" s="84"/>
      <c r="H2978" s="31"/>
      <c r="I2978" s="31"/>
      <c r="J2978" s="84"/>
      <c r="K2978" s="31"/>
      <c r="L2978" s="31"/>
      <c r="M2978" s="169"/>
      <c r="N2978" s="148"/>
      <c r="O2978" s="106"/>
      <c r="P2978" s="43"/>
      <c r="Q2978" s="31"/>
      <c r="R2978" s="84"/>
      <c r="S2978" s="31"/>
      <c r="T2978" s="31"/>
      <c r="U2978" s="169"/>
      <c r="V2978" s="150"/>
      <c r="W2978" s="342" t="str" cm="1">
        <f t="array" ref="W2978">IF(SUM(LEN(B2978:V2978))=0,"",IF(OR(OR(ISBLANK(F2978),SUM(LEN(C2978),LEN(D2978))=0),AND(NOT(E2978="Unknown"),ISBLANK(J2978)),AND(NOT(O2978="Unknown"),ISBLANK(R2978))),"Missing Information", INDEX(Table15[Entire Service Line Classification], MATCH(SUMIFS(Table15[Unique ID],Table15[System-Owned Portion],E2978,Table15[If Material Anything Other than "Lead" in Column E,Was Material Ever Previously Lead?],G2978,Table15[Customer-Owned Portion],O2978),Table15[Unique ID],0),0)))</f>
        <v/>
      </c>
      <c r="X2978"/>
    </row>
    <row r="2979" spans="2:24" x14ac:dyDescent="0.35">
      <c r="B2979" s="146"/>
      <c r="C2979" s="31"/>
      <c r="D2979" s="31"/>
      <c r="E2979" s="44"/>
      <c r="F2979" s="43"/>
      <c r="G2979" s="84"/>
      <c r="H2979" s="31"/>
      <c r="I2979" s="31"/>
      <c r="J2979" s="84"/>
      <c r="K2979" s="31"/>
      <c r="L2979" s="31"/>
      <c r="M2979" s="169"/>
      <c r="N2979" s="148"/>
      <c r="O2979" s="106"/>
      <c r="P2979" s="43"/>
      <c r="Q2979" s="31"/>
      <c r="R2979" s="84"/>
      <c r="S2979" s="31"/>
      <c r="T2979" s="31"/>
      <c r="U2979" s="169"/>
      <c r="V2979" s="150"/>
      <c r="W2979" s="342" t="str" cm="1">
        <f t="array" ref="W2979">IF(SUM(LEN(B2979:V2979))=0,"",IF(OR(OR(ISBLANK(F2979),SUM(LEN(C2979),LEN(D2979))=0),AND(NOT(E2979="Unknown"),ISBLANK(J2979)),AND(NOT(O2979="Unknown"),ISBLANK(R2979))),"Missing Information", INDEX(Table15[Entire Service Line Classification], MATCH(SUMIFS(Table15[Unique ID],Table15[System-Owned Portion],E2979,Table15[If Material Anything Other than "Lead" in Column E,Was Material Ever Previously Lead?],G2979,Table15[Customer-Owned Portion],O2979),Table15[Unique ID],0),0)))</f>
        <v/>
      </c>
      <c r="X2979"/>
    </row>
    <row r="2980" spans="2:24" x14ac:dyDescent="0.35">
      <c r="B2980" s="146"/>
      <c r="C2980" s="31"/>
      <c r="D2980" s="31"/>
      <c r="E2980" s="44"/>
      <c r="F2980" s="43"/>
      <c r="G2980" s="84"/>
      <c r="H2980" s="31"/>
      <c r="I2980" s="31"/>
      <c r="J2980" s="84"/>
      <c r="K2980" s="31"/>
      <c r="L2980" s="31"/>
      <c r="M2980" s="169"/>
      <c r="N2980" s="148"/>
      <c r="O2980" s="106"/>
      <c r="P2980" s="43"/>
      <c r="Q2980" s="31"/>
      <c r="R2980" s="84"/>
      <c r="S2980" s="31"/>
      <c r="T2980" s="31"/>
      <c r="U2980" s="169"/>
      <c r="V2980" s="150"/>
      <c r="W2980" s="342" t="str" cm="1">
        <f t="array" ref="W2980">IF(SUM(LEN(B2980:V2980))=0,"",IF(OR(OR(ISBLANK(F2980),SUM(LEN(C2980),LEN(D2980))=0),AND(NOT(E2980="Unknown"),ISBLANK(J2980)),AND(NOT(O2980="Unknown"),ISBLANK(R2980))),"Missing Information", INDEX(Table15[Entire Service Line Classification], MATCH(SUMIFS(Table15[Unique ID],Table15[System-Owned Portion],E2980,Table15[If Material Anything Other than "Lead" in Column E,Was Material Ever Previously Lead?],G2980,Table15[Customer-Owned Portion],O2980),Table15[Unique ID],0),0)))</f>
        <v/>
      </c>
      <c r="X2980"/>
    </row>
    <row r="2981" spans="2:24" x14ac:dyDescent="0.35">
      <c r="B2981" s="146"/>
      <c r="C2981" s="31"/>
      <c r="D2981" s="31"/>
      <c r="E2981" s="44"/>
      <c r="F2981" s="43"/>
      <c r="G2981" s="84"/>
      <c r="H2981" s="31"/>
      <c r="I2981" s="31"/>
      <c r="J2981" s="84"/>
      <c r="K2981" s="31"/>
      <c r="L2981" s="31"/>
      <c r="M2981" s="169"/>
      <c r="N2981" s="148"/>
      <c r="O2981" s="106"/>
      <c r="P2981" s="43"/>
      <c r="Q2981" s="31"/>
      <c r="R2981" s="84"/>
      <c r="S2981" s="31"/>
      <c r="T2981" s="31"/>
      <c r="U2981" s="169"/>
      <c r="V2981" s="150"/>
      <c r="W2981" s="342" t="str" cm="1">
        <f t="array" ref="W2981">IF(SUM(LEN(B2981:V2981))=0,"",IF(OR(OR(ISBLANK(F2981),SUM(LEN(C2981),LEN(D2981))=0),AND(NOT(E2981="Unknown"),ISBLANK(J2981)),AND(NOT(O2981="Unknown"),ISBLANK(R2981))),"Missing Information", INDEX(Table15[Entire Service Line Classification], MATCH(SUMIFS(Table15[Unique ID],Table15[System-Owned Portion],E2981,Table15[If Material Anything Other than "Lead" in Column E,Was Material Ever Previously Lead?],G2981,Table15[Customer-Owned Portion],O2981),Table15[Unique ID],0),0)))</f>
        <v/>
      </c>
      <c r="X2981"/>
    </row>
    <row r="2982" spans="2:24" x14ac:dyDescent="0.35">
      <c r="B2982" s="146"/>
      <c r="C2982" s="31"/>
      <c r="D2982" s="31"/>
      <c r="E2982" s="44"/>
      <c r="F2982" s="43"/>
      <c r="G2982" s="84"/>
      <c r="H2982" s="31"/>
      <c r="I2982" s="31"/>
      <c r="J2982" s="84"/>
      <c r="K2982" s="31"/>
      <c r="L2982" s="31"/>
      <c r="M2982" s="169"/>
      <c r="N2982" s="148"/>
      <c r="O2982" s="106"/>
      <c r="P2982" s="43"/>
      <c r="Q2982" s="31"/>
      <c r="R2982" s="84"/>
      <c r="S2982" s="31"/>
      <c r="T2982" s="31"/>
      <c r="U2982" s="169"/>
      <c r="V2982" s="150"/>
      <c r="W2982" s="342" t="str" cm="1">
        <f t="array" ref="W2982">IF(SUM(LEN(B2982:V2982))=0,"",IF(OR(OR(ISBLANK(F2982),SUM(LEN(C2982),LEN(D2982))=0),AND(NOT(E2982="Unknown"),ISBLANK(J2982)),AND(NOT(O2982="Unknown"),ISBLANK(R2982))),"Missing Information", INDEX(Table15[Entire Service Line Classification], MATCH(SUMIFS(Table15[Unique ID],Table15[System-Owned Portion],E2982,Table15[If Material Anything Other than "Lead" in Column E,Was Material Ever Previously Lead?],G2982,Table15[Customer-Owned Portion],O2982),Table15[Unique ID],0),0)))</f>
        <v/>
      </c>
      <c r="X2982"/>
    </row>
    <row r="2983" spans="2:24" x14ac:dyDescent="0.35">
      <c r="B2983" s="146"/>
      <c r="C2983" s="31"/>
      <c r="D2983" s="31"/>
      <c r="E2983" s="44"/>
      <c r="F2983" s="43"/>
      <c r="G2983" s="84"/>
      <c r="H2983" s="31"/>
      <c r="I2983" s="31"/>
      <c r="J2983" s="84"/>
      <c r="K2983" s="31"/>
      <c r="L2983" s="31"/>
      <c r="M2983" s="169"/>
      <c r="N2983" s="148"/>
      <c r="O2983" s="106"/>
      <c r="P2983" s="43"/>
      <c r="Q2983" s="31"/>
      <c r="R2983" s="84"/>
      <c r="S2983" s="31"/>
      <c r="T2983" s="31"/>
      <c r="U2983" s="169"/>
      <c r="V2983" s="150"/>
      <c r="W2983" s="342" t="str" cm="1">
        <f t="array" ref="W2983">IF(SUM(LEN(B2983:V2983))=0,"",IF(OR(OR(ISBLANK(F2983),SUM(LEN(C2983),LEN(D2983))=0),AND(NOT(E2983="Unknown"),ISBLANK(J2983)),AND(NOT(O2983="Unknown"),ISBLANK(R2983))),"Missing Information", INDEX(Table15[Entire Service Line Classification], MATCH(SUMIFS(Table15[Unique ID],Table15[System-Owned Portion],E2983,Table15[If Material Anything Other than "Lead" in Column E,Was Material Ever Previously Lead?],G2983,Table15[Customer-Owned Portion],O2983),Table15[Unique ID],0),0)))</f>
        <v/>
      </c>
      <c r="X2983"/>
    </row>
    <row r="2984" spans="2:24" x14ac:dyDescent="0.35">
      <c r="B2984" s="146"/>
      <c r="C2984" s="31"/>
      <c r="D2984" s="31"/>
      <c r="E2984" s="44"/>
      <c r="F2984" s="43"/>
      <c r="G2984" s="84"/>
      <c r="H2984" s="31"/>
      <c r="I2984" s="31"/>
      <c r="J2984" s="84"/>
      <c r="K2984" s="31"/>
      <c r="L2984" s="31"/>
      <c r="M2984" s="169"/>
      <c r="N2984" s="148"/>
      <c r="O2984" s="106"/>
      <c r="P2984" s="43"/>
      <c r="Q2984" s="31"/>
      <c r="R2984" s="84"/>
      <c r="S2984" s="31"/>
      <c r="T2984" s="31"/>
      <c r="U2984" s="169"/>
      <c r="V2984" s="150"/>
      <c r="W2984" s="342" t="str" cm="1">
        <f t="array" ref="W2984">IF(SUM(LEN(B2984:V2984))=0,"",IF(OR(OR(ISBLANK(F2984),SUM(LEN(C2984),LEN(D2984))=0),AND(NOT(E2984="Unknown"),ISBLANK(J2984)),AND(NOT(O2984="Unknown"),ISBLANK(R2984))),"Missing Information", INDEX(Table15[Entire Service Line Classification], MATCH(SUMIFS(Table15[Unique ID],Table15[System-Owned Portion],E2984,Table15[If Material Anything Other than "Lead" in Column E,Was Material Ever Previously Lead?],G2984,Table15[Customer-Owned Portion],O2984),Table15[Unique ID],0),0)))</f>
        <v/>
      </c>
      <c r="X2984"/>
    </row>
    <row r="2985" spans="2:24" x14ac:dyDescent="0.35">
      <c r="B2985" s="146"/>
      <c r="C2985" s="31"/>
      <c r="D2985" s="31"/>
      <c r="E2985" s="44"/>
      <c r="F2985" s="43"/>
      <c r="G2985" s="84"/>
      <c r="H2985" s="31"/>
      <c r="I2985" s="31"/>
      <c r="J2985" s="84"/>
      <c r="K2985" s="31"/>
      <c r="L2985" s="31"/>
      <c r="M2985" s="169"/>
      <c r="N2985" s="148"/>
      <c r="O2985" s="106"/>
      <c r="P2985" s="43"/>
      <c r="Q2985" s="31"/>
      <c r="R2985" s="84"/>
      <c r="S2985" s="31"/>
      <c r="T2985" s="31"/>
      <c r="U2985" s="169"/>
      <c r="V2985" s="150"/>
      <c r="W2985" s="342" t="str" cm="1">
        <f t="array" ref="W2985">IF(SUM(LEN(B2985:V2985))=0,"",IF(OR(OR(ISBLANK(F2985),SUM(LEN(C2985),LEN(D2985))=0),AND(NOT(E2985="Unknown"),ISBLANK(J2985)),AND(NOT(O2985="Unknown"),ISBLANK(R2985))),"Missing Information", INDEX(Table15[Entire Service Line Classification], MATCH(SUMIFS(Table15[Unique ID],Table15[System-Owned Portion],E2985,Table15[If Material Anything Other than "Lead" in Column E,Was Material Ever Previously Lead?],G2985,Table15[Customer-Owned Portion],O2985),Table15[Unique ID],0),0)))</f>
        <v/>
      </c>
      <c r="X2985"/>
    </row>
    <row r="2986" spans="2:24" x14ac:dyDescent="0.35">
      <c r="B2986" s="146"/>
      <c r="C2986" s="31"/>
      <c r="D2986" s="31"/>
      <c r="E2986" s="44"/>
      <c r="F2986" s="43"/>
      <c r="G2986" s="84"/>
      <c r="H2986" s="31"/>
      <c r="I2986" s="31"/>
      <c r="J2986" s="84"/>
      <c r="K2986" s="31"/>
      <c r="L2986" s="31"/>
      <c r="M2986" s="169"/>
      <c r="N2986" s="148"/>
      <c r="O2986" s="106"/>
      <c r="P2986" s="43"/>
      <c r="Q2986" s="31"/>
      <c r="R2986" s="84"/>
      <c r="S2986" s="31"/>
      <c r="T2986" s="31"/>
      <c r="U2986" s="169"/>
      <c r="V2986" s="150"/>
      <c r="W2986" s="342" t="str" cm="1">
        <f t="array" ref="W2986">IF(SUM(LEN(B2986:V2986))=0,"",IF(OR(OR(ISBLANK(F2986),SUM(LEN(C2986),LEN(D2986))=0),AND(NOT(E2986="Unknown"),ISBLANK(J2986)),AND(NOT(O2986="Unknown"),ISBLANK(R2986))),"Missing Information", INDEX(Table15[Entire Service Line Classification], MATCH(SUMIFS(Table15[Unique ID],Table15[System-Owned Portion],E2986,Table15[If Material Anything Other than "Lead" in Column E,Was Material Ever Previously Lead?],G2986,Table15[Customer-Owned Portion],O2986),Table15[Unique ID],0),0)))</f>
        <v/>
      </c>
      <c r="X2986"/>
    </row>
    <row r="2987" spans="2:24" x14ac:dyDescent="0.35">
      <c r="B2987" s="146"/>
      <c r="C2987" s="31"/>
      <c r="D2987" s="31"/>
      <c r="E2987" s="44"/>
      <c r="F2987" s="43"/>
      <c r="G2987" s="84"/>
      <c r="H2987" s="31"/>
      <c r="I2987" s="31"/>
      <c r="J2987" s="84"/>
      <c r="K2987" s="31"/>
      <c r="L2987" s="31"/>
      <c r="M2987" s="169"/>
      <c r="N2987" s="148"/>
      <c r="O2987" s="106"/>
      <c r="P2987" s="43"/>
      <c r="Q2987" s="31"/>
      <c r="R2987" s="84"/>
      <c r="S2987" s="31"/>
      <c r="T2987" s="31"/>
      <c r="U2987" s="169"/>
      <c r="V2987" s="150"/>
      <c r="W2987" s="342" t="str" cm="1">
        <f t="array" ref="W2987">IF(SUM(LEN(B2987:V2987))=0,"",IF(OR(OR(ISBLANK(F2987),SUM(LEN(C2987),LEN(D2987))=0),AND(NOT(E2987="Unknown"),ISBLANK(J2987)),AND(NOT(O2987="Unknown"),ISBLANK(R2987))),"Missing Information", INDEX(Table15[Entire Service Line Classification], MATCH(SUMIFS(Table15[Unique ID],Table15[System-Owned Portion],E2987,Table15[If Material Anything Other than "Lead" in Column E,Was Material Ever Previously Lead?],G2987,Table15[Customer-Owned Portion],O2987),Table15[Unique ID],0),0)))</f>
        <v/>
      </c>
      <c r="X2987"/>
    </row>
    <row r="2988" spans="2:24" x14ac:dyDescent="0.35">
      <c r="B2988" s="146"/>
      <c r="C2988" s="31"/>
      <c r="D2988" s="31"/>
      <c r="E2988" s="44"/>
      <c r="F2988" s="43"/>
      <c r="G2988" s="84"/>
      <c r="H2988" s="31"/>
      <c r="I2988" s="31"/>
      <c r="J2988" s="84"/>
      <c r="K2988" s="31"/>
      <c r="L2988" s="31"/>
      <c r="M2988" s="169"/>
      <c r="N2988" s="148"/>
      <c r="O2988" s="106"/>
      <c r="P2988" s="43"/>
      <c r="Q2988" s="31"/>
      <c r="R2988" s="84"/>
      <c r="S2988" s="31"/>
      <c r="T2988" s="31"/>
      <c r="U2988" s="169"/>
      <c r="V2988" s="150"/>
      <c r="W2988" s="342" t="str" cm="1">
        <f t="array" ref="W2988">IF(SUM(LEN(B2988:V2988))=0,"",IF(OR(OR(ISBLANK(F2988),SUM(LEN(C2988),LEN(D2988))=0),AND(NOT(E2988="Unknown"),ISBLANK(J2988)),AND(NOT(O2988="Unknown"),ISBLANK(R2988))),"Missing Information", INDEX(Table15[Entire Service Line Classification], MATCH(SUMIFS(Table15[Unique ID],Table15[System-Owned Portion],E2988,Table15[If Material Anything Other than "Lead" in Column E,Was Material Ever Previously Lead?],G2988,Table15[Customer-Owned Portion],O2988),Table15[Unique ID],0),0)))</f>
        <v/>
      </c>
      <c r="X2988"/>
    </row>
    <row r="2989" spans="2:24" x14ac:dyDescent="0.35">
      <c r="B2989" s="146"/>
      <c r="C2989" s="31"/>
      <c r="D2989" s="31"/>
      <c r="E2989" s="44"/>
      <c r="F2989" s="43"/>
      <c r="G2989" s="84"/>
      <c r="H2989" s="31"/>
      <c r="I2989" s="31"/>
      <c r="J2989" s="84"/>
      <c r="K2989" s="31"/>
      <c r="L2989" s="31"/>
      <c r="M2989" s="169"/>
      <c r="N2989" s="148"/>
      <c r="O2989" s="106"/>
      <c r="P2989" s="43"/>
      <c r="Q2989" s="31"/>
      <c r="R2989" s="84"/>
      <c r="S2989" s="31"/>
      <c r="T2989" s="31"/>
      <c r="U2989" s="169"/>
      <c r="V2989" s="150"/>
      <c r="W2989" s="342" t="str" cm="1">
        <f t="array" ref="W2989">IF(SUM(LEN(B2989:V2989))=0,"",IF(OR(OR(ISBLANK(F2989),SUM(LEN(C2989),LEN(D2989))=0),AND(NOT(E2989="Unknown"),ISBLANK(J2989)),AND(NOT(O2989="Unknown"),ISBLANK(R2989))),"Missing Information", INDEX(Table15[Entire Service Line Classification], MATCH(SUMIFS(Table15[Unique ID],Table15[System-Owned Portion],E2989,Table15[If Material Anything Other than "Lead" in Column E,Was Material Ever Previously Lead?],G2989,Table15[Customer-Owned Portion],O2989),Table15[Unique ID],0),0)))</f>
        <v/>
      </c>
      <c r="X2989"/>
    </row>
    <row r="2990" spans="2:24" x14ac:dyDescent="0.35">
      <c r="B2990" s="146"/>
      <c r="C2990" s="31"/>
      <c r="D2990" s="31"/>
      <c r="E2990" s="44"/>
      <c r="F2990" s="43"/>
      <c r="G2990" s="84"/>
      <c r="H2990" s="31"/>
      <c r="I2990" s="31"/>
      <c r="J2990" s="84"/>
      <c r="K2990" s="31"/>
      <c r="L2990" s="31"/>
      <c r="M2990" s="169"/>
      <c r="N2990" s="148"/>
      <c r="O2990" s="106"/>
      <c r="P2990" s="43"/>
      <c r="Q2990" s="31"/>
      <c r="R2990" s="84"/>
      <c r="S2990" s="31"/>
      <c r="T2990" s="31"/>
      <c r="U2990" s="169"/>
      <c r="V2990" s="150"/>
      <c r="W2990" s="342" t="str" cm="1">
        <f t="array" ref="W2990">IF(SUM(LEN(B2990:V2990))=0,"",IF(OR(OR(ISBLANK(F2990),SUM(LEN(C2990),LEN(D2990))=0),AND(NOT(E2990="Unknown"),ISBLANK(J2990)),AND(NOT(O2990="Unknown"),ISBLANK(R2990))),"Missing Information", INDEX(Table15[Entire Service Line Classification], MATCH(SUMIFS(Table15[Unique ID],Table15[System-Owned Portion],E2990,Table15[If Material Anything Other than "Lead" in Column E,Was Material Ever Previously Lead?],G2990,Table15[Customer-Owned Portion],O2990),Table15[Unique ID],0),0)))</f>
        <v/>
      </c>
      <c r="X2990"/>
    </row>
    <row r="2991" spans="2:24" x14ac:dyDescent="0.35">
      <c r="B2991" s="146"/>
      <c r="C2991" s="31"/>
      <c r="D2991" s="31"/>
      <c r="E2991" s="44"/>
      <c r="F2991" s="43"/>
      <c r="G2991" s="84"/>
      <c r="H2991" s="31"/>
      <c r="I2991" s="31"/>
      <c r="J2991" s="84"/>
      <c r="K2991" s="31"/>
      <c r="L2991" s="31"/>
      <c r="M2991" s="169"/>
      <c r="N2991" s="148"/>
      <c r="O2991" s="106"/>
      <c r="P2991" s="43"/>
      <c r="Q2991" s="31"/>
      <c r="R2991" s="84"/>
      <c r="S2991" s="31"/>
      <c r="T2991" s="31"/>
      <c r="U2991" s="169"/>
      <c r="V2991" s="150"/>
      <c r="W2991" s="342" t="str" cm="1">
        <f t="array" ref="W2991">IF(SUM(LEN(B2991:V2991))=0,"",IF(OR(OR(ISBLANK(F2991),SUM(LEN(C2991),LEN(D2991))=0),AND(NOT(E2991="Unknown"),ISBLANK(J2991)),AND(NOT(O2991="Unknown"),ISBLANK(R2991))),"Missing Information", INDEX(Table15[Entire Service Line Classification], MATCH(SUMIFS(Table15[Unique ID],Table15[System-Owned Portion],E2991,Table15[If Material Anything Other than "Lead" in Column E,Was Material Ever Previously Lead?],G2991,Table15[Customer-Owned Portion],O2991),Table15[Unique ID],0),0)))</f>
        <v/>
      </c>
      <c r="X2991"/>
    </row>
    <row r="2992" spans="2:24" x14ac:dyDescent="0.35">
      <c r="B2992" s="146"/>
      <c r="C2992" s="31"/>
      <c r="D2992" s="31"/>
      <c r="E2992" s="44"/>
      <c r="F2992" s="43"/>
      <c r="G2992" s="84"/>
      <c r="H2992" s="31"/>
      <c r="I2992" s="31"/>
      <c r="J2992" s="84"/>
      <c r="K2992" s="31"/>
      <c r="L2992" s="31"/>
      <c r="M2992" s="169"/>
      <c r="N2992" s="148"/>
      <c r="O2992" s="106"/>
      <c r="P2992" s="43"/>
      <c r="Q2992" s="31"/>
      <c r="R2992" s="84"/>
      <c r="S2992" s="31"/>
      <c r="T2992" s="31"/>
      <c r="U2992" s="169"/>
      <c r="V2992" s="150"/>
      <c r="W2992" s="342" t="str" cm="1">
        <f t="array" ref="W2992">IF(SUM(LEN(B2992:V2992))=0,"",IF(OR(OR(ISBLANK(F2992),SUM(LEN(C2992),LEN(D2992))=0),AND(NOT(E2992="Unknown"),ISBLANK(J2992)),AND(NOT(O2992="Unknown"),ISBLANK(R2992))),"Missing Information", INDEX(Table15[Entire Service Line Classification], MATCH(SUMIFS(Table15[Unique ID],Table15[System-Owned Portion],E2992,Table15[If Material Anything Other than "Lead" in Column E,Was Material Ever Previously Lead?],G2992,Table15[Customer-Owned Portion],O2992),Table15[Unique ID],0),0)))</f>
        <v/>
      </c>
      <c r="X2992"/>
    </row>
    <row r="2993" spans="2:24" x14ac:dyDescent="0.35">
      <c r="B2993" s="146"/>
      <c r="C2993" s="31"/>
      <c r="D2993" s="31"/>
      <c r="E2993" s="44"/>
      <c r="F2993" s="43"/>
      <c r="G2993" s="84"/>
      <c r="H2993" s="31"/>
      <c r="I2993" s="31"/>
      <c r="J2993" s="84"/>
      <c r="K2993" s="31"/>
      <c r="L2993" s="31"/>
      <c r="M2993" s="169"/>
      <c r="N2993" s="148"/>
      <c r="O2993" s="106"/>
      <c r="P2993" s="43"/>
      <c r="Q2993" s="31"/>
      <c r="R2993" s="84"/>
      <c r="S2993" s="31"/>
      <c r="T2993" s="31"/>
      <c r="U2993" s="169"/>
      <c r="V2993" s="150"/>
      <c r="W2993" s="342" t="str" cm="1">
        <f t="array" ref="W2993">IF(SUM(LEN(B2993:V2993))=0,"",IF(OR(OR(ISBLANK(F2993),SUM(LEN(C2993),LEN(D2993))=0),AND(NOT(E2993="Unknown"),ISBLANK(J2993)),AND(NOT(O2993="Unknown"),ISBLANK(R2993))),"Missing Information", INDEX(Table15[Entire Service Line Classification], MATCH(SUMIFS(Table15[Unique ID],Table15[System-Owned Portion],E2993,Table15[If Material Anything Other than "Lead" in Column E,Was Material Ever Previously Lead?],G2993,Table15[Customer-Owned Portion],O2993),Table15[Unique ID],0),0)))</f>
        <v/>
      </c>
      <c r="X2993"/>
    </row>
    <row r="2994" spans="2:24" x14ac:dyDescent="0.35">
      <c r="B2994" s="146"/>
      <c r="C2994" s="31"/>
      <c r="D2994" s="31"/>
      <c r="E2994" s="44"/>
      <c r="F2994" s="43"/>
      <c r="G2994" s="84"/>
      <c r="H2994" s="31"/>
      <c r="I2994" s="31"/>
      <c r="J2994" s="84"/>
      <c r="K2994" s="31"/>
      <c r="L2994" s="31"/>
      <c r="M2994" s="169"/>
      <c r="N2994" s="148"/>
      <c r="O2994" s="106"/>
      <c r="P2994" s="43"/>
      <c r="Q2994" s="31"/>
      <c r="R2994" s="84"/>
      <c r="S2994" s="31"/>
      <c r="T2994" s="31"/>
      <c r="U2994" s="169"/>
      <c r="V2994" s="150"/>
      <c r="W2994" s="342" t="str" cm="1">
        <f t="array" ref="W2994">IF(SUM(LEN(B2994:V2994))=0,"",IF(OR(OR(ISBLANK(F2994),SUM(LEN(C2994),LEN(D2994))=0),AND(NOT(E2994="Unknown"),ISBLANK(J2994)),AND(NOT(O2994="Unknown"),ISBLANK(R2994))),"Missing Information", INDEX(Table15[Entire Service Line Classification], MATCH(SUMIFS(Table15[Unique ID],Table15[System-Owned Portion],E2994,Table15[If Material Anything Other than "Lead" in Column E,Was Material Ever Previously Lead?],G2994,Table15[Customer-Owned Portion],O2994),Table15[Unique ID],0),0)))</f>
        <v/>
      </c>
      <c r="X2994"/>
    </row>
    <row r="2995" spans="2:24" x14ac:dyDescent="0.35">
      <c r="B2995" s="146"/>
      <c r="C2995" s="31"/>
      <c r="D2995" s="31"/>
      <c r="E2995" s="44"/>
      <c r="F2995" s="43"/>
      <c r="G2995" s="84"/>
      <c r="H2995" s="31"/>
      <c r="I2995" s="31"/>
      <c r="J2995" s="84"/>
      <c r="K2995" s="31"/>
      <c r="L2995" s="31"/>
      <c r="M2995" s="169"/>
      <c r="N2995" s="148"/>
      <c r="O2995" s="106"/>
      <c r="P2995" s="43"/>
      <c r="Q2995" s="31"/>
      <c r="R2995" s="84"/>
      <c r="S2995" s="31"/>
      <c r="T2995" s="31"/>
      <c r="U2995" s="169"/>
      <c r="V2995" s="150"/>
      <c r="W2995" s="342" t="str" cm="1">
        <f t="array" ref="W2995">IF(SUM(LEN(B2995:V2995))=0,"",IF(OR(OR(ISBLANK(F2995),SUM(LEN(C2995),LEN(D2995))=0),AND(NOT(E2995="Unknown"),ISBLANK(J2995)),AND(NOT(O2995="Unknown"),ISBLANK(R2995))),"Missing Information", INDEX(Table15[Entire Service Line Classification], MATCH(SUMIFS(Table15[Unique ID],Table15[System-Owned Portion],E2995,Table15[If Material Anything Other than "Lead" in Column E,Was Material Ever Previously Lead?],G2995,Table15[Customer-Owned Portion],O2995),Table15[Unique ID],0),0)))</f>
        <v/>
      </c>
      <c r="X2995"/>
    </row>
    <row r="2996" spans="2:24" x14ac:dyDescent="0.35">
      <c r="B2996" s="146"/>
      <c r="C2996" s="31"/>
      <c r="D2996" s="31"/>
      <c r="E2996" s="44"/>
      <c r="F2996" s="43"/>
      <c r="G2996" s="84"/>
      <c r="H2996" s="31"/>
      <c r="I2996" s="31"/>
      <c r="J2996" s="84"/>
      <c r="K2996" s="31"/>
      <c r="L2996" s="31"/>
      <c r="M2996" s="169"/>
      <c r="N2996" s="148"/>
      <c r="O2996" s="106"/>
      <c r="P2996" s="43"/>
      <c r="Q2996" s="31"/>
      <c r="R2996" s="84"/>
      <c r="S2996" s="31"/>
      <c r="T2996" s="31"/>
      <c r="U2996" s="169"/>
      <c r="V2996" s="150"/>
      <c r="W2996" s="342" t="str" cm="1">
        <f t="array" ref="W2996">IF(SUM(LEN(B2996:V2996))=0,"",IF(OR(OR(ISBLANK(F2996),SUM(LEN(C2996),LEN(D2996))=0),AND(NOT(E2996="Unknown"),ISBLANK(J2996)),AND(NOT(O2996="Unknown"),ISBLANK(R2996))),"Missing Information", INDEX(Table15[Entire Service Line Classification], MATCH(SUMIFS(Table15[Unique ID],Table15[System-Owned Portion],E2996,Table15[If Material Anything Other than "Lead" in Column E,Was Material Ever Previously Lead?],G2996,Table15[Customer-Owned Portion],O2996),Table15[Unique ID],0),0)))</f>
        <v/>
      </c>
      <c r="X2996"/>
    </row>
    <row r="2997" spans="2:24" x14ac:dyDescent="0.35">
      <c r="B2997" s="146"/>
      <c r="C2997" s="31"/>
      <c r="D2997" s="31"/>
      <c r="E2997" s="44"/>
      <c r="F2997" s="43"/>
      <c r="G2997" s="84"/>
      <c r="H2997" s="31"/>
      <c r="I2997" s="31"/>
      <c r="J2997" s="84"/>
      <c r="K2997" s="31"/>
      <c r="L2997" s="31"/>
      <c r="M2997" s="169"/>
      <c r="N2997" s="148"/>
      <c r="O2997" s="106"/>
      <c r="P2997" s="43"/>
      <c r="Q2997" s="31"/>
      <c r="R2997" s="84"/>
      <c r="S2997" s="31"/>
      <c r="T2997" s="31"/>
      <c r="U2997" s="169"/>
      <c r="V2997" s="150"/>
      <c r="W2997" s="342" t="str" cm="1">
        <f t="array" ref="W2997">IF(SUM(LEN(B2997:V2997))=0,"",IF(OR(OR(ISBLANK(F2997),SUM(LEN(C2997),LEN(D2997))=0),AND(NOT(E2997="Unknown"),ISBLANK(J2997)),AND(NOT(O2997="Unknown"),ISBLANK(R2997))),"Missing Information", INDEX(Table15[Entire Service Line Classification], MATCH(SUMIFS(Table15[Unique ID],Table15[System-Owned Portion],E2997,Table15[If Material Anything Other than "Lead" in Column E,Was Material Ever Previously Lead?],G2997,Table15[Customer-Owned Portion],O2997),Table15[Unique ID],0),0)))</f>
        <v/>
      </c>
      <c r="X2997"/>
    </row>
    <row r="2998" spans="2:24" x14ac:dyDescent="0.35">
      <c r="B2998" s="146"/>
      <c r="C2998" s="31"/>
      <c r="D2998" s="31"/>
      <c r="E2998" s="44"/>
      <c r="F2998" s="43"/>
      <c r="G2998" s="84"/>
      <c r="H2998" s="31"/>
      <c r="I2998" s="31"/>
      <c r="J2998" s="84"/>
      <c r="K2998" s="31"/>
      <c r="L2998" s="31"/>
      <c r="M2998" s="169"/>
      <c r="N2998" s="148"/>
      <c r="O2998" s="106"/>
      <c r="P2998" s="43"/>
      <c r="Q2998" s="31"/>
      <c r="R2998" s="84"/>
      <c r="S2998" s="31"/>
      <c r="T2998" s="31"/>
      <c r="U2998" s="169"/>
      <c r="V2998" s="150"/>
      <c r="W2998" s="342" t="str" cm="1">
        <f t="array" ref="W2998">IF(SUM(LEN(B2998:V2998))=0,"",IF(OR(OR(ISBLANK(F2998),SUM(LEN(C2998),LEN(D2998))=0),AND(NOT(E2998="Unknown"),ISBLANK(J2998)),AND(NOT(O2998="Unknown"),ISBLANK(R2998))),"Missing Information", INDEX(Table15[Entire Service Line Classification], MATCH(SUMIFS(Table15[Unique ID],Table15[System-Owned Portion],E2998,Table15[If Material Anything Other than "Lead" in Column E,Was Material Ever Previously Lead?],G2998,Table15[Customer-Owned Portion],O2998),Table15[Unique ID],0),0)))</f>
        <v/>
      </c>
      <c r="X2998"/>
    </row>
    <row r="2999" spans="2:24" x14ac:dyDescent="0.35">
      <c r="B2999" s="146"/>
      <c r="C2999" s="31"/>
      <c r="D2999" s="31"/>
      <c r="E2999" s="44"/>
      <c r="F2999" s="43"/>
      <c r="G2999" s="84"/>
      <c r="H2999" s="31"/>
      <c r="I2999" s="31"/>
      <c r="J2999" s="84"/>
      <c r="K2999" s="31"/>
      <c r="L2999" s="31"/>
      <c r="M2999" s="169"/>
      <c r="N2999" s="148"/>
      <c r="O2999" s="106"/>
      <c r="P2999" s="43"/>
      <c r="Q2999" s="31"/>
      <c r="R2999" s="84"/>
      <c r="S2999" s="31"/>
      <c r="T2999" s="31"/>
      <c r="U2999" s="169"/>
      <c r="V2999" s="150"/>
      <c r="W2999" s="342" t="str" cm="1">
        <f t="array" ref="W2999">IF(SUM(LEN(B2999:V2999))=0,"",IF(OR(OR(ISBLANK(F2999),SUM(LEN(C2999),LEN(D2999))=0),AND(NOT(E2999="Unknown"),ISBLANK(J2999)),AND(NOT(O2999="Unknown"),ISBLANK(R2999))),"Missing Information", INDEX(Table15[Entire Service Line Classification], MATCH(SUMIFS(Table15[Unique ID],Table15[System-Owned Portion],E2999,Table15[If Material Anything Other than "Lead" in Column E,Was Material Ever Previously Lead?],G2999,Table15[Customer-Owned Portion],O2999),Table15[Unique ID],0),0)))</f>
        <v/>
      </c>
      <c r="X2999"/>
    </row>
    <row r="3000" spans="2:24" x14ac:dyDescent="0.35">
      <c r="B3000" s="146"/>
      <c r="C3000" s="31"/>
      <c r="D3000" s="31"/>
      <c r="E3000" s="44"/>
      <c r="F3000" s="43"/>
      <c r="G3000" s="84"/>
      <c r="H3000" s="31"/>
      <c r="I3000" s="31"/>
      <c r="J3000" s="84"/>
      <c r="K3000" s="31"/>
      <c r="L3000" s="31"/>
      <c r="M3000" s="169"/>
      <c r="N3000" s="148"/>
      <c r="O3000" s="106"/>
      <c r="P3000" s="43"/>
      <c r="Q3000" s="31"/>
      <c r="R3000" s="84"/>
      <c r="S3000" s="31"/>
      <c r="T3000" s="31"/>
      <c r="U3000" s="169"/>
      <c r="V3000" s="150"/>
      <c r="W3000" s="342" t="str" cm="1">
        <f t="array" ref="W3000">IF(SUM(LEN(B3000:V3000))=0,"",IF(OR(OR(ISBLANK(F3000),SUM(LEN(C3000),LEN(D3000))=0),AND(NOT(E3000="Unknown"),ISBLANK(J3000)),AND(NOT(O3000="Unknown"),ISBLANK(R3000))),"Missing Information", INDEX(Table15[Entire Service Line Classification], MATCH(SUMIFS(Table15[Unique ID],Table15[System-Owned Portion],E3000,Table15[If Material Anything Other than "Lead" in Column E,Was Material Ever Previously Lead?],G3000,Table15[Customer-Owned Portion],O3000),Table15[Unique ID],0),0)))</f>
        <v/>
      </c>
      <c r="X3000"/>
    </row>
    <row r="3001" spans="2:24" x14ac:dyDescent="0.35">
      <c r="B3001" s="146"/>
      <c r="C3001" s="31"/>
      <c r="D3001" s="31"/>
      <c r="E3001" s="44"/>
      <c r="F3001" s="43"/>
      <c r="G3001" s="84"/>
      <c r="H3001" s="31"/>
      <c r="I3001" s="31"/>
      <c r="J3001" s="84"/>
      <c r="K3001" s="31"/>
      <c r="L3001" s="31"/>
      <c r="M3001" s="169"/>
      <c r="N3001" s="148"/>
      <c r="O3001" s="106"/>
      <c r="P3001" s="43"/>
      <c r="Q3001" s="31"/>
      <c r="R3001" s="84"/>
      <c r="S3001" s="31"/>
      <c r="T3001" s="31"/>
      <c r="U3001" s="169"/>
      <c r="V3001" s="150"/>
      <c r="W3001" s="342" t="str" cm="1">
        <f t="array" ref="W3001">IF(SUM(LEN(B3001:V3001))=0,"",IF(OR(OR(ISBLANK(F3001),SUM(LEN(C3001),LEN(D3001))=0),AND(NOT(E3001="Unknown"),ISBLANK(J3001)),AND(NOT(O3001="Unknown"),ISBLANK(R3001))),"Missing Information", INDEX(Table15[Entire Service Line Classification], MATCH(SUMIFS(Table15[Unique ID],Table15[System-Owned Portion],E3001,Table15[If Material Anything Other than "Lead" in Column E,Was Material Ever Previously Lead?],G3001,Table15[Customer-Owned Portion],O3001),Table15[Unique ID],0),0)))</f>
        <v/>
      </c>
      <c r="X3001"/>
    </row>
    <row r="3002" spans="2:24" x14ac:dyDescent="0.35">
      <c r="B3002" s="146"/>
      <c r="C3002" s="31"/>
      <c r="D3002" s="31"/>
      <c r="E3002" s="44"/>
      <c r="F3002" s="43"/>
      <c r="G3002" s="84"/>
      <c r="H3002" s="31"/>
      <c r="I3002" s="31"/>
      <c r="J3002" s="84"/>
      <c r="K3002" s="31"/>
      <c r="L3002" s="31"/>
      <c r="M3002" s="169"/>
      <c r="N3002" s="148"/>
      <c r="O3002" s="106"/>
      <c r="P3002" s="43"/>
      <c r="Q3002" s="31"/>
      <c r="R3002" s="84"/>
      <c r="S3002" s="31"/>
      <c r="T3002" s="31"/>
      <c r="U3002" s="169"/>
      <c r="V3002" s="150"/>
      <c r="W3002" s="342" t="str" cm="1">
        <f t="array" ref="W3002">IF(SUM(LEN(B3002:V3002))=0,"",IF(OR(OR(ISBLANK(F3002),SUM(LEN(C3002),LEN(D3002))=0),AND(NOT(E3002="Unknown"),ISBLANK(J3002)),AND(NOT(O3002="Unknown"),ISBLANK(R3002))),"Missing Information", INDEX(Table15[Entire Service Line Classification], MATCH(SUMIFS(Table15[Unique ID],Table15[System-Owned Portion],E3002,Table15[If Material Anything Other than "Lead" in Column E,Was Material Ever Previously Lead?],G3002,Table15[Customer-Owned Portion],O3002),Table15[Unique ID],0),0)))</f>
        <v/>
      </c>
      <c r="X3002"/>
    </row>
    <row r="3003" spans="2:24" x14ac:dyDescent="0.35">
      <c r="B3003" s="146"/>
      <c r="C3003" s="31"/>
      <c r="D3003" s="31"/>
      <c r="E3003" s="44"/>
      <c r="F3003" s="43"/>
      <c r="G3003" s="84"/>
      <c r="H3003" s="31"/>
      <c r="I3003" s="31"/>
      <c r="J3003" s="84"/>
      <c r="K3003" s="31"/>
      <c r="L3003" s="31"/>
      <c r="M3003" s="169"/>
      <c r="N3003" s="148"/>
      <c r="O3003" s="106"/>
      <c r="P3003" s="43"/>
      <c r="Q3003" s="31"/>
      <c r="R3003" s="84"/>
      <c r="S3003" s="31"/>
      <c r="T3003" s="31"/>
      <c r="U3003" s="169"/>
      <c r="V3003" s="150"/>
      <c r="W3003" s="342" t="str" cm="1">
        <f t="array" ref="W3003">IF(SUM(LEN(B3003:V3003))=0,"",IF(OR(OR(ISBLANK(F3003),SUM(LEN(C3003),LEN(D3003))=0),AND(NOT(E3003="Unknown"),ISBLANK(J3003)),AND(NOT(O3003="Unknown"),ISBLANK(R3003))),"Missing Information", INDEX(Table15[Entire Service Line Classification], MATCH(SUMIFS(Table15[Unique ID],Table15[System-Owned Portion],E3003,Table15[If Material Anything Other than "Lead" in Column E,Was Material Ever Previously Lead?],G3003,Table15[Customer-Owned Portion],O3003),Table15[Unique ID],0),0)))</f>
        <v/>
      </c>
      <c r="X3003"/>
    </row>
    <row r="3004" spans="2:24" x14ac:dyDescent="0.35">
      <c r="B3004" s="146"/>
      <c r="C3004" s="31"/>
      <c r="D3004" s="31"/>
      <c r="E3004" s="44"/>
      <c r="F3004" s="43"/>
      <c r="G3004" s="84"/>
      <c r="H3004" s="31"/>
      <c r="I3004" s="31"/>
      <c r="J3004" s="84"/>
      <c r="K3004" s="31"/>
      <c r="L3004" s="31"/>
      <c r="M3004" s="169"/>
      <c r="N3004" s="148"/>
      <c r="O3004" s="106"/>
      <c r="P3004" s="43"/>
      <c r="Q3004" s="31"/>
      <c r="R3004" s="84"/>
      <c r="S3004" s="31"/>
      <c r="T3004" s="31"/>
      <c r="U3004" s="169"/>
      <c r="V3004" s="150"/>
      <c r="W3004" s="342" t="str" cm="1">
        <f t="array" ref="W3004">IF(SUM(LEN(B3004:V3004))=0,"",IF(OR(OR(ISBLANK(F3004),SUM(LEN(C3004),LEN(D3004))=0),AND(NOT(E3004="Unknown"),ISBLANK(J3004)),AND(NOT(O3004="Unknown"),ISBLANK(R3004))),"Missing Information", INDEX(Table15[Entire Service Line Classification], MATCH(SUMIFS(Table15[Unique ID],Table15[System-Owned Portion],E3004,Table15[If Material Anything Other than "Lead" in Column E,Was Material Ever Previously Lead?],G3004,Table15[Customer-Owned Portion],O3004),Table15[Unique ID],0),0)))</f>
        <v/>
      </c>
      <c r="X3004"/>
    </row>
    <row r="3005" spans="2:24" x14ac:dyDescent="0.35">
      <c r="B3005" s="146"/>
      <c r="C3005" s="31"/>
      <c r="D3005" s="31"/>
      <c r="E3005" s="44"/>
      <c r="F3005" s="43"/>
      <c r="G3005" s="84"/>
      <c r="H3005" s="31"/>
      <c r="I3005" s="31"/>
      <c r="J3005" s="84"/>
      <c r="K3005" s="31"/>
      <c r="L3005" s="31"/>
      <c r="M3005" s="169"/>
      <c r="N3005" s="148"/>
      <c r="O3005" s="106"/>
      <c r="P3005" s="43"/>
      <c r="Q3005" s="31"/>
      <c r="R3005" s="84"/>
      <c r="S3005" s="31"/>
      <c r="T3005" s="31"/>
      <c r="U3005" s="169"/>
      <c r="V3005" s="150"/>
      <c r="W3005" s="342" t="str" cm="1">
        <f t="array" ref="W3005">IF(SUM(LEN(B3005:V3005))=0,"",IF(OR(OR(ISBLANK(F3005),SUM(LEN(C3005),LEN(D3005))=0),AND(NOT(E3005="Unknown"),ISBLANK(J3005)),AND(NOT(O3005="Unknown"),ISBLANK(R3005))),"Missing Information", INDEX(Table15[Entire Service Line Classification], MATCH(SUMIFS(Table15[Unique ID],Table15[System-Owned Portion],E3005,Table15[If Material Anything Other than "Lead" in Column E,Was Material Ever Previously Lead?],G3005,Table15[Customer-Owned Portion],O3005),Table15[Unique ID],0),0)))</f>
        <v/>
      </c>
      <c r="X3005"/>
    </row>
    <row r="3006" spans="2:24" x14ac:dyDescent="0.35">
      <c r="B3006" s="146"/>
      <c r="C3006" s="31"/>
      <c r="D3006" s="31"/>
      <c r="E3006" s="44"/>
      <c r="F3006" s="43"/>
      <c r="G3006" s="84"/>
      <c r="H3006" s="31"/>
      <c r="I3006" s="31"/>
      <c r="J3006" s="84"/>
      <c r="K3006" s="31"/>
      <c r="L3006" s="31"/>
      <c r="M3006" s="169"/>
      <c r="N3006" s="148"/>
      <c r="O3006" s="106"/>
      <c r="P3006" s="43"/>
      <c r="Q3006" s="31"/>
      <c r="R3006" s="84"/>
      <c r="S3006" s="31"/>
      <c r="T3006" s="31"/>
      <c r="U3006" s="169"/>
      <c r="V3006" s="150"/>
      <c r="W3006" s="342" t="str" cm="1">
        <f t="array" ref="W3006">IF(SUM(LEN(B3006:V3006))=0,"",IF(OR(OR(ISBLANK(F3006),SUM(LEN(C3006),LEN(D3006))=0),AND(NOT(E3006="Unknown"),ISBLANK(J3006)),AND(NOT(O3006="Unknown"),ISBLANK(R3006))),"Missing Information", INDEX(Table15[Entire Service Line Classification], MATCH(SUMIFS(Table15[Unique ID],Table15[System-Owned Portion],E3006,Table15[If Material Anything Other than "Lead" in Column E,Was Material Ever Previously Lead?],G3006,Table15[Customer-Owned Portion],O3006),Table15[Unique ID],0),0)))</f>
        <v/>
      </c>
      <c r="X3006"/>
    </row>
    <row r="3007" spans="2:24" x14ac:dyDescent="0.35">
      <c r="B3007" s="146"/>
      <c r="C3007" s="31"/>
      <c r="D3007" s="31"/>
      <c r="E3007" s="44"/>
      <c r="F3007" s="43"/>
      <c r="G3007" s="84"/>
      <c r="H3007" s="31"/>
      <c r="I3007" s="31"/>
      <c r="J3007" s="84"/>
      <c r="K3007" s="31"/>
      <c r="L3007" s="31"/>
      <c r="M3007" s="169"/>
      <c r="N3007" s="148"/>
      <c r="O3007" s="106"/>
      <c r="P3007" s="43"/>
      <c r="Q3007" s="31"/>
      <c r="R3007" s="84"/>
      <c r="S3007" s="31"/>
      <c r="T3007" s="31"/>
      <c r="U3007" s="169"/>
      <c r="V3007" s="150"/>
      <c r="W3007" s="342" t="str" cm="1">
        <f t="array" ref="W3007">IF(SUM(LEN(B3007:V3007))=0,"",IF(OR(OR(ISBLANK(F3007),SUM(LEN(C3007),LEN(D3007))=0),AND(NOT(E3007="Unknown"),ISBLANK(J3007)),AND(NOT(O3007="Unknown"),ISBLANK(R3007))),"Missing Information", INDEX(Table15[Entire Service Line Classification], MATCH(SUMIFS(Table15[Unique ID],Table15[System-Owned Portion],E3007,Table15[If Material Anything Other than "Lead" in Column E,Was Material Ever Previously Lead?],G3007,Table15[Customer-Owned Portion],O3007),Table15[Unique ID],0),0)))</f>
        <v/>
      </c>
      <c r="X3007"/>
    </row>
    <row r="3008" spans="2:24" x14ac:dyDescent="0.35">
      <c r="B3008" s="146"/>
      <c r="C3008" s="31"/>
      <c r="D3008" s="31"/>
      <c r="E3008" s="44"/>
      <c r="F3008" s="43"/>
      <c r="G3008" s="84"/>
      <c r="H3008" s="31"/>
      <c r="I3008" s="31"/>
      <c r="J3008" s="84"/>
      <c r="K3008" s="31"/>
      <c r="L3008" s="31"/>
      <c r="M3008" s="169"/>
      <c r="N3008" s="148"/>
      <c r="O3008" s="106"/>
      <c r="P3008" s="43"/>
      <c r="Q3008" s="31"/>
      <c r="R3008" s="84"/>
      <c r="S3008" s="31"/>
      <c r="T3008" s="31"/>
      <c r="U3008" s="169"/>
      <c r="V3008" s="150"/>
      <c r="W3008" s="342" t="str" cm="1">
        <f t="array" ref="W3008">IF(SUM(LEN(B3008:V3008))=0,"",IF(OR(OR(ISBLANK(F3008),SUM(LEN(C3008),LEN(D3008))=0),AND(NOT(E3008="Unknown"),ISBLANK(J3008)),AND(NOT(O3008="Unknown"),ISBLANK(R3008))),"Missing Information", INDEX(Table15[Entire Service Line Classification], MATCH(SUMIFS(Table15[Unique ID],Table15[System-Owned Portion],E3008,Table15[If Material Anything Other than "Lead" in Column E,Was Material Ever Previously Lead?],G3008,Table15[Customer-Owned Portion],O3008),Table15[Unique ID],0),0)))</f>
        <v/>
      </c>
      <c r="X3008"/>
    </row>
    <row r="3009" spans="2:24" x14ac:dyDescent="0.35">
      <c r="B3009" s="146"/>
      <c r="C3009" s="31"/>
      <c r="D3009" s="31"/>
      <c r="E3009" s="44"/>
      <c r="F3009" s="43"/>
      <c r="G3009" s="84"/>
      <c r="H3009" s="31"/>
      <c r="I3009" s="31"/>
      <c r="J3009" s="84"/>
      <c r="K3009" s="31"/>
      <c r="L3009" s="31"/>
      <c r="M3009" s="169"/>
      <c r="N3009" s="148"/>
      <c r="O3009" s="106"/>
      <c r="P3009" s="43"/>
      <c r="Q3009" s="31"/>
      <c r="R3009" s="84"/>
      <c r="S3009" s="31"/>
      <c r="T3009" s="31"/>
      <c r="U3009" s="169"/>
      <c r="V3009" s="150"/>
      <c r="W3009" s="342" t="str" cm="1">
        <f t="array" ref="W3009">IF(SUM(LEN(B3009:V3009))=0,"",IF(OR(OR(ISBLANK(F3009),SUM(LEN(C3009),LEN(D3009))=0),AND(NOT(E3009="Unknown"),ISBLANK(J3009)),AND(NOT(O3009="Unknown"),ISBLANK(R3009))),"Missing Information", INDEX(Table15[Entire Service Line Classification], MATCH(SUMIFS(Table15[Unique ID],Table15[System-Owned Portion],E3009,Table15[If Material Anything Other than "Lead" in Column E,Was Material Ever Previously Lead?],G3009,Table15[Customer-Owned Portion],O3009),Table15[Unique ID],0),0)))</f>
        <v/>
      </c>
      <c r="X3009"/>
    </row>
    <row r="3010" spans="2:24" x14ac:dyDescent="0.35">
      <c r="B3010" s="146"/>
      <c r="C3010" s="31"/>
      <c r="D3010" s="31"/>
      <c r="E3010" s="44"/>
      <c r="F3010" s="43"/>
      <c r="G3010" s="84"/>
      <c r="H3010" s="31"/>
      <c r="I3010" s="31"/>
      <c r="J3010" s="84"/>
      <c r="K3010" s="31"/>
      <c r="L3010" s="31"/>
      <c r="M3010" s="169"/>
      <c r="N3010" s="148"/>
      <c r="O3010" s="106"/>
      <c r="P3010" s="43"/>
      <c r="Q3010" s="31"/>
      <c r="R3010" s="84"/>
      <c r="S3010" s="31"/>
      <c r="T3010" s="31"/>
      <c r="U3010" s="169"/>
      <c r="V3010" s="150"/>
      <c r="W3010" s="342" t="str" cm="1">
        <f t="array" ref="W3010">IF(SUM(LEN(B3010:V3010))=0,"",IF(OR(OR(ISBLANK(F3010),SUM(LEN(C3010),LEN(D3010))=0),AND(NOT(E3010="Unknown"),ISBLANK(J3010)),AND(NOT(O3010="Unknown"),ISBLANK(R3010))),"Missing Information", INDEX(Table15[Entire Service Line Classification], MATCH(SUMIFS(Table15[Unique ID],Table15[System-Owned Portion],E3010,Table15[If Material Anything Other than "Lead" in Column E,Was Material Ever Previously Lead?],G3010,Table15[Customer-Owned Portion],O3010),Table15[Unique ID],0),0)))</f>
        <v/>
      </c>
      <c r="X3010"/>
    </row>
    <row r="3011" spans="2:24" x14ac:dyDescent="0.35">
      <c r="B3011" s="146"/>
      <c r="C3011" s="31"/>
      <c r="D3011" s="31"/>
      <c r="E3011" s="44"/>
      <c r="F3011" s="43"/>
      <c r="G3011" s="84"/>
      <c r="H3011" s="31"/>
      <c r="I3011" s="31"/>
      <c r="J3011" s="84"/>
      <c r="K3011" s="31"/>
      <c r="L3011" s="31"/>
      <c r="M3011" s="169"/>
      <c r="N3011" s="148"/>
      <c r="O3011" s="106"/>
      <c r="P3011" s="43"/>
      <c r="Q3011" s="31"/>
      <c r="R3011" s="84"/>
      <c r="S3011" s="31"/>
      <c r="T3011" s="31"/>
      <c r="U3011" s="169"/>
      <c r="V3011" s="150"/>
      <c r="W3011" s="342" t="str" cm="1">
        <f t="array" ref="W3011">IF(SUM(LEN(B3011:V3011))=0,"",IF(OR(OR(ISBLANK(F3011),SUM(LEN(C3011),LEN(D3011))=0),AND(NOT(E3011="Unknown"),ISBLANK(J3011)),AND(NOT(O3011="Unknown"),ISBLANK(R3011))),"Missing Information", INDEX(Table15[Entire Service Line Classification], MATCH(SUMIFS(Table15[Unique ID],Table15[System-Owned Portion],E3011,Table15[If Material Anything Other than "Lead" in Column E,Was Material Ever Previously Lead?],G3011,Table15[Customer-Owned Portion],O3011),Table15[Unique ID],0),0)))</f>
        <v/>
      </c>
      <c r="X3011"/>
    </row>
    <row r="3012" spans="2:24" x14ac:dyDescent="0.35">
      <c r="B3012" s="146"/>
      <c r="C3012" s="31"/>
      <c r="D3012" s="31"/>
      <c r="E3012" s="44"/>
      <c r="F3012" s="43"/>
      <c r="G3012" s="84"/>
      <c r="H3012" s="31"/>
      <c r="I3012" s="31"/>
      <c r="J3012" s="84"/>
      <c r="K3012" s="31"/>
      <c r="L3012" s="31"/>
      <c r="M3012" s="169"/>
      <c r="N3012" s="148"/>
      <c r="O3012" s="106"/>
      <c r="P3012" s="43"/>
      <c r="Q3012" s="31"/>
      <c r="R3012" s="84"/>
      <c r="S3012" s="31"/>
      <c r="T3012" s="31"/>
      <c r="U3012" s="169"/>
      <c r="V3012" s="150"/>
      <c r="W3012" s="342" t="str" cm="1">
        <f t="array" ref="W3012">IF(SUM(LEN(B3012:V3012))=0,"",IF(OR(OR(ISBLANK(F3012),SUM(LEN(C3012),LEN(D3012))=0),AND(NOT(E3012="Unknown"),ISBLANK(J3012)),AND(NOT(O3012="Unknown"),ISBLANK(R3012))),"Missing Information", INDEX(Table15[Entire Service Line Classification], MATCH(SUMIFS(Table15[Unique ID],Table15[System-Owned Portion],E3012,Table15[If Material Anything Other than "Lead" in Column E,Was Material Ever Previously Lead?],G3012,Table15[Customer-Owned Portion],O3012),Table15[Unique ID],0),0)))</f>
        <v/>
      </c>
      <c r="X3012"/>
    </row>
    <row r="3013" spans="2:24" x14ac:dyDescent="0.35">
      <c r="B3013" s="146"/>
      <c r="C3013" s="31"/>
      <c r="D3013" s="31"/>
      <c r="E3013" s="44"/>
      <c r="F3013" s="43"/>
      <c r="G3013" s="84"/>
      <c r="H3013" s="31"/>
      <c r="I3013" s="31"/>
      <c r="J3013" s="84"/>
      <c r="K3013" s="31"/>
      <c r="L3013" s="31"/>
      <c r="M3013" s="169"/>
      <c r="N3013" s="148"/>
      <c r="O3013" s="106"/>
      <c r="P3013" s="43"/>
      <c r="Q3013" s="31"/>
      <c r="R3013" s="84"/>
      <c r="S3013" s="31"/>
      <c r="T3013" s="31"/>
      <c r="U3013" s="169"/>
      <c r="V3013" s="150"/>
      <c r="W3013" s="342" t="str" cm="1">
        <f t="array" ref="W3013">IF(SUM(LEN(B3013:V3013))=0,"",IF(OR(OR(ISBLANK(F3013),SUM(LEN(C3013),LEN(D3013))=0),AND(NOT(E3013="Unknown"),ISBLANK(J3013)),AND(NOT(O3013="Unknown"),ISBLANK(R3013))),"Missing Information", INDEX(Table15[Entire Service Line Classification], MATCH(SUMIFS(Table15[Unique ID],Table15[System-Owned Portion],E3013,Table15[If Material Anything Other than "Lead" in Column E,Was Material Ever Previously Lead?],G3013,Table15[Customer-Owned Portion],O3013),Table15[Unique ID],0),0)))</f>
        <v/>
      </c>
      <c r="X3013"/>
    </row>
    <row r="3014" spans="2:24" x14ac:dyDescent="0.35">
      <c r="B3014" s="146"/>
      <c r="C3014" s="31"/>
      <c r="D3014" s="31"/>
      <c r="E3014" s="44"/>
      <c r="F3014" s="43"/>
      <c r="G3014" s="84"/>
      <c r="H3014" s="31"/>
      <c r="I3014" s="31"/>
      <c r="J3014" s="84"/>
      <c r="K3014" s="31"/>
      <c r="L3014" s="31"/>
      <c r="M3014" s="169"/>
      <c r="N3014" s="148"/>
      <c r="O3014" s="106"/>
      <c r="P3014" s="43"/>
      <c r="Q3014" s="31"/>
      <c r="R3014" s="84"/>
      <c r="S3014" s="31"/>
      <c r="T3014" s="31"/>
      <c r="U3014" s="169"/>
      <c r="V3014" s="150"/>
      <c r="W3014" s="342" t="str" cm="1">
        <f t="array" ref="W3014">IF(SUM(LEN(B3014:V3014))=0,"",IF(OR(OR(ISBLANK(F3014),SUM(LEN(C3014),LEN(D3014))=0),AND(NOT(E3014="Unknown"),ISBLANK(J3014)),AND(NOT(O3014="Unknown"),ISBLANK(R3014))),"Missing Information", INDEX(Table15[Entire Service Line Classification], MATCH(SUMIFS(Table15[Unique ID],Table15[System-Owned Portion],E3014,Table15[If Material Anything Other than "Lead" in Column E,Was Material Ever Previously Lead?],G3014,Table15[Customer-Owned Portion],O3014),Table15[Unique ID],0),0)))</f>
        <v/>
      </c>
      <c r="X3014"/>
    </row>
    <row r="3015" spans="2:24" x14ac:dyDescent="0.35">
      <c r="B3015" s="146"/>
      <c r="C3015" s="31"/>
      <c r="D3015" s="31"/>
      <c r="E3015" s="44"/>
      <c r="F3015" s="43"/>
      <c r="G3015" s="84"/>
      <c r="H3015" s="31"/>
      <c r="I3015" s="31"/>
      <c r="J3015" s="84"/>
      <c r="K3015" s="31"/>
      <c r="L3015" s="31"/>
      <c r="M3015" s="169"/>
      <c r="N3015" s="148"/>
      <c r="O3015" s="106"/>
      <c r="P3015" s="43"/>
      <c r="Q3015" s="31"/>
      <c r="R3015" s="84"/>
      <c r="S3015" s="31"/>
      <c r="T3015" s="31"/>
      <c r="U3015" s="169"/>
      <c r="V3015" s="150"/>
      <c r="W3015" s="342" t="str" cm="1">
        <f t="array" ref="W3015">IF(SUM(LEN(B3015:V3015))=0,"",IF(OR(OR(ISBLANK(F3015),SUM(LEN(C3015),LEN(D3015))=0),AND(NOT(E3015="Unknown"),ISBLANK(J3015)),AND(NOT(O3015="Unknown"),ISBLANK(R3015))),"Missing Information", INDEX(Table15[Entire Service Line Classification], MATCH(SUMIFS(Table15[Unique ID],Table15[System-Owned Portion],E3015,Table15[If Material Anything Other than "Lead" in Column E,Was Material Ever Previously Lead?],G3015,Table15[Customer-Owned Portion],O3015),Table15[Unique ID],0),0)))</f>
        <v/>
      </c>
      <c r="X3015"/>
    </row>
    <row r="3016" spans="2:24" x14ac:dyDescent="0.35">
      <c r="B3016" s="146"/>
      <c r="C3016" s="31"/>
      <c r="D3016" s="31"/>
      <c r="E3016" s="44"/>
      <c r="F3016" s="43"/>
      <c r="G3016" s="84"/>
      <c r="H3016" s="31"/>
      <c r="I3016" s="31"/>
      <c r="J3016" s="84"/>
      <c r="K3016" s="31"/>
      <c r="L3016" s="31"/>
      <c r="M3016" s="169"/>
      <c r="N3016" s="148"/>
      <c r="O3016" s="106"/>
      <c r="P3016" s="43"/>
      <c r="Q3016" s="31"/>
      <c r="R3016" s="84"/>
      <c r="S3016" s="31"/>
      <c r="T3016" s="31"/>
      <c r="U3016" s="169"/>
      <c r="V3016" s="150"/>
      <c r="W3016" s="342" t="str" cm="1">
        <f t="array" ref="W3016">IF(SUM(LEN(B3016:V3016))=0,"",IF(OR(OR(ISBLANK(F3016),SUM(LEN(C3016),LEN(D3016))=0),AND(NOT(E3016="Unknown"),ISBLANK(J3016)),AND(NOT(O3016="Unknown"),ISBLANK(R3016))),"Missing Information", INDEX(Table15[Entire Service Line Classification], MATCH(SUMIFS(Table15[Unique ID],Table15[System-Owned Portion],E3016,Table15[If Material Anything Other than "Lead" in Column E,Was Material Ever Previously Lead?],G3016,Table15[Customer-Owned Portion],O3016),Table15[Unique ID],0),0)))</f>
        <v/>
      </c>
      <c r="X3016"/>
    </row>
    <row r="3017" spans="2:24" x14ac:dyDescent="0.35">
      <c r="B3017" s="146"/>
      <c r="C3017" s="31"/>
      <c r="D3017" s="31"/>
      <c r="E3017" s="44"/>
      <c r="F3017" s="43"/>
      <c r="G3017" s="84"/>
      <c r="H3017" s="31"/>
      <c r="I3017" s="31"/>
      <c r="J3017" s="84"/>
      <c r="K3017" s="31"/>
      <c r="L3017" s="31"/>
      <c r="M3017" s="169"/>
      <c r="N3017" s="148"/>
      <c r="O3017" s="106"/>
      <c r="P3017" s="43"/>
      <c r="Q3017" s="31"/>
      <c r="R3017" s="84"/>
      <c r="S3017" s="31"/>
      <c r="T3017" s="31"/>
      <c r="U3017" s="169"/>
      <c r="V3017" s="150"/>
      <c r="W3017" s="342" t="str" cm="1">
        <f t="array" ref="W3017">IF(SUM(LEN(B3017:V3017))=0,"",IF(OR(OR(ISBLANK(F3017),SUM(LEN(C3017),LEN(D3017))=0),AND(NOT(E3017="Unknown"),ISBLANK(J3017)),AND(NOT(O3017="Unknown"),ISBLANK(R3017))),"Missing Information", INDEX(Table15[Entire Service Line Classification], MATCH(SUMIFS(Table15[Unique ID],Table15[System-Owned Portion],E3017,Table15[If Material Anything Other than "Lead" in Column E,Was Material Ever Previously Lead?],G3017,Table15[Customer-Owned Portion],O3017),Table15[Unique ID],0),0)))</f>
        <v/>
      </c>
      <c r="X3017"/>
    </row>
    <row r="3018" spans="2:24" x14ac:dyDescent="0.35">
      <c r="B3018" s="146"/>
      <c r="C3018" s="31"/>
      <c r="D3018" s="31"/>
      <c r="E3018" s="44"/>
      <c r="F3018" s="43"/>
      <c r="G3018" s="84"/>
      <c r="H3018" s="31"/>
      <c r="I3018" s="31"/>
      <c r="J3018" s="84"/>
      <c r="K3018" s="31"/>
      <c r="L3018" s="31"/>
      <c r="M3018" s="169"/>
      <c r="N3018" s="148"/>
      <c r="O3018" s="106"/>
      <c r="P3018" s="43"/>
      <c r="Q3018" s="31"/>
      <c r="R3018" s="84"/>
      <c r="S3018" s="31"/>
      <c r="T3018" s="31"/>
      <c r="U3018" s="169"/>
      <c r="V3018" s="150"/>
      <c r="W3018" s="342" t="str" cm="1">
        <f t="array" ref="W3018">IF(SUM(LEN(B3018:V3018))=0,"",IF(OR(OR(ISBLANK(F3018),SUM(LEN(C3018),LEN(D3018))=0),AND(NOT(E3018="Unknown"),ISBLANK(J3018)),AND(NOT(O3018="Unknown"),ISBLANK(R3018))),"Missing Information", INDEX(Table15[Entire Service Line Classification], MATCH(SUMIFS(Table15[Unique ID],Table15[System-Owned Portion],E3018,Table15[If Material Anything Other than "Lead" in Column E,Was Material Ever Previously Lead?],G3018,Table15[Customer-Owned Portion],O3018),Table15[Unique ID],0),0)))</f>
        <v/>
      </c>
      <c r="X3018"/>
    </row>
    <row r="3019" spans="2:24" x14ac:dyDescent="0.35">
      <c r="B3019" s="146"/>
      <c r="C3019" s="31"/>
      <c r="D3019" s="31"/>
      <c r="E3019" s="44"/>
      <c r="F3019" s="43"/>
      <c r="G3019" s="84"/>
      <c r="H3019" s="31"/>
      <c r="I3019" s="31"/>
      <c r="J3019" s="84"/>
      <c r="K3019" s="31"/>
      <c r="L3019" s="31"/>
      <c r="M3019" s="169"/>
      <c r="N3019" s="148"/>
      <c r="O3019" s="106"/>
      <c r="P3019" s="43"/>
      <c r="Q3019" s="31"/>
      <c r="R3019" s="84"/>
      <c r="S3019" s="31"/>
      <c r="T3019" s="31"/>
      <c r="U3019" s="169"/>
      <c r="V3019" s="150"/>
      <c r="W3019" s="342" t="str" cm="1">
        <f t="array" ref="W3019">IF(SUM(LEN(B3019:V3019))=0,"",IF(OR(OR(ISBLANK(F3019),SUM(LEN(C3019),LEN(D3019))=0),AND(NOT(E3019="Unknown"),ISBLANK(J3019)),AND(NOT(O3019="Unknown"),ISBLANK(R3019))),"Missing Information", INDEX(Table15[Entire Service Line Classification], MATCH(SUMIFS(Table15[Unique ID],Table15[System-Owned Portion],E3019,Table15[If Material Anything Other than "Lead" in Column E,Was Material Ever Previously Lead?],G3019,Table15[Customer-Owned Portion],O3019),Table15[Unique ID],0),0)))</f>
        <v/>
      </c>
      <c r="X3019"/>
    </row>
    <row r="3020" spans="2:24" x14ac:dyDescent="0.35">
      <c r="B3020" s="146"/>
      <c r="C3020" s="31"/>
      <c r="D3020" s="31"/>
      <c r="E3020" s="44"/>
      <c r="F3020" s="43"/>
      <c r="G3020" s="84"/>
      <c r="H3020" s="31"/>
      <c r="I3020" s="31"/>
      <c r="J3020" s="84"/>
      <c r="K3020" s="31"/>
      <c r="L3020" s="31"/>
      <c r="M3020" s="169"/>
      <c r="N3020" s="148"/>
      <c r="O3020" s="106"/>
      <c r="P3020" s="43"/>
      <c r="Q3020" s="31"/>
      <c r="R3020" s="84"/>
      <c r="S3020" s="31"/>
      <c r="T3020" s="31"/>
      <c r="U3020" s="169"/>
      <c r="V3020" s="150"/>
      <c r="W3020" s="342" t="str" cm="1">
        <f t="array" ref="W3020">IF(SUM(LEN(B3020:V3020))=0,"",IF(OR(OR(ISBLANK(F3020),SUM(LEN(C3020),LEN(D3020))=0),AND(NOT(E3020="Unknown"),ISBLANK(J3020)),AND(NOT(O3020="Unknown"),ISBLANK(R3020))),"Missing Information", INDEX(Table15[Entire Service Line Classification], MATCH(SUMIFS(Table15[Unique ID],Table15[System-Owned Portion],E3020,Table15[If Material Anything Other than "Lead" in Column E,Was Material Ever Previously Lead?],G3020,Table15[Customer-Owned Portion],O3020),Table15[Unique ID],0),0)))</f>
        <v/>
      </c>
      <c r="X3020"/>
    </row>
    <row r="3021" spans="2:24" x14ac:dyDescent="0.35">
      <c r="B3021" s="146"/>
      <c r="C3021" s="31"/>
      <c r="D3021" s="31"/>
      <c r="E3021" s="44"/>
      <c r="F3021" s="43"/>
      <c r="G3021" s="84"/>
      <c r="H3021" s="31"/>
      <c r="I3021" s="31"/>
      <c r="J3021" s="84"/>
      <c r="K3021" s="31"/>
      <c r="L3021" s="31"/>
      <c r="M3021" s="169"/>
      <c r="N3021" s="148"/>
      <c r="O3021" s="106"/>
      <c r="P3021" s="43"/>
      <c r="Q3021" s="31"/>
      <c r="R3021" s="84"/>
      <c r="S3021" s="31"/>
      <c r="T3021" s="31"/>
      <c r="U3021" s="169"/>
      <c r="V3021" s="150"/>
      <c r="W3021" s="342" t="str" cm="1">
        <f t="array" ref="W3021">IF(SUM(LEN(B3021:V3021))=0,"",IF(OR(OR(ISBLANK(F3021),SUM(LEN(C3021),LEN(D3021))=0),AND(NOT(E3021="Unknown"),ISBLANK(J3021)),AND(NOT(O3021="Unknown"),ISBLANK(R3021))),"Missing Information", INDEX(Table15[Entire Service Line Classification], MATCH(SUMIFS(Table15[Unique ID],Table15[System-Owned Portion],E3021,Table15[If Material Anything Other than "Lead" in Column E,Was Material Ever Previously Lead?],G3021,Table15[Customer-Owned Portion],O3021),Table15[Unique ID],0),0)))</f>
        <v/>
      </c>
      <c r="X3021"/>
    </row>
    <row r="3022" spans="2:24" x14ac:dyDescent="0.35">
      <c r="B3022" s="146"/>
      <c r="C3022" s="31"/>
      <c r="D3022" s="31"/>
      <c r="E3022" s="44"/>
      <c r="F3022" s="43"/>
      <c r="G3022" s="84"/>
      <c r="H3022" s="31"/>
      <c r="I3022" s="31"/>
      <c r="J3022" s="84"/>
      <c r="K3022" s="31"/>
      <c r="L3022" s="31"/>
      <c r="M3022" s="169"/>
      <c r="N3022" s="148"/>
      <c r="O3022" s="106"/>
      <c r="P3022" s="43"/>
      <c r="Q3022" s="31"/>
      <c r="R3022" s="84"/>
      <c r="S3022" s="31"/>
      <c r="T3022" s="31"/>
      <c r="U3022" s="169"/>
      <c r="V3022" s="150"/>
      <c r="W3022" s="342" t="str" cm="1">
        <f t="array" ref="W3022">IF(SUM(LEN(B3022:V3022))=0,"",IF(OR(OR(ISBLANK(F3022),SUM(LEN(C3022),LEN(D3022))=0),AND(NOT(E3022="Unknown"),ISBLANK(J3022)),AND(NOT(O3022="Unknown"),ISBLANK(R3022))),"Missing Information", INDEX(Table15[Entire Service Line Classification], MATCH(SUMIFS(Table15[Unique ID],Table15[System-Owned Portion],E3022,Table15[If Material Anything Other than "Lead" in Column E,Was Material Ever Previously Lead?],G3022,Table15[Customer-Owned Portion],O3022),Table15[Unique ID],0),0)))</f>
        <v/>
      </c>
      <c r="X3022"/>
    </row>
    <row r="3023" spans="2:24" x14ac:dyDescent="0.35">
      <c r="B3023" s="146"/>
      <c r="C3023" s="31"/>
      <c r="D3023" s="31"/>
      <c r="E3023" s="44"/>
      <c r="F3023" s="43"/>
      <c r="G3023" s="84"/>
      <c r="H3023" s="31"/>
      <c r="I3023" s="31"/>
      <c r="J3023" s="84"/>
      <c r="K3023" s="31"/>
      <c r="L3023" s="31"/>
      <c r="M3023" s="169"/>
      <c r="N3023" s="148"/>
      <c r="O3023" s="106"/>
      <c r="P3023" s="43"/>
      <c r="Q3023" s="31"/>
      <c r="R3023" s="84"/>
      <c r="S3023" s="31"/>
      <c r="T3023" s="31"/>
      <c r="U3023" s="169"/>
      <c r="V3023" s="150"/>
      <c r="W3023" s="342" t="str" cm="1">
        <f t="array" ref="W3023">IF(SUM(LEN(B3023:V3023))=0,"",IF(OR(OR(ISBLANK(F3023),SUM(LEN(C3023),LEN(D3023))=0),AND(NOT(E3023="Unknown"),ISBLANK(J3023)),AND(NOT(O3023="Unknown"),ISBLANK(R3023))),"Missing Information", INDEX(Table15[Entire Service Line Classification], MATCH(SUMIFS(Table15[Unique ID],Table15[System-Owned Portion],E3023,Table15[If Material Anything Other than "Lead" in Column E,Was Material Ever Previously Lead?],G3023,Table15[Customer-Owned Portion],O3023),Table15[Unique ID],0),0)))</f>
        <v/>
      </c>
      <c r="X3023"/>
    </row>
    <row r="3024" spans="2:24" x14ac:dyDescent="0.35">
      <c r="B3024" s="146"/>
      <c r="C3024" s="31"/>
      <c r="D3024" s="31"/>
      <c r="E3024" s="44"/>
      <c r="F3024" s="43"/>
      <c r="G3024" s="84"/>
      <c r="H3024" s="31"/>
      <c r="I3024" s="31"/>
      <c r="J3024" s="84"/>
      <c r="K3024" s="31"/>
      <c r="L3024" s="31"/>
      <c r="M3024" s="169"/>
      <c r="N3024" s="148"/>
      <c r="O3024" s="106"/>
      <c r="P3024" s="43"/>
      <c r="Q3024" s="31"/>
      <c r="R3024" s="84"/>
      <c r="S3024" s="31"/>
      <c r="T3024" s="31"/>
      <c r="U3024" s="169"/>
      <c r="V3024" s="150"/>
      <c r="W3024" s="342" t="str" cm="1">
        <f t="array" ref="W3024">IF(SUM(LEN(B3024:V3024))=0,"",IF(OR(OR(ISBLANK(F3024),SUM(LEN(C3024),LEN(D3024))=0),AND(NOT(E3024="Unknown"),ISBLANK(J3024)),AND(NOT(O3024="Unknown"),ISBLANK(R3024))),"Missing Information", INDEX(Table15[Entire Service Line Classification], MATCH(SUMIFS(Table15[Unique ID],Table15[System-Owned Portion],E3024,Table15[If Material Anything Other than "Lead" in Column E,Was Material Ever Previously Lead?],G3024,Table15[Customer-Owned Portion],O3024),Table15[Unique ID],0),0)))</f>
        <v/>
      </c>
      <c r="X3024"/>
    </row>
    <row r="3025" spans="2:24" x14ac:dyDescent="0.35">
      <c r="B3025" s="146"/>
      <c r="C3025" s="31"/>
      <c r="D3025" s="31"/>
      <c r="E3025" s="44"/>
      <c r="F3025" s="43"/>
      <c r="G3025" s="84"/>
      <c r="H3025" s="31"/>
      <c r="I3025" s="31"/>
      <c r="J3025" s="84"/>
      <c r="K3025" s="31"/>
      <c r="L3025" s="31"/>
      <c r="M3025" s="169"/>
      <c r="N3025" s="148"/>
      <c r="O3025" s="106"/>
      <c r="P3025" s="43"/>
      <c r="Q3025" s="31"/>
      <c r="R3025" s="84"/>
      <c r="S3025" s="31"/>
      <c r="T3025" s="31"/>
      <c r="U3025" s="169"/>
      <c r="V3025" s="150"/>
      <c r="W3025" s="342" t="str" cm="1">
        <f t="array" ref="W3025">IF(SUM(LEN(B3025:V3025))=0,"",IF(OR(OR(ISBLANK(F3025),SUM(LEN(C3025),LEN(D3025))=0),AND(NOT(E3025="Unknown"),ISBLANK(J3025)),AND(NOT(O3025="Unknown"),ISBLANK(R3025))),"Missing Information", INDEX(Table15[Entire Service Line Classification], MATCH(SUMIFS(Table15[Unique ID],Table15[System-Owned Portion],E3025,Table15[If Material Anything Other than "Lead" in Column E,Was Material Ever Previously Lead?],G3025,Table15[Customer-Owned Portion],O3025),Table15[Unique ID],0),0)))</f>
        <v/>
      </c>
      <c r="X3025"/>
    </row>
    <row r="3026" spans="2:24" x14ac:dyDescent="0.35">
      <c r="B3026" s="146"/>
      <c r="C3026" s="31"/>
      <c r="D3026" s="31"/>
      <c r="E3026" s="44"/>
      <c r="F3026" s="43"/>
      <c r="G3026" s="84"/>
      <c r="H3026" s="31"/>
      <c r="I3026" s="31"/>
      <c r="J3026" s="84"/>
      <c r="K3026" s="31"/>
      <c r="L3026" s="31"/>
      <c r="M3026" s="169"/>
      <c r="N3026" s="148"/>
      <c r="O3026" s="106"/>
      <c r="P3026" s="43"/>
      <c r="Q3026" s="31"/>
      <c r="R3026" s="84"/>
      <c r="S3026" s="31"/>
      <c r="T3026" s="31"/>
      <c r="U3026" s="169"/>
      <c r="V3026" s="150"/>
      <c r="W3026" s="342" t="str" cm="1">
        <f t="array" ref="W3026">IF(SUM(LEN(B3026:V3026))=0,"",IF(OR(OR(ISBLANK(F3026),SUM(LEN(C3026),LEN(D3026))=0),AND(NOT(E3026="Unknown"),ISBLANK(J3026)),AND(NOT(O3026="Unknown"),ISBLANK(R3026))),"Missing Information", INDEX(Table15[Entire Service Line Classification], MATCH(SUMIFS(Table15[Unique ID],Table15[System-Owned Portion],E3026,Table15[If Material Anything Other than "Lead" in Column E,Was Material Ever Previously Lead?],G3026,Table15[Customer-Owned Portion],O3026),Table15[Unique ID],0),0)))</f>
        <v/>
      </c>
      <c r="X3026"/>
    </row>
    <row r="3027" spans="2:24" x14ac:dyDescent="0.35">
      <c r="B3027" s="146"/>
      <c r="C3027" s="31"/>
      <c r="D3027" s="31"/>
      <c r="E3027" s="44"/>
      <c r="F3027" s="43"/>
      <c r="G3027" s="84"/>
      <c r="H3027" s="31"/>
      <c r="I3027" s="31"/>
      <c r="J3027" s="84"/>
      <c r="K3027" s="31"/>
      <c r="L3027" s="31"/>
      <c r="M3027" s="169"/>
      <c r="N3027" s="148"/>
      <c r="O3027" s="106"/>
      <c r="P3027" s="43"/>
      <c r="Q3027" s="31"/>
      <c r="R3027" s="84"/>
      <c r="S3027" s="31"/>
      <c r="T3027" s="31"/>
      <c r="U3027" s="169"/>
      <c r="V3027" s="150"/>
      <c r="W3027" s="342" t="str" cm="1">
        <f t="array" ref="W3027">IF(SUM(LEN(B3027:V3027))=0,"",IF(OR(OR(ISBLANK(F3027),SUM(LEN(C3027),LEN(D3027))=0),AND(NOT(E3027="Unknown"),ISBLANK(J3027)),AND(NOT(O3027="Unknown"),ISBLANK(R3027))),"Missing Information", INDEX(Table15[Entire Service Line Classification], MATCH(SUMIFS(Table15[Unique ID],Table15[System-Owned Portion],E3027,Table15[If Material Anything Other than "Lead" in Column E,Was Material Ever Previously Lead?],G3027,Table15[Customer-Owned Portion],O3027),Table15[Unique ID],0),0)))</f>
        <v/>
      </c>
      <c r="X3027"/>
    </row>
    <row r="3028" spans="2:24" x14ac:dyDescent="0.35">
      <c r="B3028" s="146"/>
      <c r="C3028" s="31"/>
      <c r="D3028" s="31"/>
      <c r="E3028" s="44"/>
      <c r="F3028" s="43"/>
      <c r="G3028" s="84"/>
      <c r="H3028" s="31"/>
      <c r="I3028" s="31"/>
      <c r="J3028" s="84"/>
      <c r="K3028" s="31"/>
      <c r="L3028" s="31"/>
      <c r="M3028" s="169"/>
      <c r="N3028" s="148"/>
      <c r="O3028" s="106"/>
      <c r="P3028" s="43"/>
      <c r="Q3028" s="31"/>
      <c r="R3028" s="84"/>
      <c r="S3028" s="31"/>
      <c r="T3028" s="31"/>
      <c r="U3028" s="169"/>
      <c r="V3028" s="150"/>
      <c r="W3028" s="342" t="str" cm="1">
        <f t="array" ref="W3028">IF(SUM(LEN(B3028:V3028))=0,"",IF(OR(OR(ISBLANK(F3028),SUM(LEN(C3028),LEN(D3028))=0),AND(NOT(E3028="Unknown"),ISBLANK(J3028)),AND(NOT(O3028="Unknown"),ISBLANK(R3028))),"Missing Information", INDEX(Table15[Entire Service Line Classification], MATCH(SUMIFS(Table15[Unique ID],Table15[System-Owned Portion],E3028,Table15[If Material Anything Other than "Lead" in Column E,Was Material Ever Previously Lead?],G3028,Table15[Customer-Owned Portion],O3028),Table15[Unique ID],0),0)))</f>
        <v/>
      </c>
      <c r="X3028"/>
    </row>
    <row r="3029" spans="2:24" x14ac:dyDescent="0.35">
      <c r="B3029" s="146"/>
      <c r="C3029" s="31"/>
      <c r="D3029" s="31"/>
      <c r="E3029" s="44"/>
      <c r="F3029" s="43"/>
      <c r="G3029" s="84"/>
      <c r="H3029" s="31"/>
      <c r="I3029" s="31"/>
      <c r="J3029" s="84"/>
      <c r="K3029" s="31"/>
      <c r="L3029" s="31"/>
      <c r="M3029" s="169"/>
      <c r="N3029" s="148"/>
      <c r="O3029" s="106"/>
      <c r="P3029" s="43"/>
      <c r="Q3029" s="31"/>
      <c r="R3029" s="84"/>
      <c r="S3029" s="31"/>
      <c r="T3029" s="31"/>
      <c r="U3029" s="169"/>
      <c r="V3029" s="150"/>
      <c r="W3029" s="342" t="str" cm="1">
        <f t="array" ref="W3029">IF(SUM(LEN(B3029:V3029))=0,"",IF(OR(OR(ISBLANK(F3029),SUM(LEN(C3029),LEN(D3029))=0),AND(NOT(E3029="Unknown"),ISBLANK(J3029)),AND(NOT(O3029="Unknown"),ISBLANK(R3029))),"Missing Information", INDEX(Table15[Entire Service Line Classification], MATCH(SUMIFS(Table15[Unique ID],Table15[System-Owned Portion],E3029,Table15[If Material Anything Other than "Lead" in Column E,Was Material Ever Previously Lead?],G3029,Table15[Customer-Owned Portion],O3029),Table15[Unique ID],0),0)))</f>
        <v/>
      </c>
      <c r="X3029"/>
    </row>
    <row r="3030" spans="2:24" x14ac:dyDescent="0.35">
      <c r="B3030" s="146"/>
      <c r="C3030" s="31"/>
      <c r="D3030" s="31"/>
      <c r="E3030" s="44"/>
      <c r="F3030" s="43"/>
      <c r="G3030" s="84"/>
      <c r="H3030" s="31"/>
      <c r="I3030" s="31"/>
      <c r="J3030" s="84"/>
      <c r="K3030" s="31"/>
      <c r="L3030" s="31"/>
      <c r="M3030" s="169"/>
      <c r="N3030" s="148"/>
      <c r="O3030" s="106"/>
      <c r="P3030" s="43"/>
      <c r="Q3030" s="31"/>
      <c r="R3030" s="84"/>
      <c r="S3030" s="31"/>
      <c r="T3030" s="31"/>
      <c r="U3030" s="169"/>
      <c r="V3030" s="150"/>
      <c r="W3030" s="342" t="str" cm="1">
        <f t="array" ref="W3030">IF(SUM(LEN(B3030:V3030))=0,"",IF(OR(OR(ISBLANK(F3030),SUM(LEN(C3030),LEN(D3030))=0),AND(NOT(E3030="Unknown"),ISBLANK(J3030)),AND(NOT(O3030="Unknown"),ISBLANK(R3030))),"Missing Information", INDEX(Table15[Entire Service Line Classification], MATCH(SUMIFS(Table15[Unique ID],Table15[System-Owned Portion],E3030,Table15[If Material Anything Other than "Lead" in Column E,Was Material Ever Previously Lead?],G3030,Table15[Customer-Owned Portion],O3030),Table15[Unique ID],0),0)))</f>
        <v/>
      </c>
      <c r="X3030"/>
    </row>
    <row r="3031" spans="2:24" x14ac:dyDescent="0.35">
      <c r="B3031" s="146"/>
      <c r="C3031" s="31"/>
      <c r="D3031" s="31"/>
      <c r="E3031" s="44"/>
      <c r="F3031" s="43"/>
      <c r="G3031" s="84"/>
      <c r="H3031" s="31"/>
      <c r="I3031" s="31"/>
      <c r="J3031" s="84"/>
      <c r="K3031" s="31"/>
      <c r="L3031" s="31"/>
      <c r="M3031" s="169"/>
      <c r="N3031" s="148"/>
      <c r="O3031" s="106"/>
      <c r="P3031" s="43"/>
      <c r="Q3031" s="31"/>
      <c r="R3031" s="84"/>
      <c r="S3031" s="31"/>
      <c r="T3031" s="31"/>
      <c r="U3031" s="169"/>
      <c r="V3031" s="150"/>
      <c r="W3031" s="342" t="str" cm="1">
        <f t="array" ref="W3031">IF(SUM(LEN(B3031:V3031))=0,"",IF(OR(OR(ISBLANK(F3031),SUM(LEN(C3031),LEN(D3031))=0),AND(NOT(E3031="Unknown"),ISBLANK(J3031)),AND(NOT(O3031="Unknown"),ISBLANK(R3031))),"Missing Information", INDEX(Table15[Entire Service Line Classification], MATCH(SUMIFS(Table15[Unique ID],Table15[System-Owned Portion],E3031,Table15[If Material Anything Other than "Lead" in Column E,Was Material Ever Previously Lead?],G3031,Table15[Customer-Owned Portion],O3031),Table15[Unique ID],0),0)))</f>
        <v/>
      </c>
      <c r="X3031"/>
    </row>
    <row r="3032" spans="2:24" x14ac:dyDescent="0.35">
      <c r="B3032" s="146"/>
      <c r="C3032" s="31"/>
      <c r="D3032" s="31"/>
      <c r="E3032" s="44"/>
      <c r="F3032" s="43"/>
      <c r="G3032" s="84"/>
      <c r="H3032" s="31"/>
      <c r="I3032" s="31"/>
      <c r="J3032" s="84"/>
      <c r="K3032" s="31"/>
      <c r="L3032" s="31"/>
      <c r="M3032" s="169"/>
      <c r="N3032" s="148"/>
      <c r="O3032" s="106"/>
      <c r="P3032" s="43"/>
      <c r="Q3032" s="31"/>
      <c r="R3032" s="84"/>
      <c r="S3032" s="31"/>
      <c r="T3032" s="31"/>
      <c r="U3032" s="169"/>
      <c r="V3032" s="150"/>
      <c r="W3032" s="342" t="str" cm="1">
        <f t="array" ref="W3032">IF(SUM(LEN(B3032:V3032))=0,"",IF(OR(OR(ISBLANK(F3032),SUM(LEN(C3032),LEN(D3032))=0),AND(NOT(E3032="Unknown"),ISBLANK(J3032)),AND(NOT(O3032="Unknown"),ISBLANK(R3032))),"Missing Information", INDEX(Table15[Entire Service Line Classification], MATCH(SUMIFS(Table15[Unique ID],Table15[System-Owned Portion],E3032,Table15[If Material Anything Other than "Lead" in Column E,Was Material Ever Previously Lead?],G3032,Table15[Customer-Owned Portion],O3032),Table15[Unique ID],0),0)))</f>
        <v/>
      </c>
      <c r="X3032"/>
    </row>
    <row r="3033" spans="2:24" x14ac:dyDescent="0.35">
      <c r="B3033" s="146"/>
      <c r="C3033" s="31"/>
      <c r="D3033" s="31"/>
      <c r="E3033" s="44"/>
      <c r="F3033" s="43"/>
      <c r="G3033" s="84"/>
      <c r="H3033" s="31"/>
      <c r="I3033" s="31"/>
      <c r="J3033" s="84"/>
      <c r="K3033" s="31"/>
      <c r="L3033" s="31"/>
      <c r="M3033" s="169"/>
      <c r="N3033" s="148"/>
      <c r="O3033" s="106"/>
      <c r="P3033" s="43"/>
      <c r="Q3033" s="31"/>
      <c r="R3033" s="84"/>
      <c r="S3033" s="31"/>
      <c r="T3033" s="31"/>
      <c r="U3033" s="169"/>
      <c r="V3033" s="150"/>
      <c r="W3033" s="342" t="str" cm="1">
        <f t="array" ref="W3033">IF(SUM(LEN(B3033:V3033))=0,"",IF(OR(OR(ISBLANK(F3033),SUM(LEN(C3033),LEN(D3033))=0),AND(NOT(E3033="Unknown"),ISBLANK(J3033)),AND(NOT(O3033="Unknown"),ISBLANK(R3033))),"Missing Information", INDEX(Table15[Entire Service Line Classification], MATCH(SUMIFS(Table15[Unique ID],Table15[System-Owned Portion],E3033,Table15[If Material Anything Other than "Lead" in Column E,Was Material Ever Previously Lead?],G3033,Table15[Customer-Owned Portion],O3033),Table15[Unique ID],0),0)))</f>
        <v/>
      </c>
      <c r="X3033"/>
    </row>
    <row r="3034" spans="2:24" x14ac:dyDescent="0.35">
      <c r="B3034" s="146"/>
      <c r="C3034" s="31"/>
      <c r="D3034" s="31"/>
      <c r="E3034" s="44"/>
      <c r="F3034" s="43"/>
      <c r="G3034" s="84"/>
      <c r="H3034" s="31"/>
      <c r="I3034" s="31"/>
      <c r="J3034" s="84"/>
      <c r="K3034" s="31"/>
      <c r="L3034" s="31"/>
      <c r="M3034" s="169"/>
      <c r="N3034" s="148"/>
      <c r="O3034" s="106"/>
      <c r="P3034" s="43"/>
      <c r="Q3034" s="31"/>
      <c r="R3034" s="84"/>
      <c r="S3034" s="31"/>
      <c r="T3034" s="31"/>
      <c r="U3034" s="169"/>
      <c r="V3034" s="150"/>
      <c r="W3034" s="342" t="str" cm="1">
        <f t="array" ref="W3034">IF(SUM(LEN(B3034:V3034))=0,"",IF(OR(OR(ISBLANK(F3034),SUM(LEN(C3034),LEN(D3034))=0),AND(NOT(E3034="Unknown"),ISBLANK(J3034)),AND(NOT(O3034="Unknown"),ISBLANK(R3034))),"Missing Information", INDEX(Table15[Entire Service Line Classification], MATCH(SUMIFS(Table15[Unique ID],Table15[System-Owned Portion],E3034,Table15[If Material Anything Other than "Lead" in Column E,Was Material Ever Previously Lead?],G3034,Table15[Customer-Owned Portion],O3034),Table15[Unique ID],0),0)))</f>
        <v/>
      </c>
      <c r="X3034"/>
    </row>
    <row r="3035" spans="2:24" x14ac:dyDescent="0.35">
      <c r="B3035" s="146"/>
      <c r="C3035" s="31"/>
      <c r="D3035" s="31"/>
      <c r="E3035" s="44"/>
      <c r="F3035" s="43"/>
      <c r="G3035" s="84"/>
      <c r="H3035" s="31"/>
      <c r="I3035" s="31"/>
      <c r="J3035" s="84"/>
      <c r="K3035" s="31"/>
      <c r="L3035" s="31"/>
      <c r="M3035" s="169"/>
      <c r="N3035" s="148"/>
      <c r="O3035" s="106"/>
      <c r="P3035" s="43"/>
      <c r="Q3035" s="31"/>
      <c r="R3035" s="84"/>
      <c r="S3035" s="31"/>
      <c r="T3035" s="31"/>
      <c r="U3035" s="169"/>
      <c r="V3035" s="150"/>
      <c r="W3035" s="342" t="str" cm="1">
        <f t="array" ref="W3035">IF(SUM(LEN(B3035:V3035))=0,"",IF(OR(OR(ISBLANK(F3035),SUM(LEN(C3035),LEN(D3035))=0),AND(NOT(E3035="Unknown"),ISBLANK(J3035)),AND(NOT(O3035="Unknown"),ISBLANK(R3035))),"Missing Information", INDEX(Table15[Entire Service Line Classification], MATCH(SUMIFS(Table15[Unique ID],Table15[System-Owned Portion],E3035,Table15[If Material Anything Other than "Lead" in Column E,Was Material Ever Previously Lead?],G3035,Table15[Customer-Owned Portion],O3035),Table15[Unique ID],0),0)))</f>
        <v/>
      </c>
      <c r="X3035"/>
    </row>
    <row r="3036" spans="2:24" x14ac:dyDescent="0.35">
      <c r="B3036" s="146"/>
      <c r="C3036" s="31"/>
      <c r="D3036" s="31"/>
      <c r="E3036" s="44"/>
      <c r="F3036" s="43"/>
      <c r="G3036" s="84"/>
      <c r="H3036" s="31"/>
      <c r="I3036" s="31"/>
      <c r="J3036" s="84"/>
      <c r="K3036" s="31"/>
      <c r="L3036" s="31"/>
      <c r="M3036" s="169"/>
      <c r="N3036" s="148"/>
      <c r="O3036" s="106"/>
      <c r="P3036" s="43"/>
      <c r="Q3036" s="31"/>
      <c r="R3036" s="84"/>
      <c r="S3036" s="31"/>
      <c r="T3036" s="31"/>
      <c r="U3036" s="169"/>
      <c r="V3036" s="150"/>
      <c r="W3036" s="342" t="str" cm="1">
        <f t="array" ref="W3036">IF(SUM(LEN(B3036:V3036))=0,"",IF(OR(OR(ISBLANK(F3036),SUM(LEN(C3036),LEN(D3036))=0),AND(NOT(E3036="Unknown"),ISBLANK(J3036)),AND(NOT(O3036="Unknown"),ISBLANK(R3036))),"Missing Information", INDEX(Table15[Entire Service Line Classification], MATCH(SUMIFS(Table15[Unique ID],Table15[System-Owned Portion],E3036,Table15[If Material Anything Other than "Lead" in Column E,Was Material Ever Previously Lead?],G3036,Table15[Customer-Owned Portion],O3036),Table15[Unique ID],0),0)))</f>
        <v/>
      </c>
      <c r="X3036"/>
    </row>
    <row r="3037" spans="2:24" x14ac:dyDescent="0.35">
      <c r="B3037" s="146"/>
      <c r="C3037" s="31"/>
      <c r="D3037" s="31"/>
      <c r="E3037" s="44"/>
      <c r="F3037" s="43"/>
      <c r="G3037" s="84"/>
      <c r="H3037" s="31"/>
      <c r="I3037" s="31"/>
      <c r="J3037" s="84"/>
      <c r="K3037" s="31"/>
      <c r="L3037" s="31"/>
      <c r="M3037" s="169"/>
      <c r="N3037" s="148"/>
      <c r="O3037" s="106"/>
      <c r="P3037" s="43"/>
      <c r="Q3037" s="31"/>
      <c r="R3037" s="84"/>
      <c r="S3037" s="31"/>
      <c r="T3037" s="31"/>
      <c r="U3037" s="169"/>
      <c r="V3037" s="150"/>
      <c r="W3037" s="342" t="str" cm="1">
        <f t="array" ref="W3037">IF(SUM(LEN(B3037:V3037))=0,"",IF(OR(OR(ISBLANK(F3037),SUM(LEN(C3037),LEN(D3037))=0),AND(NOT(E3037="Unknown"),ISBLANK(J3037)),AND(NOT(O3037="Unknown"),ISBLANK(R3037))),"Missing Information", INDEX(Table15[Entire Service Line Classification], MATCH(SUMIFS(Table15[Unique ID],Table15[System-Owned Portion],E3037,Table15[If Material Anything Other than "Lead" in Column E,Was Material Ever Previously Lead?],G3037,Table15[Customer-Owned Portion],O3037),Table15[Unique ID],0),0)))</f>
        <v/>
      </c>
      <c r="X3037"/>
    </row>
    <row r="3038" spans="2:24" x14ac:dyDescent="0.35">
      <c r="B3038" s="146"/>
      <c r="C3038" s="31"/>
      <c r="D3038" s="31"/>
      <c r="E3038" s="44"/>
      <c r="F3038" s="43"/>
      <c r="G3038" s="84"/>
      <c r="H3038" s="31"/>
      <c r="I3038" s="31"/>
      <c r="J3038" s="84"/>
      <c r="K3038" s="31"/>
      <c r="L3038" s="31"/>
      <c r="M3038" s="169"/>
      <c r="N3038" s="148"/>
      <c r="O3038" s="106"/>
      <c r="P3038" s="43"/>
      <c r="Q3038" s="31"/>
      <c r="R3038" s="84"/>
      <c r="S3038" s="31"/>
      <c r="T3038" s="31"/>
      <c r="U3038" s="169"/>
      <c r="V3038" s="150"/>
      <c r="W3038" s="342" t="str" cm="1">
        <f t="array" ref="W3038">IF(SUM(LEN(B3038:V3038))=0,"",IF(OR(OR(ISBLANK(F3038),SUM(LEN(C3038),LEN(D3038))=0),AND(NOT(E3038="Unknown"),ISBLANK(J3038)),AND(NOT(O3038="Unknown"),ISBLANK(R3038))),"Missing Information", INDEX(Table15[Entire Service Line Classification], MATCH(SUMIFS(Table15[Unique ID],Table15[System-Owned Portion],E3038,Table15[If Material Anything Other than "Lead" in Column E,Was Material Ever Previously Lead?],G3038,Table15[Customer-Owned Portion],O3038),Table15[Unique ID],0),0)))</f>
        <v/>
      </c>
      <c r="X3038"/>
    </row>
    <row r="3039" spans="2:24" x14ac:dyDescent="0.35">
      <c r="B3039" s="146"/>
      <c r="C3039" s="31"/>
      <c r="D3039" s="31"/>
      <c r="E3039" s="44"/>
      <c r="F3039" s="43"/>
      <c r="G3039" s="84"/>
      <c r="H3039" s="31"/>
      <c r="I3039" s="31"/>
      <c r="J3039" s="84"/>
      <c r="K3039" s="31"/>
      <c r="L3039" s="31"/>
      <c r="M3039" s="169"/>
      <c r="N3039" s="148"/>
      <c r="O3039" s="106"/>
      <c r="P3039" s="43"/>
      <c r="Q3039" s="31"/>
      <c r="R3039" s="84"/>
      <c r="S3039" s="31"/>
      <c r="T3039" s="31"/>
      <c r="U3039" s="169"/>
      <c r="V3039" s="150"/>
      <c r="W3039" s="342" t="str" cm="1">
        <f t="array" ref="W3039">IF(SUM(LEN(B3039:V3039))=0,"",IF(OR(OR(ISBLANK(F3039),SUM(LEN(C3039),LEN(D3039))=0),AND(NOT(E3039="Unknown"),ISBLANK(J3039)),AND(NOT(O3039="Unknown"),ISBLANK(R3039))),"Missing Information", INDEX(Table15[Entire Service Line Classification], MATCH(SUMIFS(Table15[Unique ID],Table15[System-Owned Portion],E3039,Table15[If Material Anything Other than "Lead" in Column E,Was Material Ever Previously Lead?],G3039,Table15[Customer-Owned Portion],O3039),Table15[Unique ID],0),0)))</f>
        <v/>
      </c>
      <c r="X3039"/>
    </row>
    <row r="3040" spans="2:24" x14ac:dyDescent="0.35">
      <c r="B3040" s="146"/>
      <c r="C3040" s="31"/>
      <c r="D3040" s="31"/>
      <c r="E3040" s="44"/>
      <c r="F3040" s="43"/>
      <c r="G3040" s="84"/>
      <c r="H3040" s="31"/>
      <c r="I3040" s="31"/>
      <c r="J3040" s="84"/>
      <c r="K3040" s="31"/>
      <c r="L3040" s="31"/>
      <c r="M3040" s="169"/>
      <c r="N3040" s="148"/>
      <c r="O3040" s="106"/>
      <c r="P3040" s="43"/>
      <c r="Q3040" s="31"/>
      <c r="R3040" s="84"/>
      <c r="S3040" s="31"/>
      <c r="T3040" s="31"/>
      <c r="U3040" s="169"/>
      <c r="V3040" s="150"/>
      <c r="W3040" s="342" t="str" cm="1">
        <f t="array" ref="W3040">IF(SUM(LEN(B3040:V3040))=0,"",IF(OR(OR(ISBLANK(F3040),SUM(LEN(C3040),LEN(D3040))=0),AND(NOT(E3040="Unknown"),ISBLANK(J3040)),AND(NOT(O3040="Unknown"),ISBLANK(R3040))),"Missing Information", INDEX(Table15[Entire Service Line Classification], MATCH(SUMIFS(Table15[Unique ID],Table15[System-Owned Portion],E3040,Table15[If Material Anything Other than "Lead" in Column E,Was Material Ever Previously Lead?],G3040,Table15[Customer-Owned Portion],O3040),Table15[Unique ID],0),0)))</f>
        <v/>
      </c>
      <c r="X3040"/>
    </row>
    <row r="3041" spans="2:24" x14ac:dyDescent="0.35">
      <c r="B3041" s="146"/>
      <c r="C3041" s="31"/>
      <c r="D3041" s="31"/>
      <c r="E3041" s="44"/>
      <c r="F3041" s="43"/>
      <c r="G3041" s="84"/>
      <c r="H3041" s="31"/>
      <c r="I3041" s="31"/>
      <c r="J3041" s="84"/>
      <c r="K3041" s="31"/>
      <c r="L3041" s="31"/>
      <c r="M3041" s="169"/>
      <c r="N3041" s="148"/>
      <c r="O3041" s="106"/>
      <c r="P3041" s="43"/>
      <c r="Q3041" s="31"/>
      <c r="R3041" s="84"/>
      <c r="S3041" s="31"/>
      <c r="T3041" s="31"/>
      <c r="U3041" s="169"/>
      <c r="V3041" s="150"/>
      <c r="W3041" s="342" t="str" cm="1">
        <f t="array" ref="W3041">IF(SUM(LEN(B3041:V3041))=0,"",IF(OR(OR(ISBLANK(F3041),SUM(LEN(C3041),LEN(D3041))=0),AND(NOT(E3041="Unknown"),ISBLANK(J3041)),AND(NOT(O3041="Unknown"),ISBLANK(R3041))),"Missing Information", INDEX(Table15[Entire Service Line Classification], MATCH(SUMIFS(Table15[Unique ID],Table15[System-Owned Portion],E3041,Table15[If Material Anything Other than "Lead" in Column E,Was Material Ever Previously Lead?],G3041,Table15[Customer-Owned Portion],O3041),Table15[Unique ID],0),0)))</f>
        <v/>
      </c>
      <c r="X3041"/>
    </row>
    <row r="3042" spans="2:24" x14ac:dyDescent="0.35">
      <c r="B3042" s="146"/>
      <c r="C3042" s="31"/>
      <c r="D3042" s="31"/>
      <c r="E3042" s="44"/>
      <c r="F3042" s="43"/>
      <c r="G3042" s="84"/>
      <c r="H3042" s="31"/>
      <c r="I3042" s="31"/>
      <c r="J3042" s="84"/>
      <c r="K3042" s="31"/>
      <c r="L3042" s="31"/>
      <c r="M3042" s="169"/>
      <c r="N3042" s="148"/>
      <c r="O3042" s="106"/>
      <c r="P3042" s="43"/>
      <c r="Q3042" s="31"/>
      <c r="R3042" s="84"/>
      <c r="S3042" s="31"/>
      <c r="T3042" s="31"/>
      <c r="U3042" s="169"/>
      <c r="V3042" s="150"/>
      <c r="W3042" s="342" t="str" cm="1">
        <f t="array" ref="W3042">IF(SUM(LEN(B3042:V3042))=0,"",IF(OR(OR(ISBLANK(F3042),SUM(LEN(C3042),LEN(D3042))=0),AND(NOT(E3042="Unknown"),ISBLANK(J3042)),AND(NOT(O3042="Unknown"),ISBLANK(R3042))),"Missing Information", INDEX(Table15[Entire Service Line Classification], MATCH(SUMIFS(Table15[Unique ID],Table15[System-Owned Portion],E3042,Table15[If Material Anything Other than "Lead" in Column E,Was Material Ever Previously Lead?],G3042,Table15[Customer-Owned Portion],O3042),Table15[Unique ID],0),0)))</f>
        <v/>
      </c>
      <c r="X3042"/>
    </row>
    <row r="3043" spans="2:24" x14ac:dyDescent="0.35">
      <c r="B3043" s="146"/>
      <c r="C3043" s="31"/>
      <c r="D3043" s="31"/>
      <c r="E3043" s="44"/>
      <c r="F3043" s="43"/>
      <c r="G3043" s="84"/>
      <c r="H3043" s="31"/>
      <c r="I3043" s="31"/>
      <c r="J3043" s="84"/>
      <c r="K3043" s="31"/>
      <c r="L3043" s="31"/>
      <c r="M3043" s="169"/>
      <c r="N3043" s="148"/>
      <c r="O3043" s="106"/>
      <c r="P3043" s="43"/>
      <c r="Q3043" s="31"/>
      <c r="R3043" s="84"/>
      <c r="S3043" s="31"/>
      <c r="T3043" s="31"/>
      <c r="U3043" s="169"/>
      <c r="V3043" s="150"/>
      <c r="W3043" s="342" t="str" cm="1">
        <f t="array" ref="W3043">IF(SUM(LEN(B3043:V3043))=0,"",IF(OR(OR(ISBLANK(F3043),SUM(LEN(C3043),LEN(D3043))=0),AND(NOT(E3043="Unknown"),ISBLANK(J3043)),AND(NOT(O3043="Unknown"),ISBLANK(R3043))),"Missing Information", INDEX(Table15[Entire Service Line Classification], MATCH(SUMIFS(Table15[Unique ID],Table15[System-Owned Portion],E3043,Table15[If Material Anything Other than "Lead" in Column E,Was Material Ever Previously Lead?],G3043,Table15[Customer-Owned Portion],O3043),Table15[Unique ID],0),0)))</f>
        <v/>
      </c>
      <c r="X3043"/>
    </row>
    <row r="3044" spans="2:24" x14ac:dyDescent="0.35">
      <c r="B3044" s="146"/>
      <c r="C3044" s="31"/>
      <c r="D3044" s="31"/>
      <c r="E3044" s="44"/>
      <c r="F3044" s="43"/>
      <c r="G3044" s="84"/>
      <c r="H3044" s="31"/>
      <c r="I3044" s="31"/>
      <c r="J3044" s="84"/>
      <c r="K3044" s="31"/>
      <c r="L3044" s="31"/>
      <c r="M3044" s="169"/>
      <c r="N3044" s="148"/>
      <c r="O3044" s="106"/>
      <c r="P3044" s="43"/>
      <c r="Q3044" s="31"/>
      <c r="R3044" s="84"/>
      <c r="S3044" s="31"/>
      <c r="T3044" s="31"/>
      <c r="U3044" s="169"/>
      <c r="V3044" s="150"/>
      <c r="W3044" s="342" t="str" cm="1">
        <f t="array" ref="W3044">IF(SUM(LEN(B3044:V3044))=0,"",IF(OR(OR(ISBLANK(F3044),SUM(LEN(C3044),LEN(D3044))=0),AND(NOT(E3044="Unknown"),ISBLANK(J3044)),AND(NOT(O3044="Unknown"),ISBLANK(R3044))),"Missing Information", INDEX(Table15[Entire Service Line Classification], MATCH(SUMIFS(Table15[Unique ID],Table15[System-Owned Portion],E3044,Table15[If Material Anything Other than "Lead" in Column E,Was Material Ever Previously Lead?],G3044,Table15[Customer-Owned Portion],O3044),Table15[Unique ID],0),0)))</f>
        <v/>
      </c>
      <c r="X3044"/>
    </row>
    <row r="3045" spans="2:24" x14ac:dyDescent="0.35">
      <c r="B3045" s="146"/>
      <c r="C3045" s="31"/>
      <c r="D3045" s="31"/>
      <c r="E3045" s="44"/>
      <c r="F3045" s="43"/>
      <c r="G3045" s="84"/>
      <c r="H3045" s="31"/>
      <c r="I3045" s="31"/>
      <c r="J3045" s="84"/>
      <c r="K3045" s="31"/>
      <c r="L3045" s="31"/>
      <c r="M3045" s="169"/>
      <c r="N3045" s="148"/>
      <c r="O3045" s="106"/>
      <c r="P3045" s="43"/>
      <c r="Q3045" s="31"/>
      <c r="R3045" s="84"/>
      <c r="S3045" s="31"/>
      <c r="T3045" s="31"/>
      <c r="U3045" s="169"/>
      <c r="V3045" s="150"/>
      <c r="W3045" s="342" t="str" cm="1">
        <f t="array" ref="W3045">IF(SUM(LEN(B3045:V3045))=0,"",IF(OR(OR(ISBLANK(F3045),SUM(LEN(C3045),LEN(D3045))=0),AND(NOT(E3045="Unknown"),ISBLANK(J3045)),AND(NOT(O3045="Unknown"),ISBLANK(R3045))),"Missing Information", INDEX(Table15[Entire Service Line Classification], MATCH(SUMIFS(Table15[Unique ID],Table15[System-Owned Portion],E3045,Table15[If Material Anything Other than "Lead" in Column E,Was Material Ever Previously Lead?],G3045,Table15[Customer-Owned Portion],O3045),Table15[Unique ID],0),0)))</f>
        <v/>
      </c>
      <c r="X3045"/>
    </row>
    <row r="3046" spans="2:24" x14ac:dyDescent="0.35">
      <c r="B3046" s="146"/>
      <c r="C3046" s="31"/>
      <c r="D3046" s="31"/>
      <c r="E3046" s="44"/>
      <c r="F3046" s="43"/>
      <c r="G3046" s="84"/>
      <c r="H3046" s="31"/>
      <c r="I3046" s="31"/>
      <c r="J3046" s="84"/>
      <c r="K3046" s="31"/>
      <c r="L3046" s="31"/>
      <c r="M3046" s="169"/>
      <c r="N3046" s="148"/>
      <c r="O3046" s="106"/>
      <c r="P3046" s="43"/>
      <c r="Q3046" s="31"/>
      <c r="R3046" s="84"/>
      <c r="S3046" s="31"/>
      <c r="T3046" s="31"/>
      <c r="U3046" s="169"/>
      <c r="V3046" s="150"/>
      <c r="W3046" s="342" t="str" cm="1">
        <f t="array" ref="W3046">IF(SUM(LEN(B3046:V3046))=0,"",IF(OR(OR(ISBLANK(F3046),SUM(LEN(C3046),LEN(D3046))=0),AND(NOT(E3046="Unknown"),ISBLANK(J3046)),AND(NOT(O3046="Unknown"),ISBLANK(R3046))),"Missing Information", INDEX(Table15[Entire Service Line Classification], MATCH(SUMIFS(Table15[Unique ID],Table15[System-Owned Portion],E3046,Table15[If Material Anything Other than "Lead" in Column E,Was Material Ever Previously Lead?],G3046,Table15[Customer-Owned Portion],O3046),Table15[Unique ID],0),0)))</f>
        <v/>
      </c>
      <c r="X3046"/>
    </row>
    <row r="3047" spans="2:24" x14ac:dyDescent="0.35">
      <c r="B3047" s="146"/>
      <c r="C3047" s="31"/>
      <c r="D3047" s="31"/>
      <c r="E3047" s="44"/>
      <c r="F3047" s="43"/>
      <c r="G3047" s="84"/>
      <c r="H3047" s="31"/>
      <c r="I3047" s="31"/>
      <c r="J3047" s="84"/>
      <c r="K3047" s="31"/>
      <c r="L3047" s="31"/>
      <c r="M3047" s="169"/>
      <c r="N3047" s="148"/>
      <c r="O3047" s="106"/>
      <c r="P3047" s="43"/>
      <c r="Q3047" s="31"/>
      <c r="R3047" s="84"/>
      <c r="S3047" s="31"/>
      <c r="T3047" s="31"/>
      <c r="U3047" s="169"/>
      <c r="V3047" s="150"/>
      <c r="W3047" s="342" t="str" cm="1">
        <f t="array" ref="W3047">IF(SUM(LEN(B3047:V3047))=0,"",IF(OR(OR(ISBLANK(F3047),SUM(LEN(C3047),LEN(D3047))=0),AND(NOT(E3047="Unknown"),ISBLANK(J3047)),AND(NOT(O3047="Unknown"),ISBLANK(R3047))),"Missing Information", INDEX(Table15[Entire Service Line Classification], MATCH(SUMIFS(Table15[Unique ID],Table15[System-Owned Portion],E3047,Table15[If Material Anything Other than "Lead" in Column E,Was Material Ever Previously Lead?],G3047,Table15[Customer-Owned Portion],O3047),Table15[Unique ID],0),0)))</f>
        <v/>
      </c>
      <c r="X3047"/>
    </row>
    <row r="3048" spans="2:24" x14ac:dyDescent="0.35">
      <c r="B3048" s="146"/>
      <c r="C3048" s="31"/>
      <c r="D3048" s="31"/>
      <c r="E3048" s="44"/>
      <c r="F3048" s="43"/>
      <c r="G3048" s="84"/>
      <c r="H3048" s="31"/>
      <c r="I3048" s="31"/>
      <c r="J3048" s="84"/>
      <c r="K3048" s="31"/>
      <c r="L3048" s="31"/>
      <c r="M3048" s="169"/>
      <c r="N3048" s="148"/>
      <c r="O3048" s="106"/>
      <c r="P3048" s="43"/>
      <c r="Q3048" s="31"/>
      <c r="R3048" s="84"/>
      <c r="S3048" s="31"/>
      <c r="T3048" s="31"/>
      <c r="U3048" s="169"/>
      <c r="V3048" s="150"/>
      <c r="W3048" s="342" t="str" cm="1">
        <f t="array" ref="W3048">IF(SUM(LEN(B3048:V3048))=0,"",IF(OR(OR(ISBLANK(F3048),SUM(LEN(C3048),LEN(D3048))=0),AND(NOT(E3048="Unknown"),ISBLANK(J3048)),AND(NOT(O3048="Unknown"),ISBLANK(R3048))),"Missing Information", INDEX(Table15[Entire Service Line Classification], MATCH(SUMIFS(Table15[Unique ID],Table15[System-Owned Portion],E3048,Table15[If Material Anything Other than "Lead" in Column E,Was Material Ever Previously Lead?],G3048,Table15[Customer-Owned Portion],O3048),Table15[Unique ID],0),0)))</f>
        <v/>
      </c>
      <c r="X3048"/>
    </row>
    <row r="3049" spans="2:24" x14ac:dyDescent="0.35">
      <c r="B3049" s="146"/>
      <c r="C3049" s="31"/>
      <c r="D3049" s="31"/>
      <c r="E3049" s="44"/>
      <c r="F3049" s="43"/>
      <c r="G3049" s="84"/>
      <c r="H3049" s="31"/>
      <c r="I3049" s="31"/>
      <c r="J3049" s="84"/>
      <c r="K3049" s="31"/>
      <c r="L3049" s="31"/>
      <c r="M3049" s="169"/>
      <c r="N3049" s="148"/>
      <c r="O3049" s="106"/>
      <c r="P3049" s="43"/>
      <c r="Q3049" s="31"/>
      <c r="R3049" s="84"/>
      <c r="S3049" s="31"/>
      <c r="T3049" s="31"/>
      <c r="U3049" s="169"/>
      <c r="V3049" s="150"/>
      <c r="W3049" s="342" t="str" cm="1">
        <f t="array" ref="W3049">IF(SUM(LEN(B3049:V3049))=0,"",IF(OR(OR(ISBLANK(F3049),SUM(LEN(C3049),LEN(D3049))=0),AND(NOT(E3049="Unknown"),ISBLANK(J3049)),AND(NOT(O3049="Unknown"),ISBLANK(R3049))),"Missing Information", INDEX(Table15[Entire Service Line Classification], MATCH(SUMIFS(Table15[Unique ID],Table15[System-Owned Portion],E3049,Table15[If Material Anything Other than "Lead" in Column E,Was Material Ever Previously Lead?],G3049,Table15[Customer-Owned Portion],O3049),Table15[Unique ID],0),0)))</f>
        <v/>
      </c>
      <c r="X3049"/>
    </row>
    <row r="3050" spans="2:24" x14ac:dyDescent="0.35">
      <c r="B3050" s="146"/>
      <c r="C3050" s="31"/>
      <c r="D3050" s="31"/>
      <c r="E3050" s="44"/>
      <c r="F3050" s="43"/>
      <c r="G3050" s="84"/>
      <c r="H3050" s="31"/>
      <c r="I3050" s="31"/>
      <c r="J3050" s="84"/>
      <c r="K3050" s="31"/>
      <c r="L3050" s="31"/>
      <c r="M3050" s="169"/>
      <c r="N3050" s="148"/>
      <c r="O3050" s="106"/>
      <c r="P3050" s="43"/>
      <c r="Q3050" s="31"/>
      <c r="R3050" s="84"/>
      <c r="S3050" s="31"/>
      <c r="T3050" s="31"/>
      <c r="U3050" s="169"/>
      <c r="V3050" s="150"/>
      <c r="W3050" s="342" t="str" cm="1">
        <f t="array" ref="W3050">IF(SUM(LEN(B3050:V3050))=0,"",IF(OR(OR(ISBLANK(F3050),SUM(LEN(C3050),LEN(D3050))=0),AND(NOT(E3050="Unknown"),ISBLANK(J3050)),AND(NOT(O3050="Unknown"),ISBLANK(R3050))),"Missing Information", INDEX(Table15[Entire Service Line Classification], MATCH(SUMIFS(Table15[Unique ID],Table15[System-Owned Portion],E3050,Table15[If Material Anything Other than "Lead" in Column E,Was Material Ever Previously Lead?],G3050,Table15[Customer-Owned Portion],O3050),Table15[Unique ID],0),0)))</f>
        <v/>
      </c>
      <c r="X3050"/>
    </row>
    <row r="3051" spans="2:24" x14ac:dyDescent="0.35">
      <c r="B3051" s="146"/>
      <c r="C3051" s="31"/>
      <c r="D3051" s="31"/>
      <c r="E3051" s="44"/>
      <c r="F3051" s="43"/>
      <c r="G3051" s="84"/>
      <c r="H3051" s="31"/>
      <c r="I3051" s="31"/>
      <c r="J3051" s="84"/>
      <c r="K3051" s="31"/>
      <c r="L3051" s="31"/>
      <c r="M3051" s="169"/>
      <c r="N3051" s="148"/>
      <c r="O3051" s="106"/>
      <c r="P3051" s="43"/>
      <c r="Q3051" s="31"/>
      <c r="R3051" s="84"/>
      <c r="S3051" s="31"/>
      <c r="T3051" s="31"/>
      <c r="U3051" s="169"/>
      <c r="V3051" s="150"/>
      <c r="W3051" s="342" t="str" cm="1">
        <f t="array" ref="W3051">IF(SUM(LEN(B3051:V3051))=0,"",IF(OR(OR(ISBLANK(F3051),SUM(LEN(C3051),LEN(D3051))=0),AND(NOT(E3051="Unknown"),ISBLANK(J3051)),AND(NOT(O3051="Unknown"),ISBLANK(R3051))),"Missing Information", INDEX(Table15[Entire Service Line Classification], MATCH(SUMIFS(Table15[Unique ID],Table15[System-Owned Portion],E3051,Table15[If Material Anything Other than "Lead" in Column E,Was Material Ever Previously Lead?],G3051,Table15[Customer-Owned Portion],O3051),Table15[Unique ID],0),0)))</f>
        <v/>
      </c>
      <c r="X3051"/>
    </row>
    <row r="3052" spans="2:24" x14ac:dyDescent="0.35">
      <c r="B3052" s="146"/>
      <c r="C3052" s="31"/>
      <c r="D3052" s="31"/>
      <c r="E3052" s="44"/>
      <c r="F3052" s="43"/>
      <c r="G3052" s="84"/>
      <c r="H3052" s="31"/>
      <c r="I3052" s="31"/>
      <c r="J3052" s="84"/>
      <c r="K3052" s="31"/>
      <c r="L3052" s="31"/>
      <c r="M3052" s="169"/>
      <c r="N3052" s="148"/>
      <c r="O3052" s="106"/>
      <c r="P3052" s="43"/>
      <c r="Q3052" s="31"/>
      <c r="R3052" s="84"/>
      <c r="S3052" s="31"/>
      <c r="T3052" s="31"/>
      <c r="U3052" s="169"/>
      <c r="V3052" s="150"/>
      <c r="W3052" s="342" t="str" cm="1">
        <f t="array" ref="W3052">IF(SUM(LEN(B3052:V3052))=0,"",IF(OR(OR(ISBLANK(F3052),SUM(LEN(C3052),LEN(D3052))=0),AND(NOT(E3052="Unknown"),ISBLANK(J3052)),AND(NOT(O3052="Unknown"),ISBLANK(R3052))),"Missing Information", INDEX(Table15[Entire Service Line Classification], MATCH(SUMIFS(Table15[Unique ID],Table15[System-Owned Portion],E3052,Table15[If Material Anything Other than "Lead" in Column E,Was Material Ever Previously Lead?],G3052,Table15[Customer-Owned Portion],O3052),Table15[Unique ID],0),0)))</f>
        <v/>
      </c>
      <c r="X3052"/>
    </row>
    <row r="3053" spans="2:24" x14ac:dyDescent="0.35">
      <c r="B3053" s="146"/>
      <c r="C3053" s="31"/>
      <c r="D3053" s="31"/>
      <c r="E3053" s="44"/>
      <c r="F3053" s="43"/>
      <c r="G3053" s="84"/>
      <c r="H3053" s="31"/>
      <c r="I3053" s="31"/>
      <c r="J3053" s="84"/>
      <c r="K3053" s="31"/>
      <c r="L3053" s="31"/>
      <c r="M3053" s="169"/>
      <c r="N3053" s="148"/>
      <c r="O3053" s="106"/>
      <c r="P3053" s="43"/>
      <c r="Q3053" s="31"/>
      <c r="R3053" s="84"/>
      <c r="S3053" s="31"/>
      <c r="T3053" s="31"/>
      <c r="U3053" s="169"/>
      <c r="V3053" s="150"/>
      <c r="W3053" s="342" t="str" cm="1">
        <f t="array" ref="W3053">IF(SUM(LEN(B3053:V3053))=0,"",IF(OR(OR(ISBLANK(F3053),SUM(LEN(C3053),LEN(D3053))=0),AND(NOT(E3053="Unknown"),ISBLANK(J3053)),AND(NOT(O3053="Unknown"),ISBLANK(R3053))),"Missing Information", INDEX(Table15[Entire Service Line Classification], MATCH(SUMIFS(Table15[Unique ID],Table15[System-Owned Portion],E3053,Table15[If Material Anything Other than "Lead" in Column E,Was Material Ever Previously Lead?],G3053,Table15[Customer-Owned Portion],O3053),Table15[Unique ID],0),0)))</f>
        <v/>
      </c>
      <c r="X3053"/>
    </row>
    <row r="3054" spans="2:24" x14ac:dyDescent="0.35">
      <c r="B3054" s="146"/>
      <c r="C3054" s="31"/>
      <c r="D3054" s="31"/>
      <c r="E3054" s="44"/>
      <c r="F3054" s="43"/>
      <c r="G3054" s="84"/>
      <c r="H3054" s="31"/>
      <c r="I3054" s="31"/>
      <c r="J3054" s="84"/>
      <c r="K3054" s="31"/>
      <c r="L3054" s="31"/>
      <c r="M3054" s="169"/>
      <c r="N3054" s="148"/>
      <c r="O3054" s="106"/>
      <c r="P3054" s="43"/>
      <c r="Q3054" s="31"/>
      <c r="R3054" s="84"/>
      <c r="S3054" s="31"/>
      <c r="T3054" s="31"/>
      <c r="U3054" s="169"/>
      <c r="V3054" s="150"/>
      <c r="W3054" s="342" t="str" cm="1">
        <f t="array" ref="W3054">IF(SUM(LEN(B3054:V3054))=0,"",IF(OR(OR(ISBLANK(F3054),SUM(LEN(C3054),LEN(D3054))=0),AND(NOT(E3054="Unknown"),ISBLANK(J3054)),AND(NOT(O3054="Unknown"),ISBLANK(R3054))),"Missing Information", INDEX(Table15[Entire Service Line Classification], MATCH(SUMIFS(Table15[Unique ID],Table15[System-Owned Portion],E3054,Table15[If Material Anything Other than "Lead" in Column E,Was Material Ever Previously Lead?],G3054,Table15[Customer-Owned Portion],O3054),Table15[Unique ID],0),0)))</f>
        <v/>
      </c>
      <c r="X3054"/>
    </row>
    <row r="3055" spans="2:24" x14ac:dyDescent="0.35">
      <c r="B3055" s="146"/>
      <c r="C3055" s="31"/>
      <c r="D3055" s="31"/>
      <c r="E3055" s="44"/>
      <c r="F3055" s="43"/>
      <c r="G3055" s="84"/>
      <c r="H3055" s="31"/>
      <c r="I3055" s="31"/>
      <c r="J3055" s="84"/>
      <c r="K3055" s="31"/>
      <c r="L3055" s="31"/>
      <c r="M3055" s="169"/>
      <c r="N3055" s="148"/>
      <c r="O3055" s="106"/>
      <c r="P3055" s="43"/>
      <c r="Q3055" s="31"/>
      <c r="R3055" s="84"/>
      <c r="S3055" s="31"/>
      <c r="T3055" s="31"/>
      <c r="U3055" s="169"/>
      <c r="V3055" s="150"/>
      <c r="W3055" s="342" t="str" cm="1">
        <f t="array" ref="W3055">IF(SUM(LEN(B3055:V3055))=0,"",IF(OR(OR(ISBLANK(F3055),SUM(LEN(C3055),LEN(D3055))=0),AND(NOT(E3055="Unknown"),ISBLANK(J3055)),AND(NOT(O3055="Unknown"),ISBLANK(R3055))),"Missing Information", INDEX(Table15[Entire Service Line Classification], MATCH(SUMIFS(Table15[Unique ID],Table15[System-Owned Portion],E3055,Table15[If Material Anything Other than "Lead" in Column E,Was Material Ever Previously Lead?],G3055,Table15[Customer-Owned Portion],O3055),Table15[Unique ID],0),0)))</f>
        <v/>
      </c>
      <c r="X3055"/>
    </row>
    <row r="3056" spans="2:24" x14ac:dyDescent="0.35">
      <c r="B3056" s="146"/>
      <c r="C3056" s="31"/>
      <c r="D3056" s="31"/>
      <c r="E3056" s="44"/>
      <c r="F3056" s="43"/>
      <c r="G3056" s="84"/>
      <c r="H3056" s="31"/>
      <c r="I3056" s="31"/>
      <c r="J3056" s="84"/>
      <c r="K3056" s="31"/>
      <c r="L3056" s="31"/>
      <c r="M3056" s="169"/>
      <c r="N3056" s="148"/>
      <c r="O3056" s="106"/>
      <c r="P3056" s="43"/>
      <c r="Q3056" s="31"/>
      <c r="R3056" s="84"/>
      <c r="S3056" s="31"/>
      <c r="T3056" s="31"/>
      <c r="U3056" s="169"/>
      <c r="V3056" s="150"/>
      <c r="W3056" s="342" t="str" cm="1">
        <f t="array" ref="W3056">IF(SUM(LEN(B3056:V3056))=0,"",IF(OR(OR(ISBLANK(F3056),SUM(LEN(C3056),LEN(D3056))=0),AND(NOT(E3056="Unknown"),ISBLANK(J3056)),AND(NOT(O3056="Unknown"),ISBLANK(R3056))),"Missing Information", INDEX(Table15[Entire Service Line Classification], MATCH(SUMIFS(Table15[Unique ID],Table15[System-Owned Portion],E3056,Table15[If Material Anything Other than "Lead" in Column E,Was Material Ever Previously Lead?],G3056,Table15[Customer-Owned Portion],O3056),Table15[Unique ID],0),0)))</f>
        <v/>
      </c>
      <c r="X3056"/>
    </row>
    <row r="3057" spans="2:24" x14ac:dyDescent="0.35">
      <c r="B3057" s="146"/>
      <c r="C3057" s="31"/>
      <c r="D3057" s="31"/>
      <c r="E3057" s="44"/>
      <c r="F3057" s="43"/>
      <c r="G3057" s="84"/>
      <c r="H3057" s="31"/>
      <c r="I3057" s="31"/>
      <c r="J3057" s="84"/>
      <c r="K3057" s="31"/>
      <c r="L3057" s="31"/>
      <c r="M3057" s="169"/>
      <c r="N3057" s="148"/>
      <c r="O3057" s="106"/>
      <c r="P3057" s="43"/>
      <c r="Q3057" s="31"/>
      <c r="R3057" s="84"/>
      <c r="S3057" s="31"/>
      <c r="T3057" s="31"/>
      <c r="U3057" s="169"/>
      <c r="V3057" s="150"/>
      <c r="W3057" s="342" t="str" cm="1">
        <f t="array" ref="W3057">IF(SUM(LEN(B3057:V3057))=0,"",IF(OR(OR(ISBLANK(F3057),SUM(LEN(C3057),LEN(D3057))=0),AND(NOT(E3057="Unknown"),ISBLANK(J3057)),AND(NOT(O3057="Unknown"),ISBLANK(R3057))),"Missing Information", INDEX(Table15[Entire Service Line Classification], MATCH(SUMIFS(Table15[Unique ID],Table15[System-Owned Portion],E3057,Table15[If Material Anything Other than "Lead" in Column E,Was Material Ever Previously Lead?],G3057,Table15[Customer-Owned Portion],O3057),Table15[Unique ID],0),0)))</f>
        <v/>
      </c>
      <c r="X3057"/>
    </row>
    <row r="3058" spans="2:24" x14ac:dyDescent="0.35">
      <c r="B3058" s="146"/>
      <c r="C3058" s="31"/>
      <c r="D3058" s="31"/>
      <c r="E3058" s="44"/>
      <c r="F3058" s="43"/>
      <c r="G3058" s="84"/>
      <c r="H3058" s="31"/>
      <c r="I3058" s="31"/>
      <c r="J3058" s="84"/>
      <c r="K3058" s="31"/>
      <c r="L3058" s="31"/>
      <c r="M3058" s="169"/>
      <c r="N3058" s="148"/>
      <c r="O3058" s="106"/>
      <c r="P3058" s="43"/>
      <c r="Q3058" s="31"/>
      <c r="R3058" s="84"/>
      <c r="S3058" s="31"/>
      <c r="T3058" s="31"/>
      <c r="U3058" s="169"/>
      <c r="V3058" s="150"/>
      <c r="W3058" s="342" t="str" cm="1">
        <f t="array" ref="W3058">IF(SUM(LEN(B3058:V3058))=0,"",IF(OR(OR(ISBLANK(F3058),SUM(LEN(C3058),LEN(D3058))=0),AND(NOT(E3058="Unknown"),ISBLANK(J3058)),AND(NOT(O3058="Unknown"),ISBLANK(R3058))),"Missing Information", INDEX(Table15[Entire Service Line Classification], MATCH(SUMIFS(Table15[Unique ID],Table15[System-Owned Portion],E3058,Table15[If Material Anything Other than "Lead" in Column E,Was Material Ever Previously Lead?],G3058,Table15[Customer-Owned Portion],O3058),Table15[Unique ID],0),0)))</f>
        <v/>
      </c>
      <c r="X3058"/>
    </row>
    <row r="3059" spans="2:24" x14ac:dyDescent="0.35">
      <c r="B3059" s="146"/>
      <c r="C3059" s="31"/>
      <c r="D3059" s="31"/>
      <c r="E3059" s="44"/>
      <c r="F3059" s="43"/>
      <c r="G3059" s="84"/>
      <c r="H3059" s="31"/>
      <c r="I3059" s="31"/>
      <c r="J3059" s="84"/>
      <c r="K3059" s="31"/>
      <c r="L3059" s="31"/>
      <c r="M3059" s="169"/>
      <c r="N3059" s="148"/>
      <c r="O3059" s="106"/>
      <c r="P3059" s="43"/>
      <c r="Q3059" s="31"/>
      <c r="R3059" s="84"/>
      <c r="S3059" s="31"/>
      <c r="T3059" s="31"/>
      <c r="U3059" s="169"/>
      <c r="V3059" s="150"/>
      <c r="W3059" s="342" t="str" cm="1">
        <f t="array" ref="W3059">IF(SUM(LEN(B3059:V3059))=0,"",IF(OR(OR(ISBLANK(F3059),SUM(LEN(C3059),LEN(D3059))=0),AND(NOT(E3059="Unknown"),ISBLANK(J3059)),AND(NOT(O3059="Unknown"),ISBLANK(R3059))),"Missing Information", INDEX(Table15[Entire Service Line Classification], MATCH(SUMIFS(Table15[Unique ID],Table15[System-Owned Portion],E3059,Table15[If Material Anything Other than "Lead" in Column E,Was Material Ever Previously Lead?],G3059,Table15[Customer-Owned Portion],O3059),Table15[Unique ID],0),0)))</f>
        <v/>
      </c>
      <c r="X3059"/>
    </row>
    <row r="3060" spans="2:24" x14ac:dyDescent="0.35">
      <c r="B3060" s="146"/>
      <c r="C3060" s="31"/>
      <c r="D3060" s="31"/>
      <c r="E3060" s="44"/>
      <c r="F3060" s="43"/>
      <c r="G3060" s="84"/>
      <c r="H3060" s="31"/>
      <c r="I3060" s="31"/>
      <c r="J3060" s="84"/>
      <c r="K3060" s="31"/>
      <c r="L3060" s="31"/>
      <c r="M3060" s="169"/>
      <c r="N3060" s="148"/>
      <c r="O3060" s="106"/>
      <c r="P3060" s="43"/>
      <c r="Q3060" s="31"/>
      <c r="R3060" s="84"/>
      <c r="S3060" s="31"/>
      <c r="T3060" s="31"/>
      <c r="U3060" s="169"/>
      <c r="V3060" s="150"/>
      <c r="W3060" s="342" t="str" cm="1">
        <f t="array" ref="W3060">IF(SUM(LEN(B3060:V3060))=0,"",IF(OR(OR(ISBLANK(F3060),SUM(LEN(C3060),LEN(D3060))=0),AND(NOT(E3060="Unknown"),ISBLANK(J3060)),AND(NOT(O3060="Unknown"),ISBLANK(R3060))),"Missing Information", INDEX(Table15[Entire Service Line Classification], MATCH(SUMIFS(Table15[Unique ID],Table15[System-Owned Portion],E3060,Table15[If Material Anything Other than "Lead" in Column E,Was Material Ever Previously Lead?],G3060,Table15[Customer-Owned Portion],O3060),Table15[Unique ID],0),0)))</f>
        <v/>
      </c>
      <c r="X3060"/>
    </row>
    <row r="3061" spans="2:24" x14ac:dyDescent="0.35">
      <c r="B3061" s="146"/>
      <c r="C3061" s="31"/>
      <c r="D3061" s="31"/>
      <c r="E3061" s="44"/>
      <c r="F3061" s="43"/>
      <c r="G3061" s="84"/>
      <c r="H3061" s="31"/>
      <c r="I3061" s="31"/>
      <c r="J3061" s="84"/>
      <c r="K3061" s="31"/>
      <c r="L3061" s="31"/>
      <c r="M3061" s="169"/>
      <c r="N3061" s="148"/>
      <c r="O3061" s="106"/>
      <c r="P3061" s="43"/>
      <c r="Q3061" s="31"/>
      <c r="R3061" s="84"/>
      <c r="S3061" s="31"/>
      <c r="T3061" s="31"/>
      <c r="U3061" s="169"/>
      <c r="V3061" s="150"/>
      <c r="W3061" s="342" t="str" cm="1">
        <f t="array" ref="W3061">IF(SUM(LEN(B3061:V3061))=0,"",IF(OR(OR(ISBLANK(F3061),SUM(LEN(C3061),LEN(D3061))=0),AND(NOT(E3061="Unknown"),ISBLANK(J3061)),AND(NOT(O3061="Unknown"),ISBLANK(R3061))),"Missing Information", INDEX(Table15[Entire Service Line Classification], MATCH(SUMIFS(Table15[Unique ID],Table15[System-Owned Portion],E3061,Table15[If Material Anything Other than "Lead" in Column E,Was Material Ever Previously Lead?],G3061,Table15[Customer-Owned Portion],O3061),Table15[Unique ID],0),0)))</f>
        <v/>
      </c>
      <c r="X3061"/>
    </row>
    <row r="3062" spans="2:24" x14ac:dyDescent="0.35">
      <c r="B3062" s="146"/>
      <c r="C3062" s="31"/>
      <c r="D3062" s="31"/>
      <c r="E3062" s="44"/>
      <c r="F3062" s="43"/>
      <c r="G3062" s="84"/>
      <c r="H3062" s="31"/>
      <c r="I3062" s="31"/>
      <c r="J3062" s="84"/>
      <c r="K3062" s="31"/>
      <c r="L3062" s="31"/>
      <c r="M3062" s="169"/>
      <c r="N3062" s="148"/>
      <c r="O3062" s="106"/>
      <c r="P3062" s="43"/>
      <c r="Q3062" s="31"/>
      <c r="R3062" s="84"/>
      <c r="S3062" s="31"/>
      <c r="T3062" s="31"/>
      <c r="U3062" s="169"/>
      <c r="V3062" s="150"/>
      <c r="W3062" s="342" t="str" cm="1">
        <f t="array" ref="W3062">IF(SUM(LEN(B3062:V3062))=0,"",IF(OR(OR(ISBLANK(F3062),SUM(LEN(C3062),LEN(D3062))=0),AND(NOT(E3062="Unknown"),ISBLANK(J3062)),AND(NOT(O3062="Unknown"),ISBLANK(R3062))),"Missing Information", INDEX(Table15[Entire Service Line Classification], MATCH(SUMIFS(Table15[Unique ID],Table15[System-Owned Portion],E3062,Table15[If Material Anything Other than "Lead" in Column E,Was Material Ever Previously Lead?],G3062,Table15[Customer-Owned Portion],O3062),Table15[Unique ID],0),0)))</f>
        <v/>
      </c>
      <c r="X3062"/>
    </row>
    <row r="3063" spans="2:24" x14ac:dyDescent="0.35">
      <c r="B3063" s="146"/>
      <c r="C3063" s="31"/>
      <c r="D3063" s="31"/>
      <c r="E3063" s="44"/>
      <c r="F3063" s="43"/>
      <c r="G3063" s="84"/>
      <c r="H3063" s="31"/>
      <c r="I3063" s="31"/>
      <c r="J3063" s="84"/>
      <c r="K3063" s="31"/>
      <c r="L3063" s="31"/>
      <c r="M3063" s="169"/>
      <c r="N3063" s="148"/>
      <c r="O3063" s="106"/>
      <c r="P3063" s="43"/>
      <c r="Q3063" s="31"/>
      <c r="R3063" s="84"/>
      <c r="S3063" s="31"/>
      <c r="T3063" s="31"/>
      <c r="U3063" s="169"/>
      <c r="V3063" s="150"/>
      <c r="W3063" s="342" t="str" cm="1">
        <f t="array" ref="W3063">IF(SUM(LEN(B3063:V3063))=0,"",IF(OR(OR(ISBLANK(F3063),SUM(LEN(C3063),LEN(D3063))=0),AND(NOT(E3063="Unknown"),ISBLANK(J3063)),AND(NOT(O3063="Unknown"),ISBLANK(R3063))),"Missing Information", INDEX(Table15[Entire Service Line Classification], MATCH(SUMIFS(Table15[Unique ID],Table15[System-Owned Portion],E3063,Table15[If Material Anything Other than "Lead" in Column E,Was Material Ever Previously Lead?],G3063,Table15[Customer-Owned Portion],O3063),Table15[Unique ID],0),0)))</f>
        <v/>
      </c>
      <c r="X3063"/>
    </row>
    <row r="3064" spans="2:24" x14ac:dyDescent="0.35">
      <c r="B3064" s="146"/>
      <c r="C3064" s="31"/>
      <c r="D3064" s="31"/>
      <c r="E3064" s="44"/>
      <c r="F3064" s="43"/>
      <c r="G3064" s="84"/>
      <c r="H3064" s="31"/>
      <c r="I3064" s="31"/>
      <c r="J3064" s="84"/>
      <c r="K3064" s="31"/>
      <c r="L3064" s="31"/>
      <c r="M3064" s="169"/>
      <c r="N3064" s="148"/>
      <c r="O3064" s="106"/>
      <c r="P3064" s="43"/>
      <c r="Q3064" s="31"/>
      <c r="R3064" s="84"/>
      <c r="S3064" s="31"/>
      <c r="T3064" s="31"/>
      <c r="U3064" s="169"/>
      <c r="V3064" s="150"/>
      <c r="W3064" s="342" t="str" cm="1">
        <f t="array" ref="W3064">IF(SUM(LEN(B3064:V3064))=0,"",IF(OR(OR(ISBLANK(F3064),SUM(LEN(C3064),LEN(D3064))=0),AND(NOT(E3064="Unknown"),ISBLANK(J3064)),AND(NOT(O3064="Unknown"),ISBLANK(R3064))),"Missing Information", INDEX(Table15[Entire Service Line Classification], MATCH(SUMIFS(Table15[Unique ID],Table15[System-Owned Portion],E3064,Table15[If Material Anything Other than "Lead" in Column E,Was Material Ever Previously Lead?],G3064,Table15[Customer-Owned Portion],O3064),Table15[Unique ID],0),0)))</f>
        <v/>
      </c>
      <c r="X3064"/>
    </row>
    <row r="3065" spans="2:24" x14ac:dyDescent="0.35">
      <c r="B3065" s="146"/>
      <c r="C3065" s="31"/>
      <c r="D3065" s="31"/>
      <c r="E3065" s="44"/>
      <c r="F3065" s="43"/>
      <c r="G3065" s="84"/>
      <c r="H3065" s="31"/>
      <c r="I3065" s="31"/>
      <c r="J3065" s="84"/>
      <c r="K3065" s="31"/>
      <c r="L3065" s="31"/>
      <c r="M3065" s="169"/>
      <c r="N3065" s="148"/>
      <c r="O3065" s="106"/>
      <c r="P3065" s="43"/>
      <c r="Q3065" s="31"/>
      <c r="R3065" s="84"/>
      <c r="S3065" s="31"/>
      <c r="T3065" s="31"/>
      <c r="U3065" s="169"/>
      <c r="V3065" s="150"/>
      <c r="W3065" s="342" t="str" cm="1">
        <f t="array" ref="W3065">IF(SUM(LEN(B3065:V3065))=0,"",IF(OR(OR(ISBLANK(F3065),SUM(LEN(C3065),LEN(D3065))=0),AND(NOT(E3065="Unknown"),ISBLANK(J3065)),AND(NOT(O3065="Unknown"),ISBLANK(R3065))),"Missing Information", INDEX(Table15[Entire Service Line Classification], MATCH(SUMIFS(Table15[Unique ID],Table15[System-Owned Portion],E3065,Table15[If Material Anything Other than "Lead" in Column E,Was Material Ever Previously Lead?],G3065,Table15[Customer-Owned Portion],O3065),Table15[Unique ID],0),0)))</f>
        <v/>
      </c>
      <c r="X3065"/>
    </row>
    <row r="3066" spans="2:24" x14ac:dyDescent="0.35">
      <c r="B3066" s="146"/>
      <c r="C3066" s="31"/>
      <c r="D3066" s="31"/>
      <c r="E3066" s="44"/>
      <c r="F3066" s="43"/>
      <c r="G3066" s="84"/>
      <c r="H3066" s="31"/>
      <c r="I3066" s="31"/>
      <c r="J3066" s="84"/>
      <c r="K3066" s="31"/>
      <c r="L3066" s="31"/>
      <c r="M3066" s="169"/>
      <c r="N3066" s="148"/>
      <c r="O3066" s="106"/>
      <c r="P3066" s="43"/>
      <c r="Q3066" s="31"/>
      <c r="R3066" s="84"/>
      <c r="S3066" s="31"/>
      <c r="T3066" s="31"/>
      <c r="U3066" s="169"/>
      <c r="V3066" s="150"/>
      <c r="W3066" s="342" t="str" cm="1">
        <f t="array" ref="W3066">IF(SUM(LEN(B3066:V3066))=0,"",IF(OR(OR(ISBLANK(F3066),SUM(LEN(C3066),LEN(D3066))=0),AND(NOT(E3066="Unknown"),ISBLANK(J3066)),AND(NOT(O3066="Unknown"),ISBLANK(R3066))),"Missing Information", INDEX(Table15[Entire Service Line Classification], MATCH(SUMIFS(Table15[Unique ID],Table15[System-Owned Portion],E3066,Table15[If Material Anything Other than "Lead" in Column E,Was Material Ever Previously Lead?],G3066,Table15[Customer-Owned Portion],O3066),Table15[Unique ID],0),0)))</f>
        <v/>
      </c>
      <c r="X3066"/>
    </row>
    <row r="3067" spans="2:24" x14ac:dyDescent="0.35">
      <c r="B3067" s="146"/>
      <c r="C3067" s="31"/>
      <c r="D3067" s="31"/>
      <c r="E3067" s="44"/>
      <c r="F3067" s="43"/>
      <c r="G3067" s="84"/>
      <c r="H3067" s="31"/>
      <c r="I3067" s="31"/>
      <c r="J3067" s="84"/>
      <c r="K3067" s="31"/>
      <c r="L3067" s="31"/>
      <c r="M3067" s="169"/>
      <c r="N3067" s="148"/>
      <c r="O3067" s="106"/>
      <c r="P3067" s="43"/>
      <c r="Q3067" s="31"/>
      <c r="R3067" s="84"/>
      <c r="S3067" s="31"/>
      <c r="T3067" s="31"/>
      <c r="U3067" s="169"/>
      <c r="V3067" s="150"/>
      <c r="W3067" s="342" t="str" cm="1">
        <f t="array" ref="W3067">IF(SUM(LEN(B3067:V3067))=0,"",IF(OR(OR(ISBLANK(F3067),SUM(LEN(C3067),LEN(D3067))=0),AND(NOT(E3067="Unknown"),ISBLANK(J3067)),AND(NOT(O3067="Unknown"),ISBLANK(R3067))),"Missing Information", INDEX(Table15[Entire Service Line Classification], MATCH(SUMIFS(Table15[Unique ID],Table15[System-Owned Portion],E3067,Table15[If Material Anything Other than "Lead" in Column E,Was Material Ever Previously Lead?],G3067,Table15[Customer-Owned Portion],O3067),Table15[Unique ID],0),0)))</f>
        <v/>
      </c>
      <c r="X3067"/>
    </row>
    <row r="3068" spans="2:24" x14ac:dyDescent="0.35">
      <c r="B3068" s="146"/>
      <c r="C3068" s="31"/>
      <c r="D3068" s="31"/>
      <c r="E3068" s="44"/>
      <c r="F3068" s="43"/>
      <c r="G3068" s="84"/>
      <c r="H3068" s="31"/>
      <c r="I3068" s="31"/>
      <c r="J3068" s="84"/>
      <c r="K3068" s="31"/>
      <c r="L3068" s="31"/>
      <c r="M3068" s="169"/>
      <c r="N3068" s="148"/>
      <c r="O3068" s="106"/>
      <c r="P3068" s="43"/>
      <c r="Q3068" s="31"/>
      <c r="R3068" s="84"/>
      <c r="S3068" s="31"/>
      <c r="T3068" s="31"/>
      <c r="U3068" s="169"/>
      <c r="V3068" s="150"/>
      <c r="W3068" s="342" t="str" cm="1">
        <f t="array" ref="W3068">IF(SUM(LEN(B3068:V3068))=0,"",IF(OR(OR(ISBLANK(F3068),SUM(LEN(C3068),LEN(D3068))=0),AND(NOT(E3068="Unknown"),ISBLANK(J3068)),AND(NOT(O3068="Unknown"),ISBLANK(R3068))),"Missing Information", INDEX(Table15[Entire Service Line Classification], MATCH(SUMIFS(Table15[Unique ID],Table15[System-Owned Portion],E3068,Table15[If Material Anything Other than "Lead" in Column E,Was Material Ever Previously Lead?],G3068,Table15[Customer-Owned Portion],O3068),Table15[Unique ID],0),0)))</f>
        <v/>
      </c>
      <c r="X3068"/>
    </row>
    <row r="3069" spans="2:24" x14ac:dyDescent="0.35">
      <c r="B3069" s="146"/>
      <c r="C3069" s="31"/>
      <c r="D3069" s="31"/>
      <c r="E3069" s="44"/>
      <c r="F3069" s="43"/>
      <c r="G3069" s="84"/>
      <c r="H3069" s="31"/>
      <c r="I3069" s="31"/>
      <c r="J3069" s="84"/>
      <c r="K3069" s="31"/>
      <c r="L3069" s="31"/>
      <c r="M3069" s="169"/>
      <c r="N3069" s="148"/>
      <c r="O3069" s="106"/>
      <c r="P3069" s="43"/>
      <c r="Q3069" s="31"/>
      <c r="R3069" s="84"/>
      <c r="S3069" s="31"/>
      <c r="T3069" s="31"/>
      <c r="U3069" s="169"/>
      <c r="V3069" s="150"/>
      <c r="W3069" s="342" t="str" cm="1">
        <f t="array" ref="W3069">IF(SUM(LEN(B3069:V3069))=0,"",IF(OR(OR(ISBLANK(F3069),SUM(LEN(C3069),LEN(D3069))=0),AND(NOT(E3069="Unknown"),ISBLANK(J3069)),AND(NOT(O3069="Unknown"),ISBLANK(R3069))),"Missing Information", INDEX(Table15[Entire Service Line Classification], MATCH(SUMIFS(Table15[Unique ID],Table15[System-Owned Portion],E3069,Table15[If Material Anything Other than "Lead" in Column E,Was Material Ever Previously Lead?],G3069,Table15[Customer-Owned Portion],O3069),Table15[Unique ID],0),0)))</f>
        <v/>
      </c>
      <c r="X3069"/>
    </row>
    <row r="3070" spans="2:24" x14ac:dyDescent="0.35">
      <c r="B3070" s="146"/>
      <c r="C3070" s="31"/>
      <c r="D3070" s="31"/>
      <c r="E3070" s="44"/>
      <c r="F3070" s="43"/>
      <c r="G3070" s="84"/>
      <c r="H3070" s="31"/>
      <c r="I3070" s="31"/>
      <c r="J3070" s="84"/>
      <c r="K3070" s="31"/>
      <c r="L3070" s="31"/>
      <c r="M3070" s="169"/>
      <c r="N3070" s="148"/>
      <c r="O3070" s="106"/>
      <c r="P3070" s="43"/>
      <c r="Q3070" s="31"/>
      <c r="R3070" s="84"/>
      <c r="S3070" s="31"/>
      <c r="T3070" s="31"/>
      <c r="U3070" s="169"/>
      <c r="V3070" s="150"/>
      <c r="W3070" s="342" t="str" cm="1">
        <f t="array" ref="W3070">IF(SUM(LEN(B3070:V3070))=0,"",IF(OR(OR(ISBLANK(F3070),SUM(LEN(C3070),LEN(D3070))=0),AND(NOT(E3070="Unknown"),ISBLANK(J3070)),AND(NOT(O3070="Unknown"),ISBLANK(R3070))),"Missing Information", INDEX(Table15[Entire Service Line Classification], MATCH(SUMIFS(Table15[Unique ID],Table15[System-Owned Portion],E3070,Table15[If Material Anything Other than "Lead" in Column E,Was Material Ever Previously Lead?],G3070,Table15[Customer-Owned Portion],O3070),Table15[Unique ID],0),0)))</f>
        <v/>
      </c>
      <c r="X3070"/>
    </row>
    <row r="3071" spans="2:24" x14ac:dyDescent="0.35">
      <c r="B3071" s="146"/>
      <c r="C3071" s="31"/>
      <c r="D3071" s="31"/>
      <c r="E3071" s="44"/>
      <c r="F3071" s="43"/>
      <c r="G3071" s="84"/>
      <c r="H3071" s="31"/>
      <c r="I3071" s="31"/>
      <c r="J3071" s="84"/>
      <c r="K3071" s="31"/>
      <c r="L3071" s="31"/>
      <c r="M3071" s="169"/>
      <c r="N3071" s="148"/>
      <c r="O3071" s="106"/>
      <c r="P3071" s="43"/>
      <c r="Q3071" s="31"/>
      <c r="R3071" s="84"/>
      <c r="S3071" s="31"/>
      <c r="T3071" s="31"/>
      <c r="U3071" s="169"/>
      <c r="V3071" s="150"/>
      <c r="W3071" s="342" t="str" cm="1">
        <f t="array" ref="W3071">IF(SUM(LEN(B3071:V3071))=0,"",IF(OR(OR(ISBLANK(F3071),SUM(LEN(C3071),LEN(D3071))=0),AND(NOT(E3071="Unknown"),ISBLANK(J3071)),AND(NOT(O3071="Unknown"),ISBLANK(R3071))),"Missing Information", INDEX(Table15[Entire Service Line Classification], MATCH(SUMIFS(Table15[Unique ID],Table15[System-Owned Portion],E3071,Table15[If Material Anything Other than "Lead" in Column E,Was Material Ever Previously Lead?],G3071,Table15[Customer-Owned Portion],O3071),Table15[Unique ID],0),0)))</f>
        <v/>
      </c>
      <c r="X3071"/>
    </row>
    <row r="3072" spans="2:24" x14ac:dyDescent="0.35">
      <c r="B3072" s="146"/>
      <c r="C3072" s="31"/>
      <c r="D3072" s="31"/>
      <c r="E3072" s="44"/>
      <c r="F3072" s="43"/>
      <c r="G3072" s="84"/>
      <c r="H3072" s="31"/>
      <c r="I3072" s="31"/>
      <c r="J3072" s="84"/>
      <c r="K3072" s="31"/>
      <c r="L3072" s="31"/>
      <c r="M3072" s="169"/>
      <c r="N3072" s="148"/>
      <c r="O3072" s="106"/>
      <c r="P3072" s="43"/>
      <c r="Q3072" s="31"/>
      <c r="R3072" s="84"/>
      <c r="S3072" s="31"/>
      <c r="T3072" s="31"/>
      <c r="U3072" s="169"/>
      <c r="V3072" s="150"/>
      <c r="W3072" s="342" t="str" cm="1">
        <f t="array" ref="W3072">IF(SUM(LEN(B3072:V3072))=0,"",IF(OR(OR(ISBLANK(F3072),SUM(LEN(C3072),LEN(D3072))=0),AND(NOT(E3072="Unknown"),ISBLANK(J3072)),AND(NOT(O3072="Unknown"),ISBLANK(R3072))),"Missing Information", INDEX(Table15[Entire Service Line Classification], MATCH(SUMIFS(Table15[Unique ID],Table15[System-Owned Portion],E3072,Table15[If Material Anything Other than "Lead" in Column E,Was Material Ever Previously Lead?],G3072,Table15[Customer-Owned Portion],O3072),Table15[Unique ID],0),0)))</f>
        <v/>
      </c>
      <c r="X3072"/>
    </row>
    <row r="3073" spans="2:24" x14ac:dyDescent="0.35">
      <c r="B3073" s="146"/>
      <c r="C3073" s="31"/>
      <c r="D3073" s="31"/>
      <c r="E3073" s="44"/>
      <c r="F3073" s="43"/>
      <c r="G3073" s="84"/>
      <c r="H3073" s="31"/>
      <c r="I3073" s="31"/>
      <c r="J3073" s="84"/>
      <c r="K3073" s="31"/>
      <c r="L3073" s="31"/>
      <c r="M3073" s="169"/>
      <c r="N3073" s="148"/>
      <c r="O3073" s="106"/>
      <c r="P3073" s="43"/>
      <c r="Q3073" s="31"/>
      <c r="R3073" s="84"/>
      <c r="S3073" s="31"/>
      <c r="T3073" s="31"/>
      <c r="U3073" s="169"/>
      <c r="V3073" s="150"/>
      <c r="W3073" s="342" t="str" cm="1">
        <f t="array" ref="W3073">IF(SUM(LEN(B3073:V3073))=0,"",IF(OR(OR(ISBLANK(F3073),SUM(LEN(C3073),LEN(D3073))=0),AND(NOT(E3073="Unknown"),ISBLANK(J3073)),AND(NOT(O3073="Unknown"),ISBLANK(R3073))),"Missing Information", INDEX(Table15[Entire Service Line Classification], MATCH(SUMIFS(Table15[Unique ID],Table15[System-Owned Portion],E3073,Table15[If Material Anything Other than "Lead" in Column E,Was Material Ever Previously Lead?],G3073,Table15[Customer-Owned Portion],O3073),Table15[Unique ID],0),0)))</f>
        <v/>
      </c>
      <c r="X3073"/>
    </row>
    <row r="3074" spans="2:24" x14ac:dyDescent="0.35">
      <c r="B3074" s="146"/>
      <c r="C3074" s="31"/>
      <c r="D3074" s="31"/>
      <c r="E3074" s="44"/>
      <c r="F3074" s="43"/>
      <c r="G3074" s="84"/>
      <c r="H3074" s="31"/>
      <c r="I3074" s="31"/>
      <c r="J3074" s="84"/>
      <c r="K3074" s="31"/>
      <c r="L3074" s="31"/>
      <c r="M3074" s="169"/>
      <c r="N3074" s="148"/>
      <c r="O3074" s="106"/>
      <c r="P3074" s="43"/>
      <c r="Q3074" s="31"/>
      <c r="R3074" s="84"/>
      <c r="S3074" s="31"/>
      <c r="T3074" s="31"/>
      <c r="U3074" s="169"/>
      <c r="V3074" s="150"/>
      <c r="W3074" s="342" t="str" cm="1">
        <f t="array" ref="W3074">IF(SUM(LEN(B3074:V3074))=0,"",IF(OR(OR(ISBLANK(F3074),SUM(LEN(C3074),LEN(D3074))=0),AND(NOT(E3074="Unknown"),ISBLANK(J3074)),AND(NOT(O3074="Unknown"),ISBLANK(R3074))),"Missing Information", INDEX(Table15[Entire Service Line Classification], MATCH(SUMIFS(Table15[Unique ID],Table15[System-Owned Portion],E3074,Table15[If Material Anything Other than "Lead" in Column E,Was Material Ever Previously Lead?],G3074,Table15[Customer-Owned Portion],O3074),Table15[Unique ID],0),0)))</f>
        <v/>
      </c>
      <c r="X3074"/>
    </row>
    <row r="3075" spans="2:24" x14ac:dyDescent="0.35">
      <c r="B3075" s="146"/>
      <c r="C3075" s="31"/>
      <c r="D3075" s="31"/>
      <c r="E3075" s="44"/>
      <c r="F3075" s="43"/>
      <c r="G3075" s="84"/>
      <c r="H3075" s="31"/>
      <c r="I3075" s="31"/>
      <c r="J3075" s="84"/>
      <c r="K3075" s="31"/>
      <c r="L3075" s="31"/>
      <c r="M3075" s="169"/>
      <c r="N3075" s="148"/>
      <c r="O3075" s="106"/>
      <c r="P3075" s="43"/>
      <c r="Q3075" s="31"/>
      <c r="R3075" s="84"/>
      <c r="S3075" s="31"/>
      <c r="T3075" s="31"/>
      <c r="U3075" s="169"/>
      <c r="V3075" s="150"/>
      <c r="W3075" s="342" t="str" cm="1">
        <f t="array" ref="W3075">IF(SUM(LEN(B3075:V3075))=0,"",IF(OR(OR(ISBLANK(F3075),SUM(LEN(C3075),LEN(D3075))=0),AND(NOT(E3075="Unknown"),ISBLANK(J3075)),AND(NOT(O3075="Unknown"),ISBLANK(R3075))),"Missing Information", INDEX(Table15[Entire Service Line Classification], MATCH(SUMIFS(Table15[Unique ID],Table15[System-Owned Portion],E3075,Table15[If Material Anything Other than "Lead" in Column E,Was Material Ever Previously Lead?],G3075,Table15[Customer-Owned Portion],O3075),Table15[Unique ID],0),0)))</f>
        <v/>
      </c>
      <c r="X3075"/>
    </row>
    <row r="3076" spans="2:24" x14ac:dyDescent="0.35">
      <c r="B3076" s="146"/>
      <c r="C3076" s="31"/>
      <c r="D3076" s="31"/>
      <c r="E3076" s="44"/>
      <c r="F3076" s="43"/>
      <c r="G3076" s="84"/>
      <c r="H3076" s="31"/>
      <c r="I3076" s="31"/>
      <c r="J3076" s="84"/>
      <c r="K3076" s="31"/>
      <c r="L3076" s="31"/>
      <c r="M3076" s="169"/>
      <c r="N3076" s="148"/>
      <c r="O3076" s="106"/>
      <c r="P3076" s="43"/>
      <c r="Q3076" s="31"/>
      <c r="R3076" s="84"/>
      <c r="S3076" s="31"/>
      <c r="T3076" s="31"/>
      <c r="U3076" s="169"/>
      <c r="V3076" s="150"/>
      <c r="W3076" s="342" t="str" cm="1">
        <f t="array" ref="W3076">IF(SUM(LEN(B3076:V3076))=0,"",IF(OR(OR(ISBLANK(F3076),SUM(LEN(C3076),LEN(D3076))=0),AND(NOT(E3076="Unknown"),ISBLANK(J3076)),AND(NOT(O3076="Unknown"),ISBLANK(R3076))),"Missing Information", INDEX(Table15[Entire Service Line Classification], MATCH(SUMIFS(Table15[Unique ID],Table15[System-Owned Portion],E3076,Table15[If Material Anything Other than "Lead" in Column E,Was Material Ever Previously Lead?],G3076,Table15[Customer-Owned Portion],O3076),Table15[Unique ID],0),0)))</f>
        <v/>
      </c>
      <c r="X3076"/>
    </row>
    <row r="3077" spans="2:24" x14ac:dyDescent="0.35">
      <c r="B3077" s="146"/>
      <c r="C3077" s="31"/>
      <c r="D3077" s="31"/>
      <c r="E3077" s="44"/>
      <c r="F3077" s="43"/>
      <c r="G3077" s="84"/>
      <c r="H3077" s="31"/>
      <c r="I3077" s="31"/>
      <c r="J3077" s="84"/>
      <c r="K3077" s="31"/>
      <c r="L3077" s="31"/>
      <c r="M3077" s="169"/>
      <c r="N3077" s="148"/>
      <c r="O3077" s="106"/>
      <c r="P3077" s="43"/>
      <c r="Q3077" s="31"/>
      <c r="R3077" s="84"/>
      <c r="S3077" s="31"/>
      <c r="T3077" s="31"/>
      <c r="U3077" s="169"/>
      <c r="V3077" s="150"/>
      <c r="W3077" s="342" t="str" cm="1">
        <f t="array" ref="W3077">IF(SUM(LEN(B3077:V3077))=0,"",IF(OR(OR(ISBLANK(F3077),SUM(LEN(C3077),LEN(D3077))=0),AND(NOT(E3077="Unknown"),ISBLANK(J3077)),AND(NOT(O3077="Unknown"),ISBLANK(R3077))),"Missing Information", INDEX(Table15[Entire Service Line Classification], MATCH(SUMIFS(Table15[Unique ID],Table15[System-Owned Portion],E3077,Table15[If Material Anything Other than "Lead" in Column E,Was Material Ever Previously Lead?],G3077,Table15[Customer-Owned Portion],O3077),Table15[Unique ID],0),0)))</f>
        <v/>
      </c>
      <c r="X3077"/>
    </row>
    <row r="3078" spans="2:24" x14ac:dyDescent="0.35">
      <c r="B3078" s="146"/>
      <c r="C3078" s="31"/>
      <c r="D3078" s="31"/>
      <c r="E3078" s="44"/>
      <c r="F3078" s="43"/>
      <c r="G3078" s="84"/>
      <c r="H3078" s="31"/>
      <c r="I3078" s="31"/>
      <c r="J3078" s="84"/>
      <c r="K3078" s="31"/>
      <c r="L3078" s="31"/>
      <c r="M3078" s="169"/>
      <c r="N3078" s="148"/>
      <c r="O3078" s="106"/>
      <c r="P3078" s="43"/>
      <c r="Q3078" s="31"/>
      <c r="R3078" s="84"/>
      <c r="S3078" s="31"/>
      <c r="T3078" s="31"/>
      <c r="U3078" s="169"/>
      <c r="V3078" s="150"/>
      <c r="W3078" s="342" t="str" cm="1">
        <f t="array" ref="W3078">IF(SUM(LEN(B3078:V3078))=0,"",IF(OR(OR(ISBLANK(F3078),SUM(LEN(C3078),LEN(D3078))=0),AND(NOT(E3078="Unknown"),ISBLANK(J3078)),AND(NOT(O3078="Unknown"),ISBLANK(R3078))),"Missing Information", INDEX(Table15[Entire Service Line Classification], MATCH(SUMIFS(Table15[Unique ID],Table15[System-Owned Portion],E3078,Table15[If Material Anything Other than "Lead" in Column E,Was Material Ever Previously Lead?],G3078,Table15[Customer-Owned Portion],O3078),Table15[Unique ID],0),0)))</f>
        <v/>
      </c>
      <c r="X3078"/>
    </row>
    <row r="3079" spans="2:24" x14ac:dyDescent="0.35">
      <c r="B3079" s="146"/>
      <c r="C3079" s="31"/>
      <c r="D3079" s="31"/>
      <c r="E3079" s="44"/>
      <c r="F3079" s="43"/>
      <c r="G3079" s="84"/>
      <c r="H3079" s="31"/>
      <c r="I3079" s="31"/>
      <c r="J3079" s="84"/>
      <c r="K3079" s="31"/>
      <c r="L3079" s="31"/>
      <c r="M3079" s="169"/>
      <c r="N3079" s="148"/>
      <c r="O3079" s="106"/>
      <c r="P3079" s="43"/>
      <c r="Q3079" s="31"/>
      <c r="R3079" s="84"/>
      <c r="S3079" s="31"/>
      <c r="T3079" s="31"/>
      <c r="U3079" s="169"/>
      <c r="V3079" s="150"/>
      <c r="W3079" s="342" t="str" cm="1">
        <f t="array" ref="W3079">IF(SUM(LEN(B3079:V3079))=0,"",IF(OR(OR(ISBLANK(F3079),SUM(LEN(C3079),LEN(D3079))=0),AND(NOT(E3079="Unknown"),ISBLANK(J3079)),AND(NOT(O3079="Unknown"),ISBLANK(R3079))),"Missing Information", INDEX(Table15[Entire Service Line Classification], MATCH(SUMIFS(Table15[Unique ID],Table15[System-Owned Portion],E3079,Table15[If Material Anything Other than "Lead" in Column E,Was Material Ever Previously Lead?],G3079,Table15[Customer-Owned Portion],O3079),Table15[Unique ID],0),0)))</f>
        <v/>
      </c>
      <c r="X3079"/>
    </row>
    <row r="3080" spans="2:24" x14ac:dyDescent="0.35">
      <c r="B3080" s="146"/>
      <c r="C3080" s="31"/>
      <c r="D3080" s="31"/>
      <c r="E3080" s="44"/>
      <c r="F3080" s="43"/>
      <c r="G3080" s="84"/>
      <c r="H3080" s="31"/>
      <c r="I3080" s="31"/>
      <c r="J3080" s="84"/>
      <c r="K3080" s="31"/>
      <c r="L3080" s="31"/>
      <c r="M3080" s="169"/>
      <c r="N3080" s="148"/>
      <c r="O3080" s="106"/>
      <c r="P3080" s="43"/>
      <c r="Q3080" s="31"/>
      <c r="R3080" s="84"/>
      <c r="S3080" s="31"/>
      <c r="T3080" s="31"/>
      <c r="U3080" s="169"/>
      <c r="V3080" s="150"/>
      <c r="W3080" s="342" t="str" cm="1">
        <f t="array" ref="W3080">IF(SUM(LEN(B3080:V3080))=0,"",IF(OR(OR(ISBLANK(F3080),SUM(LEN(C3080),LEN(D3080))=0),AND(NOT(E3080="Unknown"),ISBLANK(J3080)),AND(NOT(O3080="Unknown"),ISBLANK(R3080))),"Missing Information", INDEX(Table15[Entire Service Line Classification], MATCH(SUMIFS(Table15[Unique ID],Table15[System-Owned Portion],E3080,Table15[If Material Anything Other than "Lead" in Column E,Was Material Ever Previously Lead?],G3080,Table15[Customer-Owned Portion],O3080),Table15[Unique ID],0),0)))</f>
        <v/>
      </c>
      <c r="X3080"/>
    </row>
    <row r="3081" spans="2:24" x14ac:dyDescent="0.35">
      <c r="B3081" s="146"/>
      <c r="C3081" s="31"/>
      <c r="D3081" s="31"/>
      <c r="E3081" s="44"/>
      <c r="F3081" s="43"/>
      <c r="G3081" s="84"/>
      <c r="H3081" s="31"/>
      <c r="I3081" s="31"/>
      <c r="J3081" s="84"/>
      <c r="K3081" s="31"/>
      <c r="L3081" s="31"/>
      <c r="M3081" s="169"/>
      <c r="N3081" s="148"/>
      <c r="O3081" s="106"/>
      <c r="P3081" s="43"/>
      <c r="Q3081" s="31"/>
      <c r="R3081" s="84"/>
      <c r="S3081" s="31"/>
      <c r="T3081" s="31"/>
      <c r="U3081" s="169"/>
      <c r="V3081" s="150"/>
      <c r="W3081" s="342" t="str" cm="1">
        <f t="array" ref="W3081">IF(SUM(LEN(B3081:V3081))=0,"",IF(OR(OR(ISBLANK(F3081),SUM(LEN(C3081),LEN(D3081))=0),AND(NOT(E3081="Unknown"),ISBLANK(J3081)),AND(NOT(O3081="Unknown"),ISBLANK(R3081))),"Missing Information", INDEX(Table15[Entire Service Line Classification], MATCH(SUMIFS(Table15[Unique ID],Table15[System-Owned Portion],E3081,Table15[If Material Anything Other than "Lead" in Column E,Was Material Ever Previously Lead?],G3081,Table15[Customer-Owned Portion],O3081),Table15[Unique ID],0),0)))</f>
        <v/>
      </c>
      <c r="X3081"/>
    </row>
    <row r="3082" spans="2:24" x14ac:dyDescent="0.35">
      <c r="B3082" s="146"/>
      <c r="C3082" s="31"/>
      <c r="D3082" s="31"/>
      <c r="E3082" s="44"/>
      <c r="F3082" s="43"/>
      <c r="G3082" s="84"/>
      <c r="H3082" s="31"/>
      <c r="I3082" s="31"/>
      <c r="J3082" s="84"/>
      <c r="K3082" s="31"/>
      <c r="L3082" s="31"/>
      <c r="M3082" s="169"/>
      <c r="N3082" s="148"/>
      <c r="O3082" s="106"/>
      <c r="P3082" s="43"/>
      <c r="Q3082" s="31"/>
      <c r="R3082" s="84"/>
      <c r="S3082" s="31"/>
      <c r="T3082" s="31"/>
      <c r="U3082" s="169"/>
      <c r="V3082" s="150"/>
      <c r="W3082" s="342" t="str" cm="1">
        <f t="array" ref="W3082">IF(SUM(LEN(B3082:V3082))=0,"",IF(OR(OR(ISBLANK(F3082),SUM(LEN(C3082),LEN(D3082))=0),AND(NOT(E3082="Unknown"),ISBLANK(J3082)),AND(NOT(O3082="Unknown"),ISBLANK(R3082))),"Missing Information", INDEX(Table15[Entire Service Line Classification], MATCH(SUMIFS(Table15[Unique ID],Table15[System-Owned Portion],E3082,Table15[If Material Anything Other than "Lead" in Column E,Was Material Ever Previously Lead?],G3082,Table15[Customer-Owned Portion],O3082),Table15[Unique ID],0),0)))</f>
        <v/>
      </c>
      <c r="X3082"/>
    </row>
    <row r="3083" spans="2:24" x14ac:dyDescent="0.35">
      <c r="B3083" s="146"/>
      <c r="C3083" s="31"/>
      <c r="D3083" s="31"/>
      <c r="E3083" s="44"/>
      <c r="F3083" s="43"/>
      <c r="G3083" s="84"/>
      <c r="H3083" s="31"/>
      <c r="I3083" s="31"/>
      <c r="J3083" s="84"/>
      <c r="K3083" s="31"/>
      <c r="L3083" s="31"/>
      <c r="M3083" s="169"/>
      <c r="N3083" s="148"/>
      <c r="O3083" s="106"/>
      <c r="P3083" s="43"/>
      <c r="Q3083" s="31"/>
      <c r="R3083" s="84"/>
      <c r="S3083" s="31"/>
      <c r="T3083" s="31"/>
      <c r="U3083" s="169"/>
      <c r="V3083" s="150"/>
      <c r="W3083" s="342" t="str" cm="1">
        <f t="array" ref="W3083">IF(SUM(LEN(B3083:V3083))=0,"",IF(OR(OR(ISBLANK(F3083),SUM(LEN(C3083),LEN(D3083))=0),AND(NOT(E3083="Unknown"),ISBLANK(J3083)),AND(NOT(O3083="Unknown"),ISBLANK(R3083))),"Missing Information", INDEX(Table15[Entire Service Line Classification], MATCH(SUMIFS(Table15[Unique ID],Table15[System-Owned Portion],E3083,Table15[If Material Anything Other than "Lead" in Column E,Was Material Ever Previously Lead?],G3083,Table15[Customer-Owned Portion],O3083),Table15[Unique ID],0),0)))</f>
        <v/>
      </c>
      <c r="X3083"/>
    </row>
    <row r="3084" spans="2:24" x14ac:dyDescent="0.35">
      <c r="B3084" s="146"/>
      <c r="C3084" s="31"/>
      <c r="D3084" s="31"/>
      <c r="E3084" s="44"/>
      <c r="F3084" s="43"/>
      <c r="G3084" s="84"/>
      <c r="H3084" s="31"/>
      <c r="I3084" s="31"/>
      <c r="J3084" s="84"/>
      <c r="K3084" s="31"/>
      <c r="L3084" s="31"/>
      <c r="M3084" s="169"/>
      <c r="N3084" s="148"/>
      <c r="O3084" s="106"/>
      <c r="P3084" s="43"/>
      <c r="Q3084" s="31"/>
      <c r="R3084" s="84"/>
      <c r="S3084" s="31"/>
      <c r="T3084" s="31"/>
      <c r="U3084" s="169"/>
      <c r="V3084" s="150"/>
      <c r="W3084" s="342" t="str" cm="1">
        <f t="array" ref="W3084">IF(SUM(LEN(B3084:V3084))=0,"",IF(OR(OR(ISBLANK(F3084),SUM(LEN(C3084),LEN(D3084))=0),AND(NOT(E3084="Unknown"),ISBLANK(J3084)),AND(NOT(O3084="Unknown"),ISBLANK(R3084))),"Missing Information", INDEX(Table15[Entire Service Line Classification], MATCH(SUMIFS(Table15[Unique ID],Table15[System-Owned Portion],E3084,Table15[If Material Anything Other than "Lead" in Column E,Was Material Ever Previously Lead?],G3084,Table15[Customer-Owned Portion],O3084),Table15[Unique ID],0),0)))</f>
        <v/>
      </c>
      <c r="X3084"/>
    </row>
    <row r="3085" spans="2:24" x14ac:dyDescent="0.35">
      <c r="B3085" s="146"/>
      <c r="C3085" s="31"/>
      <c r="D3085" s="31"/>
      <c r="E3085" s="44"/>
      <c r="F3085" s="43"/>
      <c r="G3085" s="84"/>
      <c r="H3085" s="31"/>
      <c r="I3085" s="31"/>
      <c r="J3085" s="84"/>
      <c r="K3085" s="31"/>
      <c r="L3085" s="31"/>
      <c r="M3085" s="169"/>
      <c r="N3085" s="148"/>
      <c r="O3085" s="106"/>
      <c r="P3085" s="43"/>
      <c r="Q3085" s="31"/>
      <c r="R3085" s="84"/>
      <c r="S3085" s="31"/>
      <c r="T3085" s="31"/>
      <c r="U3085" s="169"/>
      <c r="V3085" s="150"/>
      <c r="W3085" s="342" t="str" cm="1">
        <f t="array" ref="W3085">IF(SUM(LEN(B3085:V3085))=0,"",IF(OR(OR(ISBLANK(F3085),SUM(LEN(C3085),LEN(D3085))=0),AND(NOT(E3085="Unknown"),ISBLANK(J3085)),AND(NOT(O3085="Unknown"),ISBLANK(R3085))),"Missing Information", INDEX(Table15[Entire Service Line Classification], MATCH(SUMIFS(Table15[Unique ID],Table15[System-Owned Portion],E3085,Table15[If Material Anything Other than "Lead" in Column E,Was Material Ever Previously Lead?],G3085,Table15[Customer-Owned Portion],O3085),Table15[Unique ID],0),0)))</f>
        <v/>
      </c>
      <c r="X3085"/>
    </row>
    <row r="3086" spans="2:24" x14ac:dyDescent="0.35">
      <c r="B3086" s="146"/>
      <c r="C3086" s="31"/>
      <c r="D3086" s="31"/>
      <c r="E3086" s="44"/>
      <c r="F3086" s="43"/>
      <c r="G3086" s="84"/>
      <c r="H3086" s="31"/>
      <c r="I3086" s="31"/>
      <c r="J3086" s="84"/>
      <c r="K3086" s="31"/>
      <c r="L3086" s="31"/>
      <c r="M3086" s="169"/>
      <c r="N3086" s="148"/>
      <c r="O3086" s="106"/>
      <c r="P3086" s="43"/>
      <c r="Q3086" s="31"/>
      <c r="R3086" s="84"/>
      <c r="S3086" s="31"/>
      <c r="T3086" s="31"/>
      <c r="U3086" s="169"/>
      <c r="V3086" s="150"/>
      <c r="W3086" s="342" t="str" cm="1">
        <f t="array" ref="W3086">IF(SUM(LEN(B3086:V3086))=0,"",IF(OR(OR(ISBLANK(F3086),SUM(LEN(C3086),LEN(D3086))=0),AND(NOT(E3086="Unknown"),ISBLANK(J3086)),AND(NOT(O3086="Unknown"),ISBLANK(R3086))),"Missing Information", INDEX(Table15[Entire Service Line Classification], MATCH(SUMIFS(Table15[Unique ID],Table15[System-Owned Portion],E3086,Table15[If Material Anything Other than "Lead" in Column E,Was Material Ever Previously Lead?],G3086,Table15[Customer-Owned Portion],O3086),Table15[Unique ID],0),0)))</f>
        <v/>
      </c>
      <c r="X3086"/>
    </row>
    <row r="3087" spans="2:24" x14ac:dyDescent="0.35">
      <c r="B3087" s="146"/>
      <c r="C3087" s="31"/>
      <c r="D3087" s="31"/>
      <c r="E3087" s="44"/>
      <c r="F3087" s="43"/>
      <c r="G3087" s="84"/>
      <c r="H3087" s="31"/>
      <c r="I3087" s="31"/>
      <c r="J3087" s="84"/>
      <c r="K3087" s="31"/>
      <c r="L3087" s="31"/>
      <c r="M3087" s="169"/>
      <c r="N3087" s="148"/>
      <c r="O3087" s="106"/>
      <c r="P3087" s="43"/>
      <c r="Q3087" s="31"/>
      <c r="R3087" s="84"/>
      <c r="S3087" s="31"/>
      <c r="T3087" s="31"/>
      <c r="U3087" s="169"/>
      <c r="V3087" s="150"/>
      <c r="W3087" s="342" t="str" cm="1">
        <f t="array" ref="W3087">IF(SUM(LEN(B3087:V3087))=0,"",IF(OR(OR(ISBLANK(F3087),SUM(LEN(C3087),LEN(D3087))=0),AND(NOT(E3087="Unknown"),ISBLANK(J3087)),AND(NOT(O3087="Unknown"),ISBLANK(R3087))),"Missing Information", INDEX(Table15[Entire Service Line Classification], MATCH(SUMIFS(Table15[Unique ID],Table15[System-Owned Portion],E3087,Table15[If Material Anything Other than "Lead" in Column E,Was Material Ever Previously Lead?],G3087,Table15[Customer-Owned Portion],O3087),Table15[Unique ID],0),0)))</f>
        <v/>
      </c>
      <c r="X3087"/>
    </row>
    <row r="3088" spans="2:24" x14ac:dyDescent="0.35">
      <c r="B3088" s="146"/>
      <c r="C3088" s="31"/>
      <c r="D3088" s="31"/>
      <c r="E3088" s="44"/>
      <c r="F3088" s="43"/>
      <c r="G3088" s="84"/>
      <c r="H3088" s="31"/>
      <c r="I3088" s="31"/>
      <c r="J3088" s="84"/>
      <c r="K3088" s="31"/>
      <c r="L3088" s="31"/>
      <c r="M3088" s="169"/>
      <c r="N3088" s="148"/>
      <c r="O3088" s="106"/>
      <c r="P3088" s="43"/>
      <c r="Q3088" s="31"/>
      <c r="R3088" s="84"/>
      <c r="S3088" s="31"/>
      <c r="T3088" s="31"/>
      <c r="U3088" s="169"/>
      <c r="V3088" s="150"/>
      <c r="W3088" s="342" t="str" cm="1">
        <f t="array" ref="W3088">IF(SUM(LEN(B3088:V3088))=0,"",IF(OR(OR(ISBLANK(F3088),SUM(LEN(C3088),LEN(D3088))=0),AND(NOT(E3088="Unknown"),ISBLANK(J3088)),AND(NOT(O3088="Unknown"),ISBLANK(R3088))),"Missing Information", INDEX(Table15[Entire Service Line Classification], MATCH(SUMIFS(Table15[Unique ID],Table15[System-Owned Portion],E3088,Table15[If Material Anything Other than "Lead" in Column E,Was Material Ever Previously Lead?],G3088,Table15[Customer-Owned Portion],O3088),Table15[Unique ID],0),0)))</f>
        <v/>
      </c>
      <c r="X3088"/>
    </row>
    <row r="3089" spans="2:24" x14ac:dyDescent="0.35">
      <c r="B3089" s="146"/>
      <c r="C3089" s="31"/>
      <c r="D3089" s="31"/>
      <c r="E3089" s="44"/>
      <c r="F3089" s="43"/>
      <c r="G3089" s="84"/>
      <c r="H3089" s="31"/>
      <c r="I3089" s="31"/>
      <c r="J3089" s="84"/>
      <c r="K3089" s="31"/>
      <c r="L3089" s="31"/>
      <c r="M3089" s="169"/>
      <c r="N3089" s="148"/>
      <c r="O3089" s="106"/>
      <c r="P3089" s="43"/>
      <c r="Q3089" s="31"/>
      <c r="R3089" s="84"/>
      <c r="S3089" s="31"/>
      <c r="T3089" s="31"/>
      <c r="U3089" s="169"/>
      <c r="V3089" s="150"/>
      <c r="W3089" s="342" t="str" cm="1">
        <f t="array" ref="W3089">IF(SUM(LEN(B3089:V3089))=0,"",IF(OR(OR(ISBLANK(F3089),SUM(LEN(C3089),LEN(D3089))=0),AND(NOT(E3089="Unknown"),ISBLANK(J3089)),AND(NOT(O3089="Unknown"),ISBLANK(R3089))),"Missing Information", INDEX(Table15[Entire Service Line Classification], MATCH(SUMIFS(Table15[Unique ID],Table15[System-Owned Portion],E3089,Table15[If Material Anything Other than "Lead" in Column E,Was Material Ever Previously Lead?],G3089,Table15[Customer-Owned Portion],O3089),Table15[Unique ID],0),0)))</f>
        <v/>
      </c>
      <c r="X3089"/>
    </row>
    <row r="3090" spans="2:24" x14ac:dyDescent="0.35">
      <c r="B3090" s="146"/>
      <c r="C3090" s="31"/>
      <c r="D3090" s="31"/>
      <c r="E3090" s="44"/>
      <c r="F3090" s="43"/>
      <c r="G3090" s="84"/>
      <c r="H3090" s="31"/>
      <c r="I3090" s="31"/>
      <c r="J3090" s="84"/>
      <c r="K3090" s="31"/>
      <c r="L3090" s="31"/>
      <c r="M3090" s="169"/>
      <c r="N3090" s="148"/>
      <c r="O3090" s="106"/>
      <c r="P3090" s="43"/>
      <c r="Q3090" s="31"/>
      <c r="R3090" s="84"/>
      <c r="S3090" s="31"/>
      <c r="T3090" s="31"/>
      <c r="U3090" s="169"/>
      <c r="V3090" s="150"/>
      <c r="W3090" s="342" t="str" cm="1">
        <f t="array" ref="W3090">IF(SUM(LEN(B3090:V3090))=0,"",IF(OR(OR(ISBLANK(F3090),SUM(LEN(C3090),LEN(D3090))=0),AND(NOT(E3090="Unknown"),ISBLANK(J3090)),AND(NOT(O3090="Unknown"),ISBLANK(R3090))),"Missing Information", INDEX(Table15[Entire Service Line Classification], MATCH(SUMIFS(Table15[Unique ID],Table15[System-Owned Portion],E3090,Table15[If Material Anything Other than "Lead" in Column E,Was Material Ever Previously Lead?],G3090,Table15[Customer-Owned Portion],O3090),Table15[Unique ID],0),0)))</f>
        <v/>
      </c>
      <c r="X3090"/>
    </row>
    <row r="3091" spans="2:24" x14ac:dyDescent="0.35">
      <c r="B3091" s="146"/>
      <c r="C3091" s="31"/>
      <c r="D3091" s="31"/>
      <c r="E3091" s="44"/>
      <c r="F3091" s="43"/>
      <c r="G3091" s="84"/>
      <c r="H3091" s="31"/>
      <c r="I3091" s="31"/>
      <c r="J3091" s="84"/>
      <c r="K3091" s="31"/>
      <c r="L3091" s="31"/>
      <c r="M3091" s="169"/>
      <c r="N3091" s="148"/>
      <c r="O3091" s="106"/>
      <c r="P3091" s="43"/>
      <c r="Q3091" s="31"/>
      <c r="R3091" s="84"/>
      <c r="S3091" s="31"/>
      <c r="T3091" s="31"/>
      <c r="U3091" s="169"/>
      <c r="V3091" s="150"/>
      <c r="W3091" s="342" t="str" cm="1">
        <f t="array" ref="W3091">IF(SUM(LEN(B3091:V3091))=0,"",IF(OR(OR(ISBLANK(F3091),SUM(LEN(C3091),LEN(D3091))=0),AND(NOT(E3091="Unknown"),ISBLANK(J3091)),AND(NOT(O3091="Unknown"),ISBLANK(R3091))),"Missing Information", INDEX(Table15[Entire Service Line Classification], MATCH(SUMIFS(Table15[Unique ID],Table15[System-Owned Portion],E3091,Table15[If Material Anything Other than "Lead" in Column E,Was Material Ever Previously Lead?],G3091,Table15[Customer-Owned Portion],O3091),Table15[Unique ID],0),0)))</f>
        <v/>
      </c>
      <c r="X3091"/>
    </row>
    <row r="3092" spans="2:24" x14ac:dyDescent="0.35">
      <c r="B3092" s="146"/>
      <c r="C3092" s="31"/>
      <c r="D3092" s="31"/>
      <c r="E3092" s="44"/>
      <c r="F3092" s="43"/>
      <c r="G3092" s="84"/>
      <c r="H3092" s="31"/>
      <c r="I3092" s="31"/>
      <c r="J3092" s="84"/>
      <c r="K3092" s="31"/>
      <c r="L3092" s="31"/>
      <c r="M3092" s="169"/>
      <c r="N3092" s="148"/>
      <c r="O3092" s="106"/>
      <c r="P3092" s="43"/>
      <c r="Q3092" s="31"/>
      <c r="R3092" s="84"/>
      <c r="S3092" s="31"/>
      <c r="T3092" s="31"/>
      <c r="U3092" s="169"/>
      <c r="V3092" s="150"/>
      <c r="W3092" s="342" t="str" cm="1">
        <f t="array" ref="W3092">IF(SUM(LEN(B3092:V3092))=0,"",IF(OR(OR(ISBLANK(F3092),SUM(LEN(C3092),LEN(D3092))=0),AND(NOT(E3092="Unknown"),ISBLANK(J3092)),AND(NOT(O3092="Unknown"),ISBLANK(R3092))),"Missing Information", INDEX(Table15[Entire Service Line Classification], MATCH(SUMIFS(Table15[Unique ID],Table15[System-Owned Portion],E3092,Table15[If Material Anything Other than "Lead" in Column E,Was Material Ever Previously Lead?],G3092,Table15[Customer-Owned Portion],O3092),Table15[Unique ID],0),0)))</f>
        <v/>
      </c>
      <c r="X3092"/>
    </row>
    <row r="3093" spans="2:24" x14ac:dyDescent="0.35">
      <c r="B3093" s="146"/>
      <c r="C3093" s="31"/>
      <c r="D3093" s="31"/>
      <c r="E3093" s="44"/>
      <c r="F3093" s="43"/>
      <c r="G3093" s="84"/>
      <c r="H3093" s="31"/>
      <c r="I3093" s="31"/>
      <c r="J3093" s="84"/>
      <c r="K3093" s="31"/>
      <c r="L3093" s="31"/>
      <c r="M3093" s="169"/>
      <c r="N3093" s="148"/>
      <c r="O3093" s="106"/>
      <c r="P3093" s="43"/>
      <c r="Q3093" s="31"/>
      <c r="R3093" s="84"/>
      <c r="S3093" s="31"/>
      <c r="T3093" s="31"/>
      <c r="U3093" s="169"/>
      <c r="V3093" s="150"/>
      <c r="W3093" s="342" t="str" cm="1">
        <f t="array" ref="W3093">IF(SUM(LEN(B3093:V3093))=0,"",IF(OR(OR(ISBLANK(F3093),SUM(LEN(C3093),LEN(D3093))=0),AND(NOT(E3093="Unknown"),ISBLANK(J3093)),AND(NOT(O3093="Unknown"),ISBLANK(R3093))),"Missing Information", INDEX(Table15[Entire Service Line Classification], MATCH(SUMIFS(Table15[Unique ID],Table15[System-Owned Portion],E3093,Table15[If Material Anything Other than "Lead" in Column E,Was Material Ever Previously Lead?],G3093,Table15[Customer-Owned Portion],O3093),Table15[Unique ID],0),0)))</f>
        <v/>
      </c>
      <c r="X3093"/>
    </row>
    <row r="3094" spans="2:24" x14ac:dyDescent="0.35">
      <c r="B3094" s="146"/>
      <c r="C3094" s="31"/>
      <c r="D3094" s="31"/>
      <c r="E3094" s="44"/>
      <c r="F3094" s="43"/>
      <c r="G3094" s="84"/>
      <c r="H3094" s="31"/>
      <c r="I3094" s="31"/>
      <c r="J3094" s="84"/>
      <c r="K3094" s="31"/>
      <c r="L3094" s="31"/>
      <c r="M3094" s="169"/>
      <c r="N3094" s="148"/>
      <c r="O3094" s="106"/>
      <c r="P3094" s="43"/>
      <c r="Q3094" s="31"/>
      <c r="R3094" s="84"/>
      <c r="S3094" s="31"/>
      <c r="T3094" s="31"/>
      <c r="U3094" s="169"/>
      <c r="V3094" s="150"/>
      <c r="W3094" s="342" t="str" cm="1">
        <f t="array" ref="W3094">IF(SUM(LEN(B3094:V3094))=0,"",IF(OR(OR(ISBLANK(F3094),SUM(LEN(C3094),LEN(D3094))=0),AND(NOT(E3094="Unknown"),ISBLANK(J3094)),AND(NOT(O3094="Unknown"),ISBLANK(R3094))),"Missing Information", INDEX(Table15[Entire Service Line Classification], MATCH(SUMIFS(Table15[Unique ID],Table15[System-Owned Portion],E3094,Table15[If Material Anything Other than "Lead" in Column E,Was Material Ever Previously Lead?],G3094,Table15[Customer-Owned Portion],O3094),Table15[Unique ID],0),0)))</f>
        <v/>
      </c>
      <c r="X3094"/>
    </row>
    <row r="3095" spans="2:24" x14ac:dyDescent="0.35">
      <c r="B3095" s="146"/>
      <c r="C3095" s="31"/>
      <c r="D3095" s="31"/>
      <c r="E3095" s="44"/>
      <c r="F3095" s="43"/>
      <c r="G3095" s="84"/>
      <c r="H3095" s="31"/>
      <c r="I3095" s="31"/>
      <c r="J3095" s="84"/>
      <c r="K3095" s="31"/>
      <c r="L3095" s="31"/>
      <c r="M3095" s="169"/>
      <c r="N3095" s="148"/>
      <c r="O3095" s="106"/>
      <c r="P3095" s="43"/>
      <c r="Q3095" s="31"/>
      <c r="R3095" s="84"/>
      <c r="S3095" s="31"/>
      <c r="T3095" s="31"/>
      <c r="U3095" s="169"/>
      <c r="V3095" s="150"/>
      <c r="W3095" s="342" t="str" cm="1">
        <f t="array" ref="W3095">IF(SUM(LEN(B3095:V3095))=0,"",IF(OR(OR(ISBLANK(F3095),SUM(LEN(C3095),LEN(D3095))=0),AND(NOT(E3095="Unknown"),ISBLANK(J3095)),AND(NOT(O3095="Unknown"),ISBLANK(R3095))),"Missing Information", INDEX(Table15[Entire Service Line Classification], MATCH(SUMIFS(Table15[Unique ID],Table15[System-Owned Portion],E3095,Table15[If Material Anything Other than "Lead" in Column E,Was Material Ever Previously Lead?],G3095,Table15[Customer-Owned Portion],O3095),Table15[Unique ID],0),0)))</f>
        <v/>
      </c>
      <c r="X3095"/>
    </row>
    <row r="3096" spans="2:24" x14ac:dyDescent="0.35">
      <c r="B3096" s="146"/>
      <c r="C3096" s="31"/>
      <c r="D3096" s="31"/>
      <c r="E3096" s="44"/>
      <c r="F3096" s="43"/>
      <c r="G3096" s="84"/>
      <c r="H3096" s="31"/>
      <c r="I3096" s="31"/>
      <c r="J3096" s="84"/>
      <c r="K3096" s="31"/>
      <c r="L3096" s="31"/>
      <c r="M3096" s="169"/>
      <c r="N3096" s="148"/>
      <c r="O3096" s="106"/>
      <c r="P3096" s="43"/>
      <c r="Q3096" s="31"/>
      <c r="R3096" s="84"/>
      <c r="S3096" s="31"/>
      <c r="T3096" s="31"/>
      <c r="U3096" s="169"/>
      <c r="V3096" s="150"/>
      <c r="W3096" s="342" t="str" cm="1">
        <f t="array" ref="W3096">IF(SUM(LEN(B3096:V3096))=0,"",IF(OR(OR(ISBLANK(F3096),SUM(LEN(C3096),LEN(D3096))=0),AND(NOT(E3096="Unknown"),ISBLANK(J3096)),AND(NOT(O3096="Unknown"),ISBLANK(R3096))),"Missing Information", INDEX(Table15[Entire Service Line Classification], MATCH(SUMIFS(Table15[Unique ID],Table15[System-Owned Portion],E3096,Table15[If Material Anything Other than "Lead" in Column E,Was Material Ever Previously Lead?],G3096,Table15[Customer-Owned Portion],O3096),Table15[Unique ID],0),0)))</f>
        <v/>
      </c>
      <c r="X3096"/>
    </row>
    <row r="3097" spans="2:24" x14ac:dyDescent="0.35">
      <c r="B3097" s="146"/>
      <c r="C3097" s="31"/>
      <c r="D3097" s="31"/>
      <c r="E3097" s="44"/>
      <c r="F3097" s="43"/>
      <c r="G3097" s="84"/>
      <c r="H3097" s="31"/>
      <c r="I3097" s="31"/>
      <c r="J3097" s="84"/>
      <c r="K3097" s="31"/>
      <c r="L3097" s="31"/>
      <c r="M3097" s="169"/>
      <c r="N3097" s="148"/>
      <c r="O3097" s="106"/>
      <c r="P3097" s="43"/>
      <c r="Q3097" s="31"/>
      <c r="R3097" s="84"/>
      <c r="S3097" s="31"/>
      <c r="T3097" s="31"/>
      <c r="U3097" s="169"/>
      <c r="V3097" s="150"/>
      <c r="W3097" s="342" t="str" cm="1">
        <f t="array" ref="W3097">IF(SUM(LEN(B3097:V3097))=0,"",IF(OR(OR(ISBLANK(F3097),SUM(LEN(C3097),LEN(D3097))=0),AND(NOT(E3097="Unknown"),ISBLANK(J3097)),AND(NOT(O3097="Unknown"),ISBLANK(R3097))),"Missing Information", INDEX(Table15[Entire Service Line Classification], MATCH(SUMIFS(Table15[Unique ID],Table15[System-Owned Portion],E3097,Table15[If Material Anything Other than "Lead" in Column E,Was Material Ever Previously Lead?],G3097,Table15[Customer-Owned Portion],O3097),Table15[Unique ID],0),0)))</f>
        <v/>
      </c>
      <c r="X3097"/>
    </row>
    <row r="3098" spans="2:24" x14ac:dyDescent="0.35">
      <c r="B3098" s="146"/>
      <c r="C3098" s="31"/>
      <c r="D3098" s="31"/>
      <c r="E3098" s="44"/>
      <c r="F3098" s="43"/>
      <c r="G3098" s="84"/>
      <c r="H3098" s="31"/>
      <c r="I3098" s="31"/>
      <c r="J3098" s="84"/>
      <c r="K3098" s="31"/>
      <c r="L3098" s="31"/>
      <c r="M3098" s="169"/>
      <c r="N3098" s="148"/>
      <c r="O3098" s="106"/>
      <c r="P3098" s="43"/>
      <c r="Q3098" s="31"/>
      <c r="R3098" s="84"/>
      <c r="S3098" s="31"/>
      <c r="T3098" s="31"/>
      <c r="U3098" s="169"/>
      <c r="V3098" s="150"/>
      <c r="W3098" s="342" t="str" cm="1">
        <f t="array" ref="W3098">IF(SUM(LEN(B3098:V3098))=0,"",IF(OR(OR(ISBLANK(F3098),SUM(LEN(C3098),LEN(D3098))=0),AND(NOT(E3098="Unknown"),ISBLANK(J3098)),AND(NOT(O3098="Unknown"),ISBLANK(R3098))),"Missing Information", INDEX(Table15[Entire Service Line Classification], MATCH(SUMIFS(Table15[Unique ID],Table15[System-Owned Portion],E3098,Table15[If Material Anything Other than "Lead" in Column E,Was Material Ever Previously Lead?],G3098,Table15[Customer-Owned Portion],O3098),Table15[Unique ID],0),0)))</f>
        <v/>
      </c>
      <c r="X3098"/>
    </row>
    <row r="3099" spans="2:24" x14ac:dyDescent="0.35">
      <c r="B3099" s="146"/>
      <c r="C3099" s="31"/>
      <c r="D3099" s="31"/>
      <c r="E3099" s="44"/>
      <c r="F3099" s="43"/>
      <c r="G3099" s="84"/>
      <c r="H3099" s="31"/>
      <c r="I3099" s="31"/>
      <c r="J3099" s="84"/>
      <c r="K3099" s="31"/>
      <c r="L3099" s="31"/>
      <c r="M3099" s="169"/>
      <c r="N3099" s="148"/>
      <c r="O3099" s="106"/>
      <c r="P3099" s="43"/>
      <c r="Q3099" s="31"/>
      <c r="R3099" s="84"/>
      <c r="S3099" s="31"/>
      <c r="T3099" s="31"/>
      <c r="U3099" s="169"/>
      <c r="V3099" s="150"/>
      <c r="W3099" s="342" t="str" cm="1">
        <f t="array" ref="W3099">IF(SUM(LEN(B3099:V3099))=0,"",IF(OR(OR(ISBLANK(F3099),SUM(LEN(C3099),LEN(D3099))=0),AND(NOT(E3099="Unknown"),ISBLANK(J3099)),AND(NOT(O3099="Unknown"),ISBLANK(R3099))),"Missing Information", INDEX(Table15[Entire Service Line Classification], MATCH(SUMIFS(Table15[Unique ID],Table15[System-Owned Portion],E3099,Table15[If Material Anything Other than "Lead" in Column E,Was Material Ever Previously Lead?],G3099,Table15[Customer-Owned Portion],O3099),Table15[Unique ID],0),0)))</f>
        <v/>
      </c>
      <c r="X3099"/>
    </row>
    <row r="3100" spans="2:24" x14ac:dyDescent="0.35">
      <c r="B3100" s="146"/>
      <c r="C3100" s="31"/>
      <c r="D3100" s="31"/>
      <c r="E3100" s="44"/>
      <c r="F3100" s="43"/>
      <c r="G3100" s="84"/>
      <c r="H3100" s="31"/>
      <c r="I3100" s="31"/>
      <c r="J3100" s="84"/>
      <c r="K3100" s="31"/>
      <c r="L3100" s="31"/>
      <c r="M3100" s="169"/>
      <c r="N3100" s="148"/>
      <c r="O3100" s="106"/>
      <c r="P3100" s="43"/>
      <c r="Q3100" s="31"/>
      <c r="R3100" s="84"/>
      <c r="S3100" s="31"/>
      <c r="T3100" s="31"/>
      <c r="U3100" s="169"/>
      <c r="V3100" s="150"/>
      <c r="W3100" s="342" t="str" cm="1">
        <f t="array" ref="W3100">IF(SUM(LEN(B3100:V3100))=0,"",IF(OR(OR(ISBLANK(F3100),SUM(LEN(C3100),LEN(D3100))=0),AND(NOT(E3100="Unknown"),ISBLANK(J3100)),AND(NOT(O3100="Unknown"),ISBLANK(R3100))),"Missing Information", INDEX(Table15[Entire Service Line Classification], MATCH(SUMIFS(Table15[Unique ID],Table15[System-Owned Portion],E3100,Table15[If Material Anything Other than "Lead" in Column E,Was Material Ever Previously Lead?],G3100,Table15[Customer-Owned Portion],O3100),Table15[Unique ID],0),0)))</f>
        <v/>
      </c>
      <c r="X3100"/>
    </row>
    <row r="3101" spans="2:24" x14ac:dyDescent="0.35">
      <c r="B3101" s="146"/>
      <c r="C3101" s="31"/>
      <c r="D3101" s="31"/>
      <c r="E3101" s="44"/>
      <c r="F3101" s="43"/>
      <c r="G3101" s="84"/>
      <c r="H3101" s="31"/>
      <c r="I3101" s="31"/>
      <c r="J3101" s="84"/>
      <c r="K3101" s="31"/>
      <c r="L3101" s="31"/>
      <c r="M3101" s="169"/>
      <c r="N3101" s="148"/>
      <c r="O3101" s="106"/>
      <c r="P3101" s="43"/>
      <c r="Q3101" s="31"/>
      <c r="R3101" s="84"/>
      <c r="S3101" s="31"/>
      <c r="T3101" s="31"/>
      <c r="U3101" s="169"/>
      <c r="V3101" s="150"/>
      <c r="W3101" s="342" t="str" cm="1">
        <f t="array" ref="W3101">IF(SUM(LEN(B3101:V3101))=0,"",IF(OR(OR(ISBLANK(F3101),SUM(LEN(C3101),LEN(D3101))=0),AND(NOT(E3101="Unknown"),ISBLANK(J3101)),AND(NOT(O3101="Unknown"),ISBLANK(R3101))),"Missing Information", INDEX(Table15[Entire Service Line Classification], MATCH(SUMIFS(Table15[Unique ID],Table15[System-Owned Portion],E3101,Table15[If Material Anything Other than "Lead" in Column E,Was Material Ever Previously Lead?],G3101,Table15[Customer-Owned Portion],O3101),Table15[Unique ID],0),0)))</f>
        <v/>
      </c>
      <c r="X3101"/>
    </row>
    <row r="3102" spans="2:24" x14ac:dyDescent="0.35">
      <c r="B3102" s="146"/>
      <c r="C3102" s="31"/>
      <c r="D3102" s="31"/>
      <c r="E3102" s="44"/>
      <c r="F3102" s="43"/>
      <c r="G3102" s="84"/>
      <c r="H3102" s="31"/>
      <c r="I3102" s="31"/>
      <c r="J3102" s="84"/>
      <c r="K3102" s="31"/>
      <c r="L3102" s="31"/>
      <c r="M3102" s="169"/>
      <c r="N3102" s="148"/>
      <c r="O3102" s="106"/>
      <c r="P3102" s="43"/>
      <c r="Q3102" s="31"/>
      <c r="R3102" s="84"/>
      <c r="S3102" s="31"/>
      <c r="T3102" s="31"/>
      <c r="U3102" s="169"/>
      <c r="V3102" s="150"/>
      <c r="W3102" s="342" t="str" cm="1">
        <f t="array" ref="W3102">IF(SUM(LEN(B3102:V3102))=0,"",IF(OR(OR(ISBLANK(F3102),SUM(LEN(C3102),LEN(D3102))=0),AND(NOT(E3102="Unknown"),ISBLANK(J3102)),AND(NOT(O3102="Unknown"),ISBLANK(R3102))),"Missing Information", INDEX(Table15[Entire Service Line Classification], MATCH(SUMIFS(Table15[Unique ID],Table15[System-Owned Portion],E3102,Table15[If Material Anything Other than "Lead" in Column E,Was Material Ever Previously Lead?],G3102,Table15[Customer-Owned Portion],O3102),Table15[Unique ID],0),0)))</f>
        <v/>
      </c>
      <c r="X3102"/>
    </row>
    <row r="3103" spans="2:24" x14ac:dyDescent="0.35">
      <c r="B3103" s="146"/>
      <c r="C3103" s="31"/>
      <c r="D3103" s="31"/>
      <c r="E3103" s="44"/>
      <c r="F3103" s="43"/>
      <c r="G3103" s="84"/>
      <c r="H3103" s="31"/>
      <c r="I3103" s="31"/>
      <c r="J3103" s="84"/>
      <c r="K3103" s="31"/>
      <c r="L3103" s="31"/>
      <c r="M3103" s="169"/>
      <c r="N3103" s="148"/>
      <c r="O3103" s="106"/>
      <c r="P3103" s="43"/>
      <c r="Q3103" s="31"/>
      <c r="R3103" s="84"/>
      <c r="S3103" s="31"/>
      <c r="T3103" s="31"/>
      <c r="U3103" s="169"/>
      <c r="V3103" s="150"/>
      <c r="W3103" s="342" t="str" cm="1">
        <f t="array" ref="W3103">IF(SUM(LEN(B3103:V3103))=0,"",IF(OR(OR(ISBLANK(F3103),SUM(LEN(C3103),LEN(D3103))=0),AND(NOT(E3103="Unknown"),ISBLANK(J3103)),AND(NOT(O3103="Unknown"),ISBLANK(R3103))),"Missing Information", INDEX(Table15[Entire Service Line Classification], MATCH(SUMIFS(Table15[Unique ID],Table15[System-Owned Portion],E3103,Table15[If Material Anything Other than "Lead" in Column E,Was Material Ever Previously Lead?],G3103,Table15[Customer-Owned Portion],O3103),Table15[Unique ID],0),0)))</f>
        <v/>
      </c>
      <c r="X3103"/>
    </row>
    <row r="3104" spans="2:24" x14ac:dyDescent="0.35">
      <c r="B3104" s="146"/>
      <c r="C3104" s="31"/>
      <c r="D3104" s="31"/>
      <c r="E3104" s="44"/>
      <c r="F3104" s="43"/>
      <c r="G3104" s="84"/>
      <c r="H3104" s="31"/>
      <c r="I3104" s="31"/>
      <c r="J3104" s="84"/>
      <c r="K3104" s="31"/>
      <c r="L3104" s="31"/>
      <c r="M3104" s="169"/>
      <c r="N3104" s="148"/>
      <c r="O3104" s="106"/>
      <c r="P3104" s="43"/>
      <c r="Q3104" s="31"/>
      <c r="R3104" s="84"/>
      <c r="S3104" s="31"/>
      <c r="T3104" s="31"/>
      <c r="U3104" s="169"/>
      <c r="V3104" s="150"/>
      <c r="W3104" s="342" t="str" cm="1">
        <f t="array" ref="W3104">IF(SUM(LEN(B3104:V3104))=0,"",IF(OR(OR(ISBLANK(F3104),SUM(LEN(C3104),LEN(D3104))=0),AND(NOT(E3104="Unknown"),ISBLANK(J3104)),AND(NOT(O3104="Unknown"),ISBLANK(R3104))),"Missing Information", INDEX(Table15[Entire Service Line Classification], MATCH(SUMIFS(Table15[Unique ID],Table15[System-Owned Portion],E3104,Table15[If Material Anything Other than "Lead" in Column E,Was Material Ever Previously Lead?],G3104,Table15[Customer-Owned Portion],O3104),Table15[Unique ID],0),0)))</f>
        <v/>
      </c>
      <c r="X3104"/>
    </row>
    <row r="3105" spans="2:24" x14ac:dyDescent="0.35">
      <c r="B3105" s="146"/>
      <c r="C3105" s="31"/>
      <c r="D3105" s="31"/>
      <c r="E3105" s="44"/>
      <c r="F3105" s="43"/>
      <c r="G3105" s="84"/>
      <c r="H3105" s="31"/>
      <c r="I3105" s="31"/>
      <c r="J3105" s="84"/>
      <c r="K3105" s="31"/>
      <c r="L3105" s="31"/>
      <c r="M3105" s="169"/>
      <c r="N3105" s="148"/>
      <c r="O3105" s="106"/>
      <c r="P3105" s="43"/>
      <c r="Q3105" s="31"/>
      <c r="R3105" s="84"/>
      <c r="S3105" s="31"/>
      <c r="T3105" s="31"/>
      <c r="U3105" s="169"/>
      <c r="V3105" s="150"/>
      <c r="W3105" s="342" t="str" cm="1">
        <f t="array" ref="W3105">IF(SUM(LEN(B3105:V3105))=0,"",IF(OR(OR(ISBLANK(F3105),SUM(LEN(C3105),LEN(D3105))=0),AND(NOT(E3105="Unknown"),ISBLANK(J3105)),AND(NOT(O3105="Unknown"),ISBLANK(R3105))),"Missing Information", INDEX(Table15[Entire Service Line Classification], MATCH(SUMIFS(Table15[Unique ID],Table15[System-Owned Portion],E3105,Table15[If Material Anything Other than "Lead" in Column E,Was Material Ever Previously Lead?],G3105,Table15[Customer-Owned Portion],O3105),Table15[Unique ID],0),0)))</f>
        <v/>
      </c>
      <c r="X3105"/>
    </row>
    <row r="3106" spans="2:24" x14ac:dyDescent="0.35">
      <c r="B3106" s="146"/>
      <c r="C3106" s="31"/>
      <c r="D3106" s="31"/>
      <c r="E3106" s="44"/>
      <c r="F3106" s="43"/>
      <c r="G3106" s="84"/>
      <c r="H3106" s="31"/>
      <c r="I3106" s="31"/>
      <c r="J3106" s="84"/>
      <c r="K3106" s="31"/>
      <c r="L3106" s="31"/>
      <c r="M3106" s="169"/>
      <c r="N3106" s="148"/>
      <c r="O3106" s="106"/>
      <c r="P3106" s="43"/>
      <c r="Q3106" s="31"/>
      <c r="R3106" s="84"/>
      <c r="S3106" s="31"/>
      <c r="T3106" s="31"/>
      <c r="U3106" s="169"/>
      <c r="V3106" s="150"/>
      <c r="W3106" s="342" t="str" cm="1">
        <f t="array" ref="W3106">IF(SUM(LEN(B3106:V3106))=0,"",IF(OR(OR(ISBLANK(F3106),SUM(LEN(C3106),LEN(D3106))=0),AND(NOT(E3106="Unknown"),ISBLANK(J3106)),AND(NOT(O3106="Unknown"),ISBLANK(R3106))),"Missing Information", INDEX(Table15[Entire Service Line Classification], MATCH(SUMIFS(Table15[Unique ID],Table15[System-Owned Portion],E3106,Table15[If Material Anything Other than "Lead" in Column E,Was Material Ever Previously Lead?],G3106,Table15[Customer-Owned Portion],O3106),Table15[Unique ID],0),0)))</f>
        <v/>
      </c>
      <c r="X3106"/>
    </row>
    <row r="3107" spans="2:24" x14ac:dyDescent="0.35">
      <c r="B3107" s="146"/>
      <c r="C3107" s="31"/>
      <c r="D3107" s="31"/>
      <c r="E3107" s="44"/>
      <c r="F3107" s="43"/>
      <c r="G3107" s="84"/>
      <c r="H3107" s="31"/>
      <c r="I3107" s="31"/>
      <c r="J3107" s="84"/>
      <c r="K3107" s="31"/>
      <c r="L3107" s="31"/>
      <c r="M3107" s="169"/>
      <c r="N3107" s="148"/>
      <c r="O3107" s="106"/>
      <c r="P3107" s="43"/>
      <c r="Q3107" s="31"/>
      <c r="R3107" s="84"/>
      <c r="S3107" s="31"/>
      <c r="T3107" s="31"/>
      <c r="U3107" s="169"/>
      <c r="V3107" s="150"/>
      <c r="W3107" s="342" t="str" cm="1">
        <f t="array" ref="W3107">IF(SUM(LEN(B3107:V3107))=0,"",IF(OR(OR(ISBLANK(F3107),SUM(LEN(C3107),LEN(D3107))=0),AND(NOT(E3107="Unknown"),ISBLANK(J3107)),AND(NOT(O3107="Unknown"),ISBLANK(R3107))),"Missing Information", INDEX(Table15[Entire Service Line Classification], MATCH(SUMIFS(Table15[Unique ID],Table15[System-Owned Portion],E3107,Table15[If Material Anything Other than "Lead" in Column E,Was Material Ever Previously Lead?],G3107,Table15[Customer-Owned Portion],O3107),Table15[Unique ID],0),0)))</f>
        <v/>
      </c>
      <c r="X3107"/>
    </row>
    <row r="3108" spans="2:24" x14ac:dyDescent="0.35">
      <c r="B3108" s="146"/>
      <c r="C3108" s="31"/>
      <c r="D3108" s="31"/>
      <c r="E3108" s="44"/>
      <c r="F3108" s="43"/>
      <c r="G3108" s="84"/>
      <c r="H3108" s="31"/>
      <c r="I3108" s="31"/>
      <c r="J3108" s="84"/>
      <c r="K3108" s="31"/>
      <c r="L3108" s="31"/>
      <c r="M3108" s="169"/>
      <c r="N3108" s="148"/>
      <c r="O3108" s="106"/>
      <c r="P3108" s="43"/>
      <c r="Q3108" s="31"/>
      <c r="R3108" s="84"/>
      <c r="S3108" s="31"/>
      <c r="T3108" s="31"/>
      <c r="U3108" s="169"/>
      <c r="V3108" s="150"/>
      <c r="W3108" s="342" t="str" cm="1">
        <f t="array" ref="W3108">IF(SUM(LEN(B3108:V3108))=0,"",IF(OR(OR(ISBLANK(F3108),SUM(LEN(C3108),LEN(D3108))=0),AND(NOT(E3108="Unknown"),ISBLANK(J3108)),AND(NOT(O3108="Unknown"),ISBLANK(R3108))),"Missing Information", INDEX(Table15[Entire Service Line Classification], MATCH(SUMIFS(Table15[Unique ID],Table15[System-Owned Portion],E3108,Table15[If Material Anything Other than "Lead" in Column E,Was Material Ever Previously Lead?],G3108,Table15[Customer-Owned Portion],O3108),Table15[Unique ID],0),0)))</f>
        <v/>
      </c>
      <c r="X3108"/>
    </row>
    <row r="3109" spans="2:24" x14ac:dyDescent="0.35">
      <c r="B3109" s="146"/>
      <c r="C3109" s="31"/>
      <c r="D3109" s="31"/>
      <c r="E3109" s="44"/>
      <c r="F3109" s="43"/>
      <c r="G3109" s="84"/>
      <c r="H3109" s="31"/>
      <c r="I3109" s="31"/>
      <c r="J3109" s="84"/>
      <c r="K3109" s="31"/>
      <c r="L3109" s="31"/>
      <c r="M3109" s="169"/>
      <c r="N3109" s="148"/>
      <c r="O3109" s="106"/>
      <c r="P3109" s="43"/>
      <c r="Q3109" s="31"/>
      <c r="R3109" s="84"/>
      <c r="S3109" s="31"/>
      <c r="T3109" s="31"/>
      <c r="U3109" s="169"/>
      <c r="V3109" s="150"/>
      <c r="W3109" s="342" t="str" cm="1">
        <f t="array" ref="W3109">IF(SUM(LEN(B3109:V3109))=0,"",IF(OR(OR(ISBLANK(F3109),SUM(LEN(C3109),LEN(D3109))=0),AND(NOT(E3109="Unknown"),ISBLANK(J3109)),AND(NOT(O3109="Unknown"),ISBLANK(R3109))),"Missing Information", INDEX(Table15[Entire Service Line Classification], MATCH(SUMIFS(Table15[Unique ID],Table15[System-Owned Portion],E3109,Table15[If Material Anything Other than "Lead" in Column E,Was Material Ever Previously Lead?],G3109,Table15[Customer-Owned Portion],O3109),Table15[Unique ID],0),0)))</f>
        <v/>
      </c>
      <c r="X3109"/>
    </row>
    <row r="3110" spans="2:24" x14ac:dyDescent="0.35">
      <c r="B3110" s="146"/>
      <c r="C3110" s="31"/>
      <c r="D3110" s="31"/>
      <c r="E3110" s="44"/>
      <c r="F3110" s="43"/>
      <c r="G3110" s="84"/>
      <c r="H3110" s="31"/>
      <c r="I3110" s="31"/>
      <c r="J3110" s="84"/>
      <c r="K3110" s="31"/>
      <c r="L3110" s="31"/>
      <c r="M3110" s="169"/>
      <c r="N3110" s="148"/>
      <c r="O3110" s="106"/>
      <c r="P3110" s="43"/>
      <c r="Q3110" s="31"/>
      <c r="R3110" s="84"/>
      <c r="S3110" s="31"/>
      <c r="T3110" s="31"/>
      <c r="U3110" s="169"/>
      <c r="V3110" s="150"/>
      <c r="W3110" s="342" t="str" cm="1">
        <f t="array" ref="W3110">IF(SUM(LEN(B3110:V3110))=0,"",IF(OR(OR(ISBLANK(F3110),SUM(LEN(C3110),LEN(D3110))=0),AND(NOT(E3110="Unknown"),ISBLANK(J3110)),AND(NOT(O3110="Unknown"),ISBLANK(R3110))),"Missing Information", INDEX(Table15[Entire Service Line Classification], MATCH(SUMIFS(Table15[Unique ID],Table15[System-Owned Portion],E3110,Table15[If Material Anything Other than "Lead" in Column E,Was Material Ever Previously Lead?],G3110,Table15[Customer-Owned Portion],O3110),Table15[Unique ID],0),0)))</f>
        <v/>
      </c>
      <c r="X3110"/>
    </row>
    <row r="3111" spans="2:24" x14ac:dyDescent="0.35">
      <c r="B3111" s="146"/>
      <c r="C3111" s="31"/>
      <c r="D3111" s="31"/>
      <c r="E3111" s="44"/>
      <c r="F3111" s="43"/>
      <c r="G3111" s="84"/>
      <c r="H3111" s="31"/>
      <c r="I3111" s="31"/>
      <c r="J3111" s="84"/>
      <c r="K3111" s="31"/>
      <c r="L3111" s="31"/>
      <c r="M3111" s="169"/>
      <c r="N3111" s="148"/>
      <c r="O3111" s="106"/>
      <c r="P3111" s="43"/>
      <c r="Q3111" s="31"/>
      <c r="R3111" s="84"/>
      <c r="S3111" s="31"/>
      <c r="T3111" s="31"/>
      <c r="U3111" s="169"/>
      <c r="V3111" s="150"/>
      <c r="W3111" s="342" t="str" cm="1">
        <f t="array" ref="W3111">IF(SUM(LEN(B3111:V3111))=0,"",IF(OR(OR(ISBLANK(F3111),SUM(LEN(C3111),LEN(D3111))=0),AND(NOT(E3111="Unknown"),ISBLANK(J3111)),AND(NOT(O3111="Unknown"),ISBLANK(R3111))),"Missing Information", INDEX(Table15[Entire Service Line Classification], MATCH(SUMIFS(Table15[Unique ID],Table15[System-Owned Portion],E3111,Table15[If Material Anything Other than "Lead" in Column E,Was Material Ever Previously Lead?],G3111,Table15[Customer-Owned Portion],O3111),Table15[Unique ID],0),0)))</f>
        <v/>
      </c>
      <c r="X3111"/>
    </row>
    <row r="3112" spans="2:24" x14ac:dyDescent="0.35">
      <c r="B3112" s="146"/>
      <c r="C3112" s="31"/>
      <c r="D3112" s="31"/>
      <c r="E3112" s="44"/>
      <c r="F3112" s="43"/>
      <c r="G3112" s="84"/>
      <c r="H3112" s="31"/>
      <c r="I3112" s="31"/>
      <c r="J3112" s="84"/>
      <c r="K3112" s="31"/>
      <c r="L3112" s="31"/>
      <c r="M3112" s="169"/>
      <c r="N3112" s="148"/>
      <c r="O3112" s="106"/>
      <c r="P3112" s="43"/>
      <c r="Q3112" s="31"/>
      <c r="R3112" s="84"/>
      <c r="S3112" s="31"/>
      <c r="T3112" s="31"/>
      <c r="U3112" s="169"/>
      <c r="V3112" s="150"/>
      <c r="W3112" s="342" t="str" cm="1">
        <f t="array" ref="W3112">IF(SUM(LEN(B3112:V3112))=0,"",IF(OR(OR(ISBLANK(F3112),SUM(LEN(C3112),LEN(D3112))=0),AND(NOT(E3112="Unknown"),ISBLANK(J3112)),AND(NOT(O3112="Unknown"),ISBLANK(R3112))),"Missing Information", INDEX(Table15[Entire Service Line Classification], MATCH(SUMIFS(Table15[Unique ID],Table15[System-Owned Portion],E3112,Table15[If Material Anything Other than "Lead" in Column E,Was Material Ever Previously Lead?],G3112,Table15[Customer-Owned Portion],O3112),Table15[Unique ID],0),0)))</f>
        <v/>
      </c>
      <c r="X3112"/>
    </row>
    <row r="3113" spans="2:24" x14ac:dyDescent="0.35">
      <c r="B3113" s="146"/>
      <c r="C3113" s="31"/>
      <c r="D3113" s="31"/>
      <c r="E3113" s="44"/>
      <c r="F3113" s="43"/>
      <c r="G3113" s="84"/>
      <c r="H3113" s="31"/>
      <c r="I3113" s="31"/>
      <c r="J3113" s="84"/>
      <c r="K3113" s="31"/>
      <c r="L3113" s="31"/>
      <c r="M3113" s="169"/>
      <c r="N3113" s="148"/>
      <c r="O3113" s="106"/>
      <c r="P3113" s="43"/>
      <c r="Q3113" s="31"/>
      <c r="R3113" s="84"/>
      <c r="S3113" s="31"/>
      <c r="T3113" s="31"/>
      <c r="U3113" s="169"/>
      <c r="V3113" s="150"/>
      <c r="W3113" s="342" t="str" cm="1">
        <f t="array" ref="W3113">IF(SUM(LEN(B3113:V3113))=0,"",IF(OR(OR(ISBLANK(F3113),SUM(LEN(C3113),LEN(D3113))=0),AND(NOT(E3113="Unknown"),ISBLANK(J3113)),AND(NOT(O3113="Unknown"),ISBLANK(R3113))),"Missing Information", INDEX(Table15[Entire Service Line Classification], MATCH(SUMIFS(Table15[Unique ID],Table15[System-Owned Portion],E3113,Table15[If Material Anything Other than "Lead" in Column E,Was Material Ever Previously Lead?],G3113,Table15[Customer-Owned Portion],O3113),Table15[Unique ID],0),0)))</f>
        <v/>
      </c>
      <c r="X3113"/>
    </row>
    <row r="3114" spans="2:24" x14ac:dyDescent="0.35">
      <c r="B3114" s="146"/>
      <c r="C3114" s="31"/>
      <c r="D3114" s="31"/>
      <c r="E3114" s="44"/>
      <c r="F3114" s="43"/>
      <c r="G3114" s="84"/>
      <c r="H3114" s="31"/>
      <c r="I3114" s="31"/>
      <c r="J3114" s="84"/>
      <c r="K3114" s="31"/>
      <c r="L3114" s="31"/>
      <c r="M3114" s="169"/>
      <c r="N3114" s="148"/>
      <c r="O3114" s="106"/>
      <c r="P3114" s="43"/>
      <c r="Q3114" s="31"/>
      <c r="R3114" s="84"/>
      <c r="S3114" s="31"/>
      <c r="T3114" s="31"/>
      <c r="U3114" s="169"/>
      <c r="V3114" s="150"/>
      <c r="W3114" s="342" t="str" cm="1">
        <f t="array" ref="W3114">IF(SUM(LEN(B3114:V3114))=0,"",IF(OR(OR(ISBLANK(F3114),SUM(LEN(C3114),LEN(D3114))=0),AND(NOT(E3114="Unknown"),ISBLANK(J3114)),AND(NOT(O3114="Unknown"),ISBLANK(R3114))),"Missing Information", INDEX(Table15[Entire Service Line Classification], MATCH(SUMIFS(Table15[Unique ID],Table15[System-Owned Portion],E3114,Table15[If Material Anything Other than "Lead" in Column E,Was Material Ever Previously Lead?],G3114,Table15[Customer-Owned Portion],O3114),Table15[Unique ID],0),0)))</f>
        <v/>
      </c>
      <c r="X3114"/>
    </row>
    <row r="3115" spans="2:24" x14ac:dyDescent="0.35">
      <c r="B3115" s="146"/>
      <c r="C3115" s="31"/>
      <c r="D3115" s="31"/>
      <c r="E3115" s="44"/>
      <c r="F3115" s="43"/>
      <c r="G3115" s="84"/>
      <c r="H3115" s="31"/>
      <c r="I3115" s="31"/>
      <c r="J3115" s="84"/>
      <c r="K3115" s="31"/>
      <c r="L3115" s="31"/>
      <c r="M3115" s="169"/>
      <c r="N3115" s="148"/>
      <c r="O3115" s="106"/>
      <c r="P3115" s="43"/>
      <c r="Q3115" s="31"/>
      <c r="R3115" s="84"/>
      <c r="S3115" s="31"/>
      <c r="T3115" s="31"/>
      <c r="U3115" s="169"/>
      <c r="V3115" s="150"/>
      <c r="W3115" s="342" t="str" cm="1">
        <f t="array" ref="W3115">IF(SUM(LEN(B3115:V3115))=0,"",IF(OR(OR(ISBLANK(F3115),SUM(LEN(C3115),LEN(D3115))=0),AND(NOT(E3115="Unknown"),ISBLANK(J3115)),AND(NOT(O3115="Unknown"),ISBLANK(R3115))),"Missing Information", INDEX(Table15[Entire Service Line Classification], MATCH(SUMIFS(Table15[Unique ID],Table15[System-Owned Portion],E3115,Table15[If Material Anything Other than "Lead" in Column E,Was Material Ever Previously Lead?],G3115,Table15[Customer-Owned Portion],O3115),Table15[Unique ID],0),0)))</f>
        <v/>
      </c>
      <c r="X3115"/>
    </row>
    <row r="3116" spans="2:24" x14ac:dyDescent="0.35">
      <c r="B3116" s="146"/>
      <c r="C3116" s="31"/>
      <c r="D3116" s="31"/>
      <c r="E3116" s="44"/>
      <c r="F3116" s="43"/>
      <c r="G3116" s="84"/>
      <c r="H3116" s="31"/>
      <c r="I3116" s="31"/>
      <c r="J3116" s="84"/>
      <c r="K3116" s="31"/>
      <c r="L3116" s="31"/>
      <c r="M3116" s="169"/>
      <c r="N3116" s="148"/>
      <c r="O3116" s="106"/>
      <c r="P3116" s="43"/>
      <c r="Q3116" s="31"/>
      <c r="R3116" s="84"/>
      <c r="S3116" s="31"/>
      <c r="T3116" s="31"/>
      <c r="U3116" s="169"/>
      <c r="V3116" s="150"/>
      <c r="W3116" s="342" t="str" cm="1">
        <f t="array" ref="W3116">IF(SUM(LEN(B3116:V3116))=0,"",IF(OR(OR(ISBLANK(F3116),SUM(LEN(C3116),LEN(D3116))=0),AND(NOT(E3116="Unknown"),ISBLANK(J3116)),AND(NOT(O3116="Unknown"),ISBLANK(R3116))),"Missing Information", INDEX(Table15[Entire Service Line Classification], MATCH(SUMIFS(Table15[Unique ID],Table15[System-Owned Portion],E3116,Table15[If Material Anything Other than "Lead" in Column E,Was Material Ever Previously Lead?],G3116,Table15[Customer-Owned Portion],O3116),Table15[Unique ID],0),0)))</f>
        <v/>
      </c>
      <c r="X3116"/>
    </row>
    <row r="3117" spans="2:24" x14ac:dyDescent="0.35">
      <c r="B3117" s="146"/>
      <c r="C3117" s="31"/>
      <c r="D3117" s="31"/>
      <c r="E3117" s="44"/>
      <c r="F3117" s="43"/>
      <c r="G3117" s="84"/>
      <c r="H3117" s="31"/>
      <c r="I3117" s="31"/>
      <c r="J3117" s="84"/>
      <c r="K3117" s="31"/>
      <c r="L3117" s="31"/>
      <c r="M3117" s="169"/>
      <c r="N3117" s="148"/>
      <c r="O3117" s="106"/>
      <c r="P3117" s="43"/>
      <c r="Q3117" s="31"/>
      <c r="R3117" s="84"/>
      <c r="S3117" s="31"/>
      <c r="T3117" s="31"/>
      <c r="U3117" s="169"/>
      <c r="V3117" s="150"/>
      <c r="W3117" s="342" t="str" cm="1">
        <f t="array" ref="W3117">IF(SUM(LEN(B3117:V3117))=0,"",IF(OR(OR(ISBLANK(F3117),SUM(LEN(C3117),LEN(D3117))=0),AND(NOT(E3117="Unknown"),ISBLANK(J3117)),AND(NOT(O3117="Unknown"),ISBLANK(R3117))),"Missing Information", INDEX(Table15[Entire Service Line Classification], MATCH(SUMIFS(Table15[Unique ID],Table15[System-Owned Portion],E3117,Table15[If Material Anything Other than "Lead" in Column E,Was Material Ever Previously Lead?],G3117,Table15[Customer-Owned Portion],O3117),Table15[Unique ID],0),0)))</f>
        <v/>
      </c>
      <c r="X3117"/>
    </row>
    <row r="3118" spans="2:24" x14ac:dyDescent="0.35">
      <c r="B3118" s="146"/>
      <c r="C3118" s="31"/>
      <c r="D3118" s="31"/>
      <c r="E3118" s="44"/>
      <c r="F3118" s="43"/>
      <c r="G3118" s="84"/>
      <c r="H3118" s="31"/>
      <c r="I3118" s="31"/>
      <c r="J3118" s="84"/>
      <c r="K3118" s="31"/>
      <c r="L3118" s="31"/>
      <c r="M3118" s="169"/>
      <c r="N3118" s="148"/>
      <c r="O3118" s="106"/>
      <c r="P3118" s="43"/>
      <c r="Q3118" s="31"/>
      <c r="R3118" s="84"/>
      <c r="S3118" s="31"/>
      <c r="T3118" s="31"/>
      <c r="U3118" s="169"/>
      <c r="V3118" s="150"/>
      <c r="W3118" s="342" t="str" cm="1">
        <f t="array" ref="W3118">IF(SUM(LEN(B3118:V3118))=0,"",IF(OR(OR(ISBLANK(F3118),SUM(LEN(C3118),LEN(D3118))=0),AND(NOT(E3118="Unknown"),ISBLANK(J3118)),AND(NOT(O3118="Unknown"),ISBLANK(R3118))),"Missing Information", INDEX(Table15[Entire Service Line Classification], MATCH(SUMIFS(Table15[Unique ID],Table15[System-Owned Portion],E3118,Table15[If Material Anything Other than "Lead" in Column E,Was Material Ever Previously Lead?],G3118,Table15[Customer-Owned Portion],O3118),Table15[Unique ID],0),0)))</f>
        <v/>
      </c>
      <c r="X3118"/>
    </row>
    <row r="3119" spans="2:24" x14ac:dyDescent="0.35">
      <c r="B3119" s="146"/>
      <c r="C3119" s="31"/>
      <c r="D3119" s="31"/>
      <c r="E3119" s="44"/>
      <c r="F3119" s="43"/>
      <c r="G3119" s="84"/>
      <c r="H3119" s="31"/>
      <c r="I3119" s="31"/>
      <c r="J3119" s="84"/>
      <c r="K3119" s="31"/>
      <c r="L3119" s="31"/>
      <c r="M3119" s="169"/>
      <c r="N3119" s="148"/>
      <c r="O3119" s="106"/>
      <c r="P3119" s="43"/>
      <c r="Q3119" s="31"/>
      <c r="R3119" s="84"/>
      <c r="S3119" s="31"/>
      <c r="T3119" s="31"/>
      <c r="U3119" s="169"/>
      <c r="V3119" s="150"/>
      <c r="W3119" s="342" t="str" cm="1">
        <f t="array" ref="W3119">IF(SUM(LEN(B3119:V3119))=0,"",IF(OR(OR(ISBLANK(F3119),SUM(LEN(C3119),LEN(D3119))=0),AND(NOT(E3119="Unknown"),ISBLANK(J3119)),AND(NOT(O3119="Unknown"),ISBLANK(R3119))),"Missing Information", INDEX(Table15[Entire Service Line Classification], MATCH(SUMIFS(Table15[Unique ID],Table15[System-Owned Portion],E3119,Table15[If Material Anything Other than "Lead" in Column E,Was Material Ever Previously Lead?],G3119,Table15[Customer-Owned Portion],O3119),Table15[Unique ID],0),0)))</f>
        <v/>
      </c>
      <c r="X3119"/>
    </row>
    <row r="3120" spans="2:24" x14ac:dyDescent="0.35">
      <c r="B3120" s="146"/>
      <c r="C3120" s="31"/>
      <c r="D3120" s="31"/>
      <c r="E3120" s="44"/>
      <c r="F3120" s="43"/>
      <c r="G3120" s="84"/>
      <c r="H3120" s="31"/>
      <c r="I3120" s="31"/>
      <c r="J3120" s="84"/>
      <c r="K3120" s="31"/>
      <c r="L3120" s="31"/>
      <c r="M3120" s="169"/>
      <c r="N3120" s="148"/>
      <c r="O3120" s="106"/>
      <c r="P3120" s="43"/>
      <c r="Q3120" s="31"/>
      <c r="R3120" s="84"/>
      <c r="S3120" s="31"/>
      <c r="T3120" s="31"/>
      <c r="U3120" s="169"/>
      <c r="V3120" s="150"/>
      <c r="W3120" s="342" t="str" cm="1">
        <f t="array" ref="W3120">IF(SUM(LEN(B3120:V3120))=0,"",IF(OR(OR(ISBLANK(F3120),SUM(LEN(C3120),LEN(D3120))=0),AND(NOT(E3120="Unknown"),ISBLANK(J3120)),AND(NOT(O3120="Unknown"),ISBLANK(R3120))),"Missing Information", INDEX(Table15[Entire Service Line Classification], MATCH(SUMIFS(Table15[Unique ID],Table15[System-Owned Portion],E3120,Table15[If Material Anything Other than "Lead" in Column E,Was Material Ever Previously Lead?],G3120,Table15[Customer-Owned Portion],O3120),Table15[Unique ID],0),0)))</f>
        <v/>
      </c>
      <c r="X3120"/>
    </row>
    <row r="3121" spans="2:24" x14ac:dyDescent="0.35">
      <c r="B3121" s="146"/>
      <c r="C3121" s="31"/>
      <c r="D3121" s="31"/>
      <c r="E3121" s="44"/>
      <c r="F3121" s="43"/>
      <c r="G3121" s="84"/>
      <c r="H3121" s="31"/>
      <c r="I3121" s="31"/>
      <c r="J3121" s="84"/>
      <c r="K3121" s="31"/>
      <c r="L3121" s="31"/>
      <c r="M3121" s="169"/>
      <c r="N3121" s="148"/>
      <c r="O3121" s="106"/>
      <c r="P3121" s="43"/>
      <c r="Q3121" s="31"/>
      <c r="R3121" s="84"/>
      <c r="S3121" s="31"/>
      <c r="T3121" s="31"/>
      <c r="U3121" s="169"/>
      <c r="V3121" s="150"/>
      <c r="W3121" s="342" t="str" cm="1">
        <f t="array" ref="W3121">IF(SUM(LEN(B3121:V3121))=0,"",IF(OR(OR(ISBLANK(F3121),SUM(LEN(C3121),LEN(D3121))=0),AND(NOT(E3121="Unknown"),ISBLANK(J3121)),AND(NOT(O3121="Unknown"),ISBLANK(R3121))),"Missing Information", INDEX(Table15[Entire Service Line Classification], MATCH(SUMIFS(Table15[Unique ID],Table15[System-Owned Portion],E3121,Table15[If Material Anything Other than "Lead" in Column E,Was Material Ever Previously Lead?],G3121,Table15[Customer-Owned Portion],O3121),Table15[Unique ID],0),0)))</f>
        <v/>
      </c>
      <c r="X3121"/>
    </row>
    <row r="3122" spans="2:24" x14ac:dyDescent="0.35">
      <c r="B3122" s="146"/>
      <c r="C3122" s="31"/>
      <c r="D3122" s="31"/>
      <c r="E3122" s="44"/>
      <c r="F3122" s="43"/>
      <c r="G3122" s="84"/>
      <c r="H3122" s="31"/>
      <c r="I3122" s="31"/>
      <c r="J3122" s="84"/>
      <c r="K3122" s="31"/>
      <c r="L3122" s="31"/>
      <c r="M3122" s="169"/>
      <c r="N3122" s="148"/>
      <c r="O3122" s="106"/>
      <c r="P3122" s="43"/>
      <c r="Q3122" s="31"/>
      <c r="R3122" s="84"/>
      <c r="S3122" s="31"/>
      <c r="T3122" s="31"/>
      <c r="U3122" s="169"/>
      <c r="V3122" s="150"/>
      <c r="W3122" s="342" t="str" cm="1">
        <f t="array" ref="W3122">IF(SUM(LEN(B3122:V3122))=0,"",IF(OR(OR(ISBLANK(F3122),SUM(LEN(C3122),LEN(D3122))=0),AND(NOT(E3122="Unknown"),ISBLANK(J3122)),AND(NOT(O3122="Unknown"),ISBLANK(R3122))),"Missing Information", INDEX(Table15[Entire Service Line Classification], MATCH(SUMIFS(Table15[Unique ID],Table15[System-Owned Portion],E3122,Table15[If Material Anything Other than "Lead" in Column E,Was Material Ever Previously Lead?],G3122,Table15[Customer-Owned Portion],O3122),Table15[Unique ID],0),0)))</f>
        <v/>
      </c>
      <c r="X3122"/>
    </row>
    <row r="3123" spans="2:24" x14ac:dyDescent="0.35">
      <c r="B3123" s="146"/>
      <c r="C3123" s="31"/>
      <c r="D3123" s="31"/>
      <c r="E3123" s="44"/>
      <c r="F3123" s="43"/>
      <c r="G3123" s="84"/>
      <c r="H3123" s="31"/>
      <c r="I3123" s="31"/>
      <c r="J3123" s="84"/>
      <c r="K3123" s="31"/>
      <c r="L3123" s="31"/>
      <c r="M3123" s="169"/>
      <c r="N3123" s="148"/>
      <c r="O3123" s="106"/>
      <c r="P3123" s="43"/>
      <c r="Q3123" s="31"/>
      <c r="R3123" s="84"/>
      <c r="S3123" s="31"/>
      <c r="T3123" s="31"/>
      <c r="U3123" s="169"/>
      <c r="V3123" s="150"/>
      <c r="W3123" s="342" t="str" cm="1">
        <f t="array" ref="W3123">IF(SUM(LEN(B3123:V3123))=0,"",IF(OR(OR(ISBLANK(F3123),SUM(LEN(C3123),LEN(D3123))=0),AND(NOT(E3123="Unknown"),ISBLANK(J3123)),AND(NOT(O3123="Unknown"),ISBLANK(R3123))),"Missing Information", INDEX(Table15[Entire Service Line Classification], MATCH(SUMIFS(Table15[Unique ID],Table15[System-Owned Portion],E3123,Table15[If Material Anything Other than "Lead" in Column E,Was Material Ever Previously Lead?],G3123,Table15[Customer-Owned Portion],O3123),Table15[Unique ID],0),0)))</f>
        <v/>
      </c>
      <c r="X3123"/>
    </row>
    <row r="3124" spans="2:24" x14ac:dyDescent="0.35">
      <c r="B3124" s="146"/>
      <c r="C3124" s="31"/>
      <c r="D3124" s="31"/>
      <c r="E3124" s="44"/>
      <c r="F3124" s="43"/>
      <c r="G3124" s="84"/>
      <c r="H3124" s="31"/>
      <c r="I3124" s="31"/>
      <c r="J3124" s="84"/>
      <c r="K3124" s="31"/>
      <c r="L3124" s="31"/>
      <c r="M3124" s="169"/>
      <c r="N3124" s="148"/>
      <c r="O3124" s="106"/>
      <c r="P3124" s="43"/>
      <c r="Q3124" s="31"/>
      <c r="R3124" s="84"/>
      <c r="S3124" s="31"/>
      <c r="T3124" s="31"/>
      <c r="U3124" s="169"/>
      <c r="V3124" s="150"/>
      <c r="W3124" s="342" t="str" cm="1">
        <f t="array" ref="W3124">IF(SUM(LEN(B3124:V3124))=0,"",IF(OR(OR(ISBLANK(F3124),SUM(LEN(C3124),LEN(D3124))=0),AND(NOT(E3124="Unknown"),ISBLANK(J3124)),AND(NOT(O3124="Unknown"),ISBLANK(R3124))),"Missing Information", INDEX(Table15[Entire Service Line Classification], MATCH(SUMIFS(Table15[Unique ID],Table15[System-Owned Portion],E3124,Table15[If Material Anything Other than "Lead" in Column E,Was Material Ever Previously Lead?],G3124,Table15[Customer-Owned Portion],O3124),Table15[Unique ID],0),0)))</f>
        <v/>
      </c>
      <c r="X3124"/>
    </row>
    <row r="3125" spans="2:24" x14ac:dyDescent="0.35">
      <c r="B3125" s="146"/>
      <c r="C3125" s="31"/>
      <c r="D3125" s="31"/>
      <c r="E3125" s="44"/>
      <c r="F3125" s="43"/>
      <c r="G3125" s="84"/>
      <c r="H3125" s="31"/>
      <c r="I3125" s="31"/>
      <c r="J3125" s="84"/>
      <c r="K3125" s="31"/>
      <c r="L3125" s="31"/>
      <c r="M3125" s="169"/>
      <c r="N3125" s="148"/>
      <c r="O3125" s="106"/>
      <c r="P3125" s="43"/>
      <c r="Q3125" s="31"/>
      <c r="R3125" s="84"/>
      <c r="S3125" s="31"/>
      <c r="T3125" s="31"/>
      <c r="U3125" s="169"/>
      <c r="V3125" s="150"/>
      <c r="W3125" s="342" t="str" cm="1">
        <f t="array" ref="W3125">IF(SUM(LEN(B3125:V3125))=0,"",IF(OR(OR(ISBLANK(F3125),SUM(LEN(C3125),LEN(D3125))=0),AND(NOT(E3125="Unknown"),ISBLANK(J3125)),AND(NOT(O3125="Unknown"),ISBLANK(R3125))),"Missing Information", INDEX(Table15[Entire Service Line Classification], MATCH(SUMIFS(Table15[Unique ID],Table15[System-Owned Portion],E3125,Table15[If Material Anything Other than "Lead" in Column E,Was Material Ever Previously Lead?],G3125,Table15[Customer-Owned Portion],O3125),Table15[Unique ID],0),0)))</f>
        <v/>
      </c>
      <c r="X3125"/>
    </row>
    <row r="3126" spans="2:24" x14ac:dyDescent="0.35">
      <c r="B3126" s="146"/>
      <c r="C3126" s="31"/>
      <c r="D3126" s="31"/>
      <c r="E3126" s="44"/>
      <c r="F3126" s="43"/>
      <c r="G3126" s="84"/>
      <c r="H3126" s="31"/>
      <c r="I3126" s="31"/>
      <c r="J3126" s="84"/>
      <c r="K3126" s="31"/>
      <c r="L3126" s="31"/>
      <c r="M3126" s="169"/>
      <c r="N3126" s="148"/>
      <c r="O3126" s="106"/>
      <c r="P3126" s="43"/>
      <c r="Q3126" s="31"/>
      <c r="R3126" s="84"/>
      <c r="S3126" s="31"/>
      <c r="T3126" s="31"/>
      <c r="U3126" s="169"/>
      <c r="V3126" s="150"/>
      <c r="W3126" s="342" t="str" cm="1">
        <f t="array" ref="W3126">IF(SUM(LEN(B3126:V3126))=0,"",IF(OR(OR(ISBLANK(F3126),SUM(LEN(C3126),LEN(D3126))=0),AND(NOT(E3126="Unknown"),ISBLANK(J3126)),AND(NOT(O3126="Unknown"),ISBLANK(R3126))),"Missing Information", INDEX(Table15[Entire Service Line Classification], MATCH(SUMIFS(Table15[Unique ID],Table15[System-Owned Portion],E3126,Table15[If Material Anything Other than "Lead" in Column E,Was Material Ever Previously Lead?],G3126,Table15[Customer-Owned Portion],O3126),Table15[Unique ID],0),0)))</f>
        <v/>
      </c>
      <c r="X3126"/>
    </row>
    <row r="3127" spans="2:24" x14ac:dyDescent="0.35">
      <c r="B3127" s="146"/>
      <c r="C3127" s="31"/>
      <c r="D3127" s="31"/>
      <c r="E3127" s="44"/>
      <c r="F3127" s="43"/>
      <c r="G3127" s="84"/>
      <c r="H3127" s="31"/>
      <c r="I3127" s="31"/>
      <c r="J3127" s="84"/>
      <c r="K3127" s="31"/>
      <c r="L3127" s="31"/>
      <c r="M3127" s="169"/>
      <c r="N3127" s="148"/>
      <c r="O3127" s="106"/>
      <c r="P3127" s="43"/>
      <c r="Q3127" s="31"/>
      <c r="R3127" s="84"/>
      <c r="S3127" s="31"/>
      <c r="T3127" s="31"/>
      <c r="U3127" s="169"/>
      <c r="V3127" s="150"/>
      <c r="W3127" s="342" t="str" cm="1">
        <f t="array" ref="W3127">IF(SUM(LEN(B3127:V3127))=0,"",IF(OR(OR(ISBLANK(F3127),SUM(LEN(C3127),LEN(D3127))=0),AND(NOT(E3127="Unknown"),ISBLANK(J3127)),AND(NOT(O3127="Unknown"),ISBLANK(R3127))),"Missing Information", INDEX(Table15[Entire Service Line Classification], MATCH(SUMIFS(Table15[Unique ID],Table15[System-Owned Portion],E3127,Table15[If Material Anything Other than "Lead" in Column E,Was Material Ever Previously Lead?],G3127,Table15[Customer-Owned Portion],O3127),Table15[Unique ID],0),0)))</f>
        <v/>
      </c>
      <c r="X3127"/>
    </row>
    <row r="3128" spans="2:24" x14ac:dyDescent="0.35">
      <c r="B3128" s="146"/>
      <c r="C3128" s="31"/>
      <c r="D3128" s="31"/>
      <c r="E3128" s="44"/>
      <c r="F3128" s="43"/>
      <c r="G3128" s="84"/>
      <c r="H3128" s="31"/>
      <c r="I3128" s="31"/>
      <c r="J3128" s="84"/>
      <c r="K3128" s="31"/>
      <c r="L3128" s="31"/>
      <c r="M3128" s="169"/>
      <c r="N3128" s="148"/>
      <c r="O3128" s="106"/>
      <c r="P3128" s="43"/>
      <c r="Q3128" s="31"/>
      <c r="R3128" s="84"/>
      <c r="S3128" s="31"/>
      <c r="T3128" s="31"/>
      <c r="U3128" s="169"/>
      <c r="V3128" s="150"/>
      <c r="W3128" s="342" t="str" cm="1">
        <f t="array" ref="W3128">IF(SUM(LEN(B3128:V3128))=0,"",IF(OR(OR(ISBLANK(F3128),SUM(LEN(C3128),LEN(D3128))=0),AND(NOT(E3128="Unknown"),ISBLANK(J3128)),AND(NOT(O3128="Unknown"),ISBLANK(R3128))),"Missing Information", INDEX(Table15[Entire Service Line Classification], MATCH(SUMIFS(Table15[Unique ID],Table15[System-Owned Portion],E3128,Table15[If Material Anything Other than "Lead" in Column E,Was Material Ever Previously Lead?],G3128,Table15[Customer-Owned Portion],O3128),Table15[Unique ID],0),0)))</f>
        <v/>
      </c>
      <c r="X3128"/>
    </row>
    <row r="3129" spans="2:24" x14ac:dyDescent="0.35">
      <c r="B3129" s="146"/>
      <c r="C3129" s="31"/>
      <c r="D3129" s="31"/>
      <c r="E3129" s="44"/>
      <c r="F3129" s="43"/>
      <c r="G3129" s="84"/>
      <c r="H3129" s="31"/>
      <c r="I3129" s="31"/>
      <c r="J3129" s="84"/>
      <c r="K3129" s="31"/>
      <c r="L3129" s="31"/>
      <c r="M3129" s="169"/>
      <c r="N3129" s="148"/>
      <c r="O3129" s="106"/>
      <c r="P3129" s="43"/>
      <c r="Q3129" s="31"/>
      <c r="R3129" s="84"/>
      <c r="S3129" s="31"/>
      <c r="T3129" s="31"/>
      <c r="U3129" s="169"/>
      <c r="V3129" s="150"/>
      <c r="W3129" s="342" t="str" cm="1">
        <f t="array" ref="W3129">IF(SUM(LEN(B3129:V3129))=0,"",IF(OR(OR(ISBLANK(F3129),SUM(LEN(C3129),LEN(D3129))=0),AND(NOT(E3129="Unknown"),ISBLANK(J3129)),AND(NOT(O3129="Unknown"),ISBLANK(R3129))),"Missing Information", INDEX(Table15[Entire Service Line Classification], MATCH(SUMIFS(Table15[Unique ID],Table15[System-Owned Portion],E3129,Table15[If Material Anything Other than "Lead" in Column E,Was Material Ever Previously Lead?],G3129,Table15[Customer-Owned Portion],O3129),Table15[Unique ID],0),0)))</f>
        <v/>
      </c>
      <c r="X3129"/>
    </row>
    <row r="3130" spans="2:24" x14ac:dyDescent="0.35">
      <c r="B3130" s="146"/>
      <c r="C3130" s="31"/>
      <c r="D3130" s="31"/>
      <c r="E3130" s="44"/>
      <c r="F3130" s="43"/>
      <c r="G3130" s="84"/>
      <c r="H3130" s="31"/>
      <c r="I3130" s="31"/>
      <c r="J3130" s="84"/>
      <c r="K3130" s="31"/>
      <c r="L3130" s="31"/>
      <c r="M3130" s="169"/>
      <c r="N3130" s="148"/>
      <c r="O3130" s="106"/>
      <c r="P3130" s="43"/>
      <c r="Q3130" s="31"/>
      <c r="R3130" s="84"/>
      <c r="S3130" s="31"/>
      <c r="T3130" s="31"/>
      <c r="U3130" s="169"/>
      <c r="V3130" s="150"/>
      <c r="W3130" s="342" t="str" cm="1">
        <f t="array" ref="W3130">IF(SUM(LEN(B3130:V3130))=0,"",IF(OR(OR(ISBLANK(F3130),SUM(LEN(C3130),LEN(D3130))=0),AND(NOT(E3130="Unknown"),ISBLANK(J3130)),AND(NOT(O3130="Unknown"),ISBLANK(R3130))),"Missing Information", INDEX(Table15[Entire Service Line Classification], MATCH(SUMIFS(Table15[Unique ID],Table15[System-Owned Portion],E3130,Table15[If Material Anything Other than "Lead" in Column E,Was Material Ever Previously Lead?],G3130,Table15[Customer-Owned Portion],O3130),Table15[Unique ID],0),0)))</f>
        <v/>
      </c>
      <c r="X3130"/>
    </row>
    <row r="3131" spans="2:24" x14ac:dyDescent="0.35">
      <c r="B3131" s="146"/>
      <c r="C3131" s="31"/>
      <c r="D3131" s="31"/>
      <c r="E3131" s="44"/>
      <c r="F3131" s="43"/>
      <c r="G3131" s="84"/>
      <c r="H3131" s="31"/>
      <c r="I3131" s="31"/>
      <c r="J3131" s="84"/>
      <c r="K3131" s="31"/>
      <c r="L3131" s="31"/>
      <c r="M3131" s="169"/>
      <c r="N3131" s="148"/>
      <c r="O3131" s="106"/>
      <c r="P3131" s="43"/>
      <c r="Q3131" s="31"/>
      <c r="R3131" s="84"/>
      <c r="S3131" s="31"/>
      <c r="T3131" s="31"/>
      <c r="U3131" s="169"/>
      <c r="V3131" s="150"/>
      <c r="W3131" s="342" t="str" cm="1">
        <f t="array" ref="W3131">IF(SUM(LEN(B3131:V3131))=0,"",IF(OR(OR(ISBLANK(F3131),SUM(LEN(C3131),LEN(D3131))=0),AND(NOT(E3131="Unknown"),ISBLANK(J3131)),AND(NOT(O3131="Unknown"),ISBLANK(R3131))),"Missing Information", INDEX(Table15[Entire Service Line Classification], MATCH(SUMIFS(Table15[Unique ID],Table15[System-Owned Portion],E3131,Table15[If Material Anything Other than "Lead" in Column E,Was Material Ever Previously Lead?],G3131,Table15[Customer-Owned Portion],O3131),Table15[Unique ID],0),0)))</f>
        <v/>
      </c>
      <c r="X3131"/>
    </row>
    <row r="3132" spans="2:24" x14ac:dyDescent="0.35">
      <c r="B3132" s="146"/>
      <c r="C3132" s="31"/>
      <c r="D3132" s="31"/>
      <c r="E3132" s="44"/>
      <c r="F3132" s="43"/>
      <c r="G3132" s="84"/>
      <c r="H3132" s="31"/>
      <c r="I3132" s="31"/>
      <c r="J3132" s="84"/>
      <c r="K3132" s="31"/>
      <c r="L3132" s="31"/>
      <c r="M3132" s="169"/>
      <c r="N3132" s="148"/>
      <c r="O3132" s="106"/>
      <c r="P3132" s="43"/>
      <c r="Q3132" s="31"/>
      <c r="R3132" s="84"/>
      <c r="S3132" s="31"/>
      <c r="T3132" s="31"/>
      <c r="U3132" s="169"/>
      <c r="V3132" s="150"/>
      <c r="W3132" s="342" t="str" cm="1">
        <f t="array" ref="W3132">IF(SUM(LEN(B3132:V3132))=0,"",IF(OR(OR(ISBLANK(F3132),SUM(LEN(C3132),LEN(D3132))=0),AND(NOT(E3132="Unknown"),ISBLANK(J3132)),AND(NOT(O3132="Unknown"),ISBLANK(R3132))),"Missing Information", INDEX(Table15[Entire Service Line Classification], MATCH(SUMIFS(Table15[Unique ID],Table15[System-Owned Portion],E3132,Table15[If Material Anything Other than "Lead" in Column E,Was Material Ever Previously Lead?],G3132,Table15[Customer-Owned Portion],O3132),Table15[Unique ID],0),0)))</f>
        <v/>
      </c>
      <c r="X3132"/>
    </row>
    <row r="3133" spans="2:24" x14ac:dyDescent="0.35">
      <c r="B3133" s="146"/>
      <c r="C3133" s="31"/>
      <c r="D3133" s="31"/>
      <c r="E3133" s="44"/>
      <c r="F3133" s="43"/>
      <c r="G3133" s="84"/>
      <c r="H3133" s="31"/>
      <c r="I3133" s="31"/>
      <c r="J3133" s="84"/>
      <c r="K3133" s="31"/>
      <c r="L3133" s="31"/>
      <c r="M3133" s="169"/>
      <c r="N3133" s="148"/>
      <c r="O3133" s="106"/>
      <c r="P3133" s="43"/>
      <c r="Q3133" s="31"/>
      <c r="R3133" s="84"/>
      <c r="S3133" s="31"/>
      <c r="T3133" s="31"/>
      <c r="U3133" s="169"/>
      <c r="V3133" s="150"/>
      <c r="W3133" s="342" t="str" cm="1">
        <f t="array" ref="W3133">IF(SUM(LEN(B3133:V3133))=0,"",IF(OR(OR(ISBLANK(F3133),SUM(LEN(C3133),LEN(D3133))=0),AND(NOT(E3133="Unknown"),ISBLANK(J3133)),AND(NOT(O3133="Unknown"),ISBLANK(R3133))),"Missing Information", INDEX(Table15[Entire Service Line Classification], MATCH(SUMIFS(Table15[Unique ID],Table15[System-Owned Portion],E3133,Table15[If Material Anything Other than "Lead" in Column E,Was Material Ever Previously Lead?],G3133,Table15[Customer-Owned Portion],O3133),Table15[Unique ID],0),0)))</f>
        <v/>
      </c>
      <c r="X3133"/>
    </row>
    <row r="3134" spans="2:24" x14ac:dyDescent="0.35">
      <c r="B3134" s="146"/>
      <c r="C3134" s="31"/>
      <c r="D3134" s="31"/>
      <c r="E3134" s="44"/>
      <c r="F3134" s="43"/>
      <c r="G3134" s="84"/>
      <c r="H3134" s="31"/>
      <c r="I3134" s="31"/>
      <c r="J3134" s="84"/>
      <c r="K3134" s="31"/>
      <c r="L3134" s="31"/>
      <c r="M3134" s="169"/>
      <c r="N3134" s="148"/>
      <c r="O3134" s="106"/>
      <c r="P3134" s="43"/>
      <c r="Q3134" s="31"/>
      <c r="R3134" s="84"/>
      <c r="S3134" s="31"/>
      <c r="T3134" s="31"/>
      <c r="U3134" s="169"/>
      <c r="V3134" s="150"/>
      <c r="W3134" s="342" t="str" cm="1">
        <f t="array" ref="W3134">IF(SUM(LEN(B3134:V3134))=0,"",IF(OR(OR(ISBLANK(F3134),SUM(LEN(C3134),LEN(D3134))=0),AND(NOT(E3134="Unknown"),ISBLANK(J3134)),AND(NOT(O3134="Unknown"),ISBLANK(R3134))),"Missing Information", INDEX(Table15[Entire Service Line Classification], MATCH(SUMIFS(Table15[Unique ID],Table15[System-Owned Portion],E3134,Table15[If Material Anything Other than "Lead" in Column E,Was Material Ever Previously Lead?],G3134,Table15[Customer-Owned Portion],O3134),Table15[Unique ID],0),0)))</f>
        <v/>
      </c>
      <c r="X3134"/>
    </row>
    <row r="3135" spans="2:24" x14ac:dyDescent="0.35">
      <c r="B3135" s="146"/>
      <c r="C3135" s="31"/>
      <c r="D3135" s="31"/>
      <c r="E3135" s="44"/>
      <c r="F3135" s="43"/>
      <c r="G3135" s="84"/>
      <c r="H3135" s="31"/>
      <c r="I3135" s="31"/>
      <c r="J3135" s="84"/>
      <c r="K3135" s="31"/>
      <c r="L3135" s="31"/>
      <c r="M3135" s="169"/>
      <c r="N3135" s="148"/>
      <c r="O3135" s="106"/>
      <c r="P3135" s="43"/>
      <c r="Q3135" s="31"/>
      <c r="R3135" s="84"/>
      <c r="S3135" s="31"/>
      <c r="T3135" s="31"/>
      <c r="U3135" s="169"/>
      <c r="V3135" s="150"/>
      <c r="W3135" s="342" t="str" cm="1">
        <f t="array" ref="W3135">IF(SUM(LEN(B3135:V3135))=0,"",IF(OR(OR(ISBLANK(F3135),SUM(LEN(C3135),LEN(D3135))=0),AND(NOT(E3135="Unknown"),ISBLANK(J3135)),AND(NOT(O3135="Unknown"),ISBLANK(R3135))),"Missing Information", INDEX(Table15[Entire Service Line Classification], MATCH(SUMIFS(Table15[Unique ID],Table15[System-Owned Portion],E3135,Table15[If Material Anything Other than "Lead" in Column E,Was Material Ever Previously Lead?],G3135,Table15[Customer-Owned Portion],O3135),Table15[Unique ID],0),0)))</f>
        <v/>
      </c>
      <c r="X3135"/>
    </row>
    <row r="3136" spans="2:24" x14ac:dyDescent="0.35">
      <c r="B3136" s="146"/>
      <c r="C3136" s="31"/>
      <c r="D3136" s="31"/>
      <c r="E3136" s="44"/>
      <c r="F3136" s="43"/>
      <c r="G3136" s="84"/>
      <c r="H3136" s="31"/>
      <c r="I3136" s="31"/>
      <c r="J3136" s="84"/>
      <c r="K3136" s="31"/>
      <c r="L3136" s="31"/>
      <c r="M3136" s="169"/>
      <c r="N3136" s="148"/>
      <c r="O3136" s="106"/>
      <c r="P3136" s="43"/>
      <c r="Q3136" s="31"/>
      <c r="R3136" s="84"/>
      <c r="S3136" s="31"/>
      <c r="T3136" s="31"/>
      <c r="U3136" s="169"/>
      <c r="V3136" s="150"/>
      <c r="W3136" s="342" t="str" cm="1">
        <f t="array" ref="W3136">IF(SUM(LEN(B3136:V3136))=0,"",IF(OR(OR(ISBLANK(F3136),SUM(LEN(C3136),LEN(D3136))=0),AND(NOT(E3136="Unknown"),ISBLANK(J3136)),AND(NOT(O3136="Unknown"),ISBLANK(R3136))),"Missing Information", INDEX(Table15[Entire Service Line Classification], MATCH(SUMIFS(Table15[Unique ID],Table15[System-Owned Portion],E3136,Table15[If Material Anything Other than "Lead" in Column E,Was Material Ever Previously Lead?],G3136,Table15[Customer-Owned Portion],O3136),Table15[Unique ID],0),0)))</f>
        <v/>
      </c>
      <c r="X3136"/>
    </row>
    <row r="3137" spans="2:24" x14ac:dyDescent="0.35">
      <c r="B3137" s="146"/>
      <c r="C3137" s="31"/>
      <c r="D3137" s="31"/>
      <c r="E3137" s="44"/>
      <c r="F3137" s="43"/>
      <c r="G3137" s="84"/>
      <c r="H3137" s="31"/>
      <c r="I3137" s="31"/>
      <c r="J3137" s="84"/>
      <c r="K3137" s="31"/>
      <c r="L3137" s="31"/>
      <c r="M3137" s="169"/>
      <c r="N3137" s="148"/>
      <c r="O3137" s="106"/>
      <c r="P3137" s="43"/>
      <c r="Q3137" s="31"/>
      <c r="R3137" s="84"/>
      <c r="S3137" s="31"/>
      <c r="T3137" s="31"/>
      <c r="U3137" s="169"/>
      <c r="V3137" s="150"/>
      <c r="W3137" s="342" t="str" cm="1">
        <f t="array" ref="W3137">IF(SUM(LEN(B3137:V3137))=0,"",IF(OR(OR(ISBLANK(F3137),SUM(LEN(C3137),LEN(D3137))=0),AND(NOT(E3137="Unknown"),ISBLANK(J3137)),AND(NOT(O3137="Unknown"),ISBLANK(R3137))),"Missing Information", INDEX(Table15[Entire Service Line Classification], MATCH(SUMIFS(Table15[Unique ID],Table15[System-Owned Portion],E3137,Table15[If Material Anything Other than "Lead" in Column E,Was Material Ever Previously Lead?],G3137,Table15[Customer-Owned Portion],O3137),Table15[Unique ID],0),0)))</f>
        <v/>
      </c>
      <c r="X3137"/>
    </row>
    <row r="3138" spans="2:24" x14ac:dyDescent="0.35">
      <c r="B3138" s="146"/>
      <c r="C3138" s="31"/>
      <c r="D3138" s="31"/>
      <c r="E3138" s="44"/>
      <c r="F3138" s="43"/>
      <c r="G3138" s="84"/>
      <c r="H3138" s="31"/>
      <c r="I3138" s="31"/>
      <c r="J3138" s="84"/>
      <c r="K3138" s="31"/>
      <c r="L3138" s="31"/>
      <c r="M3138" s="169"/>
      <c r="N3138" s="148"/>
      <c r="O3138" s="106"/>
      <c r="P3138" s="43"/>
      <c r="Q3138" s="31"/>
      <c r="R3138" s="84"/>
      <c r="S3138" s="31"/>
      <c r="T3138" s="31"/>
      <c r="U3138" s="169"/>
      <c r="V3138" s="150"/>
      <c r="W3138" s="342" t="str" cm="1">
        <f t="array" ref="W3138">IF(SUM(LEN(B3138:V3138))=0,"",IF(OR(OR(ISBLANK(F3138),SUM(LEN(C3138),LEN(D3138))=0),AND(NOT(E3138="Unknown"),ISBLANK(J3138)),AND(NOT(O3138="Unknown"),ISBLANK(R3138))),"Missing Information", INDEX(Table15[Entire Service Line Classification], MATCH(SUMIFS(Table15[Unique ID],Table15[System-Owned Portion],E3138,Table15[If Material Anything Other than "Lead" in Column E,Was Material Ever Previously Lead?],G3138,Table15[Customer-Owned Portion],O3138),Table15[Unique ID],0),0)))</f>
        <v/>
      </c>
      <c r="X3138"/>
    </row>
    <row r="3139" spans="2:24" x14ac:dyDescent="0.35">
      <c r="B3139" s="146"/>
      <c r="C3139" s="31"/>
      <c r="D3139" s="31"/>
      <c r="E3139" s="44"/>
      <c r="F3139" s="43"/>
      <c r="G3139" s="84"/>
      <c r="H3139" s="31"/>
      <c r="I3139" s="31"/>
      <c r="J3139" s="84"/>
      <c r="K3139" s="31"/>
      <c r="L3139" s="31"/>
      <c r="M3139" s="169"/>
      <c r="N3139" s="148"/>
      <c r="O3139" s="106"/>
      <c r="P3139" s="43"/>
      <c r="Q3139" s="31"/>
      <c r="R3139" s="84"/>
      <c r="S3139" s="31"/>
      <c r="T3139" s="31"/>
      <c r="U3139" s="169"/>
      <c r="V3139" s="150"/>
      <c r="W3139" s="342" t="str" cm="1">
        <f t="array" ref="W3139">IF(SUM(LEN(B3139:V3139))=0,"",IF(OR(OR(ISBLANK(F3139),SUM(LEN(C3139),LEN(D3139))=0),AND(NOT(E3139="Unknown"),ISBLANK(J3139)),AND(NOT(O3139="Unknown"),ISBLANK(R3139))),"Missing Information", INDEX(Table15[Entire Service Line Classification], MATCH(SUMIFS(Table15[Unique ID],Table15[System-Owned Portion],E3139,Table15[If Material Anything Other than "Lead" in Column E,Was Material Ever Previously Lead?],G3139,Table15[Customer-Owned Portion],O3139),Table15[Unique ID],0),0)))</f>
        <v/>
      </c>
      <c r="X3139"/>
    </row>
    <row r="3140" spans="2:24" x14ac:dyDescent="0.35">
      <c r="B3140" s="146"/>
      <c r="C3140" s="31"/>
      <c r="D3140" s="31"/>
      <c r="E3140" s="44"/>
      <c r="F3140" s="43"/>
      <c r="G3140" s="84"/>
      <c r="H3140" s="31"/>
      <c r="I3140" s="31"/>
      <c r="J3140" s="84"/>
      <c r="K3140" s="31"/>
      <c r="L3140" s="31"/>
      <c r="M3140" s="169"/>
      <c r="N3140" s="148"/>
      <c r="O3140" s="106"/>
      <c r="P3140" s="43"/>
      <c r="Q3140" s="31"/>
      <c r="R3140" s="84"/>
      <c r="S3140" s="31"/>
      <c r="T3140" s="31"/>
      <c r="U3140" s="169"/>
      <c r="V3140" s="150"/>
      <c r="W3140" s="342" t="str" cm="1">
        <f t="array" ref="W3140">IF(SUM(LEN(B3140:V3140))=0,"",IF(OR(OR(ISBLANK(F3140),SUM(LEN(C3140),LEN(D3140))=0),AND(NOT(E3140="Unknown"),ISBLANK(J3140)),AND(NOT(O3140="Unknown"),ISBLANK(R3140))),"Missing Information", INDEX(Table15[Entire Service Line Classification], MATCH(SUMIFS(Table15[Unique ID],Table15[System-Owned Portion],E3140,Table15[If Material Anything Other than "Lead" in Column E,Was Material Ever Previously Lead?],G3140,Table15[Customer-Owned Portion],O3140),Table15[Unique ID],0),0)))</f>
        <v/>
      </c>
      <c r="X3140"/>
    </row>
    <row r="3141" spans="2:24" x14ac:dyDescent="0.35">
      <c r="B3141" s="146"/>
      <c r="C3141" s="31"/>
      <c r="D3141" s="31"/>
      <c r="E3141" s="44"/>
      <c r="F3141" s="43"/>
      <c r="G3141" s="84"/>
      <c r="H3141" s="31"/>
      <c r="I3141" s="31"/>
      <c r="J3141" s="84"/>
      <c r="K3141" s="31"/>
      <c r="L3141" s="31"/>
      <c r="M3141" s="169"/>
      <c r="N3141" s="148"/>
      <c r="O3141" s="106"/>
      <c r="P3141" s="43"/>
      <c r="Q3141" s="31"/>
      <c r="R3141" s="84"/>
      <c r="S3141" s="31"/>
      <c r="T3141" s="31"/>
      <c r="U3141" s="169"/>
      <c r="V3141" s="150"/>
      <c r="W3141" s="342" t="str" cm="1">
        <f t="array" ref="W3141">IF(SUM(LEN(B3141:V3141))=0,"",IF(OR(OR(ISBLANK(F3141),SUM(LEN(C3141),LEN(D3141))=0),AND(NOT(E3141="Unknown"),ISBLANK(J3141)),AND(NOT(O3141="Unknown"),ISBLANK(R3141))),"Missing Information", INDEX(Table15[Entire Service Line Classification], MATCH(SUMIFS(Table15[Unique ID],Table15[System-Owned Portion],E3141,Table15[If Material Anything Other than "Lead" in Column E,Was Material Ever Previously Lead?],G3141,Table15[Customer-Owned Portion],O3141),Table15[Unique ID],0),0)))</f>
        <v/>
      </c>
      <c r="X3141"/>
    </row>
    <row r="3142" spans="2:24" x14ac:dyDescent="0.35">
      <c r="B3142" s="146"/>
      <c r="C3142" s="31"/>
      <c r="D3142" s="31"/>
      <c r="E3142" s="44"/>
      <c r="F3142" s="43"/>
      <c r="G3142" s="84"/>
      <c r="H3142" s="31"/>
      <c r="I3142" s="31"/>
      <c r="J3142" s="84"/>
      <c r="K3142" s="31"/>
      <c r="L3142" s="31"/>
      <c r="M3142" s="169"/>
      <c r="N3142" s="148"/>
      <c r="O3142" s="106"/>
      <c r="P3142" s="43"/>
      <c r="Q3142" s="31"/>
      <c r="R3142" s="84"/>
      <c r="S3142" s="31"/>
      <c r="T3142" s="31"/>
      <c r="U3142" s="169"/>
      <c r="V3142" s="150"/>
      <c r="W3142" s="342" t="str" cm="1">
        <f t="array" ref="W3142">IF(SUM(LEN(B3142:V3142))=0,"",IF(OR(OR(ISBLANK(F3142),SUM(LEN(C3142),LEN(D3142))=0),AND(NOT(E3142="Unknown"),ISBLANK(J3142)),AND(NOT(O3142="Unknown"),ISBLANK(R3142))),"Missing Information", INDEX(Table15[Entire Service Line Classification], MATCH(SUMIFS(Table15[Unique ID],Table15[System-Owned Portion],E3142,Table15[If Material Anything Other than "Lead" in Column E,Was Material Ever Previously Lead?],G3142,Table15[Customer-Owned Portion],O3142),Table15[Unique ID],0),0)))</f>
        <v/>
      </c>
      <c r="X3142"/>
    </row>
    <row r="3143" spans="2:24" x14ac:dyDescent="0.35">
      <c r="B3143" s="146"/>
      <c r="C3143" s="31"/>
      <c r="D3143" s="31"/>
      <c r="E3143" s="44"/>
      <c r="F3143" s="43"/>
      <c r="G3143" s="84"/>
      <c r="H3143" s="31"/>
      <c r="I3143" s="31"/>
      <c r="J3143" s="84"/>
      <c r="K3143" s="31"/>
      <c r="L3143" s="31"/>
      <c r="M3143" s="169"/>
      <c r="N3143" s="148"/>
      <c r="O3143" s="106"/>
      <c r="P3143" s="43"/>
      <c r="Q3143" s="31"/>
      <c r="R3143" s="84"/>
      <c r="S3143" s="31"/>
      <c r="T3143" s="31"/>
      <c r="U3143" s="169"/>
      <c r="V3143" s="150"/>
      <c r="W3143" s="342" t="str" cm="1">
        <f t="array" ref="W3143">IF(SUM(LEN(B3143:V3143))=0,"",IF(OR(OR(ISBLANK(F3143),SUM(LEN(C3143),LEN(D3143))=0),AND(NOT(E3143="Unknown"),ISBLANK(J3143)),AND(NOT(O3143="Unknown"),ISBLANK(R3143))),"Missing Information", INDEX(Table15[Entire Service Line Classification], MATCH(SUMIFS(Table15[Unique ID],Table15[System-Owned Portion],E3143,Table15[If Material Anything Other than "Lead" in Column E,Was Material Ever Previously Lead?],G3143,Table15[Customer-Owned Portion],O3143),Table15[Unique ID],0),0)))</f>
        <v/>
      </c>
      <c r="X3143"/>
    </row>
    <row r="3144" spans="2:24" x14ac:dyDescent="0.35">
      <c r="B3144" s="146"/>
      <c r="C3144" s="31"/>
      <c r="D3144" s="31"/>
      <c r="E3144" s="44"/>
      <c r="F3144" s="43"/>
      <c r="G3144" s="84"/>
      <c r="H3144" s="31"/>
      <c r="I3144" s="31"/>
      <c r="J3144" s="84"/>
      <c r="K3144" s="31"/>
      <c r="L3144" s="31"/>
      <c r="M3144" s="169"/>
      <c r="N3144" s="148"/>
      <c r="O3144" s="106"/>
      <c r="P3144" s="43"/>
      <c r="Q3144" s="31"/>
      <c r="R3144" s="84"/>
      <c r="S3144" s="31"/>
      <c r="T3144" s="31"/>
      <c r="U3144" s="169"/>
      <c r="V3144" s="150"/>
      <c r="W3144" s="342" t="str" cm="1">
        <f t="array" ref="W3144">IF(SUM(LEN(B3144:V3144))=0,"",IF(OR(OR(ISBLANK(F3144),SUM(LEN(C3144),LEN(D3144))=0),AND(NOT(E3144="Unknown"),ISBLANK(J3144)),AND(NOT(O3144="Unknown"),ISBLANK(R3144))),"Missing Information", INDEX(Table15[Entire Service Line Classification], MATCH(SUMIFS(Table15[Unique ID],Table15[System-Owned Portion],E3144,Table15[If Material Anything Other than "Lead" in Column E,Was Material Ever Previously Lead?],G3144,Table15[Customer-Owned Portion],O3144),Table15[Unique ID],0),0)))</f>
        <v/>
      </c>
      <c r="X3144"/>
    </row>
    <row r="3145" spans="2:24" x14ac:dyDescent="0.35">
      <c r="B3145" s="146"/>
      <c r="C3145" s="31"/>
      <c r="D3145" s="31"/>
      <c r="E3145" s="44"/>
      <c r="F3145" s="43"/>
      <c r="G3145" s="84"/>
      <c r="H3145" s="31"/>
      <c r="I3145" s="31"/>
      <c r="J3145" s="84"/>
      <c r="K3145" s="31"/>
      <c r="L3145" s="31"/>
      <c r="M3145" s="169"/>
      <c r="N3145" s="148"/>
      <c r="O3145" s="106"/>
      <c r="P3145" s="43"/>
      <c r="Q3145" s="31"/>
      <c r="R3145" s="84"/>
      <c r="S3145" s="31"/>
      <c r="T3145" s="31"/>
      <c r="U3145" s="169"/>
      <c r="V3145" s="150"/>
      <c r="W3145" s="342" t="str" cm="1">
        <f t="array" ref="W3145">IF(SUM(LEN(B3145:V3145))=0,"",IF(OR(OR(ISBLANK(F3145),SUM(LEN(C3145),LEN(D3145))=0),AND(NOT(E3145="Unknown"),ISBLANK(J3145)),AND(NOT(O3145="Unknown"),ISBLANK(R3145))),"Missing Information", INDEX(Table15[Entire Service Line Classification], MATCH(SUMIFS(Table15[Unique ID],Table15[System-Owned Portion],E3145,Table15[If Material Anything Other than "Lead" in Column E,Was Material Ever Previously Lead?],G3145,Table15[Customer-Owned Portion],O3145),Table15[Unique ID],0),0)))</f>
        <v/>
      </c>
      <c r="X3145"/>
    </row>
    <row r="3146" spans="2:24" x14ac:dyDescent="0.35">
      <c r="B3146" s="146"/>
      <c r="C3146" s="31"/>
      <c r="D3146" s="31"/>
      <c r="E3146" s="44"/>
      <c r="F3146" s="43"/>
      <c r="G3146" s="84"/>
      <c r="H3146" s="31"/>
      <c r="I3146" s="31"/>
      <c r="J3146" s="84"/>
      <c r="K3146" s="31"/>
      <c r="L3146" s="31"/>
      <c r="M3146" s="169"/>
      <c r="N3146" s="148"/>
      <c r="O3146" s="106"/>
      <c r="P3146" s="43"/>
      <c r="Q3146" s="31"/>
      <c r="R3146" s="84"/>
      <c r="S3146" s="31"/>
      <c r="T3146" s="31"/>
      <c r="U3146" s="169"/>
      <c r="V3146" s="150"/>
      <c r="W3146" s="342" t="str" cm="1">
        <f t="array" ref="W3146">IF(SUM(LEN(B3146:V3146))=0,"",IF(OR(OR(ISBLANK(F3146),SUM(LEN(C3146),LEN(D3146))=0),AND(NOT(E3146="Unknown"),ISBLANK(J3146)),AND(NOT(O3146="Unknown"),ISBLANK(R3146))),"Missing Information", INDEX(Table15[Entire Service Line Classification], MATCH(SUMIFS(Table15[Unique ID],Table15[System-Owned Portion],E3146,Table15[If Material Anything Other than "Lead" in Column E,Was Material Ever Previously Lead?],G3146,Table15[Customer-Owned Portion],O3146),Table15[Unique ID],0),0)))</f>
        <v/>
      </c>
      <c r="X3146"/>
    </row>
    <row r="3147" spans="2:24" x14ac:dyDescent="0.35">
      <c r="B3147" s="146"/>
      <c r="C3147" s="31"/>
      <c r="D3147" s="31"/>
      <c r="E3147" s="44"/>
      <c r="F3147" s="43"/>
      <c r="G3147" s="84"/>
      <c r="H3147" s="31"/>
      <c r="I3147" s="31"/>
      <c r="J3147" s="84"/>
      <c r="K3147" s="31"/>
      <c r="L3147" s="31"/>
      <c r="M3147" s="169"/>
      <c r="N3147" s="148"/>
      <c r="O3147" s="106"/>
      <c r="P3147" s="43"/>
      <c r="Q3147" s="31"/>
      <c r="R3147" s="84"/>
      <c r="S3147" s="31"/>
      <c r="T3147" s="31"/>
      <c r="U3147" s="169"/>
      <c r="V3147" s="150"/>
      <c r="W3147" s="342" t="str" cm="1">
        <f t="array" ref="W3147">IF(SUM(LEN(B3147:V3147))=0,"",IF(OR(OR(ISBLANK(F3147),SUM(LEN(C3147),LEN(D3147))=0),AND(NOT(E3147="Unknown"),ISBLANK(J3147)),AND(NOT(O3147="Unknown"),ISBLANK(R3147))),"Missing Information", INDEX(Table15[Entire Service Line Classification], MATCH(SUMIFS(Table15[Unique ID],Table15[System-Owned Portion],E3147,Table15[If Material Anything Other than "Lead" in Column E,Was Material Ever Previously Lead?],G3147,Table15[Customer-Owned Portion],O3147),Table15[Unique ID],0),0)))</f>
        <v/>
      </c>
      <c r="X3147"/>
    </row>
    <row r="3148" spans="2:24" x14ac:dyDescent="0.35">
      <c r="B3148" s="146"/>
      <c r="C3148" s="31"/>
      <c r="D3148" s="31"/>
      <c r="E3148" s="44"/>
      <c r="F3148" s="43"/>
      <c r="G3148" s="84"/>
      <c r="H3148" s="31"/>
      <c r="I3148" s="31"/>
      <c r="J3148" s="84"/>
      <c r="K3148" s="31"/>
      <c r="L3148" s="31"/>
      <c r="M3148" s="169"/>
      <c r="N3148" s="148"/>
      <c r="O3148" s="106"/>
      <c r="P3148" s="43"/>
      <c r="Q3148" s="31"/>
      <c r="R3148" s="84"/>
      <c r="S3148" s="31"/>
      <c r="T3148" s="31"/>
      <c r="U3148" s="169"/>
      <c r="V3148" s="150"/>
      <c r="W3148" s="342" t="str" cm="1">
        <f t="array" ref="W3148">IF(SUM(LEN(B3148:V3148))=0,"",IF(OR(OR(ISBLANK(F3148),SUM(LEN(C3148),LEN(D3148))=0),AND(NOT(E3148="Unknown"),ISBLANK(J3148)),AND(NOT(O3148="Unknown"),ISBLANK(R3148))),"Missing Information", INDEX(Table15[Entire Service Line Classification], MATCH(SUMIFS(Table15[Unique ID],Table15[System-Owned Portion],E3148,Table15[If Material Anything Other than "Lead" in Column E,Was Material Ever Previously Lead?],G3148,Table15[Customer-Owned Portion],O3148),Table15[Unique ID],0),0)))</f>
        <v/>
      </c>
      <c r="X3148"/>
    </row>
    <row r="3149" spans="2:24" x14ac:dyDescent="0.35">
      <c r="B3149" s="146"/>
      <c r="C3149" s="31"/>
      <c r="D3149" s="31"/>
      <c r="E3149" s="44"/>
      <c r="F3149" s="43"/>
      <c r="G3149" s="84"/>
      <c r="H3149" s="31"/>
      <c r="I3149" s="31"/>
      <c r="J3149" s="84"/>
      <c r="K3149" s="31"/>
      <c r="L3149" s="31"/>
      <c r="M3149" s="169"/>
      <c r="N3149" s="148"/>
      <c r="O3149" s="106"/>
      <c r="P3149" s="43"/>
      <c r="Q3149" s="31"/>
      <c r="R3149" s="84"/>
      <c r="S3149" s="31"/>
      <c r="T3149" s="31"/>
      <c r="U3149" s="169"/>
      <c r="V3149" s="150"/>
      <c r="W3149" s="342" t="str" cm="1">
        <f t="array" ref="W3149">IF(SUM(LEN(B3149:V3149))=0,"",IF(OR(OR(ISBLANK(F3149),SUM(LEN(C3149),LEN(D3149))=0),AND(NOT(E3149="Unknown"),ISBLANK(J3149)),AND(NOT(O3149="Unknown"),ISBLANK(R3149))),"Missing Information", INDEX(Table15[Entire Service Line Classification], MATCH(SUMIFS(Table15[Unique ID],Table15[System-Owned Portion],E3149,Table15[If Material Anything Other than "Lead" in Column E,Was Material Ever Previously Lead?],G3149,Table15[Customer-Owned Portion],O3149),Table15[Unique ID],0),0)))</f>
        <v/>
      </c>
      <c r="X3149"/>
    </row>
    <row r="3150" spans="2:24" x14ac:dyDescent="0.35">
      <c r="B3150" s="146"/>
      <c r="C3150" s="31"/>
      <c r="D3150" s="31"/>
      <c r="E3150" s="44"/>
      <c r="F3150" s="43"/>
      <c r="G3150" s="84"/>
      <c r="H3150" s="31"/>
      <c r="I3150" s="31"/>
      <c r="J3150" s="84"/>
      <c r="K3150" s="31"/>
      <c r="L3150" s="31"/>
      <c r="M3150" s="169"/>
      <c r="N3150" s="148"/>
      <c r="O3150" s="106"/>
      <c r="P3150" s="43"/>
      <c r="Q3150" s="31"/>
      <c r="R3150" s="84"/>
      <c r="S3150" s="31"/>
      <c r="T3150" s="31"/>
      <c r="U3150" s="169"/>
      <c r="V3150" s="150"/>
      <c r="W3150" s="342" t="str" cm="1">
        <f t="array" ref="W3150">IF(SUM(LEN(B3150:V3150))=0,"",IF(OR(OR(ISBLANK(F3150),SUM(LEN(C3150),LEN(D3150))=0),AND(NOT(E3150="Unknown"),ISBLANK(J3150)),AND(NOT(O3150="Unknown"),ISBLANK(R3150))),"Missing Information", INDEX(Table15[Entire Service Line Classification], MATCH(SUMIFS(Table15[Unique ID],Table15[System-Owned Portion],E3150,Table15[If Material Anything Other than "Lead" in Column E,Was Material Ever Previously Lead?],G3150,Table15[Customer-Owned Portion],O3150),Table15[Unique ID],0),0)))</f>
        <v/>
      </c>
      <c r="X3150"/>
    </row>
    <row r="3151" spans="2:24" x14ac:dyDescent="0.35">
      <c r="B3151" s="146"/>
      <c r="C3151" s="31"/>
      <c r="D3151" s="31"/>
      <c r="E3151" s="44"/>
      <c r="F3151" s="43"/>
      <c r="G3151" s="84"/>
      <c r="H3151" s="31"/>
      <c r="I3151" s="31"/>
      <c r="J3151" s="84"/>
      <c r="K3151" s="31"/>
      <c r="L3151" s="31"/>
      <c r="M3151" s="169"/>
      <c r="N3151" s="148"/>
      <c r="O3151" s="106"/>
      <c r="P3151" s="43"/>
      <c r="Q3151" s="31"/>
      <c r="R3151" s="84"/>
      <c r="S3151" s="31"/>
      <c r="T3151" s="31"/>
      <c r="U3151" s="169"/>
      <c r="V3151" s="150"/>
      <c r="W3151" s="342" t="str" cm="1">
        <f t="array" ref="W3151">IF(SUM(LEN(B3151:V3151))=0,"",IF(OR(OR(ISBLANK(F3151),SUM(LEN(C3151),LEN(D3151))=0),AND(NOT(E3151="Unknown"),ISBLANK(J3151)),AND(NOT(O3151="Unknown"),ISBLANK(R3151))),"Missing Information", INDEX(Table15[Entire Service Line Classification], MATCH(SUMIFS(Table15[Unique ID],Table15[System-Owned Portion],E3151,Table15[If Material Anything Other than "Lead" in Column E,Was Material Ever Previously Lead?],G3151,Table15[Customer-Owned Portion],O3151),Table15[Unique ID],0),0)))</f>
        <v/>
      </c>
      <c r="X3151"/>
    </row>
    <row r="3152" spans="2:24" x14ac:dyDescent="0.35">
      <c r="B3152" s="146"/>
      <c r="C3152" s="31"/>
      <c r="D3152" s="31"/>
      <c r="E3152" s="44"/>
      <c r="F3152" s="43"/>
      <c r="G3152" s="84"/>
      <c r="H3152" s="31"/>
      <c r="I3152" s="31"/>
      <c r="J3152" s="84"/>
      <c r="K3152" s="31"/>
      <c r="L3152" s="31"/>
      <c r="M3152" s="169"/>
      <c r="N3152" s="148"/>
      <c r="O3152" s="106"/>
      <c r="P3152" s="43"/>
      <c r="Q3152" s="31"/>
      <c r="R3152" s="84"/>
      <c r="S3152" s="31"/>
      <c r="T3152" s="31"/>
      <c r="U3152" s="169"/>
      <c r="V3152" s="150"/>
      <c r="W3152" s="342" t="str" cm="1">
        <f t="array" ref="W3152">IF(SUM(LEN(B3152:V3152))=0,"",IF(OR(OR(ISBLANK(F3152),SUM(LEN(C3152),LEN(D3152))=0),AND(NOT(E3152="Unknown"),ISBLANK(J3152)),AND(NOT(O3152="Unknown"),ISBLANK(R3152))),"Missing Information", INDEX(Table15[Entire Service Line Classification], MATCH(SUMIFS(Table15[Unique ID],Table15[System-Owned Portion],E3152,Table15[If Material Anything Other than "Lead" in Column E,Was Material Ever Previously Lead?],G3152,Table15[Customer-Owned Portion],O3152),Table15[Unique ID],0),0)))</f>
        <v/>
      </c>
      <c r="X3152"/>
    </row>
    <row r="3153" spans="2:24" x14ac:dyDescent="0.35">
      <c r="B3153" s="146"/>
      <c r="C3153" s="31"/>
      <c r="D3153" s="31"/>
      <c r="E3153" s="44"/>
      <c r="F3153" s="43"/>
      <c r="G3153" s="84"/>
      <c r="H3153" s="31"/>
      <c r="I3153" s="31"/>
      <c r="J3153" s="84"/>
      <c r="K3153" s="31"/>
      <c r="L3153" s="31"/>
      <c r="M3153" s="169"/>
      <c r="N3153" s="148"/>
      <c r="O3153" s="106"/>
      <c r="P3153" s="43"/>
      <c r="Q3153" s="31"/>
      <c r="R3153" s="84"/>
      <c r="S3153" s="31"/>
      <c r="T3153" s="31"/>
      <c r="U3153" s="169"/>
      <c r="V3153" s="150"/>
      <c r="W3153" s="342" t="str" cm="1">
        <f t="array" ref="W3153">IF(SUM(LEN(B3153:V3153))=0,"",IF(OR(OR(ISBLANK(F3153),SUM(LEN(C3153),LEN(D3153))=0),AND(NOT(E3153="Unknown"),ISBLANK(J3153)),AND(NOT(O3153="Unknown"),ISBLANK(R3153))),"Missing Information", INDEX(Table15[Entire Service Line Classification], MATCH(SUMIFS(Table15[Unique ID],Table15[System-Owned Portion],E3153,Table15[If Material Anything Other than "Lead" in Column E,Was Material Ever Previously Lead?],G3153,Table15[Customer-Owned Portion],O3153),Table15[Unique ID],0),0)))</f>
        <v/>
      </c>
      <c r="X3153"/>
    </row>
    <row r="3154" spans="2:24" x14ac:dyDescent="0.35">
      <c r="B3154" s="146"/>
      <c r="C3154" s="31"/>
      <c r="D3154" s="31"/>
      <c r="E3154" s="44"/>
      <c r="F3154" s="43"/>
      <c r="G3154" s="84"/>
      <c r="H3154" s="31"/>
      <c r="I3154" s="31"/>
      <c r="J3154" s="84"/>
      <c r="K3154" s="31"/>
      <c r="L3154" s="31"/>
      <c r="M3154" s="169"/>
      <c r="N3154" s="148"/>
      <c r="O3154" s="106"/>
      <c r="P3154" s="43"/>
      <c r="Q3154" s="31"/>
      <c r="R3154" s="84"/>
      <c r="S3154" s="31"/>
      <c r="T3154" s="31"/>
      <c r="U3154" s="169"/>
      <c r="V3154" s="150"/>
      <c r="W3154" s="342" t="str" cm="1">
        <f t="array" ref="W3154">IF(SUM(LEN(B3154:V3154))=0,"",IF(OR(OR(ISBLANK(F3154),SUM(LEN(C3154),LEN(D3154))=0),AND(NOT(E3154="Unknown"),ISBLANK(J3154)),AND(NOT(O3154="Unknown"),ISBLANK(R3154))),"Missing Information", INDEX(Table15[Entire Service Line Classification], MATCH(SUMIFS(Table15[Unique ID],Table15[System-Owned Portion],E3154,Table15[If Material Anything Other than "Lead" in Column E,Was Material Ever Previously Lead?],G3154,Table15[Customer-Owned Portion],O3154),Table15[Unique ID],0),0)))</f>
        <v/>
      </c>
      <c r="X3154"/>
    </row>
    <row r="3155" spans="2:24" x14ac:dyDescent="0.35">
      <c r="B3155" s="146"/>
      <c r="C3155" s="31"/>
      <c r="D3155" s="31"/>
      <c r="E3155" s="44"/>
      <c r="F3155" s="43"/>
      <c r="G3155" s="84"/>
      <c r="H3155" s="31"/>
      <c r="I3155" s="31"/>
      <c r="J3155" s="84"/>
      <c r="K3155" s="31"/>
      <c r="L3155" s="31"/>
      <c r="M3155" s="169"/>
      <c r="N3155" s="148"/>
      <c r="O3155" s="106"/>
      <c r="P3155" s="43"/>
      <c r="Q3155" s="31"/>
      <c r="R3155" s="84"/>
      <c r="S3155" s="31"/>
      <c r="T3155" s="31"/>
      <c r="U3155" s="169"/>
      <c r="V3155" s="150"/>
      <c r="W3155" s="342" t="str" cm="1">
        <f t="array" ref="W3155">IF(SUM(LEN(B3155:V3155))=0,"",IF(OR(OR(ISBLANK(F3155),SUM(LEN(C3155),LEN(D3155))=0),AND(NOT(E3155="Unknown"),ISBLANK(J3155)),AND(NOT(O3155="Unknown"),ISBLANK(R3155))),"Missing Information", INDEX(Table15[Entire Service Line Classification], MATCH(SUMIFS(Table15[Unique ID],Table15[System-Owned Portion],E3155,Table15[If Material Anything Other than "Lead" in Column E,Was Material Ever Previously Lead?],G3155,Table15[Customer-Owned Portion],O3155),Table15[Unique ID],0),0)))</f>
        <v/>
      </c>
      <c r="X3155"/>
    </row>
    <row r="3156" spans="2:24" x14ac:dyDescent="0.35">
      <c r="B3156" s="146"/>
      <c r="C3156" s="31"/>
      <c r="D3156" s="31"/>
      <c r="E3156" s="44"/>
      <c r="F3156" s="43"/>
      <c r="G3156" s="84"/>
      <c r="H3156" s="31"/>
      <c r="I3156" s="31"/>
      <c r="J3156" s="84"/>
      <c r="K3156" s="31"/>
      <c r="L3156" s="31"/>
      <c r="M3156" s="169"/>
      <c r="N3156" s="148"/>
      <c r="O3156" s="106"/>
      <c r="P3156" s="43"/>
      <c r="Q3156" s="31"/>
      <c r="R3156" s="84"/>
      <c r="S3156" s="31"/>
      <c r="T3156" s="31"/>
      <c r="U3156" s="169"/>
      <c r="V3156" s="150"/>
      <c r="W3156" s="342" t="str" cm="1">
        <f t="array" ref="W3156">IF(SUM(LEN(B3156:V3156))=0,"",IF(OR(OR(ISBLANK(F3156),SUM(LEN(C3156),LEN(D3156))=0),AND(NOT(E3156="Unknown"),ISBLANK(J3156)),AND(NOT(O3156="Unknown"),ISBLANK(R3156))),"Missing Information", INDEX(Table15[Entire Service Line Classification], MATCH(SUMIFS(Table15[Unique ID],Table15[System-Owned Portion],E3156,Table15[If Material Anything Other than "Lead" in Column E,Was Material Ever Previously Lead?],G3156,Table15[Customer-Owned Portion],O3156),Table15[Unique ID],0),0)))</f>
        <v/>
      </c>
      <c r="X3156"/>
    </row>
    <row r="3157" spans="2:24" x14ac:dyDescent="0.35">
      <c r="B3157" s="146"/>
      <c r="C3157" s="31"/>
      <c r="D3157" s="31"/>
      <c r="E3157" s="44"/>
      <c r="F3157" s="43"/>
      <c r="G3157" s="84"/>
      <c r="H3157" s="31"/>
      <c r="I3157" s="31"/>
      <c r="J3157" s="84"/>
      <c r="K3157" s="31"/>
      <c r="L3157" s="31"/>
      <c r="M3157" s="169"/>
      <c r="N3157" s="148"/>
      <c r="O3157" s="106"/>
      <c r="P3157" s="43"/>
      <c r="Q3157" s="31"/>
      <c r="R3157" s="84"/>
      <c r="S3157" s="31"/>
      <c r="T3157" s="31"/>
      <c r="U3157" s="169"/>
      <c r="V3157" s="150"/>
      <c r="W3157" s="342" t="str" cm="1">
        <f t="array" ref="W3157">IF(SUM(LEN(B3157:V3157))=0,"",IF(OR(OR(ISBLANK(F3157),SUM(LEN(C3157),LEN(D3157))=0),AND(NOT(E3157="Unknown"),ISBLANK(J3157)),AND(NOT(O3157="Unknown"),ISBLANK(R3157))),"Missing Information", INDEX(Table15[Entire Service Line Classification], MATCH(SUMIFS(Table15[Unique ID],Table15[System-Owned Portion],E3157,Table15[If Material Anything Other than "Lead" in Column E,Was Material Ever Previously Lead?],G3157,Table15[Customer-Owned Portion],O3157),Table15[Unique ID],0),0)))</f>
        <v/>
      </c>
      <c r="X3157"/>
    </row>
    <row r="3158" spans="2:24" x14ac:dyDescent="0.35">
      <c r="B3158" s="146"/>
      <c r="C3158" s="31"/>
      <c r="D3158" s="31"/>
      <c r="E3158" s="44"/>
      <c r="F3158" s="43"/>
      <c r="G3158" s="84"/>
      <c r="H3158" s="31"/>
      <c r="I3158" s="31"/>
      <c r="J3158" s="84"/>
      <c r="K3158" s="31"/>
      <c r="L3158" s="31"/>
      <c r="M3158" s="169"/>
      <c r="N3158" s="148"/>
      <c r="O3158" s="106"/>
      <c r="P3158" s="43"/>
      <c r="Q3158" s="31"/>
      <c r="R3158" s="84"/>
      <c r="S3158" s="31"/>
      <c r="T3158" s="31"/>
      <c r="U3158" s="169"/>
      <c r="V3158" s="150"/>
      <c r="W3158" s="342" t="str" cm="1">
        <f t="array" ref="W3158">IF(SUM(LEN(B3158:V3158))=0,"",IF(OR(OR(ISBLANK(F3158),SUM(LEN(C3158),LEN(D3158))=0),AND(NOT(E3158="Unknown"),ISBLANK(J3158)),AND(NOT(O3158="Unknown"),ISBLANK(R3158))),"Missing Information", INDEX(Table15[Entire Service Line Classification], MATCH(SUMIFS(Table15[Unique ID],Table15[System-Owned Portion],E3158,Table15[If Material Anything Other than "Lead" in Column E,Was Material Ever Previously Lead?],G3158,Table15[Customer-Owned Portion],O3158),Table15[Unique ID],0),0)))</f>
        <v/>
      </c>
      <c r="X3158"/>
    </row>
    <row r="3159" spans="2:24" x14ac:dyDescent="0.35">
      <c r="B3159" s="146"/>
      <c r="C3159" s="31"/>
      <c r="D3159" s="31"/>
      <c r="E3159" s="44"/>
      <c r="F3159" s="43"/>
      <c r="G3159" s="84"/>
      <c r="H3159" s="31"/>
      <c r="I3159" s="31"/>
      <c r="J3159" s="84"/>
      <c r="K3159" s="31"/>
      <c r="L3159" s="31"/>
      <c r="M3159" s="169"/>
      <c r="N3159" s="148"/>
      <c r="O3159" s="106"/>
      <c r="P3159" s="43"/>
      <c r="Q3159" s="31"/>
      <c r="R3159" s="84"/>
      <c r="S3159" s="31"/>
      <c r="T3159" s="31"/>
      <c r="U3159" s="169"/>
      <c r="V3159" s="150"/>
      <c r="W3159" s="342" t="str" cm="1">
        <f t="array" ref="W3159">IF(SUM(LEN(B3159:V3159))=0,"",IF(OR(OR(ISBLANK(F3159),SUM(LEN(C3159),LEN(D3159))=0),AND(NOT(E3159="Unknown"),ISBLANK(J3159)),AND(NOT(O3159="Unknown"),ISBLANK(R3159))),"Missing Information", INDEX(Table15[Entire Service Line Classification], MATCH(SUMIFS(Table15[Unique ID],Table15[System-Owned Portion],E3159,Table15[If Material Anything Other than "Lead" in Column E,Was Material Ever Previously Lead?],G3159,Table15[Customer-Owned Portion],O3159),Table15[Unique ID],0),0)))</f>
        <v/>
      </c>
      <c r="X3159"/>
    </row>
    <row r="3160" spans="2:24" x14ac:dyDescent="0.35">
      <c r="B3160" s="146"/>
      <c r="C3160" s="31"/>
      <c r="D3160" s="31"/>
      <c r="E3160" s="44"/>
      <c r="F3160" s="43"/>
      <c r="G3160" s="84"/>
      <c r="H3160" s="31"/>
      <c r="I3160" s="31"/>
      <c r="J3160" s="84"/>
      <c r="K3160" s="31"/>
      <c r="L3160" s="31"/>
      <c r="M3160" s="169"/>
      <c r="N3160" s="148"/>
      <c r="O3160" s="106"/>
      <c r="P3160" s="43"/>
      <c r="Q3160" s="31"/>
      <c r="R3160" s="84"/>
      <c r="S3160" s="31"/>
      <c r="T3160" s="31"/>
      <c r="U3160" s="169"/>
      <c r="V3160" s="150"/>
      <c r="W3160" s="342" t="str" cm="1">
        <f t="array" ref="W3160">IF(SUM(LEN(B3160:V3160))=0,"",IF(OR(OR(ISBLANK(F3160),SUM(LEN(C3160),LEN(D3160))=0),AND(NOT(E3160="Unknown"),ISBLANK(J3160)),AND(NOT(O3160="Unknown"),ISBLANK(R3160))),"Missing Information", INDEX(Table15[Entire Service Line Classification], MATCH(SUMIFS(Table15[Unique ID],Table15[System-Owned Portion],E3160,Table15[If Material Anything Other than "Lead" in Column E,Was Material Ever Previously Lead?],G3160,Table15[Customer-Owned Portion],O3160),Table15[Unique ID],0),0)))</f>
        <v/>
      </c>
      <c r="X3160"/>
    </row>
    <row r="3161" spans="2:24" x14ac:dyDescent="0.35">
      <c r="B3161" s="146"/>
      <c r="C3161" s="31"/>
      <c r="D3161" s="31"/>
      <c r="E3161" s="44"/>
      <c r="F3161" s="43"/>
      <c r="G3161" s="84"/>
      <c r="H3161" s="31"/>
      <c r="I3161" s="31"/>
      <c r="J3161" s="84"/>
      <c r="K3161" s="31"/>
      <c r="L3161" s="31"/>
      <c r="M3161" s="169"/>
      <c r="N3161" s="148"/>
      <c r="O3161" s="106"/>
      <c r="P3161" s="43"/>
      <c r="Q3161" s="31"/>
      <c r="R3161" s="84"/>
      <c r="S3161" s="31"/>
      <c r="T3161" s="31"/>
      <c r="U3161" s="169"/>
      <c r="V3161" s="150"/>
      <c r="W3161" s="342" t="str" cm="1">
        <f t="array" ref="W3161">IF(SUM(LEN(B3161:V3161))=0,"",IF(OR(OR(ISBLANK(F3161),SUM(LEN(C3161),LEN(D3161))=0),AND(NOT(E3161="Unknown"),ISBLANK(J3161)),AND(NOT(O3161="Unknown"),ISBLANK(R3161))),"Missing Information", INDEX(Table15[Entire Service Line Classification], MATCH(SUMIFS(Table15[Unique ID],Table15[System-Owned Portion],E3161,Table15[If Material Anything Other than "Lead" in Column E,Was Material Ever Previously Lead?],G3161,Table15[Customer-Owned Portion],O3161),Table15[Unique ID],0),0)))</f>
        <v/>
      </c>
      <c r="X3161"/>
    </row>
    <row r="3162" spans="2:24" x14ac:dyDescent="0.35">
      <c r="B3162" s="146"/>
      <c r="C3162" s="31"/>
      <c r="D3162" s="31"/>
      <c r="E3162" s="44"/>
      <c r="F3162" s="43"/>
      <c r="G3162" s="84"/>
      <c r="H3162" s="31"/>
      <c r="I3162" s="31"/>
      <c r="J3162" s="84"/>
      <c r="K3162" s="31"/>
      <c r="L3162" s="31"/>
      <c r="M3162" s="169"/>
      <c r="N3162" s="148"/>
      <c r="O3162" s="106"/>
      <c r="P3162" s="43"/>
      <c r="Q3162" s="31"/>
      <c r="R3162" s="84"/>
      <c r="S3162" s="31"/>
      <c r="T3162" s="31"/>
      <c r="U3162" s="169"/>
      <c r="V3162" s="150"/>
      <c r="W3162" s="342" t="str" cm="1">
        <f t="array" ref="W3162">IF(SUM(LEN(B3162:V3162))=0,"",IF(OR(OR(ISBLANK(F3162),SUM(LEN(C3162),LEN(D3162))=0),AND(NOT(E3162="Unknown"),ISBLANK(J3162)),AND(NOT(O3162="Unknown"),ISBLANK(R3162))),"Missing Information", INDEX(Table15[Entire Service Line Classification], MATCH(SUMIFS(Table15[Unique ID],Table15[System-Owned Portion],E3162,Table15[If Material Anything Other than "Lead" in Column E,Was Material Ever Previously Lead?],G3162,Table15[Customer-Owned Portion],O3162),Table15[Unique ID],0),0)))</f>
        <v/>
      </c>
      <c r="X3162"/>
    </row>
    <row r="3163" spans="2:24" x14ac:dyDescent="0.35">
      <c r="B3163" s="146"/>
      <c r="C3163" s="31"/>
      <c r="D3163" s="31"/>
      <c r="E3163" s="44"/>
      <c r="F3163" s="43"/>
      <c r="G3163" s="84"/>
      <c r="H3163" s="31"/>
      <c r="I3163" s="31"/>
      <c r="J3163" s="84"/>
      <c r="K3163" s="31"/>
      <c r="L3163" s="31"/>
      <c r="M3163" s="169"/>
      <c r="N3163" s="148"/>
      <c r="O3163" s="106"/>
      <c r="P3163" s="43"/>
      <c r="Q3163" s="31"/>
      <c r="R3163" s="84"/>
      <c r="S3163" s="31"/>
      <c r="T3163" s="31"/>
      <c r="U3163" s="169"/>
      <c r="V3163" s="150"/>
      <c r="W3163" s="342" t="str" cm="1">
        <f t="array" ref="W3163">IF(SUM(LEN(B3163:V3163))=0,"",IF(OR(OR(ISBLANK(F3163),SUM(LEN(C3163),LEN(D3163))=0),AND(NOT(E3163="Unknown"),ISBLANK(J3163)),AND(NOT(O3163="Unknown"),ISBLANK(R3163))),"Missing Information", INDEX(Table15[Entire Service Line Classification], MATCH(SUMIFS(Table15[Unique ID],Table15[System-Owned Portion],E3163,Table15[If Material Anything Other than "Lead" in Column E,Was Material Ever Previously Lead?],G3163,Table15[Customer-Owned Portion],O3163),Table15[Unique ID],0),0)))</f>
        <v/>
      </c>
      <c r="X3163"/>
    </row>
    <row r="3164" spans="2:24" x14ac:dyDescent="0.35">
      <c r="B3164" s="146"/>
      <c r="C3164" s="31"/>
      <c r="D3164" s="31"/>
      <c r="E3164" s="44"/>
      <c r="F3164" s="43"/>
      <c r="G3164" s="84"/>
      <c r="H3164" s="31"/>
      <c r="I3164" s="31"/>
      <c r="J3164" s="84"/>
      <c r="K3164" s="31"/>
      <c r="L3164" s="31"/>
      <c r="M3164" s="169"/>
      <c r="N3164" s="148"/>
      <c r="O3164" s="106"/>
      <c r="P3164" s="43"/>
      <c r="Q3164" s="31"/>
      <c r="R3164" s="84"/>
      <c r="S3164" s="31"/>
      <c r="T3164" s="31"/>
      <c r="U3164" s="169"/>
      <c r="V3164" s="150"/>
      <c r="W3164" s="342" t="str" cm="1">
        <f t="array" ref="W3164">IF(SUM(LEN(B3164:V3164))=0,"",IF(OR(OR(ISBLANK(F3164),SUM(LEN(C3164),LEN(D3164))=0),AND(NOT(E3164="Unknown"),ISBLANK(J3164)),AND(NOT(O3164="Unknown"),ISBLANK(R3164))),"Missing Information", INDEX(Table15[Entire Service Line Classification], MATCH(SUMIFS(Table15[Unique ID],Table15[System-Owned Portion],E3164,Table15[If Material Anything Other than "Lead" in Column E,Was Material Ever Previously Lead?],G3164,Table15[Customer-Owned Portion],O3164),Table15[Unique ID],0),0)))</f>
        <v/>
      </c>
      <c r="X3164"/>
    </row>
    <row r="3165" spans="2:24" x14ac:dyDescent="0.35">
      <c r="B3165" s="146"/>
      <c r="C3165" s="31"/>
      <c r="D3165" s="31"/>
      <c r="E3165" s="44"/>
      <c r="F3165" s="43"/>
      <c r="G3165" s="84"/>
      <c r="H3165" s="31"/>
      <c r="I3165" s="31"/>
      <c r="J3165" s="84"/>
      <c r="K3165" s="31"/>
      <c r="L3165" s="31"/>
      <c r="M3165" s="169"/>
      <c r="N3165" s="148"/>
      <c r="O3165" s="106"/>
      <c r="P3165" s="43"/>
      <c r="Q3165" s="31"/>
      <c r="R3165" s="84"/>
      <c r="S3165" s="31"/>
      <c r="T3165" s="31"/>
      <c r="U3165" s="169"/>
      <c r="V3165" s="150"/>
      <c r="W3165" s="342" t="str" cm="1">
        <f t="array" ref="W3165">IF(SUM(LEN(B3165:V3165))=0,"",IF(OR(OR(ISBLANK(F3165),SUM(LEN(C3165),LEN(D3165))=0),AND(NOT(E3165="Unknown"),ISBLANK(J3165)),AND(NOT(O3165="Unknown"),ISBLANK(R3165))),"Missing Information", INDEX(Table15[Entire Service Line Classification], MATCH(SUMIFS(Table15[Unique ID],Table15[System-Owned Portion],E3165,Table15[If Material Anything Other than "Lead" in Column E,Was Material Ever Previously Lead?],G3165,Table15[Customer-Owned Portion],O3165),Table15[Unique ID],0),0)))</f>
        <v/>
      </c>
      <c r="X3165"/>
    </row>
    <row r="3166" spans="2:24" x14ac:dyDescent="0.35">
      <c r="B3166" s="146"/>
      <c r="C3166" s="31"/>
      <c r="D3166" s="31"/>
      <c r="E3166" s="44"/>
      <c r="F3166" s="43"/>
      <c r="G3166" s="84"/>
      <c r="H3166" s="31"/>
      <c r="I3166" s="31"/>
      <c r="J3166" s="84"/>
      <c r="K3166" s="31"/>
      <c r="L3166" s="31"/>
      <c r="M3166" s="169"/>
      <c r="N3166" s="148"/>
      <c r="O3166" s="106"/>
      <c r="P3166" s="43"/>
      <c r="Q3166" s="31"/>
      <c r="R3166" s="84"/>
      <c r="S3166" s="31"/>
      <c r="T3166" s="31"/>
      <c r="U3166" s="169"/>
      <c r="V3166" s="150"/>
      <c r="W3166" s="342" t="str" cm="1">
        <f t="array" ref="W3166">IF(SUM(LEN(B3166:V3166))=0,"",IF(OR(OR(ISBLANK(F3166),SUM(LEN(C3166),LEN(D3166))=0),AND(NOT(E3166="Unknown"),ISBLANK(J3166)),AND(NOT(O3166="Unknown"),ISBLANK(R3166))),"Missing Information", INDEX(Table15[Entire Service Line Classification], MATCH(SUMIFS(Table15[Unique ID],Table15[System-Owned Portion],E3166,Table15[If Material Anything Other than "Lead" in Column E,Was Material Ever Previously Lead?],G3166,Table15[Customer-Owned Portion],O3166),Table15[Unique ID],0),0)))</f>
        <v/>
      </c>
      <c r="X3166"/>
    </row>
    <row r="3167" spans="2:24" x14ac:dyDescent="0.35">
      <c r="B3167" s="146"/>
      <c r="C3167" s="31"/>
      <c r="D3167" s="31"/>
      <c r="E3167" s="44"/>
      <c r="F3167" s="43"/>
      <c r="G3167" s="84"/>
      <c r="H3167" s="31"/>
      <c r="I3167" s="31"/>
      <c r="J3167" s="84"/>
      <c r="K3167" s="31"/>
      <c r="L3167" s="31"/>
      <c r="M3167" s="169"/>
      <c r="N3167" s="148"/>
      <c r="O3167" s="106"/>
      <c r="P3167" s="43"/>
      <c r="Q3167" s="31"/>
      <c r="R3167" s="84"/>
      <c r="S3167" s="31"/>
      <c r="T3167" s="31"/>
      <c r="U3167" s="169"/>
      <c r="V3167" s="150"/>
      <c r="W3167" s="342" t="str" cm="1">
        <f t="array" ref="W3167">IF(SUM(LEN(B3167:V3167))=0,"",IF(OR(OR(ISBLANK(F3167),SUM(LEN(C3167),LEN(D3167))=0),AND(NOT(E3167="Unknown"),ISBLANK(J3167)),AND(NOT(O3167="Unknown"),ISBLANK(R3167))),"Missing Information", INDEX(Table15[Entire Service Line Classification], MATCH(SUMIFS(Table15[Unique ID],Table15[System-Owned Portion],E3167,Table15[If Material Anything Other than "Lead" in Column E,Was Material Ever Previously Lead?],G3167,Table15[Customer-Owned Portion],O3167),Table15[Unique ID],0),0)))</f>
        <v/>
      </c>
      <c r="X3167"/>
    </row>
    <row r="3168" spans="2:24" x14ac:dyDescent="0.35">
      <c r="B3168" s="146"/>
      <c r="C3168" s="31"/>
      <c r="D3168" s="31"/>
      <c r="E3168" s="44"/>
      <c r="F3168" s="43"/>
      <c r="G3168" s="84"/>
      <c r="H3168" s="31"/>
      <c r="I3168" s="31"/>
      <c r="J3168" s="84"/>
      <c r="K3168" s="31"/>
      <c r="L3168" s="31"/>
      <c r="M3168" s="169"/>
      <c r="N3168" s="148"/>
      <c r="O3168" s="106"/>
      <c r="P3168" s="43"/>
      <c r="Q3168" s="31"/>
      <c r="R3168" s="84"/>
      <c r="S3168" s="31"/>
      <c r="T3168" s="31"/>
      <c r="U3168" s="169"/>
      <c r="V3168" s="150"/>
      <c r="W3168" s="342" t="str" cm="1">
        <f t="array" ref="W3168">IF(SUM(LEN(B3168:V3168))=0,"",IF(OR(OR(ISBLANK(F3168),SUM(LEN(C3168),LEN(D3168))=0),AND(NOT(E3168="Unknown"),ISBLANK(J3168)),AND(NOT(O3168="Unknown"),ISBLANK(R3168))),"Missing Information", INDEX(Table15[Entire Service Line Classification], MATCH(SUMIFS(Table15[Unique ID],Table15[System-Owned Portion],E3168,Table15[If Material Anything Other than "Lead" in Column E,Was Material Ever Previously Lead?],G3168,Table15[Customer-Owned Portion],O3168),Table15[Unique ID],0),0)))</f>
        <v/>
      </c>
      <c r="X3168"/>
    </row>
    <row r="3169" spans="2:24" x14ac:dyDescent="0.35">
      <c r="B3169" s="146"/>
      <c r="C3169" s="31"/>
      <c r="D3169" s="31"/>
      <c r="E3169" s="44"/>
      <c r="F3169" s="43"/>
      <c r="G3169" s="84"/>
      <c r="H3169" s="31"/>
      <c r="I3169" s="31"/>
      <c r="J3169" s="84"/>
      <c r="K3169" s="31"/>
      <c r="L3169" s="31"/>
      <c r="M3169" s="169"/>
      <c r="N3169" s="148"/>
      <c r="O3169" s="106"/>
      <c r="P3169" s="43"/>
      <c r="Q3169" s="31"/>
      <c r="R3169" s="84"/>
      <c r="S3169" s="31"/>
      <c r="T3169" s="31"/>
      <c r="U3169" s="169"/>
      <c r="V3169" s="150"/>
      <c r="W3169" s="342" t="str" cm="1">
        <f t="array" ref="W3169">IF(SUM(LEN(B3169:V3169))=0,"",IF(OR(OR(ISBLANK(F3169),SUM(LEN(C3169),LEN(D3169))=0),AND(NOT(E3169="Unknown"),ISBLANK(J3169)),AND(NOT(O3169="Unknown"),ISBLANK(R3169))),"Missing Information", INDEX(Table15[Entire Service Line Classification], MATCH(SUMIFS(Table15[Unique ID],Table15[System-Owned Portion],E3169,Table15[If Material Anything Other than "Lead" in Column E,Was Material Ever Previously Lead?],G3169,Table15[Customer-Owned Portion],O3169),Table15[Unique ID],0),0)))</f>
        <v/>
      </c>
      <c r="X3169"/>
    </row>
    <row r="3170" spans="2:24" x14ac:dyDescent="0.35">
      <c r="B3170" s="146"/>
      <c r="C3170" s="31"/>
      <c r="D3170" s="31"/>
      <c r="E3170" s="44"/>
      <c r="F3170" s="43"/>
      <c r="G3170" s="84"/>
      <c r="H3170" s="31"/>
      <c r="I3170" s="31"/>
      <c r="J3170" s="84"/>
      <c r="K3170" s="31"/>
      <c r="L3170" s="31"/>
      <c r="M3170" s="169"/>
      <c r="N3170" s="148"/>
      <c r="O3170" s="106"/>
      <c r="P3170" s="43"/>
      <c r="Q3170" s="31"/>
      <c r="R3170" s="84"/>
      <c r="S3170" s="31"/>
      <c r="T3170" s="31"/>
      <c r="U3170" s="169"/>
      <c r="V3170" s="150"/>
      <c r="W3170" s="342" t="str" cm="1">
        <f t="array" ref="W3170">IF(SUM(LEN(B3170:V3170))=0,"",IF(OR(OR(ISBLANK(F3170),SUM(LEN(C3170),LEN(D3170))=0),AND(NOT(E3170="Unknown"),ISBLANK(J3170)),AND(NOT(O3170="Unknown"),ISBLANK(R3170))),"Missing Information", INDEX(Table15[Entire Service Line Classification], MATCH(SUMIFS(Table15[Unique ID],Table15[System-Owned Portion],E3170,Table15[If Material Anything Other than "Lead" in Column E,Was Material Ever Previously Lead?],G3170,Table15[Customer-Owned Portion],O3170),Table15[Unique ID],0),0)))</f>
        <v/>
      </c>
      <c r="X3170"/>
    </row>
    <row r="3171" spans="2:24" x14ac:dyDescent="0.35">
      <c r="B3171" s="146"/>
      <c r="C3171" s="31"/>
      <c r="D3171" s="31"/>
      <c r="E3171" s="44"/>
      <c r="F3171" s="43"/>
      <c r="G3171" s="84"/>
      <c r="H3171" s="31"/>
      <c r="I3171" s="31"/>
      <c r="J3171" s="84"/>
      <c r="K3171" s="31"/>
      <c r="L3171" s="31"/>
      <c r="M3171" s="169"/>
      <c r="N3171" s="148"/>
      <c r="O3171" s="106"/>
      <c r="P3171" s="43"/>
      <c r="Q3171" s="31"/>
      <c r="R3171" s="84"/>
      <c r="S3171" s="31"/>
      <c r="T3171" s="31"/>
      <c r="U3171" s="169"/>
      <c r="V3171" s="150"/>
      <c r="W3171" s="342" t="str" cm="1">
        <f t="array" ref="W3171">IF(SUM(LEN(B3171:V3171))=0,"",IF(OR(OR(ISBLANK(F3171),SUM(LEN(C3171),LEN(D3171))=0),AND(NOT(E3171="Unknown"),ISBLANK(J3171)),AND(NOT(O3171="Unknown"),ISBLANK(R3171))),"Missing Information", INDEX(Table15[Entire Service Line Classification], MATCH(SUMIFS(Table15[Unique ID],Table15[System-Owned Portion],E3171,Table15[If Material Anything Other than "Lead" in Column E,Was Material Ever Previously Lead?],G3171,Table15[Customer-Owned Portion],O3171),Table15[Unique ID],0),0)))</f>
        <v/>
      </c>
      <c r="X3171"/>
    </row>
    <row r="3172" spans="2:24" x14ac:dyDescent="0.35">
      <c r="B3172" s="146"/>
      <c r="C3172" s="31"/>
      <c r="D3172" s="31"/>
      <c r="E3172" s="44"/>
      <c r="F3172" s="43"/>
      <c r="G3172" s="84"/>
      <c r="H3172" s="31"/>
      <c r="I3172" s="31"/>
      <c r="J3172" s="84"/>
      <c r="K3172" s="31"/>
      <c r="L3172" s="31"/>
      <c r="M3172" s="169"/>
      <c r="N3172" s="148"/>
      <c r="O3172" s="106"/>
      <c r="P3172" s="43"/>
      <c r="Q3172" s="31"/>
      <c r="R3172" s="84"/>
      <c r="S3172" s="31"/>
      <c r="T3172" s="31"/>
      <c r="U3172" s="169"/>
      <c r="V3172" s="150"/>
      <c r="W3172" s="342" t="str" cm="1">
        <f t="array" ref="W3172">IF(SUM(LEN(B3172:V3172))=0,"",IF(OR(OR(ISBLANK(F3172),SUM(LEN(C3172),LEN(D3172))=0),AND(NOT(E3172="Unknown"),ISBLANK(J3172)),AND(NOT(O3172="Unknown"),ISBLANK(R3172))),"Missing Information", INDEX(Table15[Entire Service Line Classification], MATCH(SUMIFS(Table15[Unique ID],Table15[System-Owned Portion],E3172,Table15[If Material Anything Other than "Lead" in Column E,Was Material Ever Previously Lead?],G3172,Table15[Customer-Owned Portion],O3172),Table15[Unique ID],0),0)))</f>
        <v/>
      </c>
      <c r="X3172"/>
    </row>
    <row r="3173" spans="2:24" x14ac:dyDescent="0.35">
      <c r="B3173" s="146"/>
      <c r="C3173" s="31"/>
      <c r="D3173" s="31"/>
      <c r="E3173" s="44"/>
      <c r="F3173" s="43"/>
      <c r="G3173" s="84"/>
      <c r="H3173" s="31"/>
      <c r="I3173" s="31"/>
      <c r="J3173" s="84"/>
      <c r="K3173" s="31"/>
      <c r="L3173" s="31"/>
      <c r="M3173" s="169"/>
      <c r="N3173" s="148"/>
      <c r="O3173" s="106"/>
      <c r="P3173" s="43"/>
      <c r="Q3173" s="31"/>
      <c r="R3173" s="84"/>
      <c r="S3173" s="31"/>
      <c r="T3173" s="31"/>
      <c r="U3173" s="169"/>
      <c r="V3173" s="150"/>
      <c r="W3173" s="342" t="str" cm="1">
        <f t="array" ref="W3173">IF(SUM(LEN(B3173:V3173))=0,"",IF(OR(OR(ISBLANK(F3173),SUM(LEN(C3173),LEN(D3173))=0),AND(NOT(E3173="Unknown"),ISBLANK(J3173)),AND(NOT(O3173="Unknown"),ISBLANK(R3173))),"Missing Information", INDEX(Table15[Entire Service Line Classification], MATCH(SUMIFS(Table15[Unique ID],Table15[System-Owned Portion],E3173,Table15[If Material Anything Other than "Lead" in Column E,Was Material Ever Previously Lead?],G3173,Table15[Customer-Owned Portion],O3173),Table15[Unique ID],0),0)))</f>
        <v/>
      </c>
      <c r="X3173"/>
    </row>
    <row r="3174" spans="2:24" x14ac:dyDescent="0.35">
      <c r="B3174" s="146"/>
      <c r="C3174" s="31"/>
      <c r="D3174" s="31"/>
      <c r="E3174" s="44"/>
      <c r="F3174" s="43"/>
      <c r="G3174" s="84"/>
      <c r="H3174" s="31"/>
      <c r="I3174" s="31"/>
      <c r="J3174" s="84"/>
      <c r="K3174" s="31"/>
      <c r="L3174" s="31"/>
      <c r="M3174" s="169"/>
      <c r="N3174" s="148"/>
      <c r="O3174" s="106"/>
      <c r="P3174" s="43"/>
      <c r="Q3174" s="31"/>
      <c r="R3174" s="84"/>
      <c r="S3174" s="31"/>
      <c r="T3174" s="31"/>
      <c r="U3174" s="169"/>
      <c r="V3174" s="150"/>
      <c r="W3174" s="342" t="str" cm="1">
        <f t="array" ref="W3174">IF(SUM(LEN(B3174:V3174))=0,"",IF(OR(OR(ISBLANK(F3174),SUM(LEN(C3174),LEN(D3174))=0),AND(NOT(E3174="Unknown"),ISBLANK(J3174)),AND(NOT(O3174="Unknown"),ISBLANK(R3174))),"Missing Information", INDEX(Table15[Entire Service Line Classification], MATCH(SUMIFS(Table15[Unique ID],Table15[System-Owned Portion],E3174,Table15[If Material Anything Other than "Lead" in Column E,Was Material Ever Previously Lead?],G3174,Table15[Customer-Owned Portion],O3174),Table15[Unique ID],0),0)))</f>
        <v/>
      </c>
      <c r="X3174"/>
    </row>
    <row r="3175" spans="2:24" x14ac:dyDescent="0.35">
      <c r="B3175" s="146"/>
      <c r="C3175" s="31"/>
      <c r="D3175" s="31"/>
      <c r="E3175" s="44"/>
      <c r="F3175" s="43"/>
      <c r="G3175" s="84"/>
      <c r="H3175" s="31"/>
      <c r="I3175" s="31"/>
      <c r="J3175" s="84"/>
      <c r="K3175" s="31"/>
      <c r="L3175" s="31"/>
      <c r="M3175" s="169"/>
      <c r="N3175" s="148"/>
      <c r="O3175" s="106"/>
      <c r="P3175" s="43"/>
      <c r="Q3175" s="31"/>
      <c r="R3175" s="84"/>
      <c r="S3175" s="31"/>
      <c r="T3175" s="31"/>
      <c r="U3175" s="169"/>
      <c r="V3175" s="150"/>
      <c r="W3175" s="342" t="str" cm="1">
        <f t="array" ref="W3175">IF(SUM(LEN(B3175:V3175))=0,"",IF(OR(OR(ISBLANK(F3175),SUM(LEN(C3175),LEN(D3175))=0),AND(NOT(E3175="Unknown"),ISBLANK(J3175)),AND(NOT(O3175="Unknown"),ISBLANK(R3175))),"Missing Information", INDEX(Table15[Entire Service Line Classification], MATCH(SUMIFS(Table15[Unique ID],Table15[System-Owned Portion],E3175,Table15[If Material Anything Other than "Lead" in Column E,Was Material Ever Previously Lead?],G3175,Table15[Customer-Owned Portion],O3175),Table15[Unique ID],0),0)))</f>
        <v/>
      </c>
      <c r="X3175"/>
    </row>
    <row r="3176" spans="2:24" x14ac:dyDescent="0.35">
      <c r="B3176" s="146"/>
      <c r="C3176" s="31"/>
      <c r="D3176" s="31"/>
      <c r="E3176" s="44"/>
      <c r="F3176" s="43"/>
      <c r="G3176" s="84"/>
      <c r="H3176" s="31"/>
      <c r="I3176" s="31"/>
      <c r="J3176" s="84"/>
      <c r="K3176" s="31"/>
      <c r="L3176" s="31"/>
      <c r="M3176" s="169"/>
      <c r="N3176" s="148"/>
      <c r="O3176" s="106"/>
      <c r="P3176" s="43"/>
      <c r="Q3176" s="31"/>
      <c r="R3176" s="84"/>
      <c r="S3176" s="31"/>
      <c r="T3176" s="31"/>
      <c r="U3176" s="169"/>
      <c r="V3176" s="150"/>
      <c r="W3176" s="342" t="str" cm="1">
        <f t="array" ref="W3176">IF(SUM(LEN(B3176:V3176))=0,"",IF(OR(OR(ISBLANK(F3176),SUM(LEN(C3176),LEN(D3176))=0),AND(NOT(E3176="Unknown"),ISBLANK(J3176)),AND(NOT(O3176="Unknown"),ISBLANK(R3176))),"Missing Information", INDEX(Table15[Entire Service Line Classification], MATCH(SUMIFS(Table15[Unique ID],Table15[System-Owned Portion],E3176,Table15[If Material Anything Other than "Lead" in Column E,Was Material Ever Previously Lead?],G3176,Table15[Customer-Owned Portion],O3176),Table15[Unique ID],0),0)))</f>
        <v/>
      </c>
      <c r="X3176"/>
    </row>
    <row r="3177" spans="2:24" x14ac:dyDescent="0.35">
      <c r="B3177" s="146"/>
      <c r="C3177" s="31"/>
      <c r="D3177" s="31"/>
      <c r="E3177" s="44"/>
      <c r="F3177" s="43"/>
      <c r="G3177" s="84"/>
      <c r="H3177" s="31"/>
      <c r="I3177" s="31"/>
      <c r="J3177" s="84"/>
      <c r="K3177" s="31"/>
      <c r="L3177" s="31"/>
      <c r="M3177" s="169"/>
      <c r="N3177" s="148"/>
      <c r="O3177" s="106"/>
      <c r="P3177" s="43"/>
      <c r="Q3177" s="31"/>
      <c r="R3177" s="84"/>
      <c r="S3177" s="31"/>
      <c r="T3177" s="31"/>
      <c r="U3177" s="169"/>
      <c r="V3177" s="150"/>
      <c r="W3177" s="342" t="str" cm="1">
        <f t="array" ref="W3177">IF(SUM(LEN(B3177:V3177))=0,"",IF(OR(OR(ISBLANK(F3177),SUM(LEN(C3177),LEN(D3177))=0),AND(NOT(E3177="Unknown"),ISBLANK(J3177)),AND(NOT(O3177="Unknown"),ISBLANK(R3177))),"Missing Information", INDEX(Table15[Entire Service Line Classification], MATCH(SUMIFS(Table15[Unique ID],Table15[System-Owned Portion],E3177,Table15[If Material Anything Other than "Lead" in Column E,Was Material Ever Previously Lead?],G3177,Table15[Customer-Owned Portion],O3177),Table15[Unique ID],0),0)))</f>
        <v/>
      </c>
      <c r="X3177"/>
    </row>
    <row r="3178" spans="2:24" x14ac:dyDescent="0.35">
      <c r="B3178" s="146"/>
      <c r="C3178" s="31"/>
      <c r="D3178" s="31"/>
      <c r="E3178" s="44"/>
      <c r="F3178" s="43"/>
      <c r="G3178" s="84"/>
      <c r="H3178" s="31"/>
      <c r="I3178" s="31"/>
      <c r="J3178" s="84"/>
      <c r="K3178" s="31"/>
      <c r="L3178" s="31"/>
      <c r="M3178" s="169"/>
      <c r="N3178" s="148"/>
      <c r="O3178" s="106"/>
      <c r="P3178" s="43"/>
      <c r="Q3178" s="31"/>
      <c r="R3178" s="84"/>
      <c r="S3178" s="31"/>
      <c r="T3178" s="31"/>
      <c r="U3178" s="169"/>
      <c r="V3178" s="150"/>
      <c r="W3178" s="342" t="str" cm="1">
        <f t="array" ref="W3178">IF(SUM(LEN(B3178:V3178))=0,"",IF(OR(OR(ISBLANK(F3178),SUM(LEN(C3178),LEN(D3178))=0),AND(NOT(E3178="Unknown"),ISBLANK(J3178)),AND(NOT(O3178="Unknown"),ISBLANK(R3178))),"Missing Information", INDEX(Table15[Entire Service Line Classification], MATCH(SUMIFS(Table15[Unique ID],Table15[System-Owned Portion],E3178,Table15[If Material Anything Other than "Lead" in Column E,Was Material Ever Previously Lead?],G3178,Table15[Customer-Owned Portion],O3178),Table15[Unique ID],0),0)))</f>
        <v/>
      </c>
      <c r="X3178"/>
    </row>
    <row r="3179" spans="2:24" x14ac:dyDescent="0.35">
      <c r="B3179" s="146"/>
      <c r="C3179" s="31"/>
      <c r="D3179" s="31"/>
      <c r="E3179" s="44"/>
      <c r="F3179" s="43"/>
      <c r="G3179" s="84"/>
      <c r="H3179" s="31"/>
      <c r="I3179" s="31"/>
      <c r="J3179" s="84"/>
      <c r="K3179" s="31"/>
      <c r="L3179" s="31"/>
      <c r="M3179" s="169"/>
      <c r="N3179" s="148"/>
      <c r="O3179" s="106"/>
      <c r="P3179" s="43"/>
      <c r="Q3179" s="31"/>
      <c r="R3179" s="84"/>
      <c r="S3179" s="31"/>
      <c r="T3179" s="31"/>
      <c r="U3179" s="169"/>
      <c r="V3179" s="150"/>
      <c r="W3179" s="342" t="str" cm="1">
        <f t="array" ref="W3179">IF(SUM(LEN(B3179:V3179))=0,"",IF(OR(OR(ISBLANK(F3179),SUM(LEN(C3179),LEN(D3179))=0),AND(NOT(E3179="Unknown"),ISBLANK(J3179)),AND(NOT(O3179="Unknown"),ISBLANK(R3179))),"Missing Information", INDEX(Table15[Entire Service Line Classification], MATCH(SUMIFS(Table15[Unique ID],Table15[System-Owned Portion],E3179,Table15[If Material Anything Other than "Lead" in Column E,Was Material Ever Previously Lead?],G3179,Table15[Customer-Owned Portion],O3179),Table15[Unique ID],0),0)))</f>
        <v/>
      </c>
      <c r="X3179"/>
    </row>
    <row r="3180" spans="2:24" x14ac:dyDescent="0.35">
      <c r="B3180" s="146"/>
      <c r="C3180" s="31"/>
      <c r="D3180" s="31"/>
      <c r="E3180" s="44"/>
      <c r="F3180" s="43"/>
      <c r="G3180" s="84"/>
      <c r="H3180" s="31"/>
      <c r="I3180" s="31"/>
      <c r="J3180" s="84"/>
      <c r="K3180" s="31"/>
      <c r="L3180" s="31"/>
      <c r="M3180" s="169"/>
      <c r="N3180" s="148"/>
      <c r="O3180" s="106"/>
      <c r="P3180" s="43"/>
      <c r="Q3180" s="31"/>
      <c r="R3180" s="84"/>
      <c r="S3180" s="31"/>
      <c r="T3180" s="31"/>
      <c r="U3180" s="169"/>
      <c r="V3180" s="150"/>
      <c r="W3180" s="342" t="str" cm="1">
        <f t="array" ref="W3180">IF(SUM(LEN(B3180:V3180))=0,"",IF(OR(OR(ISBLANK(F3180),SUM(LEN(C3180),LEN(D3180))=0),AND(NOT(E3180="Unknown"),ISBLANK(J3180)),AND(NOT(O3180="Unknown"),ISBLANK(R3180))),"Missing Information", INDEX(Table15[Entire Service Line Classification], MATCH(SUMIFS(Table15[Unique ID],Table15[System-Owned Portion],E3180,Table15[If Material Anything Other than "Lead" in Column E,Was Material Ever Previously Lead?],G3180,Table15[Customer-Owned Portion],O3180),Table15[Unique ID],0),0)))</f>
        <v/>
      </c>
      <c r="X3180"/>
    </row>
    <row r="3181" spans="2:24" x14ac:dyDescent="0.35">
      <c r="B3181" s="146"/>
      <c r="C3181" s="31"/>
      <c r="D3181" s="31"/>
      <c r="E3181" s="44"/>
      <c r="F3181" s="43"/>
      <c r="G3181" s="84"/>
      <c r="H3181" s="31"/>
      <c r="I3181" s="31"/>
      <c r="J3181" s="84"/>
      <c r="K3181" s="31"/>
      <c r="L3181" s="31"/>
      <c r="M3181" s="169"/>
      <c r="N3181" s="148"/>
      <c r="O3181" s="106"/>
      <c r="P3181" s="43"/>
      <c r="Q3181" s="31"/>
      <c r="R3181" s="84"/>
      <c r="S3181" s="31"/>
      <c r="T3181" s="31"/>
      <c r="U3181" s="169"/>
      <c r="V3181" s="150"/>
      <c r="W3181" s="342" t="str" cm="1">
        <f t="array" ref="W3181">IF(SUM(LEN(B3181:V3181))=0,"",IF(OR(OR(ISBLANK(F3181),SUM(LEN(C3181),LEN(D3181))=0),AND(NOT(E3181="Unknown"),ISBLANK(J3181)),AND(NOT(O3181="Unknown"),ISBLANK(R3181))),"Missing Information", INDEX(Table15[Entire Service Line Classification], MATCH(SUMIFS(Table15[Unique ID],Table15[System-Owned Portion],E3181,Table15[If Material Anything Other than "Lead" in Column E,Was Material Ever Previously Lead?],G3181,Table15[Customer-Owned Portion],O3181),Table15[Unique ID],0),0)))</f>
        <v/>
      </c>
      <c r="X3181"/>
    </row>
    <row r="3182" spans="2:24" x14ac:dyDescent="0.35">
      <c r="B3182" s="146"/>
      <c r="C3182" s="31"/>
      <c r="D3182" s="31"/>
      <c r="E3182" s="44"/>
      <c r="F3182" s="43"/>
      <c r="G3182" s="84"/>
      <c r="H3182" s="31"/>
      <c r="I3182" s="31"/>
      <c r="J3182" s="84"/>
      <c r="K3182" s="31"/>
      <c r="L3182" s="31"/>
      <c r="M3182" s="169"/>
      <c r="N3182" s="148"/>
      <c r="O3182" s="106"/>
      <c r="P3182" s="43"/>
      <c r="Q3182" s="31"/>
      <c r="R3182" s="84"/>
      <c r="S3182" s="31"/>
      <c r="T3182" s="31"/>
      <c r="U3182" s="169"/>
      <c r="V3182" s="150"/>
      <c r="W3182" s="342" t="str" cm="1">
        <f t="array" ref="W3182">IF(SUM(LEN(B3182:V3182))=0,"",IF(OR(OR(ISBLANK(F3182),SUM(LEN(C3182),LEN(D3182))=0),AND(NOT(E3182="Unknown"),ISBLANK(J3182)),AND(NOT(O3182="Unknown"),ISBLANK(R3182))),"Missing Information", INDEX(Table15[Entire Service Line Classification], MATCH(SUMIFS(Table15[Unique ID],Table15[System-Owned Portion],E3182,Table15[If Material Anything Other than "Lead" in Column E,Was Material Ever Previously Lead?],G3182,Table15[Customer-Owned Portion],O3182),Table15[Unique ID],0),0)))</f>
        <v/>
      </c>
      <c r="X3182"/>
    </row>
    <row r="3183" spans="2:24" x14ac:dyDescent="0.35">
      <c r="B3183" s="146"/>
      <c r="C3183" s="31"/>
      <c r="D3183" s="31"/>
      <c r="E3183" s="44"/>
      <c r="F3183" s="43"/>
      <c r="G3183" s="84"/>
      <c r="H3183" s="31"/>
      <c r="I3183" s="31"/>
      <c r="J3183" s="84"/>
      <c r="K3183" s="31"/>
      <c r="L3183" s="31"/>
      <c r="M3183" s="169"/>
      <c r="N3183" s="148"/>
      <c r="O3183" s="106"/>
      <c r="P3183" s="43"/>
      <c r="Q3183" s="31"/>
      <c r="R3183" s="84"/>
      <c r="S3183" s="31"/>
      <c r="T3183" s="31"/>
      <c r="U3183" s="169"/>
      <c r="V3183" s="150"/>
      <c r="W3183" s="342" t="str" cm="1">
        <f t="array" ref="W3183">IF(SUM(LEN(B3183:V3183))=0,"",IF(OR(OR(ISBLANK(F3183),SUM(LEN(C3183),LEN(D3183))=0),AND(NOT(E3183="Unknown"),ISBLANK(J3183)),AND(NOT(O3183="Unknown"),ISBLANK(R3183))),"Missing Information", INDEX(Table15[Entire Service Line Classification], MATCH(SUMIFS(Table15[Unique ID],Table15[System-Owned Portion],E3183,Table15[If Material Anything Other than "Lead" in Column E,Was Material Ever Previously Lead?],G3183,Table15[Customer-Owned Portion],O3183),Table15[Unique ID],0),0)))</f>
        <v/>
      </c>
      <c r="X3183"/>
    </row>
    <row r="3184" spans="2:24" x14ac:dyDescent="0.35">
      <c r="B3184" s="146"/>
      <c r="C3184" s="31"/>
      <c r="D3184" s="31"/>
      <c r="E3184" s="44"/>
      <c r="F3184" s="43"/>
      <c r="G3184" s="84"/>
      <c r="H3184" s="31"/>
      <c r="I3184" s="31"/>
      <c r="J3184" s="84"/>
      <c r="K3184" s="31"/>
      <c r="L3184" s="31"/>
      <c r="M3184" s="169"/>
      <c r="N3184" s="148"/>
      <c r="O3184" s="106"/>
      <c r="P3184" s="43"/>
      <c r="Q3184" s="31"/>
      <c r="R3184" s="84"/>
      <c r="S3184" s="31"/>
      <c r="T3184" s="31"/>
      <c r="U3184" s="169"/>
      <c r="V3184" s="150"/>
      <c r="W3184" s="342" t="str" cm="1">
        <f t="array" ref="W3184">IF(SUM(LEN(B3184:V3184))=0,"",IF(OR(OR(ISBLANK(F3184),SUM(LEN(C3184),LEN(D3184))=0),AND(NOT(E3184="Unknown"),ISBLANK(J3184)),AND(NOT(O3184="Unknown"),ISBLANK(R3184))),"Missing Information", INDEX(Table15[Entire Service Line Classification], MATCH(SUMIFS(Table15[Unique ID],Table15[System-Owned Portion],E3184,Table15[If Material Anything Other than "Lead" in Column E,Was Material Ever Previously Lead?],G3184,Table15[Customer-Owned Portion],O3184),Table15[Unique ID],0),0)))</f>
        <v/>
      </c>
      <c r="X3184"/>
    </row>
    <row r="3185" spans="2:24" x14ac:dyDescent="0.35">
      <c r="B3185" s="146"/>
      <c r="C3185" s="31"/>
      <c r="D3185" s="31"/>
      <c r="E3185" s="44"/>
      <c r="F3185" s="43"/>
      <c r="G3185" s="84"/>
      <c r="H3185" s="31"/>
      <c r="I3185" s="31"/>
      <c r="J3185" s="84"/>
      <c r="K3185" s="31"/>
      <c r="L3185" s="31"/>
      <c r="M3185" s="169"/>
      <c r="N3185" s="148"/>
      <c r="O3185" s="106"/>
      <c r="P3185" s="43"/>
      <c r="Q3185" s="31"/>
      <c r="R3185" s="84"/>
      <c r="S3185" s="31"/>
      <c r="T3185" s="31"/>
      <c r="U3185" s="169"/>
      <c r="V3185" s="150"/>
      <c r="W3185" s="342" t="str" cm="1">
        <f t="array" ref="W3185">IF(SUM(LEN(B3185:V3185))=0,"",IF(OR(OR(ISBLANK(F3185),SUM(LEN(C3185),LEN(D3185))=0),AND(NOT(E3185="Unknown"),ISBLANK(J3185)),AND(NOT(O3185="Unknown"),ISBLANK(R3185))),"Missing Information", INDEX(Table15[Entire Service Line Classification], MATCH(SUMIFS(Table15[Unique ID],Table15[System-Owned Portion],E3185,Table15[If Material Anything Other than "Lead" in Column E,Was Material Ever Previously Lead?],G3185,Table15[Customer-Owned Portion],O3185),Table15[Unique ID],0),0)))</f>
        <v/>
      </c>
      <c r="X3185"/>
    </row>
    <row r="3186" spans="2:24" x14ac:dyDescent="0.35">
      <c r="B3186" s="146"/>
      <c r="C3186" s="31"/>
      <c r="D3186" s="31"/>
      <c r="E3186" s="44"/>
      <c r="F3186" s="43"/>
      <c r="G3186" s="84"/>
      <c r="H3186" s="31"/>
      <c r="I3186" s="31"/>
      <c r="J3186" s="84"/>
      <c r="K3186" s="31"/>
      <c r="L3186" s="31"/>
      <c r="M3186" s="169"/>
      <c r="N3186" s="148"/>
      <c r="O3186" s="106"/>
      <c r="P3186" s="43"/>
      <c r="Q3186" s="31"/>
      <c r="R3186" s="84"/>
      <c r="S3186" s="31"/>
      <c r="T3186" s="31"/>
      <c r="U3186" s="169"/>
      <c r="V3186" s="150"/>
      <c r="W3186" s="342" t="str" cm="1">
        <f t="array" ref="W3186">IF(SUM(LEN(B3186:V3186))=0,"",IF(OR(OR(ISBLANK(F3186),SUM(LEN(C3186),LEN(D3186))=0),AND(NOT(E3186="Unknown"),ISBLANK(J3186)),AND(NOT(O3186="Unknown"),ISBLANK(R3186))),"Missing Information", INDEX(Table15[Entire Service Line Classification], MATCH(SUMIFS(Table15[Unique ID],Table15[System-Owned Portion],E3186,Table15[If Material Anything Other than "Lead" in Column E,Was Material Ever Previously Lead?],G3186,Table15[Customer-Owned Portion],O3186),Table15[Unique ID],0),0)))</f>
        <v/>
      </c>
      <c r="X3186"/>
    </row>
    <row r="3187" spans="2:24" x14ac:dyDescent="0.35">
      <c r="B3187" s="146"/>
      <c r="C3187" s="31"/>
      <c r="D3187" s="31"/>
      <c r="E3187" s="44"/>
      <c r="F3187" s="43"/>
      <c r="G3187" s="84"/>
      <c r="H3187" s="31"/>
      <c r="I3187" s="31"/>
      <c r="J3187" s="84"/>
      <c r="K3187" s="31"/>
      <c r="L3187" s="31"/>
      <c r="M3187" s="169"/>
      <c r="N3187" s="148"/>
      <c r="O3187" s="106"/>
      <c r="P3187" s="43"/>
      <c r="Q3187" s="31"/>
      <c r="R3187" s="84"/>
      <c r="S3187" s="31"/>
      <c r="T3187" s="31"/>
      <c r="U3187" s="169"/>
      <c r="V3187" s="150"/>
      <c r="W3187" s="342" t="str" cm="1">
        <f t="array" ref="W3187">IF(SUM(LEN(B3187:V3187))=0,"",IF(OR(OR(ISBLANK(F3187),SUM(LEN(C3187),LEN(D3187))=0),AND(NOT(E3187="Unknown"),ISBLANK(J3187)),AND(NOT(O3187="Unknown"),ISBLANK(R3187))),"Missing Information", INDEX(Table15[Entire Service Line Classification], MATCH(SUMIFS(Table15[Unique ID],Table15[System-Owned Portion],E3187,Table15[If Material Anything Other than "Lead" in Column E,Was Material Ever Previously Lead?],G3187,Table15[Customer-Owned Portion],O3187),Table15[Unique ID],0),0)))</f>
        <v/>
      </c>
      <c r="X3187"/>
    </row>
    <row r="3188" spans="2:24" x14ac:dyDescent="0.35">
      <c r="B3188" s="146"/>
      <c r="C3188" s="31"/>
      <c r="D3188" s="31"/>
      <c r="E3188" s="44"/>
      <c r="F3188" s="43"/>
      <c r="G3188" s="84"/>
      <c r="H3188" s="31"/>
      <c r="I3188" s="31"/>
      <c r="J3188" s="84"/>
      <c r="K3188" s="31"/>
      <c r="L3188" s="31"/>
      <c r="M3188" s="169"/>
      <c r="N3188" s="148"/>
      <c r="O3188" s="106"/>
      <c r="P3188" s="43"/>
      <c r="Q3188" s="31"/>
      <c r="R3188" s="84"/>
      <c r="S3188" s="31"/>
      <c r="T3188" s="31"/>
      <c r="U3188" s="169"/>
      <c r="V3188" s="150"/>
      <c r="W3188" s="342" t="str" cm="1">
        <f t="array" ref="W3188">IF(SUM(LEN(B3188:V3188))=0,"",IF(OR(OR(ISBLANK(F3188),SUM(LEN(C3188),LEN(D3188))=0),AND(NOT(E3188="Unknown"),ISBLANK(J3188)),AND(NOT(O3188="Unknown"),ISBLANK(R3188))),"Missing Information", INDEX(Table15[Entire Service Line Classification], MATCH(SUMIFS(Table15[Unique ID],Table15[System-Owned Portion],E3188,Table15[If Material Anything Other than "Lead" in Column E,Was Material Ever Previously Lead?],G3188,Table15[Customer-Owned Portion],O3188),Table15[Unique ID],0),0)))</f>
        <v/>
      </c>
      <c r="X3188"/>
    </row>
    <row r="3189" spans="2:24" x14ac:dyDescent="0.35">
      <c r="B3189" s="146"/>
      <c r="C3189" s="31"/>
      <c r="D3189" s="31"/>
      <c r="E3189" s="44"/>
      <c r="F3189" s="43"/>
      <c r="G3189" s="84"/>
      <c r="H3189" s="31"/>
      <c r="I3189" s="31"/>
      <c r="J3189" s="84"/>
      <c r="K3189" s="31"/>
      <c r="L3189" s="31"/>
      <c r="M3189" s="169"/>
      <c r="N3189" s="148"/>
      <c r="O3189" s="106"/>
      <c r="P3189" s="43"/>
      <c r="Q3189" s="31"/>
      <c r="R3189" s="84"/>
      <c r="S3189" s="31"/>
      <c r="T3189" s="31"/>
      <c r="U3189" s="169"/>
      <c r="V3189" s="150"/>
      <c r="W3189" s="342" t="str" cm="1">
        <f t="array" ref="W3189">IF(SUM(LEN(B3189:V3189))=0,"",IF(OR(OR(ISBLANK(F3189),SUM(LEN(C3189),LEN(D3189))=0),AND(NOT(E3189="Unknown"),ISBLANK(J3189)),AND(NOT(O3189="Unknown"),ISBLANK(R3189))),"Missing Information", INDEX(Table15[Entire Service Line Classification], MATCH(SUMIFS(Table15[Unique ID],Table15[System-Owned Portion],E3189,Table15[If Material Anything Other than "Lead" in Column E,Was Material Ever Previously Lead?],G3189,Table15[Customer-Owned Portion],O3189),Table15[Unique ID],0),0)))</f>
        <v/>
      </c>
      <c r="X3189"/>
    </row>
    <row r="3190" spans="2:24" x14ac:dyDescent="0.35">
      <c r="B3190" s="146"/>
      <c r="C3190" s="31"/>
      <c r="D3190" s="31"/>
      <c r="E3190" s="44"/>
      <c r="F3190" s="43"/>
      <c r="G3190" s="84"/>
      <c r="H3190" s="31"/>
      <c r="I3190" s="31"/>
      <c r="J3190" s="84"/>
      <c r="K3190" s="31"/>
      <c r="L3190" s="31"/>
      <c r="M3190" s="169"/>
      <c r="N3190" s="148"/>
      <c r="O3190" s="106"/>
      <c r="P3190" s="43"/>
      <c r="Q3190" s="31"/>
      <c r="R3190" s="84"/>
      <c r="S3190" s="31"/>
      <c r="T3190" s="31"/>
      <c r="U3190" s="169"/>
      <c r="V3190" s="150"/>
      <c r="W3190" s="342" t="str" cm="1">
        <f t="array" ref="W3190">IF(SUM(LEN(B3190:V3190))=0,"",IF(OR(OR(ISBLANK(F3190),SUM(LEN(C3190),LEN(D3190))=0),AND(NOT(E3190="Unknown"),ISBLANK(J3190)),AND(NOT(O3190="Unknown"),ISBLANK(R3190))),"Missing Information", INDEX(Table15[Entire Service Line Classification], MATCH(SUMIFS(Table15[Unique ID],Table15[System-Owned Portion],E3190,Table15[If Material Anything Other than "Lead" in Column E,Was Material Ever Previously Lead?],G3190,Table15[Customer-Owned Portion],O3190),Table15[Unique ID],0),0)))</f>
        <v/>
      </c>
      <c r="X3190"/>
    </row>
    <row r="3191" spans="2:24" x14ac:dyDescent="0.35">
      <c r="B3191" s="146"/>
      <c r="C3191" s="31"/>
      <c r="D3191" s="31"/>
      <c r="E3191" s="44"/>
      <c r="F3191" s="43"/>
      <c r="G3191" s="84"/>
      <c r="H3191" s="31"/>
      <c r="I3191" s="31"/>
      <c r="J3191" s="84"/>
      <c r="K3191" s="31"/>
      <c r="L3191" s="31"/>
      <c r="M3191" s="169"/>
      <c r="N3191" s="148"/>
      <c r="O3191" s="106"/>
      <c r="P3191" s="43"/>
      <c r="Q3191" s="31"/>
      <c r="R3191" s="84"/>
      <c r="S3191" s="31"/>
      <c r="T3191" s="31"/>
      <c r="U3191" s="169"/>
      <c r="V3191" s="150"/>
      <c r="W3191" s="342" t="str" cm="1">
        <f t="array" ref="W3191">IF(SUM(LEN(B3191:V3191))=0,"",IF(OR(OR(ISBLANK(F3191),SUM(LEN(C3191),LEN(D3191))=0),AND(NOT(E3191="Unknown"),ISBLANK(J3191)),AND(NOT(O3191="Unknown"),ISBLANK(R3191))),"Missing Information", INDEX(Table15[Entire Service Line Classification], MATCH(SUMIFS(Table15[Unique ID],Table15[System-Owned Portion],E3191,Table15[If Material Anything Other than "Lead" in Column E,Was Material Ever Previously Lead?],G3191,Table15[Customer-Owned Portion],O3191),Table15[Unique ID],0),0)))</f>
        <v/>
      </c>
      <c r="X3191"/>
    </row>
    <row r="3192" spans="2:24" x14ac:dyDescent="0.35">
      <c r="B3192" s="146"/>
      <c r="C3192" s="31"/>
      <c r="D3192" s="31"/>
      <c r="E3192" s="44"/>
      <c r="F3192" s="43"/>
      <c r="G3192" s="84"/>
      <c r="H3192" s="31"/>
      <c r="I3192" s="31"/>
      <c r="J3192" s="84"/>
      <c r="K3192" s="31"/>
      <c r="L3192" s="31"/>
      <c r="M3192" s="169"/>
      <c r="N3192" s="148"/>
      <c r="O3192" s="106"/>
      <c r="P3192" s="43"/>
      <c r="Q3192" s="31"/>
      <c r="R3192" s="84"/>
      <c r="S3192" s="31"/>
      <c r="T3192" s="31"/>
      <c r="U3192" s="169"/>
      <c r="V3192" s="150"/>
      <c r="W3192" s="342" t="str" cm="1">
        <f t="array" ref="W3192">IF(SUM(LEN(B3192:V3192))=0,"",IF(OR(OR(ISBLANK(F3192),SUM(LEN(C3192),LEN(D3192))=0),AND(NOT(E3192="Unknown"),ISBLANK(J3192)),AND(NOT(O3192="Unknown"),ISBLANK(R3192))),"Missing Information", INDEX(Table15[Entire Service Line Classification], MATCH(SUMIFS(Table15[Unique ID],Table15[System-Owned Portion],E3192,Table15[If Material Anything Other than "Lead" in Column E,Was Material Ever Previously Lead?],G3192,Table15[Customer-Owned Portion],O3192),Table15[Unique ID],0),0)))</f>
        <v/>
      </c>
      <c r="X3192"/>
    </row>
    <row r="3193" spans="2:24" x14ac:dyDescent="0.35">
      <c r="B3193" s="146"/>
      <c r="C3193" s="31"/>
      <c r="D3193" s="31"/>
      <c r="E3193" s="44"/>
      <c r="F3193" s="43"/>
      <c r="G3193" s="84"/>
      <c r="H3193" s="31"/>
      <c r="I3193" s="31"/>
      <c r="J3193" s="84"/>
      <c r="K3193" s="31"/>
      <c r="L3193" s="31"/>
      <c r="M3193" s="169"/>
      <c r="N3193" s="148"/>
      <c r="O3193" s="106"/>
      <c r="P3193" s="43"/>
      <c r="Q3193" s="31"/>
      <c r="R3193" s="84"/>
      <c r="S3193" s="31"/>
      <c r="T3193" s="31"/>
      <c r="U3193" s="169"/>
      <c r="V3193" s="150"/>
      <c r="W3193" s="342" t="str" cm="1">
        <f t="array" ref="W3193">IF(SUM(LEN(B3193:V3193))=0,"",IF(OR(OR(ISBLANK(F3193),SUM(LEN(C3193),LEN(D3193))=0),AND(NOT(E3193="Unknown"),ISBLANK(J3193)),AND(NOT(O3193="Unknown"),ISBLANK(R3193))),"Missing Information", INDEX(Table15[Entire Service Line Classification], MATCH(SUMIFS(Table15[Unique ID],Table15[System-Owned Portion],E3193,Table15[If Material Anything Other than "Lead" in Column E,Was Material Ever Previously Lead?],G3193,Table15[Customer-Owned Portion],O3193),Table15[Unique ID],0),0)))</f>
        <v/>
      </c>
      <c r="X3193"/>
    </row>
    <row r="3194" spans="2:24" x14ac:dyDescent="0.35">
      <c r="B3194" s="146"/>
      <c r="C3194" s="31"/>
      <c r="D3194" s="31"/>
      <c r="E3194" s="44"/>
      <c r="F3194" s="43"/>
      <c r="G3194" s="84"/>
      <c r="H3194" s="31"/>
      <c r="I3194" s="31"/>
      <c r="J3194" s="84"/>
      <c r="K3194" s="31"/>
      <c r="L3194" s="31"/>
      <c r="M3194" s="169"/>
      <c r="N3194" s="148"/>
      <c r="O3194" s="106"/>
      <c r="P3194" s="43"/>
      <c r="Q3194" s="31"/>
      <c r="R3194" s="84"/>
      <c r="S3194" s="31"/>
      <c r="T3194" s="31"/>
      <c r="U3194" s="169"/>
      <c r="V3194" s="150"/>
      <c r="W3194" s="342" t="str" cm="1">
        <f t="array" ref="W3194">IF(SUM(LEN(B3194:V3194))=0,"",IF(OR(OR(ISBLANK(F3194),SUM(LEN(C3194),LEN(D3194))=0),AND(NOT(E3194="Unknown"),ISBLANK(J3194)),AND(NOT(O3194="Unknown"),ISBLANK(R3194))),"Missing Information", INDEX(Table15[Entire Service Line Classification], MATCH(SUMIFS(Table15[Unique ID],Table15[System-Owned Portion],E3194,Table15[If Material Anything Other than "Lead" in Column E,Was Material Ever Previously Lead?],G3194,Table15[Customer-Owned Portion],O3194),Table15[Unique ID],0),0)))</f>
        <v/>
      </c>
      <c r="X3194"/>
    </row>
    <row r="3195" spans="2:24" x14ac:dyDescent="0.35">
      <c r="B3195" s="146"/>
      <c r="C3195" s="31"/>
      <c r="D3195" s="31"/>
      <c r="E3195" s="44"/>
      <c r="F3195" s="43"/>
      <c r="G3195" s="84"/>
      <c r="H3195" s="31"/>
      <c r="I3195" s="31"/>
      <c r="J3195" s="84"/>
      <c r="K3195" s="31"/>
      <c r="L3195" s="31"/>
      <c r="M3195" s="169"/>
      <c r="N3195" s="148"/>
      <c r="O3195" s="106"/>
      <c r="P3195" s="43"/>
      <c r="Q3195" s="31"/>
      <c r="R3195" s="84"/>
      <c r="S3195" s="31"/>
      <c r="T3195" s="31"/>
      <c r="U3195" s="169"/>
      <c r="V3195" s="150"/>
      <c r="W3195" s="342" t="str" cm="1">
        <f t="array" ref="W3195">IF(SUM(LEN(B3195:V3195))=0,"",IF(OR(OR(ISBLANK(F3195),SUM(LEN(C3195),LEN(D3195))=0),AND(NOT(E3195="Unknown"),ISBLANK(J3195)),AND(NOT(O3195="Unknown"),ISBLANK(R3195))),"Missing Information", INDEX(Table15[Entire Service Line Classification], MATCH(SUMIFS(Table15[Unique ID],Table15[System-Owned Portion],E3195,Table15[If Material Anything Other than "Lead" in Column E,Was Material Ever Previously Lead?],G3195,Table15[Customer-Owned Portion],O3195),Table15[Unique ID],0),0)))</f>
        <v/>
      </c>
      <c r="X3195"/>
    </row>
    <row r="3196" spans="2:24" x14ac:dyDescent="0.35">
      <c r="B3196" s="146"/>
      <c r="C3196" s="31"/>
      <c r="D3196" s="31"/>
      <c r="E3196" s="44"/>
      <c r="F3196" s="43"/>
      <c r="G3196" s="84"/>
      <c r="H3196" s="31"/>
      <c r="I3196" s="31"/>
      <c r="J3196" s="84"/>
      <c r="K3196" s="31"/>
      <c r="L3196" s="31"/>
      <c r="M3196" s="169"/>
      <c r="N3196" s="148"/>
      <c r="O3196" s="106"/>
      <c r="P3196" s="43"/>
      <c r="Q3196" s="31"/>
      <c r="R3196" s="84"/>
      <c r="S3196" s="31"/>
      <c r="T3196" s="31"/>
      <c r="U3196" s="169"/>
      <c r="V3196" s="150"/>
      <c r="W3196" s="342" t="str" cm="1">
        <f t="array" ref="W3196">IF(SUM(LEN(B3196:V3196))=0,"",IF(OR(OR(ISBLANK(F3196),SUM(LEN(C3196),LEN(D3196))=0),AND(NOT(E3196="Unknown"),ISBLANK(J3196)),AND(NOT(O3196="Unknown"),ISBLANK(R3196))),"Missing Information", INDEX(Table15[Entire Service Line Classification], MATCH(SUMIFS(Table15[Unique ID],Table15[System-Owned Portion],E3196,Table15[If Material Anything Other than "Lead" in Column E,Was Material Ever Previously Lead?],G3196,Table15[Customer-Owned Portion],O3196),Table15[Unique ID],0),0)))</f>
        <v/>
      </c>
      <c r="X3196"/>
    </row>
    <row r="3197" spans="2:24" x14ac:dyDescent="0.35">
      <c r="B3197" s="146"/>
      <c r="C3197" s="31"/>
      <c r="D3197" s="31"/>
      <c r="E3197" s="44"/>
      <c r="F3197" s="43"/>
      <c r="G3197" s="84"/>
      <c r="H3197" s="31"/>
      <c r="I3197" s="31"/>
      <c r="J3197" s="84"/>
      <c r="K3197" s="31"/>
      <c r="L3197" s="31"/>
      <c r="M3197" s="169"/>
      <c r="N3197" s="148"/>
      <c r="O3197" s="106"/>
      <c r="P3197" s="43"/>
      <c r="Q3197" s="31"/>
      <c r="R3197" s="84"/>
      <c r="S3197" s="31"/>
      <c r="T3197" s="31"/>
      <c r="U3197" s="169"/>
      <c r="V3197" s="150"/>
      <c r="W3197" s="342" t="str" cm="1">
        <f t="array" ref="W3197">IF(SUM(LEN(B3197:V3197))=0,"",IF(OR(OR(ISBLANK(F3197),SUM(LEN(C3197),LEN(D3197))=0),AND(NOT(E3197="Unknown"),ISBLANK(J3197)),AND(NOT(O3197="Unknown"),ISBLANK(R3197))),"Missing Information", INDEX(Table15[Entire Service Line Classification], MATCH(SUMIFS(Table15[Unique ID],Table15[System-Owned Portion],E3197,Table15[If Material Anything Other than "Lead" in Column E,Was Material Ever Previously Lead?],G3197,Table15[Customer-Owned Portion],O3197),Table15[Unique ID],0),0)))</f>
        <v/>
      </c>
      <c r="X3197"/>
    </row>
    <row r="3198" spans="2:24" x14ac:dyDescent="0.35">
      <c r="B3198" s="146"/>
      <c r="C3198" s="31"/>
      <c r="D3198" s="31"/>
      <c r="E3198" s="44"/>
      <c r="F3198" s="43"/>
      <c r="G3198" s="84"/>
      <c r="H3198" s="31"/>
      <c r="I3198" s="31"/>
      <c r="J3198" s="84"/>
      <c r="K3198" s="31"/>
      <c r="L3198" s="31"/>
      <c r="M3198" s="169"/>
      <c r="N3198" s="148"/>
      <c r="O3198" s="106"/>
      <c r="P3198" s="43"/>
      <c r="Q3198" s="31"/>
      <c r="R3198" s="84"/>
      <c r="S3198" s="31"/>
      <c r="T3198" s="31"/>
      <c r="U3198" s="169"/>
      <c r="V3198" s="150"/>
      <c r="W3198" s="342" t="str" cm="1">
        <f t="array" ref="W3198">IF(SUM(LEN(B3198:V3198))=0,"",IF(OR(OR(ISBLANK(F3198),SUM(LEN(C3198),LEN(D3198))=0),AND(NOT(E3198="Unknown"),ISBLANK(J3198)),AND(NOT(O3198="Unknown"),ISBLANK(R3198))),"Missing Information", INDEX(Table15[Entire Service Line Classification], MATCH(SUMIFS(Table15[Unique ID],Table15[System-Owned Portion],E3198,Table15[If Material Anything Other than "Lead" in Column E,Was Material Ever Previously Lead?],G3198,Table15[Customer-Owned Portion],O3198),Table15[Unique ID],0),0)))</f>
        <v/>
      </c>
      <c r="X3198"/>
    </row>
    <row r="3199" spans="2:24" x14ac:dyDescent="0.35">
      <c r="B3199" s="146"/>
      <c r="C3199" s="31"/>
      <c r="D3199" s="31"/>
      <c r="E3199" s="44"/>
      <c r="F3199" s="43"/>
      <c r="G3199" s="84"/>
      <c r="H3199" s="31"/>
      <c r="I3199" s="31"/>
      <c r="J3199" s="84"/>
      <c r="K3199" s="31"/>
      <c r="L3199" s="31"/>
      <c r="M3199" s="169"/>
      <c r="N3199" s="148"/>
      <c r="O3199" s="106"/>
      <c r="P3199" s="43"/>
      <c r="Q3199" s="31"/>
      <c r="R3199" s="84"/>
      <c r="S3199" s="31"/>
      <c r="T3199" s="31"/>
      <c r="U3199" s="169"/>
      <c r="V3199" s="150"/>
      <c r="W3199" s="342" t="str" cm="1">
        <f t="array" ref="W3199">IF(SUM(LEN(B3199:V3199))=0,"",IF(OR(OR(ISBLANK(F3199),SUM(LEN(C3199),LEN(D3199))=0),AND(NOT(E3199="Unknown"),ISBLANK(J3199)),AND(NOT(O3199="Unknown"),ISBLANK(R3199))),"Missing Information", INDEX(Table15[Entire Service Line Classification], MATCH(SUMIFS(Table15[Unique ID],Table15[System-Owned Portion],E3199,Table15[If Material Anything Other than "Lead" in Column E,Was Material Ever Previously Lead?],G3199,Table15[Customer-Owned Portion],O3199),Table15[Unique ID],0),0)))</f>
        <v/>
      </c>
      <c r="X3199"/>
    </row>
    <row r="3200" spans="2:24" x14ac:dyDescent="0.35">
      <c r="B3200" s="146"/>
      <c r="C3200" s="31"/>
      <c r="D3200" s="31"/>
      <c r="E3200" s="44"/>
      <c r="F3200" s="43"/>
      <c r="G3200" s="84"/>
      <c r="H3200" s="31"/>
      <c r="I3200" s="31"/>
      <c r="J3200" s="84"/>
      <c r="K3200" s="31"/>
      <c r="L3200" s="31"/>
      <c r="M3200" s="169"/>
      <c r="N3200" s="148"/>
      <c r="O3200" s="106"/>
      <c r="P3200" s="43"/>
      <c r="Q3200" s="31"/>
      <c r="R3200" s="84"/>
      <c r="S3200" s="31"/>
      <c r="T3200" s="31"/>
      <c r="U3200" s="169"/>
      <c r="V3200" s="150"/>
      <c r="W3200" s="342" t="str" cm="1">
        <f t="array" ref="W3200">IF(SUM(LEN(B3200:V3200))=0,"",IF(OR(OR(ISBLANK(F3200),SUM(LEN(C3200),LEN(D3200))=0),AND(NOT(E3200="Unknown"),ISBLANK(J3200)),AND(NOT(O3200="Unknown"),ISBLANK(R3200))),"Missing Information", INDEX(Table15[Entire Service Line Classification], MATCH(SUMIFS(Table15[Unique ID],Table15[System-Owned Portion],E3200,Table15[If Material Anything Other than "Lead" in Column E,Was Material Ever Previously Lead?],G3200,Table15[Customer-Owned Portion],O3200),Table15[Unique ID],0),0)))</f>
        <v/>
      </c>
      <c r="X3200"/>
    </row>
    <row r="3201" spans="2:24" x14ac:dyDescent="0.35">
      <c r="B3201" s="146"/>
      <c r="C3201" s="31"/>
      <c r="D3201" s="31"/>
      <c r="E3201" s="44"/>
      <c r="F3201" s="43"/>
      <c r="G3201" s="84"/>
      <c r="H3201" s="31"/>
      <c r="I3201" s="31"/>
      <c r="J3201" s="84"/>
      <c r="K3201" s="31"/>
      <c r="L3201" s="31"/>
      <c r="M3201" s="169"/>
      <c r="N3201" s="148"/>
      <c r="O3201" s="106"/>
      <c r="P3201" s="43"/>
      <c r="Q3201" s="31"/>
      <c r="R3201" s="84"/>
      <c r="S3201" s="31"/>
      <c r="T3201" s="31"/>
      <c r="U3201" s="169"/>
      <c r="V3201" s="150"/>
      <c r="W3201" s="342" t="str" cm="1">
        <f t="array" ref="W3201">IF(SUM(LEN(B3201:V3201))=0,"",IF(OR(OR(ISBLANK(F3201),SUM(LEN(C3201),LEN(D3201))=0),AND(NOT(E3201="Unknown"),ISBLANK(J3201)),AND(NOT(O3201="Unknown"),ISBLANK(R3201))),"Missing Information", INDEX(Table15[Entire Service Line Classification], MATCH(SUMIFS(Table15[Unique ID],Table15[System-Owned Portion],E3201,Table15[If Material Anything Other than "Lead" in Column E,Was Material Ever Previously Lead?],G3201,Table15[Customer-Owned Portion],O3201),Table15[Unique ID],0),0)))</f>
        <v/>
      </c>
      <c r="X3201"/>
    </row>
    <row r="3202" spans="2:24" x14ac:dyDescent="0.35">
      <c r="B3202" s="146"/>
      <c r="C3202" s="31"/>
      <c r="D3202" s="31"/>
      <c r="E3202" s="44"/>
      <c r="F3202" s="43"/>
      <c r="G3202" s="84"/>
      <c r="H3202" s="31"/>
      <c r="I3202" s="31"/>
      <c r="J3202" s="84"/>
      <c r="K3202" s="31"/>
      <c r="L3202" s="31"/>
      <c r="M3202" s="169"/>
      <c r="N3202" s="148"/>
      <c r="O3202" s="106"/>
      <c r="P3202" s="43"/>
      <c r="Q3202" s="31"/>
      <c r="R3202" s="84"/>
      <c r="S3202" s="31"/>
      <c r="T3202" s="31"/>
      <c r="U3202" s="169"/>
      <c r="V3202" s="150"/>
      <c r="W3202" s="342" t="str" cm="1">
        <f t="array" ref="W3202">IF(SUM(LEN(B3202:V3202))=0,"",IF(OR(OR(ISBLANK(F3202),SUM(LEN(C3202),LEN(D3202))=0),AND(NOT(E3202="Unknown"),ISBLANK(J3202)),AND(NOT(O3202="Unknown"),ISBLANK(R3202))),"Missing Information", INDEX(Table15[Entire Service Line Classification], MATCH(SUMIFS(Table15[Unique ID],Table15[System-Owned Portion],E3202,Table15[If Material Anything Other than "Lead" in Column E,Was Material Ever Previously Lead?],G3202,Table15[Customer-Owned Portion],O3202),Table15[Unique ID],0),0)))</f>
        <v/>
      </c>
      <c r="X3202"/>
    </row>
    <row r="3203" spans="2:24" x14ac:dyDescent="0.35">
      <c r="B3203" s="146"/>
      <c r="C3203" s="31"/>
      <c r="D3203" s="31"/>
      <c r="E3203" s="44"/>
      <c r="F3203" s="43"/>
      <c r="G3203" s="84"/>
      <c r="H3203" s="31"/>
      <c r="I3203" s="31"/>
      <c r="J3203" s="84"/>
      <c r="K3203" s="31"/>
      <c r="L3203" s="31"/>
      <c r="M3203" s="169"/>
      <c r="N3203" s="148"/>
      <c r="O3203" s="106"/>
      <c r="P3203" s="43"/>
      <c r="Q3203" s="31"/>
      <c r="R3203" s="84"/>
      <c r="S3203" s="31"/>
      <c r="T3203" s="31"/>
      <c r="U3203" s="169"/>
      <c r="V3203" s="150"/>
      <c r="W3203" s="342" t="str" cm="1">
        <f t="array" ref="W3203">IF(SUM(LEN(B3203:V3203))=0,"",IF(OR(OR(ISBLANK(F3203),SUM(LEN(C3203),LEN(D3203))=0),AND(NOT(E3203="Unknown"),ISBLANK(J3203)),AND(NOT(O3203="Unknown"),ISBLANK(R3203))),"Missing Information", INDEX(Table15[Entire Service Line Classification], MATCH(SUMIFS(Table15[Unique ID],Table15[System-Owned Portion],E3203,Table15[If Material Anything Other than "Lead" in Column E,Was Material Ever Previously Lead?],G3203,Table15[Customer-Owned Portion],O3203),Table15[Unique ID],0),0)))</f>
        <v/>
      </c>
      <c r="X3203"/>
    </row>
    <row r="3204" spans="2:24" x14ac:dyDescent="0.35">
      <c r="B3204" s="146"/>
      <c r="C3204" s="31"/>
      <c r="D3204" s="31"/>
      <c r="E3204" s="44"/>
      <c r="F3204" s="43"/>
      <c r="G3204" s="84"/>
      <c r="H3204" s="31"/>
      <c r="I3204" s="31"/>
      <c r="J3204" s="84"/>
      <c r="K3204" s="31"/>
      <c r="L3204" s="31"/>
      <c r="M3204" s="169"/>
      <c r="N3204" s="148"/>
      <c r="O3204" s="106"/>
      <c r="P3204" s="43"/>
      <c r="Q3204" s="31"/>
      <c r="R3204" s="84"/>
      <c r="S3204" s="31"/>
      <c r="T3204" s="31"/>
      <c r="U3204" s="169"/>
      <c r="V3204" s="150"/>
      <c r="W3204" s="342" t="str" cm="1">
        <f t="array" ref="W3204">IF(SUM(LEN(B3204:V3204))=0,"",IF(OR(OR(ISBLANK(F3204),SUM(LEN(C3204),LEN(D3204))=0),AND(NOT(E3204="Unknown"),ISBLANK(J3204)),AND(NOT(O3204="Unknown"),ISBLANK(R3204))),"Missing Information", INDEX(Table15[Entire Service Line Classification], MATCH(SUMIFS(Table15[Unique ID],Table15[System-Owned Portion],E3204,Table15[If Material Anything Other than "Lead" in Column E,Was Material Ever Previously Lead?],G3204,Table15[Customer-Owned Portion],O3204),Table15[Unique ID],0),0)))</f>
        <v/>
      </c>
      <c r="X3204"/>
    </row>
    <row r="3205" spans="2:24" x14ac:dyDescent="0.35">
      <c r="B3205" s="146"/>
      <c r="C3205" s="31"/>
      <c r="D3205" s="31"/>
      <c r="E3205" s="44"/>
      <c r="F3205" s="43"/>
      <c r="G3205" s="84"/>
      <c r="H3205" s="31"/>
      <c r="I3205" s="31"/>
      <c r="J3205" s="84"/>
      <c r="K3205" s="31"/>
      <c r="L3205" s="31"/>
      <c r="M3205" s="169"/>
      <c r="N3205" s="148"/>
      <c r="O3205" s="106"/>
      <c r="P3205" s="43"/>
      <c r="Q3205" s="31"/>
      <c r="R3205" s="84"/>
      <c r="S3205" s="31"/>
      <c r="T3205" s="31"/>
      <c r="U3205" s="169"/>
      <c r="V3205" s="150"/>
      <c r="W3205" s="342" t="str" cm="1">
        <f t="array" ref="W3205">IF(SUM(LEN(B3205:V3205))=0,"",IF(OR(OR(ISBLANK(F3205),SUM(LEN(C3205),LEN(D3205))=0),AND(NOT(E3205="Unknown"),ISBLANK(J3205)),AND(NOT(O3205="Unknown"),ISBLANK(R3205))),"Missing Information", INDEX(Table15[Entire Service Line Classification], MATCH(SUMIFS(Table15[Unique ID],Table15[System-Owned Portion],E3205,Table15[If Material Anything Other than "Lead" in Column E,Was Material Ever Previously Lead?],G3205,Table15[Customer-Owned Portion],O3205),Table15[Unique ID],0),0)))</f>
        <v/>
      </c>
      <c r="X3205"/>
    </row>
    <row r="3206" spans="2:24" x14ac:dyDescent="0.35">
      <c r="B3206" s="146"/>
      <c r="C3206" s="31"/>
      <c r="D3206" s="31"/>
      <c r="E3206" s="44"/>
      <c r="F3206" s="43"/>
      <c r="G3206" s="84"/>
      <c r="H3206" s="31"/>
      <c r="I3206" s="31"/>
      <c r="J3206" s="84"/>
      <c r="K3206" s="31"/>
      <c r="L3206" s="31"/>
      <c r="M3206" s="169"/>
      <c r="N3206" s="148"/>
      <c r="O3206" s="106"/>
      <c r="P3206" s="43"/>
      <c r="Q3206" s="31"/>
      <c r="R3206" s="84"/>
      <c r="S3206" s="31"/>
      <c r="T3206" s="31"/>
      <c r="U3206" s="169"/>
      <c r="V3206" s="150"/>
      <c r="W3206" s="342" t="str" cm="1">
        <f t="array" ref="W3206">IF(SUM(LEN(B3206:V3206))=0,"",IF(OR(OR(ISBLANK(F3206),SUM(LEN(C3206),LEN(D3206))=0),AND(NOT(E3206="Unknown"),ISBLANK(J3206)),AND(NOT(O3206="Unknown"),ISBLANK(R3206))),"Missing Information", INDEX(Table15[Entire Service Line Classification], MATCH(SUMIFS(Table15[Unique ID],Table15[System-Owned Portion],E3206,Table15[If Material Anything Other than "Lead" in Column E,Was Material Ever Previously Lead?],G3206,Table15[Customer-Owned Portion],O3206),Table15[Unique ID],0),0)))</f>
        <v/>
      </c>
      <c r="X3206"/>
    </row>
    <row r="3207" spans="2:24" x14ac:dyDescent="0.35">
      <c r="B3207" s="146"/>
      <c r="C3207" s="31"/>
      <c r="D3207" s="31"/>
      <c r="E3207" s="44"/>
      <c r="F3207" s="43"/>
      <c r="G3207" s="84"/>
      <c r="H3207" s="31"/>
      <c r="I3207" s="31"/>
      <c r="J3207" s="84"/>
      <c r="K3207" s="31"/>
      <c r="L3207" s="31"/>
      <c r="M3207" s="169"/>
      <c r="N3207" s="148"/>
      <c r="O3207" s="106"/>
      <c r="P3207" s="43"/>
      <c r="Q3207" s="31"/>
      <c r="R3207" s="84"/>
      <c r="S3207" s="31"/>
      <c r="T3207" s="31"/>
      <c r="U3207" s="169"/>
      <c r="V3207" s="150"/>
      <c r="W3207" s="342" t="str" cm="1">
        <f t="array" ref="W3207">IF(SUM(LEN(B3207:V3207))=0,"",IF(OR(OR(ISBLANK(F3207),SUM(LEN(C3207),LEN(D3207))=0),AND(NOT(E3207="Unknown"),ISBLANK(J3207)),AND(NOT(O3207="Unknown"),ISBLANK(R3207))),"Missing Information", INDEX(Table15[Entire Service Line Classification], MATCH(SUMIFS(Table15[Unique ID],Table15[System-Owned Portion],E3207,Table15[If Material Anything Other than "Lead" in Column E,Was Material Ever Previously Lead?],G3207,Table15[Customer-Owned Portion],O3207),Table15[Unique ID],0),0)))</f>
        <v/>
      </c>
      <c r="X3207"/>
    </row>
    <row r="3208" spans="2:24" x14ac:dyDescent="0.35">
      <c r="B3208" s="146"/>
      <c r="C3208" s="31"/>
      <c r="D3208" s="31"/>
      <c r="E3208" s="44"/>
      <c r="F3208" s="43"/>
      <c r="G3208" s="84"/>
      <c r="H3208" s="31"/>
      <c r="I3208" s="31"/>
      <c r="J3208" s="84"/>
      <c r="K3208" s="31"/>
      <c r="L3208" s="31"/>
      <c r="M3208" s="169"/>
      <c r="N3208" s="148"/>
      <c r="O3208" s="106"/>
      <c r="P3208" s="43"/>
      <c r="Q3208" s="31"/>
      <c r="R3208" s="84"/>
      <c r="S3208" s="31"/>
      <c r="T3208" s="31"/>
      <c r="U3208" s="169"/>
      <c r="V3208" s="150"/>
      <c r="W3208" s="342" t="str" cm="1">
        <f t="array" ref="W3208">IF(SUM(LEN(B3208:V3208))=0,"",IF(OR(OR(ISBLANK(F3208),SUM(LEN(C3208),LEN(D3208))=0),AND(NOT(E3208="Unknown"),ISBLANK(J3208)),AND(NOT(O3208="Unknown"),ISBLANK(R3208))),"Missing Information", INDEX(Table15[Entire Service Line Classification], MATCH(SUMIFS(Table15[Unique ID],Table15[System-Owned Portion],E3208,Table15[If Material Anything Other than "Lead" in Column E,Was Material Ever Previously Lead?],G3208,Table15[Customer-Owned Portion],O3208),Table15[Unique ID],0),0)))</f>
        <v/>
      </c>
      <c r="X3208"/>
    </row>
    <row r="3209" spans="2:24" x14ac:dyDescent="0.35">
      <c r="B3209" s="146"/>
      <c r="C3209" s="31"/>
      <c r="D3209" s="31"/>
      <c r="E3209" s="44"/>
      <c r="F3209" s="43"/>
      <c r="G3209" s="84"/>
      <c r="H3209" s="31"/>
      <c r="I3209" s="31"/>
      <c r="J3209" s="84"/>
      <c r="K3209" s="31"/>
      <c r="L3209" s="31"/>
      <c r="M3209" s="169"/>
      <c r="N3209" s="148"/>
      <c r="O3209" s="106"/>
      <c r="P3209" s="43"/>
      <c r="Q3209" s="31"/>
      <c r="R3209" s="84"/>
      <c r="S3209" s="31"/>
      <c r="T3209" s="31"/>
      <c r="U3209" s="169"/>
      <c r="V3209" s="150"/>
      <c r="W3209" s="342" t="str" cm="1">
        <f t="array" ref="W3209">IF(SUM(LEN(B3209:V3209))=0,"",IF(OR(OR(ISBLANK(F3209),SUM(LEN(C3209),LEN(D3209))=0),AND(NOT(E3209="Unknown"),ISBLANK(J3209)),AND(NOT(O3209="Unknown"),ISBLANK(R3209))),"Missing Information", INDEX(Table15[Entire Service Line Classification], MATCH(SUMIFS(Table15[Unique ID],Table15[System-Owned Portion],E3209,Table15[If Material Anything Other than "Lead" in Column E,Was Material Ever Previously Lead?],G3209,Table15[Customer-Owned Portion],O3209),Table15[Unique ID],0),0)))</f>
        <v/>
      </c>
      <c r="X3209"/>
    </row>
    <row r="3210" spans="2:24" x14ac:dyDescent="0.35">
      <c r="B3210" s="146"/>
      <c r="C3210" s="31"/>
      <c r="D3210" s="31"/>
      <c r="E3210" s="44"/>
      <c r="F3210" s="43"/>
      <c r="G3210" s="84"/>
      <c r="H3210" s="31"/>
      <c r="I3210" s="31"/>
      <c r="J3210" s="84"/>
      <c r="K3210" s="31"/>
      <c r="L3210" s="31"/>
      <c r="M3210" s="169"/>
      <c r="N3210" s="148"/>
      <c r="O3210" s="106"/>
      <c r="P3210" s="43"/>
      <c r="Q3210" s="31"/>
      <c r="R3210" s="84"/>
      <c r="S3210" s="31"/>
      <c r="T3210" s="31"/>
      <c r="U3210" s="169"/>
      <c r="V3210" s="150"/>
      <c r="W3210" s="342" t="str" cm="1">
        <f t="array" ref="W3210">IF(SUM(LEN(B3210:V3210))=0,"",IF(OR(OR(ISBLANK(F3210),SUM(LEN(C3210),LEN(D3210))=0),AND(NOT(E3210="Unknown"),ISBLANK(J3210)),AND(NOT(O3210="Unknown"),ISBLANK(R3210))),"Missing Information", INDEX(Table15[Entire Service Line Classification], MATCH(SUMIFS(Table15[Unique ID],Table15[System-Owned Portion],E3210,Table15[If Material Anything Other than "Lead" in Column E,Was Material Ever Previously Lead?],G3210,Table15[Customer-Owned Portion],O3210),Table15[Unique ID],0),0)))</f>
        <v/>
      </c>
      <c r="X3210"/>
    </row>
    <row r="3211" spans="2:24" x14ac:dyDescent="0.35">
      <c r="B3211" s="146"/>
      <c r="C3211" s="31"/>
      <c r="D3211" s="31"/>
      <c r="E3211" s="44"/>
      <c r="F3211" s="43"/>
      <c r="G3211" s="84"/>
      <c r="H3211" s="31"/>
      <c r="I3211" s="31"/>
      <c r="J3211" s="84"/>
      <c r="K3211" s="31"/>
      <c r="L3211" s="31"/>
      <c r="M3211" s="169"/>
      <c r="N3211" s="148"/>
      <c r="O3211" s="106"/>
      <c r="P3211" s="43"/>
      <c r="Q3211" s="31"/>
      <c r="R3211" s="84"/>
      <c r="S3211" s="31"/>
      <c r="T3211" s="31"/>
      <c r="U3211" s="169"/>
      <c r="V3211" s="150"/>
      <c r="W3211" s="342" t="str" cm="1">
        <f t="array" ref="W3211">IF(SUM(LEN(B3211:V3211))=0,"",IF(OR(OR(ISBLANK(F3211),SUM(LEN(C3211),LEN(D3211))=0),AND(NOT(E3211="Unknown"),ISBLANK(J3211)),AND(NOT(O3211="Unknown"),ISBLANK(R3211))),"Missing Information", INDEX(Table15[Entire Service Line Classification], MATCH(SUMIFS(Table15[Unique ID],Table15[System-Owned Portion],E3211,Table15[If Material Anything Other than "Lead" in Column E,Was Material Ever Previously Lead?],G3211,Table15[Customer-Owned Portion],O3211),Table15[Unique ID],0),0)))</f>
        <v/>
      </c>
      <c r="X3211"/>
    </row>
    <row r="3212" spans="2:24" x14ac:dyDescent="0.35">
      <c r="B3212" s="146"/>
      <c r="C3212" s="31"/>
      <c r="D3212" s="31"/>
      <c r="E3212" s="44"/>
      <c r="F3212" s="43"/>
      <c r="G3212" s="84"/>
      <c r="H3212" s="31"/>
      <c r="I3212" s="31"/>
      <c r="J3212" s="84"/>
      <c r="K3212" s="31"/>
      <c r="L3212" s="31"/>
      <c r="M3212" s="169"/>
      <c r="N3212" s="148"/>
      <c r="O3212" s="106"/>
      <c r="P3212" s="43"/>
      <c r="Q3212" s="31"/>
      <c r="R3212" s="84"/>
      <c r="S3212" s="31"/>
      <c r="T3212" s="31"/>
      <c r="U3212" s="169"/>
      <c r="V3212" s="150"/>
      <c r="W3212" s="342" t="str" cm="1">
        <f t="array" ref="W3212">IF(SUM(LEN(B3212:V3212))=0,"",IF(OR(OR(ISBLANK(F3212),SUM(LEN(C3212),LEN(D3212))=0),AND(NOT(E3212="Unknown"),ISBLANK(J3212)),AND(NOT(O3212="Unknown"),ISBLANK(R3212))),"Missing Information", INDEX(Table15[Entire Service Line Classification], MATCH(SUMIFS(Table15[Unique ID],Table15[System-Owned Portion],E3212,Table15[If Material Anything Other than "Lead" in Column E,Was Material Ever Previously Lead?],G3212,Table15[Customer-Owned Portion],O3212),Table15[Unique ID],0),0)))</f>
        <v/>
      </c>
      <c r="X3212"/>
    </row>
    <row r="3213" spans="2:24" x14ac:dyDescent="0.35">
      <c r="B3213" s="146"/>
      <c r="C3213" s="31"/>
      <c r="D3213" s="31"/>
      <c r="E3213" s="44"/>
      <c r="F3213" s="43"/>
      <c r="G3213" s="84"/>
      <c r="H3213" s="31"/>
      <c r="I3213" s="31"/>
      <c r="J3213" s="84"/>
      <c r="K3213" s="31"/>
      <c r="L3213" s="31"/>
      <c r="M3213" s="169"/>
      <c r="N3213" s="148"/>
      <c r="O3213" s="106"/>
      <c r="P3213" s="43"/>
      <c r="Q3213" s="31"/>
      <c r="R3213" s="84"/>
      <c r="S3213" s="31"/>
      <c r="T3213" s="31"/>
      <c r="U3213" s="169"/>
      <c r="V3213" s="150"/>
      <c r="W3213" s="342" t="str" cm="1">
        <f t="array" ref="W3213">IF(SUM(LEN(B3213:V3213))=0,"",IF(OR(OR(ISBLANK(F3213),SUM(LEN(C3213),LEN(D3213))=0),AND(NOT(E3213="Unknown"),ISBLANK(J3213)),AND(NOT(O3213="Unknown"),ISBLANK(R3213))),"Missing Information", INDEX(Table15[Entire Service Line Classification], MATCH(SUMIFS(Table15[Unique ID],Table15[System-Owned Portion],E3213,Table15[If Material Anything Other than "Lead" in Column E,Was Material Ever Previously Lead?],G3213,Table15[Customer-Owned Portion],O3213),Table15[Unique ID],0),0)))</f>
        <v/>
      </c>
      <c r="X3213"/>
    </row>
    <row r="3214" spans="2:24" x14ac:dyDescent="0.35">
      <c r="B3214" s="146"/>
      <c r="C3214" s="31"/>
      <c r="D3214" s="31"/>
      <c r="E3214" s="44"/>
      <c r="F3214" s="43"/>
      <c r="G3214" s="84"/>
      <c r="H3214" s="31"/>
      <c r="I3214" s="31"/>
      <c r="J3214" s="84"/>
      <c r="K3214" s="31"/>
      <c r="L3214" s="31"/>
      <c r="M3214" s="169"/>
      <c r="N3214" s="148"/>
      <c r="O3214" s="106"/>
      <c r="P3214" s="43"/>
      <c r="Q3214" s="31"/>
      <c r="R3214" s="84"/>
      <c r="S3214" s="31"/>
      <c r="T3214" s="31"/>
      <c r="U3214" s="169"/>
      <c r="V3214" s="150"/>
      <c r="W3214" s="342" t="str" cm="1">
        <f t="array" ref="W3214">IF(SUM(LEN(B3214:V3214))=0,"",IF(OR(OR(ISBLANK(F3214),SUM(LEN(C3214),LEN(D3214))=0),AND(NOT(E3214="Unknown"),ISBLANK(J3214)),AND(NOT(O3214="Unknown"),ISBLANK(R3214))),"Missing Information", INDEX(Table15[Entire Service Line Classification], MATCH(SUMIFS(Table15[Unique ID],Table15[System-Owned Portion],E3214,Table15[If Material Anything Other than "Lead" in Column E,Was Material Ever Previously Lead?],G3214,Table15[Customer-Owned Portion],O3214),Table15[Unique ID],0),0)))</f>
        <v/>
      </c>
      <c r="X3214"/>
    </row>
    <row r="3215" spans="2:24" x14ac:dyDescent="0.35">
      <c r="B3215" s="146"/>
      <c r="C3215" s="31"/>
      <c r="D3215" s="31"/>
      <c r="E3215" s="44"/>
      <c r="F3215" s="43"/>
      <c r="G3215" s="84"/>
      <c r="H3215" s="31"/>
      <c r="I3215" s="31"/>
      <c r="J3215" s="84"/>
      <c r="K3215" s="31"/>
      <c r="L3215" s="31"/>
      <c r="M3215" s="169"/>
      <c r="N3215" s="148"/>
      <c r="O3215" s="106"/>
      <c r="P3215" s="43"/>
      <c r="Q3215" s="31"/>
      <c r="R3215" s="84"/>
      <c r="S3215" s="31"/>
      <c r="T3215" s="31"/>
      <c r="U3215" s="169"/>
      <c r="V3215" s="150"/>
      <c r="W3215" s="342" t="str" cm="1">
        <f t="array" ref="W3215">IF(SUM(LEN(B3215:V3215))=0,"",IF(OR(OR(ISBLANK(F3215),SUM(LEN(C3215),LEN(D3215))=0),AND(NOT(E3215="Unknown"),ISBLANK(J3215)),AND(NOT(O3215="Unknown"),ISBLANK(R3215))),"Missing Information", INDEX(Table15[Entire Service Line Classification], MATCH(SUMIFS(Table15[Unique ID],Table15[System-Owned Portion],E3215,Table15[If Material Anything Other than "Lead" in Column E,Was Material Ever Previously Lead?],G3215,Table15[Customer-Owned Portion],O3215),Table15[Unique ID],0),0)))</f>
        <v/>
      </c>
      <c r="X3215"/>
    </row>
    <row r="3216" spans="2:24" x14ac:dyDescent="0.35">
      <c r="B3216" s="146"/>
      <c r="C3216" s="31"/>
      <c r="D3216" s="31"/>
      <c r="E3216" s="44"/>
      <c r="F3216" s="43"/>
      <c r="G3216" s="84"/>
      <c r="H3216" s="31"/>
      <c r="I3216" s="31"/>
      <c r="J3216" s="84"/>
      <c r="K3216" s="31"/>
      <c r="L3216" s="31"/>
      <c r="M3216" s="169"/>
      <c r="N3216" s="148"/>
      <c r="O3216" s="106"/>
      <c r="P3216" s="43"/>
      <c r="Q3216" s="31"/>
      <c r="R3216" s="84"/>
      <c r="S3216" s="31"/>
      <c r="T3216" s="31"/>
      <c r="U3216" s="169"/>
      <c r="V3216" s="150"/>
      <c r="W3216" s="342" t="str" cm="1">
        <f t="array" ref="W3216">IF(SUM(LEN(B3216:V3216))=0,"",IF(OR(OR(ISBLANK(F3216),SUM(LEN(C3216),LEN(D3216))=0),AND(NOT(E3216="Unknown"),ISBLANK(J3216)),AND(NOT(O3216="Unknown"),ISBLANK(R3216))),"Missing Information", INDEX(Table15[Entire Service Line Classification], MATCH(SUMIFS(Table15[Unique ID],Table15[System-Owned Portion],E3216,Table15[If Material Anything Other than "Lead" in Column E,Was Material Ever Previously Lead?],G3216,Table15[Customer-Owned Portion],O3216),Table15[Unique ID],0),0)))</f>
        <v/>
      </c>
      <c r="X3216"/>
    </row>
    <row r="3217" spans="2:24" x14ac:dyDescent="0.35">
      <c r="B3217" s="146"/>
      <c r="C3217" s="31"/>
      <c r="D3217" s="31"/>
      <c r="E3217" s="44"/>
      <c r="F3217" s="43"/>
      <c r="G3217" s="84"/>
      <c r="H3217" s="31"/>
      <c r="I3217" s="31"/>
      <c r="J3217" s="84"/>
      <c r="K3217" s="31"/>
      <c r="L3217" s="31"/>
      <c r="M3217" s="169"/>
      <c r="N3217" s="148"/>
      <c r="O3217" s="106"/>
      <c r="P3217" s="43"/>
      <c r="Q3217" s="31"/>
      <c r="R3217" s="84"/>
      <c r="S3217" s="31"/>
      <c r="T3217" s="31"/>
      <c r="U3217" s="169"/>
      <c r="V3217" s="150"/>
      <c r="W3217" s="342" t="str" cm="1">
        <f t="array" ref="W3217">IF(SUM(LEN(B3217:V3217))=0,"",IF(OR(OR(ISBLANK(F3217),SUM(LEN(C3217),LEN(D3217))=0),AND(NOT(E3217="Unknown"),ISBLANK(J3217)),AND(NOT(O3217="Unknown"),ISBLANK(R3217))),"Missing Information", INDEX(Table15[Entire Service Line Classification], MATCH(SUMIFS(Table15[Unique ID],Table15[System-Owned Portion],E3217,Table15[If Material Anything Other than "Lead" in Column E,Was Material Ever Previously Lead?],G3217,Table15[Customer-Owned Portion],O3217),Table15[Unique ID],0),0)))</f>
        <v/>
      </c>
      <c r="X3217"/>
    </row>
    <row r="3218" spans="2:24" x14ac:dyDescent="0.35">
      <c r="B3218" s="146"/>
      <c r="C3218" s="31"/>
      <c r="D3218" s="31"/>
      <c r="E3218" s="44"/>
      <c r="F3218" s="43"/>
      <c r="G3218" s="84"/>
      <c r="H3218" s="31"/>
      <c r="I3218" s="31"/>
      <c r="J3218" s="84"/>
      <c r="K3218" s="31"/>
      <c r="L3218" s="31"/>
      <c r="M3218" s="169"/>
      <c r="N3218" s="148"/>
      <c r="O3218" s="106"/>
      <c r="P3218" s="43"/>
      <c r="Q3218" s="31"/>
      <c r="R3218" s="84"/>
      <c r="S3218" s="31"/>
      <c r="T3218" s="31"/>
      <c r="U3218" s="169"/>
      <c r="V3218" s="150"/>
      <c r="W3218" s="342" t="str" cm="1">
        <f t="array" ref="W3218">IF(SUM(LEN(B3218:V3218))=0,"",IF(OR(OR(ISBLANK(F3218),SUM(LEN(C3218),LEN(D3218))=0),AND(NOT(E3218="Unknown"),ISBLANK(J3218)),AND(NOT(O3218="Unknown"),ISBLANK(R3218))),"Missing Information", INDEX(Table15[Entire Service Line Classification], MATCH(SUMIFS(Table15[Unique ID],Table15[System-Owned Portion],E3218,Table15[If Material Anything Other than "Lead" in Column E,Was Material Ever Previously Lead?],G3218,Table15[Customer-Owned Portion],O3218),Table15[Unique ID],0),0)))</f>
        <v/>
      </c>
      <c r="X3218"/>
    </row>
    <row r="3219" spans="2:24" x14ac:dyDescent="0.35">
      <c r="B3219" s="146"/>
      <c r="C3219" s="31"/>
      <c r="D3219" s="31"/>
      <c r="E3219" s="44"/>
      <c r="F3219" s="43"/>
      <c r="G3219" s="84"/>
      <c r="H3219" s="31"/>
      <c r="I3219" s="31"/>
      <c r="J3219" s="84"/>
      <c r="K3219" s="31"/>
      <c r="L3219" s="31"/>
      <c r="M3219" s="169"/>
      <c r="N3219" s="148"/>
      <c r="O3219" s="106"/>
      <c r="P3219" s="43"/>
      <c r="Q3219" s="31"/>
      <c r="R3219" s="84"/>
      <c r="S3219" s="31"/>
      <c r="T3219" s="31"/>
      <c r="U3219" s="169"/>
      <c r="V3219" s="150"/>
      <c r="W3219" s="342" t="str" cm="1">
        <f t="array" ref="W3219">IF(SUM(LEN(B3219:V3219))=0,"",IF(OR(OR(ISBLANK(F3219),SUM(LEN(C3219),LEN(D3219))=0),AND(NOT(E3219="Unknown"),ISBLANK(J3219)),AND(NOT(O3219="Unknown"),ISBLANK(R3219))),"Missing Information", INDEX(Table15[Entire Service Line Classification], MATCH(SUMIFS(Table15[Unique ID],Table15[System-Owned Portion],E3219,Table15[If Material Anything Other than "Lead" in Column E,Was Material Ever Previously Lead?],G3219,Table15[Customer-Owned Portion],O3219),Table15[Unique ID],0),0)))</f>
        <v/>
      </c>
      <c r="X3219"/>
    </row>
    <row r="3220" spans="2:24" x14ac:dyDescent="0.35">
      <c r="B3220" s="146"/>
      <c r="C3220" s="31"/>
      <c r="D3220" s="31"/>
      <c r="E3220" s="44"/>
      <c r="F3220" s="43"/>
      <c r="G3220" s="84"/>
      <c r="H3220" s="31"/>
      <c r="I3220" s="31"/>
      <c r="J3220" s="84"/>
      <c r="K3220" s="31"/>
      <c r="L3220" s="31"/>
      <c r="M3220" s="169"/>
      <c r="N3220" s="148"/>
      <c r="O3220" s="106"/>
      <c r="P3220" s="43"/>
      <c r="Q3220" s="31"/>
      <c r="R3220" s="84"/>
      <c r="S3220" s="31"/>
      <c r="T3220" s="31"/>
      <c r="U3220" s="169"/>
      <c r="V3220" s="150"/>
      <c r="W3220" s="342" t="str" cm="1">
        <f t="array" ref="W3220">IF(SUM(LEN(B3220:V3220))=0,"",IF(OR(OR(ISBLANK(F3220),SUM(LEN(C3220),LEN(D3220))=0),AND(NOT(E3220="Unknown"),ISBLANK(J3220)),AND(NOT(O3220="Unknown"),ISBLANK(R3220))),"Missing Information", INDEX(Table15[Entire Service Line Classification], MATCH(SUMIFS(Table15[Unique ID],Table15[System-Owned Portion],E3220,Table15[If Material Anything Other than "Lead" in Column E,Was Material Ever Previously Lead?],G3220,Table15[Customer-Owned Portion],O3220),Table15[Unique ID],0),0)))</f>
        <v/>
      </c>
      <c r="X3220"/>
    </row>
    <row r="3221" spans="2:24" x14ac:dyDescent="0.35">
      <c r="B3221" s="146"/>
      <c r="C3221" s="31"/>
      <c r="D3221" s="31"/>
      <c r="E3221" s="44"/>
      <c r="F3221" s="43"/>
      <c r="G3221" s="84"/>
      <c r="H3221" s="31"/>
      <c r="I3221" s="31"/>
      <c r="J3221" s="84"/>
      <c r="K3221" s="31"/>
      <c r="L3221" s="31"/>
      <c r="M3221" s="169"/>
      <c r="N3221" s="148"/>
      <c r="O3221" s="106"/>
      <c r="P3221" s="43"/>
      <c r="Q3221" s="31"/>
      <c r="R3221" s="84"/>
      <c r="S3221" s="31"/>
      <c r="T3221" s="31"/>
      <c r="U3221" s="169"/>
      <c r="V3221" s="150"/>
      <c r="W3221" s="342" t="str" cm="1">
        <f t="array" ref="W3221">IF(SUM(LEN(B3221:V3221))=0,"",IF(OR(OR(ISBLANK(F3221),SUM(LEN(C3221),LEN(D3221))=0),AND(NOT(E3221="Unknown"),ISBLANK(J3221)),AND(NOT(O3221="Unknown"),ISBLANK(R3221))),"Missing Information", INDEX(Table15[Entire Service Line Classification], MATCH(SUMIFS(Table15[Unique ID],Table15[System-Owned Portion],E3221,Table15[If Material Anything Other than "Lead" in Column E,Was Material Ever Previously Lead?],G3221,Table15[Customer-Owned Portion],O3221),Table15[Unique ID],0),0)))</f>
        <v/>
      </c>
      <c r="X3221"/>
    </row>
    <row r="3222" spans="2:24" x14ac:dyDescent="0.35">
      <c r="B3222" s="146"/>
      <c r="C3222" s="31"/>
      <c r="D3222" s="31"/>
      <c r="E3222" s="44"/>
      <c r="F3222" s="43"/>
      <c r="G3222" s="84"/>
      <c r="H3222" s="31"/>
      <c r="I3222" s="31"/>
      <c r="J3222" s="84"/>
      <c r="K3222" s="31"/>
      <c r="L3222" s="31"/>
      <c r="M3222" s="169"/>
      <c r="N3222" s="148"/>
      <c r="O3222" s="106"/>
      <c r="P3222" s="43"/>
      <c r="Q3222" s="31"/>
      <c r="R3222" s="84"/>
      <c r="S3222" s="31"/>
      <c r="T3222" s="31"/>
      <c r="U3222" s="169"/>
      <c r="V3222" s="150"/>
      <c r="W3222" s="342" t="str" cm="1">
        <f t="array" ref="W3222">IF(SUM(LEN(B3222:V3222))=0,"",IF(OR(OR(ISBLANK(F3222),SUM(LEN(C3222),LEN(D3222))=0),AND(NOT(E3222="Unknown"),ISBLANK(J3222)),AND(NOT(O3222="Unknown"),ISBLANK(R3222))),"Missing Information", INDEX(Table15[Entire Service Line Classification], MATCH(SUMIFS(Table15[Unique ID],Table15[System-Owned Portion],E3222,Table15[If Material Anything Other than "Lead" in Column E,Was Material Ever Previously Lead?],G3222,Table15[Customer-Owned Portion],O3222),Table15[Unique ID],0),0)))</f>
        <v/>
      </c>
      <c r="X3222"/>
    </row>
    <row r="3223" spans="2:24" x14ac:dyDescent="0.35">
      <c r="B3223" s="146"/>
      <c r="C3223" s="31"/>
      <c r="D3223" s="31"/>
      <c r="E3223" s="44"/>
      <c r="F3223" s="43"/>
      <c r="G3223" s="84"/>
      <c r="H3223" s="31"/>
      <c r="I3223" s="31"/>
      <c r="J3223" s="84"/>
      <c r="K3223" s="31"/>
      <c r="L3223" s="31"/>
      <c r="M3223" s="169"/>
      <c r="N3223" s="148"/>
      <c r="O3223" s="106"/>
      <c r="P3223" s="43"/>
      <c r="Q3223" s="31"/>
      <c r="R3223" s="84"/>
      <c r="S3223" s="31"/>
      <c r="T3223" s="31"/>
      <c r="U3223" s="169"/>
      <c r="V3223" s="150"/>
      <c r="W3223" s="342" t="str" cm="1">
        <f t="array" ref="W3223">IF(SUM(LEN(B3223:V3223))=0,"",IF(OR(OR(ISBLANK(F3223),SUM(LEN(C3223),LEN(D3223))=0),AND(NOT(E3223="Unknown"),ISBLANK(J3223)),AND(NOT(O3223="Unknown"),ISBLANK(R3223))),"Missing Information", INDEX(Table15[Entire Service Line Classification], MATCH(SUMIFS(Table15[Unique ID],Table15[System-Owned Portion],E3223,Table15[If Material Anything Other than "Lead" in Column E,Was Material Ever Previously Lead?],G3223,Table15[Customer-Owned Portion],O3223),Table15[Unique ID],0),0)))</f>
        <v/>
      </c>
      <c r="X3223"/>
    </row>
    <row r="3224" spans="2:24" x14ac:dyDescent="0.35">
      <c r="B3224" s="146"/>
      <c r="C3224" s="31"/>
      <c r="D3224" s="31"/>
      <c r="E3224" s="44"/>
      <c r="F3224" s="43"/>
      <c r="G3224" s="84"/>
      <c r="H3224" s="31"/>
      <c r="I3224" s="31"/>
      <c r="J3224" s="84"/>
      <c r="K3224" s="31"/>
      <c r="L3224" s="31"/>
      <c r="M3224" s="169"/>
      <c r="N3224" s="148"/>
      <c r="O3224" s="106"/>
      <c r="P3224" s="43"/>
      <c r="Q3224" s="31"/>
      <c r="R3224" s="84"/>
      <c r="S3224" s="31"/>
      <c r="T3224" s="31"/>
      <c r="U3224" s="169"/>
      <c r="V3224" s="150"/>
      <c r="W3224" s="342" t="str" cm="1">
        <f t="array" ref="W3224">IF(SUM(LEN(B3224:V3224))=0,"",IF(OR(OR(ISBLANK(F3224),SUM(LEN(C3224),LEN(D3224))=0),AND(NOT(E3224="Unknown"),ISBLANK(J3224)),AND(NOT(O3224="Unknown"),ISBLANK(R3224))),"Missing Information", INDEX(Table15[Entire Service Line Classification], MATCH(SUMIFS(Table15[Unique ID],Table15[System-Owned Portion],E3224,Table15[If Material Anything Other than "Lead" in Column E,Was Material Ever Previously Lead?],G3224,Table15[Customer-Owned Portion],O3224),Table15[Unique ID],0),0)))</f>
        <v/>
      </c>
      <c r="X3224"/>
    </row>
    <row r="3225" spans="2:24" x14ac:dyDescent="0.35">
      <c r="B3225" s="146"/>
      <c r="C3225" s="31"/>
      <c r="D3225" s="31"/>
      <c r="E3225" s="44"/>
      <c r="F3225" s="43"/>
      <c r="G3225" s="84"/>
      <c r="H3225" s="31"/>
      <c r="I3225" s="31"/>
      <c r="J3225" s="84"/>
      <c r="K3225" s="31"/>
      <c r="L3225" s="31"/>
      <c r="M3225" s="169"/>
      <c r="N3225" s="148"/>
      <c r="O3225" s="106"/>
      <c r="P3225" s="43"/>
      <c r="Q3225" s="31"/>
      <c r="R3225" s="84"/>
      <c r="S3225" s="31"/>
      <c r="T3225" s="31"/>
      <c r="U3225" s="169"/>
      <c r="V3225" s="150"/>
      <c r="W3225" s="342" t="str" cm="1">
        <f t="array" ref="W3225">IF(SUM(LEN(B3225:V3225))=0,"",IF(OR(OR(ISBLANK(F3225),SUM(LEN(C3225),LEN(D3225))=0),AND(NOT(E3225="Unknown"),ISBLANK(J3225)),AND(NOT(O3225="Unknown"),ISBLANK(R3225))),"Missing Information", INDEX(Table15[Entire Service Line Classification], MATCH(SUMIFS(Table15[Unique ID],Table15[System-Owned Portion],E3225,Table15[If Material Anything Other than "Lead" in Column E,Was Material Ever Previously Lead?],G3225,Table15[Customer-Owned Portion],O3225),Table15[Unique ID],0),0)))</f>
        <v/>
      </c>
      <c r="X3225"/>
    </row>
    <row r="3226" spans="2:24" x14ac:dyDescent="0.35">
      <c r="B3226" s="146"/>
      <c r="C3226" s="31"/>
      <c r="D3226" s="31"/>
      <c r="E3226" s="44"/>
      <c r="F3226" s="43"/>
      <c r="G3226" s="84"/>
      <c r="H3226" s="31"/>
      <c r="I3226" s="31"/>
      <c r="J3226" s="84"/>
      <c r="K3226" s="31"/>
      <c r="L3226" s="31"/>
      <c r="M3226" s="169"/>
      <c r="N3226" s="148"/>
      <c r="O3226" s="106"/>
      <c r="P3226" s="43"/>
      <c r="Q3226" s="31"/>
      <c r="R3226" s="84"/>
      <c r="S3226" s="31"/>
      <c r="T3226" s="31"/>
      <c r="U3226" s="169"/>
      <c r="V3226" s="150"/>
      <c r="W3226" s="342" t="str" cm="1">
        <f t="array" ref="W3226">IF(SUM(LEN(B3226:V3226))=0,"",IF(OR(OR(ISBLANK(F3226),SUM(LEN(C3226),LEN(D3226))=0),AND(NOT(E3226="Unknown"),ISBLANK(J3226)),AND(NOT(O3226="Unknown"),ISBLANK(R3226))),"Missing Information", INDEX(Table15[Entire Service Line Classification], MATCH(SUMIFS(Table15[Unique ID],Table15[System-Owned Portion],E3226,Table15[If Material Anything Other than "Lead" in Column E,Was Material Ever Previously Lead?],G3226,Table15[Customer-Owned Portion],O3226),Table15[Unique ID],0),0)))</f>
        <v/>
      </c>
      <c r="X3226"/>
    </row>
    <row r="3227" spans="2:24" x14ac:dyDescent="0.35">
      <c r="B3227" s="146"/>
      <c r="C3227" s="31"/>
      <c r="D3227" s="31"/>
      <c r="E3227" s="44"/>
      <c r="F3227" s="43"/>
      <c r="G3227" s="84"/>
      <c r="H3227" s="31"/>
      <c r="I3227" s="31"/>
      <c r="J3227" s="84"/>
      <c r="K3227" s="31"/>
      <c r="L3227" s="31"/>
      <c r="M3227" s="169"/>
      <c r="N3227" s="148"/>
      <c r="O3227" s="106"/>
      <c r="P3227" s="43"/>
      <c r="Q3227" s="31"/>
      <c r="R3227" s="84"/>
      <c r="S3227" s="31"/>
      <c r="T3227" s="31"/>
      <c r="U3227" s="169"/>
      <c r="V3227" s="150"/>
      <c r="W3227" s="342" t="str" cm="1">
        <f t="array" ref="W3227">IF(SUM(LEN(B3227:V3227))=0,"",IF(OR(OR(ISBLANK(F3227),SUM(LEN(C3227),LEN(D3227))=0),AND(NOT(E3227="Unknown"),ISBLANK(J3227)),AND(NOT(O3227="Unknown"),ISBLANK(R3227))),"Missing Information", INDEX(Table15[Entire Service Line Classification], MATCH(SUMIFS(Table15[Unique ID],Table15[System-Owned Portion],E3227,Table15[If Material Anything Other than "Lead" in Column E,Was Material Ever Previously Lead?],G3227,Table15[Customer-Owned Portion],O3227),Table15[Unique ID],0),0)))</f>
        <v/>
      </c>
      <c r="X3227"/>
    </row>
    <row r="3228" spans="2:24" x14ac:dyDescent="0.35">
      <c r="B3228" s="146"/>
      <c r="C3228" s="31"/>
      <c r="D3228" s="31"/>
      <c r="E3228" s="44"/>
      <c r="F3228" s="43"/>
      <c r="G3228" s="84"/>
      <c r="H3228" s="31"/>
      <c r="I3228" s="31"/>
      <c r="J3228" s="84"/>
      <c r="K3228" s="31"/>
      <c r="L3228" s="31"/>
      <c r="M3228" s="169"/>
      <c r="N3228" s="148"/>
      <c r="O3228" s="106"/>
      <c r="P3228" s="43"/>
      <c r="Q3228" s="31"/>
      <c r="R3228" s="84"/>
      <c r="S3228" s="31"/>
      <c r="T3228" s="31"/>
      <c r="U3228" s="169"/>
      <c r="V3228" s="150"/>
      <c r="W3228" s="342" t="str" cm="1">
        <f t="array" ref="W3228">IF(SUM(LEN(B3228:V3228))=0,"",IF(OR(OR(ISBLANK(F3228),SUM(LEN(C3228),LEN(D3228))=0),AND(NOT(E3228="Unknown"),ISBLANK(J3228)),AND(NOT(O3228="Unknown"),ISBLANK(R3228))),"Missing Information", INDEX(Table15[Entire Service Line Classification], MATCH(SUMIFS(Table15[Unique ID],Table15[System-Owned Portion],E3228,Table15[If Material Anything Other than "Lead" in Column E,Was Material Ever Previously Lead?],G3228,Table15[Customer-Owned Portion],O3228),Table15[Unique ID],0),0)))</f>
        <v/>
      </c>
      <c r="X3228"/>
    </row>
    <row r="3229" spans="2:24" x14ac:dyDescent="0.35">
      <c r="B3229" s="146"/>
      <c r="C3229" s="31"/>
      <c r="D3229" s="31"/>
      <c r="E3229" s="44"/>
      <c r="F3229" s="43"/>
      <c r="G3229" s="84"/>
      <c r="H3229" s="31"/>
      <c r="I3229" s="31"/>
      <c r="J3229" s="84"/>
      <c r="K3229" s="31"/>
      <c r="L3229" s="31"/>
      <c r="M3229" s="169"/>
      <c r="N3229" s="148"/>
      <c r="O3229" s="106"/>
      <c r="P3229" s="43"/>
      <c r="Q3229" s="31"/>
      <c r="R3229" s="84"/>
      <c r="S3229" s="31"/>
      <c r="T3229" s="31"/>
      <c r="U3229" s="169"/>
      <c r="V3229" s="150"/>
      <c r="W3229" s="342" t="str" cm="1">
        <f t="array" ref="W3229">IF(SUM(LEN(B3229:V3229))=0,"",IF(OR(OR(ISBLANK(F3229),SUM(LEN(C3229),LEN(D3229))=0),AND(NOT(E3229="Unknown"),ISBLANK(J3229)),AND(NOT(O3229="Unknown"),ISBLANK(R3229))),"Missing Information", INDEX(Table15[Entire Service Line Classification], MATCH(SUMIFS(Table15[Unique ID],Table15[System-Owned Portion],E3229,Table15[If Material Anything Other than "Lead" in Column E,Was Material Ever Previously Lead?],G3229,Table15[Customer-Owned Portion],O3229),Table15[Unique ID],0),0)))</f>
        <v/>
      </c>
      <c r="X3229"/>
    </row>
    <row r="3230" spans="2:24" x14ac:dyDescent="0.35">
      <c r="B3230" s="146"/>
      <c r="C3230" s="31"/>
      <c r="D3230" s="31"/>
      <c r="E3230" s="44"/>
      <c r="F3230" s="43"/>
      <c r="G3230" s="84"/>
      <c r="H3230" s="31"/>
      <c r="I3230" s="31"/>
      <c r="J3230" s="84"/>
      <c r="K3230" s="31"/>
      <c r="L3230" s="31"/>
      <c r="M3230" s="169"/>
      <c r="N3230" s="148"/>
      <c r="O3230" s="106"/>
      <c r="P3230" s="43"/>
      <c r="Q3230" s="31"/>
      <c r="R3230" s="84"/>
      <c r="S3230" s="31"/>
      <c r="T3230" s="31"/>
      <c r="U3230" s="169"/>
      <c r="V3230" s="150"/>
      <c r="W3230" s="342" t="str" cm="1">
        <f t="array" ref="W3230">IF(SUM(LEN(B3230:V3230))=0,"",IF(OR(OR(ISBLANK(F3230),SUM(LEN(C3230),LEN(D3230))=0),AND(NOT(E3230="Unknown"),ISBLANK(J3230)),AND(NOT(O3230="Unknown"),ISBLANK(R3230))),"Missing Information", INDEX(Table15[Entire Service Line Classification], MATCH(SUMIFS(Table15[Unique ID],Table15[System-Owned Portion],E3230,Table15[If Material Anything Other than "Lead" in Column E,Was Material Ever Previously Lead?],G3230,Table15[Customer-Owned Portion],O3230),Table15[Unique ID],0),0)))</f>
        <v/>
      </c>
      <c r="X3230"/>
    </row>
    <row r="3231" spans="2:24" x14ac:dyDescent="0.35">
      <c r="B3231" s="146"/>
      <c r="C3231" s="31"/>
      <c r="D3231" s="31"/>
      <c r="E3231" s="44"/>
      <c r="F3231" s="43"/>
      <c r="G3231" s="84"/>
      <c r="H3231" s="31"/>
      <c r="I3231" s="31"/>
      <c r="J3231" s="84"/>
      <c r="K3231" s="31"/>
      <c r="L3231" s="31"/>
      <c r="M3231" s="169"/>
      <c r="N3231" s="148"/>
      <c r="O3231" s="106"/>
      <c r="P3231" s="43"/>
      <c r="Q3231" s="31"/>
      <c r="R3231" s="84"/>
      <c r="S3231" s="31"/>
      <c r="T3231" s="31"/>
      <c r="U3231" s="169"/>
      <c r="V3231" s="150"/>
      <c r="W3231" s="342" t="str" cm="1">
        <f t="array" ref="W3231">IF(SUM(LEN(B3231:V3231))=0,"",IF(OR(OR(ISBLANK(F3231),SUM(LEN(C3231),LEN(D3231))=0),AND(NOT(E3231="Unknown"),ISBLANK(J3231)),AND(NOT(O3231="Unknown"),ISBLANK(R3231))),"Missing Information", INDEX(Table15[Entire Service Line Classification], MATCH(SUMIFS(Table15[Unique ID],Table15[System-Owned Portion],E3231,Table15[If Material Anything Other than "Lead" in Column E,Was Material Ever Previously Lead?],G3231,Table15[Customer-Owned Portion],O3231),Table15[Unique ID],0),0)))</f>
        <v/>
      </c>
      <c r="X3231"/>
    </row>
    <row r="3232" spans="2:24" x14ac:dyDescent="0.35">
      <c r="B3232" s="146"/>
      <c r="C3232" s="31"/>
      <c r="D3232" s="31"/>
      <c r="E3232" s="44"/>
      <c r="F3232" s="43"/>
      <c r="G3232" s="84"/>
      <c r="H3232" s="31"/>
      <c r="I3232" s="31"/>
      <c r="J3232" s="84"/>
      <c r="K3232" s="31"/>
      <c r="L3232" s="31"/>
      <c r="M3232" s="169"/>
      <c r="N3232" s="148"/>
      <c r="O3232" s="106"/>
      <c r="P3232" s="43"/>
      <c r="Q3232" s="31"/>
      <c r="R3232" s="84"/>
      <c r="S3232" s="31"/>
      <c r="T3232" s="31"/>
      <c r="U3232" s="169"/>
      <c r="V3232" s="150"/>
      <c r="W3232" s="342" t="str" cm="1">
        <f t="array" ref="W3232">IF(SUM(LEN(B3232:V3232))=0,"",IF(OR(OR(ISBLANK(F3232),SUM(LEN(C3232),LEN(D3232))=0),AND(NOT(E3232="Unknown"),ISBLANK(J3232)),AND(NOT(O3232="Unknown"),ISBLANK(R3232))),"Missing Information", INDEX(Table15[Entire Service Line Classification], MATCH(SUMIFS(Table15[Unique ID],Table15[System-Owned Portion],E3232,Table15[If Material Anything Other than "Lead" in Column E,Was Material Ever Previously Lead?],G3232,Table15[Customer-Owned Portion],O3232),Table15[Unique ID],0),0)))</f>
        <v/>
      </c>
      <c r="X3232"/>
    </row>
    <row r="3233" spans="2:24" x14ac:dyDescent="0.35">
      <c r="B3233" s="146"/>
      <c r="C3233" s="31"/>
      <c r="D3233" s="31"/>
      <c r="E3233" s="44"/>
      <c r="F3233" s="43"/>
      <c r="G3233" s="84"/>
      <c r="H3233" s="31"/>
      <c r="I3233" s="31"/>
      <c r="J3233" s="84"/>
      <c r="K3233" s="31"/>
      <c r="L3233" s="31"/>
      <c r="M3233" s="169"/>
      <c r="N3233" s="148"/>
      <c r="O3233" s="106"/>
      <c r="P3233" s="43"/>
      <c r="Q3233" s="31"/>
      <c r="R3233" s="84"/>
      <c r="S3233" s="31"/>
      <c r="T3233" s="31"/>
      <c r="U3233" s="169"/>
      <c r="V3233" s="150"/>
      <c r="W3233" s="342" t="str" cm="1">
        <f t="array" ref="W3233">IF(SUM(LEN(B3233:V3233))=0,"",IF(OR(OR(ISBLANK(F3233),SUM(LEN(C3233),LEN(D3233))=0),AND(NOT(E3233="Unknown"),ISBLANK(J3233)),AND(NOT(O3233="Unknown"),ISBLANK(R3233))),"Missing Information", INDEX(Table15[Entire Service Line Classification], MATCH(SUMIFS(Table15[Unique ID],Table15[System-Owned Portion],E3233,Table15[If Material Anything Other than "Lead" in Column E,Was Material Ever Previously Lead?],G3233,Table15[Customer-Owned Portion],O3233),Table15[Unique ID],0),0)))</f>
        <v/>
      </c>
      <c r="X3233"/>
    </row>
    <row r="3234" spans="2:24" x14ac:dyDescent="0.35">
      <c r="B3234" s="146"/>
      <c r="C3234" s="31"/>
      <c r="D3234" s="31"/>
      <c r="E3234" s="44"/>
      <c r="F3234" s="43"/>
      <c r="G3234" s="84"/>
      <c r="H3234" s="31"/>
      <c r="I3234" s="31"/>
      <c r="J3234" s="84"/>
      <c r="K3234" s="31"/>
      <c r="L3234" s="31"/>
      <c r="M3234" s="169"/>
      <c r="N3234" s="148"/>
      <c r="O3234" s="106"/>
      <c r="P3234" s="43"/>
      <c r="Q3234" s="31"/>
      <c r="R3234" s="84"/>
      <c r="S3234" s="31"/>
      <c r="T3234" s="31"/>
      <c r="U3234" s="169"/>
      <c r="V3234" s="150"/>
      <c r="W3234" s="342" t="str" cm="1">
        <f t="array" ref="W3234">IF(SUM(LEN(B3234:V3234))=0,"",IF(OR(OR(ISBLANK(F3234),SUM(LEN(C3234),LEN(D3234))=0),AND(NOT(E3234="Unknown"),ISBLANK(J3234)),AND(NOT(O3234="Unknown"),ISBLANK(R3234))),"Missing Information", INDEX(Table15[Entire Service Line Classification], MATCH(SUMIFS(Table15[Unique ID],Table15[System-Owned Portion],E3234,Table15[If Material Anything Other than "Lead" in Column E,Was Material Ever Previously Lead?],G3234,Table15[Customer-Owned Portion],O3234),Table15[Unique ID],0),0)))</f>
        <v/>
      </c>
      <c r="X3234"/>
    </row>
    <row r="3235" spans="2:24" x14ac:dyDescent="0.35">
      <c r="B3235" s="146"/>
      <c r="C3235" s="31"/>
      <c r="D3235" s="31"/>
      <c r="E3235" s="44"/>
      <c r="F3235" s="43"/>
      <c r="G3235" s="84"/>
      <c r="H3235" s="31"/>
      <c r="I3235" s="31"/>
      <c r="J3235" s="84"/>
      <c r="K3235" s="31"/>
      <c r="L3235" s="31"/>
      <c r="M3235" s="169"/>
      <c r="N3235" s="148"/>
      <c r="O3235" s="106"/>
      <c r="P3235" s="43"/>
      <c r="Q3235" s="31"/>
      <c r="R3235" s="84"/>
      <c r="S3235" s="31"/>
      <c r="T3235" s="31"/>
      <c r="U3235" s="169"/>
      <c r="V3235" s="150"/>
      <c r="W3235" s="342" t="str" cm="1">
        <f t="array" ref="W3235">IF(SUM(LEN(B3235:V3235))=0,"",IF(OR(OR(ISBLANK(F3235),SUM(LEN(C3235),LEN(D3235))=0),AND(NOT(E3235="Unknown"),ISBLANK(J3235)),AND(NOT(O3235="Unknown"),ISBLANK(R3235))),"Missing Information", INDEX(Table15[Entire Service Line Classification], MATCH(SUMIFS(Table15[Unique ID],Table15[System-Owned Portion],E3235,Table15[If Material Anything Other than "Lead" in Column E,Was Material Ever Previously Lead?],G3235,Table15[Customer-Owned Portion],O3235),Table15[Unique ID],0),0)))</f>
        <v/>
      </c>
      <c r="X3235"/>
    </row>
    <row r="3236" spans="2:24" x14ac:dyDescent="0.35">
      <c r="B3236" s="146"/>
      <c r="C3236" s="31"/>
      <c r="D3236" s="31"/>
      <c r="E3236" s="44"/>
      <c r="F3236" s="43"/>
      <c r="G3236" s="84"/>
      <c r="H3236" s="31"/>
      <c r="I3236" s="31"/>
      <c r="J3236" s="84"/>
      <c r="K3236" s="31"/>
      <c r="L3236" s="31"/>
      <c r="M3236" s="169"/>
      <c r="N3236" s="148"/>
      <c r="O3236" s="106"/>
      <c r="P3236" s="43"/>
      <c r="Q3236" s="31"/>
      <c r="R3236" s="84"/>
      <c r="S3236" s="31"/>
      <c r="T3236" s="31"/>
      <c r="U3236" s="169"/>
      <c r="V3236" s="150"/>
      <c r="W3236" s="342" t="str" cm="1">
        <f t="array" ref="W3236">IF(SUM(LEN(B3236:V3236))=0,"",IF(OR(OR(ISBLANK(F3236),SUM(LEN(C3236),LEN(D3236))=0),AND(NOT(E3236="Unknown"),ISBLANK(J3236)),AND(NOT(O3236="Unknown"),ISBLANK(R3236))),"Missing Information", INDEX(Table15[Entire Service Line Classification], MATCH(SUMIFS(Table15[Unique ID],Table15[System-Owned Portion],E3236,Table15[If Material Anything Other than "Lead" in Column E,Was Material Ever Previously Lead?],G3236,Table15[Customer-Owned Portion],O3236),Table15[Unique ID],0),0)))</f>
        <v/>
      </c>
      <c r="X3236"/>
    </row>
    <row r="3237" spans="2:24" x14ac:dyDescent="0.35">
      <c r="B3237" s="146"/>
      <c r="C3237" s="31"/>
      <c r="D3237" s="31"/>
      <c r="E3237" s="44"/>
      <c r="F3237" s="43"/>
      <c r="G3237" s="84"/>
      <c r="H3237" s="31"/>
      <c r="I3237" s="31"/>
      <c r="J3237" s="84"/>
      <c r="K3237" s="31"/>
      <c r="L3237" s="31"/>
      <c r="M3237" s="169"/>
      <c r="N3237" s="148"/>
      <c r="O3237" s="106"/>
      <c r="P3237" s="43"/>
      <c r="Q3237" s="31"/>
      <c r="R3237" s="84"/>
      <c r="S3237" s="31"/>
      <c r="T3237" s="31"/>
      <c r="U3237" s="169"/>
      <c r="V3237" s="150"/>
      <c r="W3237" s="342" t="str" cm="1">
        <f t="array" ref="W3237">IF(SUM(LEN(B3237:V3237))=0,"",IF(OR(OR(ISBLANK(F3237),SUM(LEN(C3237),LEN(D3237))=0),AND(NOT(E3237="Unknown"),ISBLANK(J3237)),AND(NOT(O3237="Unknown"),ISBLANK(R3237))),"Missing Information", INDEX(Table15[Entire Service Line Classification], MATCH(SUMIFS(Table15[Unique ID],Table15[System-Owned Portion],E3237,Table15[If Material Anything Other than "Lead" in Column E,Was Material Ever Previously Lead?],G3237,Table15[Customer-Owned Portion],O3237),Table15[Unique ID],0),0)))</f>
        <v/>
      </c>
      <c r="X3237"/>
    </row>
    <row r="3238" spans="2:24" x14ac:dyDescent="0.35">
      <c r="B3238" s="146"/>
      <c r="C3238" s="31"/>
      <c r="D3238" s="31"/>
      <c r="E3238" s="44"/>
      <c r="F3238" s="43"/>
      <c r="G3238" s="84"/>
      <c r="H3238" s="31"/>
      <c r="I3238" s="31"/>
      <c r="J3238" s="84"/>
      <c r="K3238" s="31"/>
      <c r="L3238" s="31"/>
      <c r="M3238" s="169"/>
      <c r="N3238" s="148"/>
      <c r="O3238" s="106"/>
      <c r="P3238" s="43"/>
      <c r="Q3238" s="31"/>
      <c r="R3238" s="84"/>
      <c r="S3238" s="31"/>
      <c r="T3238" s="31"/>
      <c r="U3238" s="169"/>
      <c r="V3238" s="150"/>
      <c r="W3238" s="342" t="str" cm="1">
        <f t="array" ref="W3238">IF(SUM(LEN(B3238:V3238))=0,"",IF(OR(OR(ISBLANK(F3238),SUM(LEN(C3238),LEN(D3238))=0),AND(NOT(E3238="Unknown"),ISBLANK(J3238)),AND(NOT(O3238="Unknown"),ISBLANK(R3238))),"Missing Information", INDEX(Table15[Entire Service Line Classification], MATCH(SUMIFS(Table15[Unique ID],Table15[System-Owned Portion],E3238,Table15[If Material Anything Other than "Lead" in Column E,Was Material Ever Previously Lead?],G3238,Table15[Customer-Owned Portion],O3238),Table15[Unique ID],0),0)))</f>
        <v/>
      </c>
      <c r="X3238"/>
    </row>
    <row r="3239" spans="2:24" x14ac:dyDescent="0.35">
      <c r="B3239" s="146"/>
      <c r="C3239" s="31"/>
      <c r="D3239" s="31"/>
      <c r="E3239" s="44"/>
      <c r="F3239" s="43"/>
      <c r="G3239" s="84"/>
      <c r="H3239" s="31"/>
      <c r="I3239" s="31"/>
      <c r="J3239" s="84"/>
      <c r="K3239" s="31"/>
      <c r="L3239" s="31"/>
      <c r="M3239" s="169"/>
      <c r="N3239" s="148"/>
      <c r="O3239" s="106"/>
      <c r="P3239" s="43"/>
      <c r="Q3239" s="31"/>
      <c r="R3239" s="84"/>
      <c r="S3239" s="31"/>
      <c r="T3239" s="31"/>
      <c r="U3239" s="169"/>
      <c r="V3239" s="150"/>
      <c r="W3239" s="342" t="str" cm="1">
        <f t="array" ref="W3239">IF(SUM(LEN(B3239:V3239))=0,"",IF(OR(OR(ISBLANK(F3239),SUM(LEN(C3239),LEN(D3239))=0),AND(NOT(E3239="Unknown"),ISBLANK(J3239)),AND(NOT(O3239="Unknown"),ISBLANK(R3239))),"Missing Information", INDEX(Table15[Entire Service Line Classification], MATCH(SUMIFS(Table15[Unique ID],Table15[System-Owned Portion],E3239,Table15[If Material Anything Other than "Lead" in Column E,Was Material Ever Previously Lead?],G3239,Table15[Customer-Owned Portion],O3239),Table15[Unique ID],0),0)))</f>
        <v/>
      </c>
      <c r="X3239"/>
    </row>
    <row r="3240" spans="2:24" x14ac:dyDescent="0.35">
      <c r="B3240" s="146"/>
      <c r="C3240" s="31"/>
      <c r="D3240" s="31"/>
      <c r="E3240" s="44"/>
      <c r="F3240" s="43"/>
      <c r="G3240" s="84"/>
      <c r="H3240" s="31"/>
      <c r="I3240" s="31"/>
      <c r="J3240" s="84"/>
      <c r="K3240" s="31"/>
      <c r="L3240" s="31"/>
      <c r="M3240" s="169"/>
      <c r="N3240" s="148"/>
      <c r="O3240" s="106"/>
      <c r="P3240" s="43"/>
      <c r="Q3240" s="31"/>
      <c r="R3240" s="84"/>
      <c r="S3240" s="31"/>
      <c r="T3240" s="31"/>
      <c r="U3240" s="169"/>
      <c r="V3240" s="150"/>
      <c r="W3240" s="342" t="str" cm="1">
        <f t="array" ref="W3240">IF(SUM(LEN(B3240:V3240))=0,"",IF(OR(OR(ISBLANK(F3240),SUM(LEN(C3240),LEN(D3240))=0),AND(NOT(E3240="Unknown"),ISBLANK(J3240)),AND(NOT(O3240="Unknown"),ISBLANK(R3240))),"Missing Information", INDEX(Table15[Entire Service Line Classification], MATCH(SUMIFS(Table15[Unique ID],Table15[System-Owned Portion],E3240,Table15[If Material Anything Other than "Lead" in Column E,Was Material Ever Previously Lead?],G3240,Table15[Customer-Owned Portion],O3240),Table15[Unique ID],0),0)))</f>
        <v/>
      </c>
      <c r="X3240"/>
    </row>
    <row r="3241" spans="2:24" x14ac:dyDescent="0.35">
      <c r="B3241" s="146"/>
      <c r="C3241" s="31"/>
      <c r="D3241" s="31"/>
      <c r="E3241" s="44"/>
      <c r="F3241" s="43"/>
      <c r="G3241" s="84"/>
      <c r="H3241" s="31"/>
      <c r="I3241" s="31"/>
      <c r="J3241" s="84"/>
      <c r="K3241" s="31"/>
      <c r="L3241" s="31"/>
      <c r="M3241" s="169"/>
      <c r="N3241" s="148"/>
      <c r="O3241" s="106"/>
      <c r="P3241" s="43"/>
      <c r="Q3241" s="31"/>
      <c r="R3241" s="84"/>
      <c r="S3241" s="31"/>
      <c r="T3241" s="31"/>
      <c r="U3241" s="169"/>
      <c r="V3241" s="150"/>
      <c r="W3241" s="342" t="str" cm="1">
        <f t="array" ref="W3241">IF(SUM(LEN(B3241:V3241))=0,"",IF(OR(OR(ISBLANK(F3241),SUM(LEN(C3241),LEN(D3241))=0),AND(NOT(E3241="Unknown"),ISBLANK(J3241)),AND(NOT(O3241="Unknown"),ISBLANK(R3241))),"Missing Information", INDEX(Table15[Entire Service Line Classification], MATCH(SUMIFS(Table15[Unique ID],Table15[System-Owned Portion],E3241,Table15[If Material Anything Other than "Lead" in Column E,Was Material Ever Previously Lead?],G3241,Table15[Customer-Owned Portion],O3241),Table15[Unique ID],0),0)))</f>
        <v/>
      </c>
      <c r="X3241"/>
    </row>
    <row r="3242" spans="2:24" x14ac:dyDescent="0.35">
      <c r="B3242" s="146"/>
      <c r="C3242" s="31"/>
      <c r="D3242" s="31"/>
      <c r="E3242" s="44"/>
      <c r="F3242" s="43"/>
      <c r="G3242" s="84"/>
      <c r="H3242" s="31"/>
      <c r="I3242" s="31"/>
      <c r="J3242" s="84"/>
      <c r="K3242" s="31"/>
      <c r="L3242" s="31"/>
      <c r="M3242" s="169"/>
      <c r="N3242" s="148"/>
      <c r="O3242" s="106"/>
      <c r="P3242" s="43"/>
      <c r="Q3242" s="31"/>
      <c r="R3242" s="84"/>
      <c r="S3242" s="31"/>
      <c r="T3242" s="31"/>
      <c r="U3242" s="169"/>
      <c r="V3242" s="150"/>
      <c r="W3242" s="342" t="str" cm="1">
        <f t="array" ref="W3242">IF(SUM(LEN(B3242:V3242))=0,"",IF(OR(OR(ISBLANK(F3242),SUM(LEN(C3242),LEN(D3242))=0),AND(NOT(E3242="Unknown"),ISBLANK(J3242)),AND(NOT(O3242="Unknown"),ISBLANK(R3242))),"Missing Information", INDEX(Table15[Entire Service Line Classification], MATCH(SUMIFS(Table15[Unique ID],Table15[System-Owned Portion],E3242,Table15[If Material Anything Other than "Lead" in Column E,Was Material Ever Previously Lead?],G3242,Table15[Customer-Owned Portion],O3242),Table15[Unique ID],0),0)))</f>
        <v/>
      </c>
      <c r="X3242"/>
    </row>
    <row r="3243" spans="2:24" x14ac:dyDescent="0.35">
      <c r="B3243" s="146"/>
      <c r="C3243" s="31"/>
      <c r="D3243" s="31"/>
      <c r="E3243" s="44"/>
      <c r="F3243" s="43"/>
      <c r="G3243" s="84"/>
      <c r="H3243" s="31"/>
      <c r="I3243" s="31"/>
      <c r="J3243" s="84"/>
      <c r="K3243" s="31"/>
      <c r="L3243" s="31"/>
      <c r="M3243" s="169"/>
      <c r="N3243" s="148"/>
      <c r="O3243" s="106"/>
      <c r="P3243" s="43"/>
      <c r="Q3243" s="31"/>
      <c r="R3243" s="84"/>
      <c r="S3243" s="31"/>
      <c r="T3243" s="31"/>
      <c r="U3243" s="169"/>
      <c r="V3243" s="150"/>
      <c r="W3243" s="342" t="str" cm="1">
        <f t="array" ref="W3243">IF(SUM(LEN(B3243:V3243))=0,"",IF(OR(OR(ISBLANK(F3243),SUM(LEN(C3243),LEN(D3243))=0),AND(NOT(E3243="Unknown"),ISBLANK(J3243)),AND(NOT(O3243="Unknown"),ISBLANK(R3243))),"Missing Information", INDEX(Table15[Entire Service Line Classification], MATCH(SUMIFS(Table15[Unique ID],Table15[System-Owned Portion],E3243,Table15[If Material Anything Other than "Lead" in Column E,Was Material Ever Previously Lead?],G3243,Table15[Customer-Owned Portion],O3243),Table15[Unique ID],0),0)))</f>
        <v/>
      </c>
      <c r="X3243"/>
    </row>
    <row r="3244" spans="2:24" x14ac:dyDescent="0.35">
      <c r="B3244" s="146"/>
      <c r="C3244" s="31"/>
      <c r="D3244" s="31"/>
      <c r="E3244" s="44"/>
      <c r="F3244" s="43"/>
      <c r="G3244" s="84"/>
      <c r="H3244" s="31"/>
      <c r="I3244" s="31"/>
      <c r="J3244" s="84"/>
      <c r="K3244" s="31"/>
      <c r="L3244" s="31"/>
      <c r="M3244" s="169"/>
      <c r="N3244" s="148"/>
      <c r="O3244" s="106"/>
      <c r="P3244" s="43"/>
      <c r="Q3244" s="31"/>
      <c r="R3244" s="84"/>
      <c r="S3244" s="31"/>
      <c r="T3244" s="31"/>
      <c r="U3244" s="169"/>
      <c r="V3244" s="150"/>
      <c r="W3244" s="342" t="str" cm="1">
        <f t="array" ref="W3244">IF(SUM(LEN(B3244:V3244))=0,"",IF(OR(OR(ISBLANK(F3244),SUM(LEN(C3244),LEN(D3244))=0),AND(NOT(E3244="Unknown"),ISBLANK(J3244)),AND(NOT(O3244="Unknown"),ISBLANK(R3244))),"Missing Information", INDEX(Table15[Entire Service Line Classification], MATCH(SUMIFS(Table15[Unique ID],Table15[System-Owned Portion],E3244,Table15[If Material Anything Other than "Lead" in Column E,Was Material Ever Previously Lead?],G3244,Table15[Customer-Owned Portion],O3244),Table15[Unique ID],0),0)))</f>
        <v/>
      </c>
      <c r="X3244"/>
    </row>
    <row r="3245" spans="2:24" x14ac:dyDescent="0.35">
      <c r="B3245" s="146"/>
      <c r="C3245" s="31"/>
      <c r="D3245" s="31"/>
      <c r="E3245" s="44"/>
      <c r="F3245" s="43"/>
      <c r="G3245" s="84"/>
      <c r="H3245" s="31"/>
      <c r="I3245" s="31"/>
      <c r="J3245" s="84"/>
      <c r="K3245" s="31"/>
      <c r="L3245" s="31"/>
      <c r="M3245" s="169"/>
      <c r="N3245" s="148"/>
      <c r="O3245" s="106"/>
      <c r="P3245" s="43"/>
      <c r="Q3245" s="31"/>
      <c r="R3245" s="84"/>
      <c r="S3245" s="31"/>
      <c r="T3245" s="31"/>
      <c r="U3245" s="169"/>
      <c r="V3245" s="150"/>
      <c r="W3245" s="342" t="str" cm="1">
        <f t="array" ref="W3245">IF(SUM(LEN(B3245:V3245))=0,"",IF(OR(OR(ISBLANK(F3245),SUM(LEN(C3245),LEN(D3245))=0),AND(NOT(E3245="Unknown"),ISBLANK(J3245)),AND(NOT(O3245="Unknown"),ISBLANK(R3245))),"Missing Information", INDEX(Table15[Entire Service Line Classification], MATCH(SUMIFS(Table15[Unique ID],Table15[System-Owned Portion],E3245,Table15[If Material Anything Other than "Lead" in Column E,Was Material Ever Previously Lead?],G3245,Table15[Customer-Owned Portion],O3245),Table15[Unique ID],0),0)))</f>
        <v/>
      </c>
      <c r="X3245"/>
    </row>
    <row r="3246" spans="2:24" x14ac:dyDescent="0.35">
      <c r="B3246" s="146"/>
      <c r="C3246" s="31"/>
      <c r="D3246" s="31"/>
      <c r="E3246" s="44"/>
      <c r="F3246" s="43"/>
      <c r="G3246" s="84"/>
      <c r="H3246" s="31"/>
      <c r="I3246" s="31"/>
      <c r="J3246" s="84"/>
      <c r="K3246" s="31"/>
      <c r="L3246" s="31"/>
      <c r="M3246" s="169"/>
      <c r="N3246" s="148"/>
      <c r="O3246" s="106"/>
      <c r="P3246" s="43"/>
      <c r="Q3246" s="31"/>
      <c r="R3246" s="84"/>
      <c r="S3246" s="31"/>
      <c r="T3246" s="31"/>
      <c r="U3246" s="169"/>
      <c r="V3246" s="150"/>
      <c r="W3246" s="342" t="str" cm="1">
        <f t="array" ref="W3246">IF(SUM(LEN(B3246:V3246))=0,"",IF(OR(OR(ISBLANK(F3246),SUM(LEN(C3246),LEN(D3246))=0),AND(NOT(E3246="Unknown"),ISBLANK(J3246)),AND(NOT(O3246="Unknown"),ISBLANK(R3246))),"Missing Information", INDEX(Table15[Entire Service Line Classification], MATCH(SUMIFS(Table15[Unique ID],Table15[System-Owned Portion],E3246,Table15[If Material Anything Other than "Lead" in Column E,Was Material Ever Previously Lead?],G3246,Table15[Customer-Owned Portion],O3246),Table15[Unique ID],0),0)))</f>
        <v/>
      </c>
      <c r="X3246"/>
    </row>
    <row r="3247" spans="2:24" x14ac:dyDescent="0.35">
      <c r="B3247" s="146"/>
      <c r="C3247" s="31"/>
      <c r="D3247" s="31"/>
      <c r="E3247" s="44"/>
      <c r="F3247" s="43"/>
      <c r="G3247" s="84"/>
      <c r="H3247" s="31"/>
      <c r="I3247" s="31"/>
      <c r="J3247" s="84"/>
      <c r="K3247" s="31"/>
      <c r="L3247" s="31"/>
      <c r="M3247" s="169"/>
      <c r="N3247" s="148"/>
      <c r="O3247" s="106"/>
      <c r="P3247" s="43"/>
      <c r="Q3247" s="31"/>
      <c r="R3247" s="84"/>
      <c r="S3247" s="31"/>
      <c r="T3247" s="31"/>
      <c r="U3247" s="169"/>
      <c r="V3247" s="150"/>
      <c r="W3247" s="342" t="str" cm="1">
        <f t="array" ref="W3247">IF(SUM(LEN(B3247:V3247))=0,"",IF(OR(OR(ISBLANK(F3247),SUM(LEN(C3247),LEN(D3247))=0),AND(NOT(E3247="Unknown"),ISBLANK(J3247)),AND(NOT(O3247="Unknown"),ISBLANK(R3247))),"Missing Information", INDEX(Table15[Entire Service Line Classification], MATCH(SUMIFS(Table15[Unique ID],Table15[System-Owned Portion],E3247,Table15[If Material Anything Other than "Lead" in Column E,Was Material Ever Previously Lead?],G3247,Table15[Customer-Owned Portion],O3247),Table15[Unique ID],0),0)))</f>
        <v/>
      </c>
      <c r="X3247"/>
    </row>
    <row r="3248" spans="2:24" x14ac:dyDescent="0.35">
      <c r="B3248" s="146"/>
      <c r="C3248" s="31"/>
      <c r="D3248" s="31"/>
      <c r="E3248" s="44"/>
      <c r="F3248" s="43"/>
      <c r="G3248" s="84"/>
      <c r="H3248" s="31"/>
      <c r="I3248" s="31"/>
      <c r="J3248" s="84"/>
      <c r="K3248" s="31"/>
      <c r="L3248" s="31"/>
      <c r="M3248" s="169"/>
      <c r="N3248" s="148"/>
      <c r="O3248" s="106"/>
      <c r="P3248" s="43"/>
      <c r="Q3248" s="31"/>
      <c r="R3248" s="84"/>
      <c r="S3248" s="31"/>
      <c r="T3248" s="31"/>
      <c r="U3248" s="169"/>
      <c r="V3248" s="150"/>
      <c r="W3248" s="342" t="str" cm="1">
        <f t="array" ref="W3248">IF(SUM(LEN(B3248:V3248))=0,"",IF(OR(OR(ISBLANK(F3248),SUM(LEN(C3248),LEN(D3248))=0),AND(NOT(E3248="Unknown"),ISBLANK(J3248)),AND(NOT(O3248="Unknown"),ISBLANK(R3248))),"Missing Information", INDEX(Table15[Entire Service Line Classification], MATCH(SUMIFS(Table15[Unique ID],Table15[System-Owned Portion],E3248,Table15[If Material Anything Other than "Lead" in Column E,Was Material Ever Previously Lead?],G3248,Table15[Customer-Owned Portion],O3248),Table15[Unique ID],0),0)))</f>
        <v/>
      </c>
      <c r="X3248"/>
    </row>
    <row r="3249" spans="2:24" x14ac:dyDescent="0.35">
      <c r="B3249" s="146"/>
      <c r="C3249" s="31"/>
      <c r="D3249" s="31"/>
      <c r="E3249" s="44"/>
      <c r="F3249" s="43"/>
      <c r="G3249" s="84"/>
      <c r="H3249" s="31"/>
      <c r="I3249" s="31"/>
      <c r="J3249" s="84"/>
      <c r="K3249" s="31"/>
      <c r="L3249" s="31"/>
      <c r="M3249" s="169"/>
      <c r="N3249" s="148"/>
      <c r="O3249" s="106"/>
      <c r="P3249" s="43"/>
      <c r="Q3249" s="31"/>
      <c r="R3249" s="84"/>
      <c r="S3249" s="31"/>
      <c r="T3249" s="31"/>
      <c r="U3249" s="169"/>
      <c r="V3249" s="150"/>
      <c r="W3249" s="342" t="str" cm="1">
        <f t="array" ref="W3249">IF(SUM(LEN(B3249:V3249))=0,"",IF(OR(OR(ISBLANK(F3249),SUM(LEN(C3249),LEN(D3249))=0),AND(NOT(E3249="Unknown"),ISBLANK(J3249)),AND(NOT(O3249="Unknown"),ISBLANK(R3249))),"Missing Information", INDEX(Table15[Entire Service Line Classification], MATCH(SUMIFS(Table15[Unique ID],Table15[System-Owned Portion],E3249,Table15[If Material Anything Other than "Lead" in Column E,Was Material Ever Previously Lead?],G3249,Table15[Customer-Owned Portion],O3249),Table15[Unique ID],0),0)))</f>
        <v/>
      </c>
      <c r="X3249"/>
    </row>
    <row r="3250" spans="2:24" x14ac:dyDescent="0.35">
      <c r="B3250" s="146"/>
      <c r="C3250" s="31"/>
      <c r="D3250" s="31"/>
      <c r="E3250" s="44"/>
      <c r="F3250" s="43"/>
      <c r="G3250" s="84"/>
      <c r="H3250" s="31"/>
      <c r="I3250" s="31"/>
      <c r="J3250" s="84"/>
      <c r="K3250" s="31"/>
      <c r="L3250" s="31"/>
      <c r="M3250" s="169"/>
      <c r="N3250" s="148"/>
      <c r="O3250" s="106"/>
      <c r="P3250" s="43"/>
      <c r="Q3250" s="31"/>
      <c r="R3250" s="84"/>
      <c r="S3250" s="31"/>
      <c r="T3250" s="31"/>
      <c r="U3250" s="169"/>
      <c r="V3250" s="150"/>
      <c r="W3250" s="342" t="str" cm="1">
        <f t="array" ref="W3250">IF(SUM(LEN(B3250:V3250))=0,"",IF(OR(OR(ISBLANK(F3250),SUM(LEN(C3250),LEN(D3250))=0),AND(NOT(E3250="Unknown"),ISBLANK(J3250)),AND(NOT(O3250="Unknown"),ISBLANK(R3250))),"Missing Information", INDEX(Table15[Entire Service Line Classification], MATCH(SUMIFS(Table15[Unique ID],Table15[System-Owned Portion],E3250,Table15[If Material Anything Other than "Lead" in Column E,Was Material Ever Previously Lead?],G3250,Table15[Customer-Owned Portion],O3250),Table15[Unique ID],0),0)))</f>
        <v/>
      </c>
      <c r="X3250"/>
    </row>
    <row r="3251" spans="2:24" x14ac:dyDescent="0.35">
      <c r="B3251" s="146"/>
      <c r="C3251" s="31"/>
      <c r="D3251" s="31"/>
      <c r="E3251" s="44"/>
      <c r="F3251" s="43"/>
      <c r="G3251" s="84"/>
      <c r="H3251" s="31"/>
      <c r="I3251" s="31"/>
      <c r="J3251" s="84"/>
      <c r="K3251" s="31"/>
      <c r="L3251" s="31"/>
      <c r="M3251" s="169"/>
      <c r="N3251" s="148"/>
      <c r="O3251" s="106"/>
      <c r="P3251" s="43"/>
      <c r="Q3251" s="31"/>
      <c r="R3251" s="84"/>
      <c r="S3251" s="31"/>
      <c r="T3251" s="31"/>
      <c r="U3251" s="169"/>
      <c r="V3251" s="150"/>
      <c r="W3251" s="342" t="str" cm="1">
        <f t="array" ref="W3251">IF(SUM(LEN(B3251:V3251))=0,"",IF(OR(OR(ISBLANK(F3251),SUM(LEN(C3251),LEN(D3251))=0),AND(NOT(E3251="Unknown"),ISBLANK(J3251)),AND(NOT(O3251="Unknown"),ISBLANK(R3251))),"Missing Information", INDEX(Table15[Entire Service Line Classification], MATCH(SUMIFS(Table15[Unique ID],Table15[System-Owned Portion],E3251,Table15[If Material Anything Other than "Lead" in Column E,Was Material Ever Previously Lead?],G3251,Table15[Customer-Owned Portion],O3251),Table15[Unique ID],0),0)))</f>
        <v/>
      </c>
      <c r="X3251"/>
    </row>
    <row r="3252" spans="2:24" x14ac:dyDescent="0.35">
      <c r="B3252" s="146"/>
      <c r="C3252" s="31"/>
      <c r="D3252" s="31"/>
      <c r="E3252" s="44"/>
      <c r="F3252" s="43"/>
      <c r="G3252" s="84"/>
      <c r="H3252" s="31"/>
      <c r="I3252" s="31"/>
      <c r="J3252" s="84"/>
      <c r="K3252" s="31"/>
      <c r="L3252" s="31"/>
      <c r="M3252" s="169"/>
      <c r="N3252" s="148"/>
      <c r="O3252" s="106"/>
      <c r="P3252" s="43"/>
      <c r="Q3252" s="31"/>
      <c r="R3252" s="84"/>
      <c r="S3252" s="31"/>
      <c r="T3252" s="31"/>
      <c r="U3252" s="169"/>
      <c r="V3252" s="150"/>
      <c r="W3252" s="342" t="str" cm="1">
        <f t="array" ref="W3252">IF(SUM(LEN(B3252:V3252))=0,"",IF(OR(OR(ISBLANK(F3252),SUM(LEN(C3252),LEN(D3252))=0),AND(NOT(E3252="Unknown"),ISBLANK(J3252)),AND(NOT(O3252="Unknown"),ISBLANK(R3252))),"Missing Information", INDEX(Table15[Entire Service Line Classification], MATCH(SUMIFS(Table15[Unique ID],Table15[System-Owned Portion],E3252,Table15[If Material Anything Other than "Lead" in Column E,Was Material Ever Previously Lead?],G3252,Table15[Customer-Owned Portion],O3252),Table15[Unique ID],0),0)))</f>
        <v/>
      </c>
      <c r="X3252"/>
    </row>
    <row r="3253" spans="2:24" x14ac:dyDescent="0.35">
      <c r="B3253" s="146"/>
      <c r="C3253" s="31"/>
      <c r="D3253" s="31"/>
      <c r="E3253" s="44"/>
      <c r="F3253" s="43"/>
      <c r="G3253" s="84"/>
      <c r="H3253" s="31"/>
      <c r="I3253" s="31"/>
      <c r="J3253" s="84"/>
      <c r="K3253" s="31"/>
      <c r="L3253" s="31"/>
      <c r="M3253" s="169"/>
      <c r="N3253" s="148"/>
      <c r="O3253" s="106"/>
      <c r="P3253" s="43"/>
      <c r="Q3253" s="31"/>
      <c r="R3253" s="84"/>
      <c r="S3253" s="31"/>
      <c r="T3253" s="31"/>
      <c r="U3253" s="169"/>
      <c r="V3253" s="150"/>
      <c r="W3253" s="342" t="str" cm="1">
        <f t="array" ref="W3253">IF(SUM(LEN(B3253:V3253))=0,"",IF(OR(OR(ISBLANK(F3253),SUM(LEN(C3253),LEN(D3253))=0),AND(NOT(E3253="Unknown"),ISBLANK(J3253)),AND(NOT(O3253="Unknown"),ISBLANK(R3253))),"Missing Information", INDEX(Table15[Entire Service Line Classification], MATCH(SUMIFS(Table15[Unique ID],Table15[System-Owned Portion],E3253,Table15[If Material Anything Other than "Lead" in Column E,Was Material Ever Previously Lead?],G3253,Table15[Customer-Owned Portion],O3253),Table15[Unique ID],0),0)))</f>
        <v/>
      </c>
      <c r="X3253"/>
    </row>
    <row r="3254" spans="2:24" x14ac:dyDescent="0.35">
      <c r="B3254" s="146"/>
      <c r="C3254" s="31"/>
      <c r="D3254" s="31"/>
      <c r="E3254" s="44"/>
      <c r="F3254" s="43"/>
      <c r="G3254" s="84"/>
      <c r="H3254" s="31"/>
      <c r="I3254" s="31"/>
      <c r="J3254" s="84"/>
      <c r="K3254" s="31"/>
      <c r="L3254" s="31"/>
      <c r="M3254" s="169"/>
      <c r="N3254" s="148"/>
      <c r="O3254" s="106"/>
      <c r="P3254" s="43"/>
      <c r="Q3254" s="31"/>
      <c r="R3254" s="84"/>
      <c r="S3254" s="31"/>
      <c r="T3254" s="31"/>
      <c r="U3254" s="169"/>
      <c r="V3254" s="150"/>
      <c r="W3254" s="342" t="str" cm="1">
        <f t="array" ref="W3254">IF(SUM(LEN(B3254:V3254))=0,"",IF(OR(OR(ISBLANK(F3254),SUM(LEN(C3254),LEN(D3254))=0),AND(NOT(E3254="Unknown"),ISBLANK(J3254)),AND(NOT(O3254="Unknown"),ISBLANK(R3254))),"Missing Information", INDEX(Table15[Entire Service Line Classification], MATCH(SUMIFS(Table15[Unique ID],Table15[System-Owned Portion],E3254,Table15[If Material Anything Other than "Lead" in Column E,Was Material Ever Previously Lead?],G3254,Table15[Customer-Owned Portion],O3254),Table15[Unique ID],0),0)))</f>
        <v/>
      </c>
      <c r="X3254"/>
    </row>
    <row r="3255" spans="2:24" x14ac:dyDescent="0.35">
      <c r="B3255" s="146"/>
      <c r="C3255" s="31"/>
      <c r="D3255" s="31"/>
      <c r="E3255" s="44"/>
      <c r="F3255" s="43"/>
      <c r="G3255" s="84"/>
      <c r="H3255" s="31"/>
      <c r="I3255" s="31"/>
      <c r="J3255" s="84"/>
      <c r="K3255" s="31"/>
      <c r="L3255" s="31"/>
      <c r="M3255" s="169"/>
      <c r="N3255" s="148"/>
      <c r="O3255" s="106"/>
      <c r="P3255" s="43"/>
      <c r="Q3255" s="31"/>
      <c r="R3255" s="84"/>
      <c r="S3255" s="31"/>
      <c r="T3255" s="31"/>
      <c r="U3255" s="169"/>
      <c r="V3255" s="150"/>
      <c r="W3255" s="342" t="str" cm="1">
        <f t="array" ref="W3255">IF(SUM(LEN(B3255:V3255))=0,"",IF(OR(OR(ISBLANK(F3255),SUM(LEN(C3255),LEN(D3255))=0),AND(NOT(E3255="Unknown"),ISBLANK(J3255)),AND(NOT(O3255="Unknown"),ISBLANK(R3255))),"Missing Information", INDEX(Table15[Entire Service Line Classification], MATCH(SUMIFS(Table15[Unique ID],Table15[System-Owned Portion],E3255,Table15[If Material Anything Other than "Lead" in Column E,Was Material Ever Previously Lead?],G3255,Table15[Customer-Owned Portion],O3255),Table15[Unique ID],0),0)))</f>
        <v/>
      </c>
      <c r="X3255"/>
    </row>
    <row r="3256" spans="2:24" x14ac:dyDescent="0.35">
      <c r="B3256" s="146"/>
      <c r="C3256" s="31"/>
      <c r="D3256" s="31"/>
      <c r="E3256" s="44"/>
      <c r="F3256" s="43"/>
      <c r="G3256" s="84"/>
      <c r="H3256" s="31"/>
      <c r="I3256" s="31"/>
      <c r="J3256" s="84"/>
      <c r="K3256" s="31"/>
      <c r="L3256" s="31"/>
      <c r="M3256" s="169"/>
      <c r="N3256" s="148"/>
      <c r="O3256" s="106"/>
      <c r="P3256" s="43"/>
      <c r="Q3256" s="31"/>
      <c r="R3256" s="84"/>
      <c r="S3256" s="31"/>
      <c r="T3256" s="31"/>
      <c r="U3256" s="169"/>
      <c r="V3256" s="150"/>
      <c r="W3256" s="342" t="str" cm="1">
        <f t="array" ref="W3256">IF(SUM(LEN(B3256:V3256))=0,"",IF(OR(OR(ISBLANK(F3256),SUM(LEN(C3256),LEN(D3256))=0),AND(NOT(E3256="Unknown"),ISBLANK(J3256)),AND(NOT(O3256="Unknown"),ISBLANK(R3256))),"Missing Information", INDEX(Table15[Entire Service Line Classification], MATCH(SUMIFS(Table15[Unique ID],Table15[System-Owned Portion],E3256,Table15[If Material Anything Other than "Lead" in Column E,Was Material Ever Previously Lead?],G3256,Table15[Customer-Owned Portion],O3256),Table15[Unique ID],0),0)))</f>
        <v/>
      </c>
      <c r="X3256"/>
    </row>
    <row r="3257" spans="2:24" x14ac:dyDescent="0.35">
      <c r="B3257" s="146"/>
      <c r="C3257" s="31"/>
      <c r="D3257" s="31"/>
      <c r="E3257" s="44"/>
      <c r="F3257" s="43"/>
      <c r="G3257" s="84"/>
      <c r="H3257" s="31"/>
      <c r="I3257" s="31"/>
      <c r="J3257" s="84"/>
      <c r="K3257" s="31"/>
      <c r="L3257" s="31"/>
      <c r="M3257" s="169"/>
      <c r="N3257" s="148"/>
      <c r="O3257" s="106"/>
      <c r="P3257" s="43"/>
      <c r="Q3257" s="31"/>
      <c r="R3257" s="84"/>
      <c r="S3257" s="31"/>
      <c r="T3257" s="31"/>
      <c r="U3257" s="169"/>
      <c r="V3257" s="150"/>
      <c r="W3257" s="342" t="str" cm="1">
        <f t="array" ref="W3257">IF(SUM(LEN(B3257:V3257))=0,"",IF(OR(OR(ISBLANK(F3257),SUM(LEN(C3257),LEN(D3257))=0),AND(NOT(E3257="Unknown"),ISBLANK(J3257)),AND(NOT(O3257="Unknown"),ISBLANK(R3257))),"Missing Information", INDEX(Table15[Entire Service Line Classification], MATCH(SUMIFS(Table15[Unique ID],Table15[System-Owned Portion],E3257,Table15[If Material Anything Other than "Lead" in Column E,Was Material Ever Previously Lead?],G3257,Table15[Customer-Owned Portion],O3257),Table15[Unique ID],0),0)))</f>
        <v/>
      </c>
      <c r="X3257"/>
    </row>
    <row r="3258" spans="2:24" x14ac:dyDescent="0.35">
      <c r="B3258" s="146"/>
      <c r="C3258" s="31"/>
      <c r="D3258" s="31"/>
      <c r="E3258" s="44"/>
      <c r="F3258" s="43"/>
      <c r="G3258" s="84"/>
      <c r="H3258" s="31"/>
      <c r="I3258" s="31"/>
      <c r="J3258" s="84"/>
      <c r="K3258" s="31"/>
      <c r="L3258" s="31"/>
      <c r="M3258" s="169"/>
      <c r="N3258" s="148"/>
      <c r="O3258" s="106"/>
      <c r="P3258" s="43"/>
      <c r="Q3258" s="31"/>
      <c r="R3258" s="84"/>
      <c r="S3258" s="31"/>
      <c r="T3258" s="31"/>
      <c r="U3258" s="169"/>
      <c r="V3258" s="150"/>
      <c r="W3258" s="342" t="str" cm="1">
        <f t="array" ref="W3258">IF(SUM(LEN(B3258:V3258))=0,"",IF(OR(OR(ISBLANK(F3258),SUM(LEN(C3258),LEN(D3258))=0),AND(NOT(E3258="Unknown"),ISBLANK(J3258)),AND(NOT(O3258="Unknown"),ISBLANK(R3258))),"Missing Information", INDEX(Table15[Entire Service Line Classification], MATCH(SUMIFS(Table15[Unique ID],Table15[System-Owned Portion],E3258,Table15[If Material Anything Other than "Lead" in Column E,Was Material Ever Previously Lead?],G3258,Table15[Customer-Owned Portion],O3258),Table15[Unique ID],0),0)))</f>
        <v/>
      </c>
      <c r="X3258"/>
    </row>
    <row r="3259" spans="2:24" x14ac:dyDescent="0.35">
      <c r="B3259" s="146"/>
      <c r="C3259" s="31"/>
      <c r="D3259" s="31"/>
      <c r="E3259" s="44"/>
      <c r="F3259" s="43"/>
      <c r="G3259" s="84"/>
      <c r="H3259" s="31"/>
      <c r="I3259" s="31"/>
      <c r="J3259" s="84"/>
      <c r="K3259" s="31"/>
      <c r="L3259" s="31"/>
      <c r="M3259" s="169"/>
      <c r="N3259" s="148"/>
      <c r="O3259" s="106"/>
      <c r="P3259" s="43"/>
      <c r="Q3259" s="31"/>
      <c r="R3259" s="84"/>
      <c r="S3259" s="31"/>
      <c r="T3259" s="31"/>
      <c r="U3259" s="169"/>
      <c r="V3259" s="150"/>
      <c r="W3259" s="342" t="str" cm="1">
        <f t="array" ref="W3259">IF(SUM(LEN(B3259:V3259))=0,"",IF(OR(OR(ISBLANK(F3259),SUM(LEN(C3259),LEN(D3259))=0),AND(NOT(E3259="Unknown"),ISBLANK(J3259)),AND(NOT(O3259="Unknown"),ISBLANK(R3259))),"Missing Information", INDEX(Table15[Entire Service Line Classification], MATCH(SUMIFS(Table15[Unique ID],Table15[System-Owned Portion],E3259,Table15[If Material Anything Other than "Lead" in Column E,Was Material Ever Previously Lead?],G3259,Table15[Customer-Owned Portion],O3259),Table15[Unique ID],0),0)))</f>
        <v/>
      </c>
      <c r="X3259"/>
    </row>
    <row r="3260" spans="2:24" x14ac:dyDescent="0.35">
      <c r="B3260" s="146"/>
      <c r="C3260" s="31"/>
      <c r="D3260" s="31"/>
      <c r="E3260" s="44"/>
      <c r="F3260" s="43"/>
      <c r="G3260" s="84"/>
      <c r="H3260" s="31"/>
      <c r="I3260" s="31"/>
      <c r="J3260" s="84"/>
      <c r="K3260" s="31"/>
      <c r="L3260" s="31"/>
      <c r="M3260" s="169"/>
      <c r="N3260" s="148"/>
      <c r="O3260" s="106"/>
      <c r="P3260" s="43"/>
      <c r="Q3260" s="31"/>
      <c r="R3260" s="84"/>
      <c r="S3260" s="31"/>
      <c r="T3260" s="31"/>
      <c r="U3260" s="169"/>
      <c r="V3260" s="150"/>
      <c r="W3260" s="342" t="str" cm="1">
        <f t="array" ref="W3260">IF(SUM(LEN(B3260:V3260))=0,"",IF(OR(OR(ISBLANK(F3260),SUM(LEN(C3260),LEN(D3260))=0),AND(NOT(E3260="Unknown"),ISBLANK(J3260)),AND(NOT(O3260="Unknown"),ISBLANK(R3260))),"Missing Information", INDEX(Table15[Entire Service Line Classification], MATCH(SUMIFS(Table15[Unique ID],Table15[System-Owned Portion],E3260,Table15[If Material Anything Other than "Lead" in Column E,Was Material Ever Previously Lead?],G3260,Table15[Customer-Owned Portion],O3260),Table15[Unique ID],0),0)))</f>
        <v/>
      </c>
      <c r="X3260"/>
    </row>
    <row r="3261" spans="2:24" x14ac:dyDescent="0.35">
      <c r="B3261" s="146"/>
      <c r="C3261" s="31"/>
      <c r="D3261" s="31"/>
      <c r="E3261" s="44"/>
      <c r="F3261" s="43"/>
      <c r="G3261" s="84"/>
      <c r="H3261" s="31"/>
      <c r="I3261" s="31"/>
      <c r="J3261" s="84"/>
      <c r="K3261" s="31"/>
      <c r="L3261" s="31"/>
      <c r="M3261" s="169"/>
      <c r="N3261" s="148"/>
      <c r="O3261" s="106"/>
      <c r="P3261" s="43"/>
      <c r="Q3261" s="31"/>
      <c r="R3261" s="84"/>
      <c r="S3261" s="31"/>
      <c r="T3261" s="31"/>
      <c r="U3261" s="169"/>
      <c r="V3261" s="150"/>
      <c r="W3261" s="342" t="str" cm="1">
        <f t="array" ref="W3261">IF(SUM(LEN(B3261:V3261))=0,"",IF(OR(OR(ISBLANK(F3261),SUM(LEN(C3261),LEN(D3261))=0),AND(NOT(E3261="Unknown"),ISBLANK(J3261)),AND(NOT(O3261="Unknown"),ISBLANK(R3261))),"Missing Information", INDEX(Table15[Entire Service Line Classification], MATCH(SUMIFS(Table15[Unique ID],Table15[System-Owned Portion],E3261,Table15[If Material Anything Other than "Lead" in Column E,Was Material Ever Previously Lead?],G3261,Table15[Customer-Owned Portion],O3261),Table15[Unique ID],0),0)))</f>
        <v/>
      </c>
      <c r="X3261"/>
    </row>
    <row r="3262" spans="2:24" x14ac:dyDescent="0.35">
      <c r="B3262" s="146"/>
      <c r="C3262" s="31"/>
      <c r="D3262" s="31"/>
      <c r="E3262" s="44"/>
      <c r="F3262" s="43"/>
      <c r="G3262" s="84"/>
      <c r="H3262" s="31"/>
      <c r="I3262" s="31"/>
      <c r="J3262" s="84"/>
      <c r="K3262" s="31"/>
      <c r="L3262" s="31"/>
      <c r="M3262" s="169"/>
      <c r="N3262" s="148"/>
      <c r="O3262" s="106"/>
      <c r="P3262" s="43"/>
      <c r="Q3262" s="31"/>
      <c r="R3262" s="84"/>
      <c r="S3262" s="31"/>
      <c r="T3262" s="31"/>
      <c r="U3262" s="169"/>
      <c r="V3262" s="150"/>
      <c r="W3262" s="342" t="str" cm="1">
        <f t="array" ref="W3262">IF(SUM(LEN(B3262:V3262))=0,"",IF(OR(OR(ISBLANK(F3262),SUM(LEN(C3262),LEN(D3262))=0),AND(NOT(E3262="Unknown"),ISBLANK(J3262)),AND(NOT(O3262="Unknown"),ISBLANK(R3262))),"Missing Information", INDEX(Table15[Entire Service Line Classification], MATCH(SUMIFS(Table15[Unique ID],Table15[System-Owned Portion],E3262,Table15[If Material Anything Other than "Lead" in Column E,Was Material Ever Previously Lead?],G3262,Table15[Customer-Owned Portion],O3262),Table15[Unique ID],0),0)))</f>
        <v/>
      </c>
      <c r="X3262"/>
    </row>
    <row r="3263" spans="2:24" x14ac:dyDescent="0.35">
      <c r="B3263" s="146"/>
      <c r="C3263" s="31"/>
      <c r="D3263" s="31"/>
      <c r="E3263" s="44"/>
      <c r="F3263" s="43"/>
      <c r="G3263" s="84"/>
      <c r="H3263" s="31"/>
      <c r="I3263" s="31"/>
      <c r="J3263" s="84"/>
      <c r="K3263" s="31"/>
      <c r="L3263" s="31"/>
      <c r="M3263" s="169"/>
      <c r="N3263" s="148"/>
      <c r="O3263" s="106"/>
      <c r="P3263" s="43"/>
      <c r="Q3263" s="31"/>
      <c r="R3263" s="84"/>
      <c r="S3263" s="31"/>
      <c r="T3263" s="31"/>
      <c r="U3263" s="169"/>
      <c r="V3263" s="150"/>
      <c r="W3263" s="342" t="str" cm="1">
        <f t="array" ref="W3263">IF(SUM(LEN(B3263:V3263))=0,"",IF(OR(OR(ISBLANK(F3263),SUM(LEN(C3263),LEN(D3263))=0),AND(NOT(E3263="Unknown"),ISBLANK(J3263)),AND(NOT(O3263="Unknown"),ISBLANK(R3263))),"Missing Information", INDEX(Table15[Entire Service Line Classification], MATCH(SUMIFS(Table15[Unique ID],Table15[System-Owned Portion],E3263,Table15[If Material Anything Other than "Lead" in Column E,Was Material Ever Previously Lead?],G3263,Table15[Customer-Owned Portion],O3263),Table15[Unique ID],0),0)))</f>
        <v/>
      </c>
      <c r="X3263"/>
    </row>
    <row r="3264" spans="2:24" x14ac:dyDescent="0.35">
      <c r="B3264" s="146"/>
      <c r="C3264" s="31"/>
      <c r="D3264" s="31"/>
      <c r="E3264" s="44"/>
      <c r="F3264" s="43"/>
      <c r="G3264" s="84"/>
      <c r="H3264" s="31"/>
      <c r="I3264" s="31"/>
      <c r="J3264" s="84"/>
      <c r="K3264" s="31"/>
      <c r="L3264" s="31"/>
      <c r="M3264" s="169"/>
      <c r="N3264" s="148"/>
      <c r="O3264" s="106"/>
      <c r="P3264" s="43"/>
      <c r="Q3264" s="31"/>
      <c r="R3264" s="84"/>
      <c r="S3264" s="31"/>
      <c r="T3264" s="31"/>
      <c r="U3264" s="169"/>
      <c r="V3264" s="150"/>
      <c r="W3264" s="342" t="str" cm="1">
        <f t="array" ref="W3264">IF(SUM(LEN(B3264:V3264))=0,"",IF(OR(OR(ISBLANK(F3264),SUM(LEN(C3264),LEN(D3264))=0),AND(NOT(E3264="Unknown"),ISBLANK(J3264)),AND(NOT(O3264="Unknown"),ISBLANK(R3264))),"Missing Information", INDEX(Table15[Entire Service Line Classification], MATCH(SUMIFS(Table15[Unique ID],Table15[System-Owned Portion],E3264,Table15[If Material Anything Other than "Lead" in Column E,Was Material Ever Previously Lead?],G3264,Table15[Customer-Owned Portion],O3264),Table15[Unique ID],0),0)))</f>
        <v/>
      </c>
      <c r="X3264"/>
    </row>
    <row r="3265" spans="2:24" x14ac:dyDescent="0.35">
      <c r="B3265" s="146"/>
      <c r="C3265" s="31"/>
      <c r="D3265" s="31"/>
      <c r="E3265" s="44"/>
      <c r="F3265" s="43"/>
      <c r="G3265" s="84"/>
      <c r="H3265" s="31"/>
      <c r="I3265" s="31"/>
      <c r="J3265" s="84"/>
      <c r="K3265" s="31"/>
      <c r="L3265" s="31"/>
      <c r="M3265" s="169"/>
      <c r="N3265" s="148"/>
      <c r="O3265" s="106"/>
      <c r="P3265" s="43"/>
      <c r="Q3265" s="31"/>
      <c r="R3265" s="84"/>
      <c r="S3265" s="31"/>
      <c r="T3265" s="31"/>
      <c r="U3265" s="169"/>
      <c r="V3265" s="150"/>
      <c r="W3265" s="342" t="str" cm="1">
        <f t="array" ref="W3265">IF(SUM(LEN(B3265:V3265))=0,"",IF(OR(OR(ISBLANK(F3265),SUM(LEN(C3265),LEN(D3265))=0),AND(NOT(E3265="Unknown"),ISBLANK(J3265)),AND(NOT(O3265="Unknown"),ISBLANK(R3265))),"Missing Information", INDEX(Table15[Entire Service Line Classification], MATCH(SUMIFS(Table15[Unique ID],Table15[System-Owned Portion],E3265,Table15[If Material Anything Other than "Lead" in Column E,Was Material Ever Previously Lead?],G3265,Table15[Customer-Owned Portion],O3265),Table15[Unique ID],0),0)))</f>
        <v/>
      </c>
      <c r="X3265"/>
    </row>
    <row r="3266" spans="2:24" x14ac:dyDescent="0.35">
      <c r="B3266" s="146"/>
      <c r="C3266" s="31"/>
      <c r="D3266" s="31"/>
      <c r="E3266" s="44"/>
      <c r="F3266" s="43"/>
      <c r="G3266" s="84"/>
      <c r="H3266" s="31"/>
      <c r="I3266" s="31"/>
      <c r="J3266" s="84"/>
      <c r="K3266" s="31"/>
      <c r="L3266" s="31"/>
      <c r="M3266" s="169"/>
      <c r="N3266" s="148"/>
      <c r="O3266" s="106"/>
      <c r="P3266" s="43"/>
      <c r="Q3266" s="31"/>
      <c r="R3266" s="84"/>
      <c r="S3266" s="31"/>
      <c r="T3266" s="31"/>
      <c r="U3266" s="169"/>
      <c r="V3266" s="150"/>
      <c r="W3266" s="342" t="str" cm="1">
        <f t="array" ref="W3266">IF(SUM(LEN(B3266:V3266))=0,"",IF(OR(OR(ISBLANK(F3266),SUM(LEN(C3266),LEN(D3266))=0),AND(NOT(E3266="Unknown"),ISBLANK(J3266)),AND(NOT(O3266="Unknown"),ISBLANK(R3266))),"Missing Information", INDEX(Table15[Entire Service Line Classification], MATCH(SUMIFS(Table15[Unique ID],Table15[System-Owned Portion],E3266,Table15[If Material Anything Other than "Lead" in Column E,Was Material Ever Previously Lead?],G3266,Table15[Customer-Owned Portion],O3266),Table15[Unique ID],0),0)))</f>
        <v/>
      </c>
      <c r="X3266"/>
    </row>
    <row r="3267" spans="2:24" x14ac:dyDescent="0.35">
      <c r="B3267" s="146"/>
      <c r="C3267" s="31"/>
      <c r="D3267" s="31"/>
      <c r="E3267" s="44"/>
      <c r="F3267" s="43"/>
      <c r="G3267" s="84"/>
      <c r="H3267" s="31"/>
      <c r="I3267" s="31"/>
      <c r="J3267" s="84"/>
      <c r="K3267" s="31"/>
      <c r="L3267" s="31"/>
      <c r="M3267" s="169"/>
      <c r="N3267" s="148"/>
      <c r="O3267" s="106"/>
      <c r="P3267" s="43"/>
      <c r="Q3267" s="31"/>
      <c r="R3267" s="84"/>
      <c r="S3267" s="31"/>
      <c r="T3267" s="31"/>
      <c r="U3267" s="169"/>
      <c r="V3267" s="150"/>
      <c r="W3267" s="342" t="str" cm="1">
        <f t="array" ref="W3267">IF(SUM(LEN(B3267:V3267))=0,"",IF(OR(OR(ISBLANK(F3267),SUM(LEN(C3267),LEN(D3267))=0),AND(NOT(E3267="Unknown"),ISBLANK(J3267)),AND(NOT(O3267="Unknown"),ISBLANK(R3267))),"Missing Information", INDEX(Table15[Entire Service Line Classification], MATCH(SUMIFS(Table15[Unique ID],Table15[System-Owned Portion],E3267,Table15[If Material Anything Other than "Lead" in Column E,Was Material Ever Previously Lead?],G3267,Table15[Customer-Owned Portion],O3267),Table15[Unique ID],0),0)))</f>
        <v/>
      </c>
      <c r="X3267"/>
    </row>
    <row r="3268" spans="2:24" x14ac:dyDescent="0.35">
      <c r="B3268" s="146"/>
      <c r="C3268" s="31"/>
      <c r="D3268" s="31"/>
      <c r="E3268" s="44"/>
      <c r="F3268" s="43"/>
      <c r="G3268" s="84"/>
      <c r="H3268" s="31"/>
      <c r="I3268" s="31"/>
      <c r="J3268" s="84"/>
      <c r="K3268" s="31"/>
      <c r="L3268" s="31"/>
      <c r="M3268" s="169"/>
      <c r="N3268" s="148"/>
      <c r="O3268" s="106"/>
      <c r="P3268" s="43"/>
      <c r="Q3268" s="31"/>
      <c r="R3268" s="84"/>
      <c r="S3268" s="31"/>
      <c r="T3268" s="31"/>
      <c r="U3268" s="169"/>
      <c r="V3268" s="150"/>
      <c r="W3268" s="342" t="str" cm="1">
        <f t="array" ref="W3268">IF(SUM(LEN(B3268:V3268))=0,"",IF(OR(OR(ISBLANK(F3268),SUM(LEN(C3268),LEN(D3268))=0),AND(NOT(E3268="Unknown"),ISBLANK(J3268)),AND(NOT(O3268="Unknown"),ISBLANK(R3268))),"Missing Information", INDEX(Table15[Entire Service Line Classification], MATCH(SUMIFS(Table15[Unique ID],Table15[System-Owned Portion],E3268,Table15[If Material Anything Other than "Lead" in Column E,Was Material Ever Previously Lead?],G3268,Table15[Customer-Owned Portion],O3268),Table15[Unique ID],0),0)))</f>
        <v/>
      </c>
      <c r="X3268"/>
    </row>
    <row r="3269" spans="2:24" x14ac:dyDescent="0.35">
      <c r="B3269" s="146"/>
      <c r="C3269" s="31"/>
      <c r="D3269" s="31"/>
      <c r="E3269" s="44"/>
      <c r="F3269" s="43"/>
      <c r="G3269" s="84"/>
      <c r="H3269" s="31"/>
      <c r="I3269" s="31"/>
      <c r="J3269" s="84"/>
      <c r="K3269" s="31"/>
      <c r="L3269" s="31"/>
      <c r="M3269" s="169"/>
      <c r="N3269" s="148"/>
      <c r="O3269" s="106"/>
      <c r="P3269" s="43"/>
      <c r="Q3269" s="31"/>
      <c r="R3269" s="84"/>
      <c r="S3269" s="31"/>
      <c r="T3269" s="31"/>
      <c r="U3269" s="169"/>
      <c r="V3269" s="150"/>
      <c r="W3269" s="342" t="str" cm="1">
        <f t="array" ref="W3269">IF(SUM(LEN(B3269:V3269))=0,"",IF(OR(OR(ISBLANK(F3269),SUM(LEN(C3269),LEN(D3269))=0),AND(NOT(E3269="Unknown"),ISBLANK(J3269)),AND(NOT(O3269="Unknown"),ISBLANK(R3269))),"Missing Information", INDEX(Table15[Entire Service Line Classification], MATCH(SUMIFS(Table15[Unique ID],Table15[System-Owned Portion],E3269,Table15[If Material Anything Other than "Lead" in Column E,Was Material Ever Previously Lead?],G3269,Table15[Customer-Owned Portion],O3269),Table15[Unique ID],0),0)))</f>
        <v/>
      </c>
      <c r="X3269"/>
    </row>
    <row r="3270" spans="2:24" x14ac:dyDescent="0.35">
      <c r="B3270" s="146"/>
      <c r="C3270" s="31"/>
      <c r="D3270" s="31"/>
      <c r="E3270" s="44"/>
      <c r="F3270" s="43"/>
      <c r="G3270" s="84"/>
      <c r="H3270" s="31"/>
      <c r="I3270" s="31"/>
      <c r="J3270" s="84"/>
      <c r="K3270" s="31"/>
      <c r="L3270" s="31"/>
      <c r="M3270" s="169"/>
      <c r="N3270" s="148"/>
      <c r="O3270" s="106"/>
      <c r="P3270" s="43"/>
      <c r="Q3270" s="31"/>
      <c r="R3270" s="84"/>
      <c r="S3270" s="31"/>
      <c r="T3270" s="31"/>
      <c r="U3270" s="169"/>
      <c r="V3270" s="150"/>
      <c r="W3270" s="342" t="str" cm="1">
        <f t="array" ref="W3270">IF(SUM(LEN(B3270:V3270))=0,"",IF(OR(OR(ISBLANK(F3270),SUM(LEN(C3270),LEN(D3270))=0),AND(NOT(E3270="Unknown"),ISBLANK(J3270)),AND(NOT(O3270="Unknown"),ISBLANK(R3270))),"Missing Information", INDEX(Table15[Entire Service Line Classification], MATCH(SUMIFS(Table15[Unique ID],Table15[System-Owned Portion],E3270,Table15[If Material Anything Other than "Lead" in Column E,Was Material Ever Previously Lead?],G3270,Table15[Customer-Owned Portion],O3270),Table15[Unique ID],0),0)))</f>
        <v/>
      </c>
      <c r="X3270"/>
    </row>
    <row r="3271" spans="2:24" x14ac:dyDescent="0.35">
      <c r="B3271" s="146"/>
      <c r="C3271" s="31"/>
      <c r="D3271" s="31"/>
      <c r="E3271" s="44"/>
      <c r="F3271" s="43"/>
      <c r="G3271" s="84"/>
      <c r="H3271" s="31"/>
      <c r="I3271" s="31"/>
      <c r="J3271" s="84"/>
      <c r="K3271" s="31"/>
      <c r="L3271" s="31"/>
      <c r="M3271" s="169"/>
      <c r="N3271" s="148"/>
      <c r="O3271" s="106"/>
      <c r="P3271" s="43"/>
      <c r="Q3271" s="31"/>
      <c r="R3271" s="84"/>
      <c r="S3271" s="31"/>
      <c r="T3271" s="31"/>
      <c r="U3271" s="169"/>
      <c r="V3271" s="150"/>
      <c r="W3271" s="342" t="str" cm="1">
        <f t="array" ref="W3271">IF(SUM(LEN(B3271:V3271))=0,"",IF(OR(OR(ISBLANK(F3271),SUM(LEN(C3271),LEN(D3271))=0),AND(NOT(E3271="Unknown"),ISBLANK(J3271)),AND(NOT(O3271="Unknown"),ISBLANK(R3271))),"Missing Information", INDEX(Table15[Entire Service Line Classification], MATCH(SUMIFS(Table15[Unique ID],Table15[System-Owned Portion],E3271,Table15[If Material Anything Other than "Lead" in Column E,Was Material Ever Previously Lead?],G3271,Table15[Customer-Owned Portion],O3271),Table15[Unique ID],0),0)))</f>
        <v/>
      </c>
      <c r="X3271"/>
    </row>
    <row r="3272" spans="2:24" x14ac:dyDescent="0.35">
      <c r="B3272" s="146"/>
      <c r="C3272" s="31"/>
      <c r="D3272" s="31"/>
      <c r="E3272" s="44"/>
      <c r="F3272" s="43"/>
      <c r="G3272" s="84"/>
      <c r="H3272" s="31"/>
      <c r="I3272" s="31"/>
      <c r="J3272" s="84"/>
      <c r="K3272" s="31"/>
      <c r="L3272" s="31"/>
      <c r="M3272" s="169"/>
      <c r="N3272" s="148"/>
      <c r="O3272" s="106"/>
      <c r="P3272" s="43"/>
      <c r="Q3272" s="31"/>
      <c r="R3272" s="84"/>
      <c r="S3272" s="31"/>
      <c r="T3272" s="31"/>
      <c r="U3272" s="169"/>
      <c r="V3272" s="150"/>
      <c r="W3272" s="342" t="str" cm="1">
        <f t="array" ref="W3272">IF(SUM(LEN(B3272:V3272))=0,"",IF(OR(OR(ISBLANK(F3272),SUM(LEN(C3272),LEN(D3272))=0),AND(NOT(E3272="Unknown"),ISBLANK(J3272)),AND(NOT(O3272="Unknown"),ISBLANK(R3272))),"Missing Information", INDEX(Table15[Entire Service Line Classification], MATCH(SUMIFS(Table15[Unique ID],Table15[System-Owned Portion],E3272,Table15[If Material Anything Other than "Lead" in Column E,Was Material Ever Previously Lead?],G3272,Table15[Customer-Owned Portion],O3272),Table15[Unique ID],0),0)))</f>
        <v/>
      </c>
      <c r="X3272"/>
    </row>
    <row r="3273" spans="2:24" x14ac:dyDescent="0.35">
      <c r="B3273" s="146"/>
      <c r="C3273" s="31"/>
      <c r="D3273" s="31"/>
      <c r="E3273" s="44"/>
      <c r="F3273" s="43"/>
      <c r="G3273" s="84"/>
      <c r="H3273" s="31"/>
      <c r="I3273" s="31"/>
      <c r="J3273" s="84"/>
      <c r="K3273" s="31"/>
      <c r="L3273" s="31"/>
      <c r="M3273" s="169"/>
      <c r="N3273" s="148"/>
      <c r="O3273" s="106"/>
      <c r="P3273" s="43"/>
      <c r="Q3273" s="31"/>
      <c r="R3273" s="84"/>
      <c r="S3273" s="31"/>
      <c r="T3273" s="31"/>
      <c r="U3273" s="169"/>
      <c r="V3273" s="150"/>
      <c r="W3273" s="342" t="str" cm="1">
        <f t="array" ref="W3273">IF(SUM(LEN(B3273:V3273))=0,"",IF(OR(OR(ISBLANK(F3273),SUM(LEN(C3273),LEN(D3273))=0),AND(NOT(E3273="Unknown"),ISBLANK(J3273)),AND(NOT(O3273="Unknown"),ISBLANK(R3273))),"Missing Information", INDEX(Table15[Entire Service Line Classification], MATCH(SUMIFS(Table15[Unique ID],Table15[System-Owned Portion],E3273,Table15[If Material Anything Other than "Lead" in Column E,Was Material Ever Previously Lead?],G3273,Table15[Customer-Owned Portion],O3273),Table15[Unique ID],0),0)))</f>
        <v/>
      </c>
      <c r="X3273"/>
    </row>
    <row r="3274" spans="2:24" x14ac:dyDescent="0.35">
      <c r="B3274" s="146"/>
      <c r="C3274" s="31"/>
      <c r="D3274" s="31"/>
      <c r="E3274" s="44"/>
      <c r="F3274" s="43"/>
      <c r="G3274" s="84"/>
      <c r="H3274" s="31"/>
      <c r="I3274" s="31"/>
      <c r="J3274" s="84"/>
      <c r="K3274" s="31"/>
      <c r="L3274" s="31"/>
      <c r="M3274" s="169"/>
      <c r="N3274" s="148"/>
      <c r="O3274" s="106"/>
      <c r="P3274" s="43"/>
      <c r="Q3274" s="31"/>
      <c r="R3274" s="84"/>
      <c r="S3274" s="31"/>
      <c r="T3274" s="31"/>
      <c r="U3274" s="169"/>
      <c r="V3274" s="150"/>
      <c r="W3274" s="342" t="str" cm="1">
        <f t="array" ref="W3274">IF(SUM(LEN(B3274:V3274))=0,"",IF(OR(OR(ISBLANK(F3274),SUM(LEN(C3274),LEN(D3274))=0),AND(NOT(E3274="Unknown"),ISBLANK(J3274)),AND(NOT(O3274="Unknown"),ISBLANK(R3274))),"Missing Information", INDEX(Table15[Entire Service Line Classification], MATCH(SUMIFS(Table15[Unique ID],Table15[System-Owned Portion],E3274,Table15[If Material Anything Other than "Lead" in Column E,Was Material Ever Previously Lead?],G3274,Table15[Customer-Owned Portion],O3274),Table15[Unique ID],0),0)))</f>
        <v/>
      </c>
      <c r="X3274"/>
    </row>
    <row r="3275" spans="2:24" x14ac:dyDescent="0.35">
      <c r="B3275" s="146"/>
      <c r="C3275" s="31"/>
      <c r="D3275" s="31"/>
      <c r="E3275" s="44"/>
      <c r="F3275" s="43"/>
      <c r="G3275" s="84"/>
      <c r="H3275" s="31"/>
      <c r="I3275" s="31"/>
      <c r="J3275" s="84"/>
      <c r="K3275" s="31"/>
      <c r="L3275" s="31"/>
      <c r="M3275" s="169"/>
      <c r="N3275" s="148"/>
      <c r="O3275" s="106"/>
      <c r="P3275" s="43"/>
      <c r="Q3275" s="31"/>
      <c r="R3275" s="84"/>
      <c r="S3275" s="31"/>
      <c r="T3275" s="31"/>
      <c r="U3275" s="169"/>
      <c r="V3275" s="150"/>
      <c r="W3275" s="342" t="str" cm="1">
        <f t="array" ref="W3275">IF(SUM(LEN(B3275:V3275))=0,"",IF(OR(OR(ISBLANK(F3275),SUM(LEN(C3275),LEN(D3275))=0),AND(NOT(E3275="Unknown"),ISBLANK(J3275)),AND(NOT(O3275="Unknown"),ISBLANK(R3275))),"Missing Information", INDEX(Table15[Entire Service Line Classification], MATCH(SUMIFS(Table15[Unique ID],Table15[System-Owned Portion],E3275,Table15[If Material Anything Other than "Lead" in Column E,Was Material Ever Previously Lead?],G3275,Table15[Customer-Owned Portion],O3275),Table15[Unique ID],0),0)))</f>
        <v/>
      </c>
      <c r="X3275"/>
    </row>
    <row r="3276" spans="2:24" x14ac:dyDescent="0.35">
      <c r="B3276" s="146"/>
      <c r="C3276" s="31"/>
      <c r="D3276" s="31"/>
      <c r="E3276" s="44"/>
      <c r="F3276" s="43"/>
      <c r="G3276" s="84"/>
      <c r="H3276" s="31"/>
      <c r="I3276" s="31"/>
      <c r="J3276" s="84"/>
      <c r="K3276" s="31"/>
      <c r="L3276" s="31"/>
      <c r="M3276" s="169"/>
      <c r="N3276" s="148"/>
      <c r="O3276" s="106"/>
      <c r="P3276" s="43"/>
      <c r="Q3276" s="31"/>
      <c r="R3276" s="84"/>
      <c r="S3276" s="31"/>
      <c r="T3276" s="31"/>
      <c r="U3276" s="169"/>
      <c r="V3276" s="150"/>
      <c r="W3276" s="342" t="str" cm="1">
        <f t="array" ref="W3276">IF(SUM(LEN(B3276:V3276))=0,"",IF(OR(OR(ISBLANK(F3276),SUM(LEN(C3276),LEN(D3276))=0),AND(NOT(E3276="Unknown"),ISBLANK(J3276)),AND(NOT(O3276="Unknown"),ISBLANK(R3276))),"Missing Information", INDEX(Table15[Entire Service Line Classification], MATCH(SUMIFS(Table15[Unique ID],Table15[System-Owned Portion],E3276,Table15[If Material Anything Other than "Lead" in Column E,Was Material Ever Previously Lead?],G3276,Table15[Customer-Owned Portion],O3276),Table15[Unique ID],0),0)))</f>
        <v/>
      </c>
      <c r="X3276"/>
    </row>
    <row r="3277" spans="2:24" x14ac:dyDescent="0.35">
      <c r="B3277" s="146"/>
      <c r="C3277" s="31"/>
      <c r="D3277" s="31"/>
      <c r="E3277" s="44"/>
      <c r="F3277" s="43"/>
      <c r="G3277" s="84"/>
      <c r="H3277" s="31"/>
      <c r="I3277" s="31"/>
      <c r="J3277" s="84"/>
      <c r="K3277" s="31"/>
      <c r="L3277" s="31"/>
      <c r="M3277" s="169"/>
      <c r="N3277" s="148"/>
      <c r="O3277" s="106"/>
      <c r="P3277" s="43"/>
      <c r="Q3277" s="31"/>
      <c r="R3277" s="84"/>
      <c r="S3277" s="31"/>
      <c r="T3277" s="31"/>
      <c r="U3277" s="169"/>
      <c r="V3277" s="150"/>
      <c r="W3277" s="342" t="str" cm="1">
        <f t="array" ref="W3277">IF(SUM(LEN(B3277:V3277))=0,"",IF(OR(OR(ISBLANK(F3277),SUM(LEN(C3277),LEN(D3277))=0),AND(NOT(E3277="Unknown"),ISBLANK(J3277)),AND(NOT(O3277="Unknown"),ISBLANK(R3277))),"Missing Information", INDEX(Table15[Entire Service Line Classification], MATCH(SUMIFS(Table15[Unique ID],Table15[System-Owned Portion],E3277,Table15[If Material Anything Other than "Lead" in Column E,Was Material Ever Previously Lead?],G3277,Table15[Customer-Owned Portion],O3277),Table15[Unique ID],0),0)))</f>
        <v/>
      </c>
      <c r="X3277"/>
    </row>
    <row r="3278" spans="2:24" x14ac:dyDescent="0.35">
      <c r="B3278" s="146"/>
      <c r="C3278" s="31"/>
      <c r="D3278" s="31"/>
      <c r="E3278" s="44"/>
      <c r="F3278" s="43"/>
      <c r="G3278" s="84"/>
      <c r="H3278" s="31"/>
      <c r="I3278" s="31"/>
      <c r="J3278" s="84"/>
      <c r="K3278" s="31"/>
      <c r="L3278" s="31"/>
      <c r="M3278" s="169"/>
      <c r="N3278" s="148"/>
      <c r="O3278" s="106"/>
      <c r="P3278" s="43"/>
      <c r="Q3278" s="31"/>
      <c r="R3278" s="84"/>
      <c r="S3278" s="31"/>
      <c r="T3278" s="31"/>
      <c r="U3278" s="169"/>
      <c r="V3278" s="150"/>
      <c r="W3278" s="342" t="str" cm="1">
        <f t="array" ref="W3278">IF(SUM(LEN(B3278:V3278))=0,"",IF(OR(OR(ISBLANK(F3278),SUM(LEN(C3278),LEN(D3278))=0),AND(NOT(E3278="Unknown"),ISBLANK(J3278)),AND(NOT(O3278="Unknown"),ISBLANK(R3278))),"Missing Information", INDEX(Table15[Entire Service Line Classification], MATCH(SUMIFS(Table15[Unique ID],Table15[System-Owned Portion],E3278,Table15[If Material Anything Other than "Lead" in Column E,Was Material Ever Previously Lead?],G3278,Table15[Customer-Owned Portion],O3278),Table15[Unique ID],0),0)))</f>
        <v/>
      </c>
      <c r="X3278"/>
    </row>
    <row r="3279" spans="2:24" x14ac:dyDescent="0.35">
      <c r="B3279" s="146"/>
      <c r="C3279" s="31"/>
      <c r="D3279" s="31"/>
      <c r="E3279" s="44"/>
      <c r="F3279" s="43"/>
      <c r="G3279" s="84"/>
      <c r="H3279" s="31"/>
      <c r="I3279" s="31"/>
      <c r="J3279" s="84"/>
      <c r="K3279" s="31"/>
      <c r="L3279" s="31"/>
      <c r="M3279" s="169"/>
      <c r="N3279" s="148"/>
      <c r="O3279" s="106"/>
      <c r="P3279" s="43"/>
      <c r="Q3279" s="31"/>
      <c r="R3279" s="84"/>
      <c r="S3279" s="31"/>
      <c r="T3279" s="31"/>
      <c r="U3279" s="169"/>
      <c r="V3279" s="150"/>
      <c r="W3279" s="342" t="str" cm="1">
        <f t="array" ref="W3279">IF(SUM(LEN(B3279:V3279))=0,"",IF(OR(OR(ISBLANK(F3279),SUM(LEN(C3279),LEN(D3279))=0),AND(NOT(E3279="Unknown"),ISBLANK(J3279)),AND(NOT(O3279="Unknown"),ISBLANK(R3279))),"Missing Information", INDEX(Table15[Entire Service Line Classification], MATCH(SUMIFS(Table15[Unique ID],Table15[System-Owned Portion],E3279,Table15[If Material Anything Other than "Lead" in Column E,Was Material Ever Previously Lead?],G3279,Table15[Customer-Owned Portion],O3279),Table15[Unique ID],0),0)))</f>
        <v/>
      </c>
      <c r="X3279"/>
    </row>
    <row r="3280" spans="2:24" x14ac:dyDescent="0.35">
      <c r="B3280" s="146"/>
      <c r="C3280" s="31"/>
      <c r="D3280" s="31"/>
      <c r="E3280" s="44"/>
      <c r="F3280" s="43"/>
      <c r="G3280" s="84"/>
      <c r="H3280" s="31"/>
      <c r="I3280" s="31"/>
      <c r="J3280" s="84"/>
      <c r="K3280" s="31"/>
      <c r="L3280" s="31"/>
      <c r="M3280" s="169"/>
      <c r="N3280" s="148"/>
      <c r="O3280" s="106"/>
      <c r="P3280" s="43"/>
      <c r="Q3280" s="31"/>
      <c r="R3280" s="84"/>
      <c r="S3280" s="31"/>
      <c r="T3280" s="31"/>
      <c r="U3280" s="169"/>
      <c r="V3280" s="150"/>
      <c r="W3280" s="342" t="str" cm="1">
        <f t="array" ref="W3280">IF(SUM(LEN(B3280:V3280))=0,"",IF(OR(OR(ISBLANK(F3280),SUM(LEN(C3280),LEN(D3280))=0),AND(NOT(E3280="Unknown"),ISBLANK(J3280)),AND(NOT(O3280="Unknown"),ISBLANK(R3280))),"Missing Information", INDEX(Table15[Entire Service Line Classification], MATCH(SUMIFS(Table15[Unique ID],Table15[System-Owned Portion],E3280,Table15[If Material Anything Other than "Lead" in Column E,Was Material Ever Previously Lead?],G3280,Table15[Customer-Owned Portion],O3280),Table15[Unique ID],0),0)))</f>
        <v/>
      </c>
      <c r="X3280"/>
    </row>
    <row r="3281" spans="2:24" x14ac:dyDescent="0.35">
      <c r="B3281" s="146"/>
      <c r="C3281" s="31"/>
      <c r="D3281" s="31"/>
      <c r="E3281" s="44"/>
      <c r="F3281" s="43"/>
      <c r="G3281" s="84"/>
      <c r="H3281" s="31"/>
      <c r="I3281" s="31"/>
      <c r="J3281" s="84"/>
      <c r="K3281" s="31"/>
      <c r="L3281" s="31"/>
      <c r="M3281" s="169"/>
      <c r="N3281" s="148"/>
      <c r="O3281" s="106"/>
      <c r="P3281" s="43"/>
      <c r="Q3281" s="31"/>
      <c r="R3281" s="84"/>
      <c r="S3281" s="31"/>
      <c r="T3281" s="31"/>
      <c r="U3281" s="169"/>
      <c r="V3281" s="150"/>
      <c r="W3281" s="342" t="str" cm="1">
        <f t="array" ref="W3281">IF(SUM(LEN(B3281:V3281))=0,"",IF(OR(OR(ISBLANK(F3281),SUM(LEN(C3281),LEN(D3281))=0),AND(NOT(E3281="Unknown"),ISBLANK(J3281)),AND(NOT(O3281="Unknown"),ISBLANK(R3281))),"Missing Information", INDEX(Table15[Entire Service Line Classification], MATCH(SUMIFS(Table15[Unique ID],Table15[System-Owned Portion],E3281,Table15[If Material Anything Other than "Lead" in Column E,Was Material Ever Previously Lead?],G3281,Table15[Customer-Owned Portion],O3281),Table15[Unique ID],0),0)))</f>
        <v/>
      </c>
      <c r="X3281"/>
    </row>
    <row r="3282" spans="2:24" x14ac:dyDescent="0.35">
      <c r="B3282" s="146"/>
      <c r="C3282" s="31"/>
      <c r="D3282" s="31"/>
      <c r="E3282" s="44"/>
      <c r="F3282" s="43"/>
      <c r="G3282" s="84"/>
      <c r="H3282" s="31"/>
      <c r="I3282" s="31"/>
      <c r="J3282" s="84"/>
      <c r="K3282" s="31"/>
      <c r="L3282" s="31"/>
      <c r="M3282" s="169"/>
      <c r="N3282" s="148"/>
      <c r="O3282" s="106"/>
      <c r="P3282" s="43"/>
      <c r="Q3282" s="31"/>
      <c r="R3282" s="84"/>
      <c r="S3282" s="31"/>
      <c r="T3282" s="31"/>
      <c r="U3282" s="169"/>
      <c r="V3282" s="150"/>
      <c r="W3282" s="342" t="str" cm="1">
        <f t="array" ref="W3282">IF(SUM(LEN(B3282:V3282))=0,"",IF(OR(OR(ISBLANK(F3282),SUM(LEN(C3282),LEN(D3282))=0),AND(NOT(E3282="Unknown"),ISBLANK(J3282)),AND(NOT(O3282="Unknown"),ISBLANK(R3282))),"Missing Information", INDEX(Table15[Entire Service Line Classification], MATCH(SUMIFS(Table15[Unique ID],Table15[System-Owned Portion],E3282,Table15[If Material Anything Other than "Lead" in Column E,Was Material Ever Previously Lead?],G3282,Table15[Customer-Owned Portion],O3282),Table15[Unique ID],0),0)))</f>
        <v/>
      </c>
      <c r="X3282"/>
    </row>
    <row r="3283" spans="2:24" x14ac:dyDescent="0.35">
      <c r="B3283" s="146"/>
      <c r="C3283" s="31"/>
      <c r="D3283" s="31"/>
      <c r="E3283" s="44"/>
      <c r="F3283" s="43"/>
      <c r="G3283" s="84"/>
      <c r="H3283" s="31"/>
      <c r="I3283" s="31"/>
      <c r="J3283" s="84"/>
      <c r="K3283" s="31"/>
      <c r="L3283" s="31"/>
      <c r="M3283" s="169"/>
      <c r="N3283" s="148"/>
      <c r="O3283" s="106"/>
      <c r="P3283" s="43"/>
      <c r="Q3283" s="31"/>
      <c r="R3283" s="84"/>
      <c r="S3283" s="31"/>
      <c r="T3283" s="31"/>
      <c r="U3283" s="169"/>
      <c r="V3283" s="150"/>
      <c r="W3283" s="342" t="str" cm="1">
        <f t="array" ref="W3283">IF(SUM(LEN(B3283:V3283))=0,"",IF(OR(OR(ISBLANK(F3283),SUM(LEN(C3283),LEN(D3283))=0),AND(NOT(E3283="Unknown"),ISBLANK(J3283)),AND(NOT(O3283="Unknown"),ISBLANK(R3283))),"Missing Information", INDEX(Table15[Entire Service Line Classification], MATCH(SUMIFS(Table15[Unique ID],Table15[System-Owned Portion],E3283,Table15[If Material Anything Other than "Lead" in Column E,Was Material Ever Previously Lead?],G3283,Table15[Customer-Owned Portion],O3283),Table15[Unique ID],0),0)))</f>
        <v/>
      </c>
      <c r="X3283"/>
    </row>
    <row r="3284" spans="2:24" x14ac:dyDescent="0.35">
      <c r="B3284" s="146"/>
      <c r="C3284" s="31"/>
      <c r="D3284" s="31"/>
      <c r="E3284" s="44"/>
      <c r="F3284" s="43"/>
      <c r="G3284" s="84"/>
      <c r="H3284" s="31"/>
      <c r="I3284" s="31"/>
      <c r="J3284" s="84"/>
      <c r="K3284" s="31"/>
      <c r="L3284" s="31"/>
      <c r="M3284" s="169"/>
      <c r="N3284" s="148"/>
      <c r="O3284" s="106"/>
      <c r="P3284" s="43"/>
      <c r="Q3284" s="31"/>
      <c r="R3284" s="84"/>
      <c r="S3284" s="31"/>
      <c r="T3284" s="31"/>
      <c r="U3284" s="169"/>
      <c r="V3284" s="150"/>
      <c r="W3284" s="342" t="str" cm="1">
        <f t="array" ref="W3284">IF(SUM(LEN(B3284:V3284))=0,"",IF(OR(OR(ISBLANK(F3284),SUM(LEN(C3284),LEN(D3284))=0),AND(NOT(E3284="Unknown"),ISBLANK(J3284)),AND(NOT(O3284="Unknown"),ISBLANK(R3284))),"Missing Information", INDEX(Table15[Entire Service Line Classification], MATCH(SUMIFS(Table15[Unique ID],Table15[System-Owned Portion],E3284,Table15[If Material Anything Other than "Lead" in Column E,Was Material Ever Previously Lead?],G3284,Table15[Customer-Owned Portion],O3284),Table15[Unique ID],0),0)))</f>
        <v/>
      </c>
      <c r="X3284"/>
    </row>
    <row r="3285" spans="2:24" x14ac:dyDescent="0.35">
      <c r="B3285" s="146"/>
      <c r="C3285" s="31"/>
      <c r="D3285" s="31"/>
      <c r="E3285" s="44"/>
      <c r="F3285" s="43"/>
      <c r="G3285" s="84"/>
      <c r="H3285" s="31"/>
      <c r="I3285" s="31"/>
      <c r="J3285" s="84"/>
      <c r="K3285" s="31"/>
      <c r="L3285" s="31"/>
      <c r="M3285" s="169"/>
      <c r="N3285" s="148"/>
      <c r="O3285" s="106"/>
      <c r="P3285" s="43"/>
      <c r="Q3285" s="31"/>
      <c r="R3285" s="84"/>
      <c r="S3285" s="31"/>
      <c r="T3285" s="31"/>
      <c r="U3285" s="169"/>
      <c r="V3285" s="150"/>
      <c r="W3285" s="342" t="str" cm="1">
        <f t="array" ref="W3285">IF(SUM(LEN(B3285:V3285))=0,"",IF(OR(OR(ISBLANK(F3285),SUM(LEN(C3285),LEN(D3285))=0),AND(NOT(E3285="Unknown"),ISBLANK(J3285)),AND(NOT(O3285="Unknown"),ISBLANK(R3285))),"Missing Information", INDEX(Table15[Entire Service Line Classification], MATCH(SUMIFS(Table15[Unique ID],Table15[System-Owned Portion],E3285,Table15[If Material Anything Other than "Lead" in Column E,Was Material Ever Previously Lead?],G3285,Table15[Customer-Owned Portion],O3285),Table15[Unique ID],0),0)))</f>
        <v/>
      </c>
      <c r="X3285"/>
    </row>
    <row r="3286" spans="2:24" x14ac:dyDescent="0.35">
      <c r="B3286" s="146"/>
      <c r="C3286" s="31"/>
      <c r="D3286" s="31"/>
      <c r="E3286" s="44"/>
      <c r="F3286" s="43"/>
      <c r="G3286" s="84"/>
      <c r="H3286" s="31"/>
      <c r="I3286" s="31"/>
      <c r="J3286" s="84"/>
      <c r="K3286" s="31"/>
      <c r="L3286" s="31"/>
      <c r="M3286" s="169"/>
      <c r="N3286" s="148"/>
      <c r="O3286" s="106"/>
      <c r="P3286" s="43"/>
      <c r="Q3286" s="31"/>
      <c r="R3286" s="84"/>
      <c r="S3286" s="31"/>
      <c r="T3286" s="31"/>
      <c r="U3286" s="169"/>
      <c r="V3286" s="150"/>
      <c r="W3286" s="342" t="str" cm="1">
        <f t="array" ref="W3286">IF(SUM(LEN(B3286:V3286))=0,"",IF(OR(OR(ISBLANK(F3286),SUM(LEN(C3286),LEN(D3286))=0),AND(NOT(E3286="Unknown"),ISBLANK(J3286)),AND(NOT(O3286="Unknown"),ISBLANK(R3286))),"Missing Information", INDEX(Table15[Entire Service Line Classification], MATCH(SUMIFS(Table15[Unique ID],Table15[System-Owned Portion],E3286,Table15[If Material Anything Other than "Lead" in Column E,Was Material Ever Previously Lead?],G3286,Table15[Customer-Owned Portion],O3286),Table15[Unique ID],0),0)))</f>
        <v/>
      </c>
      <c r="X3286"/>
    </row>
    <row r="3287" spans="2:24" x14ac:dyDescent="0.35">
      <c r="B3287" s="146"/>
      <c r="C3287" s="31"/>
      <c r="D3287" s="31"/>
      <c r="E3287" s="44"/>
      <c r="F3287" s="43"/>
      <c r="G3287" s="84"/>
      <c r="H3287" s="31"/>
      <c r="I3287" s="31"/>
      <c r="J3287" s="84"/>
      <c r="K3287" s="31"/>
      <c r="L3287" s="31"/>
      <c r="M3287" s="169"/>
      <c r="N3287" s="148"/>
      <c r="O3287" s="106"/>
      <c r="P3287" s="43"/>
      <c r="Q3287" s="31"/>
      <c r="R3287" s="84"/>
      <c r="S3287" s="31"/>
      <c r="T3287" s="31"/>
      <c r="U3287" s="169"/>
      <c r="V3287" s="150"/>
      <c r="W3287" s="342" t="str" cm="1">
        <f t="array" ref="W3287">IF(SUM(LEN(B3287:V3287))=0,"",IF(OR(OR(ISBLANK(F3287),SUM(LEN(C3287),LEN(D3287))=0),AND(NOT(E3287="Unknown"),ISBLANK(J3287)),AND(NOT(O3287="Unknown"),ISBLANK(R3287))),"Missing Information", INDEX(Table15[Entire Service Line Classification], MATCH(SUMIFS(Table15[Unique ID],Table15[System-Owned Portion],E3287,Table15[If Material Anything Other than "Lead" in Column E,Was Material Ever Previously Lead?],G3287,Table15[Customer-Owned Portion],O3287),Table15[Unique ID],0),0)))</f>
        <v/>
      </c>
      <c r="X3287"/>
    </row>
    <row r="3288" spans="2:24" x14ac:dyDescent="0.35">
      <c r="B3288" s="146"/>
      <c r="C3288" s="31"/>
      <c r="D3288" s="31"/>
      <c r="E3288" s="44"/>
      <c r="F3288" s="43"/>
      <c r="G3288" s="84"/>
      <c r="H3288" s="31"/>
      <c r="I3288" s="31"/>
      <c r="J3288" s="84"/>
      <c r="K3288" s="31"/>
      <c r="L3288" s="31"/>
      <c r="M3288" s="169"/>
      <c r="N3288" s="148"/>
      <c r="O3288" s="106"/>
      <c r="P3288" s="43"/>
      <c r="Q3288" s="31"/>
      <c r="R3288" s="84"/>
      <c r="S3288" s="31"/>
      <c r="T3288" s="31"/>
      <c r="U3288" s="169"/>
      <c r="V3288" s="150"/>
      <c r="W3288" s="342" t="str" cm="1">
        <f t="array" ref="W3288">IF(SUM(LEN(B3288:V3288))=0,"",IF(OR(OR(ISBLANK(F3288),SUM(LEN(C3288),LEN(D3288))=0),AND(NOT(E3288="Unknown"),ISBLANK(J3288)),AND(NOT(O3288="Unknown"),ISBLANK(R3288))),"Missing Information", INDEX(Table15[Entire Service Line Classification], MATCH(SUMIFS(Table15[Unique ID],Table15[System-Owned Portion],E3288,Table15[If Material Anything Other than "Lead" in Column E,Was Material Ever Previously Lead?],G3288,Table15[Customer-Owned Portion],O3288),Table15[Unique ID],0),0)))</f>
        <v/>
      </c>
      <c r="X3288"/>
    </row>
    <row r="3289" spans="2:24" x14ac:dyDescent="0.35">
      <c r="B3289" s="146"/>
      <c r="C3289" s="31"/>
      <c r="D3289" s="31"/>
      <c r="E3289" s="44"/>
      <c r="F3289" s="43"/>
      <c r="G3289" s="84"/>
      <c r="H3289" s="31"/>
      <c r="I3289" s="31"/>
      <c r="J3289" s="84"/>
      <c r="K3289" s="31"/>
      <c r="L3289" s="31"/>
      <c r="M3289" s="169"/>
      <c r="N3289" s="148"/>
      <c r="O3289" s="106"/>
      <c r="P3289" s="43"/>
      <c r="Q3289" s="31"/>
      <c r="R3289" s="84"/>
      <c r="S3289" s="31"/>
      <c r="T3289" s="31"/>
      <c r="U3289" s="169"/>
      <c r="V3289" s="150"/>
      <c r="W3289" s="342" t="str" cm="1">
        <f t="array" ref="W3289">IF(SUM(LEN(B3289:V3289))=0,"",IF(OR(OR(ISBLANK(F3289),SUM(LEN(C3289),LEN(D3289))=0),AND(NOT(E3289="Unknown"),ISBLANK(J3289)),AND(NOT(O3289="Unknown"),ISBLANK(R3289))),"Missing Information", INDEX(Table15[Entire Service Line Classification], MATCH(SUMIFS(Table15[Unique ID],Table15[System-Owned Portion],E3289,Table15[If Material Anything Other than "Lead" in Column E,Was Material Ever Previously Lead?],G3289,Table15[Customer-Owned Portion],O3289),Table15[Unique ID],0),0)))</f>
        <v/>
      </c>
      <c r="X3289"/>
    </row>
    <row r="3290" spans="2:24" x14ac:dyDescent="0.35">
      <c r="B3290" s="146"/>
      <c r="C3290" s="31"/>
      <c r="D3290" s="31"/>
      <c r="E3290" s="44"/>
      <c r="F3290" s="43"/>
      <c r="G3290" s="84"/>
      <c r="H3290" s="31"/>
      <c r="I3290" s="31"/>
      <c r="J3290" s="84"/>
      <c r="K3290" s="31"/>
      <c r="L3290" s="31"/>
      <c r="M3290" s="169"/>
      <c r="N3290" s="148"/>
      <c r="O3290" s="106"/>
      <c r="P3290" s="43"/>
      <c r="Q3290" s="31"/>
      <c r="R3290" s="84"/>
      <c r="S3290" s="31"/>
      <c r="T3290" s="31"/>
      <c r="U3290" s="169"/>
      <c r="V3290" s="150"/>
      <c r="W3290" s="342" t="str" cm="1">
        <f t="array" ref="W3290">IF(SUM(LEN(B3290:V3290))=0,"",IF(OR(OR(ISBLANK(F3290),SUM(LEN(C3290),LEN(D3290))=0),AND(NOT(E3290="Unknown"),ISBLANK(J3290)),AND(NOT(O3290="Unknown"),ISBLANK(R3290))),"Missing Information", INDEX(Table15[Entire Service Line Classification], MATCH(SUMIFS(Table15[Unique ID],Table15[System-Owned Portion],E3290,Table15[If Material Anything Other than "Lead" in Column E,Was Material Ever Previously Lead?],G3290,Table15[Customer-Owned Portion],O3290),Table15[Unique ID],0),0)))</f>
        <v/>
      </c>
      <c r="X3290"/>
    </row>
    <row r="3291" spans="2:24" x14ac:dyDescent="0.35">
      <c r="B3291" s="146"/>
      <c r="C3291" s="31"/>
      <c r="D3291" s="31"/>
      <c r="E3291" s="44"/>
      <c r="F3291" s="43"/>
      <c r="G3291" s="84"/>
      <c r="H3291" s="31"/>
      <c r="I3291" s="31"/>
      <c r="J3291" s="84"/>
      <c r="K3291" s="31"/>
      <c r="L3291" s="31"/>
      <c r="M3291" s="169"/>
      <c r="N3291" s="148"/>
      <c r="O3291" s="106"/>
      <c r="P3291" s="43"/>
      <c r="Q3291" s="31"/>
      <c r="R3291" s="84"/>
      <c r="S3291" s="31"/>
      <c r="T3291" s="31"/>
      <c r="U3291" s="169"/>
      <c r="V3291" s="150"/>
      <c r="W3291" s="342" t="str" cm="1">
        <f t="array" ref="W3291">IF(SUM(LEN(B3291:V3291))=0,"",IF(OR(OR(ISBLANK(F3291),SUM(LEN(C3291),LEN(D3291))=0),AND(NOT(E3291="Unknown"),ISBLANK(J3291)),AND(NOT(O3291="Unknown"),ISBLANK(R3291))),"Missing Information", INDEX(Table15[Entire Service Line Classification], MATCH(SUMIFS(Table15[Unique ID],Table15[System-Owned Portion],E3291,Table15[If Material Anything Other than "Lead" in Column E,Was Material Ever Previously Lead?],G3291,Table15[Customer-Owned Portion],O3291),Table15[Unique ID],0),0)))</f>
        <v/>
      </c>
      <c r="X3291"/>
    </row>
    <row r="3292" spans="2:24" x14ac:dyDescent="0.35">
      <c r="B3292" s="146"/>
      <c r="C3292" s="31"/>
      <c r="D3292" s="31"/>
      <c r="E3292" s="44"/>
      <c r="F3292" s="43"/>
      <c r="G3292" s="84"/>
      <c r="H3292" s="31"/>
      <c r="I3292" s="31"/>
      <c r="J3292" s="84"/>
      <c r="K3292" s="31"/>
      <c r="L3292" s="31"/>
      <c r="M3292" s="169"/>
      <c r="N3292" s="148"/>
      <c r="O3292" s="106"/>
      <c r="P3292" s="43"/>
      <c r="Q3292" s="31"/>
      <c r="R3292" s="84"/>
      <c r="S3292" s="31"/>
      <c r="T3292" s="31"/>
      <c r="U3292" s="169"/>
      <c r="V3292" s="150"/>
      <c r="W3292" s="342" t="str" cm="1">
        <f t="array" ref="W3292">IF(SUM(LEN(B3292:V3292))=0,"",IF(OR(OR(ISBLANK(F3292),SUM(LEN(C3292),LEN(D3292))=0),AND(NOT(E3292="Unknown"),ISBLANK(J3292)),AND(NOT(O3292="Unknown"),ISBLANK(R3292))),"Missing Information", INDEX(Table15[Entire Service Line Classification], MATCH(SUMIFS(Table15[Unique ID],Table15[System-Owned Portion],E3292,Table15[If Material Anything Other than "Lead" in Column E,Was Material Ever Previously Lead?],G3292,Table15[Customer-Owned Portion],O3292),Table15[Unique ID],0),0)))</f>
        <v/>
      </c>
      <c r="X3292"/>
    </row>
    <row r="3293" spans="2:24" x14ac:dyDescent="0.35">
      <c r="B3293" s="146"/>
      <c r="C3293" s="31"/>
      <c r="D3293" s="31"/>
      <c r="E3293" s="44"/>
      <c r="F3293" s="43"/>
      <c r="G3293" s="84"/>
      <c r="H3293" s="31"/>
      <c r="I3293" s="31"/>
      <c r="J3293" s="84"/>
      <c r="K3293" s="31"/>
      <c r="L3293" s="31"/>
      <c r="M3293" s="169"/>
      <c r="N3293" s="148"/>
      <c r="O3293" s="106"/>
      <c r="P3293" s="43"/>
      <c r="Q3293" s="31"/>
      <c r="R3293" s="84"/>
      <c r="S3293" s="31"/>
      <c r="T3293" s="31"/>
      <c r="U3293" s="169"/>
      <c r="V3293" s="150"/>
      <c r="W3293" s="342" t="str" cm="1">
        <f t="array" ref="W3293">IF(SUM(LEN(B3293:V3293))=0,"",IF(OR(OR(ISBLANK(F3293),SUM(LEN(C3293),LEN(D3293))=0),AND(NOT(E3293="Unknown"),ISBLANK(J3293)),AND(NOT(O3293="Unknown"),ISBLANK(R3293))),"Missing Information", INDEX(Table15[Entire Service Line Classification], MATCH(SUMIFS(Table15[Unique ID],Table15[System-Owned Portion],E3293,Table15[If Material Anything Other than "Lead" in Column E,Was Material Ever Previously Lead?],G3293,Table15[Customer-Owned Portion],O3293),Table15[Unique ID],0),0)))</f>
        <v/>
      </c>
      <c r="X3293"/>
    </row>
    <row r="3294" spans="2:24" x14ac:dyDescent="0.35">
      <c r="B3294" s="146"/>
      <c r="C3294" s="31"/>
      <c r="D3294" s="31"/>
      <c r="E3294" s="44"/>
      <c r="F3294" s="43"/>
      <c r="G3294" s="84"/>
      <c r="H3294" s="31"/>
      <c r="I3294" s="31"/>
      <c r="J3294" s="84"/>
      <c r="K3294" s="31"/>
      <c r="L3294" s="31"/>
      <c r="M3294" s="169"/>
      <c r="N3294" s="148"/>
      <c r="O3294" s="106"/>
      <c r="P3294" s="43"/>
      <c r="Q3294" s="31"/>
      <c r="R3294" s="84"/>
      <c r="S3294" s="31"/>
      <c r="T3294" s="31"/>
      <c r="U3294" s="169"/>
      <c r="V3294" s="150"/>
      <c r="W3294" s="342" t="str" cm="1">
        <f t="array" ref="W3294">IF(SUM(LEN(B3294:V3294))=0,"",IF(OR(OR(ISBLANK(F3294),SUM(LEN(C3294),LEN(D3294))=0),AND(NOT(E3294="Unknown"),ISBLANK(J3294)),AND(NOT(O3294="Unknown"),ISBLANK(R3294))),"Missing Information", INDEX(Table15[Entire Service Line Classification], MATCH(SUMIFS(Table15[Unique ID],Table15[System-Owned Portion],E3294,Table15[If Material Anything Other than "Lead" in Column E,Was Material Ever Previously Lead?],G3294,Table15[Customer-Owned Portion],O3294),Table15[Unique ID],0),0)))</f>
        <v/>
      </c>
      <c r="X3294"/>
    </row>
    <row r="3295" spans="2:24" x14ac:dyDescent="0.35">
      <c r="B3295" s="146"/>
      <c r="C3295" s="31"/>
      <c r="D3295" s="31"/>
      <c r="E3295" s="44"/>
      <c r="F3295" s="43"/>
      <c r="G3295" s="84"/>
      <c r="H3295" s="31"/>
      <c r="I3295" s="31"/>
      <c r="J3295" s="84"/>
      <c r="K3295" s="31"/>
      <c r="L3295" s="31"/>
      <c r="M3295" s="169"/>
      <c r="N3295" s="148"/>
      <c r="O3295" s="106"/>
      <c r="P3295" s="43"/>
      <c r="Q3295" s="31"/>
      <c r="R3295" s="84"/>
      <c r="S3295" s="31"/>
      <c r="T3295" s="31"/>
      <c r="U3295" s="169"/>
      <c r="V3295" s="150"/>
      <c r="W3295" s="342" t="str" cm="1">
        <f t="array" ref="W3295">IF(SUM(LEN(B3295:V3295))=0,"",IF(OR(OR(ISBLANK(F3295),SUM(LEN(C3295),LEN(D3295))=0),AND(NOT(E3295="Unknown"),ISBLANK(J3295)),AND(NOT(O3295="Unknown"),ISBLANK(R3295))),"Missing Information", INDEX(Table15[Entire Service Line Classification], MATCH(SUMIFS(Table15[Unique ID],Table15[System-Owned Portion],E3295,Table15[If Material Anything Other than "Lead" in Column E,Was Material Ever Previously Lead?],G3295,Table15[Customer-Owned Portion],O3295),Table15[Unique ID],0),0)))</f>
        <v/>
      </c>
      <c r="X3295"/>
    </row>
    <row r="3296" spans="2:24" x14ac:dyDescent="0.35">
      <c r="B3296" s="146"/>
      <c r="C3296" s="31"/>
      <c r="D3296" s="31"/>
      <c r="E3296" s="44"/>
      <c r="F3296" s="43"/>
      <c r="G3296" s="84"/>
      <c r="H3296" s="31"/>
      <c r="I3296" s="31"/>
      <c r="J3296" s="84"/>
      <c r="K3296" s="31"/>
      <c r="L3296" s="31"/>
      <c r="M3296" s="169"/>
      <c r="N3296" s="148"/>
      <c r="O3296" s="106"/>
      <c r="P3296" s="43"/>
      <c r="Q3296" s="31"/>
      <c r="R3296" s="84"/>
      <c r="S3296" s="31"/>
      <c r="T3296" s="31"/>
      <c r="U3296" s="169"/>
      <c r="V3296" s="150"/>
      <c r="W3296" s="342" t="str" cm="1">
        <f t="array" ref="W3296">IF(SUM(LEN(B3296:V3296))=0,"",IF(OR(OR(ISBLANK(F3296),SUM(LEN(C3296),LEN(D3296))=0),AND(NOT(E3296="Unknown"),ISBLANK(J3296)),AND(NOT(O3296="Unknown"),ISBLANK(R3296))),"Missing Information", INDEX(Table15[Entire Service Line Classification], MATCH(SUMIFS(Table15[Unique ID],Table15[System-Owned Portion],E3296,Table15[If Material Anything Other than "Lead" in Column E,Was Material Ever Previously Lead?],G3296,Table15[Customer-Owned Portion],O3296),Table15[Unique ID],0),0)))</f>
        <v/>
      </c>
      <c r="X3296"/>
    </row>
    <row r="3297" spans="2:24" x14ac:dyDescent="0.35">
      <c r="B3297" s="146"/>
      <c r="C3297" s="31"/>
      <c r="D3297" s="31"/>
      <c r="E3297" s="44"/>
      <c r="F3297" s="43"/>
      <c r="G3297" s="84"/>
      <c r="H3297" s="31"/>
      <c r="I3297" s="31"/>
      <c r="J3297" s="84"/>
      <c r="K3297" s="31"/>
      <c r="L3297" s="31"/>
      <c r="M3297" s="169"/>
      <c r="N3297" s="148"/>
      <c r="O3297" s="106"/>
      <c r="P3297" s="43"/>
      <c r="Q3297" s="31"/>
      <c r="R3297" s="84"/>
      <c r="S3297" s="31"/>
      <c r="T3297" s="31"/>
      <c r="U3297" s="169"/>
      <c r="V3297" s="150"/>
      <c r="W3297" s="342" t="str" cm="1">
        <f t="array" ref="W3297">IF(SUM(LEN(B3297:V3297))=0,"",IF(OR(OR(ISBLANK(F3297),SUM(LEN(C3297),LEN(D3297))=0),AND(NOT(E3297="Unknown"),ISBLANK(J3297)),AND(NOT(O3297="Unknown"),ISBLANK(R3297))),"Missing Information", INDEX(Table15[Entire Service Line Classification], MATCH(SUMIFS(Table15[Unique ID],Table15[System-Owned Portion],E3297,Table15[If Material Anything Other than "Lead" in Column E,Was Material Ever Previously Lead?],G3297,Table15[Customer-Owned Portion],O3297),Table15[Unique ID],0),0)))</f>
        <v/>
      </c>
      <c r="X3297"/>
    </row>
    <row r="3298" spans="2:24" x14ac:dyDescent="0.35">
      <c r="B3298" s="146"/>
      <c r="C3298" s="31"/>
      <c r="D3298" s="31"/>
      <c r="E3298" s="44"/>
      <c r="F3298" s="43"/>
      <c r="G3298" s="84"/>
      <c r="H3298" s="31"/>
      <c r="I3298" s="31"/>
      <c r="J3298" s="84"/>
      <c r="K3298" s="31"/>
      <c r="L3298" s="31"/>
      <c r="M3298" s="169"/>
      <c r="N3298" s="148"/>
      <c r="O3298" s="106"/>
      <c r="P3298" s="43"/>
      <c r="Q3298" s="31"/>
      <c r="R3298" s="84"/>
      <c r="S3298" s="31"/>
      <c r="T3298" s="31"/>
      <c r="U3298" s="169"/>
      <c r="V3298" s="150"/>
      <c r="W3298" s="342" t="str" cm="1">
        <f t="array" ref="W3298">IF(SUM(LEN(B3298:V3298))=0,"",IF(OR(OR(ISBLANK(F3298),SUM(LEN(C3298),LEN(D3298))=0),AND(NOT(E3298="Unknown"),ISBLANK(J3298)),AND(NOT(O3298="Unknown"),ISBLANK(R3298))),"Missing Information", INDEX(Table15[Entire Service Line Classification], MATCH(SUMIFS(Table15[Unique ID],Table15[System-Owned Portion],E3298,Table15[If Material Anything Other than "Lead" in Column E,Was Material Ever Previously Lead?],G3298,Table15[Customer-Owned Portion],O3298),Table15[Unique ID],0),0)))</f>
        <v/>
      </c>
      <c r="X3298"/>
    </row>
    <row r="3299" spans="2:24" x14ac:dyDescent="0.35">
      <c r="B3299" s="146"/>
      <c r="C3299" s="31"/>
      <c r="D3299" s="31"/>
      <c r="E3299" s="44"/>
      <c r="F3299" s="43"/>
      <c r="G3299" s="84"/>
      <c r="H3299" s="31"/>
      <c r="I3299" s="31"/>
      <c r="J3299" s="84"/>
      <c r="K3299" s="31"/>
      <c r="L3299" s="31"/>
      <c r="M3299" s="169"/>
      <c r="N3299" s="148"/>
      <c r="O3299" s="106"/>
      <c r="P3299" s="43"/>
      <c r="Q3299" s="31"/>
      <c r="R3299" s="84"/>
      <c r="S3299" s="31"/>
      <c r="T3299" s="31"/>
      <c r="U3299" s="169"/>
      <c r="V3299" s="150"/>
      <c r="W3299" s="342" t="str" cm="1">
        <f t="array" ref="W3299">IF(SUM(LEN(B3299:V3299))=0,"",IF(OR(OR(ISBLANK(F3299),SUM(LEN(C3299),LEN(D3299))=0),AND(NOT(E3299="Unknown"),ISBLANK(J3299)),AND(NOT(O3299="Unknown"),ISBLANK(R3299))),"Missing Information", INDEX(Table15[Entire Service Line Classification], MATCH(SUMIFS(Table15[Unique ID],Table15[System-Owned Portion],E3299,Table15[If Material Anything Other than "Lead" in Column E,Was Material Ever Previously Lead?],G3299,Table15[Customer-Owned Portion],O3299),Table15[Unique ID],0),0)))</f>
        <v/>
      </c>
      <c r="X3299"/>
    </row>
    <row r="3300" spans="2:24" x14ac:dyDescent="0.35">
      <c r="B3300" s="146"/>
      <c r="C3300" s="31"/>
      <c r="D3300" s="31"/>
      <c r="E3300" s="44"/>
      <c r="F3300" s="43"/>
      <c r="G3300" s="84"/>
      <c r="H3300" s="31"/>
      <c r="I3300" s="31"/>
      <c r="J3300" s="84"/>
      <c r="K3300" s="31"/>
      <c r="L3300" s="31"/>
      <c r="M3300" s="169"/>
      <c r="N3300" s="148"/>
      <c r="O3300" s="106"/>
      <c r="P3300" s="43"/>
      <c r="Q3300" s="31"/>
      <c r="R3300" s="84"/>
      <c r="S3300" s="31"/>
      <c r="T3300" s="31"/>
      <c r="U3300" s="169"/>
      <c r="V3300" s="150"/>
      <c r="W3300" s="342" t="str" cm="1">
        <f t="array" ref="W3300">IF(SUM(LEN(B3300:V3300))=0,"",IF(OR(OR(ISBLANK(F3300),SUM(LEN(C3300),LEN(D3300))=0),AND(NOT(E3300="Unknown"),ISBLANK(J3300)),AND(NOT(O3300="Unknown"),ISBLANK(R3300))),"Missing Information", INDEX(Table15[Entire Service Line Classification], MATCH(SUMIFS(Table15[Unique ID],Table15[System-Owned Portion],E3300,Table15[If Material Anything Other than "Lead" in Column E,Was Material Ever Previously Lead?],G3300,Table15[Customer-Owned Portion],O3300),Table15[Unique ID],0),0)))</f>
        <v/>
      </c>
      <c r="X3300"/>
    </row>
    <row r="3301" spans="2:24" x14ac:dyDescent="0.35">
      <c r="B3301" s="146"/>
      <c r="C3301" s="31"/>
      <c r="D3301" s="31"/>
      <c r="E3301" s="44"/>
      <c r="F3301" s="43"/>
      <c r="G3301" s="84"/>
      <c r="H3301" s="31"/>
      <c r="I3301" s="31"/>
      <c r="J3301" s="84"/>
      <c r="K3301" s="31"/>
      <c r="L3301" s="31"/>
      <c r="M3301" s="169"/>
      <c r="N3301" s="148"/>
      <c r="O3301" s="106"/>
      <c r="P3301" s="43"/>
      <c r="Q3301" s="31"/>
      <c r="R3301" s="84"/>
      <c r="S3301" s="31"/>
      <c r="T3301" s="31"/>
      <c r="U3301" s="169"/>
      <c r="V3301" s="150"/>
      <c r="W3301" s="342" t="str" cm="1">
        <f t="array" ref="W3301">IF(SUM(LEN(B3301:V3301))=0,"",IF(OR(OR(ISBLANK(F3301),SUM(LEN(C3301),LEN(D3301))=0),AND(NOT(E3301="Unknown"),ISBLANK(J3301)),AND(NOT(O3301="Unknown"),ISBLANK(R3301))),"Missing Information", INDEX(Table15[Entire Service Line Classification], MATCH(SUMIFS(Table15[Unique ID],Table15[System-Owned Portion],E3301,Table15[If Material Anything Other than "Lead" in Column E,Was Material Ever Previously Lead?],G3301,Table15[Customer-Owned Portion],O3301),Table15[Unique ID],0),0)))</f>
        <v/>
      </c>
      <c r="X3301"/>
    </row>
    <row r="3302" spans="2:24" x14ac:dyDescent="0.35">
      <c r="B3302" s="146"/>
      <c r="C3302" s="31"/>
      <c r="D3302" s="31"/>
      <c r="E3302" s="44"/>
      <c r="F3302" s="43"/>
      <c r="G3302" s="84"/>
      <c r="H3302" s="31"/>
      <c r="I3302" s="31"/>
      <c r="J3302" s="84"/>
      <c r="K3302" s="31"/>
      <c r="L3302" s="31"/>
      <c r="M3302" s="169"/>
      <c r="N3302" s="148"/>
      <c r="O3302" s="106"/>
      <c r="P3302" s="43"/>
      <c r="Q3302" s="31"/>
      <c r="R3302" s="84"/>
      <c r="S3302" s="31"/>
      <c r="T3302" s="31"/>
      <c r="U3302" s="169"/>
      <c r="V3302" s="150"/>
      <c r="W3302" s="342" t="str" cm="1">
        <f t="array" ref="W3302">IF(SUM(LEN(B3302:V3302))=0,"",IF(OR(OR(ISBLANK(F3302),SUM(LEN(C3302),LEN(D3302))=0),AND(NOT(E3302="Unknown"),ISBLANK(J3302)),AND(NOT(O3302="Unknown"),ISBLANK(R3302))),"Missing Information", INDEX(Table15[Entire Service Line Classification], MATCH(SUMIFS(Table15[Unique ID],Table15[System-Owned Portion],E3302,Table15[If Material Anything Other than "Lead" in Column E,Was Material Ever Previously Lead?],G3302,Table15[Customer-Owned Portion],O3302),Table15[Unique ID],0),0)))</f>
        <v/>
      </c>
      <c r="X3302"/>
    </row>
    <row r="3303" spans="2:24" x14ac:dyDescent="0.35">
      <c r="B3303" s="146"/>
      <c r="C3303" s="31"/>
      <c r="D3303" s="31"/>
      <c r="E3303" s="44"/>
      <c r="F3303" s="43"/>
      <c r="G3303" s="84"/>
      <c r="H3303" s="31"/>
      <c r="I3303" s="31"/>
      <c r="J3303" s="84"/>
      <c r="K3303" s="31"/>
      <c r="L3303" s="31"/>
      <c r="M3303" s="169"/>
      <c r="N3303" s="148"/>
      <c r="O3303" s="106"/>
      <c r="P3303" s="43"/>
      <c r="Q3303" s="31"/>
      <c r="R3303" s="84"/>
      <c r="S3303" s="31"/>
      <c r="T3303" s="31"/>
      <c r="U3303" s="169"/>
      <c r="V3303" s="150"/>
      <c r="W3303" s="342" t="str" cm="1">
        <f t="array" ref="W3303">IF(SUM(LEN(B3303:V3303))=0,"",IF(OR(OR(ISBLANK(F3303),SUM(LEN(C3303),LEN(D3303))=0),AND(NOT(E3303="Unknown"),ISBLANK(J3303)),AND(NOT(O3303="Unknown"),ISBLANK(R3303))),"Missing Information", INDEX(Table15[Entire Service Line Classification], MATCH(SUMIFS(Table15[Unique ID],Table15[System-Owned Portion],E3303,Table15[If Material Anything Other than "Lead" in Column E,Was Material Ever Previously Lead?],G3303,Table15[Customer-Owned Portion],O3303),Table15[Unique ID],0),0)))</f>
        <v/>
      </c>
      <c r="X3303"/>
    </row>
    <row r="3304" spans="2:24" x14ac:dyDescent="0.35">
      <c r="B3304" s="146"/>
      <c r="C3304" s="31"/>
      <c r="D3304" s="31"/>
      <c r="E3304" s="44"/>
      <c r="F3304" s="43"/>
      <c r="G3304" s="84"/>
      <c r="H3304" s="31"/>
      <c r="I3304" s="31"/>
      <c r="J3304" s="84"/>
      <c r="K3304" s="31"/>
      <c r="L3304" s="31"/>
      <c r="M3304" s="169"/>
      <c r="N3304" s="148"/>
      <c r="O3304" s="106"/>
      <c r="P3304" s="43"/>
      <c r="Q3304" s="31"/>
      <c r="R3304" s="84"/>
      <c r="S3304" s="31"/>
      <c r="T3304" s="31"/>
      <c r="U3304" s="169"/>
      <c r="V3304" s="150"/>
      <c r="W3304" s="342" t="str" cm="1">
        <f t="array" ref="W3304">IF(SUM(LEN(B3304:V3304))=0,"",IF(OR(OR(ISBLANK(F3304),SUM(LEN(C3304),LEN(D3304))=0),AND(NOT(E3304="Unknown"),ISBLANK(J3304)),AND(NOT(O3304="Unknown"),ISBLANK(R3304))),"Missing Information", INDEX(Table15[Entire Service Line Classification], MATCH(SUMIFS(Table15[Unique ID],Table15[System-Owned Portion],E3304,Table15[If Material Anything Other than "Lead" in Column E,Was Material Ever Previously Lead?],G3304,Table15[Customer-Owned Portion],O3304),Table15[Unique ID],0),0)))</f>
        <v/>
      </c>
      <c r="X3304"/>
    </row>
    <row r="3305" spans="2:24" x14ac:dyDescent="0.35">
      <c r="B3305" s="146"/>
      <c r="C3305" s="31"/>
      <c r="D3305" s="31"/>
      <c r="E3305" s="44"/>
      <c r="F3305" s="43"/>
      <c r="G3305" s="84"/>
      <c r="H3305" s="31"/>
      <c r="I3305" s="31"/>
      <c r="J3305" s="84"/>
      <c r="K3305" s="31"/>
      <c r="L3305" s="31"/>
      <c r="M3305" s="169"/>
      <c r="N3305" s="148"/>
      <c r="O3305" s="106"/>
      <c r="P3305" s="43"/>
      <c r="Q3305" s="31"/>
      <c r="R3305" s="84"/>
      <c r="S3305" s="31"/>
      <c r="T3305" s="31"/>
      <c r="U3305" s="169"/>
      <c r="V3305" s="150"/>
      <c r="W3305" s="342" t="str" cm="1">
        <f t="array" ref="W3305">IF(SUM(LEN(B3305:V3305))=0,"",IF(OR(OR(ISBLANK(F3305),SUM(LEN(C3305),LEN(D3305))=0),AND(NOT(E3305="Unknown"),ISBLANK(J3305)),AND(NOT(O3305="Unknown"),ISBLANK(R3305))),"Missing Information", INDEX(Table15[Entire Service Line Classification], MATCH(SUMIFS(Table15[Unique ID],Table15[System-Owned Portion],E3305,Table15[If Material Anything Other than "Lead" in Column E,Was Material Ever Previously Lead?],G3305,Table15[Customer-Owned Portion],O3305),Table15[Unique ID],0),0)))</f>
        <v/>
      </c>
      <c r="X3305"/>
    </row>
    <row r="3306" spans="2:24" x14ac:dyDescent="0.35">
      <c r="B3306" s="146"/>
      <c r="C3306" s="31"/>
      <c r="D3306" s="31"/>
      <c r="E3306" s="44"/>
      <c r="F3306" s="43"/>
      <c r="G3306" s="84"/>
      <c r="H3306" s="31"/>
      <c r="I3306" s="31"/>
      <c r="J3306" s="84"/>
      <c r="K3306" s="31"/>
      <c r="L3306" s="31"/>
      <c r="M3306" s="169"/>
      <c r="N3306" s="148"/>
      <c r="O3306" s="106"/>
      <c r="P3306" s="43"/>
      <c r="Q3306" s="31"/>
      <c r="R3306" s="84"/>
      <c r="S3306" s="31"/>
      <c r="T3306" s="31"/>
      <c r="U3306" s="169"/>
      <c r="V3306" s="150"/>
      <c r="W3306" s="342" t="str" cm="1">
        <f t="array" ref="W3306">IF(SUM(LEN(B3306:V3306))=0,"",IF(OR(OR(ISBLANK(F3306),SUM(LEN(C3306),LEN(D3306))=0),AND(NOT(E3306="Unknown"),ISBLANK(J3306)),AND(NOT(O3306="Unknown"),ISBLANK(R3306))),"Missing Information", INDEX(Table15[Entire Service Line Classification], MATCH(SUMIFS(Table15[Unique ID],Table15[System-Owned Portion],E3306,Table15[If Material Anything Other than "Lead" in Column E,Was Material Ever Previously Lead?],G3306,Table15[Customer-Owned Portion],O3306),Table15[Unique ID],0),0)))</f>
        <v/>
      </c>
      <c r="X3306"/>
    </row>
    <row r="3307" spans="2:24" x14ac:dyDescent="0.35">
      <c r="B3307" s="146"/>
      <c r="C3307" s="31"/>
      <c r="D3307" s="31"/>
      <c r="E3307" s="44"/>
      <c r="F3307" s="43"/>
      <c r="G3307" s="84"/>
      <c r="H3307" s="31"/>
      <c r="I3307" s="31"/>
      <c r="J3307" s="84"/>
      <c r="K3307" s="31"/>
      <c r="L3307" s="31"/>
      <c r="M3307" s="169"/>
      <c r="N3307" s="148"/>
      <c r="O3307" s="106"/>
      <c r="P3307" s="43"/>
      <c r="Q3307" s="31"/>
      <c r="R3307" s="84"/>
      <c r="S3307" s="31"/>
      <c r="T3307" s="31"/>
      <c r="U3307" s="169"/>
      <c r="V3307" s="150"/>
      <c r="W3307" s="342" t="str" cm="1">
        <f t="array" ref="W3307">IF(SUM(LEN(B3307:V3307))=0,"",IF(OR(OR(ISBLANK(F3307),SUM(LEN(C3307),LEN(D3307))=0),AND(NOT(E3307="Unknown"),ISBLANK(J3307)),AND(NOT(O3307="Unknown"),ISBLANK(R3307))),"Missing Information", INDEX(Table15[Entire Service Line Classification], MATCH(SUMIFS(Table15[Unique ID],Table15[System-Owned Portion],E3307,Table15[If Material Anything Other than "Lead" in Column E,Was Material Ever Previously Lead?],G3307,Table15[Customer-Owned Portion],O3307),Table15[Unique ID],0),0)))</f>
        <v/>
      </c>
      <c r="X3307"/>
    </row>
    <row r="3308" spans="2:24" x14ac:dyDescent="0.35">
      <c r="B3308" s="146"/>
      <c r="C3308" s="31"/>
      <c r="D3308" s="31"/>
      <c r="E3308" s="44"/>
      <c r="F3308" s="43"/>
      <c r="G3308" s="84"/>
      <c r="H3308" s="31"/>
      <c r="I3308" s="31"/>
      <c r="J3308" s="84"/>
      <c r="K3308" s="31"/>
      <c r="L3308" s="31"/>
      <c r="M3308" s="169"/>
      <c r="N3308" s="148"/>
      <c r="O3308" s="106"/>
      <c r="P3308" s="43"/>
      <c r="Q3308" s="31"/>
      <c r="R3308" s="84"/>
      <c r="S3308" s="31"/>
      <c r="T3308" s="31"/>
      <c r="U3308" s="169"/>
      <c r="V3308" s="150"/>
      <c r="W3308" s="342" t="str" cm="1">
        <f t="array" ref="W3308">IF(SUM(LEN(B3308:V3308))=0,"",IF(OR(OR(ISBLANK(F3308),SUM(LEN(C3308),LEN(D3308))=0),AND(NOT(E3308="Unknown"),ISBLANK(J3308)),AND(NOT(O3308="Unknown"),ISBLANK(R3308))),"Missing Information", INDEX(Table15[Entire Service Line Classification], MATCH(SUMIFS(Table15[Unique ID],Table15[System-Owned Portion],E3308,Table15[If Material Anything Other than "Lead" in Column E,Was Material Ever Previously Lead?],G3308,Table15[Customer-Owned Portion],O3308),Table15[Unique ID],0),0)))</f>
        <v/>
      </c>
      <c r="X3308"/>
    </row>
    <row r="3309" spans="2:24" x14ac:dyDescent="0.35">
      <c r="B3309" s="146"/>
      <c r="C3309" s="31"/>
      <c r="D3309" s="31"/>
      <c r="E3309" s="44"/>
      <c r="F3309" s="43"/>
      <c r="G3309" s="84"/>
      <c r="H3309" s="31"/>
      <c r="I3309" s="31"/>
      <c r="J3309" s="84"/>
      <c r="K3309" s="31"/>
      <c r="L3309" s="31"/>
      <c r="M3309" s="169"/>
      <c r="N3309" s="148"/>
      <c r="O3309" s="106"/>
      <c r="P3309" s="43"/>
      <c r="Q3309" s="31"/>
      <c r="R3309" s="84"/>
      <c r="S3309" s="31"/>
      <c r="T3309" s="31"/>
      <c r="U3309" s="169"/>
      <c r="V3309" s="150"/>
      <c r="W3309" s="342" t="str" cm="1">
        <f t="array" ref="W3309">IF(SUM(LEN(B3309:V3309))=0,"",IF(OR(OR(ISBLANK(F3309),SUM(LEN(C3309),LEN(D3309))=0),AND(NOT(E3309="Unknown"),ISBLANK(J3309)),AND(NOT(O3309="Unknown"),ISBLANK(R3309))),"Missing Information", INDEX(Table15[Entire Service Line Classification], MATCH(SUMIFS(Table15[Unique ID],Table15[System-Owned Portion],E3309,Table15[If Material Anything Other than "Lead" in Column E,Was Material Ever Previously Lead?],G3309,Table15[Customer-Owned Portion],O3309),Table15[Unique ID],0),0)))</f>
        <v/>
      </c>
      <c r="X3309"/>
    </row>
    <row r="3310" spans="2:24" x14ac:dyDescent="0.35">
      <c r="B3310" s="146"/>
      <c r="C3310" s="31"/>
      <c r="D3310" s="31"/>
      <c r="E3310" s="44"/>
      <c r="F3310" s="43"/>
      <c r="G3310" s="84"/>
      <c r="H3310" s="31"/>
      <c r="I3310" s="31"/>
      <c r="J3310" s="84"/>
      <c r="K3310" s="31"/>
      <c r="L3310" s="31"/>
      <c r="M3310" s="169"/>
      <c r="N3310" s="148"/>
      <c r="O3310" s="106"/>
      <c r="P3310" s="43"/>
      <c r="Q3310" s="31"/>
      <c r="R3310" s="84"/>
      <c r="S3310" s="31"/>
      <c r="T3310" s="31"/>
      <c r="U3310" s="169"/>
      <c r="V3310" s="150"/>
      <c r="W3310" s="342" t="str" cm="1">
        <f t="array" ref="W3310">IF(SUM(LEN(B3310:V3310))=0,"",IF(OR(OR(ISBLANK(F3310),SUM(LEN(C3310),LEN(D3310))=0),AND(NOT(E3310="Unknown"),ISBLANK(J3310)),AND(NOT(O3310="Unknown"),ISBLANK(R3310))),"Missing Information", INDEX(Table15[Entire Service Line Classification], MATCH(SUMIFS(Table15[Unique ID],Table15[System-Owned Portion],E3310,Table15[If Material Anything Other than "Lead" in Column E,Was Material Ever Previously Lead?],G3310,Table15[Customer-Owned Portion],O3310),Table15[Unique ID],0),0)))</f>
        <v/>
      </c>
      <c r="X3310"/>
    </row>
    <row r="3311" spans="2:24" x14ac:dyDescent="0.35">
      <c r="B3311" s="146"/>
      <c r="C3311" s="31"/>
      <c r="D3311" s="31"/>
      <c r="E3311" s="44"/>
      <c r="F3311" s="43"/>
      <c r="G3311" s="84"/>
      <c r="H3311" s="31"/>
      <c r="I3311" s="31"/>
      <c r="J3311" s="84"/>
      <c r="K3311" s="31"/>
      <c r="L3311" s="31"/>
      <c r="M3311" s="169"/>
      <c r="N3311" s="148"/>
      <c r="O3311" s="106"/>
      <c r="P3311" s="43"/>
      <c r="Q3311" s="31"/>
      <c r="R3311" s="84"/>
      <c r="S3311" s="31"/>
      <c r="T3311" s="31"/>
      <c r="U3311" s="169"/>
      <c r="V3311" s="150"/>
      <c r="W3311" s="342" t="str" cm="1">
        <f t="array" ref="W3311">IF(SUM(LEN(B3311:V3311))=0,"",IF(OR(OR(ISBLANK(F3311),SUM(LEN(C3311),LEN(D3311))=0),AND(NOT(E3311="Unknown"),ISBLANK(J3311)),AND(NOT(O3311="Unknown"),ISBLANK(R3311))),"Missing Information", INDEX(Table15[Entire Service Line Classification], MATCH(SUMIFS(Table15[Unique ID],Table15[System-Owned Portion],E3311,Table15[If Material Anything Other than "Lead" in Column E,Was Material Ever Previously Lead?],G3311,Table15[Customer-Owned Portion],O3311),Table15[Unique ID],0),0)))</f>
        <v/>
      </c>
      <c r="X3311"/>
    </row>
    <row r="3312" spans="2:24" x14ac:dyDescent="0.35">
      <c r="B3312" s="146"/>
      <c r="C3312" s="31"/>
      <c r="D3312" s="31"/>
      <c r="E3312" s="44"/>
      <c r="F3312" s="43"/>
      <c r="G3312" s="84"/>
      <c r="H3312" s="31"/>
      <c r="I3312" s="31"/>
      <c r="J3312" s="84"/>
      <c r="K3312" s="31"/>
      <c r="L3312" s="31"/>
      <c r="M3312" s="169"/>
      <c r="N3312" s="148"/>
      <c r="O3312" s="106"/>
      <c r="P3312" s="43"/>
      <c r="Q3312" s="31"/>
      <c r="R3312" s="84"/>
      <c r="S3312" s="31"/>
      <c r="T3312" s="31"/>
      <c r="U3312" s="169"/>
      <c r="V3312" s="150"/>
      <c r="W3312" s="342" t="str" cm="1">
        <f t="array" ref="W3312">IF(SUM(LEN(B3312:V3312))=0,"",IF(OR(OR(ISBLANK(F3312),SUM(LEN(C3312),LEN(D3312))=0),AND(NOT(E3312="Unknown"),ISBLANK(J3312)),AND(NOT(O3312="Unknown"),ISBLANK(R3312))),"Missing Information", INDEX(Table15[Entire Service Line Classification], MATCH(SUMIFS(Table15[Unique ID],Table15[System-Owned Portion],E3312,Table15[If Material Anything Other than "Lead" in Column E,Was Material Ever Previously Lead?],G3312,Table15[Customer-Owned Portion],O3312),Table15[Unique ID],0),0)))</f>
        <v/>
      </c>
      <c r="X3312"/>
    </row>
    <row r="3313" spans="2:24" x14ac:dyDescent="0.35">
      <c r="B3313" s="146"/>
      <c r="C3313" s="31"/>
      <c r="D3313" s="31"/>
      <c r="E3313" s="44"/>
      <c r="F3313" s="43"/>
      <c r="G3313" s="84"/>
      <c r="H3313" s="31"/>
      <c r="I3313" s="31"/>
      <c r="J3313" s="84"/>
      <c r="K3313" s="31"/>
      <c r="L3313" s="31"/>
      <c r="M3313" s="169"/>
      <c r="N3313" s="148"/>
      <c r="O3313" s="106"/>
      <c r="P3313" s="43"/>
      <c r="Q3313" s="31"/>
      <c r="R3313" s="84"/>
      <c r="S3313" s="31"/>
      <c r="T3313" s="31"/>
      <c r="U3313" s="169"/>
      <c r="V3313" s="150"/>
      <c r="W3313" s="342" t="str" cm="1">
        <f t="array" ref="W3313">IF(SUM(LEN(B3313:V3313))=0,"",IF(OR(OR(ISBLANK(F3313),SUM(LEN(C3313),LEN(D3313))=0),AND(NOT(E3313="Unknown"),ISBLANK(J3313)),AND(NOT(O3313="Unknown"),ISBLANK(R3313))),"Missing Information", INDEX(Table15[Entire Service Line Classification], MATCH(SUMIFS(Table15[Unique ID],Table15[System-Owned Portion],E3313,Table15[If Material Anything Other than "Lead" in Column E,Was Material Ever Previously Lead?],G3313,Table15[Customer-Owned Portion],O3313),Table15[Unique ID],0),0)))</f>
        <v/>
      </c>
      <c r="X3313"/>
    </row>
    <row r="3314" spans="2:24" x14ac:dyDescent="0.35">
      <c r="B3314" s="146"/>
      <c r="C3314" s="31"/>
      <c r="D3314" s="31"/>
      <c r="E3314" s="44"/>
      <c r="F3314" s="43"/>
      <c r="G3314" s="84"/>
      <c r="H3314" s="31"/>
      <c r="I3314" s="31"/>
      <c r="J3314" s="84"/>
      <c r="K3314" s="31"/>
      <c r="L3314" s="31"/>
      <c r="M3314" s="169"/>
      <c r="N3314" s="148"/>
      <c r="O3314" s="106"/>
      <c r="P3314" s="43"/>
      <c r="Q3314" s="31"/>
      <c r="R3314" s="84"/>
      <c r="S3314" s="31"/>
      <c r="T3314" s="31"/>
      <c r="U3314" s="169"/>
      <c r="V3314" s="150"/>
      <c r="W3314" s="342" t="str" cm="1">
        <f t="array" ref="W3314">IF(SUM(LEN(B3314:V3314))=0,"",IF(OR(OR(ISBLANK(F3314),SUM(LEN(C3314),LEN(D3314))=0),AND(NOT(E3314="Unknown"),ISBLANK(J3314)),AND(NOT(O3314="Unknown"),ISBLANK(R3314))),"Missing Information", INDEX(Table15[Entire Service Line Classification], MATCH(SUMIFS(Table15[Unique ID],Table15[System-Owned Portion],E3314,Table15[If Material Anything Other than "Lead" in Column E,Was Material Ever Previously Lead?],G3314,Table15[Customer-Owned Portion],O3314),Table15[Unique ID],0),0)))</f>
        <v/>
      </c>
      <c r="X3314"/>
    </row>
    <row r="3315" spans="2:24" x14ac:dyDescent="0.35">
      <c r="B3315" s="146"/>
      <c r="C3315" s="31"/>
      <c r="D3315" s="31"/>
      <c r="E3315" s="44"/>
      <c r="F3315" s="43"/>
      <c r="G3315" s="84"/>
      <c r="H3315" s="31"/>
      <c r="I3315" s="31"/>
      <c r="J3315" s="84"/>
      <c r="K3315" s="31"/>
      <c r="L3315" s="31"/>
      <c r="M3315" s="169"/>
      <c r="N3315" s="148"/>
      <c r="O3315" s="106"/>
      <c r="P3315" s="43"/>
      <c r="Q3315" s="31"/>
      <c r="R3315" s="84"/>
      <c r="S3315" s="31"/>
      <c r="T3315" s="31"/>
      <c r="U3315" s="169"/>
      <c r="V3315" s="150"/>
      <c r="W3315" s="342" t="str" cm="1">
        <f t="array" ref="W3315">IF(SUM(LEN(B3315:V3315))=0,"",IF(OR(OR(ISBLANK(F3315),SUM(LEN(C3315),LEN(D3315))=0),AND(NOT(E3315="Unknown"),ISBLANK(J3315)),AND(NOT(O3315="Unknown"),ISBLANK(R3315))),"Missing Information", INDEX(Table15[Entire Service Line Classification], MATCH(SUMIFS(Table15[Unique ID],Table15[System-Owned Portion],E3315,Table15[If Material Anything Other than "Lead" in Column E,Was Material Ever Previously Lead?],G3315,Table15[Customer-Owned Portion],O3315),Table15[Unique ID],0),0)))</f>
        <v/>
      </c>
      <c r="X3315"/>
    </row>
    <row r="3316" spans="2:24" x14ac:dyDescent="0.35">
      <c r="B3316" s="146"/>
      <c r="C3316" s="31"/>
      <c r="D3316" s="31"/>
      <c r="E3316" s="44"/>
      <c r="F3316" s="43"/>
      <c r="G3316" s="84"/>
      <c r="H3316" s="31"/>
      <c r="I3316" s="31"/>
      <c r="J3316" s="84"/>
      <c r="K3316" s="31"/>
      <c r="L3316" s="31"/>
      <c r="M3316" s="169"/>
      <c r="N3316" s="148"/>
      <c r="O3316" s="106"/>
      <c r="P3316" s="43"/>
      <c r="Q3316" s="31"/>
      <c r="R3316" s="84"/>
      <c r="S3316" s="31"/>
      <c r="T3316" s="31"/>
      <c r="U3316" s="169"/>
      <c r="V3316" s="150"/>
      <c r="W3316" s="342" t="str" cm="1">
        <f t="array" ref="W3316">IF(SUM(LEN(B3316:V3316))=0,"",IF(OR(OR(ISBLANK(F3316),SUM(LEN(C3316),LEN(D3316))=0),AND(NOT(E3316="Unknown"),ISBLANK(J3316)),AND(NOT(O3316="Unknown"),ISBLANK(R3316))),"Missing Information", INDEX(Table15[Entire Service Line Classification], MATCH(SUMIFS(Table15[Unique ID],Table15[System-Owned Portion],E3316,Table15[If Material Anything Other than "Lead" in Column E,Was Material Ever Previously Lead?],G3316,Table15[Customer-Owned Portion],O3316),Table15[Unique ID],0),0)))</f>
        <v/>
      </c>
      <c r="X3316"/>
    </row>
    <row r="3317" spans="2:24" x14ac:dyDescent="0.35">
      <c r="B3317" s="146"/>
      <c r="C3317" s="31"/>
      <c r="D3317" s="31"/>
      <c r="E3317" s="44"/>
      <c r="F3317" s="43"/>
      <c r="G3317" s="84"/>
      <c r="H3317" s="31"/>
      <c r="I3317" s="31"/>
      <c r="J3317" s="84"/>
      <c r="K3317" s="31"/>
      <c r="L3317" s="31"/>
      <c r="M3317" s="169"/>
      <c r="N3317" s="148"/>
      <c r="O3317" s="106"/>
      <c r="P3317" s="43"/>
      <c r="Q3317" s="31"/>
      <c r="R3317" s="84"/>
      <c r="S3317" s="31"/>
      <c r="T3317" s="31"/>
      <c r="U3317" s="169"/>
      <c r="V3317" s="150"/>
      <c r="W3317" s="342" t="str" cm="1">
        <f t="array" ref="W3317">IF(SUM(LEN(B3317:V3317))=0,"",IF(OR(OR(ISBLANK(F3317),SUM(LEN(C3317),LEN(D3317))=0),AND(NOT(E3317="Unknown"),ISBLANK(J3317)),AND(NOT(O3317="Unknown"),ISBLANK(R3317))),"Missing Information", INDEX(Table15[Entire Service Line Classification], MATCH(SUMIFS(Table15[Unique ID],Table15[System-Owned Portion],E3317,Table15[If Material Anything Other than "Lead" in Column E,Was Material Ever Previously Lead?],G3317,Table15[Customer-Owned Portion],O3317),Table15[Unique ID],0),0)))</f>
        <v/>
      </c>
      <c r="X3317"/>
    </row>
    <row r="3318" spans="2:24" x14ac:dyDescent="0.35">
      <c r="B3318" s="146"/>
      <c r="C3318" s="31"/>
      <c r="D3318" s="31"/>
      <c r="E3318" s="44"/>
      <c r="F3318" s="43"/>
      <c r="G3318" s="84"/>
      <c r="H3318" s="31"/>
      <c r="I3318" s="31"/>
      <c r="J3318" s="84"/>
      <c r="K3318" s="31"/>
      <c r="L3318" s="31"/>
      <c r="M3318" s="169"/>
      <c r="N3318" s="148"/>
      <c r="O3318" s="106"/>
      <c r="P3318" s="43"/>
      <c r="Q3318" s="31"/>
      <c r="R3318" s="84"/>
      <c r="S3318" s="31"/>
      <c r="T3318" s="31"/>
      <c r="U3318" s="169"/>
      <c r="V3318" s="150"/>
      <c r="W3318" s="342" t="str" cm="1">
        <f t="array" ref="W3318">IF(SUM(LEN(B3318:V3318))=0,"",IF(OR(OR(ISBLANK(F3318),SUM(LEN(C3318),LEN(D3318))=0),AND(NOT(E3318="Unknown"),ISBLANK(J3318)),AND(NOT(O3318="Unknown"),ISBLANK(R3318))),"Missing Information", INDEX(Table15[Entire Service Line Classification], MATCH(SUMIFS(Table15[Unique ID],Table15[System-Owned Portion],E3318,Table15[If Material Anything Other than "Lead" in Column E,Was Material Ever Previously Lead?],G3318,Table15[Customer-Owned Portion],O3318),Table15[Unique ID],0),0)))</f>
        <v/>
      </c>
      <c r="X3318"/>
    </row>
    <row r="3319" spans="2:24" x14ac:dyDescent="0.35">
      <c r="B3319" s="146"/>
      <c r="C3319" s="31"/>
      <c r="D3319" s="31"/>
      <c r="E3319" s="44"/>
      <c r="F3319" s="43"/>
      <c r="G3319" s="84"/>
      <c r="H3319" s="31"/>
      <c r="I3319" s="31"/>
      <c r="J3319" s="84"/>
      <c r="K3319" s="31"/>
      <c r="L3319" s="31"/>
      <c r="M3319" s="169"/>
      <c r="N3319" s="148"/>
      <c r="O3319" s="106"/>
      <c r="P3319" s="43"/>
      <c r="Q3319" s="31"/>
      <c r="R3319" s="84"/>
      <c r="S3319" s="31"/>
      <c r="T3319" s="31"/>
      <c r="U3319" s="169"/>
      <c r="V3319" s="150"/>
      <c r="W3319" s="342" t="str" cm="1">
        <f t="array" ref="W3319">IF(SUM(LEN(B3319:V3319))=0,"",IF(OR(OR(ISBLANK(F3319),SUM(LEN(C3319),LEN(D3319))=0),AND(NOT(E3319="Unknown"),ISBLANK(J3319)),AND(NOT(O3319="Unknown"),ISBLANK(R3319))),"Missing Information", INDEX(Table15[Entire Service Line Classification], MATCH(SUMIFS(Table15[Unique ID],Table15[System-Owned Portion],E3319,Table15[If Material Anything Other than "Lead" in Column E,Was Material Ever Previously Lead?],G3319,Table15[Customer-Owned Portion],O3319),Table15[Unique ID],0),0)))</f>
        <v/>
      </c>
      <c r="X3319"/>
    </row>
    <row r="3320" spans="2:24" x14ac:dyDescent="0.35">
      <c r="B3320" s="146"/>
      <c r="C3320" s="31"/>
      <c r="D3320" s="31"/>
      <c r="E3320" s="44"/>
      <c r="F3320" s="43"/>
      <c r="G3320" s="84"/>
      <c r="H3320" s="31"/>
      <c r="I3320" s="31"/>
      <c r="J3320" s="84"/>
      <c r="K3320" s="31"/>
      <c r="L3320" s="31"/>
      <c r="M3320" s="169"/>
      <c r="N3320" s="148"/>
      <c r="O3320" s="106"/>
      <c r="P3320" s="43"/>
      <c r="Q3320" s="31"/>
      <c r="R3320" s="84"/>
      <c r="S3320" s="31"/>
      <c r="T3320" s="31"/>
      <c r="U3320" s="169"/>
      <c r="V3320" s="150"/>
      <c r="W3320" s="342" t="str" cm="1">
        <f t="array" ref="W3320">IF(SUM(LEN(B3320:V3320))=0,"",IF(OR(OR(ISBLANK(F3320),SUM(LEN(C3320),LEN(D3320))=0),AND(NOT(E3320="Unknown"),ISBLANK(J3320)),AND(NOT(O3320="Unknown"),ISBLANK(R3320))),"Missing Information", INDEX(Table15[Entire Service Line Classification], MATCH(SUMIFS(Table15[Unique ID],Table15[System-Owned Portion],E3320,Table15[If Material Anything Other than "Lead" in Column E,Was Material Ever Previously Lead?],G3320,Table15[Customer-Owned Portion],O3320),Table15[Unique ID],0),0)))</f>
        <v/>
      </c>
      <c r="X3320"/>
    </row>
    <row r="3321" spans="2:24" x14ac:dyDescent="0.35">
      <c r="B3321" s="146"/>
      <c r="C3321" s="31"/>
      <c r="D3321" s="31"/>
      <c r="E3321" s="44"/>
      <c r="F3321" s="43"/>
      <c r="G3321" s="84"/>
      <c r="H3321" s="31"/>
      <c r="I3321" s="31"/>
      <c r="J3321" s="84"/>
      <c r="K3321" s="31"/>
      <c r="L3321" s="31"/>
      <c r="M3321" s="169"/>
      <c r="N3321" s="148"/>
      <c r="O3321" s="106"/>
      <c r="P3321" s="43"/>
      <c r="Q3321" s="31"/>
      <c r="R3321" s="84"/>
      <c r="S3321" s="31"/>
      <c r="T3321" s="31"/>
      <c r="U3321" s="169"/>
      <c r="V3321" s="150"/>
      <c r="W3321" s="342" t="str" cm="1">
        <f t="array" ref="W3321">IF(SUM(LEN(B3321:V3321))=0,"",IF(OR(OR(ISBLANK(F3321),SUM(LEN(C3321),LEN(D3321))=0),AND(NOT(E3321="Unknown"),ISBLANK(J3321)),AND(NOT(O3321="Unknown"),ISBLANK(R3321))),"Missing Information", INDEX(Table15[Entire Service Line Classification], MATCH(SUMIFS(Table15[Unique ID],Table15[System-Owned Portion],E3321,Table15[If Material Anything Other than "Lead" in Column E,Was Material Ever Previously Lead?],G3321,Table15[Customer-Owned Portion],O3321),Table15[Unique ID],0),0)))</f>
        <v/>
      </c>
      <c r="X3321"/>
    </row>
    <row r="3322" spans="2:24" x14ac:dyDescent="0.35">
      <c r="B3322" s="146"/>
      <c r="C3322" s="31"/>
      <c r="D3322" s="31"/>
      <c r="E3322" s="44"/>
      <c r="F3322" s="43"/>
      <c r="G3322" s="84"/>
      <c r="H3322" s="31"/>
      <c r="I3322" s="31"/>
      <c r="J3322" s="84"/>
      <c r="K3322" s="31"/>
      <c r="L3322" s="31"/>
      <c r="M3322" s="169"/>
      <c r="N3322" s="148"/>
      <c r="O3322" s="106"/>
      <c r="P3322" s="43"/>
      <c r="Q3322" s="31"/>
      <c r="R3322" s="84"/>
      <c r="S3322" s="31"/>
      <c r="T3322" s="31"/>
      <c r="U3322" s="169"/>
      <c r="V3322" s="150"/>
      <c r="W3322" s="342" t="str" cm="1">
        <f t="array" ref="W3322">IF(SUM(LEN(B3322:V3322))=0,"",IF(OR(OR(ISBLANK(F3322),SUM(LEN(C3322),LEN(D3322))=0),AND(NOT(E3322="Unknown"),ISBLANK(J3322)),AND(NOT(O3322="Unknown"),ISBLANK(R3322))),"Missing Information", INDEX(Table15[Entire Service Line Classification], MATCH(SUMIFS(Table15[Unique ID],Table15[System-Owned Portion],E3322,Table15[If Material Anything Other than "Lead" in Column E,Was Material Ever Previously Lead?],G3322,Table15[Customer-Owned Portion],O3322),Table15[Unique ID],0),0)))</f>
        <v/>
      </c>
      <c r="X3322"/>
    </row>
    <row r="3323" spans="2:24" x14ac:dyDescent="0.35">
      <c r="B3323" s="146"/>
      <c r="C3323" s="31"/>
      <c r="D3323" s="31"/>
      <c r="E3323" s="44"/>
      <c r="F3323" s="43"/>
      <c r="G3323" s="84"/>
      <c r="H3323" s="31"/>
      <c r="I3323" s="31"/>
      <c r="J3323" s="84"/>
      <c r="K3323" s="31"/>
      <c r="L3323" s="31"/>
      <c r="M3323" s="169"/>
      <c r="N3323" s="148"/>
      <c r="O3323" s="106"/>
      <c r="P3323" s="43"/>
      <c r="Q3323" s="31"/>
      <c r="R3323" s="84"/>
      <c r="S3323" s="31"/>
      <c r="T3323" s="31"/>
      <c r="U3323" s="169"/>
      <c r="V3323" s="150"/>
      <c r="W3323" s="342" t="str" cm="1">
        <f t="array" ref="W3323">IF(SUM(LEN(B3323:V3323))=0,"",IF(OR(OR(ISBLANK(F3323),SUM(LEN(C3323),LEN(D3323))=0),AND(NOT(E3323="Unknown"),ISBLANK(J3323)),AND(NOT(O3323="Unknown"),ISBLANK(R3323))),"Missing Information", INDEX(Table15[Entire Service Line Classification], MATCH(SUMIFS(Table15[Unique ID],Table15[System-Owned Portion],E3323,Table15[If Material Anything Other than "Lead" in Column E,Was Material Ever Previously Lead?],G3323,Table15[Customer-Owned Portion],O3323),Table15[Unique ID],0),0)))</f>
        <v/>
      </c>
      <c r="X3323"/>
    </row>
    <row r="3324" spans="2:24" x14ac:dyDescent="0.35">
      <c r="B3324" s="146"/>
      <c r="C3324" s="31"/>
      <c r="D3324" s="31"/>
      <c r="E3324" s="44"/>
      <c r="F3324" s="43"/>
      <c r="G3324" s="84"/>
      <c r="H3324" s="31"/>
      <c r="I3324" s="31"/>
      <c r="J3324" s="84"/>
      <c r="K3324" s="31"/>
      <c r="L3324" s="31"/>
      <c r="M3324" s="169"/>
      <c r="N3324" s="148"/>
      <c r="O3324" s="106"/>
      <c r="P3324" s="43"/>
      <c r="Q3324" s="31"/>
      <c r="R3324" s="84"/>
      <c r="S3324" s="31"/>
      <c r="T3324" s="31"/>
      <c r="U3324" s="169"/>
      <c r="V3324" s="150"/>
      <c r="W3324" s="342" t="str" cm="1">
        <f t="array" ref="W3324">IF(SUM(LEN(B3324:V3324))=0,"",IF(OR(OR(ISBLANK(F3324),SUM(LEN(C3324),LEN(D3324))=0),AND(NOT(E3324="Unknown"),ISBLANK(J3324)),AND(NOT(O3324="Unknown"),ISBLANK(R3324))),"Missing Information", INDEX(Table15[Entire Service Line Classification], MATCH(SUMIFS(Table15[Unique ID],Table15[System-Owned Portion],E3324,Table15[If Material Anything Other than "Lead" in Column E,Was Material Ever Previously Lead?],G3324,Table15[Customer-Owned Portion],O3324),Table15[Unique ID],0),0)))</f>
        <v/>
      </c>
      <c r="X3324"/>
    </row>
    <row r="3325" spans="2:24" x14ac:dyDescent="0.35">
      <c r="B3325" s="146"/>
      <c r="C3325" s="31"/>
      <c r="D3325" s="31"/>
      <c r="E3325" s="44"/>
      <c r="F3325" s="43"/>
      <c r="G3325" s="84"/>
      <c r="H3325" s="31"/>
      <c r="I3325" s="31"/>
      <c r="J3325" s="84"/>
      <c r="K3325" s="31"/>
      <c r="L3325" s="31"/>
      <c r="M3325" s="169"/>
      <c r="N3325" s="148"/>
      <c r="O3325" s="106"/>
      <c r="P3325" s="43"/>
      <c r="Q3325" s="31"/>
      <c r="R3325" s="84"/>
      <c r="S3325" s="31"/>
      <c r="T3325" s="31"/>
      <c r="U3325" s="169"/>
      <c r="V3325" s="150"/>
      <c r="W3325" s="342" t="str" cm="1">
        <f t="array" ref="W3325">IF(SUM(LEN(B3325:V3325))=0,"",IF(OR(OR(ISBLANK(F3325),SUM(LEN(C3325),LEN(D3325))=0),AND(NOT(E3325="Unknown"),ISBLANK(J3325)),AND(NOT(O3325="Unknown"),ISBLANK(R3325))),"Missing Information", INDEX(Table15[Entire Service Line Classification], MATCH(SUMIFS(Table15[Unique ID],Table15[System-Owned Portion],E3325,Table15[If Material Anything Other than "Lead" in Column E,Was Material Ever Previously Lead?],G3325,Table15[Customer-Owned Portion],O3325),Table15[Unique ID],0),0)))</f>
        <v/>
      </c>
      <c r="X3325"/>
    </row>
    <row r="3326" spans="2:24" x14ac:dyDescent="0.35">
      <c r="B3326" s="146"/>
      <c r="C3326" s="31"/>
      <c r="D3326" s="31"/>
      <c r="E3326" s="44"/>
      <c r="F3326" s="43"/>
      <c r="G3326" s="84"/>
      <c r="H3326" s="31"/>
      <c r="I3326" s="31"/>
      <c r="J3326" s="84"/>
      <c r="K3326" s="31"/>
      <c r="L3326" s="31"/>
      <c r="M3326" s="169"/>
      <c r="N3326" s="148"/>
      <c r="O3326" s="106"/>
      <c r="P3326" s="43"/>
      <c r="Q3326" s="31"/>
      <c r="R3326" s="84"/>
      <c r="S3326" s="31"/>
      <c r="T3326" s="31"/>
      <c r="U3326" s="169"/>
      <c r="V3326" s="150"/>
      <c r="W3326" s="342" t="str" cm="1">
        <f t="array" ref="W3326">IF(SUM(LEN(B3326:V3326))=0,"",IF(OR(OR(ISBLANK(F3326),SUM(LEN(C3326),LEN(D3326))=0),AND(NOT(E3326="Unknown"),ISBLANK(J3326)),AND(NOT(O3326="Unknown"),ISBLANK(R3326))),"Missing Information", INDEX(Table15[Entire Service Line Classification], MATCH(SUMIFS(Table15[Unique ID],Table15[System-Owned Portion],E3326,Table15[If Material Anything Other than "Lead" in Column E,Was Material Ever Previously Lead?],G3326,Table15[Customer-Owned Portion],O3326),Table15[Unique ID],0),0)))</f>
        <v/>
      </c>
      <c r="X3326"/>
    </row>
    <row r="3327" spans="2:24" x14ac:dyDescent="0.35">
      <c r="B3327" s="146"/>
      <c r="C3327" s="31"/>
      <c r="D3327" s="31"/>
      <c r="E3327" s="44"/>
      <c r="F3327" s="43"/>
      <c r="G3327" s="84"/>
      <c r="H3327" s="31"/>
      <c r="I3327" s="31"/>
      <c r="J3327" s="84"/>
      <c r="K3327" s="31"/>
      <c r="L3327" s="31"/>
      <c r="M3327" s="169"/>
      <c r="N3327" s="148"/>
      <c r="O3327" s="106"/>
      <c r="P3327" s="43"/>
      <c r="Q3327" s="31"/>
      <c r="R3327" s="84"/>
      <c r="S3327" s="31"/>
      <c r="T3327" s="31"/>
      <c r="U3327" s="169"/>
      <c r="V3327" s="150"/>
      <c r="W3327" s="342" t="str" cm="1">
        <f t="array" ref="W3327">IF(SUM(LEN(B3327:V3327))=0,"",IF(OR(OR(ISBLANK(F3327),SUM(LEN(C3327),LEN(D3327))=0),AND(NOT(E3327="Unknown"),ISBLANK(J3327)),AND(NOT(O3327="Unknown"),ISBLANK(R3327))),"Missing Information", INDEX(Table15[Entire Service Line Classification], MATCH(SUMIFS(Table15[Unique ID],Table15[System-Owned Portion],E3327,Table15[If Material Anything Other than "Lead" in Column E,Was Material Ever Previously Lead?],G3327,Table15[Customer-Owned Portion],O3327),Table15[Unique ID],0),0)))</f>
        <v/>
      </c>
      <c r="X3327"/>
    </row>
    <row r="3328" spans="2:24" x14ac:dyDescent="0.35">
      <c r="B3328" s="146"/>
      <c r="C3328" s="31"/>
      <c r="D3328" s="31"/>
      <c r="E3328" s="44"/>
      <c r="F3328" s="43"/>
      <c r="G3328" s="84"/>
      <c r="H3328" s="31"/>
      <c r="I3328" s="31"/>
      <c r="J3328" s="84"/>
      <c r="K3328" s="31"/>
      <c r="L3328" s="31"/>
      <c r="M3328" s="169"/>
      <c r="N3328" s="148"/>
      <c r="O3328" s="106"/>
      <c r="P3328" s="43"/>
      <c r="Q3328" s="31"/>
      <c r="R3328" s="84"/>
      <c r="S3328" s="31"/>
      <c r="T3328" s="31"/>
      <c r="U3328" s="169"/>
      <c r="V3328" s="150"/>
      <c r="W3328" s="342" t="str" cm="1">
        <f t="array" ref="W3328">IF(SUM(LEN(B3328:V3328))=0,"",IF(OR(OR(ISBLANK(F3328),SUM(LEN(C3328),LEN(D3328))=0),AND(NOT(E3328="Unknown"),ISBLANK(J3328)),AND(NOT(O3328="Unknown"),ISBLANK(R3328))),"Missing Information", INDEX(Table15[Entire Service Line Classification], MATCH(SUMIFS(Table15[Unique ID],Table15[System-Owned Portion],E3328,Table15[If Material Anything Other than "Lead" in Column E,Was Material Ever Previously Lead?],G3328,Table15[Customer-Owned Portion],O3328),Table15[Unique ID],0),0)))</f>
        <v/>
      </c>
      <c r="X3328"/>
    </row>
    <row r="3329" spans="2:24" x14ac:dyDescent="0.35">
      <c r="B3329" s="146"/>
      <c r="C3329" s="31"/>
      <c r="D3329" s="31"/>
      <c r="E3329" s="44"/>
      <c r="F3329" s="43"/>
      <c r="G3329" s="84"/>
      <c r="H3329" s="31"/>
      <c r="I3329" s="31"/>
      <c r="J3329" s="84"/>
      <c r="K3329" s="31"/>
      <c r="L3329" s="31"/>
      <c r="M3329" s="169"/>
      <c r="N3329" s="148"/>
      <c r="O3329" s="106"/>
      <c r="P3329" s="43"/>
      <c r="Q3329" s="31"/>
      <c r="R3329" s="84"/>
      <c r="S3329" s="31"/>
      <c r="T3329" s="31"/>
      <c r="U3329" s="169"/>
      <c r="V3329" s="150"/>
      <c r="W3329" s="342" t="str" cm="1">
        <f t="array" ref="W3329">IF(SUM(LEN(B3329:V3329))=0,"",IF(OR(OR(ISBLANK(F3329),SUM(LEN(C3329),LEN(D3329))=0),AND(NOT(E3329="Unknown"),ISBLANK(J3329)),AND(NOT(O3329="Unknown"),ISBLANK(R3329))),"Missing Information", INDEX(Table15[Entire Service Line Classification], MATCH(SUMIFS(Table15[Unique ID],Table15[System-Owned Portion],E3329,Table15[If Material Anything Other than "Lead" in Column E,Was Material Ever Previously Lead?],G3329,Table15[Customer-Owned Portion],O3329),Table15[Unique ID],0),0)))</f>
        <v/>
      </c>
      <c r="X3329"/>
    </row>
    <row r="3330" spans="2:24" x14ac:dyDescent="0.35">
      <c r="B3330" s="146"/>
      <c r="C3330" s="31"/>
      <c r="D3330" s="31"/>
      <c r="E3330" s="44"/>
      <c r="F3330" s="43"/>
      <c r="G3330" s="84"/>
      <c r="H3330" s="31"/>
      <c r="I3330" s="31"/>
      <c r="J3330" s="84"/>
      <c r="K3330" s="31"/>
      <c r="L3330" s="31"/>
      <c r="M3330" s="169"/>
      <c r="N3330" s="148"/>
      <c r="O3330" s="106"/>
      <c r="P3330" s="43"/>
      <c r="Q3330" s="31"/>
      <c r="R3330" s="84"/>
      <c r="S3330" s="31"/>
      <c r="T3330" s="31"/>
      <c r="U3330" s="169"/>
      <c r="V3330" s="150"/>
      <c r="W3330" s="342" t="str" cm="1">
        <f t="array" ref="W3330">IF(SUM(LEN(B3330:V3330))=0,"",IF(OR(OR(ISBLANK(F3330),SUM(LEN(C3330),LEN(D3330))=0),AND(NOT(E3330="Unknown"),ISBLANK(J3330)),AND(NOT(O3330="Unknown"),ISBLANK(R3330))),"Missing Information", INDEX(Table15[Entire Service Line Classification], MATCH(SUMIFS(Table15[Unique ID],Table15[System-Owned Portion],E3330,Table15[If Material Anything Other than "Lead" in Column E,Was Material Ever Previously Lead?],G3330,Table15[Customer-Owned Portion],O3330),Table15[Unique ID],0),0)))</f>
        <v/>
      </c>
      <c r="X3330"/>
    </row>
    <row r="3331" spans="2:24" x14ac:dyDescent="0.35">
      <c r="B3331" s="146"/>
      <c r="C3331" s="31"/>
      <c r="D3331" s="31"/>
      <c r="E3331" s="44"/>
      <c r="F3331" s="43"/>
      <c r="G3331" s="84"/>
      <c r="H3331" s="31"/>
      <c r="I3331" s="31"/>
      <c r="J3331" s="84"/>
      <c r="K3331" s="31"/>
      <c r="L3331" s="31"/>
      <c r="M3331" s="169"/>
      <c r="N3331" s="148"/>
      <c r="O3331" s="106"/>
      <c r="P3331" s="43"/>
      <c r="Q3331" s="31"/>
      <c r="R3331" s="84"/>
      <c r="S3331" s="31"/>
      <c r="T3331" s="31"/>
      <c r="U3331" s="169"/>
      <c r="V3331" s="150"/>
      <c r="W3331" s="342" t="str" cm="1">
        <f t="array" ref="W3331">IF(SUM(LEN(B3331:V3331))=0,"",IF(OR(OR(ISBLANK(F3331),SUM(LEN(C3331),LEN(D3331))=0),AND(NOT(E3331="Unknown"),ISBLANK(J3331)),AND(NOT(O3331="Unknown"),ISBLANK(R3331))),"Missing Information", INDEX(Table15[Entire Service Line Classification], MATCH(SUMIFS(Table15[Unique ID],Table15[System-Owned Portion],E3331,Table15[If Material Anything Other than "Lead" in Column E,Was Material Ever Previously Lead?],G3331,Table15[Customer-Owned Portion],O3331),Table15[Unique ID],0),0)))</f>
        <v/>
      </c>
      <c r="X3331"/>
    </row>
    <row r="3332" spans="2:24" x14ac:dyDescent="0.35">
      <c r="B3332" s="146"/>
      <c r="C3332" s="31"/>
      <c r="D3332" s="31"/>
      <c r="E3332" s="44"/>
      <c r="F3332" s="43"/>
      <c r="G3332" s="84"/>
      <c r="H3332" s="31"/>
      <c r="I3332" s="31"/>
      <c r="J3332" s="84"/>
      <c r="K3332" s="31"/>
      <c r="L3332" s="31"/>
      <c r="M3332" s="169"/>
      <c r="N3332" s="148"/>
      <c r="O3332" s="106"/>
      <c r="P3332" s="43"/>
      <c r="Q3332" s="31"/>
      <c r="R3332" s="84"/>
      <c r="S3332" s="31"/>
      <c r="T3332" s="31"/>
      <c r="U3332" s="169"/>
      <c r="V3332" s="150"/>
      <c r="W3332" s="342" t="str" cm="1">
        <f t="array" ref="W3332">IF(SUM(LEN(B3332:V3332))=0,"",IF(OR(OR(ISBLANK(F3332),SUM(LEN(C3332),LEN(D3332))=0),AND(NOT(E3332="Unknown"),ISBLANK(J3332)),AND(NOT(O3332="Unknown"),ISBLANK(R3332))),"Missing Information", INDEX(Table15[Entire Service Line Classification], MATCH(SUMIFS(Table15[Unique ID],Table15[System-Owned Portion],E3332,Table15[If Material Anything Other than "Lead" in Column E,Was Material Ever Previously Lead?],G3332,Table15[Customer-Owned Portion],O3332),Table15[Unique ID],0),0)))</f>
        <v/>
      </c>
      <c r="X3332"/>
    </row>
    <row r="3333" spans="2:24" x14ac:dyDescent="0.35">
      <c r="B3333" s="146"/>
      <c r="C3333" s="31"/>
      <c r="D3333" s="31"/>
      <c r="E3333" s="44"/>
      <c r="F3333" s="43"/>
      <c r="G3333" s="84"/>
      <c r="H3333" s="31"/>
      <c r="I3333" s="31"/>
      <c r="J3333" s="84"/>
      <c r="K3333" s="31"/>
      <c r="L3333" s="31"/>
      <c r="M3333" s="169"/>
      <c r="N3333" s="148"/>
      <c r="O3333" s="106"/>
      <c r="P3333" s="43"/>
      <c r="Q3333" s="31"/>
      <c r="R3333" s="84"/>
      <c r="S3333" s="31"/>
      <c r="T3333" s="31"/>
      <c r="U3333" s="169"/>
      <c r="V3333" s="150"/>
      <c r="W3333" s="342" t="str" cm="1">
        <f t="array" ref="W3333">IF(SUM(LEN(B3333:V3333))=0,"",IF(OR(OR(ISBLANK(F3333),SUM(LEN(C3333),LEN(D3333))=0),AND(NOT(E3333="Unknown"),ISBLANK(J3333)),AND(NOT(O3333="Unknown"),ISBLANK(R3333))),"Missing Information", INDEX(Table15[Entire Service Line Classification], MATCH(SUMIFS(Table15[Unique ID],Table15[System-Owned Portion],E3333,Table15[If Material Anything Other than "Lead" in Column E,Was Material Ever Previously Lead?],G3333,Table15[Customer-Owned Portion],O3333),Table15[Unique ID],0),0)))</f>
        <v/>
      </c>
      <c r="X3333"/>
    </row>
    <row r="3334" spans="2:24" x14ac:dyDescent="0.35">
      <c r="B3334" s="146"/>
      <c r="C3334" s="31"/>
      <c r="D3334" s="31"/>
      <c r="E3334" s="44"/>
      <c r="F3334" s="43"/>
      <c r="G3334" s="84"/>
      <c r="H3334" s="31"/>
      <c r="I3334" s="31"/>
      <c r="J3334" s="84"/>
      <c r="K3334" s="31"/>
      <c r="L3334" s="31"/>
      <c r="M3334" s="169"/>
      <c r="N3334" s="148"/>
      <c r="O3334" s="106"/>
      <c r="P3334" s="43"/>
      <c r="Q3334" s="31"/>
      <c r="R3334" s="84"/>
      <c r="S3334" s="31"/>
      <c r="T3334" s="31"/>
      <c r="U3334" s="169"/>
      <c r="V3334" s="150"/>
      <c r="W3334" s="342" t="str" cm="1">
        <f t="array" ref="W3334">IF(SUM(LEN(B3334:V3334))=0,"",IF(OR(OR(ISBLANK(F3334),SUM(LEN(C3334),LEN(D3334))=0),AND(NOT(E3334="Unknown"),ISBLANK(J3334)),AND(NOT(O3334="Unknown"),ISBLANK(R3334))),"Missing Information", INDEX(Table15[Entire Service Line Classification], MATCH(SUMIFS(Table15[Unique ID],Table15[System-Owned Portion],E3334,Table15[If Material Anything Other than "Lead" in Column E,Was Material Ever Previously Lead?],G3334,Table15[Customer-Owned Portion],O3334),Table15[Unique ID],0),0)))</f>
        <v/>
      </c>
      <c r="X3334"/>
    </row>
    <row r="3335" spans="2:24" x14ac:dyDescent="0.35">
      <c r="B3335" s="146"/>
      <c r="C3335" s="31"/>
      <c r="D3335" s="31"/>
      <c r="E3335" s="44"/>
      <c r="F3335" s="43"/>
      <c r="G3335" s="84"/>
      <c r="H3335" s="31"/>
      <c r="I3335" s="31"/>
      <c r="J3335" s="84"/>
      <c r="K3335" s="31"/>
      <c r="L3335" s="31"/>
      <c r="M3335" s="169"/>
      <c r="N3335" s="148"/>
      <c r="O3335" s="106"/>
      <c r="P3335" s="43"/>
      <c r="Q3335" s="31"/>
      <c r="R3335" s="84"/>
      <c r="S3335" s="31"/>
      <c r="T3335" s="31"/>
      <c r="U3335" s="169"/>
      <c r="V3335" s="150"/>
      <c r="W3335" s="342" t="str" cm="1">
        <f t="array" ref="W3335">IF(SUM(LEN(B3335:V3335))=0,"",IF(OR(OR(ISBLANK(F3335),SUM(LEN(C3335),LEN(D3335))=0),AND(NOT(E3335="Unknown"),ISBLANK(J3335)),AND(NOT(O3335="Unknown"),ISBLANK(R3335))),"Missing Information", INDEX(Table15[Entire Service Line Classification], MATCH(SUMIFS(Table15[Unique ID],Table15[System-Owned Portion],E3335,Table15[If Material Anything Other than "Lead" in Column E,Was Material Ever Previously Lead?],G3335,Table15[Customer-Owned Portion],O3335),Table15[Unique ID],0),0)))</f>
        <v/>
      </c>
      <c r="X3335"/>
    </row>
    <row r="3336" spans="2:24" x14ac:dyDescent="0.35">
      <c r="B3336" s="146"/>
      <c r="C3336" s="31"/>
      <c r="D3336" s="31"/>
      <c r="E3336" s="44"/>
      <c r="F3336" s="43"/>
      <c r="G3336" s="84"/>
      <c r="H3336" s="31"/>
      <c r="I3336" s="31"/>
      <c r="J3336" s="84"/>
      <c r="K3336" s="31"/>
      <c r="L3336" s="31"/>
      <c r="M3336" s="169"/>
      <c r="N3336" s="148"/>
      <c r="O3336" s="106"/>
      <c r="P3336" s="43"/>
      <c r="Q3336" s="31"/>
      <c r="R3336" s="84"/>
      <c r="S3336" s="31"/>
      <c r="T3336" s="31"/>
      <c r="U3336" s="169"/>
      <c r="V3336" s="150"/>
      <c r="W3336" s="342" t="str" cm="1">
        <f t="array" ref="W3336">IF(SUM(LEN(B3336:V3336))=0,"",IF(OR(OR(ISBLANK(F3336),SUM(LEN(C3336),LEN(D3336))=0),AND(NOT(E3336="Unknown"),ISBLANK(J3336)),AND(NOT(O3336="Unknown"),ISBLANK(R3336))),"Missing Information", INDEX(Table15[Entire Service Line Classification], MATCH(SUMIFS(Table15[Unique ID],Table15[System-Owned Portion],E3336,Table15[If Material Anything Other than "Lead" in Column E,Was Material Ever Previously Lead?],G3336,Table15[Customer-Owned Portion],O3336),Table15[Unique ID],0),0)))</f>
        <v/>
      </c>
      <c r="X3336"/>
    </row>
    <row r="3337" spans="2:24" x14ac:dyDescent="0.35">
      <c r="B3337" s="146"/>
      <c r="C3337" s="31"/>
      <c r="D3337" s="31"/>
      <c r="E3337" s="44"/>
      <c r="F3337" s="43"/>
      <c r="G3337" s="84"/>
      <c r="H3337" s="31"/>
      <c r="I3337" s="31"/>
      <c r="J3337" s="84"/>
      <c r="K3337" s="31"/>
      <c r="L3337" s="31"/>
      <c r="M3337" s="169"/>
      <c r="N3337" s="148"/>
      <c r="O3337" s="106"/>
      <c r="P3337" s="43"/>
      <c r="Q3337" s="31"/>
      <c r="R3337" s="84"/>
      <c r="S3337" s="31"/>
      <c r="T3337" s="31"/>
      <c r="U3337" s="169"/>
      <c r="V3337" s="150"/>
      <c r="W3337" s="342" t="str" cm="1">
        <f t="array" ref="W3337">IF(SUM(LEN(B3337:V3337))=0,"",IF(OR(OR(ISBLANK(F3337),SUM(LEN(C3337),LEN(D3337))=0),AND(NOT(E3337="Unknown"),ISBLANK(J3337)),AND(NOT(O3337="Unknown"),ISBLANK(R3337))),"Missing Information", INDEX(Table15[Entire Service Line Classification], MATCH(SUMIFS(Table15[Unique ID],Table15[System-Owned Portion],E3337,Table15[If Material Anything Other than "Lead" in Column E,Was Material Ever Previously Lead?],G3337,Table15[Customer-Owned Portion],O3337),Table15[Unique ID],0),0)))</f>
        <v/>
      </c>
      <c r="X3337"/>
    </row>
    <row r="3338" spans="2:24" x14ac:dyDescent="0.35">
      <c r="B3338" s="146"/>
      <c r="C3338" s="31"/>
      <c r="D3338" s="31"/>
      <c r="E3338" s="44"/>
      <c r="F3338" s="43"/>
      <c r="G3338" s="84"/>
      <c r="H3338" s="31"/>
      <c r="I3338" s="31"/>
      <c r="J3338" s="84"/>
      <c r="K3338" s="31"/>
      <c r="L3338" s="31"/>
      <c r="M3338" s="169"/>
      <c r="N3338" s="148"/>
      <c r="O3338" s="106"/>
      <c r="P3338" s="43"/>
      <c r="Q3338" s="31"/>
      <c r="R3338" s="84"/>
      <c r="S3338" s="31"/>
      <c r="T3338" s="31"/>
      <c r="U3338" s="169"/>
      <c r="V3338" s="150"/>
      <c r="W3338" s="342" t="str" cm="1">
        <f t="array" ref="W3338">IF(SUM(LEN(B3338:V3338))=0,"",IF(OR(OR(ISBLANK(F3338),SUM(LEN(C3338),LEN(D3338))=0),AND(NOT(E3338="Unknown"),ISBLANK(J3338)),AND(NOT(O3338="Unknown"),ISBLANK(R3338))),"Missing Information", INDEX(Table15[Entire Service Line Classification], MATCH(SUMIFS(Table15[Unique ID],Table15[System-Owned Portion],E3338,Table15[If Material Anything Other than "Lead" in Column E,Was Material Ever Previously Lead?],G3338,Table15[Customer-Owned Portion],O3338),Table15[Unique ID],0),0)))</f>
        <v/>
      </c>
      <c r="X3338"/>
    </row>
    <row r="3339" spans="2:24" x14ac:dyDescent="0.35">
      <c r="B3339" s="146"/>
      <c r="C3339" s="31"/>
      <c r="D3339" s="31"/>
      <c r="E3339" s="44"/>
      <c r="F3339" s="43"/>
      <c r="G3339" s="84"/>
      <c r="H3339" s="31"/>
      <c r="I3339" s="31"/>
      <c r="J3339" s="84"/>
      <c r="K3339" s="31"/>
      <c r="L3339" s="31"/>
      <c r="M3339" s="169"/>
      <c r="N3339" s="148"/>
      <c r="O3339" s="106"/>
      <c r="P3339" s="43"/>
      <c r="Q3339" s="31"/>
      <c r="R3339" s="84"/>
      <c r="S3339" s="31"/>
      <c r="T3339" s="31"/>
      <c r="U3339" s="169"/>
      <c r="V3339" s="150"/>
      <c r="W3339" s="342" t="str" cm="1">
        <f t="array" ref="W3339">IF(SUM(LEN(B3339:V3339))=0,"",IF(OR(OR(ISBLANK(F3339),SUM(LEN(C3339),LEN(D3339))=0),AND(NOT(E3339="Unknown"),ISBLANK(J3339)),AND(NOT(O3339="Unknown"),ISBLANK(R3339))),"Missing Information", INDEX(Table15[Entire Service Line Classification], MATCH(SUMIFS(Table15[Unique ID],Table15[System-Owned Portion],E3339,Table15[If Material Anything Other than "Lead" in Column E,Was Material Ever Previously Lead?],G3339,Table15[Customer-Owned Portion],O3339),Table15[Unique ID],0),0)))</f>
        <v/>
      </c>
      <c r="X3339"/>
    </row>
    <row r="3340" spans="2:24" x14ac:dyDescent="0.35">
      <c r="B3340" s="146"/>
      <c r="C3340" s="31"/>
      <c r="D3340" s="31"/>
      <c r="E3340" s="44"/>
      <c r="F3340" s="43"/>
      <c r="G3340" s="84"/>
      <c r="H3340" s="31"/>
      <c r="I3340" s="31"/>
      <c r="J3340" s="84"/>
      <c r="K3340" s="31"/>
      <c r="L3340" s="31"/>
      <c r="M3340" s="169"/>
      <c r="N3340" s="148"/>
      <c r="O3340" s="106"/>
      <c r="P3340" s="43"/>
      <c r="Q3340" s="31"/>
      <c r="R3340" s="84"/>
      <c r="S3340" s="31"/>
      <c r="T3340" s="31"/>
      <c r="U3340" s="169"/>
      <c r="V3340" s="150"/>
      <c r="W3340" s="342" t="str" cm="1">
        <f t="array" ref="W3340">IF(SUM(LEN(B3340:V3340))=0,"",IF(OR(OR(ISBLANK(F3340),SUM(LEN(C3340),LEN(D3340))=0),AND(NOT(E3340="Unknown"),ISBLANK(J3340)),AND(NOT(O3340="Unknown"),ISBLANK(R3340))),"Missing Information", INDEX(Table15[Entire Service Line Classification], MATCH(SUMIFS(Table15[Unique ID],Table15[System-Owned Portion],E3340,Table15[If Material Anything Other than "Lead" in Column E,Was Material Ever Previously Lead?],G3340,Table15[Customer-Owned Portion],O3340),Table15[Unique ID],0),0)))</f>
        <v/>
      </c>
      <c r="X3340"/>
    </row>
    <row r="3341" spans="2:24" x14ac:dyDescent="0.35">
      <c r="B3341" s="146"/>
      <c r="C3341" s="31"/>
      <c r="D3341" s="31"/>
      <c r="E3341" s="44"/>
      <c r="F3341" s="43"/>
      <c r="G3341" s="84"/>
      <c r="H3341" s="31"/>
      <c r="I3341" s="31"/>
      <c r="J3341" s="84"/>
      <c r="K3341" s="31"/>
      <c r="L3341" s="31"/>
      <c r="M3341" s="169"/>
      <c r="N3341" s="148"/>
      <c r="O3341" s="106"/>
      <c r="P3341" s="43"/>
      <c r="Q3341" s="31"/>
      <c r="R3341" s="84"/>
      <c r="S3341" s="31"/>
      <c r="T3341" s="31"/>
      <c r="U3341" s="169"/>
      <c r="V3341" s="150"/>
      <c r="W3341" s="342" t="str" cm="1">
        <f t="array" ref="W3341">IF(SUM(LEN(B3341:V3341))=0,"",IF(OR(OR(ISBLANK(F3341),SUM(LEN(C3341),LEN(D3341))=0),AND(NOT(E3341="Unknown"),ISBLANK(J3341)),AND(NOT(O3341="Unknown"),ISBLANK(R3341))),"Missing Information", INDEX(Table15[Entire Service Line Classification], MATCH(SUMIFS(Table15[Unique ID],Table15[System-Owned Portion],E3341,Table15[If Material Anything Other than "Lead" in Column E,Was Material Ever Previously Lead?],G3341,Table15[Customer-Owned Portion],O3341),Table15[Unique ID],0),0)))</f>
        <v/>
      </c>
      <c r="X3341"/>
    </row>
    <row r="3342" spans="2:24" x14ac:dyDescent="0.35">
      <c r="B3342" s="146"/>
      <c r="C3342" s="31"/>
      <c r="D3342" s="31"/>
      <c r="E3342" s="44"/>
      <c r="F3342" s="43"/>
      <c r="G3342" s="84"/>
      <c r="H3342" s="31"/>
      <c r="I3342" s="31"/>
      <c r="J3342" s="84"/>
      <c r="K3342" s="31"/>
      <c r="L3342" s="31"/>
      <c r="M3342" s="169"/>
      <c r="N3342" s="148"/>
      <c r="O3342" s="106"/>
      <c r="P3342" s="43"/>
      <c r="Q3342" s="31"/>
      <c r="R3342" s="84"/>
      <c r="S3342" s="31"/>
      <c r="T3342" s="31"/>
      <c r="U3342" s="169"/>
      <c r="V3342" s="150"/>
      <c r="W3342" s="342" t="str" cm="1">
        <f t="array" ref="W3342">IF(SUM(LEN(B3342:V3342))=0,"",IF(OR(OR(ISBLANK(F3342),SUM(LEN(C3342),LEN(D3342))=0),AND(NOT(E3342="Unknown"),ISBLANK(J3342)),AND(NOT(O3342="Unknown"),ISBLANK(R3342))),"Missing Information", INDEX(Table15[Entire Service Line Classification], MATCH(SUMIFS(Table15[Unique ID],Table15[System-Owned Portion],E3342,Table15[If Material Anything Other than "Lead" in Column E,Was Material Ever Previously Lead?],G3342,Table15[Customer-Owned Portion],O3342),Table15[Unique ID],0),0)))</f>
        <v/>
      </c>
      <c r="X3342"/>
    </row>
    <row r="3343" spans="2:24" x14ac:dyDescent="0.35">
      <c r="B3343" s="146"/>
      <c r="C3343" s="31"/>
      <c r="D3343" s="31"/>
      <c r="E3343" s="44"/>
      <c r="F3343" s="43"/>
      <c r="G3343" s="84"/>
      <c r="H3343" s="31"/>
      <c r="I3343" s="31"/>
      <c r="J3343" s="84"/>
      <c r="K3343" s="31"/>
      <c r="L3343" s="31"/>
      <c r="M3343" s="169"/>
      <c r="N3343" s="148"/>
      <c r="O3343" s="106"/>
      <c r="P3343" s="43"/>
      <c r="Q3343" s="31"/>
      <c r="R3343" s="84"/>
      <c r="S3343" s="31"/>
      <c r="T3343" s="31"/>
      <c r="U3343" s="169"/>
      <c r="V3343" s="150"/>
      <c r="W3343" s="342" t="str" cm="1">
        <f t="array" ref="W3343">IF(SUM(LEN(B3343:V3343))=0,"",IF(OR(OR(ISBLANK(F3343),SUM(LEN(C3343),LEN(D3343))=0),AND(NOT(E3343="Unknown"),ISBLANK(J3343)),AND(NOT(O3343="Unknown"),ISBLANK(R3343))),"Missing Information", INDEX(Table15[Entire Service Line Classification], MATCH(SUMIFS(Table15[Unique ID],Table15[System-Owned Portion],E3343,Table15[If Material Anything Other than "Lead" in Column E,Was Material Ever Previously Lead?],G3343,Table15[Customer-Owned Portion],O3343),Table15[Unique ID],0),0)))</f>
        <v/>
      </c>
      <c r="X3343"/>
    </row>
    <row r="3344" spans="2:24" x14ac:dyDescent="0.35">
      <c r="B3344" s="146"/>
      <c r="C3344" s="31"/>
      <c r="D3344" s="31"/>
      <c r="E3344" s="44"/>
      <c r="F3344" s="43"/>
      <c r="G3344" s="84"/>
      <c r="H3344" s="31"/>
      <c r="I3344" s="31"/>
      <c r="J3344" s="84"/>
      <c r="K3344" s="31"/>
      <c r="L3344" s="31"/>
      <c r="M3344" s="169"/>
      <c r="N3344" s="148"/>
      <c r="O3344" s="106"/>
      <c r="P3344" s="43"/>
      <c r="Q3344" s="31"/>
      <c r="R3344" s="84"/>
      <c r="S3344" s="31"/>
      <c r="T3344" s="31"/>
      <c r="U3344" s="169"/>
      <c r="V3344" s="150"/>
      <c r="W3344" s="342" t="str" cm="1">
        <f t="array" ref="W3344">IF(SUM(LEN(B3344:V3344))=0,"",IF(OR(OR(ISBLANK(F3344),SUM(LEN(C3344),LEN(D3344))=0),AND(NOT(E3344="Unknown"),ISBLANK(J3344)),AND(NOT(O3344="Unknown"),ISBLANK(R3344))),"Missing Information", INDEX(Table15[Entire Service Line Classification], MATCH(SUMIFS(Table15[Unique ID],Table15[System-Owned Portion],E3344,Table15[If Material Anything Other than "Lead" in Column E,Was Material Ever Previously Lead?],G3344,Table15[Customer-Owned Portion],O3344),Table15[Unique ID],0),0)))</f>
        <v/>
      </c>
      <c r="X3344"/>
    </row>
    <row r="3345" spans="2:24" x14ac:dyDescent="0.35">
      <c r="B3345" s="146"/>
      <c r="C3345" s="31"/>
      <c r="D3345" s="31"/>
      <c r="E3345" s="44"/>
      <c r="F3345" s="43"/>
      <c r="G3345" s="84"/>
      <c r="H3345" s="31"/>
      <c r="I3345" s="31"/>
      <c r="J3345" s="84"/>
      <c r="K3345" s="31"/>
      <c r="L3345" s="31"/>
      <c r="M3345" s="169"/>
      <c r="N3345" s="148"/>
      <c r="O3345" s="106"/>
      <c r="P3345" s="43"/>
      <c r="Q3345" s="31"/>
      <c r="R3345" s="84"/>
      <c r="S3345" s="31"/>
      <c r="T3345" s="31"/>
      <c r="U3345" s="169"/>
      <c r="V3345" s="150"/>
      <c r="W3345" s="342" t="str" cm="1">
        <f t="array" ref="W3345">IF(SUM(LEN(B3345:V3345))=0,"",IF(OR(OR(ISBLANK(F3345),SUM(LEN(C3345),LEN(D3345))=0),AND(NOT(E3345="Unknown"),ISBLANK(J3345)),AND(NOT(O3345="Unknown"),ISBLANK(R3345))),"Missing Information", INDEX(Table15[Entire Service Line Classification], MATCH(SUMIFS(Table15[Unique ID],Table15[System-Owned Portion],E3345,Table15[If Material Anything Other than "Lead" in Column E,Was Material Ever Previously Lead?],G3345,Table15[Customer-Owned Portion],O3345),Table15[Unique ID],0),0)))</f>
        <v/>
      </c>
      <c r="X3345"/>
    </row>
    <row r="3346" spans="2:24" x14ac:dyDescent="0.35">
      <c r="B3346" s="146"/>
      <c r="C3346" s="31"/>
      <c r="D3346" s="31"/>
      <c r="E3346" s="44"/>
      <c r="F3346" s="43"/>
      <c r="G3346" s="84"/>
      <c r="H3346" s="31"/>
      <c r="I3346" s="31"/>
      <c r="J3346" s="84"/>
      <c r="K3346" s="31"/>
      <c r="L3346" s="31"/>
      <c r="M3346" s="169"/>
      <c r="N3346" s="148"/>
      <c r="O3346" s="106"/>
      <c r="P3346" s="43"/>
      <c r="Q3346" s="31"/>
      <c r="R3346" s="84"/>
      <c r="S3346" s="31"/>
      <c r="T3346" s="31"/>
      <c r="U3346" s="169"/>
      <c r="V3346" s="150"/>
      <c r="W3346" s="342" t="str" cm="1">
        <f t="array" ref="W3346">IF(SUM(LEN(B3346:V3346))=0,"",IF(OR(OR(ISBLANK(F3346),SUM(LEN(C3346),LEN(D3346))=0),AND(NOT(E3346="Unknown"),ISBLANK(J3346)),AND(NOT(O3346="Unknown"),ISBLANK(R3346))),"Missing Information", INDEX(Table15[Entire Service Line Classification], MATCH(SUMIFS(Table15[Unique ID],Table15[System-Owned Portion],E3346,Table15[If Material Anything Other than "Lead" in Column E,Was Material Ever Previously Lead?],G3346,Table15[Customer-Owned Portion],O3346),Table15[Unique ID],0),0)))</f>
        <v/>
      </c>
      <c r="X3346"/>
    </row>
    <row r="3347" spans="2:24" x14ac:dyDescent="0.35">
      <c r="B3347" s="146"/>
      <c r="C3347" s="31"/>
      <c r="D3347" s="31"/>
      <c r="E3347" s="44"/>
      <c r="F3347" s="43"/>
      <c r="G3347" s="84"/>
      <c r="H3347" s="31"/>
      <c r="I3347" s="31"/>
      <c r="J3347" s="84"/>
      <c r="K3347" s="31"/>
      <c r="L3347" s="31"/>
      <c r="M3347" s="169"/>
      <c r="N3347" s="148"/>
      <c r="O3347" s="106"/>
      <c r="P3347" s="43"/>
      <c r="Q3347" s="31"/>
      <c r="R3347" s="84"/>
      <c r="S3347" s="31"/>
      <c r="T3347" s="31"/>
      <c r="U3347" s="169"/>
      <c r="V3347" s="150"/>
      <c r="W3347" s="342" t="str" cm="1">
        <f t="array" ref="W3347">IF(SUM(LEN(B3347:V3347))=0,"",IF(OR(OR(ISBLANK(F3347),SUM(LEN(C3347),LEN(D3347))=0),AND(NOT(E3347="Unknown"),ISBLANK(J3347)),AND(NOT(O3347="Unknown"),ISBLANK(R3347))),"Missing Information", INDEX(Table15[Entire Service Line Classification], MATCH(SUMIFS(Table15[Unique ID],Table15[System-Owned Portion],E3347,Table15[If Material Anything Other than "Lead" in Column E,Was Material Ever Previously Lead?],G3347,Table15[Customer-Owned Portion],O3347),Table15[Unique ID],0),0)))</f>
        <v/>
      </c>
      <c r="X3347"/>
    </row>
    <row r="3348" spans="2:24" x14ac:dyDescent="0.35">
      <c r="B3348" s="146"/>
      <c r="C3348" s="31"/>
      <c r="D3348" s="31"/>
      <c r="E3348" s="44"/>
      <c r="F3348" s="43"/>
      <c r="G3348" s="84"/>
      <c r="H3348" s="31"/>
      <c r="I3348" s="31"/>
      <c r="J3348" s="84"/>
      <c r="K3348" s="31"/>
      <c r="L3348" s="31"/>
      <c r="M3348" s="169"/>
      <c r="N3348" s="148"/>
      <c r="O3348" s="106"/>
      <c r="P3348" s="43"/>
      <c r="Q3348" s="31"/>
      <c r="R3348" s="84"/>
      <c r="S3348" s="31"/>
      <c r="T3348" s="31"/>
      <c r="U3348" s="169"/>
      <c r="V3348" s="150"/>
      <c r="W3348" s="342" t="str" cm="1">
        <f t="array" ref="W3348">IF(SUM(LEN(B3348:V3348))=0,"",IF(OR(OR(ISBLANK(F3348),SUM(LEN(C3348),LEN(D3348))=0),AND(NOT(E3348="Unknown"),ISBLANK(J3348)),AND(NOT(O3348="Unknown"),ISBLANK(R3348))),"Missing Information", INDEX(Table15[Entire Service Line Classification], MATCH(SUMIFS(Table15[Unique ID],Table15[System-Owned Portion],E3348,Table15[If Material Anything Other than "Lead" in Column E,Was Material Ever Previously Lead?],G3348,Table15[Customer-Owned Portion],O3348),Table15[Unique ID],0),0)))</f>
        <v/>
      </c>
      <c r="X3348"/>
    </row>
    <row r="3349" spans="2:24" x14ac:dyDescent="0.35">
      <c r="B3349" s="146"/>
      <c r="C3349" s="31"/>
      <c r="D3349" s="31"/>
      <c r="E3349" s="44"/>
      <c r="F3349" s="43"/>
      <c r="G3349" s="84"/>
      <c r="H3349" s="31"/>
      <c r="I3349" s="31"/>
      <c r="J3349" s="84"/>
      <c r="K3349" s="31"/>
      <c r="L3349" s="31"/>
      <c r="M3349" s="169"/>
      <c r="N3349" s="148"/>
      <c r="O3349" s="106"/>
      <c r="P3349" s="43"/>
      <c r="Q3349" s="31"/>
      <c r="R3349" s="84"/>
      <c r="S3349" s="31"/>
      <c r="T3349" s="31"/>
      <c r="U3349" s="169"/>
      <c r="V3349" s="150"/>
      <c r="W3349" s="342" t="str" cm="1">
        <f t="array" ref="W3349">IF(SUM(LEN(B3349:V3349))=0,"",IF(OR(OR(ISBLANK(F3349),SUM(LEN(C3349),LEN(D3349))=0),AND(NOT(E3349="Unknown"),ISBLANK(J3349)),AND(NOT(O3349="Unknown"),ISBLANK(R3349))),"Missing Information", INDEX(Table15[Entire Service Line Classification], MATCH(SUMIFS(Table15[Unique ID],Table15[System-Owned Portion],E3349,Table15[If Material Anything Other than "Lead" in Column E,Was Material Ever Previously Lead?],G3349,Table15[Customer-Owned Portion],O3349),Table15[Unique ID],0),0)))</f>
        <v/>
      </c>
      <c r="X3349"/>
    </row>
    <row r="3350" spans="2:24" x14ac:dyDescent="0.35">
      <c r="B3350" s="146"/>
      <c r="C3350" s="31"/>
      <c r="D3350" s="31"/>
      <c r="E3350" s="44"/>
      <c r="F3350" s="43"/>
      <c r="G3350" s="84"/>
      <c r="H3350" s="31"/>
      <c r="I3350" s="31"/>
      <c r="J3350" s="84"/>
      <c r="K3350" s="31"/>
      <c r="L3350" s="31"/>
      <c r="M3350" s="169"/>
      <c r="N3350" s="148"/>
      <c r="O3350" s="106"/>
      <c r="P3350" s="43"/>
      <c r="Q3350" s="31"/>
      <c r="R3350" s="84"/>
      <c r="S3350" s="31"/>
      <c r="T3350" s="31"/>
      <c r="U3350" s="169"/>
      <c r="V3350" s="150"/>
      <c r="W3350" s="342" t="str" cm="1">
        <f t="array" ref="W3350">IF(SUM(LEN(B3350:V3350))=0,"",IF(OR(OR(ISBLANK(F3350),SUM(LEN(C3350),LEN(D3350))=0),AND(NOT(E3350="Unknown"),ISBLANK(J3350)),AND(NOT(O3350="Unknown"),ISBLANK(R3350))),"Missing Information", INDEX(Table15[Entire Service Line Classification], MATCH(SUMIFS(Table15[Unique ID],Table15[System-Owned Portion],E3350,Table15[If Material Anything Other than "Lead" in Column E,Was Material Ever Previously Lead?],G3350,Table15[Customer-Owned Portion],O3350),Table15[Unique ID],0),0)))</f>
        <v/>
      </c>
      <c r="X3350"/>
    </row>
    <row r="3351" spans="2:24" x14ac:dyDescent="0.35">
      <c r="B3351" s="146"/>
      <c r="C3351" s="31"/>
      <c r="D3351" s="31"/>
      <c r="E3351" s="44"/>
      <c r="F3351" s="43"/>
      <c r="G3351" s="84"/>
      <c r="H3351" s="31"/>
      <c r="I3351" s="31"/>
      <c r="J3351" s="84"/>
      <c r="K3351" s="31"/>
      <c r="L3351" s="31"/>
      <c r="M3351" s="169"/>
      <c r="N3351" s="148"/>
      <c r="O3351" s="106"/>
      <c r="P3351" s="43"/>
      <c r="Q3351" s="31"/>
      <c r="R3351" s="84"/>
      <c r="S3351" s="31"/>
      <c r="T3351" s="31"/>
      <c r="U3351" s="169"/>
      <c r="V3351" s="150"/>
      <c r="W3351" s="342" t="str" cm="1">
        <f t="array" ref="W3351">IF(SUM(LEN(B3351:V3351))=0,"",IF(OR(OR(ISBLANK(F3351),SUM(LEN(C3351),LEN(D3351))=0),AND(NOT(E3351="Unknown"),ISBLANK(J3351)),AND(NOT(O3351="Unknown"),ISBLANK(R3351))),"Missing Information", INDEX(Table15[Entire Service Line Classification], MATCH(SUMIFS(Table15[Unique ID],Table15[System-Owned Portion],E3351,Table15[If Material Anything Other than "Lead" in Column E,Was Material Ever Previously Lead?],G3351,Table15[Customer-Owned Portion],O3351),Table15[Unique ID],0),0)))</f>
        <v/>
      </c>
      <c r="X3351"/>
    </row>
    <row r="3352" spans="2:24" x14ac:dyDescent="0.35">
      <c r="B3352" s="146"/>
      <c r="C3352" s="31"/>
      <c r="D3352" s="31"/>
      <c r="E3352" s="44"/>
      <c r="F3352" s="43"/>
      <c r="G3352" s="84"/>
      <c r="H3352" s="31"/>
      <c r="I3352" s="31"/>
      <c r="J3352" s="84"/>
      <c r="K3352" s="31"/>
      <c r="L3352" s="31"/>
      <c r="M3352" s="169"/>
      <c r="N3352" s="148"/>
      <c r="O3352" s="106"/>
      <c r="P3352" s="43"/>
      <c r="Q3352" s="31"/>
      <c r="R3352" s="84"/>
      <c r="S3352" s="31"/>
      <c r="T3352" s="31"/>
      <c r="U3352" s="169"/>
      <c r="V3352" s="150"/>
      <c r="W3352" s="342" t="str" cm="1">
        <f t="array" ref="W3352">IF(SUM(LEN(B3352:V3352))=0,"",IF(OR(OR(ISBLANK(F3352),SUM(LEN(C3352),LEN(D3352))=0),AND(NOT(E3352="Unknown"),ISBLANK(J3352)),AND(NOT(O3352="Unknown"),ISBLANK(R3352))),"Missing Information", INDEX(Table15[Entire Service Line Classification], MATCH(SUMIFS(Table15[Unique ID],Table15[System-Owned Portion],E3352,Table15[If Material Anything Other than "Lead" in Column E,Was Material Ever Previously Lead?],G3352,Table15[Customer-Owned Portion],O3352),Table15[Unique ID],0),0)))</f>
        <v/>
      </c>
      <c r="X3352"/>
    </row>
    <row r="3353" spans="2:24" x14ac:dyDescent="0.35">
      <c r="B3353" s="146"/>
      <c r="C3353" s="31"/>
      <c r="D3353" s="31"/>
      <c r="E3353" s="44"/>
      <c r="F3353" s="43"/>
      <c r="G3353" s="84"/>
      <c r="H3353" s="31"/>
      <c r="I3353" s="31"/>
      <c r="J3353" s="84"/>
      <c r="K3353" s="31"/>
      <c r="L3353" s="31"/>
      <c r="M3353" s="169"/>
      <c r="N3353" s="148"/>
      <c r="O3353" s="106"/>
      <c r="P3353" s="43"/>
      <c r="Q3353" s="31"/>
      <c r="R3353" s="84"/>
      <c r="S3353" s="31"/>
      <c r="T3353" s="31"/>
      <c r="U3353" s="169"/>
      <c r="V3353" s="150"/>
      <c r="W3353" s="342" t="str" cm="1">
        <f t="array" ref="W3353">IF(SUM(LEN(B3353:V3353))=0,"",IF(OR(OR(ISBLANK(F3353),SUM(LEN(C3353),LEN(D3353))=0),AND(NOT(E3353="Unknown"),ISBLANK(J3353)),AND(NOT(O3353="Unknown"),ISBLANK(R3353))),"Missing Information", INDEX(Table15[Entire Service Line Classification], MATCH(SUMIFS(Table15[Unique ID],Table15[System-Owned Portion],E3353,Table15[If Material Anything Other than "Lead" in Column E,Was Material Ever Previously Lead?],G3353,Table15[Customer-Owned Portion],O3353),Table15[Unique ID],0),0)))</f>
        <v/>
      </c>
      <c r="X3353"/>
    </row>
    <row r="3354" spans="2:24" x14ac:dyDescent="0.35">
      <c r="B3354" s="146"/>
      <c r="C3354" s="31"/>
      <c r="D3354" s="31"/>
      <c r="E3354" s="44"/>
      <c r="F3354" s="43"/>
      <c r="G3354" s="84"/>
      <c r="H3354" s="31"/>
      <c r="I3354" s="31"/>
      <c r="J3354" s="84"/>
      <c r="K3354" s="31"/>
      <c r="L3354" s="31"/>
      <c r="M3354" s="169"/>
      <c r="N3354" s="148"/>
      <c r="O3354" s="106"/>
      <c r="P3354" s="43"/>
      <c r="Q3354" s="31"/>
      <c r="R3354" s="84"/>
      <c r="S3354" s="31"/>
      <c r="T3354" s="31"/>
      <c r="U3354" s="169"/>
      <c r="V3354" s="150"/>
      <c r="W3354" s="342" t="str" cm="1">
        <f t="array" ref="W3354">IF(SUM(LEN(B3354:V3354))=0,"",IF(OR(OR(ISBLANK(F3354),SUM(LEN(C3354),LEN(D3354))=0),AND(NOT(E3354="Unknown"),ISBLANK(J3354)),AND(NOT(O3354="Unknown"),ISBLANK(R3354))),"Missing Information", INDEX(Table15[Entire Service Line Classification], MATCH(SUMIFS(Table15[Unique ID],Table15[System-Owned Portion],E3354,Table15[If Material Anything Other than "Lead" in Column E,Was Material Ever Previously Lead?],G3354,Table15[Customer-Owned Portion],O3354),Table15[Unique ID],0),0)))</f>
        <v/>
      </c>
      <c r="X3354"/>
    </row>
    <row r="3355" spans="2:24" x14ac:dyDescent="0.35">
      <c r="B3355" s="146"/>
      <c r="C3355" s="31"/>
      <c r="D3355" s="31"/>
      <c r="E3355" s="44"/>
      <c r="F3355" s="43"/>
      <c r="G3355" s="84"/>
      <c r="H3355" s="31"/>
      <c r="I3355" s="31"/>
      <c r="J3355" s="84"/>
      <c r="K3355" s="31"/>
      <c r="L3355" s="31"/>
      <c r="M3355" s="169"/>
      <c r="N3355" s="148"/>
      <c r="O3355" s="106"/>
      <c r="P3355" s="43"/>
      <c r="Q3355" s="31"/>
      <c r="R3355" s="84"/>
      <c r="S3355" s="31"/>
      <c r="T3355" s="31"/>
      <c r="U3355" s="169"/>
      <c r="V3355" s="150"/>
      <c r="W3355" s="342" t="str" cm="1">
        <f t="array" ref="W3355">IF(SUM(LEN(B3355:V3355))=0,"",IF(OR(OR(ISBLANK(F3355),SUM(LEN(C3355),LEN(D3355))=0),AND(NOT(E3355="Unknown"),ISBLANK(J3355)),AND(NOT(O3355="Unknown"),ISBLANK(R3355))),"Missing Information", INDEX(Table15[Entire Service Line Classification], MATCH(SUMIFS(Table15[Unique ID],Table15[System-Owned Portion],E3355,Table15[If Material Anything Other than "Lead" in Column E,Was Material Ever Previously Lead?],G3355,Table15[Customer-Owned Portion],O3355),Table15[Unique ID],0),0)))</f>
        <v/>
      </c>
      <c r="X3355"/>
    </row>
    <row r="3356" spans="2:24" x14ac:dyDescent="0.35">
      <c r="B3356" s="146"/>
      <c r="C3356" s="31"/>
      <c r="D3356" s="31"/>
      <c r="E3356" s="44"/>
      <c r="F3356" s="43"/>
      <c r="G3356" s="84"/>
      <c r="H3356" s="31"/>
      <c r="I3356" s="31"/>
      <c r="J3356" s="84"/>
      <c r="K3356" s="31"/>
      <c r="L3356" s="31"/>
      <c r="M3356" s="169"/>
      <c r="N3356" s="148"/>
      <c r="O3356" s="106"/>
      <c r="P3356" s="43"/>
      <c r="Q3356" s="31"/>
      <c r="R3356" s="84"/>
      <c r="S3356" s="31"/>
      <c r="T3356" s="31"/>
      <c r="U3356" s="169"/>
      <c r="V3356" s="150"/>
      <c r="W3356" s="342" t="str" cm="1">
        <f t="array" ref="W3356">IF(SUM(LEN(B3356:V3356))=0,"",IF(OR(OR(ISBLANK(F3356),SUM(LEN(C3356),LEN(D3356))=0),AND(NOT(E3356="Unknown"),ISBLANK(J3356)),AND(NOT(O3356="Unknown"),ISBLANK(R3356))),"Missing Information", INDEX(Table15[Entire Service Line Classification], MATCH(SUMIFS(Table15[Unique ID],Table15[System-Owned Portion],E3356,Table15[If Material Anything Other than "Lead" in Column E,Was Material Ever Previously Lead?],G3356,Table15[Customer-Owned Portion],O3356),Table15[Unique ID],0),0)))</f>
        <v/>
      </c>
      <c r="X3356"/>
    </row>
    <row r="3357" spans="2:24" x14ac:dyDescent="0.35">
      <c r="B3357" s="146"/>
      <c r="C3357" s="31"/>
      <c r="D3357" s="31"/>
      <c r="E3357" s="44"/>
      <c r="F3357" s="43"/>
      <c r="G3357" s="84"/>
      <c r="H3357" s="31"/>
      <c r="I3357" s="31"/>
      <c r="J3357" s="84"/>
      <c r="K3357" s="31"/>
      <c r="L3357" s="31"/>
      <c r="M3357" s="169"/>
      <c r="N3357" s="148"/>
      <c r="O3357" s="106"/>
      <c r="P3357" s="43"/>
      <c r="Q3357" s="31"/>
      <c r="R3357" s="84"/>
      <c r="S3357" s="31"/>
      <c r="T3357" s="31"/>
      <c r="U3357" s="169"/>
      <c r="V3357" s="150"/>
      <c r="W3357" s="342" t="str" cm="1">
        <f t="array" ref="W3357">IF(SUM(LEN(B3357:V3357))=0,"",IF(OR(OR(ISBLANK(F3357),SUM(LEN(C3357),LEN(D3357))=0),AND(NOT(E3357="Unknown"),ISBLANK(J3357)),AND(NOT(O3357="Unknown"),ISBLANK(R3357))),"Missing Information", INDEX(Table15[Entire Service Line Classification], MATCH(SUMIFS(Table15[Unique ID],Table15[System-Owned Portion],E3357,Table15[If Material Anything Other than "Lead" in Column E,Was Material Ever Previously Lead?],G3357,Table15[Customer-Owned Portion],O3357),Table15[Unique ID],0),0)))</f>
        <v/>
      </c>
      <c r="X3357"/>
    </row>
    <row r="3358" spans="2:24" x14ac:dyDescent="0.35">
      <c r="B3358" s="146"/>
      <c r="C3358" s="31"/>
      <c r="D3358" s="31"/>
      <c r="E3358" s="44"/>
      <c r="F3358" s="43"/>
      <c r="G3358" s="84"/>
      <c r="H3358" s="31"/>
      <c r="I3358" s="31"/>
      <c r="J3358" s="84"/>
      <c r="K3358" s="31"/>
      <c r="L3358" s="31"/>
      <c r="M3358" s="169"/>
      <c r="N3358" s="148"/>
      <c r="O3358" s="106"/>
      <c r="P3358" s="43"/>
      <c r="Q3358" s="31"/>
      <c r="R3358" s="84"/>
      <c r="S3358" s="31"/>
      <c r="T3358" s="31"/>
      <c r="U3358" s="169"/>
      <c r="V3358" s="150"/>
      <c r="W3358" s="342" t="str" cm="1">
        <f t="array" ref="W3358">IF(SUM(LEN(B3358:V3358))=0,"",IF(OR(OR(ISBLANK(F3358),SUM(LEN(C3358),LEN(D3358))=0),AND(NOT(E3358="Unknown"),ISBLANK(J3358)),AND(NOT(O3358="Unknown"),ISBLANK(R3358))),"Missing Information", INDEX(Table15[Entire Service Line Classification], MATCH(SUMIFS(Table15[Unique ID],Table15[System-Owned Portion],E3358,Table15[If Material Anything Other than "Lead" in Column E,Was Material Ever Previously Lead?],G3358,Table15[Customer-Owned Portion],O3358),Table15[Unique ID],0),0)))</f>
        <v/>
      </c>
      <c r="X3358"/>
    </row>
    <row r="3359" spans="2:24" x14ac:dyDescent="0.35">
      <c r="B3359" s="146"/>
      <c r="C3359" s="31"/>
      <c r="D3359" s="31"/>
      <c r="E3359" s="44"/>
      <c r="F3359" s="43"/>
      <c r="G3359" s="84"/>
      <c r="H3359" s="31"/>
      <c r="I3359" s="31"/>
      <c r="J3359" s="84"/>
      <c r="K3359" s="31"/>
      <c r="L3359" s="31"/>
      <c r="M3359" s="169"/>
      <c r="N3359" s="148"/>
      <c r="O3359" s="106"/>
      <c r="P3359" s="43"/>
      <c r="Q3359" s="31"/>
      <c r="R3359" s="84"/>
      <c r="S3359" s="31"/>
      <c r="T3359" s="31"/>
      <c r="U3359" s="169"/>
      <c r="V3359" s="150"/>
      <c r="W3359" s="342" t="str" cm="1">
        <f t="array" ref="W3359">IF(SUM(LEN(B3359:V3359))=0,"",IF(OR(OR(ISBLANK(F3359),SUM(LEN(C3359),LEN(D3359))=0),AND(NOT(E3359="Unknown"),ISBLANK(J3359)),AND(NOT(O3359="Unknown"),ISBLANK(R3359))),"Missing Information", INDEX(Table15[Entire Service Line Classification], MATCH(SUMIFS(Table15[Unique ID],Table15[System-Owned Portion],E3359,Table15[If Material Anything Other than "Lead" in Column E,Was Material Ever Previously Lead?],G3359,Table15[Customer-Owned Portion],O3359),Table15[Unique ID],0),0)))</f>
        <v/>
      </c>
      <c r="X3359"/>
    </row>
    <row r="3360" spans="2:24" x14ac:dyDescent="0.35">
      <c r="B3360" s="146"/>
      <c r="C3360" s="31"/>
      <c r="D3360" s="31"/>
      <c r="E3360" s="44"/>
      <c r="F3360" s="43"/>
      <c r="G3360" s="84"/>
      <c r="H3360" s="31"/>
      <c r="I3360" s="31"/>
      <c r="J3360" s="84"/>
      <c r="K3360" s="31"/>
      <c r="L3360" s="31"/>
      <c r="M3360" s="169"/>
      <c r="N3360" s="148"/>
      <c r="O3360" s="106"/>
      <c r="P3360" s="43"/>
      <c r="Q3360" s="31"/>
      <c r="R3360" s="84"/>
      <c r="S3360" s="31"/>
      <c r="T3360" s="31"/>
      <c r="U3360" s="169"/>
      <c r="V3360" s="150"/>
      <c r="W3360" s="342" t="str" cm="1">
        <f t="array" ref="W3360">IF(SUM(LEN(B3360:V3360))=0,"",IF(OR(OR(ISBLANK(F3360),SUM(LEN(C3360),LEN(D3360))=0),AND(NOT(E3360="Unknown"),ISBLANK(J3360)),AND(NOT(O3360="Unknown"),ISBLANK(R3360))),"Missing Information", INDEX(Table15[Entire Service Line Classification], MATCH(SUMIFS(Table15[Unique ID],Table15[System-Owned Portion],E3360,Table15[If Material Anything Other than "Lead" in Column E,Was Material Ever Previously Lead?],G3360,Table15[Customer-Owned Portion],O3360),Table15[Unique ID],0),0)))</f>
        <v/>
      </c>
      <c r="X3360"/>
    </row>
    <row r="3361" spans="2:24" x14ac:dyDescent="0.35">
      <c r="B3361" s="146"/>
      <c r="C3361" s="31"/>
      <c r="D3361" s="31"/>
      <c r="E3361" s="44"/>
      <c r="F3361" s="43"/>
      <c r="G3361" s="84"/>
      <c r="H3361" s="31"/>
      <c r="I3361" s="31"/>
      <c r="J3361" s="84"/>
      <c r="K3361" s="31"/>
      <c r="L3361" s="31"/>
      <c r="M3361" s="169"/>
      <c r="N3361" s="148"/>
      <c r="O3361" s="106"/>
      <c r="P3361" s="43"/>
      <c r="Q3361" s="31"/>
      <c r="R3361" s="84"/>
      <c r="S3361" s="31"/>
      <c r="T3361" s="31"/>
      <c r="U3361" s="169"/>
      <c r="V3361" s="150"/>
      <c r="W3361" s="342" t="str" cm="1">
        <f t="array" ref="W3361">IF(SUM(LEN(B3361:V3361))=0,"",IF(OR(OR(ISBLANK(F3361),SUM(LEN(C3361),LEN(D3361))=0),AND(NOT(E3361="Unknown"),ISBLANK(J3361)),AND(NOT(O3361="Unknown"),ISBLANK(R3361))),"Missing Information", INDEX(Table15[Entire Service Line Classification], MATCH(SUMIFS(Table15[Unique ID],Table15[System-Owned Portion],E3361,Table15[If Material Anything Other than "Lead" in Column E,Was Material Ever Previously Lead?],G3361,Table15[Customer-Owned Portion],O3361),Table15[Unique ID],0),0)))</f>
        <v/>
      </c>
      <c r="X3361"/>
    </row>
    <row r="3362" spans="2:24" x14ac:dyDescent="0.35">
      <c r="B3362" s="146"/>
      <c r="C3362" s="31"/>
      <c r="D3362" s="31"/>
      <c r="E3362" s="44"/>
      <c r="F3362" s="43"/>
      <c r="G3362" s="84"/>
      <c r="H3362" s="31"/>
      <c r="I3362" s="31"/>
      <c r="J3362" s="84"/>
      <c r="K3362" s="31"/>
      <c r="L3362" s="31"/>
      <c r="M3362" s="169"/>
      <c r="N3362" s="148"/>
      <c r="O3362" s="106"/>
      <c r="P3362" s="43"/>
      <c r="Q3362" s="31"/>
      <c r="R3362" s="84"/>
      <c r="S3362" s="31"/>
      <c r="T3362" s="31"/>
      <c r="U3362" s="169"/>
      <c r="V3362" s="150"/>
      <c r="W3362" s="342" t="str" cm="1">
        <f t="array" ref="W3362">IF(SUM(LEN(B3362:V3362))=0,"",IF(OR(OR(ISBLANK(F3362),SUM(LEN(C3362),LEN(D3362))=0),AND(NOT(E3362="Unknown"),ISBLANK(J3362)),AND(NOT(O3362="Unknown"),ISBLANK(R3362))),"Missing Information", INDEX(Table15[Entire Service Line Classification], MATCH(SUMIFS(Table15[Unique ID],Table15[System-Owned Portion],E3362,Table15[If Material Anything Other than "Lead" in Column E,Was Material Ever Previously Lead?],G3362,Table15[Customer-Owned Portion],O3362),Table15[Unique ID],0),0)))</f>
        <v/>
      </c>
      <c r="X3362"/>
    </row>
    <row r="3363" spans="2:24" x14ac:dyDescent="0.35">
      <c r="B3363" s="146"/>
      <c r="C3363" s="31"/>
      <c r="D3363" s="31"/>
      <c r="E3363" s="44"/>
      <c r="F3363" s="43"/>
      <c r="G3363" s="84"/>
      <c r="H3363" s="31"/>
      <c r="I3363" s="31"/>
      <c r="J3363" s="84"/>
      <c r="K3363" s="31"/>
      <c r="L3363" s="31"/>
      <c r="M3363" s="169"/>
      <c r="N3363" s="148"/>
      <c r="O3363" s="106"/>
      <c r="P3363" s="43"/>
      <c r="Q3363" s="31"/>
      <c r="R3363" s="84"/>
      <c r="S3363" s="31"/>
      <c r="T3363" s="31"/>
      <c r="U3363" s="169"/>
      <c r="V3363" s="150"/>
      <c r="W3363" s="342" t="str" cm="1">
        <f t="array" ref="W3363">IF(SUM(LEN(B3363:V3363))=0,"",IF(OR(OR(ISBLANK(F3363),SUM(LEN(C3363),LEN(D3363))=0),AND(NOT(E3363="Unknown"),ISBLANK(J3363)),AND(NOT(O3363="Unknown"),ISBLANK(R3363))),"Missing Information", INDEX(Table15[Entire Service Line Classification], MATCH(SUMIFS(Table15[Unique ID],Table15[System-Owned Portion],E3363,Table15[If Material Anything Other than "Lead" in Column E,Was Material Ever Previously Lead?],G3363,Table15[Customer-Owned Portion],O3363),Table15[Unique ID],0),0)))</f>
        <v/>
      </c>
      <c r="X3363"/>
    </row>
    <row r="3364" spans="2:24" x14ac:dyDescent="0.35">
      <c r="B3364" s="146"/>
      <c r="C3364" s="31"/>
      <c r="D3364" s="31"/>
      <c r="E3364" s="44"/>
      <c r="F3364" s="43"/>
      <c r="G3364" s="84"/>
      <c r="H3364" s="31"/>
      <c r="I3364" s="31"/>
      <c r="J3364" s="84"/>
      <c r="K3364" s="31"/>
      <c r="L3364" s="31"/>
      <c r="M3364" s="169"/>
      <c r="N3364" s="148"/>
      <c r="O3364" s="106"/>
      <c r="P3364" s="43"/>
      <c r="Q3364" s="31"/>
      <c r="R3364" s="84"/>
      <c r="S3364" s="31"/>
      <c r="T3364" s="31"/>
      <c r="U3364" s="169"/>
      <c r="V3364" s="150"/>
      <c r="W3364" s="342" t="str" cm="1">
        <f t="array" ref="W3364">IF(SUM(LEN(B3364:V3364))=0,"",IF(OR(OR(ISBLANK(F3364),SUM(LEN(C3364),LEN(D3364))=0),AND(NOT(E3364="Unknown"),ISBLANK(J3364)),AND(NOT(O3364="Unknown"),ISBLANK(R3364))),"Missing Information", INDEX(Table15[Entire Service Line Classification], MATCH(SUMIFS(Table15[Unique ID],Table15[System-Owned Portion],E3364,Table15[If Material Anything Other than "Lead" in Column E,Was Material Ever Previously Lead?],G3364,Table15[Customer-Owned Portion],O3364),Table15[Unique ID],0),0)))</f>
        <v/>
      </c>
      <c r="X3364"/>
    </row>
    <row r="3365" spans="2:24" x14ac:dyDescent="0.35">
      <c r="B3365" s="146"/>
      <c r="C3365" s="31"/>
      <c r="D3365" s="31"/>
      <c r="E3365" s="44"/>
      <c r="F3365" s="43"/>
      <c r="G3365" s="84"/>
      <c r="H3365" s="31"/>
      <c r="I3365" s="31"/>
      <c r="J3365" s="84"/>
      <c r="K3365" s="31"/>
      <c r="L3365" s="31"/>
      <c r="M3365" s="169"/>
      <c r="N3365" s="148"/>
      <c r="O3365" s="106"/>
      <c r="P3365" s="43"/>
      <c r="Q3365" s="31"/>
      <c r="R3365" s="84"/>
      <c r="S3365" s="31"/>
      <c r="T3365" s="31"/>
      <c r="U3365" s="169"/>
      <c r="V3365" s="150"/>
      <c r="W3365" s="342" t="str" cm="1">
        <f t="array" ref="W3365">IF(SUM(LEN(B3365:V3365))=0,"",IF(OR(OR(ISBLANK(F3365),SUM(LEN(C3365),LEN(D3365))=0),AND(NOT(E3365="Unknown"),ISBLANK(J3365)),AND(NOT(O3365="Unknown"),ISBLANK(R3365))),"Missing Information", INDEX(Table15[Entire Service Line Classification], MATCH(SUMIFS(Table15[Unique ID],Table15[System-Owned Portion],E3365,Table15[If Material Anything Other than "Lead" in Column E,Was Material Ever Previously Lead?],G3365,Table15[Customer-Owned Portion],O3365),Table15[Unique ID],0),0)))</f>
        <v/>
      </c>
      <c r="X3365"/>
    </row>
    <row r="3366" spans="2:24" x14ac:dyDescent="0.35">
      <c r="B3366" s="146"/>
      <c r="C3366" s="31"/>
      <c r="D3366" s="31"/>
      <c r="E3366" s="44"/>
      <c r="F3366" s="43"/>
      <c r="G3366" s="84"/>
      <c r="H3366" s="31"/>
      <c r="I3366" s="31"/>
      <c r="J3366" s="84"/>
      <c r="K3366" s="31"/>
      <c r="L3366" s="31"/>
      <c r="M3366" s="169"/>
      <c r="N3366" s="148"/>
      <c r="O3366" s="106"/>
      <c r="P3366" s="43"/>
      <c r="Q3366" s="31"/>
      <c r="R3366" s="84"/>
      <c r="S3366" s="31"/>
      <c r="T3366" s="31"/>
      <c r="U3366" s="169"/>
      <c r="V3366" s="150"/>
      <c r="W3366" s="342" t="str" cm="1">
        <f t="array" ref="W3366">IF(SUM(LEN(B3366:V3366))=0,"",IF(OR(OR(ISBLANK(F3366),SUM(LEN(C3366),LEN(D3366))=0),AND(NOT(E3366="Unknown"),ISBLANK(J3366)),AND(NOT(O3366="Unknown"),ISBLANK(R3366))),"Missing Information", INDEX(Table15[Entire Service Line Classification], MATCH(SUMIFS(Table15[Unique ID],Table15[System-Owned Portion],E3366,Table15[If Material Anything Other than "Lead" in Column E,Was Material Ever Previously Lead?],G3366,Table15[Customer-Owned Portion],O3366),Table15[Unique ID],0),0)))</f>
        <v/>
      </c>
      <c r="X3366"/>
    </row>
    <row r="3367" spans="2:24" x14ac:dyDescent="0.35">
      <c r="B3367" s="146"/>
      <c r="C3367" s="31"/>
      <c r="D3367" s="31"/>
      <c r="E3367" s="44"/>
      <c r="F3367" s="43"/>
      <c r="G3367" s="84"/>
      <c r="H3367" s="31"/>
      <c r="I3367" s="31"/>
      <c r="J3367" s="84"/>
      <c r="K3367" s="31"/>
      <c r="L3367" s="31"/>
      <c r="M3367" s="169"/>
      <c r="N3367" s="148"/>
      <c r="O3367" s="106"/>
      <c r="P3367" s="43"/>
      <c r="Q3367" s="31"/>
      <c r="R3367" s="84"/>
      <c r="S3367" s="31"/>
      <c r="T3367" s="31"/>
      <c r="U3367" s="169"/>
      <c r="V3367" s="150"/>
      <c r="W3367" s="342" t="str" cm="1">
        <f t="array" ref="W3367">IF(SUM(LEN(B3367:V3367))=0,"",IF(OR(OR(ISBLANK(F3367),SUM(LEN(C3367),LEN(D3367))=0),AND(NOT(E3367="Unknown"),ISBLANK(J3367)),AND(NOT(O3367="Unknown"),ISBLANK(R3367))),"Missing Information", INDEX(Table15[Entire Service Line Classification], MATCH(SUMIFS(Table15[Unique ID],Table15[System-Owned Portion],E3367,Table15[If Material Anything Other than "Lead" in Column E,Was Material Ever Previously Lead?],G3367,Table15[Customer-Owned Portion],O3367),Table15[Unique ID],0),0)))</f>
        <v/>
      </c>
      <c r="X3367"/>
    </row>
    <row r="3368" spans="2:24" x14ac:dyDescent="0.35">
      <c r="B3368" s="146"/>
      <c r="C3368" s="31"/>
      <c r="D3368" s="31"/>
      <c r="E3368" s="44"/>
      <c r="F3368" s="43"/>
      <c r="G3368" s="84"/>
      <c r="H3368" s="31"/>
      <c r="I3368" s="31"/>
      <c r="J3368" s="84"/>
      <c r="K3368" s="31"/>
      <c r="L3368" s="31"/>
      <c r="M3368" s="169"/>
      <c r="N3368" s="148"/>
      <c r="O3368" s="106"/>
      <c r="P3368" s="43"/>
      <c r="Q3368" s="31"/>
      <c r="R3368" s="84"/>
      <c r="S3368" s="31"/>
      <c r="T3368" s="31"/>
      <c r="U3368" s="169"/>
      <c r="V3368" s="150"/>
      <c r="W3368" s="342" t="str" cm="1">
        <f t="array" ref="W3368">IF(SUM(LEN(B3368:V3368))=0,"",IF(OR(OR(ISBLANK(F3368),SUM(LEN(C3368),LEN(D3368))=0),AND(NOT(E3368="Unknown"),ISBLANK(J3368)),AND(NOT(O3368="Unknown"),ISBLANK(R3368))),"Missing Information", INDEX(Table15[Entire Service Line Classification], MATCH(SUMIFS(Table15[Unique ID],Table15[System-Owned Portion],E3368,Table15[If Material Anything Other than "Lead" in Column E,Was Material Ever Previously Lead?],G3368,Table15[Customer-Owned Portion],O3368),Table15[Unique ID],0),0)))</f>
        <v/>
      </c>
      <c r="X3368"/>
    </row>
    <row r="3369" spans="2:24" x14ac:dyDescent="0.35">
      <c r="B3369" s="146"/>
      <c r="C3369" s="31"/>
      <c r="D3369" s="31"/>
      <c r="E3369" s="44"/>
      <c r="F3369" s="43"/>
      <c r="G3369" s="84"/>
      <c r="H3369" s="31"/>
      <c r="I3369" s="31"/>
      <c r="J3369" s="84"/>
      <c r="K3369" s="31"/>
      <c r="L3369" s="31"/>
      <c r="M3369" s="169"/>
      <c r="N3369" s="148"/>
      <c r="O3369" s="106"/>
      <c r="P3369" s="43"/>
      <c r="Q3369" s="31"/>
      <c r="R3369" s="84"/>
      <c r="S3369" s="31"/>
      <c r="T3369" s="31"/>
      <c r="U3369" s="169"/>
      <c r="V3369" s="150"/>
      <c r="W3369" s="342" t="str" cm="1">
        <f t="array" ref="W3369">IF(SUM(LEN(B3369:V3369))=0,"",IF(OR(OR(ISBLANK(F3369),SUM(LEN(C3369),LEN(D3369))=0),AND(NOT(E3369="Unknown"),ISBLANK(J3369)),AND(NOT(O3369="Unknown"),ISBLANK(R3369))),"Missing Information", INDEX(Table15[Entire Service Line Classification], MATCH(SUMIFS(Table15[Unique ID],Table15[System-Owned Portion],E3369,Table15[If Material Anything Other than "Lead" in Column E,Was Material Ever Previously Lead?],G3369,Table15[Customer-Owned Portion],O3369),Table15[Unique ID],0),0)))</f>
        <v/>
      </c>
      <c r="X3369"/>
    </row>
    <row r="3370" spans="2:24" x14ac:dyDescent="0.35">
      <c r="B3370" s="146"/>
      <c r="C3370" s="31"/>
      <c r="D3370" s="31"/>
      <c r="E3370" s="44"/>
      <c r="F3370" s="43"/>
      <c r="G3370" s="84"/>
      <c r="H3370" s="31"/>
      <c r="I3370" s="31"/>
      <c r="J3370" s="84"/>
      <c r="K3370" s="31"/>
      <c r="L3370" s="31"/>
      <c r="M3370" s="169"/>
      <c r="N3370" s="148"/>
      <c r="O3370" s="106"/>
      <c r="P3370" s="43"/>
      <c r="Q3370" s="31"/>
      <c r="R3370" s="84"/>
      <c r="S3370" s="31"/>
      <c r="T3370" s="31"/>
      <c r="U3370" s="169"/>
      <c r="V3370" s="150"/>
      <c r="W3370" s="342" t="str" cm="1">
        <f t="array" ref="W3370">IF(SUM(LEN(B3370:V3370))=0,"",IF(OR(OR(ISBLANK(F3370),SUM(LEN(C3370),LEN(D3370))=0),AND(NOT(E3370="Unknown"),ISBLANK(J3370)),AND(NOT(O3370="Unknown"),ISBLANK(R3370))),"Missing Information", INDEX(Table15[Entire Service Line Classification], MATCH(SUMIFS(Table15[Unique ID],Table15[System-Owned Portion],E3370,Table15[If Material Anything Other than "Lead" in Column E,Was Material Ever Previously Lead?],G3370,Table15[Customer-Owned Portion],O3370),Table15[Unique ID],0),0)))</f>
        <v/>
      </c>
      <c r="X3370"/>
    </row>
    <row r="3371" spans="2:24" x14ac:dyDescent="0.35">
      <c r="B3371" s="146"/>
      <c r="C3371" s="31"/>
      <c r="D3371" s="31"/>
      <c r="E3371" s="44"/>
      <c r="F3371" s="43"/>
      <c r="G3371" s="84"/>
      <c r="H3371" s="31"/>
      <c r="I3371" s="31"/>
      <c r="J3371" s="84"/>
      <c r="K3371" s="31"/>
      <c r="L3371" s="31"/>
      <c r="M3371" s="169"/>
      <c r="N3371" s="148"/>
      <c r="O3371" s="106"/>
      <c r="P3371" s="43"/>
      <c r="Q3371" s="31"/>
      <c r="R3371" s="84"/>
      <c r="S3371" s="31"/>
      <c r="T3371" s="31"/>
      <c r="U3371" s="169"/>
      <c r="V3371" s="150"/>
      <c r="W3371" s="342" t="str" cm="1">
        <f t="array" ref="W3371">IF(SUM(LEN(B3371:V3371))=0,"",IF(OR(OR(ISBLANK(F3371),SUM(LEN(C3371),LEN(D3371))=0),AND(NOT(E3371="Unknown"),ISBLANK(J3371)),AND(NOT(O3371="Unknown"),ISBLANK(R3371))),"Missing Information", INDEX(Table15[Entire Service Line Classification], MATCH(SUMIFS(Table15[Unique ID],Table15[System-Owned Portion],E3371,Table15[If Material Anything Other than "Lead" in Column E,Was Material Ever Previously Lead?],G3371,Table15[Customer-Owned Portion],O3371),Table15[Unique ID],0),0)))</f>
        <v/>
      </c>
      <c r="X3371"/>
    </row>
    <row r="3372" spans="2:24" x14ac:dyDescent="0.35">
      <c r="B3372" s="146"/>
      <c r="C3372" s="31"/>
      <c r="D3372" s="31"/>
      <c r="E3372" s="44"/>
      <c r="F3372" s="43"/>
      <c r="G3372" s="84"/>
      <c r="H3372" s="31"/>
      <c r="I3372" s="31"/>
      <c r="J3372" s="84"/>
      <c r="K3372" s="31"/>
      <c r="L3372" s="31"/>
      <c r="M3372" s="169"/>
      <c r="N3372" s="148"/>
      <c r="O3372" s="106"/>
      <c r="P3372" s="43"/>
      <c r="Q3372" s="31"/>
      <c r="R3372" s="84"/>
      <c r="S3372" s="31"/>
      <c r="T3372" s="31"/>
      <c r="U3372" s="169"/>
      <c r="V3372" s="150"/>
      <c r="W3372" s="342" t="str" cm="1">
        <f t="array" ref="W3372">IF(SUM(LEN(B3372:V3372))=0,"",IF(OR(OR(ISBLANK(F3372),SUM(LEN(C3372),LEN(D3372))=0),AND(NOT(E3372="Unknown"),ISBLANK(J3372)),AND(NOT(O3372="Unknown"),ISBLANK(R3372))),"Missing Information", INDEX(Table15[Entire Service Line Classification], MATCH(SUMIFS(Table15[Unique ID],Table15[System-Owned Portion],E3372,Table15[If Material Anything Other than "Lead" in Column E,Was Material Ever Previously Lead?],G3372,Table15[Customer-Owned Portion],O3372),Table15[Unique ID],0),0)))</f>
        <v/>
      </c>
      <c r="X3372"/>
    </row>
    <row r="3373" spans="2:24" x14ac:dyDescent="0.35">
      <c r="B3373" s="146"/>
      <c r="C3373" s="31"/>
      <c r="D3373" s="31"/>
      <c r="E3373" s="44"/>
      <c r="F3373" s="43"/>
      <c r="G3373" s="84"/>
      <c r="H3373" s="31"/>
      <c r="I3373" s="31"/>
      <c r="J3373" s="84"/>
      <c r="K3373" s="31"/>
      <c r="L3373" s="31"/>
      <c r="M3373" s="169"/>
      <c r="N3373" s="148"/>
      <c r="O3373" s="106"/>
      <c r="P3373" s="43"/>
      <c r="Q3373" s="31"/>
      <c r="R3373" s="84"/>
      <c r="S3373" s="31"/>
      <c r="T3373" s="31"/>
      <c r="U3373" s="169"/>
      <c r="V3373" s="150"/>
      <c r="W3373" s="342" t="str" cm="1">
        <f t="array" ref="W3373">IF(SUM(LEN(B3373:V3373))=0,"",IF(OR(OR(ISBLANK(F3373),SUM(LEN(C3373),LEN(D3373))=0),AND(NOT(E3373="Unknown"),ISBLANK(J3373)),AND(NOT(O3373="Unknown"),ISBLANK(R3373))),"Missing Information", INDEX(Table15[Entire Service Line Classification], MATCH(SUMIFS(Table15[Unique ID],Table15[System-Owned Portion],E3373,Table15[If Material Anything Other than "Lead" in Column E,Was Material Ever Previously Lead?],G3373,Table15[Customer-Owned Portion],O3373),Table15[Unique ID],0),0)))</f>
        <v/>
      </c>
      <c r="X3373"/>
    </row>
    <row r="3374" spans="2:24" x14ac:dyDescent="0.35">
      <c r="B3374" s="146"/>
      <c r="C3374" s="31"/>
      <c r="D3374" s="31"/>
      <c r="E3374" s="44"/>
      <c r="F3374" s="43"/>
      <c r="G3374" s="84"/>
      <c r="H3374" s="31"/>
      <c r="I3374" s="31"/>
      <c r="J3374" s="84"/>
      <c r="K3374" s="31"/>
      <c r="L3374" s="31"/>
      <c r="M3374" s="169"/>
      <c r="N3374" s="148"/>
      <c r="O3374" s="106"/>
      <c r="P3374" s="43"/>
      <c r="Q3374" s="31"/>
      <c r="R3374" s="84"/>
      <c r="S3374" s="31"/>
      <c r="T3374" s="31"/>
      <c r="U3374" s="169"/>
      <c r="V3374" s="150"/>
      <c r="W3374" s="342" t="str" cm="1">
        <f t="array" ref="W3374">IF(SUM(LEN(B3374:V3374))=0,"",IF(OR(OR(ISBLANK(F3374),SUM(LEN(C3374),LEN(D3374))=0),AND(NOT(E3374="Unknown"),ISBLANK(J3374)),AND(NOT(O3374="Unknown"),ISBLANK(R3374))),"Missing Information", INDEX(Table15[Entire Service Line Classification], MATCH(SUMIFS(Table15[Unique ID],Table15[System-Owned Portion],E3374,Table15[If Material Anything Other than "Lead" in Column E,Was Material Ever Previously Lead?],G3374,Table15[Customer-Owned Portion],O3374),Table15[Unique ID],0),0)))</f>
        <v/>
      </c>
      <c r="X3374"/>
    </row>
    <row r="3375" spans="2:24" x14ac:dyDescent="0.35">
      <c r="B3375" s="146"/>
      <c r="C3375" s="31"/>
      <c r="D3375" s="31"/>
      <c r="E3375" s="44"/>
      <c r="F3375" s="43"/>
      <c r="G3375" s="84"/>
      <c r="H3375" s="31"/>
      <c r="I3375" s="31"/>
      <c r="J3375" s="84"/>
      <c r="K3375" s="31"/>
      <c r="L3375" s="31"/>
      <c r="M3375" s="169"/>
      <c r="N3375" s="148"/>
      <c r="O3375" s="106"/>
      <c r="P3375" s="43"/>
      <c r="Q3375" s="31"/>
      <c r="R3375" s="84"/>
      <c r="S3375" s="31"/>
      <c r="T3375" s="31"/>
      <c r="U3375" s="169"/>
      <c r="V3375" s="150"/>
      <c r="W3375" s="342" t="str" cm="1">
        <f t="array" ref="W3375">IF(SUM(LEN(B3375:V3375))=0,"",IF(OR(OR(ISBLANK(F3375),SUM(LEN(C3375),LEN(D3375))=0),AND(NOT(E3375="Unknown"),ISBLANK(J3375)),AND(NOT(O3375="Unknown"),ISBLANK(R3375))),"Missing Information", INDEX(Table15[Entire Service Line Classification], MATCH(SUMIFS(Table15[Unique ID],Table15[System-Owned Portion],E3375,Table15[If Material Anything Other than "Lead" in Column E,Was Material Ever Previously Lead?],G3375,Table15[Customer-Owned Portion],O3375),Table15[Unique ID],0),0)))</f>
        <v/>
      </c>
      <c r="X3375"/>
    </row>
    <row r="3376" spans="2:24" x14ac:dyDescent="0.35">
      <c r="B3376" s="146"/>
      <c r="C3376" s="31"/>
      <c r="D3376" s="31"/>
      <c r="E3376" s="44"/>
      <c r="F3376" s="43"/>
      <c r="G3376" s="84"/>
      <c r="H3376" s="31"/>
      <c r="I3376" s="31"/>
      <c r="J3376" s="84"/>
      <c r="K3376" s="31"/>
      <c r="L3376" s="31"/>
      <c r="M3376" s="169"/>
      <c r="N3376" s="148"/>
      <c r="O3376" s="106"/>
      <c r="P3376" s="43"/>
      <c r="Q3376" s="31"/>
      <c r="R3376" s="84"/>
      <c r="S3376" s="31"/>
      <c r="T3376" s="31"/>
      <c r="U3376" s="169"/>
      <c r="V3376" s="150"/>
      <c r="W3376" s="342" t="str" cm="1">
        <f t="array" ref="W3376">IF(SUM(LEN(B3376:V3376))=0,"",IF(OR(OR(ISBLANK(F3376),SUM(LEN(C3376),LEN(D3376))=0),AND(NOT(E3376="Unknown"),ISBLANK(J3376)),AND(NOT(O3376="Unknown"),ISBLANK(R3376))),"Missing Information", INDEX(Table15[Entire Service Line Classification], MATCH(SUMIFS(Table15[Unique ID],Table15[System-Owned Portion],E3376,Table15[If Material Anything Other than "Lead" in Column E,Was Material Ever Previously Lead?],G3376,Table15[Customer-Owned Portion],O3376),Table15[Unique ID],0),0)))</f>
        <v/>
      </c>
      <c r="X3376"/>
    </row>
    <row r="3377" spans="2:24" x14ac:dyDescent="0.35">
      <c r="B3377" s="146"/>
      <c r="C3377" s="31"/>
      <c r="D3377" s="31"/>
      <c r="E3377" s="44"/>
      <c r="F3377" s="43"/>
      <c r="G3377" s="84"/>
      <c r="H3377" s="31"/>
      <c r="I3377" s="31"/>
      <c r="J3377" s="84"/>
      <c r="K3377" s="31"/>
      <c r="L3377" s="31"/>
      <c r="M3377" s="169"/>
      <c r="N3377" s="148"/>
      <c r="O3377" s="106"/>
      <c r="P3377" s="43"/>
      <c r="Q3377" s="31"/>
      <c r="R3377" s="84"/>
      <c r="S3377" s="31"/>
      <c r="T3377" s="31"/>
      <c r="U3377" s="169"/>
      <c r="V3377" s="150"/>
      <c r="W3377" s="342" t="str" cm="1">
        <f t="array" ref="W3377">IF(SUM(LEN(B3377:V3377))=0,"",IF(OR(OR(ISBLANK(F3377),SUM(LEN(C3377),LEN(D3377))=0),AND(NOT(E3377="Unknown"),ISBLANK(J3377)),AND(NOT(O3377="Unknown"),ISBLANK(R3377))),"Missing Information", INDEX(Table15[Entire Service Line Classification], MATCH(SUMIFS(Table15[Unique ID],Table15[System-Owned Portion],E3377,Table15[If Material Anything Other than "Lead" in Column E,Was Material Ever Previously Lead?],G3377,Table15[Customer-Owned Portion],O3377),Table15[Unique ID],0),0)))</f>
        <v/>
      </c>
      <c r="X3377"/>
    </row>
    <row r="3378" spans="2:24" x14ac:dyDescent="0.35">
      <c r="B3378" s="146"/>
      <c r="C3378" s="31"/>
      <c r="D3378" s="31"/>
      <c r="E3378" s="44"/>
      <c r="F3378" s="43"/>
      <c r="G3378" s="84"/>
      <c r="H3378" s="31"/>
      <c r="I3378" s="31"/>
      <c r="J3378" s="84"/>
      <c r="K3378" s="31"/>
      <c r="L3378" s="31"/>
      <c r="M3378" s="169"/>
      <c r="N3378" s="148"/>
      <c r="O3378" s="106"/>
      <c r="P3378" s="43"/>
      <c r="Q3378" s="31"/>
      <c r="R3378" s="84"/>
      <c r="S3378" s="31"/>
      <c r="T3378" s="31"/>
      <c r="U3378" s="169"/>
      <c r="V3378" s="150"/>
      <c r="W3378" s="342" t="str" cm="1">
        <f t="array" ref="W3378">IF(SUM(LEN(B3378:V3378))=0,"",IF(OR(OR(ISBLANK(F3378),SUM(LEN(C3378),LEN(D3378))=0),AND(NOT(E3378="Unknown"),ISBLANK(J3378)),AND(NOT(O3378="Unknown"),ISBLANK(R3378))),"Missing Information", INDEX(Table15[Entire Service Line Classification], MATCH(SUMIFS(Table15[Unique ID],Table15[System-Owned Portion],E3378,Table15[If Material Anything Other than "Lead" in Column E,Was Material Ever Previously Lead?],G3378,Table15[Customer-Owned Portion],O3378),Table15[Unique ID],0),0)))</f>
        <v/>
      </c>
      <c r="X3378"/>
    </row>
    <row r="3379" spans="2:24" x14ac:dyDescent="0.35">
      <c r="B3379" s="146"/>
      <c r="C3379" s="31"/>
      <c r="D3379" s="31"/>
      <c r="E3379" s="44"/>
      <c r="F3379" s="43"/>
      <c r="G3379" s="84"/>
      <c r="H3379" s="31"/>
      <c r="I3379" s="31"/>
      <c r="J3379" s="84"/>
      <c r="K3379" s="31"/>
      <c r="L3379" s="31"/>
      <c r="M3379" s="169"/>
      <c r="N3379" s="148"/>
      <c r="O3379" s="106"/>
      <c r="P3379" s="43"/>
      <c r="Q3379" s="31"/>
      <c r="R3379" s="84"/>
      <c r="S3379" s="31"/>
      <c r="T3379" s="31"/>
      <c r="U3379" s="169"/>
      <c r="V3379" s="150"/>
      <c r="W3379" s="342" t="str" cm="1">
        <f t="array" ref="W3379">IF(SUM(LEN(B3379:V3379))=0,"",IF(OR(OR(ISBLANK(F3379),SUM(LEN(C3379),LEN(D3379))=0),AND(NOT(E3379="Unknown"),ISBLANK(J3379)),AND(NOT(O3379="Unknown"),ISBLANK(R3379))),"Missing Information", INDEX(Table15[Entire Service Line Classification], MATCH(SUMIFS(Table15[Unique ID],Table15[System-Owned Portion],E3379,Table15[If Material Anything Other than "Lead" in Column E,Was Material Ever Previously Lead?],G3379,Table15[Customer-Owned Portion],O3379),Table15[Unique ID],0),0)))</f>
        <v/>
      </c>
      <c r="X3379"/>
    </row>
    <row r="3380" spans="2:24" x14ac:dyDescent="0.35">
      <c r="B3380" s="146"/>
      <c r="C3380" s="31"/>
      <c r="D3380" s="31"/>
      <c r="E3380" s="44"/>
      <c r="F3380" s="43"/>
      <c r="G3380" s="84"/>
      <c r="H3380" s="31"/>
      <c r="I3380" s="31"/>
      <c r="J3380" s="84"/>
      <c r="K3380" s="31"/>
      <c r="L3380" s="31"/>
      <c r="M3380" s="169"/>
      <c r="N3380" s="148"/>
      <c r="O3380" s="106"/>
      <c r="P3380" s="43"/>
      <c r="Q3380" s="31"/>
      <c r="R3380" s="84"/>
      <c r="S3380" s="31"/>
      <c r="T3380" s="31"/>
      <c r="U3380" s="169"/>
      <c r="V3380" s="150"/>
      <c r="W3380" s="342" t="str" cm="1">
        <f t="array" ref="W3380">IF(SUM(LEN(B3380:V3380))=0,"",IF(OR(OR(ISBLANK(F3380),SUM(LEN(C3380),LEN(D3380))=0),AND(NOT(E3380="Unknown"),ISBLANK(J3380)),AND(NOT(O3380="Unknown"),ISBLANK(R3380))),"Missing Information", INDEX(Table15[Entire Service Line Classification], MATCH(SUMIFS(Table15[Unique ID],Table15[System-Owned Portion],E3380,Table15[If Material Anything Other than "Lead" in Column E,Was Material Ever Previously Lead?],G3380,Table15[Customer-Owned Portion],O3380),Table15[Unique ID],0),0)))</f>
        <v/>
      </c>
      <c r="X3380"/>
    </row>
    <row r="3381" spans="2:24" x14ac:dyDescent="0.35">
      <c r="B3381" s="146"/>
      <c r="C3381" s="31"/>
      <c r="D3381" s="31"/>
      <c r="E3381" s="44"/>
      <c r="F3381" s="43"/>
      <c r="G3381" s="84"/>
      <c r="H3381" s="31"/>
      <c r="I3381" s="31"/>
      <c r="J3381" s="84"/>
      <c r="K3381" s="31"/>
      <c r="L3381" s="31"/>
      <c r="M3381" s="169"/>
      <c r="N3381" s="148"/>
      <c r="O3381" s="106"/>
      <c r="P3381" s="43"/>
      <c r="Q3381" s="31"/>
      <c r="R3381" s="84"/>
      <c r="S3381" s="31"/>
      <c r="T3381" s="31"/>
      <c r="U3381" s="169"/>
      <c r="V3381" s="150"/>
      <c r="W3381" s="342" t="str" cm="1">
        <f t="array" ref="W3381">IF(SUM(LEN(B3381:V3381))=0,"",IF(OR(OR(ISBLANK(F3381),SUM(LEN(C3381),LEN(D3381))=0),AND(NOT(E3381="Unknown"),ISBLANK(J3381)),AND(NOT(O3381="Unknown"),ISBLANK(R3381))),"Missing Information", INDEX(Table15[Entire Service Line Classification], MATCH(SUMIFS(Table15[Unique ID],Table15[System-Owned Portion],E3381,Table15[If Material Anything Other than "Lead" in Column E,Was Material Ever Previously Lead?],G3381,Table15[Customer-Owned Portion],O3381),Table15[Unique ID],0),0)))</f>
        <v/>
      </c>
      <c r="X3381"/>
    </row>
    <row r="3382" spans="2:24" x14ac:dyDescent="0.35">
      <c r="B3382" s="146"/>
      <c r="C3382" s="31"/>
      <c r="D3382" s="31"/>
      <c r="E3382" s="44"/>
      <c r="F3382" s="43"/>
      <c r="G3382" s="84"/>
      <c r="H3382" s="31"/>
      <c r="I3382" s="31"/>
      <c r="J3382" s="84"/>
      <c r="K3382" s="31"/>
      <c r="L3382" s="31"/>
      <c r="M3382" s="169"/>
      <c r="N3382" s="148"/>
      <c r="O3382" s="106"/>
      <c r="P3382" s="43"/>
      <c r="Q3382" s="31"/>
      <c r="R3382" s="84"/>
      <c r="S3382" s="31"/>
      <c r="T3382" s="31"/>
      <c r="U3382" s="169"/>
      <c r="V3382" s="150"/>
      <c r="W3382" s="342" t="str" cm="1">
        <f t="array" ref="W3382">IF(SUM(LEN(B3382:V3382))=0,"",IF(OR(OR(ISBLANK(F3382),SUM(LEN(C3382),LEN(D3382))=0),AND(NOT(E3382="Unknown"),ISBLANK(J3382)),AND(NOT(O3382="Unknown"),ISBLANK(R3382))),"Missing Information", INDEX(Table15[Entire Service Line Classification], MATCH(SUMIFS(Table15[Unique ID],Table15[System-Owned Portion],E3382,Table15[If Material Anything Other than "Lead" in Column E,Was Material Ever Previously Lead?],G3382,Table15[Customer-Owned Portion],O3382),Table15[Unique ID],0),0)))</f>
        <v/>
      </c>
      <c r="X3382"/>
    </row>
    <row r="3383" spans="2:24" x14ac:dyDescent="0.35">
      <c r="B3383" s="146"/>
      <c r="C3383" s="31"/>
      <c r="D3383" s="31"/>
      <c r="E3383" s="44"/>
      <c r="F3383" s="43"/>
      <c r="G3383" s="84"/>
      <c r="H3383" s="31"/>
      <c r="I3383" s="31"/>
      <c r="J3383" s="84"/>
      <c r="K3383" s="31"/>
      <c r="L3383" s="31"/>
      <c r="M3383" s="169"/>
      <c r="N3383" s="148"/>
      <c r="O3383" s="106"/>
      <c r="P3383" s="43"/>
      <c r="Q3383" s="31"/>
      <c r="R3383" s="84"/>
      <c r="S3383" s="31"/>
      <c r="T3383" s="31"/>
      <c r="U3383" s="169"/>
      <c r="V3383" s="150"/>
      <c r="W3383" s="342" t="str" cm="1">
        <f t="array" ref="W3383">IF(SUM(LEN(B3383:V3383))=0,"",IF(OR(OR(ISBLANK(F3383),SUM(LEN(C3383),LEN(D3383))=0),AND(NOT(E3383="Unknown"),ISBLANK(J3383)),AND(NOT(O3383="Unknown"),ISBLANK(R3383))),"Missing Information", INDEX(Table15[Entire Service Line Classification], MATCH(SUMIFS(Table15[Unique ID],Table15[System-Owned Portion],E3383,Table15[If Material Anything Other than "Lead" in Column E,Was Material Ever Previously Lead?],G3383,Table15[Customer-Owned Portion],O3383),Table15[Unique ID],0),0)))</f>
        <v/>
      </c>
      <c r="X3383"/>
    </row>
    <row r="3384" spans="2:24" x14ac:dyDescent="0.35">
      <c r="B3384" s="146"/>
      <c r="C3384" s="31"/>
      <c r="D3384" s="31"/>
      <c r="E3384" s="44"/>
      <c r="F3384" s="43"/>
      <c r="G3384" s="84"/>
      <c r="H3384" s="31"/>
      <c r="I3384" s="31"/>
      <c r="J3384" s="84"/>
      <c r="K3384" s="31"/>
      <c r="L3384" s="31"/>
      <c r="M3384" s="169"/>
      <c r="N3384" s="148"/>
      <c r="O3384" s="106"/>
      <c r="P3384" s="43"/>
      <c r="Q3384" s="31"/>
      <c r="R3384" s="84"/>
      <c r="S3384" s="31"/>
      <c r="T3384" s="31"/>
      <c r="U3384" s="169"/>
      <c r="V3384" s="150"/>
      <c r="W3384" s="342" t="str" cm="1">
        <f t="array" ref="W3384">IF(SUM(LEN(B3384:V3384))=0,"",IF(OR(OR(ISBLANK(F3384),SUM(LEN(C3384),LEN(D3384))=0),AND(NOT(E3384="Unknown"),ISBLANK(J3384)),AND(NOT(O3384="Unknown"),ISBLANK(R3384))),"Missing Information", INDEX(Table15[Entire Service Line Classification], MATCH(SUMIFS(Table15[Unique ID],Table15[System-Owned Portion],E3384,Table15[If Material Anything Other than "Lead" in Column E,Was Material Ever Previously Lead?],G3384,Table15[Customer-Owned Portion],O3384),Table15[Unique ID],0),0)))</f>
        <v/>
      </c>
      <c r="X3384"/>
    </row>
    <row r="3385" spans="2:24" x14ac:dyDescent="0.35">
      <c r="B3385" s="146"/>
      <c r="C3385" s="31"/>
      <c r="D3385" s="31"/>
      <c r="E3385" s="44"/>
      <c r="F3385" s="43"/>
      <c r="G3385" s="84"/>
      <c r="H3385" s="31"/>
      <c r="I3385" s="31"/>
      <c r="J3385" s="84"/>
      <c r="K3385" s="31"/>
      <c r="L3385" s="31"/>
      <c r="M3385" s="169"/>
      <c r="N3385" s="148"/>
      <c r="O3385" s="106"/>
      <c r="P3385" s="43"/>
      <c r="Q3385" s="31"/>
      <c r="R3385" s="84"/>
      <c r="S3385" s="31"/>
      <c r="T3385" s="31"/>
      <c r="U3385" s="169"/>
      <c r="V3385" s="150"/>
      <c r="W3385" s="342" t="str" cm="1">
        <f t="array" ref="W3385">IF(SUM(LEN(B3385:V3385))=0,"",IF(OR(OR(ISBLANK(F3385),SUM(LEN(C3385),LEN(D3385))=0),AND(NOT(E3385="Unknown"),ISBLANK(J3385)),AND(NOT(O3385="Unknown"),ISBLANK(R3385))),"Missing Information", INDEX(Table15[Entire Service Line Classification], MATCH(SUMIFS(Table15[Unique ID],Table15[System-Owned Portion],E3385,Table15[If Material Anything Other than "Lead" in Column E,Was Material Ever Previously Lead?],G3385,Table15[Customer-Owned Portion],O3385),Table15[Unique ID],0),0)))</f>
        <v/>
      </c>
      <c r="X3385"/>
    </row>
    <row r="3386" spans="2:24" x14ac:dyDescent="0.35">
      <c r="B3386" s="146"/>
      <c r="C3386" s="31"/>
      <c r="D3386" s="31"/>
      <c r="E3386" s="44"/>
      <c r="F3386" s="43"/>
      <c r="G3386" s="84"/>
      <c r="H3386" s="31"/>
      <c r="I3386" s="31"/>
      <c r="J3386" s="84"/>
      <c r="K3386" s="31"/>
      <c r="L3386" s="31"/>
      <c r="M3386" s="169"/>
      <c r="N3386" s="148"/>
      <c r="O3386" s="106"/>
      <c r="P3386" s="43"/>
      <c r="Q3386" s="31"/>
      <c r="R3386" s="84"/>
      <c r="S3386" s="31"/>
      <c r="T3386" s="31"/>
      <c r="U3386" s="169"/>
      <c r="V3386" s="150"/>
      <c r="W3386" s="342" t="str" cm="1">
        <f t="array" ref="W3386">IF(SUM(LEN(B3386:V3386))=0,"",IF(OR(OR(ISBLANK(F3386),SUM(LEN(C3386),LEN(D3386))=0),AND(NOT(E3386="Unknown"),ISBLANK(J3386)),AND(NOT(O3386="Unknown"),ISBLANK(R3386))),"Missing Information", INDEX(Table15[Entire Service Line Classification], MATCH(SUMIFS(Table15[Unique ID],Table15[System-Owned Portion],E3386,Table15[If Material Anything Other than "Lead" in Column E,Was Material Ever Previously Lead?],G3386,Table15[Customer-Owned Portion],O3386),Table15[Unique ID],0),0)))</f>
        <v/>
      </c>
      <c r="X3386"/>
    </row>
    <row r="3387" spans="2:24" x14ac:dyDescent="0.35">
      <c r="B3387" s="146"/>
      <c r="C3387" s="31"/>
      <c r="D3387" s="31"/>
      <c r="E3387" s="44"/>
      <c r="F3387" s="43"/>
      <c r="G3387" s="84"/>
      <c r="H3387" s="31"/>
      <c r="I3387" s="31"/>
      <c r="J3387" s="84"/>
      <c r="K3387" s="31"/>
      <c r="L3387" s="31"/>
      <c r="M3387" s="169"/>
      <c r="N3387" s="148"/>
      <c r="O3387" s="106"/>
      <c r="P3387" s="43"/>
      <c r="Q3387" s="31"/>
      <c r="R3387" s="84"/>
      <c r="S3387" s="31"/>
      <c r="T3387" s="31"/>
      <c r="U3387" s="169"/>
      <c r="V3387" s="150"/>
      <c r="W3387" s="342" t="str" cm="1">
        <f t="array" ref="W3387">IF(SUM(LEN(B3387:V3387))=0,"",IF(OR(OR(ISBLANK(F3387),SUM(LEN(C3387),LEN(D3387))=0),AND(NOT(E3387="Unknown"),ISBLANK(J3387)),AND(NOT(O3387="Unknown"),ISBLANK(R3387))),"Missing Information", INDEX(Table15[Entire Service Line Classification], MATCH(SUMIFS(Table15[Unique ID],Table15[System-Owned Portion],E3387,Table15[If Material Anything Other than "Lead" in Column E,Was Material Ever Previously Lead?],G3387,Table15[Customer-Owned Portion],O3387),Table15[Unique ID],0),0)))</f>
        <v/>
      </c>
      <c r="X3387"/>
    </row>
    <row r="3388" spans="2:24" x14ac:dyDescent="0.35">
      <c r="B3388" s="146"/>
      <c r="C3388" s="31"/>
      <c r="D3388" s="31"/>
      <c r="E3388" s="44"/>
      <c r="F3388" s="43"/>
      <c r="G3388" s="84"/>
      <c r="H3388" s="31"/>
      <c r="I3388" s="31"/>
      <c r="J3388" s="84"/>
      <c r="K3388" s="31"/>
      <c r="L3388" s="31"/>
      <c r="M3388" s="169"/>
      <c r="N3388" s="148"/>
      <c r="O3388" s="106"/>
      <c r="P3388" s="43"/>
      <c r="Q3388" s="31"/>
      <c r="R3388" s="84"/>
      <c r="S3388" s="31"/>
      <c r="T3388" s="31"/>
      <c r="U3388" s="169"/>
      <c r="V3388" s="150"/>
      <c r="W3388" s="342" t="str" cm="1">
        <f t="array" ref="W3388">IF(SUM(LEN(B3388:V3388))=0,"",IF(OR(OR(ISBLANK(F3388),SUM(LEN(C3388),LEN(D3388))=0),AND(NOT(E3388="Unknown"),ISBLANK(J3388)),AND(NOT(O3388="Unknown"),ISBLANK(R3388))),"Missing Information", INDEX(Table15[Entire Service Line Classification], MATCH(SUMIFS(Table15[Unique ID],Table15[System-Owned Portion],E3388,Table15[If Material Anything Other than "Lead" in Column E,Was Material Ever Previously Lead?],G3388,Table15[Customer-Owned Portion],O3388),Table15[Unique ID],0),0)))</f>
        <v/>
      </c>
      <c r="X3388"/>
    </row>
    <row r="3389" spans="2:24" x14ac:dyDescent="0.35">
      <c r="B3389" s="146"/>
      <c r="C3389" s="31"/>
      <c r="D3389" s="31"/>
      <c r="E3389" s="44"/>
      <c r="F3389" s="43"/>
      <c r="G3389" s="84"/>
      <c r="H3389" s="31"/>
      <c r="I3389" s="31"/>
      <c r="J3389" s="84"/>
      <c r="K3389" s="31"/>
      <c r="L3389" s="31"/>
      <c r="M3389" s="169"/>
      <c r="N3389" s="148"/>
      <c r="O3389" s="106"/>
      <c r="P3389" s="43"/>
      <c r="Q3389" s="31"/>
      <c r="R3389" s="84"/>
      <c r="S3389" s="31"/>
      <c r="T3389" s="31"/>
      <c r="U3389" s="169"/>
      <c r="V3389" s="150"/>
      <c r="W3389" s="342" t="str" cm="1">
        <f t="array" ref="W3389">IF(SUM(LEN(B3389:V3389))=0,"",IF(OR(OR(ISBLANK(F3389),SUM(LEN(C3389),LEN(D3389))=0),AND(NOT(E3389="Unknown"),ISBLANK(J3389)),AND(NOT(O3389="Unknown"),ISBLANK(R3389))),"Missing Information", INDEX(Table15[Entire Service Line Classification], MATCH(SUMIFS(Table15[Unique ID],Table15[System-Owned Portion],E3389,Table15[If Material Anything Other than "Lead" in Column E,Was Material Ever Previously Lead?],G3389,Table15[Customer-Owned Portion],O3389),Table15[Unique ID],0),0)))</f>
        <v/>
      </c>
      <c r="X3389"/>
    </row>
    <row r="3390" spans="2:24" x14ac:dyDescent="0.35">
      <c r="B3390" s="146"/>
      <c r="C3390" s="31"/>
      <c r="D3390" s="31"/>
      <c r="E3390" s="44"/>
      <c r="F3390" s="43"/>
      <c r="G3390" s="84"/>
      <c r="H3390" s="31"/>
      <c r="I3390" s="31"/>
      <c r="J3390" s="84"/>
      <c r="K3390" s="31"/>
      <c r="L3390" s="31"/>
      <c r="M3390" s="169"/>
      <c r="N3390" s="148"/>
      <c r="O3390" s="106"/>
      <c r="P3390" s="43"/>
      <c r="Q3390" s="31"/>
      <c r="R3390" s="84"/>
      <c r="S3390" s="31"/>
      <c r="T3390" s="31"/>
      <c r="U3390" s="169"/>
      <c r="V3390" s="150"/>
      <c r="W3390" s="342" t="str" cm="1">
        <f t="array" ref="W3390">IF(SUM(LEN(B3390:V3390))=0,"",IF(OR(OR(ISBLANK(F3390),SUM(LEN(C3390),LEN(D3390))=0),AND(NOT(E3390="Unknown"),ISBLANK(J3390)),AND(NOT(O3390="Unknown"),ISBLANK(R3390))),"Missing Information", INDEX(Table15[Entire Service Line Classification], MATCH(SUMIFS(Table15[Unique ID],Table15[System-Owned Portion],E3390,Table15[If Material Anything Other than "Lead" in Column E,Was Material Ever Previously Lead?],G3390,Table15[Customer-Owned Portion],O3390),Table15[Unique ID],0),0)))</f>
        <v/>
      </c>
      <c r="X3390"/>
    </row>
    <row r="3391" spans="2:24" x14ac:dyDescent="0.35">
      <c r="B3391" s="146"/>
      <c r="C3391" s="31"/>
      <c r="D3391" s="31"/>
      <c r="E3391" s="44"/>
      <c r="F3391" s="43"/>
      <c r="G3391" s="84"/>
      <c r="H3391" s="31"/>
      <c r="I3391" s="31"/>
      <c r="J3391" s="84"/>
      <c r="K3391" s="31"/>
      <c r="L3391" s="31"/>
      <c r="M3391" s="169"/>
      <c r="N3391" s="148"/>
      <c r="O3391" s="106"/>
      <c r="P3391" s="43"/>
      <c r="Q3391" s="31"/>
      <c r="R3391" s="84"/>
      <c r="S3391" s="31"/>
      <c r="T3391" s="31"/>
      <c r="U3391" s="169"/>
      <c r="V3391" s="150"/>
      <c r="W3391" s="342" t="str" cm="1">
        <f t="array" ref="W3391">IF(SUM(LEN(B3391:V3391))=0,"",IF(OR(OR(ISBLANK(F3391),SUM(LEN(C3391),LEN(D3391))=0),AND(NOT(E3391="Unknown"),ISBLANK(J3391)),AND(NOT(O3391="Unknown"),ISBLANK(R3391))),"Missing Information", INDEX(Table15[Entire Service Line Classification], MATCH(SUMIFS(Table15[Unique ID],Table15[System-Owned Portion],E3391,Table15[If Material Anything Other than "Lead" in Column E,Was Material Ever Previously Lead?],G3391,Table15[Customer-Owned Portion],O3391),Table15[Unique ID],0),0)))</f>
        <v/>
      </c>
      <c r="X3391"/>
    </row>
    <row r="3392" spans="2:24" x14ac:dyDescent="0.35">
      <c r="B3392" s="146"/>
      <c r="C3392" s="31"/>
      <c r="D3392" s="31"/>
      <c r="E3392" s="44"/>
      <c r="F3392" s="43"/>
      <c r="G3392" s="84"/>
      <c r="H3392" s="31"/>
      <c r="I3392" s="31"/>
      <c r="J3392" s="84"/>
      <c r="K3392" s="31"/>
      <c r="L3392" s="31"/>
      <c r="M3392" s="169"/>
      <c r="N3392" s="148"/>
      <c r="O3392" s="106"/>
      <c r="P3392" s="43"/>
      <c r="Q3392" s="31"/>
      <c r="R3392" s="84"/>
      <c r="S3392" s="31"/>
      <c r="T3392" s="31"/>
      <c r="U3392" s="169"/>
      <c r="V3392" s="150"/>
      <c r="W3392" s="342" t="str" cm="1">
        <f t="array" ref="W3392">IF(SUM(LEN(B3392:V3392))=0,"",IF(OR(OR(ISBLANK(F3392),SUM(LEN(C3392),LEN(D3392))=0),AND(NOT(E3392="Unknown"),ISBLANK(J3392)),AND(NOT(O3392="Unknown"),ISBLANK(R3392))),"Missing Information", INDEX(Table15[Entire Service Line Classification], MATCH(SUMIFS(Table15[Unique ID],Table15[System-Owned Portion],E3392,Table15[If Material Anything Other than "Lead" in Column E,Was Material Ever Previously Lead?],G3392,Table15[Customer-Owned Portion],O3392),Table15[Unique ID],0),0)))</f>
        <v/>
      </c>
      <c r="X3392"/>
    </row>
    <row r="3393" spans="2:24" x14ac:dyDescent="0.35">
      <c r="B3393" s="146"/>
      <c r="C3393" s="31"/>
      <c r="D3393" s="31"/>
      <c r="E3393" s="44"/>
      <c r="F3393" s="43"/>
      <c r="G3393" s="84"/>
      <c r="H3393" s="31"/>
      <c r="I3393" s="31"/>
      <c r="J3393" s="84"/>
      <c r="K3393" s="31"/>
      <c r="L3393" s="31"/>
      <c r="M3393" s="169"/>
      <c r="N3393" s="148"/>
      <c r="O3393" s="106"/>
      <c r="P3393" s="43"/>
      <c r="Q3393" s="31"/>
      <c r="R3393" s="84"/>
      <c r="S3393" s="31"/>
      <c r="T3393" s="31"/>
      <c r="U3393" s="169"/>
      <c r="V3393" s="150"/>
      <c r="W3393" s="342" t="str" cm="1">
        <f t="array" ref="W3393">IF(SUM(LEN(B3393:V3393))=0,"",IF(OR(OR(ISBLANK(F3393),SUM(LEN(C3393),LEN(D3393))=0),AND(NOT(E3393="Unknown"),ISBLANK(J3393)),AND(NOT(O3393="Unknown"),ISBLANK(R3393))),"Missing Information", INDEX(Table15[Entire Service Line Classification], MATCH(SUMIFS(Table15[Unique ID],Table15[System-Owned Portion],E3393,Table15[If Material Anything Other than "Lead" in Column E,Was Material Ever Previously Lead?],G3393,Table15[Customer-Owned Portion],O3393),Table15[Unique ID],0),0)))</f>
        <v/>
      </c>
      <c r="X3393"/>
    </row>
    <row r="3394" spans="2:24" x14ac:dyDescent="0.35">
      <c r="B3394" s="146"/>
      <c r="C3394" s="31"/>
      <c r="D3394" s="31"/>
      <c r="E3394" s="44"/>
      <c r="F3394" s="43"/>
      <c r="G3394" s="84"/>
      <c r="H3394" s="31"/>
      <c r="I3394" s="31"/>
      <c r="J3394" s="84"/>
      <c r="K3394" s="31"/>
      <c r="L3394" s="31"/>
      <c r="M3394" s="169"/>
      <c r="N3394" s="148"/>
      <c r="O3394" s="106"/>
      <c r="P3394" s="43"/>
      <c r="Q3394" s="31"/>
      <c r="R3394" s="84"/>
      <c r="S3394" s="31"/>
      <c r="T3394" s="31"/>
      <c r="U3394" s="169"/>
      <c r="V3394" s="150"/>
      <c r="W3394" s="342" t="str" cm="1">
        <f t="array" ref="W3394">IF(SUM(LEN(B3394:V3394))=0,"",IF(OR(OR(ISBLANK(F3394),SUM(LEN(C3394),LEN(D3394))=0),AND(NOT(E3394="Unknown"),ISBLANK(J3394)),AND(NOT(O3394="Unknown"),ISBLANK(R3394))),"Missing Information", INDEX(Table15[Entire Service Line Classification], MATCH(SUMIFS(Table15[Unique ID],Table15[System-Owned Portion],E3394,Table15[If Material Anything Other than "Lead" in Column E,Was Material Ever Previously Lead?],G3394,Table15[Customer-Owned Portion],O3394),Table15[Unique ID],0),0)))</f>
        <v/>
      </c>
      <c r="X3394"/>
    </row>
    <row r="3395" spans="2:24" x14ac:dyDescent="0.35">
      <c r="B3395" s="146"/>
      <c r="C3395" s="31"/>
      <c r="D3395" s="31"/>
      <c r="E3395" s="44"/>
      <c r="F3395" s="43"/>
      <c r="G3395" s="84"/>
      <c r="H3395" s="31"/>
      <c r="I3395" s="31"/>
      <c r="J3395" s="84"/>
      <c r="K3395" s="31"/>
      <c r="L3395" s="31"/>
      <c r="M3395" s="169"/>
      <c r="N3395" s="148"/>
      <c r="O3395" s="106"/>
      <c r="P3395" s="43"/>
      <c r="Q3395" s="31"/>
      <c r="R3395" s="84"/>
      <c r="S3395" s="31"/>
      <c r="T3395" s="31"/>
      <c r="U3395" s="169"/>
      <c r="V3395" s="150"/>
      <c r="W3395" s="342" t="str" cm="1">
        <f t="array" ref="W3395">IF(SUM(LEN(B3395:V3395))=0,"",IF(OR(OR(ISBLANK(F3395),SUM(LEN(C3395),LEN(D3395))=0),AND(NOT(E3395="Unknown"),ISBLANK(J3395)),AND(NOT(O3395="Unknown"),ISBLANK(R3395))),"Missing Information", INDEX(Table15[Entire Service Line Classification], MATCH(SUMIFS(Table15[Unique ID],Table15[System-Owned Portion],E3395,Table15[If Material Anything Other than "Lead" in Column E,Was Material Ever Previously Lead?],G3395,Table15[Customer-Owned Portion],O3395),Table15[Unique ID],0),0)))</f>
        <v/>
      </c>
      <c r="X3395"/>
    </row>
    <row r="3396" spans="2:24" x14ac:dyDescent="0.35">
      <c r="B3396" s="146"/>
      <c r="C3396" s="31"/>
      <c r="D3396" s="31"/>
      <c r="E3396" s="44"/>
      <c r="F3396" s="43"/>
      <c r="G3396" s="84"/>
      <c r="H3396" s="31"/>
      <c r="I3396" s="31"/>
      <c r="J3396" s="84"/>
      <c r="K3396" s="31"/>
      <c r="L3396" s="31"/>
      <c r="M3396" s="169"/>
      <c r="N3396" s="148"/>
      <c r="O3396" s="106"/>
      <c r="P3396" s="43"/>
      <c r="Q3396" s="31"/>
      <c r="R3396" s="84"/>
      <c r="S3396" s="31"/>
      <c r="T3396" s="31"/>
      <c r="U3396" s="169"/>
      <c r="V3396" s="150"/>
      <c r="W3396" s="342" t="str" cm="1">
        <f t="array" ref="W3396">IF(SUM(LEN(B3396:V3396))=0,"",IF(OR(OR(ISBLANK(F3396),SUM(LEN(C3396),LEN(D3396))=0),AND(NOT(E3396="Unknown"),ISBLANK(J3396)),AND(NOT(O3396="Unknown"),ISBLANK(R3396))),"Missing Information", INDEX(Table15[Entire Service Line Classification], MATCH(SUMIFS(Table15[Unique ID],Table15[System-Owned Portion],E3396,Table15[If Material Anything Other than "Lead" in Column E,Was Material Ever Previously Lead?],G3396,Table15[Customer-Owned Portion],O3396),Table15[Unique ID],0),0)))</f>
        <v/>
      </c>
      <c r="X3396"/>
    </row>
    <row r="3397" spans="2:24" x14ac:dyDescent="0.35">
      <c r="B3397" s="146"/>
      <c r="C3397" s="31"/>
      <c r="D3397" s="31"/>
      <c r="E3397" s="44"/>
      <c r="F3397" s="43"/>
      <c r="G3397" s="84"/>
      <c r="H3397" s="31"/>
      <c r="I3397" s="31"/>
      <c r="J3397" s="84"/>
      <c r="K3397" s="31"/>
      <c r="L3397" s="31"/>
      <c r="M3397" s="169"/>
      <c r="N3397" s="148"/>
      <c r="O3397" s="106"/>
      <c r="P3397" s="43"/>
      <c r="Q3397" s="31"/>
      <c r="R3397" s="84"/>
      <c r="S3397" s="31"/>
      <c r="T3397" s="31"/>
      <c r="U3397" s="169"/>
      <c r="V3397" s="150"/>
      <c r="W3397" s="342" t="str" cm="1">
        <f t="array" ref="W3397">IF(SUM(LEN(B3397:V3397))=0,"",IF(OR(OR(ISBLANK(F3397),SUM(LEN(C3397),LEN(D3397))=0),AND(NOT(E3397="Unknown"),ISBLANK(J3397)),AND(NOT(O3397="Unknown"),ISBLANK(R3397))),"Missing Information", INDEX(Table15[Entire Service Line Classification], MATCH(SUMIFS(Table15[Unique ID],Table15[System-Owned Portion],E3397,Table15[If Material Anything Other than "Lead" in Column E,Was Material Ever Previously Lead?],G3397,Table15[Customer-Owned Portion],O3397),Table15[Unique ID],0),0)))</f>
        <v/>
      </c>
      <c r="X3397"/>
    </row>
    <row r="3398" spans="2:24" x14ac:dyDescent="0.35">
      <c r="B3398" s="146"/>
      <c r="C3398" s="31"/>
      <c r="D3398" s="31"/>
      <c r="E3398" s="44"/>
      <c r="F3398" s="43"/>
      <c r="G3398" s="84"/>
      <c r="H3398" s="31"/>
      <c r="I3398" s="31"/>
      <c r="J3398" s="84"/>
      <c r="K3398" s="31"/>
      <c r="L3398" s="31"/>
      <c r="M3398" s="169"/>
      <c r="N3398" s="148"/>
      <c r="O3398" s="106"/>
      <c r="P3398" s="43"/>
      <c r="Q3398" s="31"/>
      <c r="R3398" s="84"/>
      <c r="S3398" s="31"/>
      <c r="T3398" s="31"/>
      <c r="U3398" s="169"/>
      <c r="V3398" s="150"/>
      <c r="W3398" s="342" t="str" cm="1">
        <f t="array" ref="W3398">IF(SUM(LEN(B3398:V3398))=0,"",IF(OR(OR(ISBLANK(F3398),SUM(LEN(C3398),LEN(D3398))=0),AND(NOT(E3398="Unknown"),ISBLANK(J3398)),AND(NOT(O3398="Unknown"),ISBLANK(R3398))),"Missing Information", INDEX(Table15[Entire Service Line Classification], MATCH(SUMIFS(Table15[Unique ID],Table15[System-Owned Portion],E3398,Table15[If Material Anything Other than "Lead" in Column E,Was Material Ever Previously Lead?],G3398,Table15[Customer-Owned Portion],O3398),Table15[Unique ID],0),0)))</f>
        <v/>
      </c>
      <c r="X3398"/>
    </row>
    <row r="3399" spans="2:24" x14ac:dyDescent="0.35">
      <c r="B3399" s="146"/>
      <c r="C3399" s="31"/>
      <c r="D3399" s="31"/>
      <c r="E3399" s="44"/>
      <c r="F3399" s="43"/>
      <c r="G3399" s="84"/>
      <c r="H3399" s="31"/>
      <c r="I3399" s="31"/>
      <c r="J3399" s="84"/>
      <c r="K3399" s="31"/>
      <c r="L3399" s="31"/>
      <c r="M3399" s="169"/>
      <c r="N3399" s="148"/>
      <c r="O3399" s="106"/>
      <c r="P3399" s="43"/>
      <c r="Q3399" s="31"/>
      <c r="R3399" s="84"/>
      <c r="S3399" s="31"/>
      <c r="T3399" s="31"/>
      <c r="U3399" s="169"/>
      <c r="V3399" s="150"/>
      <c r="W3399" s="342" t="str" cm="1">
        <f t="array" ref="W3399">IF(SUM(LEN(B3399:V3399))=0,"",IF(OR(OR(ISBLANK(F3399),SUM(LEN(C3399),LEN(D3399))=0),AND(NOT(E3399="Unknown"),ISBLANK(J3399)),AND(NOT(O3399="Unknown"),ISBLANK(R3399))),"Missing Information", INDEX(Table15[Entire Service Line Classification], MATCH(SUMIFS(Table15[Unique ID],Table15[System-Owned Portion],E3399,Table15[If Material Anything Other than "Lead" in Column E,Was Material Ever Previously Lead?],G3399,Table15[Customer-Owned Portion],O3399),Table15[Unique ID],0),0)))</f>
        <v/>
      </c>
      <c r="X3399"/>
    </row>
    <row r="3400" spans="2:24" x14ac:dyDescent="0.35">
      <c r="B3400" s="146"/>
      <c r="C3400" s="31"/>
      <c r="D3400" s="31"/>
      <c r="E3400" s="44"/>
      <c r="F3400" s="43"/>
      <c r="G3400" s="84"/>
      <c r="H3400" s="31"/>
      <c r="I3400" s="31"/>
      <c r="J3400" s="84"/>
      <c r="K3400" s="31"/>
      <c r="L3400" s="31"/>
      <c r="M3400" s="169"/>
      <c r="N3400" s="148"/>
      <c r="O3400" s="106"/>
      <c r="P3400" s="43"/>
      <c r="Q3400" s="31"/>
      <c r="R3400" s="84"/>
      <c r="S3400" s="31"/>
      <c r="T3400" s="31"/>
      <c r="U3400" s="169"/>
      <c r="V3400" s="150"/>
      <c r="W3400" s="342" t="str" cm="1">
        <f t="array" ref="W3400">IF(SUM(LEN(B3400:V3400))=0,"",IF(OR(OR(ISBLANK(F3400),SUM(LEN(C3400),LEN(D3400))=0),AND(NOT(E3400="Unknown"),ISBLANK(J3400)),AND(NOT(O3400="Unknown"),ISBLANK(R3400))),"Missing Information", INDEX(Table15[Entire Service Line Classification], MATCH(SUMIFS(Table15[Unique ID],Table15[System-Owned Portion],E3400,Table15[If Material Anything Other than "Lead" in Column E,Was Material Ever Previously Lead?],G3400,Table15[Customer-Owned Portion],O3400),Table15[Unique ID],0),0)))</f>
        <v/>
      </c>
      <c r="X3400"/>
    </row>
    <row r="3401" spans="2:24" x14ac:dyDescent="0.35">
      <c r="B3401" s="146"/>
      <c r="C3401" s="31"/>
      <c r="D3401" s="31"/>
      <c r="E3401" s="44"/>
      <c r="F3401" s="43"/>
      <c r="G3401" s="84"/>
      <c r="H3401" s="31"/>
      <c r="I3401" s="31"/>
      <c r="J3401" s="84"/>
      <c r="K3401" s="31"/>
      <c r="L3401" s="31"/>
      <c r="M3401" s="169"/>
      <c r="N3401" s="148"/>
      <c r="O3401" s="106"/>
      <c r="P3401" s="43"/>
      <c r="Q3401" s="31"/>
      <c r="R3401" s="84"/>
      <c r="S3401" s="31"/>
      <c r="T3401" s="31"/>
      <c r="U3401" s="169"/>
      <c r="V3401" s="150"/>
      <c r="W3401" s="342" t="str" cm="1">
        <f t="array" ref="W3401">IF(SUM(LEN(B3401:V3401))=0,"",IF(OR(OR(ISBLANK(F3401),SUM(LEN(C3401),LEN(D3401))=0),AND(NOT(E3401="Unknown"),ISBLANK(J3401)),AND(NOT(O3401="Unknown"),ISBLANK(R3401))),"Missing Information", INDEX(Table15[Entire Service Line Classification], MATCH(SUMIFS(Table15[Unique ID],Table15[System-Owned Portion],E3401,Table15[If Material Anything Other than "Lead" in Column E,Was Material Ever Previously Lead?],G3401,Table15[Customer-Owned Portion],O3401),Table15[Unique ID],0),0)))</f>
        <v/>
      </c>
      <c r="X3401"/>
    </row>
    <row r="3402" spans="2:24" x14ac:dyDescent="0.35">
      <c r="B3402" s="146"/>
      <c r="C3402" s="31"/>
      <c r="D3402" s="31"/>
      <c r="E3402" s="44"/>
      <c r="F3402" s="43"/>
      <c r="G3402" s="84"/>
      <c r="H3402" s="31"/>
      <c r="I3402" s="31"/>
      <c r="J3402" s="84"/>
      <c r="K3402" s="31"/>
      <c r="L3402" s="31"/>
      <c r="M3402" s="169"/>
      <c r="N3402" s="148"/>
      <c r="O3402" s="106"/>
      <c r="P3402" s="43"/>
      <c r="Q3402" s="31"/>
      <c r="R3402" s="84"/>
      <c r="S3402" s="31"/>
      <c r="T3402" s="31"/>
      <c r="U3402" s="169"/>
      <c r="V3402" s="150"/>
      <c r="W3402" s="342" t="str" cm="1">
        <f t="array" ref="W3402">IF(SUM(LEN(B3402:V3402))=0,"",IF(OR(OR(ISBLANK(F3402),SUM(LEN(C3402),LEN(D3402))=0),AND(NOT(E3402="Unknown"),ISBLANK(J3402)),AND(NOT(O3402="Unknown"),ISBLANK(R3402))),"Missing Information", INDEX(Table15[Entire Service Line Classification], MATCH(SUMIFS(Table15[Unique ID],Table15[System-Owned Portion],E3402,Table15[If Material Anything Other than "Lead" in Column E,Was Material Ever Previously Lead?],G3402,Table15[Customer-Owned Portion],O3402),Table15[Unique ID],0),0)))</f>
        <v/>
      </c>
      <c r="X3402"/>
    </row>
    <row r="3403" spans="2:24" x14ac:dyDescent="0.35">
      <c r="B3403" s="146"/>
      <c r="C3403" s="31"/>
      <c r="D3403" s="31"/>
      <c r="E3403" s="44"/>
      <c r="F3403" s="43"/>
      <c r="G3403" s="84"/>
      <c r="H3403" s="31"/>
      <c r="I3403" s="31"/>
      <c r="J3403" s="84"/>
      <c r="K3403" s="31"/>
      <c r="L3403" s="31"/>
      <c r="M3403" s="169"/>
      <c r="N3403" s="148"/>
      <c r="O3403" s="106"/>
      <c r="P3403" s="43"/>
      <c r="Q3403" s="31"/>
      <c r="R3403" s="84"/>
      <c r="S3403" s="31"/>
      <c r="T3403" s="31"/>
      <c r="U3403" s="169"/>
      <c r="V3403" s="150"/>
      <c r="W3403" s="342" t="str" cm="1">
        <f t="array" ref="W3403">IF(SUM(LEN(B3403:V3403))=0,"",IF(OR(OR(ISBLANK(F3403),SUM(LEN(C3403),LEN(D3403))=0),AND(NOT(E3403="Unknown"),ISBLANK(J3403)),AND(NOT(O3403="Unknown"),ISBLANK(R3403))),"Missing Information", INDEX(Table15[Entire Service Line Classification], MATCH(SUMIFS(Table15[Unique ID],Table15[System-Owned Portion],E3403,Table15[If Material Anything Other than "Lead" in Column E,Was Material Ever Previously Lead?],G3403,Table15[Customer-Owned Portion],O3403),Table15[Unique ID],0),0)))</f>
        <v/>
      </c>
      <c r="X3403"/>
    </row>
    <row r="3404" spans="2:24" x14ac:dyDescent="0.35">
      <c r="B3404" s="146"/>
      <c r="C3404" s="31"/>
      <c r="D3404" s="31"/>
      <c r="E3404" s="44"/>
      <c r="F3404" s="43"/>
      <c r="G3404" s="84"/>
      <c r="H3404" s="31"/>
      <c r="I3404" s="31"/>
      <c r="J3404" s="84"/>
      <c r="K3404" s="31"/>
      <c r="L3404" s="31"/>
      <c r="M3404" s="169"/>
      <c r="N3404" s="148"/>
      <c r="O3404" s="106"/>
      <c r="P3404" s="43"/>
      <c r="Q3404" s="31"/>
      <c r="R3404" s="84"/>
      <c r="S3404" s="31"/>
      <c r="T3404" s="31"/>
      <c r="U3404" s="169"/>
      <c r="V3404" s="150"/>
      <c r="W3404" s="342" t="str" cm="1">
        <f t="array" ref="W3404">IF(SUM(LEN(B3404:V3404))=0,"",IF(OR(OR(ISBLANK(F3404),SUM(LEN(C3404),LEN(D3404))=0),AND(NOT(E3404="Unknown"),ISBLANK(J3404)),AND(NOT(O3404="Unknown"),ISBLANK(R3404))),"Missing Information", INDEX(Table15[Entire Service Line Classification], MATCH(SUMIFS(Table15[Unique ID],Table15[System-Owned Portion],E3404,Table15[If Material Anything Other than "Lead" in Column E,Was Material Ever Previously Lead?],G3404,Table15[Customer-Owned Portion],O3404),Table15[Unique ID],0),0)))</f>
        <v/>
      </c>
      <c r="X3404"/>
    </row>
    <row r="3405" spans="2:24" x14ac:dyDescent="0.35">
      <c r="B3405" s="146"/>
      <c r="C3405" s="31"/>
      <c r="D3405" s="31"/>
      <c r="E3405" s="44"/>
      <c r="F3405" s="43"/>
      <c r="G3405" s="84"/>
      <c r="H3405" s="31"/>
      <c r="I3405" s="31"/>
      <c r="J3405" s="84"/>
      <c r="K3405" s="31"/>
      <c r="L3405" s="31"/>
      <c r="M3405" s="169"/>
      <c r="N3405" s="148"/>
      <c r="O3405" s="106"/>
      <c r="P3405" s="43"/>
      <c r="Q3405" s="31"/>
      <c r="R3405" s="84"/>
      <c r="S3405" s="31"/>
      <c r="T3405" s="31"/>
      <c r="U3405" s="169"/>
      <c r="V3405" s="150"/>
      <c r="W3405" s="342" t="str" cm="1">
        <f t="array" ref="W3405">IF(SUM(LEN(B3405:V3405))=0,"",IF(OR(OR(ISBLANK(F3405),SUM(LEN(C3405),LEN(D3405))=0),AND(NOT(E3405="Unknown"),ISBLANK(J3405)),AND(NOT(O3405="Unknown"),ISBLANK(R3405))),"Missing Information", INDEX(Table15[Entire Service Line Classification], MATCH(SUMIFS(Table15[Unique ID],Table15[System-Owned Portion],E3405,Table15[If Material Anything Other than "Lead" in Column E,Was Material Ever Previously Lead?],G3405,Table15[Customer-Owned Portion],O3405),Table15[Unique ID],0),0)))</f>
        <v/>
      </c>
      <c r="X3405"/>
    </row>
    <row r="3406" spans="2:24" x14ac:dyDescent="0.35">
      <c r="B3406" s="146"/>
      <c r="C3406" s="31"/>
      <c r="D3406" s="31"/>
      <c r="E3406" s="44"/>
      <c r="F3406" s="43"/>
      <c r="G3406" s="84"/>
      <c r="H3406" s="31"/>
      <c r="I3406" s="31"/>
      <c r="J3406" s="84"/>
      <c r="K3406" s="31"/>
      <c r="L3406" s="31"/>
      <c r="M3406" s="169"/>
      <c r="N3406" s="148"/>
      <c r="O3406" s="106"/>
      <c r="P3406" s="43"/>
      <c r="Q3406" s="31"/>
      <c r="R3406" s="84"/>
      <c r="S3406" s="31"/>
      <c r="T3406" s="31"/>
      <c r="U3406" s="169"/>
      <c r="V3406" s="150"/>
      <c r="W3406" s="342" t="str" cm="1">
        <f t="array" ref="W3406">IF(SUM(LEN(B3406:V3406))=0,"",IF(OR(OR(ISBLANK(F3406),SUM(LEN(C3406),LEN(D3406))=0),AND(NOT(E3406="Unknown"),ISBLANK(J3406)),AND(NOT(O3406="Unknown"),ISBLANK(R3406))),"Missing Information", INDEX(Table15[Entire Service Line Classification], MATCH(SUMIFS(Table15[Unique ID],Table15[System-Owned Portion],E3406,Table15[If Material Anything Other than "Lead" in Column E,Was Material Ever Previously Lead?],G3406,Table15[Customer-Owned Portion],O3406),Table15[Unique ID],0),0)))</f>
        <v/>
      </c>
      <c r="X3406"/>
    </row>
    <row r="3407" spans="2:24" x14ac:dyDescent="0.35">
      <c r="B3407" s="146"/>
      <c r="C3407" s="31"/>
      <c r="D3407" s="31"/>
      <c r="E3407" s="44"/>
      <c r="F3407" s="43"/>
      <c r="G3407" s="84"/>
      <c r="H3407" s="31"/>
      <c r="I3407" s="31"/>
      <c r="J3407" s="84"/>
      <c r="K3407" s="31"/>
      <c r="L3407" s="31"/>
      <c r="M3407" s="169"/>
      <c r="N3407" s="148"/>
      <c r="O3407" s="106"/>
      <c r="P3407" s="43"/>
      <c r="Q3407" s="31"/>
      <c r="R3407" s="84"/>
      <c r="S3407" s="31"/>
      <c r="T3407" s="31"/>
      <c r="U3407" s="169"/>
      <c r="V3407" s="150"/>
      <c r="W3407" s="342" t="str" cm="1">
        <f t="array" ref="W3407">IF(SUM(LEN(B3407:V3407))=0,"",IF(OR(OR(ISBLANK(F3407),SUM(LEN(C3407),LEN(D3407))=0),AND(NOT(E3407="Unknown"),ISBLANK(J3407)),AND(NOT(O3407="Unknown"),ISBLANK(R3407))),"Missing Information", INDEX(Table15[Entire Service Line Classification], MATCH(SUMIFS(Table15[Unique ID],Table15[System-Owned Portion],E3407,Table15[If Material Anything Other than "Lead" in Column E,Was Material Ever Previously Lead?],G3407,Table15[Customer-Owned Portion],O3407),Table15[Unique ID],0),0)))</f>
        <v/>
      </c>
      <c r="X3407"/>
    </row>
    <row r="3408" spans="2:24" x14ac:dyDescent="0.35">
      <c r="B3408" s="146"/>
      <c r="C3408" s="31"/>
      <c r="D3408" s="31"/>
      <c r="E3408" s="44"/>
      <c r="F3408" s="43"/>
      <c r="G3408" s="84"/>
      <c r="H3408" s="31"/>
      <c r="I3408" s="31"/>
      <c r="J3408" s="84"/>
      <c r="K3408" s="31"/>
      <c r="L3408" s="31"/>
      <c r="M3408" s="169"/>
      <c r="N3408" s="148"/>
      <c r="O3408" s="106"/>
      <c r="P3408" s="43"/>
      <c r="Q3408" s="31"/>
      <c r="R3408" s="84"/>
      <c r="S3408" s="31"/>
      <c r="T3408" s="31"/>
      <c r="U3408" s="169"/>
      <c r="V3408" s="150"/>
      <c r="W3408" s="342" t="str" cm="1">
        <f t="array" ref="W3408">IF(SUM(LEN(B3408:V3408))=0,"",IF(OR(OR(ISBLANK(F3408),SUM(LEN(C3408),LEN(D3408))=0),AND(NOT(E3408="Unknown"),ISBLANK(J3408)),AND(NOT(O3408="Unknown"),ISBLANK(R3408))),"Missing Information", INDEX(Table15[Entire Service Line Classification], MATCH(SUMIFS(Table15[Unique ID],Table15[System-Owned Portion],E3408,Table15[If Material Anything Other than "Lead" in Column E,Was Material Ever Previously Lead?],G3408,Table15[Customer-Owned Portion],O3408),Table15[Unique ID],0),0)))</f>
        <v/>
      </c>
      <c r="X3408"/>
    </row>
    <row r="3409" spans="2:24" x14ac:dyDescent="0.35">
      <c r="B3409" s="146"/>
      <c r="C3409" s="31"/>
      <c r="D3409" s="31"/>
      <c r="E3409" s="44"/>
      <c r="F3409" s="43"/>
      <c r="G3409" s="84"/>
      <c r="H3409" s="31"/>
      <c r="I3409" s="31"/>
      <c r="J3409" s="84"/>
      <c r="K3409" s="31"/>
      <c r="L3409" s="31"/>
      <c r="M3409" s="169"/>
      <c r="N3409" s="148"/>
      <c r="O3409" s="106"/>
      <c r="P3409" s="43"/>
      <c r="Q3409" s="31"/>
      <c r="R3409" s="84"/>
      <c r="S3409" s="31"/>
      <c r="T3409" s="31"/>
      <c r="U3409" s="169"/>
      <c r="V3409" s="150"/>
      <c r="W3409" s="342" t="str" cm="1">
        <f t="array" ref="W3409">IF(SUM(LEN(B3409:V3409))=0,"",IF(OR(OR(ISBLANK(F3409),SUM(LEN(C3409),LEN(D3409))=0),AND(NOT(E3409="Unknown"),ISBLANK(J3409)),AND(NOT(O3409="Unknown"),ISBLANK(R3409))),"Missing Information", INDEX(Table15[Entire Service Line Classification], MATCH(SUMIFS(Table15[Unique ID],Table15[System-Owned Portion],E3409,Table15[If Material Anything Other than "Lead" in Column E,Was Material Ever Previously Lead?],G3409,Table15[Customer-Owned Portion],O3409),Table15[Unique ID],0),0)))</f>
        <v/>
      </c>
      <c r="X3409"/>
    </row>
    <row r="3410" spans="2:24" x14ac:dyDescent="0.35">
      <c r="B3410" s="146"/>
      <c r="C3410" s="31"/>
      <c r="D3410" s="31"/>
      <c r="E3410" s="44"/>
      <c r="F3410" s="43"/>
      <c r="G3410" s="84"/>
      <c r="H3410" s="31"/>
      <c r="I3410" s="31"/>
      <c r="J3410" s="84"/>
      <c r="K3410" s="31"/>
      <c r="L3410" s="31"/>
      <c r="M3410" s="169"/>
      <c r="N3410" s="148"/>
      <c r="O3410" s="106"/>
      <c r="P3410" s="43"/>
      <c r="Q3410" s="31"/>
      <c r="R3410" s="84"/>
      <c r="S3410" s="31"/>
      <c r="T3410" s="31"/>
      <c r="U3410" s="169"/>
      <c r="V3410" s="150"/>
      <c r="W3410" s="342" t="str" cm="1">
        <f t="array" ref="W3410">IF(SUM(LEN(B3410:V3410))=0,"",IF(OR(OR(ISBLANK(F3410),SUM(LEN(C3410),LEN(D3410))=0),AND(NOT(E3410="Unknown"),ISBLANK(J3410)),AND(NOT(O3410="Unknown"),ISBLANK(R3410))),"Missing Information", INDEX(Table15[Entire Service Line Classification], MATCH(SUMIFS(Table15[Unique ID],Table15[System-Owned Portion],E3410,Table15[If Material Anything Other than "Lead" in Column E,Was Material Ever Previously Lead?],G3410,Table15[Customer-Owned Portion],O3410),Table15[Unique ID],0),0)))</f>
        <v/>
      </c>
      <c r="X3410"/>
    </row>
    <row r="3411" spans="2:24" x14ac:dyDescent="0.35">
      <c r="B3411" s="146"/>
      <c r="C3411" s="31"/>
      <c r="D3411" s="31"/>
      <c r="E3411" s="44"/>
      <c r="F3411" s="43"/>
      <c r="G3411" s="84"/>
      <c r="H3411" s="31"/>
      <c r="I3411" s="31"/>
      <c r="J3411" s="84"/>
      <c r="K3411" s="31"/>
      <c r="L3411" s="31"/>
      <c r="M3411" s="169"/>
      <c r="N3411" s="148"/>
      <c r="O3411" s="106"/>
      <c r="P3411" s="43"/>
      <c r="Q3411" s="31"/>
      <c r="R3411" s="84"/>
      <c r="S3411" s="31"/>
      <c r="T3411" s="31"/>
      <c r="U3411" s="169"/>
      <c r="V3411" s="150"/>
      <c r="W3411" s="342" t="str" cm="1">
        <f t="array" ref="W3411">IF(SUM(LEN(B3411:V3411))=0,"",IF(OR(OR(ISBLANK(F3411),SUM(LEN(C3411),LEN(D3411))=0),AND(NOT(E3411="Unknown"),ISBLANK(J3411)),AND(NOT(O3411="Unknown"),ISBLANK(R3411))),"Missing Information", INDEX(Table15[Entire Service Line Classification], MATCH(SUMIFS(Table15[Unique ID],Table15[System-Owned Portion],E3411,Table15[If Material Anything Other than "Lead" in Column E,Was Material Ever Previously Lead?],G3411,Table15[Customer-Owned Portion],O3411),Table15[Unique ID],0),0)))</f>
        <v/>
      </c>
      <c r="X3411"/>
    </row>
    <row r="3412" spans="2:24" x14ac:dyDescent="0.35">
      <c r="B3412" s="146"/>
      <c r="C3412" s="31"/>
      <c r="D3412" s="31"/>
      <c r="E3412" s="44"/>
      <c r="F3412" s="43"/>
      <c r="G3412" s="84"/>
      <c r="H3412" s="31"/>
      <c r="I3412" s="31"/>
      <c r="J3412" s="84"/>
      <c r="K3412" s="31"/>
      <c r="L3412" s="31"/>
      <c r="M3412" s="169"/>
      <c r="N3412" s="148"/>
      <c r="O3412" s="106"/>
      <c r="P3412" s="43"/>
      <c r="Q3412" s="31"/>
      <c r="R3412" s="84"/>
      <c r="S3412" s="31"/>
      <c r="T3412" s="31"/>
      <c r="U3412" s="169"/>
      <c r="V3412" s="150"/>
      <c r="W3412" s="342" t="str" cm="1">
        <f t="array" ref="W3412">IF(SUM(LEN(B3412:V3412))=0,"",IF(OR(OR(ISBLANK(F3412),SUM(LEN(C3412),LEN(D3412))=0),AND(NOT(E3412="Unknown"),ISBLANK(J3412)),AND(NOT(O3412="Unknown"),ISBLANK(R3412))),"Missing Information", INDEX(Table15[Entire Service Line Classification], MATCH(SUMIFS(Table15[Unique ID],Table15[System-Owned Portion],E3412,Table15[If Material Anything Other than "Lead" in Column E,Was Material Ever Previously Lead?],G3412,Table15[Customer-Owned Portion],O3412),Table15[Unique ID],0),0)))</f>
        <v/>
      </c>
      <c r="X3412"/>
    </row>
    <row r="3413" spans="2:24" x14ac:dyDescent="0.35">
      <c r="B3413" s="146"/>
      <c r="C3413" s="31"/>
      <c r="D3413" s="31"/>
      <c r="E3413" s="44"/>
      <c r="F3413" s="43"/>
      <c r="G3413" s="84"/>
      <c r="H3413" s="31"/>
      <c r="I3413" s="31"/>
      <c r="J3413" s="84"/>
      <c r="K3413" s="31"/>
      <c r="L3413" s="31"/>
      <c r="M3413" s="169"/>
      <c r="N3413" s="148"/>
      <c r="O3413" s="106"/>
      <c r="P3413" s="43"/>
      <c r="Q3413" s="31"/>
      <c r="R3413" s="84"/>
      <c r="S3413" s="31"/>
      <c r="T3413" s="31"/>
      <c r="U3413" s="169"/>
      <c r="V3413" s="150"/>
      <c r="W3413" s="342" t="str" cm="1">
        <f t="array" ref="W3413">IF(SUM(LEN(B3413:V3413))=0,"",IF(OR(OR(ISBLANK(F3413),SUM(LEN(C3413),LEN(D3413))=0),AND(NOT(E3413="Unknown"),ISBLANK(J3413)),AND(NOT(O3413="Unknown"),ISBLANK(R3413))),"Missing Information", INDEX(Table15[Entire Service Line Classification], MATCH(SUMIFS(Table15[Unique ID],Table15[System-Owned Portion],E3413,Table15[If Material Anything Other than "Lead" in Column E,Was Material Ever Previously Lead?],G3413,Table15[Customer-Owned Portion],O3413),Table15[Unique ID],0),0)))</f>
        <v/>
      </c>
      <c r="X3413"/>
    </row>
    <row r="3414" spans="2:24" x14ac:dyDescent="0.35">
      <c r="B3414" s="146"/>
      <c r="C3414" s="31"/>
      <c r="D3414" s="31"/>
      <c r="E3414" s="44"/>
      <c r="F3414" s="43"/>
      <c r="G3414" s="84"/>
      <c r="H3414" s="31"/>
      <c r="I3414" s="31"/>
      <c r="J3414" s="84"/>
      <c r="K3414" s="31"/>
      <c r="L3414" s="31"/>
      <c r="M3414" s="169"/>
      <c r="N3414" s="148"/>
      <c r="O3414" s="106"/>
      <c r="P3414" s="43"/>
      <c r="Q3414" s="31"/>
      <c r="R3414" s="84"/>
      <c r="S3414" s="31"/>
      <c r="T3414" s="31"/>
      <c r="U3414" s="169"/>
      <c r="V3414" s="150"/>
      <c r="W3414" s="342" t="str" cm="1">
        <f t="array" ref="W3414">IF(SUM(LEN(B3414:V3414))=0,"",IF(OR(OR(ISBLANK(F3414),SUM(LEN(C3414),LEN(D3414))=0),AND(NOT(E3414="Unknown"),ISBLANK(J3414)),AND(NOT(O3414="Unknown"),ISBLANK(R3414))),"Missing Information", INDEX(Table15[Entire Service Line Classification], MATCH(SUMIFS(Table15[Unique ID],Table15[System-Owned Portion],E3414,Table15[If Material Anything Other than "Lead" in Column E,Was Material Ever Previously Lead?],G3414,Table15[Customer-Owned Portion],O3414),Table15[Unique ID],0),0)))</f>
        <v/>
      </c>
      <c r="X3414"/>
    </row>
    <row r="3415" spans="2:24" x14ac:dyDescent="0.35">
      <c r="B3415" s="146"/>
      <c r="C3415" s="31"/>
      <c r="D3415" s="31"/>
      <c r="E3415" s="44"/>
      <c r="F3415" s="43"/>
      <c r="G3415" s="84"/>
      <c r="H3415" s="31"/>
      <c r="I3415" s="31"/>
      <c r="J3415" s="84"/>
      <c r="K3415" s="31"/>
      <c r="L3415" s="31"/>
      <c r="M3415" s="169"/>
      <c r="N3415" s="148"/>
      <c r="O3415" s="106"/>
      <c r="P3415" s="43"/>
      <c r="Q3415" s="31"/>
      <c r="R3415" s="84"/>
      <c r="S3415" s="31"/>
      <c r="T3415" s="31"/>
      <c r="U3415" s="169"/>
      <c r="V3415" s="150"/>
      <c r="W3415" s="342" t="str" cm="1">
        <f t="array" ref="W3415">IF(SUM(LEN(B3415:V3415))=0,"",IF(OR(OR(ISBLANK(F3415),SUM(LEN(C3415),LEN(D3415))=0),AND(NOT(E3415="Unknown"),ISBLANK(J3415)),AND(NOT(O3415="Unknown"),ISBLANK(R3415))),"Missing Information", INDEX(Table15[Entire Service Line Classification], MATCH(SUMIFS(Table15[Unique ID],Table15[System-Owned Portion],E3415,Table15[If Material Anything Other than "Lead" in Column E,Was Material Ever Previously Lead?],G3415,Table15[Customer-Owned Portion],O3415),Table15[Unique ID],0),0)))</f>
        <v/>
      </c>
      <c r="X3415"/>
    </row>
    <row r="3416" spans="2:24" x14ac:dyDescent="0.35">
      <c r="B3416" s="146"/>
      <c r="C3416" s="31"/>
      <c r="D3416" s="31"/>
      <c r="E3416" s="44"/>
      <c r="F3416" s="43"/>
      <c r="G3416" s="84"/>
      <c r="H3416" s="31"/>
      <c r="I3416" s="31"/>
      <c r="J3416" s="84"/>
      <c r="K3416" s="31"/>
      <c r="L3416" s="31"/>
      <c r="M3416" s="169"/>
      <c r="N3416" s="148"/>
      <c r="O3416" s="106"/>
      <c r="P3416" s="43"/>
      <c r="Q3416" s="31"/>
      <c r="R3416" s="84"/>
      <c r="S3416" s="31"/>
      <c r="T3416" s="31"/>
      <c r="U3416" s="169"/>
      <c r="V3416" s="150"/>
      <c r="W3416" s="342" t="str" cm="1">
        <f t="array" ref="W3416">IF(SUM(LEN(B3416:V3416))=0,"",IF(OR(OR(ISBLANK(F3416),SUM(LEN(C3416),LEN(D3416))=0),AND(NOT(E3416="Unknown"),ISBLANK(J3416)),AND(NOT(O3416="Unknown"),ISBLANK(R3416))),"Missing Information", INDEX(Table15[Entire Service Line Classification], MATCH(SUMIFS(Table15[Unique ID],Table15[System-Owned Portion],E3416,Table15[If Material Anything Other than "Lead" in Column E,Was Material Ever Previously Lead?],G3416,Table15[Customer-Owned Portion],O3416),Table15[Unique ID],0),0)))</f>
        <v/>
      </c>
      <c r="X3416"/>
    </row>
    <row r="3417" spans="2:24" x14ac:dyDescent="0.35">
      <c r="B3417" s="146"/>
      <c r="C3417" s="31"/>
      <c r="D3417" s="31"/>
      <c r="E3417" s="44"/>
      <c r="F3417" s="43"/>
      <c r="G3417" s="84"/>
      <c r="H3417" s="31"/>
      <c r="I3417" s="31"/>
      <c r="J3417" s="84"/>
      <c r="K3417" s="31"/>
      <c r="L3417" s="31"/>
      <c r="M3417" s="169"/>
      <c r="N3417" s="148"/>
      <c r="O3417" s="106"/>
      <c r="P3417" s="43"/>
      <c r="Q3417" s="31"/>
      <c r="R3417" s="84"/>
      <c r="S3417" s="31"/>
      <c r="T3417" s="31"/>
      <c r="U3417" s="169"/>
      <c r="V3417" s="150"/>
      <c r="W3417" s="342" t="str" cm="1">
        <f t="array" ref="W3417">IF(SUM(LEN(B3417:V3417))=0,"",IF(OR(OR(ISBLANK(F3417),SUM(LEN(C3417),LEN(D3417))=0),AND(NOT(E3417="Unknown"),ISBLANK(J3417)),AND(NOT(O3417="Unknown"),ISBLANK(R3417))),"Missing Information", INDEX(Table15[Entire Service Line Classification], MATCH(SUMIFS(Table15[Unique ID],Table15[System-Owned Portion],E3417,Table15[If Material Anything Other than "Lead" in Column E,Was Material Ever Previously Lead?],G3417,Table15[Customer-Owned Portion],O3417),Table15[Unique ID],0),0)))</f>
        <v/>
      </c>
      <c r="X3417"/>
    </row>
    <row r="3418" spans="2:24" x14ac:dyDescent="0.35">
      <c r="B3418" s="146"/>
      <c r="C3418" s="31"/>
      <c r="D3418" s="31"/>
      <c r="E3418" s="44"/>
      <c r="F3418" s="43"/>
      <c r="G3418" s="84"/>
      <c r="H3418" s="31"/>
      <c r="I3418" s="31"/>
      <c r="J3418" s="84"/>
      <c r="K3418" s="31"/>
      <c r="L3418" s="31"/>
      <c r="M3418" s="169"/>
      <c r="N3418" s="148"/>
      <c r="O3418" s="106"/>
      <c r="P3418" s="43"/>
      <c r="Q3418" s="31"/>
      <c r="R3418" s="84"/>
      <c r="S3418" s="31"/>
      <c r="T3418" s="31"/>
      <c r="U3418" s="169"/>
      <c r="V3418" s="150"/>
      <c r="W3418" s="342" t="str" cm="1">
        <f t="array" ref="W3418">IF(SUM(LEN(B3418:V3418))=0,"",IF(OR(OR(ISBLANK(F3418),SUM(LEN(C3418),LEN(D3418))=0),AND(NOT(E3418="Unknown"),ISBLANK(J3418)),AND(NOT(O3418="Unknown"),ISBLANK(R3418))),"Missing Information", INDEX(Table15[Entire Service Line Classification], MATCH(SUMIFS(Table15[Unique ID],Table15[System-Owned Portion],E3418,Table15[If Material Anything Other than "Lead" in Column E,Was Material Ever Previously Lead?],G3418,Table15[Customer-Owned Portion],O3418),Table15[Unique ID],0),0)))</f>
        <v/>
      </c>
      <c r="X3418"/>
    </row>
    <row r="3419" spans="2:24" x14ac:dyDescent="0.35">
      <c r="B3419" s="146"/>
      <c r="C3419" s="31"/>
      <c r="D3419" s="31"/>
      <c r="E3419" s="44"/>
      <c r="F3419" s="43"/>
      <c r="G3419" s="84"/>
      <c r="H3419" s="31"/>
      <c r="I3419" s="31"/>
      <c r="J3419" s="84"/>
      <c r="K3419" s="31"/>
      <c r="L3419" s="31"/>
      <c r="M3419" s="169"/>
      <c r="N3419" s="148"/>
      <c r="O3419" s="106"/>
      <c r="P3419" s="43"/>
      <c r="Q3419" s="31"/>
      <c r="R3419" s="84"/>
      <c r="S3419" s="31"/>
      <c r="T3419" s="31"/>
      <c r="U3419" s="169"/>
      <c r="V3419" s="150"/>
      <c r="W3419" s="342" t="str" cm="1">
        <f t="array" ref="W3419">IF(SUM(LEN(B3419:V3419))=0,"",IF(OR(OR(ISBLANK(F3419),SUM(LEN(C3419),LEN(D3419))=0),AND(NOT(E3419="Unknown"),ISBLANK(J3419)),AND(NOT(O3419="Unknown"),ISBLANK(R3419))),"Missing Information", INDEX(Table15[Entire Service Line Classification], MATCH(SUMIFS(Table15[Unique ID],Table15[System-Owned Portion],E3419,Table15[If Material Anything Other than "Lead" in Column E,Was Material Ever Previously Lead?],G3419,Table15[Customer-Owned Portion],O3419),Table15[Unique ID],0),0)))</f>
        <v/>
      </c>
      <c r="X3419"/>
    </row>
    <row r="3420" spans="2:24" x14ac:dyDescent="0.35">
      <c r="B3420" s="146"/>
      <c r="C3420" s="31"/>
      <c r="D3420" s="31"/>
      <c r="E3420" s="44"/>
      <c r="F3420" s="43"/>
      <c r="G3420" s="84"/>
      <c r="H3420" s="31"/>
      <c r="I3420" s="31"/>
      <c r="J3420" s="84"/>
      <c r="K3420" s="31"/>
      <c r="L3420" s="31"/>
      <c r="M3420" s="169"/>
      <c r="N3420" s="148"/>
      <c r="O3420" s="106"/>
      <c r="P3420" s="43"/>
      <c r="Q3420" s="31"/>
      <c r="R3420" s="84"/>
      <c r="S3420" s="31"/>
      <c r="T3420" s="31"/>
      <c r="U3420" s="169"/>
      <c r="V3420" s="150"/>
      <c r="W3420" s="342" t="str" cm="1">
        <f t="array" ref="W3420">IF(SUM(LEN(B3420:V3420))=0,"",IF(OR(OR(ISBLANK(F3420),SUM(LEN(C3420),LEN(D3420))=0),AND(NOT(E3420="Unknown"),ISBLANK(J3420)),AND(NOT(O3420="Unknown"),ISBLANK(R3420))),"Missing Information", INDEX(Table15[Entire Service Line Classification], MATCH(SUMIFS(Table15[Unique ID],Table15[System-Owned Portion],E3420,Table15[If Material Anything Other than "Lead" in Column E,Was Material Ever Previously Lead?],G3420,Table15[Customer-Owned Portion],O3420),Table15[Unique ID],0),0)))</f>
        <v/>
      </c>
      <c r="X3420"/>
    </row>
    <row r="3421" spans="2:24" x14ac:dyDescent="0.35">
      <c r="B3421" s="146"/>
      <c r="C3421" s="31"/>
      <c r="D3421" s="31"/>
      <c r="E3421" s="44"/>
      <c r="F3421" s="43"/>
      <c r="G3421" s="84"/>
      <c r="H3421" s="31"/>
      <c r="I3421" s="31"/>
      <c r="J3421" s="84"/>
      <c r="K3421" s="31"/>
      <c r="L3421" s="31"/>
      <c r="M3421" s="169"/>
      <c r="N3421" s="148"/>
      <c r="O3421" s="106"/>
      <c r="P3421" s="43"/>
      <c r="Q3421" s="31"/>
      <c r="R3421" s="84"/>
      <c r="S3421" s="31"/>
      <c r="T3421" s="31"/>
      <c r="U3421" s="169"/>
      <c r="V3421" s="150"/>
      <c r="W3421" s="342" t="str" cm="1">
        <f t="array" ref="W3421">IF(SUM(LEN(B3421:V3421))=0,"",IF(OR(OR(ISBLANK(F3421),SUM(LEN(C3421),LEN(D3421))=0),AND(NOT(E3421="Unknown"),ISBLANK(J3421)),AND(NOT(O3421="Unknown"),ISBLANK(R3421))),"Missing Information", INDEX(Table15[Entire Service Line Classification], MATCH(SUMIFS(Table15[Unique ID],Table15[System-Owned Portion],E3421,Table15[If Material Anything Other than "Lead" in Column E,Was Material Ever Previously Lead?],G3421,Table15[Customer-Owned Portion],O3421),Table15[Unique ID],0),0)))</f>
        <v/>
      </c>
      <c r="X3421"/>
    </row>
    <row r="3422" spans="2:24" x14ac:dyDescent="0.35">
      <c r="B3422" s="146"/>
      <c r="C3422" s="31"/>
      <c r="D3422" s="31"/>
      <c r="E3422" s="44"/>
      <c r="F3422" s="43"/>
      <c r="G3422" s="84"/>
      <c r="H3422" s="31"/>
      <c r="I3422" s="31"/>
      <c r="J3422" s="84"/>
      <c r="K3422" s="31"/>
      <c r="L3422" s="31"/>
      <c r="M3422" s="169"/>
      <c r="N3422" s="148"/>
      <c r="O3422" s="106"/>
      <c r="P3422" s="43"/>
      <c r="Q3422" s="31"/>
      <c r="R3422" s="84"/>
      <c r="S3422" s="31"/>
      <c r="T3422" s="31"/>
      <c r="U3422" s="169"/>
      <c r="V3422" s="150"/>
      <c r="W3422" s="342" t="str" cm="1">
        <f t="array" ref="W3422">IF(SUM(LEN(B3422:V3422))=0,"",IF(OR(OR(ISBLANK(F3422),SUM(LEN(C3422),LEN(D3422))=0),AND(NOT(E3422="Unknown"),ISBLANK(J3422)),AND(NOT(O3422="Unknown"),ISBLANK(R3422))),"Missing Information", INDEX(Table15[Entire Service Line Classification], MATCH(SUMIFS(Table15[Unique ID],Table15[System-Owned Portion],E3422,Table15[If Material Anything Other than "Lead" in Column E,Was Material Ever Previously Lead?],G3422,Table15[Customer-Owned Portion],O3422),Table15[Unique ID],0),0)))</f>
        <v/>
      </c>
      <c r="X3422"/>
    </row>
    <row r="3423" spans="2:24" x14ac:dyDescent="0.35">
      <c r="B3423" s="146"/>
      <c r="C3423" s="31"/>
      <c r="D3423" s="31"/>
      <c r="E3423" s="44"/>
      <c r="F3423" s="43"/>
      <c r="G3423" s="84"/>
      <c r="H3423" s="31"/>
      <c r="I3423" s="31"/>
      <c r="J3423" s="84"/>
      <c r="K3423" s="31"/>
      <c r="L3423" s="31"/>
      <c r="M3423" s="169"/>
      <c r="N3423" s="148"/>
      <c r="O3423" s="106"/>
      <c r="P3423" s="43"/>
      <c r="Q3423" s="31"/>
      <c r="R3423" s="84"/>
      <c r="S3423" s="31"/>
      <c r="T3423" s="31"/>
      <c r="U3423" s="169"/>
      <c r="V3423" s="150"/>
      <c r="W3423" s="342" t="str" cm="1">
        <f t="array" ref="W3423">IF(SUM(LEN(B3423:V3423))=0,"",IF(OR(OR(ISBLANK(F3423),SUM(LEN(C3423),LEN(D3423))=0),AND(NOT(E3423="Unknown"),ISBLANK(J3423)),AND(NOT(O3423="Unknown"),ISBLANK(R3423))),"Missing Information", INDEX(Table15[Entire Service Line Classification], MATCH(SUMIFS(Table15[Unique ID],Table15[System-Owned Portion],E3423,Table15[If Material Anything Other than "Lead" in Column E,Was Material Ever Previously Lead?],G3423,Table15[Customer-Owned Portion],O3423),Table15[Unique ID],0),0)))</f>
        <v/>
      </c>
      <c r="X3423"/>
    </row>
    <row r="3424" spans="2:24" x14ac:dyDescent="0.35">
      <c r="B3424" s="146"/>
      <c r="C3424" s="31"/>
      <c r="D3424" s="31"/>
      <c r="E3424" s="44"/>
      <c r="F3424" s="43"/>
      <c r="G3424" s="84"/>
      <c r="H3424" s="31"/>
      <c r="I3424" s="31"/>
      <c r="J3424" s="84"/>
      <c r="K3424" s="31"/>
      <c r="L3424" s="31"/>
      <c r="M3424" s="169"/>
      <c r="N3424" s="148"/>
      <c r="O3424" s="106"/>
      <c r="P3424" s="43"/>
      <c r="Q3424" s="31"/>
      <c r="R3424" s="84"/>
      <c r="S3424" s="31"/>
      <c r="T3424" s="31"/>
      <c r="U3424" s="169"/>
      <c r="V3424" s="150"/>
      <c r="W3424" s="342" t="str" cm="1">
        <f t="array" ref="W3424">IF(SUM(LEN(B3424:V3424))=0,"",IF(OR(OR(ISBLANK(F3424),SUM(LEN(C3424),LEN(D3424))=0),AND(NOT(E3424="Unknown"),ISBLANK(J3424)),AND(NOT(O3424="Unknown"),ISBLANK(R3424))),"Missing Information", INDEX(Table15[Entire Service Line Classification], MATCH(SUMIFS(Table15[Unique ID],Table15[System-Owned Portion],E3424,Table15[If Material Anything Other than "Lead" in Column E,Was Material Ever Previously Lead?],G3424,Table15[Customer-Owned Portion],O3424),Table15[Unique ID],0),0)))</f>
        <v/>
      </c>
      <c r="X3424"/>
    </row>
    <row r="3425" spans="2:24" x14ac:dyDescent="0.35">
      <c r="B3425" s="146"/>
      <c r="C3425" s="31"/>
      <c r="D3425" s="31"/>
      <c r="E3425" s="44"/>
      <c r="F3425" s="43"/>
      <c r="G3425" s="84"/>
      <c r="H3425" s="31"/>
      <c r="I3425" s="31"/>
      <c r="J3425" s="84"/>
      <c r="K3425" s="31"/>
      <c r="L3425" s="31"/>
      <c r="M3425" s="169"/>
      <c r="N3425" s="148"/>
      <c r="O3425" s="106"/>
      <c r="P3425" s="43"/>
      <c r="Q3425" s="31"/>
      <c r="R3425" s="84"/>
      <c r="S3425" s="31"/>
      <c r="T3425" s="31"/>
      <c r="U3425" s="169"/>
      <c r="V3425" s="150"/>
      <c r="W3425" s="342" t="str" cm="1">
        <f t="array" ref="W3425">IF(SUM(LEN(B3425:V3425))=0,"",IF(OR(OR(ISBLANK(F3425),SUM(LEN(C3425),LEN(D3425))=0),AND(NOT(E3425="Unknown"),ISBLANK(J3425)),AND(NOT(O3425="Unknown"),ISBLANK(R3425))),"Missing Information", INDEX(Table15[Entire Service Line Classification], MATCH(SUMIFS(Table15[Unique ID],Table15[System-Owned Portion],E3425,Table15[If Material Anything Other than "Lead" in Column E,Was Material Ever Previously Lead?],G3425,Table15[Customer-Owned Portion],O3425),Table15[Unique ID],0),0)))</f>
        <v/>
      </c>
      <c r="X3425"/>
    </row>
    <row r="3426" spans="2:24" x14ac:dyDescent="0.35">
      <c r="B3426" s="146"/>
      <c r="C3426" s="31"/>
      <c r="D3426" s="31"/>
      <c r="E3426" s="44"/>
      <c r="F3426" s="43"/>
      <c r="G3426" s="84"/>
      <c r="H3426" s="31"/>
      <c r="I3426" s="31"/>
      <c r="J3426" s="84"/>
      <c r="K3426" s="31"/>
      <c r="L3426" s="31"/>
      <c r="M3426" s="169"/>
      <c r="N3426" s="148"/>
      <c r="O3426" s="106"/>
      <c r="P3426" s="43"/>
      <c r="Q3426" s="31"/>
      <c r="R3426" s="84"/>
      <c r="S3426" s="31"/>
      <c r="T3426" s="31"/>
      <c r="U3426" s="169"/>
      <c r="V3426" s="150"/>
      <c r="W3426" s="342" t="str" cm="1">
        <f t="array" ref="W3426">IF(SUM(LEN(B3426:V3426))=0,"",IF(OR(OR(ISBLANK(F3426),SUM(LEN(C3426),LEN(D3426))=0),AND(NOT(E3426="Unknown"),ISBLANK(J3426)),AND(NOT(O3426="Unknown"),ISBLANK(R3426))),"Missing Information", INDEX(Table15[Entire Service Line Classification], MATCH(SUMIFS(Table15[Unique ID],Table15[System-Owned Portion],E3426,Table15[If Material Anything Other than "Lead" in Column E,Was Material Ever Previously Lead?],G3426,Table15[Customer-Owned Portion],O3426),Table15[Unique ID],0),0)))</f>
        <v/>
      </c>
      <c r="X3426"/>
    </row>
    <row r="3427" spans="2:24" x14ac:dyDescent="0.35">
      <c r="B3427" s="146"/>
      <c r="C3427" s="31"/>
      <c r="D3427" s="31"/>
      <c r="E3427" s="44"/>
      <c r="F3427" s="43"/>
      <c r="G3427" s="84"/>
      <c r="H3427" s="31"/>
      <c r="I3427" s="31"/>
      <c r="J3427" s="84"/>
      <c r="K3427" s="31"/>
      <c r="L3427" s="31"/>
      <c r="M3427" s="169"/>
      <c r="N3427" s="148"/>
      <c r="O3427" s="106"/>
      <c r="P3427" s="43"/>
      <c r="Q3427" s="31"/>
      <c r="R3427" s="84"/>
      <c r="S3427" s="31"/>
      <c r="T3427" s="31"/>
      <c r="U3427" s="169"/>
      <c r="V3427" s="150"/>
      <c r="W3427" s="342" t="str" cm="1">
        <f t="array" ref="W3427">IF(SUM(LEN(B3427:V3427))=0,"",IF(OR(OR(ISBLANK(F3427),SUM(LEN(C3427),LEN(D3427))=0),AND(NOT(E3427="Unknown"),ISBLANK(J3427)),AND(NOT(O3427="Unknown"),ISBLANK(R3427))),"Missing Information", INDEX(Table15[Entire Service Line Classification], MATCH(SUMIFS(Table15[Unique ID],Table15[System-Owned Portion],E3427,Table15[If Material Anything Other than "Lead" in Column E,Was Material Ever Previously Lead?],G3427,Table15[Customer-Owned Portion],O3427),Table15[Unique ID],0),0)))</f>
        <v/>
      </c>
      <c r="X3427"/>
    </row>
    <row r="3428" spans="2:24" x14ac:dyDescent="0.35">
      <c r="B3428" s="146"/>
      <c r="C3428" s="31"/>
      <c r="D3428" s="31"/>
      <c r="E3428" s="44"/>
      <c r="F3428" s="43"/>
      <c r="G3428" s="84"/>
      <c r="H3428" s="31"/>
      <c r="I3428" s="31"/>
      <c r="J3428" s="84"/>
      <c r="K3428" s="31"/>
      <c r="L3428" s="31"/>
      <c r="M3428" s="169"/>
      <c r="N3428" s="148"/>
      <c r="O3428" s="106"/>
      <c r="P3428" s="43"/>
      <c r="Q3428" s="31"/>
      <c r="R3428" s="84"/>
      <c r="S3428" s="31"/>
      <c r="T3428" s="31"/>
      <c r="U3428" s="169"/>
      <c r="V3428" s="150"/>
      <c r="W3428" s="342" t="str" cm="1">
        <f t="array" ref="W3428">IF(SUM(LEN(B3428:V3428))=0,"",IF(OR(OR(ISBLANK(F3428),SUM(LEN(C3428),LEN(D3428))=0),AND(NOT(E3428="Unknown"),ISBLANK(J3428)),AND(NOT(O3428="Unknown"),ISBLANK(R3428))),"Missing Information", INDEX(Table15[Entire Service Line Classification], MATCH(SUMIFS(Table15[Unique ID],Table15[System-Owned Portion],E3428,Table15[If Material Anything Other than "Lead" in Column E,Was Material Ever Previously Lead?],G3428,Table15[Customer-Owned Portion],O3428),Table15[Unique ID],0),0)))</f>
        <v/>
      </c>
      <c r="X3428"/>
    </row>
    <row r="3429" spans="2:24" x14ac:dyDescent="0.35">
      <c r="B3429" s="146"/>
      <c r="C3429" s="31"/>
      <c r="D3429" s="31"/>
      <c r="E3429" s="44"/>
      <c r="F3429" s="43"/>
      <c r="G3429" s="84"/>
      <c r="H3429" s="31"/>
      <c r="I3429" s="31"/>
      <c r="J3429" s="84"/>
      <c r="K3429" s="31"/>
      <c r="L3429" s="31"/>
      <c r="M3429" s="169"/>
      <c r="N3429" s="148"/>
      <c r="O3429" s="106"/>
      <c r="P3429" s="43"/>
      <c r="Q3429" s="31"/>
      <c r="R3429" s="84"/>
      <c r="S3429" s="31"/>
      <c r="T3429" s="31"/>
      <c r="U3429" s="169"/>
      <c r="V3429" s="150"/>
      <c r="W3429" s="342" t="str" cm="1">
        <f t="array" ref="W3429">IF(SUM(LEN(B3429:V3429))=0,"",IF(OR(OR(ISBLANK(F3429),SUM(LEN(C3429),LEN(D3429))=0),AND(NOT(E3429="Unknown"),ISBLANK(J3429)),AND(NOT(O3429="Unknown"),ISBLANK(R3429))),"Missing Information", INDEX(Table15[Entire Service Line Classification], MATCH(SUMIFS(Table15[Unique ID],Table15[System-Owned Portion],E3429,Table15[If Material Anything Other than "Lead" in Column E,Was Material Ever Previously Lead?],G3429,Table15[Customer-Owned Portion],O3429),Table15[Unique ID],0),0)))</f>
        <v/>
      </c>
      <c r="X3429"/>
    </row>
    <row r="3430" spans="2:24" x14ac:dyDescent="0.35">
      <c r="B3430" s="146"/>
      <c r="C3430" s="31"/>
      <c r="D3430" s="31"/>
      <c r="E3430" s="44"/>
      <c r="F3430" s="43"/>
      <c r="G3430" s="84"/>
      <c r="H3430" s="31"/>
      <c r="I3430" s="31"/>
      <c r="J3430" s="84"/>
      <c r="K3430" s="31"/>
      <c r="L3430" s="31"/>
      <c r="M3430" s="169"/>
      <c r="N3430" s="148"/>
      <c r="O3430" s="106"/>
      <c r="P3430" s="43"/>
      <c r="Q3430" s="31"/>
      <c r="R3430" s="84"/>
      <c r="S3430" s="31"/>
      <c r="T3430" s="31"/>
      <c r="U3430" s="169"/>
      <c r="V3430" s="150"/>
      <c r="W3430" s="342" t="str" cm="1">
        <f t="array" ref="W3430">IF(SUM(LEN(B3430:V3430))=0,"",IF(OR(OR(ISBLANK(F3430),SUM(LEN(C3430),LEN(D3430))=0),AND(NOT(E3430="Unknown"),ISBLANK(J3430)),AND(NOT(O3430="Unknown"),ISBLANK(R3430))),"Missing Information", INDEX(Table15[Entire Service Line Classification], MATCH(SUMIFS(Table15[Unique ID],Table15[System-Owned Portion],E3430,Table15[If Material Anything Other than "Lead" in Column E,Was Material Ever Previously Lead?],G3430,Table15[Customer-Owned Portion],O3430),Table15[Unique ID],0),0)))</f>
        <v/>
      </c>
      <c r="X3430"/>
    </row>
    <row r="3431" spans="2:24" x14ac:dyDescent="0.35">
      <c r="B3431" s="146"/>
      <c r="C3431" s="31"/>
      <c r="D3431" s="31"/>
      <c r="E3431" s="44"/>
      <c r="F3431" s="43"/>
      <c r="G3431" s="84"/>
      <c r="H3431" s="31"/>
      <c r="I3431" s="31"/>
      <c r="J3431" s="84"/>
      <c r="K3431" s="31"/>
      <c r="L3431" s="31"/>
      <c r="M3431" s="169"/>
      <c r="N3431" s="148"/>
      <c r="O3431" s="106"/>
      <c r="P3431" s="43"/>
      <c r="Q3431" s="31"/>
      <c r="R3431" s="84"/>
      <c r="S3431" s="31"/>
      <c r="T3431" s="31"/>
      <c r="U3431" s="169"/>
      <c r="V3431" s="150"/>
      <c r="W3431" s="342" t="str" cm="1">
        <f t="array" ref="W3431">IF(SUM(LEN(B3431:V3431))=0,"",IF(OR(OR(ISBLANK(F3431),SUM(LEN(C3431),LEN(D3431))=0),AND(NOT(E3431="Unknown"),ISBLANK(J3431)),AND(NOT(O3431="Unknown"),ISBLANK(R3431))),"Missing Information", INDEX(Table15[Entire Service Line Classification], MATCH(SUMIFS(Table15[Unique ID],Table15[System-Owned Portion],E3431,Table15[If Material Anything Other than "Lead" in Column E,Was Material Ever Previously Lead?],G3431,Table15[Customer-Owned Portion],O3431),Table15[Unique ID],0),0)))</f>
        <v/>
      </c>
      <c r="X3431"/>
    </row>
    <row r="3432" spans="2:24" x14ac:dyDescent="0.35">
      <c r="B3432" s="146"/>
      <c r="C3432" s="31"/>
      <c r="D3432" s="31"/>
      <c r="E3432" s="44"/>
      <c r="F3432" s="43"/>
      <c r="G3432" s="84"/>
      <c r="H3432" s="31"/>
      <c r="I3432" s="31"/>
      <c r="J3432" s="84"/>
      <c r="K3432" s="31"/>
      <c r="L3432" s="31"/>
      <c r="M3432" s="169"/>
      <c r="N3432" s="148"/>
      <c r="O3432" s="106"/>
      <c r="P3432" s="43"/>
      <c r="Q3432" s="31"/>
      <c r="R3432" s="84"/>
      <c r="S3432" s="31"/>
      <c r="T3432" s="31"/>
      <c r="U3432" s="169"/>
      <c r="V3432" s="150"/>
      <c r="W3432" s="342" t="str" cm="1">
        <f t="array" ref="W3432">IF(SUM(LEN(B3432:V3432))=0,"",IF(OR(OR(ISBLANK(F3432),SUM(LEN(C3432),LEN(D3432))=0),AND(NOT(E3432="Unknown"),ISBLANK(J3432)),AND(NOT(O3432="Unknown"),ISBLANK(R3432))),"Missing Information", INDEX(Table15[Entire Service Line Classification], MATCH(SUMIFS(Table15[Unique ID],Table15[System-Owned Portion],E3432,Table15[If Material Anything Other than "Lead" in Column E,Was Material Ever Previously Lead?],G3432,Table15[Customer-Owned Portion],O3432),Table15[Unique ID],0),0)))</f>
        <v/>
      </c>
      <c r="X3432"/>
    </row>
    <row r="3433" spans="2:24" x14ac:dyDescent="0.35">
      <c r="B3433" s="146"/>
      <c r="C3433" s="31"/>
      <c r="D3433" s="31"/>
      <c r="E3433" s="44"/>
      <c r="F3433" s="43"/>
      <c r="G3433" s="84"/>
      <c r="H3433" s="31"/>
      <c r="I3433" s="31"/>
      <c r="J3433" s="84"/>
      <c r="K3433" s="31"/>
      <c r="L3433" s="31"/>
      <c r="M3433" s="169"/>
      <c r="N3433" s="148"/>
      <c r="O3433" s="106"/>
      <c r="P3433" s="43"/>
      <c r="Q3433" s="31"/>
      <c r="R3433" s="84"/>
      <c r="S3433" s="31"/>
      <c r="T3433" s="31"/>
      <c r="U3433" s="169"/>
      <c r="V3433" s="150"/>
      <c r="W3433" s="342" t="str" cm="1">
        <f t="array" ref="W3433">IF(SUM(LEN(B3433:V3433))=0,"",IF(OR(OR(ISBLANK(F3433),SUM(LEN(C3433),LEN(D3433))=0),AND(NOT(E3433="Unknown"),ISBLANK(J3433)),AND(NOT(O3433="Unknown"),ISBLANK(R3433))),"Missing Information", INDEX(Table15[Entire Service Line Classification], MATCH(SUMIFS(Table15[Unique ID],Table15[System-Owned Portion],E3433,Table15[If Material Anything Other than "Lead" in Column E,Was Material Ever Previously Lead?],G3433,Table15[Customer-Owned Portion],O3433),Table15[Unique ID],0),0)))</f>
        <v/>
      </c>
      <c r="X3433"/>
    </row>
    <row r="3434" spans="2:24" x14ac:dyDescent="0.35">
      <c r="B3434" s="146"/>
      <c r="C3434" s="31"/>
      <c r="D3434" s="31"/>
      <c r="E3434" s="44"/>
      <c r="F3434" s="43"/>
      <c r="G3434" s="84"/>
      <c r="H3434" s="31"/>
      <c r="I3434" s="31"/>
      <c r="J3434" s="84"/>
      <c r="K3434" s="31"/>
      <c r="L3434" s="31"/>
      <c r="M3434" s="169"/>
      <c r="N3434" s="148"/>
      <c r="O3434" s="106"/>
      <c r="P3434" s="43"/>
      <c r="Q3434" s="31"/>
      <c r="R3434" s="84"/>
      <c r="S3434" s="31"/>
      <c r="T3434" s="31"/>
      <c r="U3434" s="169"/>
      <c r="V3434" s="150"/>
      <c r="W3434" s="342" t="str" cm="1">
        <f t="array" ref="W3434">IF(SUM(LEN(B3434:V3434))=0,"",IF(OR(OR(ISBLANK(F3434),SUM(LEN(C3434),LEN(D3434))=0),AND(NOT(E3434="Unknown"),ISBLANK(J3434)),AND(NOT(O3434="Unknown"),ISBLANK(R3434))),"Missing Information", INDEX(Table15[Entire Service Line Classification], MATCH(SUMIFS(Table15[Unique ID],Table15[System-Owned Portion],E3434,Table15[If Material Anything Other than "Lead" in Column E,Was Material Ever Previously Lead?],G3434,Table15[Customer-Owned Portion],O3434),Table15[Unique ID],0),0)))</f>
        <v/>
      </c>
      <c r="X3434"/>
    </row>
    <row r="3435" spans="2:24" x14ac:dyDescent="0.35">
      <c r="B3435" s="146"/>
      <c r="C3435" s="31"/>
      <c r="D3435" s="31"/>
      <c r="E3435" s="44"/>
      <c r="F3435" s="43"/>
      <c r="G3435" s="84"/>
      <c r="H3435" s="31"/>
      <c r="I3435" s="31"/>
      <c r="J3435" s="84"/>
      <c r="K3435" s="31"/>
      <c r="L3435" s="31"/>
      <c r="M3435" s="169"/>
      <c r="N3435" s="148"/>
      <c r="O3435" s="106"/>
      <c r="P3435" s="43"/>
      <c r="Q3435" s="31"/>
      <c r="R3435" s="84"/>
      <c r="S3435" s="31"/>
      <c r="T3435" s="31"/>
      <c r="U3435" s="169"/>
      <c r="V3435" s="150"/>
      <c r="W3435" s="342" t="str" cm="1">
        <f t="array" ref="W3435">IF(SUM(LEN(B3435:V3435))=0,"",IF(OR(OR(ISBLANK(F3435),SUM(LEN(C3435),LEN(D3435))=0),AND(NOT(E3435="Unknown"),ISBLANK(J3435)),AND(NOT(O3435="Unknown"),ISBLANK(R3435))),"Missing Information", INDEX(Table15[Entire Service Line Classification], MATCH(SUMIFS(Table15[Unique ID],Table15[System-Owned Portion],E3435,Table15[If Material Anything Other than "Lead" in Column E,Was Material Ever Previously Lead?],G3435,Table15[Customer-Owned Portion],O3435),Table15[Unique ID],0),0)))</f>
        <v/>
      </c>
      <c r="X3435"/>
    </row>
    <row r="3436" spans="2:24" x14ac:dyDescent="0.35">
      <c r="B3436" s="146"/>
      <c r="C3436" s="31"/>
      <c r="D3436" s="31"/>
      <c r="E3436" s="44"/>
      <c r="F3436" s="43"/>
      <c r="G3436" s="84"/>
      <c r="H3436" s="31"/>
      <c r="I3436" s="31"/>
      <c r="J3436" s="84"/>
      <c r="K3436" s="31"/>
      <c r="L3436" s="31"/>
      <c r="M3436" s="169"/>
      <c r="N3436" s="148"/>
      <c r="O3436" s="106"/>
      <c r="P3436" s="43"/>
      <c r="Q3436" s="31"/>
      <c r="R3436" s="84"/>
      <c r="S3436" s="31"/>
      <c r="T3436" s="31"/>
      <c r="U3436" s="169"/>
      <c r="V3436" s="150"/>
      <c r="W3436" s="342" t="str" cm="1">
        <f t="array" ref="W3436">IF(SUM(LEN(B3436:V3436))=0,"",IF(OR(OR(ISBLANK(F3436),SUM(LEN(C3436),LEN(D3436))=0),AND(NOT(E3436="Unknown"),ISBLANK(J3436)),AND(NOT(O3436="Unknown"),ISBLANK(R3436))),"Missing Information", INDEX(Table15[Entire Service Line Classification], MATCH(SUMIFS(Table15[Unique ID],Table15[System-Owned Portion],E3436,Table15[If Material Anything Other than "Lead" in Column E,Was Material Ever Previously Lead?],G3436,Table15[Customer-Owned Portion],O3436),Table15[Unique ID],0),0)))</f>
        <v/>
      </c>
      <c r="X3436"/>
    </row>
    <row r="3437" spans="2:24" x14ac:dyDescent="0.35">
      <c r="B3437" s="146"/>
      <c r="C3437" s="31"/>
      <c r="D3437" s="31"/>
      <c r="E3437" s="44"/>
      <c r="F3437" s="43"/>
      <c r="G3437" s="84"/>
      <c r="H3437" s="31"/>
      <c r="I3437" s="31"/>
      <c r="J3437" s="84"/>
      <c r="K3437" s="31"/>
      <c r="L3437" s="31"/>
      <c r="M3437" s="169"/>
      <c r="N3437" s="148"/>
      <c r="O3437" s="106"/>
      <c r="P3437" s="43"/>
      <c r="Q3437" s="31"/>
      <c r="R3437" s="84"/>
      <c r="S3437" s="31"/>
      <c r="T3437" s="31"/>
      <c r="U3437" s="169"/>
      <c r="V3437" s="150"/>
      <c r="W3437" s="342" t="str" cm="1">
        <f t="array" ref="W3437">IF(SUM(LEN(B3437:V3437))=0,"",IF(OR(OR(ISBLANK(F3437),SUM(LEN(C3437),LEN(D3437))=0),AND(NOT(E3437="Unknown"),ISBLANK(J3437)),AND(NOT(O3437="Unknown"),ISBLANK(R3437))),"Missing Information", INDEX(Table15[Entire Service Line Classification], MATCH(SUMIFS(Table15[Unique ID],Table15[System-Owned Portion],E3437,Table15[If Material Anything Other than "Lead" in Column E,Was Material Ever Previously Lead?],G3437,Table15[Customer-Owned Portion],O3437),Table15[Unique ID],0),0)))</f>
        <v/>
      </c>
      <c r="X3437"/>
    </row>
    <row r="3438" spans="2:24" x14ac:dyDescent="0.35">
      <c r="B3438" s="146"/>
      <c r="C3438" s="31"/>
      <c r="D3438" s="31"/>
      <c r="E3438" s="44"/>
      <c r="F3438" s="43"/>
      <c r="G3438" s="84"/>
      <c r="H3438" s="31"/>
      <c r="I3438" s="31"/>
      <c r="J3438" s="84"/>
      <c r="K3438" s="31"/>
      <c r="L3438" s="31"/>
      <c r="M3438" s="169"/>
      <c r="N3438" s="148"/>
      <c r="O3438" s="106"/>
      <c r="P3438" s="43"/>
      <c r="Q3438" s="31"/>
      <c r="R3438" s="84"/>
      <c r="S3438" s="31"/>
      <c r="T3438" s="31"/>
      <c r="U3438" s="169"/>
      <c r="V3438" s="150"/>
      <c r="W3438" s="342" t="str" cm="1">
        <f t="array" ref="W3438">IF(SUM(LEN(B3438:V3438))=0,"",IF(OR(OR(ISBLANK(F3438),SUM(LEN(C3438),LEN(D3438))=0),AND(NOT(E3438="Unknown"),ISBLANK(J3438)),AND(NOT(O3438="Unknown"),ISBLANK(R3438))),"Missing Information", INDEX(Table15[Entire Service Line Classification], MATCH(SUMIFS(Table15[Unique ID],Table15[System-Owned Portion],E3438,Table15[If Material Anything Other than "Lead" in Column E,Was Material Ever Previously Lead?],G3438,Table15[Customer-Owned Portion],O3438),Table15[Unique ID],0),0)))</f>
        <v/>
      </c>
      <c r="X3438"/>
    </row>
    <row r="3439" spans="2:24" x14ac:dyDescent="0.35">
      <c r="B3439" s="146"/>
      <c r="C3439" s="31"/>
      <c r="D3439" s="31"/>
      <c r="E3439" s="44"/>
      <c r="F3439" s="43"/>
      <c r="G3439" s="84"/>
      <c r="H3439" s="31"/>
      <c r="I3439" s="31"/>
      <c r="J3439" s="84"/>
      <c r="K3439" s="31"/>
      <c r="L3439" s="31"/>
      <c r="M3439" s="169"/>
      <c r="N3439" s="148"/>
      <c r="O3439" s="106"/>
      <c r="P3439" s="43"/>
      <c r="Q3439" s="31"/>
      <c r="R3439" s="84"/>
      <c r="S3439" s="31"/>
      <c r="T3439" s="31"/>
      <c r="U3439" s="169"/>
      <c r="V3439" s="150"/>
      <c r="W3439" s="342" t="str" cm="1">
        <f t="array" ref="W3439">IF(SUM(LEN(B3439:V3439))=0,"",IF(OR(OR(ISBLANK(F3439),SUM(LEN(C3439),LEN(D3439))=0),AND(NOT(E3439="Unknown"),ISBLANK(J3439)),AND(NOT(O3439="Unknown"),ISBLANK(R3439))),"Missing Information", INDEX(Table15[Entire Service Line Classification], MATCH(SUMIFS(Table15[Unique ID],Table15[System-Owned Portion],E3439,Table15[If Material Anything Other than "Lead" in Column E,Was Material Ever Previously Lead?],G3439,Table15[Customer-Owned Portion],O3439),Table15[Unique ID],0),0)))</f>
        <v/>
      </c>
      <c r="X3439"/>
    </row>
    <row r="3440" spans="2:24" x14ac:dyDescent="0.35">
      <c r="B3440" s="146"/>
      <c r="C3440" s="31"/>
      <c r="D3440" s="31"/>
      <c r="E3440" s="44"/>
      <c r="F3440" s="43"/>
      <c r="G3440" s="84"/>
      <c r="H3440" s="31"/>
      <c r="I3440" s="31"/>
      <c r="J3440" s="84"/>
      <c r="K3440" s="31"/>
      <c r="L3440" s="31"/>
      <c r="M3440" s="169"/>
      <c r="N3440" s="148"/>
      <c r="O3440" s="106"/>
      <c r="P3440" s="43"/>
      <c r="Q3440" s="31"/>
      <c r="R3440" s="84"/>
      <c r="S3440" s="31"/>
      <c r="T3440" s="31"/>
      <c r="U3440" s="169"/>
      <c r="V3440" s="150"/>
      <c r="W3440" s="342" t="str" cm="1">
        <f t="array" ref="W3440">IF(SUM(LEN(B3440:V3440))=0,"",IF(OR(OR(ISBLANK(F3440),SUM(LEN(C3440),LEN(D3440))=0),AND(NOT(E3440="Unknown"),ISBLANK(J3440)),AND(NOT(O3440="Unknown"),ISBLANK(R3440))),"Missing Information", INDEX(Table15[Entire Service Line Classification], MATCH(SUMIFS(Table15[Unique ID],Table15[System-Owned Portion],E3440,Table15[If Material Anything Other than "Lead" in Column E,Was Material Ever Previously Lead?],G3440,Table15[Customer-Owned Portion],O3440),Table15[Unique ID],0),0)))</f>
        <v/>
      </c>
      <c r="X3440"/>
    </row>
    <row r="3441" spans="2:24" x14ac:dyDescent="0.35">
      <c r="B3441" s="146"/>
      <c r="C3441" s="31"/>
      <c r="D3441" s="31"/>
      <c r="E3441" s="44"/>
      <c r="F3441" s="43"/>
      <c r="G3441" s="84"/>
      <c r="H3441" s="31"/>
      <c r="I3441" s="31"/>
      <c r="J3441" s="84"/>
      <c r="K3441" s="31"/>
      <c r="L3441" s="31"/>
      <c r="M3441" s="169"/>
      <c r="N3441" s="148"/>
      <c r="O3441" s="106"/>
      <c r="P3441" s="43"/>
      <c r="Q3441" s="31"/>
      <c r="R3441" s="84"/>
      <c r="S3441" s="31"/>
      <c r="T3441" s="31"/>
      <c r="U3441" s="169"/>
      <c r="V3441" s="150"/>
      <c r="W3441" s="342" t="str" cm="1">
        <f t="array" ref="W3441">IF(SUM(LEN(B3441:V3441))=0,"",IF(OR(OR(ISBLANK(F3441),SUM(LEN(C3441),LEN(D3441))=0),AND(NOT(E3441="Unknown"),ISBLANK(J3441)),AND(NOT(O3441="Unknown"),ISBLANK(R3441))),"Missing Information", INDEX(Table15[Entire Service Line Classification], MATCH(SUMIFS(Table15[Unique ID],Table15[System-Owned Portion],E3441,Table15[If Material Anything Other than "Lead" in Column E,Was Material Ever Previously Lead?],G3441,Table15[Customer-Owned Portion],O3441),Table15[Unique ID],0),0)))</f>
        <v/>
      </c>
      <c r="X3441"/>
    </row>
    <row r="3442" spans="2:24" x14ac:dyDescent="0.35">
      <c r="B3442" s="146"/>
      <c r="C3442" s="31"/>
      <c r="D3442" s="31"/>
      <c r="E3442" s="44"/>
      <c r="F3442" s="43"/>
      <c r="G3442" s="84"/>
      <c r="H3442" s="31"/>
      <c r="I3442" s="31"/>
      <c r="J3442" s="84"/>
      <c r="K3442" s="31"/>
      <c r="L3442" s="31"/>
      <c r="M3442" s="169"/>
      <c r="N3442" s="148"/>
      <c r="O3442" s="106"/>
      <c r="P3442" s="43"/>
      <c r="Q3442" s="31"/>
      <c r="R3442" s="84"/>
      <c r="S3442" s="31"/>
      <c r="T3442" s="31"/>
      <c r="U3442" s="169"/>
      <c r="V3442" s="150"/>
      <c r="W3442" s="342" t="str" cm="1">
        <f t="array" ref="W3442">IF(SUM(LEN(B3442:V3442))=0,"",IF(OR(OR(ISBLANK(F3442),SUM(LEN(C3442),LEN(D3442))=0),AND(NOT(E3442="Unknown"),ISBLANK(J3442)),AND(NOT(O3442="Unknown"),ISBLANK(R3442))),"Missing Information", INDEX(Table15[Entire Service Line Classification], MATCH(SUMIFS(Table15[Unique ID],Table15[System-Owned Portion],E3442,Table15[If Material Anything Other than "Lead" in Column E,Was Material Ever Previously Lead?],G3442,Table15[Customer-Owned Portion],O3442),Table15[Unique ID],0),0)))</f>
        <v/>
      </c>
      <c r="X3442"/>
    </row>
    <row r="3443" spans="2:24" x14ac:dyDescent="0.35">
      <c r="B3443" s="146"/>
      <c r="C3443" s="31"/>
      <c r="D3443" s="31"/>
      <c r="E3443" s="44"/>
      <c r="F3443" s="43"/>
      <c r="G3443" s="84"/>
      <c r="H3443" s="31"/>
      <c r="I3443" s="31"/>
      <c r="J3443" s="84"/>
      <c r="K3443" s="31"/>
      <c r="L3443" s="31"/>
      <c r="M3443" s="169"/>
      <c r="N3443" s="148"/>
      <c r="O3443" s="106"/>
      <c r="P3443" s="43"/>
      <c r="Q3443" s="31"/>
      <c r="R3443" s="84"/>
      <c r="S3443" s="31"/>
      <c r="T3443" s="31"/>
      <c r="U3443" s="169"/>
      <c r="V3443" s="150"/>
      <c r="W3443" s="342" t="str" cm="1">
        <f t="array" ref="W3443">IF(SUM(LEN(B3443:V3443))=0,"",IF(OR(OR(ISBLANK(F3443),SUM(LEN(C3443),LEN(D3443))=0),AND(NOT(E3443="Unknown"),ISBLANK(J3443)),AND(NOT(O3443="Unknown"),ISBLANK(R3443))),"Missing Information", INDEX(Table15[Entire Service Line Classification], MATCH(SUMIFS(Table15[Unique ID],Table15[System-Owned Portion],E3443,Table15[If Material Anything Other than "Lead" in Column E,Was Material Ever Previously Lead?],G3443,Table15[Customer-Owned Portion],O3443),Table15[Unique ID],0),0)))</f>
        <v/>
      </c>
      <c r="X3443"/>
    </row>
    <row r="3444" spans="2:24" x14ac:dyDescent="0.35">
      <c r="B3444" s="146"/>
      <c r="C3444" s="31"/>
      <c r="D3444" s="31"/>
      <c r="E3444" s="44"/>
      <c r="F3444" s="43"/>
      <c r="G3444" s="84"/>
      <c r="H3444" s="31"/>
      <c r="I3444" s="31"/>
      <c r="J3444" s="84"/>
      <c r="K3444" s="31"/>
      <c r="L3444" s="31"/>
      <c r="M3444" s="169"/>
      <c r="N3444" s="148"/>
      <c r="O3444" s="106"/>
      <c r="P3444" s="43"/>
      <c r="Q3444" s="31"/>
      <c r="R3444" s="84"/>
      <c r="S3444" s="31"/>
      <c r="T3444" s="31"/>
      <c r="U3444" s="169"/>
      <c r="V3444" s="150"/>
      <c r="W3444" s="342" t="str" cm="1">
        <f t="array" ref="W3444">IF(SUM(LEN(B3444:V3444))=0,"",IF(OR(OR(ISBLANK(F3444),SUM(LEN(C3444),LEN(D3444))=0),AND(NOT(E3444="Unknown"),ISBLANK(J3444)),AND(NOT(O3444="Unknown"),ISBLANK(R3444))),"Missing Information", INDEX(Table15[Entire Service Line Classification], MATCH(SUMIFS(Table15[Unique ID],Table15[System-Owned Portion],E3444,Table15[If Material Anything Other than "Lead" in Column E,Was Material Ever Previously Lead?],G3444,Table15[Customer-Owned Portion],O3444),Table15[Unique ID],0),0)))</f>
        <v/>
      </c>
      <c r="X3444"/>
    </row>
    <row r="3445" spans="2:24" x14ac:dyDescent="0.35">
      <c r="B3445" s="146"/>
      <c r="C3445" s="31"/>
      <c r="D3445" s="31"/>
      <c r="E3445" s="44"/>
      <c r="F3445" s="43"/>
      <c r="G3445" s="84"/>
      <c r="H3445" s="31"/>
      <c r="I3445" s="31"/>
      <c r="J3445" s="84"/>
      <c r="K3445" s="31"/>
      <c r="L3445" s="31"/>
      <c r="M3445" s="169"/>
      <c r="N3445" s="148"/>
      <c r="O3445" s="106"/>
      <c r="P3445" s="43"/>
      <c r="Q3445" s="31"/>
      <c r="R3445" s="84"/>
      <c r="S3445" s="31"/>
      <c r="T3445" s="31"/>
      <c r="U3445" s="169"/>
      <c r="V3445" s="150"/>
      <c r="W3445" s="342" t="str" cm="1">
        <f t="array" ref="W3445">IF(SUM(LEN(B3445:V3445))=0,"",IF(OR(OR(ISBLANK(F3445),SUM(LEN(C3445),LEN(D3445))=0),AND(NOT(E3445="Unknown"),ISBLANK(J3445)),AND(NOT(O3445="Unknown"),ISBLANK(R3445))),"Missing Information", INDEX(Table15[Entire Service Line Classification], MATCH(SUMIFS(Table15[Unique ID],Table15[System-Owned Portion],E3445,Table15[If Material Anything Other than "Lead" in Column E,Was Material Ever Previously Lead?],G3445,Table15[Customer-Owned Portion],O3445),Table15[Unique ID],0),0)))</f>
        <v/>
      </c>
      <c r="X3445"/>
    </row>
    <row r="3446" spans="2:24" x14ac:dyDescent="0.35">
      <c r="B3446" s="146"/>
      <c r="C3446" s="31"/>
      <c r="D3446" s="31"/>
      <c r="E3446" s="44"/>
      <c r="F3446" s="43"/>
      <c r="G3446" s="84"/>
      <c r="H3446" s="31"/>
      <c r="I3446" s="31"/>
      <c r="J3446" s="84"/>
      <c r="K3446" s="31"/>
      <c r="L3446" s="31"/>
      <c r="M3446" s="169"/>
      <c r="N3446" s="148"/>
      <c r="O3446" s="106"/>
      <c r="P3446" s="43"/>
      <c r="Q3446" s="31"/>
      <c r="R3446" s="84"/>
      <c r="S3446" s="31"/>
      <c r="T3446" s="31"/>
      <c r="U3446" s="169"/>
      <c r="V3446" s="150"/>
      <c r="W3446" s="342" t="str" cm="1">
        <f t="array" ref="W3446">IF(SUM(LEN(B3446:V3446))=0,"",IF(OR(OR(ISBLANK(F3446),SUM(LEN(C3446),LEN(D3446))=0),AND(NOT(E3446="Unknown"),ISBLANK(J3446)),AND(NOT(O3446="Unknown"),ISBLANK(R3446))),"Missing Information", INDEX(Table15[Entire Service Line Classification], MATCH(SUMIFS(Table15[Unique ID],Table15[System-Owned Portion],E3446,Table15[If Material Anything Other than "Lead" in Column E,Was Material Ever Previously Lead?],G3446,Table15[Customer-Owned Portion],O3446),Table15[Unique ID],0),0)))</f>
        <v/>
      </c>
      <c r="X3446"/>
    </row>
    <row r="3447" spans="2:24" x14ac:dyDescent="0.35">
      <c r="B3447" s="146"/>
      <c r="C3447" s="31"/>
      <c r="D3447" s="31"/>
      <c r="E3447" s="44"/>
      <c r="F3447" s="43"/>
      <c r="G3447" s="84"/>
      <c r="H3447" s="31"/>
      <c r="I3447" s="31"/>
      <c r="J3447" s="84"/>
      <c r="K3447" s="31"/>
      <c r="L3447" s="31"/>
      <c r="M3447" s="169"/>
      <c r="N3447" s="148"/>
      <c r="O3447" s="106"/>
      <c r="P3447" s="43"/>
      <c r="Q3447" s="31"/>
      <c r="R3447" s="84"/>
      <c r="S3447" s="31"/>
      <c r="T3447" s="31"/>
      <c r="U3447" s="169"/>
      <c r="V3447" s="150"/>
      <c r="W3447" s="342" t="str" cm="1">
        <f t="array" ref="W3447">IF(SUM(LEN(B3447:V3447))=0,"",IF(OR(OR(ISBLANK(F3447),SUM(LEN(C3447),LEN(D3447))=0),AND(NOT(E3447="Unknown"),ISBLANK(J3447)),AND(NOT(O3447="Unknown"),ISBLANK(R3447))),"Missing Information", INDEX(Table15[Entire Service Line Classification], MATCH(SUMIFS(Table15[Unique ID],Table15[System-Owned Portion],E3447,Table15[If Material Anything Other than "Lead" in Column E,Was Material Ever Previously Lead?],G3447,Table15[Customer-Owned Portion],O3447),Table15[Unique ID],0),0)))</f>
        <v/>
      </c>
      <c r="X3447"/>
    </row>
    <row r="3448" spans="2:24" x14ac:dyDescent="0.35">
      <c r="B3448" s="146"/>
      <c r="C3448" s="31"/>
      <c r="D3448" s="31"/>
      <c r="E3448" s="44"/>
      <c r="F3448" s="43"/>
      <c r="G3448" s="84"/>
      <c r="H3448" s="31"/>
      <c r="I3448" s="31"/>
      <c r="J3448" s="84"/>
      <c r="K3448" s="31"/>
      <c r="L3448" s="31"/>
      <c r="M3448" s="169"/>
      <c r="N3448" s="148"/>
      <c r="O3448" s="106"/>
      <c r="P3448" s="43"/>
      <c r="Q3448" s="31"/>
      <c r="R3448" s="84"/>
      <c r="S3448" s="31"/>
      <c r="T3448" s="31"/>
      <c r="U3448" s="169"/>
      <c r="V3448" s="150"/>
      <c r="W3448" s="342" t="str" cm="1">
        <f t="array" ref="W3448">IF(SUM(LEN(B3448:V3448))=0,"",IF(OR(OR(ISBLANK(F3448),SUM(LEN(C3448),LEN(D3448))=0),AND(NOT(E3448="Unknown"),ISBLANK(J3448)),AND(NOT(O3448="Unknown"),ISBLANK(R3448))),"Missing Information", INDEX(Table15[Entire Service Line Classification], MATCH(SUMIFS(Table15[Unique ID],Table15[System-Owned Portion],E3448,Table15[If Material Anything Other than "Lead" in Column E,Was Material Ever Previously Lead?],G3448,Table15[Customer-Owned Portion],O3448),Table15[Unique ID],0),0)))</f>
        <v/>
      </c>
      <c r="X3448"/>
    </row>
    <row r="3449" spans="2:24" x14ac:dyDescent="0.35">
      <c r="B3449" s="146"/>
      <c r="C3449" s="31"/>
      <c r="D3449" s="31"/>
      <c r="E3449" s="44"/>
      <c r="F3449" s="43"/>
      <c r="G3449" s="84"/>
      <c r="H3449" s="31"/>
      <c r="I3449" s="31"/>
      <c r="J3449" s="84"/>
      <c r="K3449" s="31"/>
      <c r="L3449" s="31"/>
      <c r="M3449" s="169"/>
      <c r="N3449" s="148"/>
      <c r="O3449" s="106"/>
      <c r="P3449" s="43"/>
      <c r="Q3449" s="31"/>
      <c r="R3449" s="84"/>
      <c r="S3449" s="31"/>
      <c r="T3449" s="31"/>
      <c r="U3449" s="169"/>
      <c r="V3449" s="150"/>
      <c r="W3449" s="342" t="str" cm="1">
        <f t="array" ref="W3449">IF(SUM(LEN(B3449:V3449))=0,"",IF(OR(OR(ISBLANK(F3449),SUM(LEN(C3449),LEN(D3449))=0),AND(NOT(E3449="Unknown"),ISBLANK(J3449)),AND(NOT(O3449="Unknown"),ISBLANK(R3449))),"Missing Information", INDEX(Table15[Entire Service Line Classification], MATCH(SUMIFS(Table15[Unique ID],Table15[System-Owned Portion],E3449,Table15[If Material Anything Other than "Lead" in Column E,Was Material Ever Previously Lead?],G3449,Table15[Customer-Owned Portion],O3449),Table15[Unique ID],0),0)))</f>
        <v/>
      </c>
      <c r="X3449"/>
    </row>
    <row r="3450" spans="2:24" x14ac:dyDescent="0.35">
      <c r="B3450" s="146"/>
      <c r="C3450" s="31"/>
      <c r="D3450" s="31"/>
      <c r="E3450" s="44"/>
      <c r="F3450" s="43"/>
      <c r="G3450" s="84"/>
      <c r="H3450" s="31"/>
      <c r="I3450" s="31"/>
      <c r="J3450" s="84"/>
      <c r="K3450" s="31"/>
      <c r="L3450" s="31"/>
      <c r="M3450" s="169"/>
      <c r="N3450" s="148"/>
      <c r="O3450" s="106"/>
      <c r="P3450" s="43"/>
      <c r="Q3450" s="31"/>
      <c r="R3450" s="84"/>
      <c r="S3450" s="31"/>
      <c r="T3450" s="31"/>
      <c r="U3450" s="169"/>
      <c r="V3450" s="150"/>
      <c r="W3450" s="342" t="str" cm="1">
        <f t="array" ref="W3450">IF(SUM(LEN(B3450:V3450))=0,"",IF(OR(OR(ISBLANK(F3450),SUM(LEN(C3450),LEN(D3450))=0),AND(NOT(E3450="Unknown"),ISBLANK(J3450)),AND(NOT(O3450="Unknown"),ISBLANK(R3450))),"Missing Information", INDEX(Table15[Entire Service Line Classification], MATCH(SUMIFS(Table15[Unique ID],Table15[System-Owned Portion],E3450,Table15[If Material Anything Other than "Lead" in Column E,Was Material Ever Previously Lead?],G3450,Table15[Customer-Owned Portion],O3450),Table15[Unique ID],0),0)))</f>
        <v/>
      </c>
      <c r="X3450"/>
    </row>
    <row r="3451" spans="2:24" x14ac:dyDescent="0.35">
      <c r="B3451" s="146"/>
      <c r="C3451" s="31"/>
      <c r="D3451" s="31"/>
      <c r="E3451" s="44"/>
      <c r="F3451" s="43"/>
      <c r="G3451" s="84"/>
      <c r="H3451" s="31"/>
      <c r="I3451" s="31"/>
      <c r="J3451" s="84"/>
      <c r="K3451" s="31"/>
      <c r="L3451" s="31"/>
      <c r="M3451" s="169"/>
      <c r="N3451" s="148"/>
      <c r="O3451" s="106"/>
      <c r="P3451" s="43"/>
      <c r="Q3451" s="31"/>
      <c r="R3451" s="84"/>
      <c r="S3451" s="31"/>
      <c r="T3451" s="31"/>
      <c r="U3451" s="169"/>
      <c r="V3451" s="150"/>
      <c r="W3451" s="342" t="str" cm="1">
        <f t="array" ref="W3451">IF(SUM(LEN(B3451:V3451))=0,"",IF(OR(OR(ISBLANK(F3451),SUM(LEN(C3451),LEN(D3451))=0),AND(NOT(E3451="Unknown"),ISBLANK(J3451)),AND(NOT(O3451="Unknown"),ISBLANK(R3451))),"Missing Information", INDEX(Table15[Entire Service Line Classification], MATCH(SUMIFS(Table15[Unique ID],Table15[System-Owned Portion],E3451,Table15[If Material Anything Other than "Lead" in Column E,Was Material Ever Previously Lead?],G3451,Table15[Customer-Owned Portion],O3451),Table15[Unique ID],0),0)))</f>
        <v/>
      </c>
      <c r="X3451"/>
    </row>
    <row r="3452" spans="2:24" x14ac:dyDescent="0.35">
      <c r="B3452" s="146"/>
      <c r="C3452" s="31"/>
      <c r="D3452" s="31"/>
      <c r="E3452" s="44"/>
      <c r="F3452" s="43"/>
      <c r="G3452" s="84"/>
      <c r="H3452" s="31"/>
      <c r="I3452" s="31"/>
      <c r="J3452" s="84"/>
      <c r="K3452" s="31"/>
      <c r="L3452" s="31"/>
      <c r="M3452" s="169"/>
      <c r="N3452" s="148"/>
      <c r="O3452" s="106"/>
      <c r="P3452" s="43"/>
      <c r="Q3452" s="31"/>
      <c r="R3452" s="84"/>
      <c r="S3452" s="31"/>
      <c r="T3452" s="31"/>
      <c r="U3452" s="169"/>
      <c r="V3452" s="150"/>
      <c r="W3452" s="342" t="str" cm="1">
        <f t="array" ref="W3452">IF(SUM(LEN(B3452:V3452))=0,"",IF(OR(OR(ISBLANK(F3452),SUM(LEN(C3452),LEN(D3452))=0),AND(NOT(E3452="Unknown"),ISBLANK(J3452)),AND(NOT(O3452="Unknown"),ISBLANK(R3452))),"Missing Information", INDEX(Table15[Entire Service Line Classification], MATCH(SUMIFS(Table15[Unique ID],Table15[System-Owned Portion],E3452,Table15[If Material Anything Other than "Lead" in Column E,Was Material Ever Previously Lead?],G3452,Table15[Customer-Owned Portion],O3452),Table15[Unique ID],0),0)))</f>
        <v/>
      </c>
      <c r="X3452"/>
    </row>
    <row r="3453" spans="2:24" x14ac:dyDescent="0.35">
      <c r="B3453" s="146"/>
      <c r="C3453" s="31"/>
      <c r="D3453" s="31"/>
      <c r="E3453" s="44"/>
      <c r="F3453" s="43"/>
      <c r="G3453" s="84"/>
      <c r="H3453" s="31"/>
      <c r="I3453" s="31"/>
      <c r="J3453" s="84"/>
      <c r="K3453" s="31"/>
      <c r="L3453" s="31"/>
      <c r="M3453" s="169"/>
      <c r="N3453" s="148"/>
      <c r="O3453" s="106"/>
      <c r="P3453" s="43"/>
      <c r="Q3453" s="31"/>
      <c r="R3453" s="84"/>
      <c r="S3453" s="31"/>
      <c r="T3453" s="31"/>
      <c r="U3453" s="169"/>
      <c r="V3453" s="150"/>
      <c r="W3453" s="342" t="str" cm="1">
        <f t="array" ref="W3453">IF(SUM(LEN(B3453:V3453))=0,"",IF(OR(OR(ISBLANK(F3453),SUM(LEN(C3453),LEN(D3453))=0),AND(NOT(E3453="Unknown"),ISBLANK(J3453)),AND(NOT(O3453="Unknown"),ISBLANK(R3453))),"Missing Information", INDEX(Table15[Entire Service Line Classification], MATCH(SUMIFS(Table15[Unique ID],Table15[System-Owned Portion],E3453,Table15[If Material Anything Other than "Lead" in Column E,Was Material Ever Previously Lead?],G3453,Table15[Customer-Owned Portion],O3453),Table15[Unique ID],0),0)))</f>
        <v/>
      </c>
      <c r="X3453"/>
    </row>
    <row r="3454" spans="2:24" x14ac:dyDescent="0.35">
      <c r="B3454" s="146"/>
      <c r="C3454" s="31"/>
      <c r="D3454" s="31"/>
      <c r="E3454" s="44"/>
      <c r="F3454" s="43"/>
      <c r="G3454" s="84"/>
      <c r="H3454" s="31"/>
      <c r="I3454" s="31"/>
      <c r="J3454" s="84"/>
      <c r="K3454" s="31"/>
      <c r="L3454" s="31"/>
      <c r="M3454" s="169"/>
      <c r="N3454" s="148"/>
      <c r="O3454" s="106"/>
      <c r="P3454" s="43"/>
      <c r="Q3454" s="31"/>
      <c r="R3454" s="84"/>
      <c r="S3454" s="31"/>
      <c r="T3454" s="31"/>
      <c r="U3454" s="169"/>
      <c r="V3454" s="150"/>
      <c r="W3454" s="342" t="str" cm="1">
        <f t="array" ref="W3454">IF(SUM(LEN(B3454:V3454))=0,"",IF(OR(OR(ISBLANK(F3454),SUM(LEN(C3454),LEN(D3454))=0),AND(NOT(E3454="Unknown"),ISBLANK(J3454)),AND(NOT(O3454="Unknown"),ISBLANK(R3454))),"Missing Information", INDEX(Table15[Entire Service Line Classification], MATCH(SUMIFS(Table15[Unique ID],Table15[System-Owned Portion],E3454,Table15[If Material Anything Other than "Lead" in Column E,Was Material Ever Previously Lead?],G3454,Table15[Customer-Owned Portion],O3454),Table15[Unique ID],0),0)))</f>
        <v/>
      </c>
      <c r="X3454"/>
    </row>
    <row r="3455" spans="2:24" x14ac:dyDescent="0.35">
      <c r="B3455" s="146"/>
      <c r="C3455" s="31"/>
      <c r="D3455" s="31"/>
      <c r="E3455" s="44"/>
      <c r="F3455" s="43"/>
      <c r="G3455" s="84"/>
      <c r="H3455" s="31"/>
      <c r="I3455" s="31"/>
      <c r="J3455" s="84"/>
      <c r="K3455" s="31"/>
      <c r="L3455" s="31"/>
      <c r="M3455" s="169"/>
      <c r="N3455" s="148"/>
      <c r="O3455" s="106"/>
      <c r="P3455" s="43"/>
      <c r="Q3455" s="31"/>
      <c r="R3455" s="84"/>
      <c r="S3455" s="31"/>
      <c r="T3455" s="31"/>
      <c r="U3455" s="169"/>
      <c r="V3455" s="150"/>
      <c r="W3455" s="342" t="str" cm="1">
        <f t="array" ref="W3455">IF(SUM(LEN(B3455:V3455))=0,"",IF(OR(OR(ISBLANK(F3455),SUM(LEN(C3455),LEN(D3455))=0),AND(NOT(E3455="Unknown"),ISBLANK(J3455)),AND(NOT(O3455="Unknown"),ISBLANK(R3455))),"Missing Information", INDEX(Table15[Entire Service Line Classification], MATCH(SUMIFS(Table15[Unique ID],Table15[System-Owned Portion],E3455,Table15[If Material Anything Other than "Lead" in Column E,Was Material Ever Previously Lead?],G3455,Table15[Customer-Owned Portion],O3455),Table15[Unique ID],0),0)))</f>
        <v/>
      </c>
      <c r="X3455"/>
    </row>
    <row r="3456" spans="2:24" x14ac:dyDescent="0.35">
      <c r="B3456" s="146"/>
      <c r="C3456" s="31"/>
      <c r="D3456" s="31"/>
      <c r="E3456" s="44"/>
      <c r="F3456" s="43"/>
      <c r="G3456" s="84"/>
      <c r="H3456" s="31"/>
      <c r="I3456" s="31"/>
      <c r="J3456" s="84"/>
      <c r="K3456" s="31"/>
      <c r="L3456" s="31"/>
      <c r="M3456" s="169"/>
      <c r="N3456" s="148"/>
      <c r="O3456" s="106"/>
      <c r="P3456" s="43"/>
      <c r="Q3456" s="31"/>
      <c r="R3456" s="84"/>
      <c r="S3456" s="31"/>
      <c r="T3456" s="31"/>
      <c r="U3456" s="169"/>
      <c r="V3456" s="150"/>
      <c r="W3456" s="342" t="str" cm="1">
        <f t="array" ref="W3456">IF(SUM(LEN(B3456:V3456))=0,"",IF(OR(OR(ISBLANK(F3456),SUM(LEN(C3456),LEN(D3456))=0),AND(NOT(E3456="Unknown"),ISBLANK(J3456)),AND(NOT(O3456="Unknown"),ISBLANK(R3456))),"Missing Information", INDEX(Table15[Entire Service Line Classification], MATCH(SUMIFS(Table15[Unique ID],Table15[System-Owned Portion],E3456,Table15[If Material Anything Other than "Lead" in Column E,Was Material Ever Previously Lead?],G3456,Table15[Customer-Owned Portion],O3456),Table15[Unique ID],0),0)))</f>
        <v/>
      </c>
      <c r="X3456"/>
    </row>
    <row r="3457" spans="2:24" x14ac:dyDescent="0.35">
      <c r="B3457" s="146"/>
      <c r="C3457" s="31"/>
      <c r="D3457" s="31"/>
      <c r="E3457" s="44"/>
      <c r="F3457" s="43"/>
      <c r="G3457" s="84"/>
      <c r="H3457" s="31"/>
      <c r="I3457" s="31"/>
      <c r="J3457" s="84"/>
      <c r="K3457" s="31"/>
      <c r="L3457" s="31"/>
      <c r="M3457" s="169"/>
      <c r="N3457" s="148"/>
      <c r="O3457" s="106"/>
      <c r="P3457" s="43"/>
      <c r="Q3457" s="31"/>
      <c r="R3457" s="84"/>
      <c r="S3457" s="31"/>
      <c r="T3457" s="31"/>
      <c r="U3457" s="169"/>
      <c r="V3457" s="150"/>
      <c r="W3457" s="342" t="str" cm="1">
        <f t="array" ref="W3457">IF(SUM(LEN(B3457:V3457))=0,"",IF(OR(OR(ISBLANK(F3457),SUM(LEN(C3457),LEN(D3457))=0),AND(NOT(E3457="Unknown"),ISBLANK(J3457)),AND(NOT(O3457="Unknown"),ISBLANK(R3457))),"Missing Information", INDEX(Table15[Entire Service Line Classification], MATCH(SUMIFS(Table15[Unique ID],Table15[System-Owned Portion],E3457,Table15[If Material Anything Other than "Lead" in Column E,Was Material Ever Previously Lead?],G3457,Table15[Customer-Owned Portion],O3457),Table15[Unique ID],0),0)))</f>
        <v/>
      </c>
      <c r="X3457"/>
    </row>
    <row r="3458" spans="2:24" x14ac:dyDescent="0.35">
      <c r="B3458" s="146"/>
      <c r="C3458" s="31"/>
      <c r="D3458" s="31"/>
      <c r="E3458" s="44"/>
      <c r="F3458" s="43"/>
      <c r="G3458" s="84"/>
      <c r="H3458" s="31"/>
      <c r="I3458" s="31"/>
      <c r="J3458" s="84"/>
      <c r="K3458" s="31"/>
      <c r="L3458" s="31"/>
      <c r="M3458" s="169"/>
      <c r="N3458" s="148"/>
      <c r="O3458" s="106"/>
      <c r="P3458" s="43"/>
      <c r="Q3458" s="31"/>
      <c r="R3458" s="84"/>
      <c r="S3458" s="31"/>
      <c r="T3458" s="31"/>
      <c r="U3458" s="169"/>
      <c r="V3458" s="150"/>
      <c r="W3458" s="342" t="str" cm="1">
        <f t="array" ref="W3458">IF(SUM(LEN(B3458:V3458))=0,"",IF(OR(OR(ISBLANK(F3458),SUM(LEN(C3458),LEN(D3458))=0),AND(NOT(E3458="Unknown"),ISBLANK(J3458)),AND(NOT(O3458="Unknown"),ISBLANK(R3458))),"Missing Information", INDEX(Table15[Entire Service Line Classification], MATCH(SUMIFS(Table15[Unique ID],Table15[System-Owned Portion],E3458,Table15[If Material Anything Other than "Lead" in Column E,Was Material Ever Previously Lead?],G3458,Table15[Customer-Owned Portion],O3458),Table15[Unique ID],0),0)))</f>
        <v/>
      </c>
      <c r="X3458"/>
    </row>
    <row r="3459" spans="2:24" x14ac:dyDescent="0.35">
      <c r="B3459" s="146"/>
      <c r="C3459" s="31"/>
      <c r="D3459" s="31"/>
      <c r="E3459" s="44"/>
      <c r="F3459" s="43"/>
      <c r="G3459" s="84"/>
      <c r="H3459" s="31"/>
      <c r="I3459" s="31"/>
      <c r="J3459" s="84"/>
      <c r="K3459" s="31"/>
      <c r="L3459" s="31"/>
      <c r="M3459" s="169"/>
      <c r="N3459" s="148"/>
      <c r="O3459" s="106"/>
      <c r="P3459" s="43"/>
      <c r="Q3459" s="31"/>
      <c r="R3459" s="84"/>
      <c r="S3459" s="31"/>
      <c r="T3459" s="31"/>
      <c r="U3459" s="169"/>
      <c r="V3459" s="150"/>
      <c r="W3459" s="342" t="str" cm="1">
        <f t="array" ref="W3459">IF(SUM(LEN(B3459:V3459))=0,"",IF(OR(OR(ISBLANK(F3459),SUM(LEN(C3459),LEN(D3459))=0),AND(NOT(E3459="Unknown"),ISBLANK(J3459)),AND(NOT(O3459="Unknown"),ISBLANK(R3459))),"Missing Information", INDEX(Table15[Entire Service Line Classification], MATCH(SUMIFS(Table15[Unique ID],Table15[System-Owned Portion],E3459,Table15[If Material Anything Other than "Lead" in Column E,Was Material Ever Previously Lead?],G3459,Table15[Customer-Owned Portion],O3459),Table15[Unique ID],0),0)))</f>
        <v/>
      </c>
      <c r="X3459"/>
    </row>
    <row r="3460" spans="2:24" x14ac:dyDescent="0.35">
      <c r="B3460" s="146"/>
      <c r="C3460" s="31"/>
      <c r="D3460" s="31"/>
      <c r="E3460" s="44"/>
      <c r="F3460" s="43"/>
      <c r="G3460" s="84"/>
      <c r="H3460" s="31"/>
      <c r="I3460" s="31"/>
      <c r="J3460" s="84"/>
      <c r="K3460" s="31"/>
      <c r="L3460" s="31"/>
      <c r="M3460" s="169"/>
      <c r="N3460" s="148"/>
      <c r="O3460" s="106"/>
      <c r="P3460" s="43"/>
      <c r="Q3460" s="31"/>
      <c r="R3460" s="84"/>
      <c r="S3460" s="31"/>
      <c r="T3460" s="31"/>
      <c r="U3460" s="169"/>
      <c r="V3460" s="150"/>
      <c r="W3460" s="342" t="str" cm="1">
        <f t="array" ref="W3460">IF(SUM(LEN(B3460:V3460))=0,"",IF(OR(OR(ISBLANK(F3460),SUM(LEN(C3460),LEN(D3460))=0),AND(NOT(E3460="Unknown"),ISBLANK(J3460)),AND(NOT(O3460="Unknown"),ISBLANK(R3460))),"Missing Information", INDEX(Table15[Entire Service Line Classification], MATCH(SUMIFS(Table15[Unique ID],Table15[System-Owned Portion],E3460,Table15[If Material Anything Other than "Lead" in Column E,Was Material Ever Previously Lead?],G3460,Table15[Customer-Owned Portion],O3460),Table15[Unique ID],0),0)))</f>
        <v/>
      </c>
      <c r="X3460"/>
    </row>
    <row r="3461" spans="2:24" x14ac:dyDescent="0.35">
      <c r="B3461" s="146"/>
      <c r="C3461" s="31"/>
      <c r="D3461" s="31"/>
      <c r="E3461" s="44"/>
      <c r="F3461" s="43"/>
      <c r="G3461" s="84"/>
      <c r="H3461" s="31"/>
      <c r="I3461" s="31"/>
      <c r="J3461" s="84"/>
      <c r="K3461" s="31"/>
      <c r="L3461" s="31"/>
      <c r="M3461" s="169"/>
      <c r="N3461" s="148"/>
      <c r="O3461" s="106"/>
      <c r="P3461" s="43"/>
      <c r="Q3461" s="31"/>
      <c r="R3461" s="84"/>
      <c r="S3461" s="31"/>
      <c r="T3461" s="31"/>
      <c r="U3461" s="169"/>
      <c r="V3461" s="150"/>
      <c r="W3461" s="342" t="str" cm="1">
        <f t="array" ref="W3461">IF(SUM(LEN(B3461:V3461))=0,"",IF(OR(OR(ISBLANK(F3461),SUM(LEN(C3461),LEN(D3461))=0),AND(NOT(E3461="Unknown"),ISBLANK(J3461)),AND(NOT(O3461="Unknown"),ISBLANK(R3461))),"Missing Information", INDEX(Table15[Entire Service Line Classification], MATCH(SUMIFS(Table15[Unique ID],Table15[System-Owned Portion],E3461,Table15[If Material Anything Other than "Lead" in Column E,Was Material Ever Previously Lead?],G3461,Table15[Customer-Owned Portion],O3461),Table15[Unique ID],0),0)))</f>
        <v/>
      </c>
      <c r="X3461"/>
    </row>
    <row r="3462" spans="2:24" x14ac:dyDescent="0.35">
      <c r="B3462" s="146"/>
      <c r="C3462" s="31"/>
      <c r="D3462" s="31"/>
      <c r="E3462" s="44"/>
      <c r="F3462" s="43"/>
      <c r="G3462" s="84"/>
      <c r="H3462" s="31"/>
      <c r="I3462" s="31"/>
      <c r="J3462" s="84"/>
      <c r="K3462" s="31"/>
      <c r="L3462" s="31"/>
      <c r="M3462" s="169"/>
      <c r="N3462" s="148"/>
      <c r="O3462" s="106"/>
      <c r="P3462" s="43"/>
      <c r="Q3462" s="31"/>
      <c r="R3462" s="84"/>
      <c r="S3462" s="31"/>
      <c r="T3462" s="31"/>
      <c r="U3462" s="169"/>
      <c r="V3462" s="150"/>
      <c r="W3462" s="342" t="str" cm="1">
        <f t="array" ref="W3462">IF(SUM(LEN(B3462:V3462))=0,"",IF(OR(OR(ISBLANK(F3462),SUM(LEN(C3462),LEN(D3462))=0),AND(NOT(E3462="Unknown"),ISBLANK(J3462)),AND(NOT(O3462="Unknown"),ISBLANK(R3462))),"Missing Information", INDEX(Table15[Entire Service Line Classification], MATCH(SUMIFS(Table15[Unique ID],Table15[System-Owned Portion],E3462,Table15[If Material Anything Other than "Lead" in Column E,Was Material Ever Previously Lead?],G3462,Table15[Customer-Owned Portion],O3462),Table15[Unique ID],0),0)))</f>
        <v/>
      </c>
      <c r="X3462"/>
    </row>
    <row r="3463" spans="2:24" x14ac:dyDescent="0.35">
      <c r="B3463" s="146"/>
      <c r="C3463" s="31"/>
      <c r="D3463" s="31"/>
      <c r="E3463" s="44"/>
      <c r="F3463" s="43"/>
      <c r="G3463" s="84"/>
      <c r="H3463" s="31"/>
      <c r="I3463" s="31"/>
      <c r="J3463" s="84"/>
      <c r="K3463" s="31"/>
      <c r="L3463" s="31"/>
      <c r="M3463" s="169"/>
      <c r="N3463" s="148"/>
      <c r="O3463" s="106"/>
      <c r="P3463" s="43"/>
      <c r="Q3463" s="31"/>
      <c r="R3463" s="84"/>
      <c r="S3463" s="31"/>
      <c r="T3463" s="31"/>
      <c r="U3463" s="169"/>
      <c r="V3463" s="150"/>
      <c r="W3463" s="342" t="str" cm="1">
        <f t="array" ref="W3463">IF(SUM(LEN(B3463:V3463))=0,"",IF(OR(OR(ISBLANK(F3463),SUM(LEN(C3463),LEN(D3463))=0),AND(NOT(E3463="Unknown"),ISBLANK(J3463)),AND(NOT(O3463="Unknown"),ISBLANK(R3463))),"Missing Information", INDEX(Table15[Entire Service Line Classification], MATCH(SUMIFS(Table15[Unique ID],Table15[System-Owned Portion],E3463,Table15[If Material Anything Other than "Lead" in Column E,Was Material Ever Previously Lead?],G3463,Table15[Customer-Owned Portion],O3463),Table15[Unique ID],0),0)))</f>
        <v/>
      </c>
      <c r="X3463"/>
    </row>
    <row r="3464" spans="2:24" x14ac:dyDescent="0.35">
      <c r="B3464" s="146"/>
      <c r="C3464" s="31"/>
      <c r="D3464" s="31"/>
      <c r="E3464" s="44"/>
      <c r="F3464" s="43"/>
      <c r="G3464" s="84"/>
      <c r="H3464" s="31"/>
      <c r="I3464" s="31"/>
      <c r="J3464" s="84"/>
      <c r="K3464" s="31"/>
      <c r="L3464" s="31"/>
      <c r="M3464" s="169"/>
      <c r="N3464" s="148"/>
      <c r="O3464" s="106"/>
      <c r="P3464" s="43"/>
      <c r="Q3464" s="31"/>
      <c r="R3464" s="84"/>
      <c r="S3464" s="31"/>
      <c r="T3464" s="31"/>
      <c r="U3464" s="169"/>
      <c r="V3464" s="150"/>
      <c r="W3464" s="342" t="str" cm="1">
        <f t="array" ref="W3464">IF(SUM(LEN(B3464:V3464))=0,"",IF(OR(OR(ISBLANK(F3464),SUM(LEN(C3464),LEN(D3464))=0),AND(NOT(E3464="Unknown"),ISBLANK(J3464)),AND(NOT(O3464="Unknown"),ISBLANK(R3464))),"Missing Information", INDEX(Table15[Entire Service Line Classification], MATCH(SUMIFS(Table15[Unique ID],Table15[System-Owned Portion],E3464,Table15[If Material Anything Other than "Lead" in Column E,Was Material Ever Previously Lead?],G3464,Table15[Customer-Owned Portion],O3464),Table15[Unique ID],0),0)))</f>
        <v/>
      </c>
      <c r="X3464"/>
    </row>
    <row r="3465" spans="2:24" x14ac:dyDescent="0.35">
      <c r="B3465" s="146"/>
      <c r="C3465" s="31"/>
      <c r="D3465" s="31"/>
      <c r="E3465" s="44"/>
      <c r="F3465" s="43"/>
      <c r="G3465" s="84"/>
      <c r="H3465" s="31"/>
      <c r="I3465" s="31"/>
      <c r="J3465" s="84"/>
      <c r="K3465" s="31"/>
      <c r="L3465" s="31"/>
      <c r="M3465" s="169"/>
      <c r="N3465" s="148"/>
      <c r="O3465" s="106"/>
      <c r="P3465" s="43"/>
      <c r="Q3465" s="31"/>
      <c r="R3465" s="84"/>
      <c r="S3465" s="31"/>
      <c r="T3465" s="31"/>
      <c r="U3465" s="169"/>
      <c r="V3465" s="150"/>
      <c r="W3465" s="342" t="str" cm="1">
        <f t="array" ref="W3465">IF(SUM(LEN(B3465:V3465))=0,"",IF(OR(OR(ISBLANK(F3465),SUM(LEN(C3465),LEN(D3465))=0),AND(NOT(E3465="Unknown"),ISBLANK(J3465)),AND(NOT(O3465="Unknown"),ISBLANK(R3465))),"Missing Information", INDEX(Table15[Entire Service Line Classification], MATCH(SUMIFS(Table15[Unique ID],Table15[System-Owned Portion],E3465,Table15[If Material Anything Other than "Lead" in Column E,Was Material Ever Previously Lead?],G3465,Table15[Customer-Owned Portion],O3465),Table15[Unique ID],0),0)))</f>
        <v/>
      </c>
      <c r="X3465"/>
    </row>
    <row r="3466" spans="2:24" x14ac:dyDescent="0.35">
      <c r="B3466" s="146"/>
      <c r="C3466" s="31"/>
      <c r="D3466" s="31"/>
      <c r="E3466" s="44"/>
      <c r="F3466" s="43"/>
      <c r="G3466" s="84"/>
      <c r="H3466" s="31"/>
      <c r="I3466" s="31"/>
      <c r="J3466" s="84"/>
      <c r="K3466" s="31"/>
      <c r="L3466" s="31"/>
      <c r="M3466" s="169"/>
      <c r="N3466" s="148"/>
      <c r="O3466" s="106"/>
      <c r="P3466" s="43"/>
      <c r="Q3466" s="31"/>
      <c r="R3466" s="84"/>
      <c r="S3466" s="31"/>
      <c r="T3466" s="31"/>
      <c r="U3466" s="169"/>
      <c r="V3466" s="150"/>
      <c r="W3466" s="342" t="str" cm="1">
        <f t="array" ref="W3466">IF(SUM(LEN(B3466:V3466))=0,"",IF(OR(OR(ISBLANK(F3466),SUM(LEN(C3466),LEN(D3466))=0),AND(NOT(E3466="Unknown"),ISBLANK(J3466)),AND(NOT(O3466="Unknown"),ISBLANK(R3466))),"Missing Information", INDEX(Table15[Entire Service Line Classification], MATCH(SUMIFS(Table15[Unique ID],Table15[System-Owned Portion],E3466,Table15[If Material Anything Other than "Lead" in Column E,Was Material Ever Previously Lead?],G3466,Table15[Customer-Owned Portion],O3466),Table15[Unique ID],0),0)))</f>
        <v/>
      </c>
      <c r="X3466"/>
    </row>
    <row r="3467" spans="2:24" x14ac:dyDescent="0.35">
      <c r="B3467" s="146"/>
      <c r="C3467" s="31"/>
      <c r="D3467" s="31"/>
      <c r="E3467" s="44"/>
      <c r="F3467" s="43"/>
      <c r="G3467" s="84"/>
      <c r="H3467" s="31"/>
      <c r="I3467" s="31"/>
      <c r="J3467" s="84"/>
      <c r="K3467" s="31"/>
      <c r="L3467" s="31"/>
      <c r="M3467" s="169"/>
      <c r="N3467" s="148"/>
      <c r="O3467" s="106"/>
      <c r="P3467" s="43"/>
      <c r="Q3467" s="31"/>
      <c r="R3467" s="84"/>
      <c r="S3467" s="31"/>
      <c r="T3467" s="31"/>
      <c r="U3467" s="169"/>
      <c r="V3467" s="150"/>
      <c r="W3467" s="342" t="str" cm="1">
        <f t="array" ref="W3467">IF(SUM(LEN(B3467:V3467))=0,"",IF(OR(OR(ISBLANK(F3467),SUM(LEN(C3467),LEN(D3467))=0),AND(NOT(E3467="Unknown"),ISBLANK(J3467)),AND(NOT(O3467="Unknown"),ISBLANK(R3467))),"Missing Information", INDEX(Table15[Entire Service Line Classification], MATCH(SUMIFS(Table15[Unique ID],Table15[System-Owned Portion],E3467,Table15[If Material Anything Other than "Lead" in Column E,Was Material Ever Previously Lead?],G3467,Table15[Customer-Owned Portion],O3467),Table15[Unique ID],0),0)))</f>
        <v/>
      </c>
      <c r="X3467"/>
    </row>
    <row r="3468" spans="2:24" x14ac:dyDescent="0.35">
      <c r="B3468" s="146"/>
      <c r="C3468" s="31"/>
      <c r="D3468" s="31"/>
      <c r="E3468" s="44"/>
      <c r="F3468" s="43"/>
      <c r="G3468" s="84"/>
      <c r="H3468" s="31"/>
      <c r="I3468" s="31"/>
      <c r="J3468" s="84"/>
      <c r="K3468" s="31"/>
      <c r="L3468" s="31"/>
      <c r="M3468" s="169"/>
      <c r="N3468" s="148"/>
      <c r="O3468" s="106"/>
      <c r="P3468" s="43"/>
      <c r="Q3468" s="31"/>
      <c r="R3468" s="84"/>
      <c r="S3468" s="31"/>
      <c r="T3468" s="31"/>
      <c r="U3468" s="169"/>
      <c r="V3468" s="150"/>
      <c r="W3468" s="342" t="str" cm="1">
        <f t="array" ref="W3468">IF(SUM(LEN(B3468:V3468))=0,"",IF(OR(OR(ISBLANK(F3468),SUM(LEN(C3468),LEN(D3468))=0),AND(NOT(E3468="Unknown"),ISBLANK(J3468)),AND(NOT(O3468="Unknown"),ISBLANK(R3468))),"Missing Information", INDEX(Table15[Entire Service Line Classification], MATCH(SUMIFS(Table15[Unique ID],Table15[System-Owned Portion],E3468,Table15[If Material Anything Other than "Lead" in Column E,Was Material Ever Previously Lead?],G3468,Table15[Customer-Owned Portion],O3468),Table15[Unique ID],0),0)))</f>
        <v/>
      </c>
      <c r="X3468"/>
    </row>
    <row r="3469" spans="2:24" x14ac:dyDescent="0.35">
      <c r="B3469" s="146"/>
      <c r="C3469" s="31"/>
      <c r="D3469" s="31"/>
      <c r="E3469" s="44"/>
      <c r="F3469" s="43"/>
      <c r="G3469" s="84"/>
      <c r="H3469" s="31"/>
      <c r="I3469" s="31"/>
      <c r="J3469" s="84"/>
      <c r="K3469" s="31"/>
      <c r="L3469" s="31"/>
      <c r="M3469" s="169"/>
      <c r="N3469" s="148"/>
      <c r="O3469" s="106"/>
      <c r="P3469" s="43"/>
      <c r="Q3469" s="31"/>
      <c r="R3469" s="84"/>
      <c r="S3469" s="31"/>
      <c r="T3469" s="31"/>
      <c r="U3469" s="169"/>
      <c r="V3469" s="150"/>
      <c r="W3469" s="342" t="str" cm="1">
        <f t="array" ref="W3469">IF(SUM(LEN(B3469:V3469))=0,"",IF(OR(OR(ISBLANK(F3469),SUM(LEN(C3469),LEN(D3469))=0),AND(NOT(E3469="Unknown"),ISBLANK(J3469)),AND(NOT(O3469="Unknown"),ISBLANK(R3469))),"Missing Information", INDEX(Table15[Entire Service Line Classification], MATCH(SUMIFS(Table15[Unique ID],Table15[System-Owned Portion],E3469,Table15[If Material Anything Other than "Lead" in Column E,Was Material Ever Previously Lead?],G3469,Table15[Customer-Owned Portion],O3469),Table15[Unique ID],0),0)))</f>
        <v/>
      </c>
      <c r="X3469"/>
    </row>
    <row r="3470" spans="2:24" x14ac:dyDescent="0.35">
      <c r="B3470" s="146"/>
      <c r="C3470" s="31"/>
      <c r="D3470" s="31"/>
      <c r="E3470" s="44"/>
      <c r="F3470" s="43"/>
      <c r="G3470" s="84"/>
      <c r="H3470" s="31"/>
      <c r="I3470" s="31"/>
      <c r="J3470" s="84"/>
      <c r="K3470" s="31"/>
      <c r="L3470" s="31"/>
      <c r="M3470" s="169"/>
      <c r="N3470" s="148"/>
      <c r="O3470" s="106"/>
      <c r="P3470" s="43"/>
      <c r="Q3470" s="31"/>
      <c r="R3470" s="84"/>
      <c r="S3470" s="31"/>
      <c r="T3470" s="31"/>
      <c r="U3470" s="169"/>
      <c r="V3470" s="150"/>
      <c r="W3470" s="342" t="str" cm="1">
        <f t="array" ref="W3470">IF(SUM(LEN(B3470:V3470))=0,"",IF(OR(OR(ISBLANK(F3470),SUM(LEN(C3470),LEN(D3470))=0),AND(NOT(E3470="Unknown"),ISBLANK(J3470)),AND(NOT(O3470="Unknown"),ISBLANK(R3470))),"Missing Information", INDEX(Table15[Entire Service Line Classification], MATCH(SUMIFS(Table15[Unique ID],Table15[System-Owned Portion],E3470,Table15[If Material Anything Other than "Lead" in Column E,Was Material Ever Previously Lead?],G3470,Table15[Customer-Owned Portion],O3470),Table15[Unique ID],0),0)))</f>
        <v/>
      </c>
      <c r="X3470"/>
    </row>
    <row r="3471" spans="2:24" x14ac:dyDescent="0.35">
      <c r="B3471" s="146"/>
      <c r="C3471" s="31"/>
      <c r="D3471" s="31"/>
      <c r="E3471" s="44"/>
      <c r="F3471" s="43"/>
      <c r="G3471" s="84"/>
      <c r="H3471" s="31"/>
      <c r="I3471" s="31"/>
      <c r="J3471" s="84"/>
      <c r="K3471" s="31"/>
      <c r="L3471" s="31"/>
      <c r="M3471" s="169"/>
      <c r="N3471" s="148"/>
      <c r="O3471" s="106"/>
      <c r="P3471" s="43"/>
      <c r="Q3471" s="31"/>
      <c r="R3471" s="84"/>
      <c r="S3471" s="31"/>
      <c r="T3471" s="31"/>
      <c r="U3471" s="169"/>
      <c r="V3471" s="150"/>
      <c r="W3471" s="342" t="str" cm="1">
        <f t="array" ref="W3471">IF(SUM(LEN(B3471:V3471))=0,"",IF(OR(OR(ISBLANK(F3471),SUM(LEN(C3471),LEN(D3471))=0),AND(NOT(E3471="Unknown"),ISBLANK(J3471)),AND(NOT(O3471="Unknown"),ISBLANK(R3471))),"Missing Information", INDEX(Table15[Entire Service Line Classification], MATCH(SUMIFS(Table15[Unique ID],Table15[System-Owned Portion],E3471,Table15[If Material Anything Other than "Lead" in Column E,Was Material Ever Previously Lead?],G3471,Table15[Customer-Owned Portion],O3471),Table15[Unique ID],0),0)))</f>
        <v/>
      </c>
      <c r="X3471"/>
    </row>
    <row r="3472" spans="2:24" x14ac:dyDescent="0.35">
      <c r="B3472" s="146"/>
      <c r="C3472" s="31"/>
      <c r="D3472" s="31"/>
      <c r="E3472" s="44"/>
      <c r="F3472" s="43"/>
      <c r="G3472" s="84"/>
      <c r="H3472" s="31"/>
      <c r="I3472" s="31"/>
      <c r="J3472" s="84"/>
      <c r="K3472" s="31"/>
      <c r="L3472" s="31"/>
      <c r="M3472" s="169"/>
      <c r="N3472" s="148"/>
      <c r="O3472" s="106"/>
      <c r="P3472" s="43"/>
      <c r="Q3472" s="31"/>
      <c r="R3472" s="84"/>
      <c r="S3472" s="31"/>
      <c r="T3472" s="31"/>
      <c r="U3472" s="169"/>
      <c r="V3472" s="150"/>
      <c r="W3472" s="342" t="str" cm="1">
        <f t="array" ref="W3472">IF(SUM(LEN(B3472:V3472))=0,"",IF(OR(OR(ISBLANK(F3472),SUM(LEN(C3472),LEN(D3472))=0),AND(NOT(E3472="Unknown"),ISBLANK(J3472)),AND(NOT(O3472="Unknown"),ISBLANK(R3472))),"Missing Information", INDEX(Table15[Entire Service Line Classification], MATCH(SUMIFS(Table15[Unique ID],Table15[System-Owned Portion],E3472,Table15[If Material Anything Other than "Lead" in Column E,Was Material Ever Previously Lead?],G3472,Table15[Customer-Owned Portion],O3472),Table15[Unique ID],0),0)))</f>
        <v/>
      </c>
      <c r="X3472"/>
    </row>
    <row r="3473" spans="2:24" x14ac:dyDescent="0.35">
      <c r="B3473" s="146"/>
      <c r="C3473" s="31"/>
      <c r="D3473" s="31"/>
      <c r="E3473" s="44"/>
      <c r="F3473" s="43"/>
      <c r="G3473" s="84"/>
      <c r="H3473" s="31"/>
      <c r="I3473" s="31"/>
      <c r="J3473" s="84"/>
      <c r="K3473" s="31"/>
      <c r="L3473" s="31"/>
      <c r="M3473" s="169"/>
      <c r="N3473" s="148"/>
      <c r="O3473" s="106"/>
      <c r="P3473" s="43"/>
      <c r="Q3473" s="31"/>
      <c r="R3473" s="84"/>
      <c r="S3473" s="31"/>
      <c r="T3473" s="31"/>
      <c r="U3473" s="169"/>
      <c r="V3473" s="150"/>
      <c r="W3473" s="342" t="str" cm="1">
        <f t="array" ref="W3473">IF(SUM(LEN(B3473:V3473))=0,"",IF(OR(OR(ISBLANK(F3473),SUM(LEN(C3473),LEN(D3473))=0),AND(NOT(E3473="Unknown"),ISBLANK(J3473)),AND(NOT(O3473="Unknown"),ISBLANK(R3473))),"Missing Information", INDEX(Table15[Entire Service Line Classification], MATCH(SUMIFS(Table15[Unique ID],Table15[System-Owned Portion],E3473,Table15[If Material Anything Other than "Lead" in Column E,Was Material Ever Previously Lead?],G3473,Table15[Customer-Owned Portion],O3473),Table15[Unique ID],0),0)))</f>
        <v/>
      </c>
      <c r="X3473"/>
    </row>
    <row r="3474" spans="2:24" x14ac:dyDescent="0.35">
      <c r="B3474" s="146"/>
      <c r="C3474" s="31"/>
      <c r="D3474" s="31"/>
      <c r="E3474" s="44"/>
      <c r="F3474" s="43"/>
      <c r="G3474" s="84"/>
      <c r="H3474" s="31"/>
      <c r="I3474" s="31"/>
      <c r="J3474" s="84"/>
      <c r="K3474" s="31"/>
      <c r="L3474" s="31"/>
      <c r="M3474" s="169"/>
      <c r="N3474" s="148"/>
      <c r="O3474" s="106"/>
      <c r="P3474" s="43"/>
      <c r="Q3474" s="31"/>
      <c r="R3474" s="84"/>
      <c r="S3474" s="31"/>
      <c r="T3474" s="31"/>
      <c r="U3474" s="169"/>
      <c r="V3474" s="150"/>
      <c r="W3474" s="342" t="str" cm="1">
        <f t="array" ref="W3474">IF(SUM(LEN(B3474:V3474))=0,"",IF(OR(OR(ISBLANK(F3474),SUM(LEN(C3474),LEN(D3474))=0),AND(NOT(E3474="Unknown"),ISBLANK(J3474)),AND(NOT(O3474="Unknown"),ISBLANK(R3474))),"Missing Information", INDEX(Table15[Entire Service Line Classification], MATCH(SUMIFS(Table15[Unique ID],Table15[System-Owned Portion],E3474,Table15[If Material Anything Other than "Lead" in Column E,Was Material Ever Previously Lead?],G3474,Table15[Customer-Owned Portion],O3474),Table15[Unique ID],0),0)))</f>
        <v/>
      </c>
      <c r="X3474"/>
    </row>
    <row r="3475" spans="2:24" x14ac:dyDescent="0.35">
      <c r="B3475" s="146"/>
      <c r="C3475" s="31"/>
      <c r="D3475" s="31"/>
      <c r="E3475" s="44"/>
      <c r="F3475" s="43"/>
      <c r="G3475" s="84"/>
      <c r="H3475" s="31"/>
      <c r="I3475" s="31"/>
      <c r="J3475" s="84"/>
      <c r="K3475" s="31"/>
      <c r="L3475" s="31"/>
      <c r="M3475" s="169"/>
      <c r="N3475" s="148"/>
      <c r="O3475" s="106"/>
      <c r="P3475" s="43"/>
      <c r="Q3475" s="31"/>
      <c r="R3475" s="84"/>
      <c r="S3475" s="31"/>
      <c r="T3475" s="31"/>
      <c r="U3475" s="169"/>
      <c r="V3475" s="150"/>
      <c r="W3475" s="342" t="str" cm="1">
        <f t="array" ref="W3475">IF(SUM(LEN(B3475:V3475))=0,"",IF(OR(OR(ISBLANK(F3475),SUM(LEN(C3475),LEN(D3475))=0),AND(NOT(E3475="Unknown"),ISBLANK(J3475)),AND(NOT(O3475="Unknown"),ISBLANK(R3475))),"Missing Information", INDEX(Table15[Entire Service Line Classification], MATCH(SUMIFS(Table15[Unique ID],Table15[System-Owned Portion],E3475,Table15[If Material Anything Other than "Lead" in Column E,Was Material Ever Previously Lead?],G3475,Table15[Customer-Owned Portion],O3475),Table15[Unique ID],0),0)))</f>
        <v/>
      </c>
      <c r="X3475"/>
    </row>
    <row r="3476" spans="2:24" x14ac:dyDescent="0.35">
      <c r="B3476" s="146"/>
      <c r="C3476" s="31"/>
      <c r="D3476" s="31"/>
      <c r="E3476" s="44"/>
      <c r="F3476" s="43"/>
      <c r="G3476" s="84"/>
      <c r="H3476" s="31"/>
      <c r="I3476" s="31"/>
      <c r="J3476" s="84"/>
      <c r="K3476" s="31"/>
      <c r="L3476" s="31"/>
      <c r="M3476" s="169"/>
      <c r="N3476" s="148"/>
      <c r="O3476" s="106"/>
      <c r="P3476" s="43"/>
      <c r="Q3476" s="31"/>
      <c r="R3476" s="84"/>
      <c r="S3476" s="31"/>
      <c r="T3476" s="31"/>
      <c r="U3476" s="169"/>
      <c r="V3476" s="150"/>
      <c r="W3476" s="342" t="str" cm="1">
        <f t="array" ref="W3476">IF(SUM(LEN(B3476:V3476))=0,"",IF(OR(OR(ISBLANK(F3476),SUM(LEN(C3476),LEN(D3476))=0),AND(NOT(E3476="Unknown"),ISBLANK(J3476)),AND(NOT(O3476="Unknown"),ISBLANK(R3476))),"Missing Information", INDEX(Table15[Entire Service Line Classification], MATCH(SUMIFS(Table15[Unique ID],Table15[System-Owned Portion],E3476,Table15[If Material Anything Other than "Lead" in Column E,Was Material Ever Previously Lead?],G3476,Table15[Customer-Owned Portion],O3476),Table15[Unique ID],0),0)))</f>
        <v/>
      </c>
      <c r="X3476"/>
    </row>
    <row r="3477" spans="2:24" x14ac:dyDescent="0.35">
      <c r="B3477" s="146"/>
      <c r="C3477" s="31"/>
      <c r="D3477" s="31"/>
      <c r="E3477" s="44"/>
      <c r="F3477" s="43"/>
      <c r="G3477" s="84"/>
      <c r="H3477" s="31"/>
      <c r="I3477" s="31"/>
      <c r="J3477" s="84"/>
      <c r="K3477" s="31"/>
      <c r="L3477" s="31"/>
      <c r="M3477" s="169"/>
      <c r="N3477" s="148"/>
      <c r="O3477" s="106"/>
      <c r="P3477" s="43"/>
      <c r="Q3477" s="31"/>
      <c r="R3477" s="84"/>
      <c r="S3477" s="31"/>
      <c r="T3477" s="31"/>
      <c r="U3477" s="169"/>
      <c r="V3477" s="150"/>
      <c r="W3477" s="342" t="str" cm="1">
        <f t="array" ref="W3477">IF(SUM(LEN(B3477:V3477))=0,"",IF(OR(OR(ISBLANK(F3477),SUM(LEN(C3477),LEN(D3477))=0),AND(NOT(E3477="Unknown"),ISBLANK(J3477)),AND(NOT(O3477="Unknown"),ISBLANK(R3477))),"Missing Information", INDEX(Table15[Entire Service Line Classification], MATCH(SUMIFS(Table15[Unique ID],Table15[System-Owned Portion],E3477,Table15[If Material Anything Other than "Lead" in Column E,Was Material Ever Previously Lead?],G3477,Table15[Customer-Owned Portion],O3477),Table15[Unique ID],0),0)))</f>
        <v/>
      </c>
      <c r="X3477"/>
    </row>
    <row r="3478" spans="2:24" x14ac:dyDescent="0.35">
      <c r="B3478" s="146"/>
      <c r="C3478" s="31"/>
      <c r="D3478" s="31"/>
      <c r="E3478" s="44"/>
      <c r="F3478" s="43"/>
      <c r="G3478" s="84"/>
      <c r="H3478" s="31"/>
      <c r="I3478" s="31"/>
      <c r="J3478" s="84"/>
      <c r="K3478" s="31"/>
      <c r="L3478" s="31"/>
      <c r="M3478" s="169"/>
      <c r="N3478" s="148"/>
      <c r="O3478" s="106"/>
      <c r="P3478" s="43"/>
      <c r="Q3478" s="31"/>
      <c r="R3478" s="84"/>
      <c r="S3478" s="31"/>
      <c r="T3478" s="31"/>
      <c r="U3478" s="169"/>
      <c r="V3478" s="150"/>
      <c r="W3478" s="342" t="str" cm="1">
        <f t="array" ref="W3478">IF(SUM(LEN(B3478:V3478))=0,"",IF(OR(OR(ISBLANK(F3478),SUM(LEN(C3478),LEN(D3478))=0),AND(NOT(E3478="Unknown"),ISBLANK(J3478)),AND(NOT(O3478="Unknown"),ISBLANK(R3478))),"Missing Information", INDEX(Table15[Entire Service Line Classification], MATCH(SUMIFS(Table15[Unique ID],Table15[System-Owned Portion],E3478,Table15[If Material Anything Other than "Lead" in Column E,Was Material Ever Previously Lead?],G3478,Table15[Customer-Owned Portion],O3478),Table15[Unique ID],0),0)))</f>
        <v/>
      </c>
      <c r="X3478"/>
    </row>
    <row r="3479" spans="2:24" x14ac:dyDescent="0.35">
      <c r="B3479" s="146"/>
      <c r="C3479" s="31"/>
      <c r="D3479" s="31"/>
      <c r="E3479" s="44"/>
      <c r="F3479" s="43"/>
      <c r="G3479" s="84"/>
      <c r="H3479" s="31"/>
      <c r="I3479" s="31"/>
      <c r="J3479" s="84"/>
      <c r="K3479" s="31"/>
      <c r="L3479" s="31"/>
      <c r="M3479" s="169"/>
      <c r="N3479" s="148"/>
      <c r="O3479" s="106"/>
      <c r="P3479" s="43"/>
      <c r="Q3479" s="31"/>
      <c r="R3479" s="84"/>
      <c r="S3479" s="31"/>
      <c r="T3479" s="31"/>
      <c r="U3479" s="169"/>
      <c r="V3479" s="150"/>
      <c r="W3479" s="342" t="str" cm="1">
        <f t="array" ref="W3479">IF(SUM(LEN(B3479:V3479))=0,"",IF(OR(OR(ISBLANK(F3479),SUM(LEN(C3479),LEN(D3479))=0),AND(NOT(E3479="Unknown"),ISBLANK(J3479)),AND(NOT(O3479="Unknown"),ISBLANK(R3479))),"Missing Information", INDEX(Table15[Entire Service Line Classification], MATCH(SUMIFS(Table15[Unique ID],Table15[System-Owned Portion],E3479,Table15[If Material Anything Other than "Lead" in Column E,Was Material Ever Previously Lead?],G3479,Table15[Customer-Owned Portion],O3479),Table15[Unique ID],0),0)))</f>
        <v/>
      </c>
      <c r="X3479"/>
    </row>
    <row r="3480" spans="2:24" x14ac:dyDescent="0.35">
      <c r="B3480" s="146"/>
      <c r="C3480" s="31"/>
      <c r="D3480" s="31"/>
      <c r="E3480" s="44"/>
      <c r="F3480" s="43"/>
      <c r="G3480" s="84"/>
      <c r="H3480" s="31"/>
      <c r="I3480" s="31"/>
      <c r="J3480" s="84"/>
      <c r="K3480" s="31"/>
      <c r="L3480" s="31"/>
      <c r="M3480" s="169"/>
      <c r="N3480" s="148"/>
      <c r="O3480" s="106"/>
      <c r="P3480" s="43"/>
      <c r="Q3480" s="31"/>
      <c r="R3480" s="84"/>
      <c r="S3480" s="31"/>
      <c r="T3480" s="31"/>
      <c r="U3480" s="169"/>
      <c r="V3480" s="150"/>
      <c r="W3480" s="342" t="str" cm="1">
        <f t="array" ref="W3480">IF(SUM(LEN(B3480:V3480))=0,"",IF(OR(OR(ISBLANK(F3480),SUM(LEN(C3480),LEN(D3480))=0),AND(NOT(E3480="Unknown"),ISBLANK(J3480)),AND(NOT(O3480="Unknown"),ISBLANK(R3480))),"Missing Information", INDEX(Table15[Entire Service Line Classification], MATCH(SUMIFS(Table15[Unique ID],Table15[System-Owned Portion],E3480,Table15[If Material Anything Other than "Lead" in Column E,Was Material Ever Previously Lead?],G3480,Table15[Customer-Owned Portion],O3480),Table15[Unique ID],0),0)))</f>
        <v/>
      </c>
      <c r="X3480"/>
    </row>
    <row r="3481" spans="2:24" x14ac:dyDescent="0.35">
      <c r="B3481" s="146"/>
      <c r="C3481" s="31"/>
      <c r="D3481" s="31"/>
      <c r="E3481" s="44"/>
      <c r="F3481" s="43"/>
      <c r="G3481" s="84"/>
      <c r="H3481" s="31"/>
      <c r="I3481" s="31"/>
      <c r="J3481" s="84"/>
      <c r="K3481" s="31"/>
      <c r="L3481" s="31"/>
      <c r="M3481" s="169"/>
      <c r="N3481" s="148"/>
      <c r="O3481" s="106"/>
      <c r="P3481" s="43"/>
      <c r="Q3481" s="31"/>
      <c r="R3481" s="84"/>
      <c r="S3481" s="31"/>
      <c r="T3481" s="31"/>
      <c r="U3481" s="169"/>
      <c r="V3481" s="150"/>
      <c r="W3481" s="342" t="str" cm="1">
        <f t="array" ref="W3481">IF(SUM(LEN(B3481:V3481))=0,"",IF(OR(OR(ISBLANK(F3481),SUM(LEN(C3481),LEN(D3481))=0),AND(NOT(E3481="Unknown"),ISBLANK(J3481)),AND(NOT(O3481="Unknown"),ISBLANK(R3481))),"Missing Information", INDEX(Table15[Entire Service Line Classification], MATCH(SUMIFS(Table15[Unique ID],Table15[System-Owned Portion],E3481,Table15[If Material Anything Other than "Lead" in Column E,Was Material Ever Previously Lead?],G3481,Table15[Customer-Owned Portion],O3481),Table15[Unique ID],0),0)))</f>
        <v/>
      </c>
      <c r="X3481"/>
    </row>
    <row r="3482" spans="2:24" x14ac:dyDescent="0.35">
      <c r="B3482" s="146"/>
      <c r="C3482" s="31"/>
      <c r="D3482" s="31"/>
      <c r="E3482" s="44"/>
      <c r="F3482" s="43"/>
      <c r="G3482" s="84"/>
      <c r="H3482" s="31"/>
      <c r="I3482" s="31"/>
      <c r="J3482" s="84"/>
      <c r="K3482" s="31"/>
      <c r="L3482" s="31"/>
      <c r="M3482" s="169"/>
      <c r="N3482" s="148"/>
      <c r="O3482" s="106"/>
      <c r="P3482" s="43"/>
      <c r="Q3482" s="31"/>
      <c r="R3482" s="84"/>
      <c r="S3482" s="31"/>
      <c r="T3482" s="31"/>
      <c r="U3482" s="169"/>
      <c r="V3482" s="150"/>
      <c r="W3482" s="342" t="str" cm="1">
        <f t="array" ref="W3482">IF(SUM(LEN(B3482:V3482))=0,"",IF(OR(OR(ISBLANK(F3482),SUM(LEN(C3482),LEN(D3482))=0),AND(NOT(E3482="Unknown"),ISBLANK(J3482)),AND(NOT(O3482="Unknown"),ISBLANK(R3482))),"Missing Information", INDEX(Table15[Entire Service Line Classification], MATCH(SUMIFS(Table15[Unique ID],Table15[System-Owned Portion],E3482,Table15[If Material Anything Other than "Lead" in Column E,Was Material Ever Previously Lead?],G3482,Table15[Customer-Owned Portion],O3482),Table15[Unique ID],0),0)))</f>
        <v/>
      </c>
      <c r="X3482"/>
    </row>
    <row r="3483" spans="2:24" x14ac:dyDescent="0.35">
      <c r="B3483" s="146"/>
      <c r="C3483" s="31"/>
      <c r="D3483" s="31"/>
      <c r="E3483" s="44"/>
      <c r="F3483" s="43"/>
      <c r="G3483" s="84"/>
      <c r="H3483" s="31"/>
      <c r="I3483" s="31"/>
      <c r="J3483" s="84"/>
      <c r="K3483" s="31"/>
      <c r="L3483" s="31"/>
      <c r="M3483" s="169"/>
      <c r="N3483" s="148"/>
      <c r="O3483" s="106"/>
      <c r="P3483" s="43"/>
      <c r="Q3483" s="31"/>
      <c r="R3483" s="84"/>
      <c r="S3483" s="31"/>
      <c r="T3483" s="31"/>
      <c r="U3483" s="169"/>
      <c r="V3483" s="150"/>
      <c r="W3483" s="342" t="str" cm="1">
        <f t="array" ref="W3483">IF(SUM(LEN(B3483:V3483))=0,"",IF(OR(OR(ISBLANK(F3483),SUM(LEN(C3483),LEN(D3483))=0),AND(NOT(E3483="Unknown"),ISBLANK(J3483)),AND(NOT(O3483="Unknown"),ISBLANK(R3483))),"Missing Information", INDEX(Table15[Entire Service Line Classification], MATCH(SUMIFS(Table15[Unique ID],Table15[System-Owned Portion],E3483,Table15[If Material Anything Other than "Lead" in Column E,Was Material Ever Previously Lead?],G3483,Table15[Customer-Owned Portion],O3483),Table15[Unique ID],0),0)))</f>
        <v/>
      </c>
      <c r="X3483"/>
    </row>
    <row r="3484" spans="2:24" x14ac:dyDescent="0.35">
      <c r="B3484" s="146"/>
      <c r="C3484" s="31"/>
      <c r="D3484" s="31"/>
      <c r="E3484" s="44"/>
      <c r="F3484" s="43"/>
      <c r="G3484" s="84"/>
      <c r="H3484" s="31"/>
      <c r="I3484" s="31"/>
      <c r="J3484" s="84"/>
      <c r="K3484" s="31"/>
      <c r="L3484" s="31"/>
      <c r="M3484" s="169"/>
      <c r="N3484" s="148"/>
      <c r="O3484" s="106"/>
      <c r="P3484" s="43"/>
      <c r="Q3484" s="31"/>
      <c r="R3484" s="84"/>
      <c r="S3484" s="31"/>
      <c r="T3484" s="31"/>
      <c r="U3484" s="169"/>
      <c r="V3484" s="150"/>
      <c r="W3484" s="342" t="str" cm="1">
        <f t="array" ref="W3484">IF(SUM(LEN(B3484:V3484))=0,"",IF(OR(OR(ISBLANK(F3484),SUM(LEN(C3484),LEN(D3484))=0),AND(NOT(E3484="Unknown"),ISBLANK(J3484)),AND(NOT(O3484="Unknown"),ISBLANK(R3484))),"Missing Information", INDEX(Table15[Entire Service Line Classification], MATCH(SUMIFS(Table15[Unique ID],Table15[System-Owned Portion],E3484,Table15[If Material Anything Other than "Lead" in Column E,Was Material Ever Previously Lead?],G3484,Table15[Customer-Owned Portion],O3484),Table15[Unique ID],0),0)))</f>
        <v/>
      </c>
      <c r="X3484"/>
    </row>
    <row r="3485" spans="2:24" x14ac:dyDescent="0.35">
      <c r="B3485" s="146"/>
      <c r="C3485" s="31"/>
      <c r="D3485" s="31"/>
      <c r="E3485" s="44"/>
      <c r="F3485" s="43"/>
      <c r="G3485" s="84"/>
      <c r="H3485" s="31"/>
      <c r="I3485" s="31"/>
      <c r="J3485" s="84"/>
      <c r="K3485" s="31"/>
      <c r="L3485" s="31"/>
      <c r="M3485" s="169"/>
      <c r="N3485" s="148"/>
      <c r="O3485" s="106"/>
      <c r="P3485" s="43"/>
      <c r="Q3485" s="31"/>
      <c r="R3485" s="84"/>
      <c r="S3485" s="31"/>
      <c r="T3485" s="31"/>
      <c r="U3485" s="169"/>
      <c r="V3485" s="150"/>
      <c r="W3485" s="342" t="str" cm="1">
        <f t="array" ref="W3485">IF(SUM(LEN(B3485:V3485))=0,"",IF(OR(OR(ISBLANK(F3485),SUM(LEN(C3485),LEN(D3485))=0),AND(NOT(E3485="Unknown"),ISBLANK(J3485)),AND(NOT(O3485="Unknown"),ISBLANK(R3485))),"Missing Information", INDEX(Table15[Entire Service Line Classification], MATCH(SUMIFS(Table15[Unique ID],Table15[System-Owned Portion],E3485,Table15[If Material Anything Other than "Lead" in Column E,Was Material Ever Previously Lead?],G3485,Table15[Customer-Owned Portion],O3485),Table15[Unique ID],0),0)))</f>
        <v/>
      </c>
      <c r="X3485"/>
    </row>
    <row r="3486" spans="2:24" x14ac:dyDescent="0.35">
      <c r="B3486" s="146"/>
      <c r="C3486" s="31"/>
      <c r="D3486" s="31"/>
      <c r="E3486" s="44"/>
      <c r="F3486" s="43"/>
      <c r="G3486" s="84"/>
      <c r="H3486" s="31"/>
      <c r="I3486" s="31"/>
      <c r="J3486" s="84"/>
      <c r="K3486" s="31"/>
      <c r="L3486" s="31"/>
      <c r="M3486" s="169"/>
      <c r="N3486" s="148"/>
      <c r="O3486" s="106"/>
      <c r="P3486" s="43"/>
      <c r="Q3486" s="31"/>
      <c r="R3486" s="84"/>
      <c r="S3486" s="31"/>
      <c r="T3486" s="31"/>
      <c r="U3486" s="169"/>
      <c r="V3486" s="150"/>
      <c r="W3486" s="342" t="str" cm="1">
        <f t="array" ref="W3486">IF(SUM(LEN(B3486:V3486))=0,"",IF(OR(OR(ISBLANK(F3486),SUM(LEN(C3486),LEN(D3486))=0),AND(NOT(E3486="Unknown"),ISBLANK(J3486)),AND(NOT(O3486="Unknown"),ISBLANK(R3486))),"Missing Information", INDEX(Table15[Entire Service Line Classification], MATCH(SUMIFS(Table15[Unique ID],Table15[System-Owned Portion],E3486,Table15[If Material Anything Other than "Lead" in Column E,Was Material Ever Previously Lead?],G3486,Table15[Customer-Owned Portion],O3486),Table15[Unique ID],0),0)))</f>
        <v/>
      </c>
      <c r="X3486"/>
    </row>
    <row r="3487" spans="2:24" x14ac:dyDescent="0.35">
      <c r="B3487" s="146"/>
      <c r="C3487" s="31"/>
      <c r="D3487" s="31"/>
      <c r="E3487" s="44"/>
      <c r="F3487" s="43"/>
      <c r="G3487" s="84"/>
      <c r="H3487" s="31"/>
      <c r="I3487" s="31"/>
      <c r="J3487" s="84"/>
      <c r="K3487" s="31"/>
      <c r="L3487" s="31"/>
      <c r="M3487" s="169"/>
      <c r="N3487" s="148"/>
      <c r="O3487" s="106"/>
      <c r="P3487" s="43"/>
      <c r="Q3487" s="31"/>
      <c r="R3487" s="84"/>
      <c r="S3487" s="31"/>
      <c r="T3487" s="31"/>
      <c r="U3487" s="169"/>
      <c r="V3487" s="150"/>
      <c r="W3487" s="342" t="str" cm="1">
        <f t="array" ref="W3487">IF(SUM(LEN(B3487:V3487))=0,"",IF(OR(OR(ISBLANK(F3487),SUM(LEN(C3487),LEN(D3487))=0),AND(NOT(E3487="Unknown"),ISBLANK(J3487)),AND(NOT(O3487="Unknown"),ISBLANK(R3487))),"Missing Information", INDEX(Table15[Entire Service Line Classification], MATCH(SUMIFS(Table15[Unique ID],Table15[System-Owned Portion],E3487,Table15[If Material Anything Other than "Lead" in Column E,Was Material Ever Previously Lead?],G3487,Table15[Customer-Owned Portion],O3487),Table15[Unique ID],0),0)))</f>
        <v/>
      </c>
      <c r="X3487"/>
    </row>
    <row r="3488" spans="2:24" x14ac:dyDescent="0.35">
      <c r="B3488" s="146"/>
      <c r="C3488" s="31"/>
      <c r="D3488" s="31"/>
      <c r="E3488" s="44"/>
      <c r="F3488" s="43"/>
      <c r="G3488" s="84"/>
      <c r="H3488" s="31"/>
      <c r="I3488" s="31"/>
      <c r="J3488" s="84"/>
      <c r="K3488" s="31"/>
      <c r="L3488" s="31"/>
      <c r="M3488" s="169"/>
      <c r="N3488" s="148"/>
      <c r="O3488" s="106"/>
      <c r="P3488" s="43"/>
      <c r="Q3488" s="31"/>
      <c r="R3488" s="84"/>
      <c r="S3488" s="31"/>
      <c r="T3488" s="31"/>
      <c r="U3488" s="169"/>
      <c r="V3488" s="150"/>
      <c r="W3488" s="342" t="str" cm="1">
        <f t="array" ref="W3488">IF(SUM(LEN(B3488:V3488))=0,"",IF(OR(OR(ISBLANK(F3488),SUM(LEN(C3488),LEN(D3488))=0),AND(NOT(E3488="Unknown"),ISBLANK(J3488)),AND(NOT(O3488="Unknown"),ISBLANK(R3488))),"Missing Information", INDEX(Table15[Entire Service Line Classification], MATCH(SUMIFS(Table15[Unique ID],Table15[System-Owned Portion],E3488,Table15[If Material Anything Other than "Lead" in Column E,Was Material Ever Previously Lead?],G3488,Table15[Customer-Owned Portion],O3488),Table15[Unique ID],0),0)))</f>
        <v/>
      </c>
      <c r="X3488"/>
    </row>
    <row r="3489" spans="2:24" x14ac:dyDescent="0.35">
      <c r="B3489" s="146"/>
      <c r="C3489" s="31"/>
      <c r="D3489" s="31"/>
      <c r="E3489" s="44"/>
      <c r="F3489" s="43"/>
      <c r="G3489" s="84"/>
      <c r="H3489" s="31"/>
      <c r="I3489" s="31"/>
      <c r="J3489" s="84"/>
      <c r="K3489" s="31"/>
      <c r="L3489" s="31"/>
      <c r="M3489" s="169"/>
      <c r="N3489" s="148"/>
      <c r="O3489" s="106"/>
      <c r="P3489" s="43"/>
      <c r="Q3489" s="31"/>
      <c r="R3489" s="84"/>
      <c r="S3489" s="31"/>
      <c r="T3489" s="31"/>
      <c r="U3489" s="169"/>
      <c r="V3489" s="150"/>
      <c r="W3489" s="342" t="str" cm="1">
        <f t="array" ref="W3489">IF(SUM(LEN(B3489:V3489))=0,"",IF(OR(OR(ISBLANK(F3489),SUM(LEN(C3489),LEN(D3489))=0),AND(NOT(E3489="Unknown"),ISBLANK(J3489)),AND(NOT(O3489="Unknown"),ISBLANK(R3489))),"Missing Information", INDEX(Table15[Entire Service Line Classification], MATCH(SUMIFS(Table15[Unique ID],Table15[System-Owned Portion],E3489,Table15[If Material Anything Other than "Lead" in Column E,Was Material Ever Previously Lead?],G3489,Table15[Customer-Owned Portion],O3489),Table15[Unique ID],0),0)))</f>
        <v/>
      </c>
      <c r="X3489"/>
    </row>
    <row r="3490" spans="2:24" x14ac:dyDescent="0.35">
      <c r="B3490" s="146"/>
      <c r="C3490" s="31"/>
      <c r="D3490" s="31"/>
      <c r="E3490" s="44"/>
      <c r="F3490" s="43"/>
      <c r="G3490" s="84"/>
      <c r="H3490" s="31"/>
      <c r="I3490" s="31"/>
      <c r="J3490" s="84"/>
      <c r="K3490" s="31"/>
      <c r="L3490" s="31"/>
      <c r="M3490" s="169"/>
      <c r="N3490" s="148"/>
      <c r="O3490" s="106"/>
      <c r="P3490" s="43"/>
      <c r="Q3490" s="31"/>
      <c r="R3490" s="84"/>
      <c r="S3490" s="31"/>
      <c r="T3490" s="31"/>
      <c r="U3490" s="169"/>
      <c r="V3490" s="150"/>
      <c r="W3490" s="342" t="str" cm="1">
        <f t="array" ref="W3490">IF(SUM(LEN(B3490:V3490))=0,"",IF(OR(OR(ISBLANK(F3490),SUM(LEN(C3490),LEN(D3490))=0),AND(NOT(E3490="Unknown"),ISBLANK(J3490)),AND(NOT(O3490="Unknown"),ISBLANK(R3490))),"Missing Information", INDEX(Table15[Entire Service Line Classification], MATCH(SUMIFS(Table15[Unique ID],Table15[System-Owned Portion],E3490,Table15[If Material Anything Other than "Lead" in Column E,Was Material Ever Previously Lead?],G3490,Table15[Customer-Owned Portion],O3490),Table15[Unique ID],0),0)))</f>
        <v/>
      </c>
      <c r="X3490"/>
    </row>
    <row r="3491" spans="2:24" x14ac:dyDescent="0.35">
      <c r="B3491" s="146"/>
      <c r="C3491" s="31"/>
      <c r="D3491" s="31"/>
      <c r="E3491" s="44"/>
      <c r="F3491" s="43"/>
      <c r="G3491" s="84"/>
      <c r="H3491" s="31"/>
      <c r="I3491" s="31"/>
      <c r="J3491" s="84"/>
      <c r="K3491" s="31"/>
      <c r="L3491" s="31"/>
      <c r="M3491" s="169"/>
      <c r="N3491" s="148"/>
      <c r="O3491" s="106"/>
      <c r="P3491" s="43"/>
      <c r="Q3491" s="31"/>
      <c r="R3491" s="84"/>
      <c r="S3491" s="31"/>
      <c r="T3491" s="31"/>
      <c r="U3491" s="169"/>
      <c r="V3491" s="150"/>
      <c r="W3491" s="342" t="str" cm="1">
        <f t="array" ref="W3491">IF(SUM(LEN(B3491:V3491))=0,"",IF(OR(OR(ISBLANK(F3491),SUM(LEN(C3491),LEN(D3491))=0),AND(NOT(E3491="Unknown"),ISBLANK(J3491)),AND(NOT(O3491="Unknown"),ISBLANK(R3491))),"Missing Information", INDEX(Table15[Entire Service Line Classification], MATCH(SUMIFS(Table15[Unique ID],Table15[System-Owned Portion],E3491,Table15[If Material Anything Other than "Lead" in Column E,Was Material Ever Previously Lead?],G3491,Table15[Customer-Owned Portion],O3491),Table15[Unique ID],0),0)))</f>
        <v/>
      </c>
      <c r="X3491"/>
    </row>
    <row r="3492" spans="2:24" x14ac:dyDescent="0.35">
      <c r="B3492" s="146"/>
      <c r="C3492" s="31"/>
      <c r="D3492" s="31"/>
      <c r="E3492" s="44"/>
      <c r="F3492" s="43"/>
      <c r="G3492" s="84"/>
      <c r="H3492" s="31"/>
      <c r="I3492" s="31"/>
      <c r="J3492" s="84"/>
      <c r="K3492" s="31"/>
      <c r="L3492" s="31"/>
      <c r="M3492" s="169"/>
      <c r="N3492" s="148"/>
      <c r="O3492" s="106"/>
      <c r="P3492" s="43"/>
      <c r="Q3492" s="31"/>
      <c r="R3492" s="84"/>
      <c r="S3492" s="31"/>
      <c r="T3492" s="31"/>
      <c r="U3492" s="169"/>
      <c r="V3492" s="150"/>
      <c r="W3492" s="342" t="str" cm="1">
        <f t="array" ref="W3492">IF(SUM(LEN(B3492:V3492))=0,"",IF(OR(OR(ISBLANK(F3492),SUM(LEN(C3492),LEN(D3492))=0),AND(NOT(E3492="Unknown"),ISBLANK(J3492)),AND(NOT(O3492="Unknown"),ISBLANK(R3492))),"Missing Information", INDEX(Table15[Entire Service Line Classification], MATCH(SUMIFS(Table15[Unique ID],Table15[System-Owned Portion],E3492,Table15[If Material Anything Other than "Lead" in Column E,Was Material Ever Previously Lead?],G3492,Table15[Customer-Owned Portion],O3492),Table15[Unique ID],0),0)))</f>
        <v/>
      </c>
      <c r="X3492"/>
    </row>
    <row r="3493" spans="2:24" x14ac:dyDescent="0.35">
      <c r="B3493" s="146"/>
      <c r="C3493" s="31"/>
      <c r="D3493" s="31"/>
      <c r="E3493" s="44"/>
      <c r="F3493" s="43"/>
      <c r="G3493" s="84"/>
      <c r="H3493" s="31"/>
      <c r="I3493" s="31"/>
      <c r="J3493" s="84"/>
      <c r="K3493" s="31"/>
      <c r="L3493" s="31"/>
      <c r="M3493" s="169"/>
      <c r="N3493" s="148"/>
      <c r="O3493" s="106"/>
      <c r="P3493" s="43"/>
      <c r="Q3493" s="31"/>
      <c r="R3493" s="84"/>
      <c r="S3493" s="31"/>
      <c r="T3493" s="31"/>
      <c r="U3493" s="169"/>
      <c r="V3493" s="150"/>
      <c r="W3493" s="342" t="str" cm="1">
        <f t="array" ref="W3493">IF(SUM(LEN(B3493:V3493))=0,"",IF(OR(OR(ISBLANK(F3493),SUM(LEN(C3493),LEN(D3493))=0),AND(NOT(E3493="Unknown"),ISBLANK(J3493)),AND(NOT(O3493="Unknown"),ISBLANK(R3493))),"Missing Information", INDEX(Table15[Entire Service Line Classification], MATCH(SUMIFS(Table15[Unique ID],Table15[System-Owned Portion],E3493,Table15[If Material Anything Other than "Lead" in Column E,Was Material Ever Previously Lead?],G3493,Table15[Customer-Owned Portion],O3493),Table15[Unique ID],0),0)))</f>
        <v/>
      </c>
      <c r="X3493"/>
    </row>
    <row r="3494" spans="2:24" x14ac:dyDescent="0.35">
      <c r="B3494" s="146"/>
      <c r="C3494" s="31"/>
      <c r="D3494" s="31"/>
      <c r="E3494" s="44"/>
      <c r="F3494" s="43"/>
      <c r="G3494" s="84"/>
      <c r="H3494" s="31"/>
      <c r="I3494" s="31"/>
      <c r="J3494" s="84"/>
      <c r="K3494" s="31"/>
      <c r="L3494" s="31"/>
      <c r="M3494" s="169"/>
      <c r="N3494" s="148"/>
      <c r="O3494" s="106"/>
      <c r="P3494" s="43"/>
      <c r="Q3494" s="31"/>
      <c r="R3494" s="84"/>
      <c r="S3494" s="31"/>
      <c r="T3494" s="31"/>
      <c r="U3494" s="169"/>
      <c r="V3494" s="150"/>
      <c r="W3494" s="342" t="str" cm="1">
        <f t="array" ref="W3494">IF(SUM(LEN(B3494:V3494))=0,"",IF(OR(OR(ISBLANK(F3494),SUM(LEN(C3494),LEN(D3494))=0),AND(NOT(E3494="Unknown"),ISBLANK(J3494)),AND(NOT(O3494="Unknown"),ISBLANK(R3494))),"Missing Information", INDEX(Table15[Entire Service Line Classification], MATCH(SUMIFS(Table15[Unique ID],Table15[System-Owned Portion],E3494,Table15[If Material Anything Other than "Lead" in Column E,Was Material Ever Previously Lead?],G3494,Table15[Customer-Owned Portion],O3494),Table15[Unique ID],0),0)))</f>
        <v/>
      </c>
      <c r="X3494"/>
    </row>
    <row r="3495" spans="2:24" x14ac:dyDescent="0.35">
      <c r="B3495" s="146"/>
      <c r="C3495" s="31"/>
      <c r="D3495" s="31"/>
      <c r="E3495" s="44"/>
      <c r="F3495" s="43"/>
      <c r="G3495" s="84"/>
      <c r="H3495" s="31"/>
      <c r="I3495" s="31"/>
      <c r="J3495" s="84"/>
      <c r="K3495" s="31"/>
      <c r="L3495" s="31"/>
      <c r="M3495" s="169"/>
      <c r="N3495" s="148"/>
      <c r="O3495" s="106"/>
      <c r="P3495" s="43"/>
      <c r="Q3495" s="31"/>
      <c r="R3495" s="84"/>
      <c r="S3495" s="31"/>
      <c r="T3495" s="31"/>
      <c r="U3495" s="169"/>
      <c r="V3495" s="150"/>
      <c r="W3495" s="342" t="str" cm="1">
        <f t="array" ref="W3495">IF(SUM(LEN(B3495:V3495))=0,"",IF(OR(OR(ISBLANK(F3495),SUM(LEN(C3495),LEN(D3495))=0),AND(NOT(E3495="Unknown"),ISBLANK(J3495)),AND(NOT(O3495="Unknown"),ISBLANK(R3495))),"Missing Information", INDEX(Table15[Entire Service Line Classification], MATCH(SUMIFS(Table15[Unique ID],Table15[System-Owned Portion],E3495,Table15[If Material Anything Other than "Lead" in Column E,Was Material Ever Previously Lead?],G3495,Table15[Customer-Owned Portion],O3495),Table15[Unique ID],0),0)))</f>
        <v/>
      </c>
      <c r="X3495"/>
    </row>
    <row r="3496" spans="2:24" x14ac:dyDescent="0.35">
      <c r="B3496" s="146"/>
      <c r="C3496" s="31"/>
      <c r="D3496" s="31"/>
      <c r="E3496" s="44"/>
      <c r="F3496" s="43"/>
      <c r="G3496" s="84"/>
      <c r="H3496" s="31"/>
      <c r="I3496" s="31"/>
      <c r="J3496" s="84"/>
      <c r="K3496" s="31"/>
      <c r="L3496" s="31"/>
      <c r="M3496" s="169"/>
      <c r="N3496" s="148"/>
      <c r="O3496" s="106"/>
      <c r="P3496" s="43"/>
      <c r="Q3496" s="31"/>
      <c r="R3496" s="84"/>
      <c r="S3496" s="31"/>
      <c r="T3496" s="31"/>
      <c r="U3496" s="169"/>
      <c r="V3496" s="150"/>
      <c r="W3496" s="342" t="str" cm="1">
        <f t="array" ref="W3496">IF(SUM(LEN(B3496:V3496))=0,"",IF(OR(OR(ISBLANK(F3496),SUM(LEN(C3496),LEN(D3496))=0),AND(NOT(E3496="Unknown"),ISBLANK(J3496)),AND(NOT(O3496="Unknown"),ISBLANK(R3496))),"Missing Information", INDEX(Table15[Entire Service Line Classification], MATCH(SUMIFS(Table15[Unique ID],Table15[System-Owned Portion],E3496,Table15[If Material Anything Other than "Lead" in Column E,Was Material Ever Previously Lead?],G3496,Table15[Customer-Owned Portion],O3496),Table15[Unique ID],0),0)))</f>
        <v/>
      </c>
      <c r="X3496"/>
    </row>
    <row r="3497" spans="2:24" x14ac:dyDescent="0.35">
      <c r="B3497" s="146"/>
      <c r="C3497" s="31"/>
      <c r="D3497" s="31"/>
      <c r="E3497" s="44"/>
      <c r="F3497" s="43"/>
      <c r="G3497" s="84"/>
      <c r="H3497" s="31"/>
      <c r="I3497" s="31"/>
      <c r="J3497" s="84"/>
      <c r="K3497" s="31"/>
      <c r="L3497" s="31"/>
      <c r="M3497" s="169"/>
      <c r="N3497" s="148"/>
      <c r="O3497" s="106"/>
      <c r="P3497" s="43"/>
      <c r="Q3497" s="31"/>
      <c r="R3497" s="84"/>
      <c r="S3497" s="31"/>
      <c r="T3497" s="31"/>
      <c r="U3497" s="169"/>
      <c r="V3497" s="150"/>
      <c r="W3497" s="342" t="str" cm="1">
        <f t="array" ref="W3497">IF(SUM(LEN(B3497:V3497))=0,"",IF(OR(OR(ISBLANK(F3497),SUM(LEN(C3497),LEN(D3497))=0),AND(NOT(E3497="Unknown"),ISBLANK(J3497)),AND(NOT(O3497="Unknown"),ISBLANK(R3497))),"Missing Information", INDEX(Table15[Entire Service Line Classification], MATCH(SUMIFS(Table15[Unique ID],Table15[System-Owned Portion],E3497,Table15[If Material Anything Other than "Lead" in Column E,Was Material Ever Previously Lead?],G3497,Table15[Customer-Owned Portion],O3497),Table15[Unique ID],0),0)))</f>
        <v/>
      </c>
      <c r="X3497"/>
    </row>
    <row r="3498" spans="2:24" x14ac:dyDescent="0.35">
      <c r="B3498" s="146"/>
      <c r="C3498" s="31"/>
      <c r="D3498" s="31"/>
      <c r="E3498" s="44"/>
      <c r="F3498" s="43"/>
      <c r="G3498" s="84"/>
      <c r="H3498" s="31"/>
      <c r="I3498" s="31"/>
      <c r="J3498" s="84"/>
      <c r="K3498" s="31"/>
      <c r="L3498" s="31"/>
      <c r="M3498" s="169"/>
      <c r="N3498" s="148"/>
      <c r="O3498" s="106"/>
      <c r="P3498" s="43"/>
      <c r="Q3498" s="31"/>
      <c r="R3498" s="84"/>
      <c r="S3498" s="31"/>
      <c r="T3498" s="31"/>
      <c r="U3498" s="169"/>
      <c r="V3498" s="150"/>
      <c r="W3498" s="342" t="str" cm="1">
        <f t="array" ref="W3498">IF(SUM(LEN(B3498:V3498))=0,"",IF(OR(OR(ISBLANK(F3498),SUM(LEN(C3498),LEN(D3498))=0),AND(NOT(E3498="Unknown"),ISBLANK(J3498)),AND(NOT(O3498="Unknown"),ISBLANK(R3498))),"Missing Information", INDEX(Table15[Entire Service Line Classification], MATCH(SUMIFS(Table15[Unique ID],Table15[System-Owned Portion],E3498,Table15[If Material Anything Other than "Lead" in Column E,Was Material Ever Previously Lead?],G3498,Table15[Customer-Owned Portion],O3498),Table15[Unique ID],0),0)))</f>
        <v/>
      </c>
      <c r="X3498"/>
    </row>
    <row r="3499" spans="2:24" x14ac:dyDescent="0.35">
      <c r="B3499" s="146"/>
      <c r="C3499" s="31"/>
      <c r="D3499" s="31"/>
      <c r="E3499" s="44"/>
      <c r="F3499" s="43"/>
      <c r="G3499" s="84"/>
      <c r="H3499" s="31"/>
      <c r="I3499" s="31"/>
      <c r="J3499" s="84"/>
      <c r="K3499" s="31"/>
      <c r="L3499" s="31"/>
      <c r="M3499" s="169"/>
      <c r="N3499" s="148"/>
      <c r="O3499" s="106"/>
      <c r="P3499" s="43"/>
      <c r="Q3499" s="31"/>
      <c r="R3499" s="84"/>
      <c r="S3499" s="31"/>
      <c r="T3499" s="31"/>
      <c r="U3499" s="169"/>
      <c r="V3499" s="150"/>
      <c r="W3499" s="342" t="str" cm="1">
        <f t="array" ref="W3499">IF(SUM(LEN(B3499:V3499))=0,"",IF(OR(OR(ISBLANK(F3499),SUM(LEN(C3499),LEN(D3499))=0),AND(NOT(E3499="Unknown"),ISBLANK(J3499)),AND(NOT(O3499="Unknown"),ISBLANK(R3499))),"Missing Information", INDEX(Table15[Entire Service Line Classification], MATCH(SUMIFS(Table15[Unique ID],Table15[System-Owned Portion],E3499,Table15[If Material Anything Other than "Lead" in Column E,Was Material Ever Previously Lead?],G3499,Table15[Customer-Owned Portion],O3499),Table15[Unique ID],0),0)))</f>
        <v/>
      </c>
      <c r="X3499"/>
    </row>
    <row r="3500" spans="2:24" x14ac:dyDescent="0.35">
      <c r="B3500" s="146"/>
      <c r="C3500" s="31"/>
      <c r="D3500" s="31"/>
      <c r="E3500" s="44"/>
      <c r="F3500" s="43"/>
      <c r="G3500" s="84"/>
      <c r="H3500" s="31"/>
      <c r="I3500" s="31"/>
      <c r="J3500" s="84"/>
      <c r="K3500" s="31"/>
      <c r="L3500" s="31"/>
      <c r="M3500" s="169"/>
      <c r="N3500" s="148"/>
      <c r="O3500" s="106"/>
      <c r="P3500" s="43"/>
      <c r="Q3500" s="31"/>
      <c r="R3500" s="84"/>
      <c r="S3500" s="31"/>
      <c r="T3500" s="31"/>
      <c r="U3500" s="169"/>
      <c r="V3500" s="150"/>
      <c r="W3500" s="342" t="str" cm="1">
        <f t="array" ref="W3500">IF(SUM(LEN(B3500:V3500))=0,"",IF(OR(OR(ISBLANK(F3500),SUM(LEN(C3500),LEN(D3500))=0),AND(NOT(E3500="Unknown"),ISBLANK(J3500)),AND(NOT(O3500="Unknown"),ISBLANK(R3500))),"Missing Information", INDEX(Table15[Entire Service Line Classification], MATCH(SUMIFS(Table15[Unique ID],Table15[System-Owned Portion],E3500,Table15[If Material Anything Other than "Lead" in Column E,Was Material Ever Previously Lead?],G3500,Table15[Customer-Owned Portion],O3500),Table15[Unique ID],0),0)))</f>
        <v/>
      </c>
      <c r="X3500"/>
    </row>
    <row r="3501" spans="2:24" x14ac:dyDescent="0.35">
      <c r="B3501" s="146"/>
      <c r="C3501" s="31"/>
      <c r="D3501" s="31"/>
      <c r="E3501" s="44"/>
      <c r="F3501" s="43"/>
      <c r="G3501" s="84"/>
      <c r="H3501" s="31"/>
      <c r="I3501" s="31"/>
      <c r="J3501" s="84"/>
      <c r="K3501" s="31"/>
      <c r="L3501" s="31"/>
      <c r="M3501" s="169"/>
      <c r="N3501" s="148"/>
      <c r="O3501" s="106"/>
      <c r="P3501" s="43"/>
      <c r="Q3501" s="31"/>
      <c r="R3501" s="84"/>
      <c r="S3501" s="31"/>
      <c r="T3501" s="31"/>
      <c r="U3501" s="169"/>
      <c r="V3501" s="150"/>
      <c r="W3501" s="342" t="str" cm="1">
        <f t="array" ref="W3501">IF(SUM(LEN(B3501:V3501))=0,"",IF(OR(OR(ISBLANK(F3501),SUM(LEN(C3501),LEN(D3501))=0),AND(NOT(E3501="Unknown"),ISBLANK(J3501)),AND(NOT(O3501="Unknown"),ISBLANK(R3501))),"Missing Information", INDEX(Table15[Entire Service Line Classification], MATCH(SUMIFS(Table15[Unique ID],Table15[System-Owned Portion],E3501,Table15[If Material Anything Other than "Lead" in Column E,Was Material Ever Previously Lead?],G3501,Table15[Customer-Owned Portion],O3501),Table15[Unique ID],0),0)))</f>
        <v/>
      </c>
      <c r="X3501"/>
    </row>
    <row r="3502" spans="2:24" x14ac:dyDescent="0.35">
      <c r="B3502" s="146"/>
      <c r="C3502" s="31"/>
      <c r="D3502" s="31"/>
      <c r="E3502" s="44"/>
      <c r="F3502" s="43"/>
      <c r="G3502" s="84"/>
      <c r="H3502" s="31"/>
      <c r="I3502" s="31"/>
      <c r="J3502" s="84"/>
      <c r="K3502" s="31"/>
      <c r="L3502" s="31"/>
      <c r="M3502" s="169"/>
      <c r="N3502" s="148"/>
      <c r="O3502" s="106"/>
      <c r="P3502" s="43"/>
      <c r="Q3502" s="31"/>
      <c r="R3502" s="84"/>
      <c r="S3502" s="31"/>
      <c r="T3502" s="31"/>
      <c r="U3502" s="169"/>
      <c r="V3502" s="150"/>
      <c r="W3502" s="342" t="str" cm="1">
        <f t="array" ref="W3502">IF(SUM(LEN(B3502:V3502))=0,"",IF(OR(OR(ISBLANK(F3502),SUM(LEN(C3502),LEN(D3502))=0),AND(NOT(E3502="Unknown"),ISBLANK(J3502)),AND(NOT(O3502="Unknown"),ISBLANK(R3502))),"Missing Information", INDEX(Table15[Entire Service Line Classification], MATCH(SUMIFS(Table15[Unique ID],Table15[System-Owned Portion],E3502,Table15[If Material Anything Other than "Lead" in Column E,Was Material Ever Previously Lead?],G3502,Table15[Customer-Owned Portion],O3502),Table15[Unique ID],0),0)))</f>
        <v/>
      </c>
      <c r="X3502"/>
    </row>
    <row r="3503" spans="2:24" x14ac:dyDescent="0.35">
      <c r="B3503" s="146"/>
      <c r="C3503" s="31"/>
      <c r="D3503" s="31"/>
      <c r="E3503" s="44"/>
      <c r="F3503" s="43"/>
      <c r="G3503" s="84"/>
      <c r="H3503" s="31"/>
      <c r="I3503" s="31"/>
      <c r="J3503" s="84"/>
      <c r="K3503" s="31"/>
      <c r="L3503" s="31"/>
      <c r="M3503" s="169"/>
      <c r="N3503" s="148"/>
      <c r="O3503" s="106"/>
      <c r="P3503" s="43"/>
      <c r="Q3503" s="31"/>
      <c r="R3503" s="84"/>
      <c r="S3503" s="31"/>
      <c r="T3503" s="31"/>
      <c r="U3503" s="169"/>
      <c r="V3503" s="150"/>
      <c r="W3503" s="342" t="str" cm="1">
        <f t="array" ref="W3503">IF(SUM(LEN(B3503:V3503))=0,"",IF(OR(OR(ISBLANK(F3503),SUM(LEN(C3503),LEN(D3503))=0),AND(NOT(E3503="Unknown"),ISBLANK(J3503)),AND(NOT(O3503="Unknown"),ISBLANK(R3503))),"Missing Information", INDEX(Table15[Entire Service Line Classification], MATCH(SUMIFS(Table15[Unique ID],Table15[System-Owned Portion],E3503,Table15[If Material Anything Other than "Lead" in Column E,Was Material Ever Previously Lead?],G3503,Table15[Customer-Owned Portion],O3503),Table15[Unique ID],0),0)))</f>
        <v/>
      </c>
      <c r="X3503"/>
    </row>
    <row r="3504" spans="2:24" x14ac:dyDescent="0.35">
      <c r="B3504" s="146"/>
      <c r="C3504" s="31"/>
      <c r="D3504" s="31"/>
      <c r="E3504" s="44"/>
      <c r="F3504" s="43"/>
      <c r="G3504" s="84"/>
      <c r="H3504" s="31"/>
      <c r="I3504" s="31"/>
      <c r="J3504" s="84"/>
      <c r="K3504" s="31"/>
      <c r="L3504" s="31"/>
      <c r="M3504" s="169"/>
      <c r="N3504" s="148"/>
      <c r="O3504" s="106"/>
      <c r="P3504" s="43"/>
      <c r="Q3504" s="31"/>
      <c r="R3504" s="84"/>
      <c r="S3504" s="31"/>
      <c r="T3504" s="31"/>
      <c r="U3504" s="169"/>
      <c r="V3504" s="150"/>
      <c r="W3504" s="342" t="str" cm="1">
        <f t="array" ref="W3504">IF(SUM(LEN(B3504:V3504))=0,"",IF(OR(OR(ISBLANK(F3504),SUM(LEN(C3504),LEN(D3504))=0),AND(NOT(E3504="Unknown"),ISBLANK(J3504)),AND(NOT(O3504="Unknown"),ISBLANK(R3504))),"Missing Information", INDEX(Table15[Entire Service Line Classification], MATCH(SUMIFS(Table15[Unique ID],Table15[System-Owned Portion],E3504,Table15[If Material Anything Other than "Lead" in Column E,Was Material Ever Previously Lead?],G3504,Table15[Customer-Owned Portion],O3504),Table15[Unique ID],0),0)))</f>
        <v/>
      </c>
      <c r="X3504"/>
    </row>
    <row r="3505" spans="2:24" x14ac:dyDescent="0.35">
      <c r="B3505" s="146"/>
      <c r="C3505" s="31"/>
      <c r="D3505" s="31"/>
      <c r="E3505" s="44"/>
      <c r="F3505" s="43"/>
      <c r="G3505" s="84"/>
      <c r="H3505" s="31"/>
      <c r="I3505" s="31"/>
      <c r="J3505" s="84"/>
      <c r="K3505" s="31"/>
      <c r="L3505" s="31"/>
      <c r="M3505" s="169"/>
      <c r="N3505" s="148"/>
      <c r="O3505" s="106"/>
      <c r="P3505" s="43"/>
      <c r="Q3505" s="31"/>
      <c r="R3505" s="84"/>
      <c r="S3505" s="31"/>
      <c r="T3505" s="31"/>
      <c r="U3505" s="169"/>
      <c r="V3505" s="150"/>
      <c r="W3505" s="342" t="str" cm="1">
        <f t="array" ref="W3505">IF(SUM(LEN(B3505:V3505))=0,"",IF(OR(OR(ISBLANK(F3505),SUM(LEN(C3505),LEN(D3505))=0),AND(NOT(E3505="Unknown"),ISBLANK(J3505)),AND(NOT(O3505="Unknown"),ISBLANK(R3505))),"Missing Information", INDEX(Table15[Entire Service Line Classification], MATCH(SUMIFS(Table15[Unique ID],Table15[System-Owned Portion],E3505,Table15[If Material Anything Other than "Lead" in Column E,Was Material Ever Previously Lead?],G3505,Table15[Customer-Owned Portion],O3505),Table15[Unique ID],0),0)))</f>
        <v/>
      </c>
      <c r="X3505"/>
    </row>
    <row r="3506" spans="2:24" x14ac:dyDescent="0.35">
      <c r="B3506" s="146"/>
      <c r="C3506" s="31"/>
      <c r="D3506" s="31"/>
      <c r="E3506" s="44"/>
      <c r="F3506" s="43"/>
      <c r="G3506" s="84"/>
      <c r="H3506" s="31"/>
      <c r="I3506" s="31"/>
      <c r="J3506" s="84"/>
      <c r="K3506" s="31"/>
      <c r="L3506" s="31"/>
      <c r="M3506" s="169"/>
      <c r="N3506" s="148"/>
      <c r="O3506" s="106"/>
      <c r="P3506" s="43"/>
      <c r="Q3506" s="31"/>
      <c r="R3506" s="84"/>
      <c r="S3506" s="31"/>
      <c r="T3506" s="31"/>
      <c r="U3506" s="169"/>
      <c r="V3506" s="150"/>
      <c r="W3506" s="342" t="str" cm="1">
        <f t="array" ref="W3506">IF(SUM(LEN(B3506:V3506))=0,"",IF(OR(OR(ISBLANK(F3506),SUM(LEN(C3506),LEN(D3506))=0),AND(NOT(E3506="Unknown"),ISBLANK(J3506)),AND(NOT(O3506="Unknown"),ISBLANK(R3506))),"Missing Information", INDEX(Table15[Entire Service Line Classification], MATCH(SUMIFS(Table15[Unique ID],Table15[System-Owned Portion],E3506,Table15[If Material Anything Other than "Lead" in Column E,Was Material Ever Previously Lead?],G3506,Table15[Customer-Owned Portion],O3506),Table15[Unique ID],0),0)))</f>
        <v/>
      </c>
      <c r="X3506"/>
    </row>
    <row r="3507" spans="2:24" x14ac:dyDescent="0.35">
      <c r="B3507" s="146"/>
      <c r="C3507" s="31"/>
      <c r="D3507" s="31"/>
      <c r="E3507" s="44"/>
      <c r="F3507" s="43"/>
      <c r="G3507" s="84"/>
      <c r="H3507" s="31"/>
      <c r="I3507" s="31"/>
      <c r="J3507" s="84"/>
      <c r="K3507" s="31"/>
      <c r="L3507" s="31"/>
      <c r="M3507" s="169"/>
      <c r="N3507" s="148"/>
      <c r="O3507" s="106"/>
      <c r="P3507" s="43"/>
      <c r="Q3507" s="31"/>
      <c r="R3507" s="84"/>
      <c r="S3507" s="31"/>
      <c r="T3507" s="31"/>
      <c r="U3507" s="169"/>
      <c r="V3507" s="150"/>
      <c r="W3507" s="342" t="str" cm="1">
        <f t="array" ref="W3507">IF(SUM(LEN(B3507:V3507))=0,"",IF(OR(OR(ISBLANK(F3507),SUM(LEN(C3507),LEN(D3507))=0),AND(NOT(E3507="Unknown"),ISBLANK(J3507)),AND(NOT(O3507="Unknown"),ISBLANK(R3507))),"Missing Information", INDEX(Table15[Entire Service Line Classification], MATCH(SUMIFS(Table15[Unique ID],Table15[System-Owned Portion],E3507,Table15[If Material Anything Other than "Lead" in Column E,Was Material Ever Previously Lead?],G3507,Table15[Customer-Owned Portion],O3507),Table15[Unique ID],0),0)))</f>
        <v/>
      </c>
      <c r="X3507"/>
    </row>
    <row r="3508" spans="2:24" x14ac:dyDescent="0.35">
      <c r="B3508" s="146"/>
      <c r="C3508" s="31"/>
      <c r="D3508" s="31"/>
      <c r="E3508" s="44"/>
      <c r="F3508" s="43"/>
      <c r="G3508" s="84"/>
      <c r="H3508" s="31"/>
      <c r="I3508" s="31"/>
      <c r="J3508" s="84"/>
      <c r="K3508" s="31"/>
      <c r="L3508" s="31"/>
      <c r="M3508" s="169"/>
      <c r="N3508" s="148"/>
      <c r="O3508" s="106"/>
      <c r="P3508" s="43"/>
      <c r="Q3508" s="31"/>
      <c r="R3508" s="84"/>
      <c r="S3508" s="31"/>
      <c r="T3508" s="31"/>
      <c r="U3508" s="169"/>
      <c r="V3508" s="150"/>
      <c r="W3508" s="342" t="str" cm="1">
        <f t="array" ref="W3508">IF(SUM(LEN(B3508:V3508))=0,"",IF(OR(OR(ISBLANK(F3508),SUM(LEN(C3508),LEN(D3508))=0),AND(NOT(E3508="Unknown"),ISBLANK(J3508)),AND(NOT(O3508="Unknown"),ISBLANK(R3508))),"Missing Information", INDEX(Table15[Entire Service Line Classification], MATCH(SUMIFS(Table15[Unique ID],Table15[System-Owned Portion],E3508,Table15[If Material Anything Other than "Lead" in Column E,Was Material Ever Previously Lead?],G3508,Table15[Customer-Owned Portion],O3508),Table15[Unique ID],0),0)))</f>
        <v/>
      </c>
      <c r="X3508"/>
    </row>
    <row r="3509" spans="2:24" x14ac:dyDescent="0.35">
      <c r="B3509" s="146"/>
      <c r="C3509" s="31"/>
      <c r="D3509" s="31"/>
      <c r="E3509" s="44"/>
      <c r="F3509" s="43"/>
      <c r="G3509" s="84"/>
      <c r="H3509" s="31"/>
      <c r="I3509" s="31"/>
      <c r="J3509" s="84"/>
      <c r="K3509" s="31"/>
      <c r="L3509" s="31"/>
      <c r="M3509" s="169"/>
      <c r="N3509" s="148"/>
      <c r="O3509" s="106"/>
      <c r="P3509" s="43"/>
      <c r="Q3509" s="31"/>
      <c r="R3509" s="84"/>
      <c r="S3509" s="31"/>
      <c r="T3509" s="31"/>
      <c r="U3509" s="169"/>
      <c r="V3509" s="150"/>
      <c r="W3509" s="342" t="str" cm="1">
        <f t="array" ref="W3509">IF(SUM(LEN(B3509:V3509))=0,"",IF(OR(OR(ISBLANK(F3509),SUM(LEN(C3509),LEN(D3509))=0),AND(NOT(E3509="Unknown"),ISBLANK(J3509)),AND(NOT(O3509="Unknown"),ISBLANK(R3509))),"Missing Information", INDEX(Table15[Entire Service Line Classification], MATCH(SUMIFS(Table15[Unique ID],Table15[System-Owned Portion],E3509,Table15[If Material Anything Other than "Lead" in Column E,Was Material Ever Previously Lead?],G3509,Table15[Customer-Owned Portion],O3509),Table15[Unique ID],0),0)))</f>
        <v/>
      </c>
      <c r="X3509"/>
    </row>
    <row r="3510" spans="2:24" x14ac:dyDescent="0.35">
      <c r="B3510" s="146"/>
      <c r="C3510" s="31"/>
      <c r="D3510" s="31"/>
      <c r="E3510" s="44"/>
      <c r="F3510" s="43"/>
      <c r="G3510" s="84"/>
      <c r="H3510" s="31"/>
      <c r="I3510" s="31"/>
      <c r="J3510" s="84"/>
      <c r="K3510" s="31"/>
      <c r="L3510" s="31"/>
      <c r="M3510" s="169"/>
      <c r="N3510" s="148"/>
      <c r="O3510" s="106"/>
      <c r="P3510" s="43"/>
      <c r="Q3510" s="31"/>
      <c r="R3510" s="84"/>
      <c r="S3510" s="31"/>
      <c r="T3510" s="31"/>
      <c r="U3510" s="169"/>
      <c r="V3510" s="150"/>
      <c r="W3510" s="342" t="str" cm="1">
        <f t="array" ref="W3510">IF(SUM(LEN(B3510:V3510))=0,"",IF(OR(OR(ISBLANK(F3510),SUM(LEN(C3510),LEN(D3510))=0),AND(NOT(E3510="Unknown"),ISBLANK(J3510)),AND(NOT(O3510="Unknown"),ISBLANK(R3510))),"Missing Information", INDEX(Table15[Entire Service Line Classification], MATCH(SUMIFS(Table15[Unique ID],Table15[System-Owned Portion],E3510,Table15[If Material Anything Other than "Lead" in Column E,Was Material Ever Previously Lead?],G3510,Table15[Customer-Owned Portion],O3510),Table15[Unique ID],0),0)))</f>
        <v/>
      </c>
      <c r="X3510"/>
    </row>
    <row r="3511" spans="2:24" x14ac:dyDescent="0.35">
      <c r="B3511" s="146"/>
      <c r="C3511" s="31"/>
      <c r="D3511" s="31"/>
      <c r="E3511" s="44"/>
      <c r="F3511" s="43"/>
      <c r="G3511" s="84"/>
      <c r="H3511" s="31"/>
      <c r="I3511" s="31"/>
      <c r="J3511" s="84"/>
      <c r="K3511" s="31"/>
      <c r="L3511" s="31"/>
      <c r="M3511" s="169"/>
      <c r="N3511" s="148"/>
      <c r="O3511" s="106"/>
      <c r="P3511" s="43"/>
      <c r="Q3511" s="31"/>
      <c r="R3511" s="84"/>
      <c r="S3511" s="31"/>
      <c r="T3511" s="31"/>
      <c r="U3511" s="169"/>
      <c r="V3511" s="150"/>
      <c r="W3511" s="342" t="str" cm="1">
        <f t="array" ref="W3511">IF(SUM(LEN(B3511:V3511))=0,"",IF(OR(OR(ISBLANK(F3511),SUM(LEN(C3511),LEN(D3511))=0),AND(NOT(E3511="Unknown"),ISBLANK(J3511)),AND(NOT(O3511="Unknown"),ISBLANK(R3511))),"Missing Information", INDEX(Table15[Entire Service Line Classification], MATCH(SUMIFS(Table15[Unique ID],Table15[System-Owned Portion],E3511,Table15[If Material Anything Other than "Lead" in Column E,Was Material Ever Previously Lead?],G3511,Table15[Customer-Owned Portion],O3511),Table15[Unique ID],0),0)))</f>
        <v/>
      </c>
      <c r="X3511"/>
    </row>
    <row r="3512" spans="2:24" x14ac:dyDescent="0.35">
      <c r="B3512" s="146"/>
      <c r="C3512" s="31"/>
      <c r="D3512" s="31"/>
      <c r="E3512" s="44"/>
      <c r="F3512" s="43"/>
      <c r="G3512" s="84"/>
      <c r="H3512" s="31"/>
      <c r="I3512" s="31"/>
      <c r="J3512" s="84"/>
      <c r="K3512" s="31"/>
      <c r="L3512" s="31"/>
      <c r="M3512" s="169"/>
      <c r="N3512" s="148"/>
      <c r="O3512" s="106"/>
      <c r="P3512" s="43"/>
      <c r="Q3512" s="31"/>
      <c r="R3512" s="84"/>
      <c r="S3512" s="31"/>
      <c r="T3512" s="31"/>
      <c r="U3512" s="169"/>
      <c r="V3512" s="150"/>
      <c r="W3512" s="342" t="str" cm="1">
        <f t="array" ref="W3512">IF(SUM(LEN(B3512:V3512))=0,"",IF(OR(OR(ISBLANK(F3512),SUM(LEN(C3512),LEN(D3512))=0),AND(NOT(E3512="Unknown"),ISBLANK(J3512)),AND(NOT(O3512="Unknown"),ISBLANK(R3512))),"Missing Information", INDEX(Table15[Entire Service Line Classification], MATCH(SUMIFS(Table15[Unique ID],Table15[System-Owned Portion],E3512,Table15[If Material Anything Other than "Lead" in Column E,Was Material Ever Previously Lead?],G3512,Table15[Customer-Owned Portion],O3512),Table15[Unique ID],0),0)))</f>
        <v/>
      </c>
      <c r="X3512"/>
    </row>
    <row r="3513" spans="2:24" x14ac:dyDescent="0.35">
      <c r="B3513" s="146"/>
      <c r="C3513" s="31"/>
      <c r="D3513" s="31"/>
      <c r="E3513" s="44"/>
      <c r="F3513" s="43"/>
      <c r="G3513" s="84"/>
      <c r="H3513" s="31"/>
      <c r="I3513" s="31"/>
      <c r="J3513" s="84"/>
      <c r="K3513" s="31"/>
      <c r="L3513" s="31"/>
      <c r="M3513" s="169"/>
      <c r="N3513" s="148"/>
      <c r="O3513" s="106"/>
      <c r="P3513" s="43"/>
      <c r="Q3513" s="31"/>
      <c r="R3513" s="84"/>
      <c r="S3513" s="31"/>
      <c r="T3513" s="31"/>
      <c r="U3513" s="169"/>
      <c r="V3513" s="150"/>
      <c r="W3513" s="342" t="str" cm="1">
        <f t="array" ref="W3513">IF(SUM(LEN(B3513:V3513))=0,"",IF(OR(OR(ISBLANK(F3513),SUM(LEN(C3513),LEN(D3513))=0),AND(NOT(E3513="Unknown"),ISBLANK(J3513)),AND(NOT(O3513="Unknown"),ISBLANK(R3513))),"Missing Information", INDEX(Table15[Entire Service Line Classification], MATCH(SUMIFS(Table15[Unique ID],Table15[System-Owned Portion],E3513,Table15[If Material Anything Other than "Lead" in Column E,Was Material Ever Previously Lead?],G3513,Table15[Customer-Owned Portion],O3513),Table15[Unique ID],0),0)))</f>
        <v/>
      </c>
      <c r="X3513"/>
    </row>
    <row r="3514" spans="2:24" x14ac:dyDescent="0.35">
      <c r="B3514" s="146"/>
      <c r="C3514" s="31"/>
      <c r="D3514" s="31"/>
      <c r="E3514" s="44"/>
      <c r="F3514" s="43"/>
      <c r="G3514" s="84"/>
      <c r="H3514" s="31"/>
      <c r="I3514" s="31"/>
      <c r="J3514" s="84"/>
      <c r="K3514" s="31"/>
      <c r="L3514" s="31"/>
      <c r="M3514" s="169"/>
      <c r="N3514" s="148"/>
      <c r="O3514" s="106"/>
      <c r="P3514" s="43"/>
      <c r="Q3514" s="31"/>
      <c r="R3514" s="84"/>
      <c r="S3514" s="31"/>
      <c r="T3514" s="31"/>
      <c r="U3514" s="169"/>
      <c r="V3514" s="150"/>
      <c r="W3514" s="342" t="str" cm="1">
        <f t="array" ref="W3514">IF(SUM(LEN(B3514:V3514))=0,"",IF(OR(OR(ISBLANK(F3514),SUM(LEN(C3514),LEN(D3514))=0),AND(NOT(E3514="Unknown"),ISBLANK(J3514)),AND(NOT(O3514="Unknown"),ISBLANK(R3514))),"Missing Information", INDEX(Table15[Entire Service Line Classification], MATCH(SUMIFS(Table15[Unique ID],Table15[System-Owned Portion],E3514,Table15[If Material Anything Other than "Lead" in Column E,Was Material Ever Previously Lead?],G3514,Table15[Customer-Owned Portion],O3514),Table15[Unique ID],0),0)))</f>
        <v/>
      </c>
      <c r="X3514"/>
    </row>
    <row r="3515" spans="2:24" x14ac:dyDescent="0.35">
      <c r="B3515" s="146"/>
      <c r="C3515" s="31"/>
      <c r="D3515" s="31"/>
      <c r="E3515" s="44"/>
      <c r="F3515" s="43"/>
      <c r="G3515" s="84"/>
      <c r="H3515" s="31"/>
      <c r="I3515" s="31"/>
      <c r="J3515" s="84"/>
      <c r="K3515" s="31"/>
      <c r="L3515" s="31"/>
      <c r="M3515" s="169"/>
      <c r="N3515" s="148"/>
      <c r="O3515" s="106"/>
      <c r="P3515" s="43"/>
      <c r="Q3515" s="31"/>
      <c r="R3515" s="84"/>
      <c r="S3515" s="31"/>
      <c r="T3515" s="31"/>
      <c r="U3515" s="169"/>
      <c r="V3515" s="150"/>
      <c r="W3515" s="342" t="str" cm="1">
        <f t="array" ref="W3515">IF(SUM(LEN(B3515:V3515))=0,"",IF(OR(OR(ISBLANK(F3515),SUM(LEN(C3515),LEN(D3515))=0),AND(NOT(E3515="Unknown"),ISBLANK(J3515)),AND(NOT(O3515="Unknown"),ISBLANK(R3515))),"Missing Information", INDEX(Table15[Entire Service Line Classification], MATCH(SUMIFS(Table15[Unique ID],Table15[System-Owned Portion],E3515,Table15[If Material Anything Other than "Lead" in Column E,Was Material Ever Previously Lead?],G3515,Table15[Customer-Owned Portion],O3515),Table15[Unique ID],0),0)))</f>
        <v/>
      </c>
      <c r="X3515"/>
    </row>
    <row r="3516" spans="2:24" x14ac:dyDescent="0.35">
      <c r="B3516" s="146"/>
      <c r="C3516" s="31"/>
      <c r="D3516" s="31"/>
      <c r="E3516" s="44"/>
      <c r="F3516" s="43"/>
      <c r="G3516" s="84"/>
      <c r="H3516" s="31"/>
      <c r="I3516" s="31"/>
      <c r="J3516" s="84"/>
      <c r="K3516" s="31"/>
      <c r="L3516" s="31"/>
      <c r="M3516" s="169"/>
      <c r="N3516" s="148"/>
      <c r="O3516" s="106"/>
      <c r="P3516" s="43"/>
      <c r="Q3516" s="31"/>
      <c r="R3516" s="84"/>
      <c r="S3516" s="31"/>
      <c r="T3516" s="31"/>
      <c r="U3516" s="169"/>
      <c r="V3516" s="150"/>
      <c r="W3516" s="342" t="str" cm="1">
        <f t="array" ref="W3516">IF(SUM(LEN(B3516:V3516))=0,"",IF(OR(OR(ISBLANK(F3516),SUM(LEN(C3516),LEN(D3516))=0),AND(NOT(E3516="Unknown"),ISBLANK(J3516)),AND(NOT(O3516="Unknown"),ISBLANK(R3516))),"Missing Information", INDEX(Table15[Entire Service Line Classification], MATCH(SUMIFS(Table15[Unique ID],Table15[System-Owned Portion],E3516,Table15[If Material Anything Other than "Lead" in Column E,Was Material Ever Previously Lead?],G3516,Table15[Customer-Owned Portion],O3516),Table15[Unique ID],0),0)))</f>
        <v/>
      </c>
      <c r="X3516"/>
    </row>
    <row r="3517" spans="2:24" x14ac:dyDescent="0.35">
      <c r="B3517" s="146"/>
      <c r="C3517" s="31"/>
      <c r="D3517" s="31"/>
      <c r="E3517" s="44"/>
      <c r="F3517" s="43"/>
      <c r="G3517" s="84"/>
      <c r="H3517" s="31"/>
      <c r="I3517" s="31"/>
      <c r="J3517" s="84"/>
      <c r="K3517" s="31"/>
      <c r="L3517" s="31"/>
      <c r="M3517" s="169"/>
      <c r="N3517" s="148"/>
      <c r="O3517" s="106"/>
      <c r="P3517" s="43"/>
      <c r="Q3517" s="31"/>
      <c r="R3517" s="84"/>
      <c r="S3517" s="31"/>
      <c r="T3517" s="31"/>
      <c r="U3517" s="169"/>
      <c r="V3517" s="150"/>
      <c r="W3517" s="342" t="str" cm="1">
        <f t="array" ref="W3517">IF(SUM(LEN(B3517:V3517))=0,"",IF(OR(OR(ISBLANK(F3517),SUM(LEN(C3517),LEN(D3517))=0),AND(NOT(E3517="Unknown"),ISBLANK(J3517)),AND(NOT(O3517="Unknown"),ISBLANK(R3517))),"Missing Information", INDEX(Table15[Entire Service Line Classification], MATCH(SUMIFS(Table15[Unique ID],Table15[System-Owned Portion],E3517,Table15[If Material Anything Other than "Lead" in Column E,Was Material Ever Previously Lead?],G3517,Table15[Customer-Owned Portion],O3517),Table15[Unique ID],0),0)))</f>
        <v/>
      </c>
      <c r="X3517"/>
    </row>
    <row r="3518" spans="2:24" x14ac:dyDescent="0.35">
      <c r="B3518" s="146"/>
      <c r="C3518" s="31"/>
      <c r="D3518" s="31"/>
      <c r="E3518" s="44"/>
      <c r="F3518" s="43"/>
      <c r="G3518" s="84"/>
      <c r="H3518" s="31"/>
      <c r="I3518" s="31"/>
      <c r="J3518" s="84"/>
      <c r="K3518" s="31"/>
      <c r="L3518" s="31"/>
      <c r="M3518" s="169"/>
      <c r="N3518" s="148"/>
      <c r="O3518" s="106"/>
      <c r="P3518" s="43"/>
      <c r="Q3518" s="31"/>
      <c r="R3518" s="84"/>
      <c r="S3518" s="31"/>
      <c r="T3518" s="31"/>
      <c r="U3518" s="169"/>
      <c r="V3518" s="150"/>
      <c r="W3518" s="342" t="str" cm="1">
        <f t="array" ref="W3518">IF(SUM(LEN(B3518:V3518))=0,"",IF(OR(OR(ISBLANK(F3518),SUM(LEN(C3518),LEN(D3518))=0),AND(NOT(E3518="Unknown"),ISBLANK(J3518)),AND(NOT(O3518="Unknown"),ISBLANK(R3518))),"Missing Information", INDEX(Table15[Entire Service Line Classification], MATCH(SUMIFS(Table15[Unique ID],Table15[System-Owned Portion],E3518,Table15[If Material Anything Other than "Lead" in Column E,Was Material Ever Previously Lead?],G3518,Table15[Customer-Owned Portion],O3518),Table15[Unique ID],0),0)))</f>
        <v/>
      </c>
      <c r="X3518"/>
    </row>
    <row r="3519" spans="2:24" x14ac:dyDescent="0.35">
      <c r="B3519" s="146"/>
      <c r="C3519" s="31"/>
      <c r="D3519" s="31"/>
      <c r="E3519" s="44"/>
      <c r="F3519" s="43"/>
      <c r="G3519" s="84"/>
      <c r="H3519" s="31"/>
      <c r="I3519" s="31"/>
      <c r="J3519" s="84"/>
      <c r="K3519" s="31"/>
      <c r="L3519" s="31"/>
      <c r="M3519" s="169"/>
      <c r="N3519" s="148"/>
      <c r="O3519" s="106"/>
      <c r="P3519" s="43"/>
      <c r="Q3519" s="31"/>
      <c r="R3519" s="84"/>
      <c r="S3519" s="31"/>
      <c r="T3519" s="31"/>
      <c r="U3519" s="169"/>
      <c r="V3519" s="150"/>
      <c r="W3519" s="342" t="str" cm="1">
        <f t="array" ref="W3519">IF(SUM(LEN(B3519:V3519))=0,"",IF(OR(OR(ISBLANK(F3519),SUM(LEN(C3519),LEN(D3519))=0),AND(NOT(E3519="Unknown"),ISBLANK(J3519)),AND(NOT(O3519="Unknown"),ISBLANK(R3519))),"Missing Information", INDEX(Table15[Entire Service Line Classification], MATCH(SUMIFS(Table15[Unique ID],Table15[System-Owned Portion],E3519,Table15[If Material Anything Other than "Lead" in Column E,Was Material Ever Previously Lead?],G3519,Table15[Customer-Owned Portion],O3519),Table15[Unique ID],0),0)))</f>
        <v/>
      </c>
      <c r="X3519"/>
    </row>
    <row r="3520" spans="2:24" x14ac:dyDescent="0.35">
      <c r="B3520" s="146"/>
      <c r="C3520" s="31"/>
      <c r="D3520" s="31"/>
      <c r="E3520" s="44"/>
      <c r="F3520" s="43"/>
      <c r="G3520" s="84"/>
      <c r="H3520" s="31"/>
      <c r="I3520" s="31"/>
      <c r="J3520" s="84"/>
      <c r="K3520" s="31"/>
      <c r="L3520" s="31"/>
      <c r="M3520" s="169"/>
      <c r="N3520" s="148"/>
      <c r="O3520" s="106"/>
      <c r="P3520" s="43"/>
      <c r="Q3520" s="31"/>
      <c r="R3520" s="84"/>
      <c r="S3520" s="31"/>
      <c r="T3520" s="31"/>
      <c r="U3520" s="169"/>
      <c r="V3520" s="150"/>
      <c r="W3520" s="342" t="str" cm="1">
        <f t="array" ref="W3520">IF(SUM(LEN(B3520:V3520))=0,"",IF(OR(OR(ISBLANK(F3520),SUM(LEN(C3520),LEN(D3520))=0),AND(NOT(E3520="Unknown"),ISBLANK(J3520)),AND(NOT(O3520="Unknown"),ISBLANK(R3520))),"Missing Information", INDEX(Table15[Entire Service Line Classification], MATCH(SUMIFS(Table15[Unique ID],Table15[System-Owned Portion],E3520,Table15[If Material Anything Other than "Lead" in Column E,Was Material Ever Previously Lead?],G3520,Table15[Customer-Owned Portion],O3520),Table15[Unique ID],0),0)))</f>
        <v/>
      </c>
      <c r="X3520"/>
    </row>
    <row r="3521" spans="2:24" x14ac:dyDescent="0.35">
      <c r="B3521" s="146"/>
      <c r="C3521" s="31"/>
      <c r="D3521" s="31"/>
      <c r="E3521" s="44"/>
      <c r="F3521" s="43"/>
      <c r="G3521" s="84"/>
      <c r="H3521" s="31"/>
      <c r="I3521" s="31"/>
      <c r="J3521" s="84"/>
      <c r="K3521" s="31"/>
      <c r="L3521" s="31"/>
      <c r="M3521" s="169"/>
      <c r="N3521" s="148"/>
      <c r="O3521" s="106"/>
      <c r="P3521" s="43"/>
      <c r="Q3521" s="31"/>
      <c r="R3521" s="84"/>
      <c r="S3521" s="31"/>
      <c r="T3521" s="31"/>
      <c r="U3521" s="169"/>
      <c r="V3521" s="150"/>
      <c r="W3521" s="342" t="str" cm="1">
        <f t="array" ref="W3521">IF(SUM(LEN(B3521:V3521))=0,"",IF(OR(OR(ISBLANK(F3521),SUM(LEN(C3521),LEN(D3521))=0),AND(NOT(E3521="Unknown"),ISBLANK(J3521)),AND(NOT(O3521="Unknown"),ISBLANK(R3521))),"Missing Information", INDEX(Table15[Entire Service Line Classification], MATCH(SUMIFS(Table15[Unique ID],Table15[System-Owned Portion],E3521,Table15[If Material Anything Other than "Lead" in Column E,Was Material Ever Previously Lead?],G3521,Table15[Customer-Owned Portion],O3521),Table15[Unique ID],0),0)))</f>
        <v/>
      </c>
      <c r="X3521"/>
    </row>
    <row r="3522" spans="2:24" x14ac:dyDescent="0.35">
      <c r="B3522" s="146"/>
      <c r="C3522" s="31"/>
      <c r="D3522" s="31"/>
      <c r="E3522" s="44"/>
      <c r="F3522" s="43"/>
      <c r="G3522" s="84"/>
      <c r="H3522" s="31"/>
      <c r="I3522" s="31"/>
      <c r="J3522" s="84"/>
      <c r="K3522" s="31"/>
      <c r="L3522" s="31"/>
      <c r="M3522" s="169"/>
      <c r="N3522" s="148"/>
      <c r="O3522" s="106"/>
      <c r="P3522" s="43"/>
      <c r="Q3522" s="31"/>
      <c r="R3522" s="84"/>
      <c r="S3522" s="31"/>
      <c r="T3522" s="31"/>
      <c r="U3522" s="169"/>
      <c r="V3522" s="150"/>
      <c r="W3522" s="342" t="str" cm="1">
        <f t="array" ref="W3522">IF(SUM(LEN(B3522:V3522))=0,"",IF(OR(OR(ISBLANK(F3522),SUM(LEN(C3522),LEN(D3522))=0),AND(NOT(E3522="Unknown"),ISBLANK(J3522)),AND(NOT(O3522="Unknown"),ISBLANK(R3522))),"Missing Information", INDEX(Table15[Entire Service Line Classification], MATCH(SUMIFS(Table15[Unique ID],Table15[System-Owned Portion],E3522,Table15[If Material Anything Other than "Lead" in Column E,Was Material Ever Previously Lead?],G3522,Table15[Customer-Owned Portion],O3522),Table15[Unique ID],0),0)))</f>
        <v/>
      </c>
      <c r="X3522"/>
    </row>
    <row r="3523" spans="2:24" x14ac:dyDescent="0.35">
      <c r="B3523" s="146"/>
      <c r="C3523" s="31"/>
      <c r="D3523" s="31"/>
      <c r="E3523" s="44"/>
      <c r="F3523" s="43"/>
      <c r="G3523" s="84"/>
      <c r="H3523" s="31"/>
      <c r="I3523" s="31"/>
      <c r="J3523" s="84"/>
      <c r="K3523" s="31"/>
      <c r="L3523" s="31"/>
      <c r="M3523" s="169"/>
      <c r="N3523" s="148"/>
      <c r="O3523" s="106"/>
      <c r="P3523" s="43"/>
      <c r="Q3523" s="31"/>
      <c r="R3523" s="84"/>
      <c r="S3523" s="31"/>
      <c r="T3523" s="31"/>
      <c r="U3523" s="169"/>
      <c r="V3523" s="150"/>
      <c r="W3523" s="342" t="str" cm="1">
        <f t="array" ref="W3523">IF(SUM(LEN(B3523:V3523))=0,"",IF(OR(OR(ISBLANK(F3523),SUM(LEN(C3523),LEN(D3523))=0),AND(NOT(E3523="Unknown"),ISBLANK(J3523)),AND(NOT(O3523="Unknown"),ISBLANK(R3523))),"Missing Information", INDEX(Table15[Entire Service Line Classification], MATCH(SUMIFS(Table15[Unique ID],Table15[System-Owned Portion],E3523,Table15[If Material Anything Other than "Lead" in Column E,Was Material Ever Previously Lead?],G3523,Table15[Customer-Owned Portion],O3523),Table15[Unique ID],0),0)))</f>
        <v/>
      </c>
      <c r="X3523"/>
    </row>
    <row r="3524" spans="2:24" x14ac:dyDescent="0.35">
      <c r="B3524" s="146"/>
      <c r="C3524" s="31"/>
      <c r="D3524" s="31"/>
      <c r="E3524" s="44"/>
      <c r="F3524" s="43"/>
      <c r="G3524" s="84"/>
      <c r="H3524" s="31"/>
      <c r="I3524" s="31"/>
      <c r="J3524" s="84"/>
      <c r="K3524" s="31"/>
      <c r="L3524" s="31"/>
      <c r="M3524" s="169"/>
      <c r="N3524" s="148"/>
      <c r="O3524" s="106"/>
      <c r="P3524" s="43"/>
      <c r="Q3524" s="31"/>
      <c r="R3524" s="84"/>
      <c r="S3524" s="31"/>
      <c r="T3524" s="31"/>
      <c r="U3524" s="169"/>
      <c r="V3524" s="150"/>
      <c r="W3524" s="342" t="str" cm="1">
        <f t="array" ref="W3524">IF(SUM(LEN(B3524:V3524))=0,"",IF(OR(OR(ISBLANK(F3524),SUM(LEN(C3524),LEN(D3524))=0),AND(NOT(E3524="Unknown"),ISBLANK(J3524)),AND(NOT(O3524="Unknown"),ISBLANK(R3524))),"Missing Information", INDEX(Table15[Entire Service Line Classification], MATCH(SUMIFS(Table15[Unique ID],Table15[System-Owned Portion],E3524,Table15[If Material Anything Other than "Lead" in Column E,Was Material Ever Previously Lead?],G3524,Table15[Customer-Owned Portion],O3524),Table15[Unique ID],0),0)))</f>
        <v/>
      </c>
      <c r="X3524"/>
    </row>
    <row r="3525" spans="2:24" x14ac:dyDescent="0.35">
      <c r="B3525" s="146"/>
      <c r="C3525" s="31"/>
      <c r="D3525" s="31"/>
      <c r="E3525" s="44"/>
      <c r="F3525" s="43"/>
      <c r="G3525" s="84"/>
      <c r="H3525" s="31"/>
      <c r="I3525" s="31"/>
      <c r="J3525" s="84"/>
      <c r="K3525" s="31"/>
      <c r="L3525" s="31"/>
      <c r="M3525" s="169"/>
      <c r="N3525" s="148"/>
      <c r="O3525" s="106"/>
      <c r="P3525" s="43"/>
      <c r="Q3525" s="31"/>
      <c r="R3525" s="84"/>
      <c r="S3525" s="31"/>
      <c r="T3525" s="31"/>
      <c r="U3525" s="169"/>
      <c r="V3525" s="150"/>
      <c r="W3525" s="342" t="str" cm="1">
        <f t="array" ref="W3525">IF(SUM(LEN(B3525:V3525))=0,"",IF(OR(OR(ISBLANK(F3525),SUM(LEN(C3525),LEN(D3525))=0),AND(NOT(E3525="Unknown"),ISBLANK(J3525)),AND(NOT(O3525="Unknown"),ISBLANK(R3525))),"Missing Information", INDEX(Table15[Entire Service Line Classification], MATCH(SUMIFS(Table15[Unique ID],Table15[System-Owned Portion],E3525,Table15[If Material Anything Other than "Lead" in Column E,Was Material Ever Previously Lead?],G3525,Table15[Customer-Owned Portion],O3525),Table15[Unique ID],0),0)))</f>
        <v/>
      </c>
      <c r="X3525"/>
    </row>
    <row r="3526" spans="2:24" x14ac:dyDescent="0.35">
      <c r="B3526" s="146"/>
      <c r="C3526" s="31"/>
      <c r="D3526" s="31"/>
      <c r="E3526" s="44"/>
      <c r="F3526" s="43"/>
      <c r="G3526" s="84"/>
      <c r="H3526" s="31"/>
      <c r="I3526" s="31"/>
      <c r="J3526" s="84"/>
      <c r="K3526" s="31"/>
      <c r="L3526" s="31"/>
      <c r="M3526" s="169"/>
      <c r="N3526" s="148"/>
      <c r="O3526" s="106"/>
      <c r="P3526" s="43"/>
      <c r="Q3526" s="31"/>
      <c r="R3526" s="84"/>
      <c r="S3526" s="31"/>
      <c r="T3526" s="31"/>
      <c r="U3526" s="169"/>
      <c r="V3526" s="150"/>
      <c r="W3526" s="342" t="str" cm="1">
        <f t="array" ref="W3526">IF(SUM(LEN(B3526:V3526))=0,"",IF(OR(OR(ISBLANK(F3526),SUM(LEN(C3526),LEN(D3526))=0),AND(NOT(E3526="Unknown"),ISBLANK(J3526)),AND(NOT(O3526="Unknown"),ISBLANK(R3526))),"Missing Information", INDEX(Table15[Entire Service Line Classification], MATCH(SUMIFS(Table15[Unique ID],Table15[System-Owned Portion],E3526,Table15[If Material Anything Other than "Lead" in Column E,Was Material Ever Previously Lead?],G3526,Table15[Customer-Owned Portion],O3526),Table15[Unique ID],0),0)))</f>
        <v/>
      </c>
      <c r="X3526"/>
    </row>
    <row r="3527" spans="2:24" x14ac:dyDescent="0.35">
      <c r="B3527" s="146"/>
      <c r="C3527" s="31"/>
      <c r="D3527" s="31"/>
      <c r="E3527" s="44"/>
      <c r="F3527" s="43"/>
      <c r="G3527" s="84"/>
      <c r="H3527" s="31"/>
      <c r="I3527" s="31"/>
      <c r="J3527" s="84"/>
      <c r="K3527" s="31"/>
      <c r="L3527" s="31"/>
      <c r="M3527" s="169"/>
      <c r="N3527" s="148"/>
      <c r="O3527" s="106"/>
      <c r="P3527" s="43"/>
      <c r="Q3527" s="31"/>
      <c r="R3527" s="84"/>
      <c r="S3527" s="31"/>
      <c r="T3527" s="31"/>
      <c r="U3527" s="169"/>
      <c r="V3527" s="150"/>
      <c r="W3527" s="342" t="str" cm="1">
        <f t="array" ref="W3527">IF(SUM(LEN(B3527:V3527))=0,"",IF(OR(OR(ISBLANK(F3527),SUM(LEN(C3527),LEN(D3527))=0),AND(NOT(E3527="Unknown"),ISBLANK(J3527)),AND(NOT(O3527="Unknown"),ISBLANK(R3527))),"Missing Information", INDEX(Table15[Entire Service Line Classification], MATCH(SUMIFS(Table15[Unique ID],Table15[System-Owned Portion],E3527,Table15[If Material Anything Other than "Lead" in Column E,Was Material Ever Previously Lead?],G3527,Table15[Customer-Owned Portion],O3527),Table15[Unique ID],0),0)))</f>
        <v/>
      </c>
      <c r="X3527"/>
    </row>
    <row r="3528" spans="2:24" x14ac:dyDescent="0.35">
      <c r="B3528" s="146"/>
      <c r="C3528" s="31"/>
      <c r="D3528" s="31"/>
      <c r="E3528" s="44"/>
      <c r="F3528" s="43"/>
      <c r="G3528" s="84"/>
      <c r="H3528" s="31"/>
      <c r="I3528" s="31"/>
      <c r="J3528" s="84"/>
      <c r="K3528" s="31"/>
      <c r="L3528" s="31"/>
      <c r="M3528" s="169"/>
      <c r="N3528" s="148"/>
      <c r="O3528" s="106"/>
      <c r="P3528" s="43"/>
      <c r="Q3528" s="31"/>
      <c r="R3528" s="84"/>
      <c r="S3528" s="31"/>
      <c r="T3528" s="31"/>
      <c r="U3528" s="169"/>
      <c r="V3528" s="150"/>
      <c r="W3528" s="342" t="str" cm="1">
        <f t="array" ref="W3528">IF(SUM(LEN(B3528:V3528))=0,"",IF(OR(OR(ISBLANK(F3528),SUM(LEN(C3528),LEN(D3528))=0),AND(NOT(E3528="Unknown"),ISBLANK(J3528)),AND(NOT(O3528="Unknown"),ISBLANK(R3528))),"Missing Information", INDEX(Table15[Entire Service Line Classification], MATCH(SUMIFS(Table15[Unique ID],Table15[System-Owned Portion],E3528,Table15[If Material Anything Other than "Lead" in Column E,Was Material Ever Previously Lead?],G3528,Table15[Customer-Owned Portion],O3528),Table15[Unique ID],0),0)))</f>
        <v/>
      </c>
      <c r="X3528"/>
    </row>
    <row r="3529" spans="2:24" x14ac:dyDescent="0.35">
      <c r="B3529" s="146"/>
      <c r="C3529" s="31"/>
      <c r="D3529" s="31"/>
      <c r="E3529" s="44"/>
      <c r="F3529" s="43"/>
      <c r="G3529" s="84"/>
      <c r="H3529" s="31"/>
      <c r="I3529" s="31"/>
      <c r="J3529" s="84"/>
      <c r="K3529" s="31"/>
      <c r="L3529" s="31"/>
      <c r="M3529" s="169"/>
      <c r="N3529" s="148"/>
      <c r="O3529" s="106"/>
      <c r="P3529" s="43"/>
      <c r="Q3529" s="31"/>
      <c r="R3529" s="84"/>
      <c r="S3529" s="31"/>
      <c r="T3529" s="31"/>
      <c r="U3529" s="169"/>
      <c r="V3529" s="150"/>
      <c r="W3529" s="342" t="str" cm="1">
        <f t="array" ref="W3529">IF(SUM(LEN(B3529:V3529))=0,"",IF(OR(OR(ISBLANK(F3529),SUM(LEN(C3529),LEN(D3529))=0),AND(NOT(E3529="Unknown"),ISBLANK(J3529)),AND(NOT(O3529="Unknown"),ISBLANK(R3529))),"Missing Information", INDEX(Table15[Entire Service Line Classification], MATCH(SUMIFS(Table15[Unique ID],Table15[System-Owned Portion],E3529,Table15[If Material Anything Other than "Lead" in Column E,Was Material Ever Previously Lead?],G3529,Table15[Customer-Owned Portion],O3529),Table15[Unique ID],0),0)))</f>
        <v/>
      </c>
      <c r="X3529"/>
    </row>
    <row r="3530" spans="2:24" x14ac:dyDescent="0.35">
      <c r="B3530" s="146"/>
      <c r="C3530" s="31"/>
      <c r="D3530" s="31"/>
      <c r="E3530" s="44"/>
      <c r="F3530" s="43"/>
      <c r="G3530" s="84"/>
      <c r="H3530" s="31"/>
      <c r="I3530" s="31"/>
      <c r="J3530" s="84"/>
      <c r="K3530" s="31"/>
      <c r="L3530" s="31"/>
      <c r="M3530" s="169"/>
      <c r="N3530" s="148"/>
      <c r="O3530" s="106"/>
      <c r="P3530" s="43"/>
      <c r="Q3530" s="31"/>
      <c r="R3530" s="84"/>
      <c r="S3530" s="31"/>
      <c r="T3530" s="31"/>
      <c r="U3530" s="169"/>
      <c r="V3530" s="150"/>
      <c r="W3530" s="342" t="str" cm="1">
        <f t="array" ref="W3530">IF(SUM(LEN(B3530:V3530))=0,"",IF(OR(OR(ISBLANK(F3530),SUM(LEN(C3530),LEN(D3530))=0),AND(NOT(E3530="Unknown"),ISBLANK(J3530)),AND(NOT(O3530="Unknown"),ISBLANK(R3530))),"Missing Information", INDEX(Table15[Entire Service Line Classification], MATCH(SUMIFS(Table15[Unique ID],Table15[System-Owned Portion],E3530,Table15[If Material Anything Other than "Lead" in Column E,Was Material Ever Previously Lead?],G3530,Table15[Customer-Owned Portion],O3530),Table15[Unique ID],0),0)))</f>
        <v/>
      </c>
      <c r="X3530"/>
    </row>
    <row r="3531" spans="2:24" x14ac:dyDescent="0.35">
      <c r="B3531" s="146"/>
      <c r="C3531" s="31"/>
      <c r="D3531" s="31"/>
      <c r="E3531" s="44"/>
      <c r="F3531" s="43"/>
      <c r="G3531" s="84"/>
      <c r="H3531" s="31"/>
      <c r="I3531" s="31"/>
      <c r="J3531" s="84"/>
      <c r="K3531" s="31"/>
      <c r="L3531" s="31"/>
      <c r="M3531" s="169"/>
      <c r="N3531" s="148"/>
      <c r="O3531" s="106"/>
      <c r="P3531" s="43"/>
      <c r="Q3531" s="31"/>
      <c r="R3531" s="84"/>
      <c r="S3531" s="31"/>
      <c r="T3531" s="31"/>
      <c r="U3531" s="169"/>
      <c r="V3531" s="150"/>
      <c r="W3531" s="342" t="str" cm="1">
        <f t="array" ref="W3531">IF(SUM(LEN(B3531:V3531))=0,"",IF(OR(OR(ISBLANK(F3531),SUM(LEN(C3531),LEN(D3531))=0),AND(NOT(E3531="Unknown"),ISBLANK(J3531)),AND(NOT(O3531="Unknown"),ISBLANK(R3531))),"Missing Information", INDEX(Table15[Entire Service Line Classification], MATCH(SUMIFS(Table15[Unique ID],Table15[System-Owned Portion],E3531,Table15[If Material Anything Other than "Lead" in Column E,Was Material Ever Previously Lead?],G3531,Table15[Customer-Owned Portion],O3531),Table15[Unique ID],0),0)))</f>
        <v/>
      </c>
      <c r="X3531"/>
    </row>
    <row r="3532" spans="2:24" x14ac:dyDescent="0.35">
      <c r="B3532" s="146"/>
      <c r="C3532" s="31"/>
      <c r="D3532" s="31"/>
      <c r="E3532" s="44"/>
      <c r="F3532" s="43"/>
      <c r="G3532" s="84"/>
      <c r="H3532" s="31"/>
      <c r="I3532" s="31"/>
      <c r="J3532" s="84"/>
      <c r="K3532" s="31"/>
      <c r="L3532" s="31"/>
      <c r="M3532" s="169"/>
      <c r="N3532" s="148"/>
      <c r="O3532" s="106"/>
      <c r="P3532" s="43"/>
      <c r="Q3532" s="31"/>
      <c r="R3532" s="84"/>
      <c r="S3532" s="31"/>
      <c r="T3532" s="31"/>
      <c r="U3532" s="169"/>
      <c r="V3532" s="150"/>
      <c r="W3532" s="342" t="str" cm="1">
        <f t="array" ref="W3532">IF(SUM(LEN(B3532:V3532))=0,"",IF(OR(OR(ISBLANK(F3532),SUM(LEN(C3532),LEN(D3532))=0),AND(NOT(E3532="Unknown"),ISBLANK(J3532)),AND(NOT(O3532="Unknown"),ISBLANK(R3532))),"Missing Information", INDEX(Table15[Entire Service Line Classification], MATCH(SUMIFS(Table15[Unique ID],Table15[System-Owned Portion],E3532,Table15[If Material Anything Other than "Lead" in Column E,Was Material Ever Previously Lead?],G3532,Table15[Customer-Owned Portion],O3532),Table15[Unique ID],0),0)))</f>
        <v/>
      </c>
      <c r="X3532"/>
    </row>
    <row r="3533" spans="2:24" x14ac:dyDescent="0.35">
      <c r="B3533" s="146"/>
      <c r="C3533" s="31"/>
      <c r="D3533" s="31"/>
      <c r="E3533" s="44"/>
      <c r="F3533" s="43"/>
      <c r="G3533" s="84"/>
      <c r="H3533" s="31"/>
      <c r="I3533" s="31"/>
      <c r="J3533" s="84"/>
      <c r="K3533" s="31"/>
      <c r="L3533" s="31"/>
      <c r="M3533" s="169"/>
      <c r="N3533" s="148"/>
      <c r="O3533" s="106"/>
      <c r="P3533" s="43"/>
      <c r="Q3533" s="31"/>
      <c r="R3533" s="84"/>
      <c r="S3533" s="31"/>
      <c r="T3533" s="31"/>
      <c r="U3533" s="169"/>
      <c r="V3533" s="150"/>
      <c r="W3533" s="342" t="str" cm="1">
        <f t="array" ref="W3533">IF(SUM(LEN(B3533:V3533))=0,"",IF(OR(OR(ISBLANK(F3533),SUM(LEN(C3533),LEN(D3533))=0),AND(NOT(E3533="Unknown"),ISBLANK(J3533)),AND(NOT(O3533="Unknown"),ISBLANK(R3533))),"Missing Information", INDEX(Table15[Entire Service Line Classification], MATCH(SUMIFS(Table15[Unique ID],Table15[System-Owned Portion],E3533,Table15[If Material Anything Other than "Lead" in Column E,Was Material Ever Previously Lead?],G3533,Table15[Customer-Owned Portion],O3533),Table15[Unique ID],0),0)))</f>
        <v/>
      </c>
      <c r="X3533"/>
    </row>
    <row r="3534" spans="2:24" x14ac:dyDescent="0.35">
      <c r="B3534" s="146"/>
      <c r="C3534" s="31"/>
      <c r="D3534" s="31"/>
      <c r="E3534" s="44"/>
      <c r="F3534" s="43"/>
      <c r="G3534" s="84"/>
      <c r="H3534" s="31"/>
      <c r="I3534" s="31"/>
      <c r="J3534" s="84"/>
      <c r="K3534" s="31"/>
      <c r="L3534" s="31"/>
      <c r="M3534" s="169"/>
      <c r="N3534" s="148"/>
      <c r="O3534" s="106"/>
      <c r="P3534" s="43"/>
      <c r="Q3534" s="31"/>
      <c r="R3534" s="84"/>
      <c r="S3534" s="31"/>
      <c r="T3534" s="31"/>
      <c r="U3534" s="169"/>
      <c r="V3534" s="150"/>
      <c r="W3534" s="342" t="str" cm="1">
        <f t="array" ref="W3534">IF(SUM(LEN(B3534:V3534))=0,"",IF(OR(OR(ISBLANK(F3534),SUM(LEN(C3534),LEN(D3534))=0),AND(NOT(E3534="Unknown"),ISBLANK(J3534)),AND(NOT(O3534="Unknown"),ISBLANK(R3534))),"Missing Information", INDEX(Table15[Entire Service Line Classification], MATCH(SUMIFS(Table15[Unique ID],Table15[System-Owned Portion],E3534,Table15[If Material Anything Other than "Lead" in Column E,Was Material Ever Previously Lead?],G3534,Table15[Customer-Owned Portion],O3534),Table15[Unique ID],0),0)))</f>
        <v/>
      </c>
      <c r="X3534"/>
    </row>
    <row r="3535" spans="2:24" x14ac:dyDescent="0.35">
      <c r="B3535" s="146"/>
      <c r="C3535" s="31"/>
      <c r="D3535" s="31"/>
      <c r="E3535" s="44"/>
      <c r="F3535" s="43"/>
      <c r="G3535" s="84"/>
      <c r="H3535" s="31"/>
      <c r="I3535" s="31"/>
      <c r="J3535" s="84"/>
      <c r="K3535" s="31"/>
      <c r="L3535" s="31"/>
      <c r="M3535" s="169"/>
      <c r="N3535" s="148"/>
      <c r="O3535" s="106"/>
      <c r="P3535" s="43"/>
      <c r="Q3535" s="31"/>
      <c r="R3535" s="84"/>
      <c r="S3535" s="31"/>
      <c r="T3535" s="31"/>
      <c r="U3535" s="169"/>
      <c r="V3535" s="150"/>
      <c r="W3535" s="342" t="str" cm="1">
        <f t="array" ref="W3535">IF(SUM(LEN(B3535:V3535))=0,"",IF(OR(OR(ISBLANK(F3535),SUM(LEN(C3535),LEN(D3535))=0),AND(NOT(E3535="Unknown"),ISBLANK(J3535)),AND(NOT(O3535="Unknown"),ISBLANK(R3535))),"Missing Information", INDEX(Table15[Entire Service Line Classification], MATCH(SUMIFS(Table15[Unique ID],Table15[System-Owned Portion],E3535,Table15[If Material Anything Other than "Lead" in Column E,Was Material Ever Previously Lead?],G3535,Table15[Customer-Owned Portion],O3535),Table15[Unique ID],0),0)))</f>
        <v/>
      </c>
      <c r="X3535"/>
    </row>
    <row r="3536" spans="2:24" x14ac:dyDescent="0.35">
      <c r="B3536" s="146"/>
      <c r="C3536" s="31"/>
      <c r="D3536" s="31"/>
      <c r="E3536" s="44"/>
      <c r="F3536" s="43"/>
      <c r="G3536" s="84"/>
      <c r="H3536" s="31"/>
      <c r="I3536" s="31"/>
      <c r="J3536" s="84"/>
      <c r="K3536" s="31"/>
      <c r="L3536" s="31"/>
      <c r="M3536" s="169"/>
      <c r="N3536" s="148"/>
      <c r="O3536" s="106"/>
      <c r="P3536" s="43"/>
      <c r="Q3536" s="31"/>
      <c r="R3536" s="84"/>
      <c r="S3536" s="31"/>
      <c r="T3536" s="31"/>
      <c r="U3536" s="169"/>
      <c r="V3536" s="150"/>
      <c r="W3536" s="342" t="str" cm="1">
        <f t="array" ref="W3536">IF(SUM(LEN(B3536:V3536))=0,"",IF(OR(OR(ISBLANK(F3536),SUM(LEN(C3536),LEN(D3536))=0),AND(NOT(E3536="Unknown"),ISBLANK(J3536)),AND(NOT(O3536="Unknown"),ISBLANK(R3536))),"Missing Information", INDEX(Table15[Entire Service Line Classification], MATCH(SUMIFS(Table15[Unique ID],Table15[System-Owned Portion],E3536,Table15[If Material Anything Other than "Lead" in Column E,Was Material Ever Previously Lead?],G3536,Table15[Customer-Owned Portion],O3536),Table15[Unique ID],0),0)))</f>
        <v/>
      </c>
      <c r="X3536"/>
    </row>
    <row r="3537" spans="2:24" x14ac:dyDescent="0.35">
      <c r="B3537" s="146"/>
      <c r="C3537" s="31"/>
      <c r="D3537" s="31"/>
      <c r="E3537" s="44"/>
      <c r="F3537" s="43"/>
      <c r="G3537" s="84"/>
      <c r="H3537" s="31"/>
      <c r="I3537" s="31"/>
      <c r="J3537" s="84"/>
      <c r="K3537" s="31"/>
      <c r="L3537" s="31"/>
      <c r="M3537" s="169"/>
      <c r="N3537" s="148"/>
      <c r="O3537" s="106"/>
      <c r="P3537" s="43"/>
      <c r="Q3537" s="31"/>
      <c r="R3537" s="84"/>
      <c r="S3537" s="31"/>
      <c r="T3537" s="31"/>
      <c r="U3537" s="169"/>
      <c r="V3537" s="150"/>
      <c r="W3537" s="342" t="str" cm="1">
        <f t="array" ref="W3537">IF(SUM(LEN(B3537:V3537))=0,"",IF(OR(OR(ISBLANK(F3537),SUM(LEN(C3537),LEN(D3537))=0),AND(NOT(E3537="Unknown"),ISBLANK(J3537)),AND(NOT(O3537="Unknown"),ISBLANK(R3537))),"Missing Information", INDEX(Table15[Entire Service Line Classification], MATCH(SUMIFS(Table15[Unique ID],Table15[System-Owned Portion],E3537,Table15[If Material Anything Other than "Lead" in Column E,Was Material Ever Previously Lead?],G3537,Table15[Customer-Owned Portion],O3537),Table15[Unique ID],0),0)))</f>
        <v/>
      </c>
      <c r="X3537"/>
    </row>
    <row r="3538" spans="2:24" x14ac:dyDescent="0.35">
      <c r="B3538" s="146"/>
      <c r="C3538" s="31"/>
      <c r="D3538" s="31"/>
      <c r="E3538" s="44"/>
      <c r="F3538" s="43"/>
      <c r="G3538" s="84"/>
      <c r="H3538" s="31"/>
      <c r="I3538" s="31"/>
      <c r="J3538" s="84"/>
      <c r="K3538" s="31"/>
      <c r="L3538" s="31"/>
      <c r="M3538" s="169"/>
      <c r="N3538" s="148"/>
      <c r="O3538" s="106"/>
      <c r="P3538" s="43"/>
      <c r="Q3538" s="31"/>
      <c r="R3538" s="84"/>
      <c r="S3538" s="31"/>
      <c r="T3538" s="31"/>
      <c r="U3538" s="169"/>
      <c r="V3538" s="150"/>
      <c r="W3538" s="342" t="str" cm="1">
        <f t="array" ref="W3538">IF(SUM(LEN(B3538:V3538))=0,"",IF(OR(OR(ISBLANK(F3538),SUM(LEN(C3538),LEN(D3538))=0),AND(NOT(E3538="Unknown"),ISBLANK(J3538)),AND(NOT(O3538="Unknown"),ISBLANK(R3538))),"Missing Information", INDEX(Table15[Entire Service Line Classification], MATCH(SUMIFS(Table15[Unique ID],Table15[System-Owned Portion],E3538,Table15[If Material Anything Other than "Lead" in Column E,Was Material Ever Previously Lead?],G3538,Table15[Customer-Owned Portion],O3538),Table15[Unique ID],0),0)))</f>
        <v/>
      </c>
      <c r="X3538"/>
    </row>
    <row r="3539" spans="2:24" x14ac:dyDescent="0.35">
      <c r="B3539" s="146"/>
      <c r="C3539" s="31"/>
      <c r="D3539" s="31"/>
      <c r="E3539" s="44"/>
      <c r="F3539" s="43"/>
      <c r="G3539" s="84"/>
      <c r="H3539" s="31"/>
      <c r="I3539" s="31"/>
      <c r="J3539" s="84"/>
      <c r="K3539" s="31"/>
      <c r="L3539" s="31"/>
      <c r="M3539" s="169"/>
      <c r="N3539" s="148"/>
      <c r="O3539" s="106"/>
      <c r="P3539" s="43"/>
      <c r="Q3539" s="31"/>
      <c r="R3539" s="84"/>
      <c r="S3539" s="31"/>
      <c r="T3539" s="31"/>
      <c r="U3539" s="169"/>
      <c r="V3539" s="150"/>
      <c r="W3539" s="342" t="str" cm="1">
        <f t="array" ref="W3539">IF(SUM(LEN(B3539:V3539))=0,"",IF(OR(OR(ISBLANK(F3539),SUM(LEN(C3539),LEN(D3539))=0),AND(NOT(E3539="Unknown"),ISBLANK(J3539)),AND(NOT(O3539="Unknown"),ISBLANK(R3539))),"Missing Information", INDEX(Table15[Entire Service Line Classification], MATCH(SUMIFS(Table15[Unique ID],Table15[System-Owned Portion],E3539,Table15[If Material Anything Other than "Lead" in Column E,Was Material Ever Previously Lead?],G3539,Table15[Customer-Owned Portion],O3539),Table15[Unique ID],0),0)))</f>
        <v/>
      </c>
      <c r="X3539"/>
    </row>
    <row r="3540" spans="2:24" x14ac:dyDescent="0.35">
      <c r="B3540" s="146"/>
      <c r="C3540" s="31"/>
      <c r="D3540" s="31"/>
      <c r="E3540" s="44"/>
      <c r="F3540" s="43"/>
      <c r="G3540" s="84"/>
      <c r="H3540" s="31"/>
      <c r="I3540" s="31"/>
      <c r="J3540" s="84"/>
      <c r="K3540" s="31"/>
      <c r="L3540" s="31"/>
      <c r="M3540" s="169"/>
      <c r="N3540" s="148"/>
      <c r="O3540" s="106"/>
      <c r="P3540" s="43"/>
      <c r="Q3540" s="31"/>
      <c r="R3540" s="84"/>
      <c r="S3540" s="31"/>
      <c r="T3540" s="31"/>
      <c r="U3540" s="169"/>
      <c r="V3540" s="150"/>
      <c r="W3540" s="342" t="str" cm="1">
        <f t="array" ref="W3540">IF(SUM(LEN(B3540:V3540))=0,"",IF(OR(OR(ISBLANK(F3540),SUM(LEN(C3540),LEN(D3540))=0),AND(NOT(E3540="Unknown"),ISBLANK(J3540)),AND(NOT(O3540="Unknown"),ISBLANK(R3540))),"Missing Information", INDEX(Table15[Entire Service Line Classification], MATCH(SUMIFS(Table15[Unique ID],Table15[System-Owned Portion],E3540,Table15[If Material Anything Other than "Lead" in Column E,Was Material Ever Previously Lead?],G3540,Table15[Customer-Owned Portion],O3540),Table15[Unique ID],0),0)))</f>
        <v/>
      </c>
      <c r="X3540"/>
    </row>
    <row r="3541" spans="2:24" x14ac:dyDescent="0.35">
      <c r="B3541" s="146"/>
      <c r="C3541" s="31"/>
      <c r="D3541" s="31"/>
      <c r="E3541" s="44"/>
      <c r="F3541" s="43"/>
      <c r="G3541" s="84"/>
      <c r="H3541" s="31"/>
      <c r="I3541" s="31"/>
      <c r="J3541" s="84"/>
      <c r="K3541" s="31"/>
      <c r="L3541" s="31"/>
      <c r="M3541" s="169"/>
      <c r="N3541" s="148"/>
      <c r="O3541" s="106"/>
      <c r="P3541" s="43"/>
      <c r="Q3541" s="31"/>
      <c r="R3541" s="84"/>
      <c r="S3541" s="31"/>
      <c r="T3541" s="31"/>
      <c r="U3541" s="169"/>
      <c r="V3541" s="150"/>
      <c r="W3541" s="342" t="str" cm="1">
        <f t="array" ref="W3541">IF(SUM(LEN(B3541:V3541))=0,"",IF(OR(OR(ISBLANK(F3541),SUM(LEN(C3541),LEN(D3541))=0),AND(NOT(E3541="Unknown"),ISBLANK(J3541)),AND(NOT(O3541="Unknown"),ISBLANK(R3541))),"Missing Information", INDEX(Table15[Entire Service Line Classification], MATCH(SUMIFS(Table15[Unique ID],Table15[System-Owned Portion],E3541,Table15[If Material Anything Other than "Lead" in Column E,Was Material Ever Previously Lead?],G3541,Table15[Customer-Owned Portion],O3541),Table15[Unique ID],0),0)))</f>
        <v/>
      </c>
      <c r="X3541"/>
    </row>
    <row r="3542" spans="2:24" x14ac:dyDescent="0.35">
      <c r="B3542" s="146"/>
      <c r="C3542" s="31"/>
      <c r="D3542" s="31"/>
      <c r="E3542" s="44"/>
      <c r="F3542" s="43"/>
      <c r="G3542" s="84"/>
      <c r="H3542" s="31"/>
      <c r="I3542" s="31"/>
      <c r="J3542" s="84"/>
      <c r="K3542" s="31"/>
      <c r="L3542" s="31"/>
      <c r="M3542" s="169"/>
      <c r="N3542" s="148"/>
      <c r="O3542" s="106"/>
      <c r="P3542" s="43"/>
      <c r="Q3542" s="31"/>
      <c r="R3542" s="84"/>
      <c r="S3542" s="31"/>
      <c r="T3542" s="31"/>
      <c r="U3542" s="169"/>
      <c r="V3542" s="150"/>
      <c r="W3542" s="342" t="str" cm="1">
        <f t="array" ref="W3542">IF(SUM(LEN(B3542:V3542))=0,"",IF(OR(OR(ISBLANK(F3542),SUM(LEN(C3542),LEN(D3542))=0),AND(NOT(E3542="Unknown"),ISBLANK(J3542)),AND(NOT(O3542="Unknown"),ISBLANK(R3542))),"Missing Information", INDEX(Table15[Entire Service Line Classification], MATCH(SUMIFS(Table15[Unique ID],Table15[System-Owned Portion],E3542,Table15[If Material Anything Other than "Lead" in Column E,Was Material Ever Previously Lead?],G3542,Table15[Customer-Owned Portion],O3542),Table15[Unique ID],0),0)))</f>
        <v/>
      </c>
      <c r="X3542"/>
    </row>
    <row r="3543" spans="2:24" x14ac:dyDescent="0.35">
      <c r="B3543" s="146"/>
      <c r="C3543" s="31"/>
      <c r="D3543" s="31"/>
      <c r="E3543" s="44"/>
      <c r="F3543" s="43"/>
      <c r="G3543" s="84"/>
      <c r="H3543" s="31"/>
      <c r="I3543" s="31"/>
      <c r="J3543" s="84"/>
      <c r="K3543" s="31"/>
      <c r="L3543" s="31"/>
      <c r="M3543" s="169"/>
      <c r="N3543" s="148"/>
      <c r="O3543" s="106"/>
      <c r="P3543" s="43"/>
      <c r="Q3543" s="31"/>
      <c r="R3543" s="84"/>
      <c r="S3543" s="31"/>
      <c r="T3543" s="31"/>
      <c r="U3543" s="169"/>
      <c r="V3543" s="150"/>
      <c r="W3543" s="342" t="str" cm="1">
        <f t="array" ref="W3543">IF(SUM(LEN(B3543:V3543))=0,"",IF(OR(OR(ISBLANK(F3543),SUM(LEN(C3543),LEN(D3543))=0),AND(NOT(E3543="Unknown"),ISBLANK(J3543)),AND(NOT(O3543="Unknown"),ISBLANK(R3543))),"Missing Information", INDEX(Table15[Entire Service Line Classification], MATCH(SUMIFS(Table15[Unique ID],Table15[System-Owned Portion],E3543,Table15[If Material Anything Other than "Lead" in Column E,Was Material Ever Previously Lead?],G3543,Table15[Customer-Owned Portion],O3543),Table15[Unique ID],0),0)))</f>
        <v/>
      </c>
      <c r="X3543"/>
    </row>
    <row r="3544" spans="2:24" x14ac:dyDescent="0.35">
      <c r="B3544" s="146"/>
      <c r="C3544" s="31"/>
      <c r="D3544" s="31"/>
      <c r="E3544" s="44"/>
      <c r="F3544" s="43"/>
      <c r="G3544" s="84"/>
      <c r="H3544" s="31"/>
      <c r="I3544" s="31"/>
      <c r="J3544" s="84"/>
      <c r="K3544" s="31"/>
      <c r="L3544" s="31"/>
      <c r="M3544" s="169"/>
      <c r="N3544" s="148"/>
      <c r="O3544" s="106"/>
      <c r="P3544" s="43"/>
      <c r="Q3544" s="31"/>
      <c r="R3544" s="84"/>
      <c r="S3544" s="31"/>
      <c r="T3544" s="31"/>
      <c r="U3544" s="169"/>
      <c r="V3544" s="150"/>
      <c r="W3544" s="342" t="str" cm="1">
        <f t="array" ref="W3544">IF(SUM(LEN(B3544:V3544))=0,"",IF(OR(OR(ISBLANK(F3544),SUM(LEN(C3544),LEN(D3544))=0),AND(NOT(E3544="Unknown"),ISBLANK(J3544)),AND(NOT(O3544="Unknown"),ISBLANK(R3544))),"Missing Information", INDEX(Table15[Entire Service Line Classification], MATCH(SUMIFS(Table15[Unique ID],Table15[System-Owned Portion],E3544,Table15[If Material Anything Other than "Lead" in Column E,Was Material Ever Previously Lead?],G3544,Table15[Customer-Owned Portion],O3544),Table15[Unique ID],0),0)))</f>
        <v/>
      </c>
      <c r="X3544"/>
    </row>
    <row r="3545" spans="2:24" x14ac:dyDescent="0.35">
      <c r="B3545" s="146"/>
      <c r="C3545" s="31"/>
      <c r="D3545" s="31"/>
      <c r="E3545" s="44"/>
      <c r="F3545" s="43"/>
      <c r="G3545" s="84"/>
      <c r="H3545" s="31"/>
      <c r="I3545" s="31"/>
      <c r="J3545" s="84"/>
      <c r="K3545" s="31"/>
      <c r="L3545" s="31"/>
      <c r="M3545" s="169"/>
      <c r="N3545" s="148"/>
      <c r="O3545" s="106"/>
      <c r="P3545" s="43"/>
      <c r="Q3545" s="31"/>
      <c r="R3545" s="84"/>
      <c r="S3545" s="31"/>
      <c r="T3545" s="31"/>
      <c r="U3545" s="169"/>
      <c r="V3545" s="150"/>
      <c r="W3545" s="342" t="str" cm="1">
        <f t="array" ref="W3545">IF(SUM(LEN(B3545:V3545))=0,"",IF(OR(OR(ISBLANK(F3545),SUM(LEN(C3545),LEN(D3545))=0),AND(NOT(E3545="Unknown"),ISBLANK(J3545)),AND(NOT(O3545="Unknown"),ISBLANK(R3545))),"Missing Information", INDEX(Table15[Entire Service Line Classification], MATCH(SUMIFS(Table15[Unique ID],Table15[System-Owned Portion],E3545,Table15[If Material Anything Other than "Lead" in Column E,Was Material Ever Previously Lead?],G3545,Table15[Customer-Owned Portion],O3545),Table15[Unique ID],0),0)))</f>
        <v/>
      </c>
      <c r="X3545"/>
    </row>
    <row r="3546" spans="2:24" x14ac:dyDescent="0.35">
      <c r="B3546" s="146"/>
      <c r="C3546" s="31"/>
      <c r="D3546" s="31"/>
      <c r="E3546" s="44"/>
      <c r="F3546" s="43"/>
      <c r="G3546" s="84"/>
      <c r="H3546" s="31"/>
      <c r="I3546" s="31"/>
      <c r="J3546" s="84"/>
      <c r="K3546" s="31"/>
      <c r="L3546" s="31"/>
      <c r="M3546" s="169"/>
      <c r="N3546" s="148"/>
      <c r="O3546" s="106"/>
      <c r="P3546" s="43"/>
      <c r="Q3546" s="31"/>
      <c r="R3546" s="84"/>
      <c r="S3546" s="31"/>
      <c r="T3546" s="31"/>
      <c r="U3546" s="169"/>
      <c r="V3546" s="150"/>
      <c r="W3546" s="342" t="str" cm="1">
        <f t="array" ref="W3546">IF(SUM(LEN(B3546:V3546))=0,"",IF(OR(OR(ISBLANK(F3546),SUM(LEN(C3546),LEN(D3546))=0),AND(NOT(E3546="Unknown"),ISBLANK(J3546)),AND(NOT(O3546="Unknown"),ISBLANK(R3546))),"Missing Information", INDEX(Table15[Entire Service Line Classification], MATCH(SUMIFS(Table15[Unique ID],Table15[System-Owned Portion],E3546,Table15[If Material Anything Other than "Lead" in Column E,Was Material Ever Previously Lead?],G3546,Table15[Customer-Owned Portion],O3546),Table15[Unique ID],0),0)))</f>
        <v/>
      </c>
      <c r="X3546"/>
    </row>
    <row r="3547" spans="2:24" x14ac:dyDescent="0.35">
      <c r="B3547" s="146"/>
      <c r="C3547" s="31"/>
      <c r="D3547" s="31"/>
      <c r="E3547" s="44"/>
      <c r="F3547" s="43"/>
      <c r="G3547" s="84"/>
      <c r="H3547" s="31"/>
      <c r="I3547" s="31"/>
      <c r="J3547" s="84"/>
      <c r="K3547" s="31"/>
      <c r="L3547" s="31"/>
      <c r="M3547" s="169"/>
      <c r="N3547" s="148"/>
      <c r="O3547" s="106"/>
      <c r="P3547" s="43"/>
      <c r="Q3547" s="31"/>
      <c r="R3547" s="84"/>
      <c r="S3547" s="31"/>
      <c r="T3547" s="31"/>
      <c r="U3547" s="169"/>
      <c r="V3547" s="150"/>
      <c r="W3547" s="342" t="str" cm="1">
        <f t="array" ref="W3547">IF(SUM(LEN(B3547:V3547))=0,"",IF(OR(OR(ISBLANK(F3547),SUM(LEN(C3547),LEN(D3547))=0),AND(NOT(E3547="Unknown"),ISBLANK(J3547)),AND(NOT(O3547="Unknown"),ISBLANK(R3547))),"Missing Information", INDEX(Table15[Entire Service Line Classification], MATCH(SUMIFS(Table15[Unique ID],Table15[System-Owned Portion],E3547,Table15[If Material Anything Other than "Lead" in Column E,Was Material Ever Previously Lead?],G3547,Table15[Customer-Owned Portion],O3547),Table15[Unique ID],0),0)))</f>
        <v/>
      </c>
      <c r="X3547"/>
    </row>
    <row r="3548" spans="2:24" x14ac:dyDescent="0.35">
      <c r="B3548" s="146"/>
      <c r="C3548" s="31"/>
      <c r="D3548" s="31"/>
      <c r="E3548" s="44"/>
      <c r="F3548" s="43"/>
      <c r="G3548" s="84"/>
      <c r="H3548" s="31"/>
      <c r="I3548" s="31"/>
      <c r="J3548" s="84"/>
      <c r="K3548" s="31"/>
      <c r="L3548" s="31"/>
      <c r="M3548" s="169"/>
      <c r="N3548" s="148"/>
      <c r="O3548" s="106"/>
      <c r="P3548" s="43"/>
      <c r="Q3548" s="31"/>
      <c r="R3548" s="84"/>
      <c r="S3548" s="31"/>
      <c r="T3548" s="31"/>
      <c r="U3548" s="169"/>
      <c r="V3548" s="150"/>
      <c r="W3548" s="342" t="str" cm="1">
        <f t="array" ref="W3548">IF(SUM(LEN(B3548:V3548))=0,"",IF(OR(OR(ISBLANK(F3548),SUM(LEN(C3548),LEN(D3548))=0),AND(NOT(E3548="Unknown"),ISBLANK(J3548)),AND(NOT(O3548="Unknown"),ISBLANK(R3548))),"Missing Information", INDEX(Table15[Entire Service Line Classification], MATCH(SUMIFS(Table15[Unique ID],Table15[System-Owned Portion],E3548,Table15[If Material Anything Other than "Lead" in Column E,Was Material Ever Previously Lead?],G3548,Table15[Customer-Owned Portion],O3548),Table15[Unique ID],0),0)))</f>
        <v/>
      </c>
      <c r="X3548"/>
    </row>
    <row r="3549" spans="2:24" x14ac:dyDescent="0.35">
      <c r="B3549" s="146"/>
      <c r="C3549" s="31"/>
      <c r="D3549" s="31"/>
      <c r="E3549" s="44"/>
      <c r="F3549" s="43"/>
      <c r="G3549" s="84"/>
      <c r="H3549" s="31"/>
      <c r="I3549" s="31"/>
      <c r="J3549" s="84"/>
      <c r="K3549" s="31"/>
      <c r="L3549" s="31"/>
      <c r="M3549" s="169"/>
      <c r="N3549" s="148"/>
      <c r="O3549" s="106"/>
      <c r="P3549" s="43"/>
      <c r="Q3549" s="31"/>
      <c r="R3549" s="84"/>
      <c r="S3549" s="31"/>
      <c r="T3549" s="31"/>
      <c r="U3549" s="169"/>
      <c r="V3549" s="150"/>
      <c r="W3549" s="342" t="str" cm="1">
        <f t="array" ref="W3549">IF(SUM(LEN(B3549:V3549))=0,"",IF(OR(OR(ISBLANK(F3549),SUM(LEN(C3549),LEN(D3549))=0),AND(NOT(E3549="Unknown"),ISBLANK(J3549)),AND(NOT(O3549="Unknown"),ISBLANK(R3549))),"Missing Information", INDEX(Table15[Entire Service Line Classification], MATCH(SUMIFS(Table15[Unique ID],Table15[System-Owned Portion],E3549,Table15[If Material Anything Other than "Lead" in Column E,Was Material Ever Previously Lead?],G3549,Table15[Customer-Owned Portion],O3549),Table15[Unique ID],0),0)))</f>
        <v/>
      </c>
      <c r="X3549"/>
    </row>
    <row r="3550" spans="2:24" x14ac:dyDescent="0.35">
      <c r="B3550" s="146"/>
      <c r="C3550" s="31"/>
      <c r="D3550" s="31"/>
      <c r="E3550" s="44"/>
      <c r="F3550" s="43"/>
      <c r="G3550" s="84"/>
      <c r="H3550" s="31"/>
      <c r="I3550" s="31"/>
      <c r="J3550" s="84"/>
      <c r="K3550" s="31"/>
      <c r="L3550" s="31"/>
      <c r="M3550" s="169"/>
      <c r="N3550" s="148"/>
      <c r="O3550" s="106"/>
      <c r="P3550" s="43"/>
      <c r="Q3550" s="31"/>
      <c r="R3550" s="84"/>
      <c r="S3550" s="31"/>
      <c r="T3550" s="31"/>
      <c r="U3550" s="169"/>
      <c r="V3550" s="150"/>
      <c r="W3550" s="342" t="str" cm="1">
        <f t="array" ref="W3550">IF(SUM(LEN(B3550:V3550))=0,"",IF(OR(OR(ISBLANK(F3550),SUM(LEN(C3550),LEN(D3550))=0),AND(NOT(E3550="Unknown"),ISBLANK(J3550)),AND(NOT(O3550="Unknown"),ISBLANK(R3550))),"Missing Information", INDEX(Table15[Entire Service Line Classification], MATCH(SUMIFS(Table15[Unique ID],Table15[System-Owned Portion],E3550,Table15[If Material Anything Other than "Lead" in Column E,Was Material Ever Previously Lead?],G3550,Table15[Customer-Owned Portion],O3550),Table15[Unique ID],0),0)))</f>
        <v/>
      </c>
      <c r="X3550"/>
    </row>
    <row r="3551" spans="2:24" x14ac:dyDescent="0.35">
      <c r="B3551" s="146"/>
      <c r="C3551" s="31"/>
      <c r="D3551" s="31"/>
      <c r="E3551" s="44"/>
      <c r="F3551" s="43"/>
      <c r="G3551" s="84"/>
      <c r="H3551" s="31"/>
      <c r="I3551" s="31"/>
      <c r="J3551" s="84"/>
      <c r="K3551" s="31"/>
      <c r="L3551" s="31"/>
      <c r="M3551" s="169"/>
      <c r="N3551" s="148"/>
      <c r="O3551" s="106"/>
      <c r="P3551" s="43"/>
      <c r="Q3551" s="31"/>
      <c r="R3551" s="84"/>
      <c r="S3551" s="31"/>
      <c r="T3551" s="31"/>
      <c r="U3551" s="169"/>
      <c r="V3551" s="150"/>
      <c r="W3551" s="342" t="str" cm="1">
        <f t="array" ref="W3551">IF(SUM(LEN(B3551:V3551))=0,"",IF(OR(OR(ISBLANK(F3551),SUM(LEN(C3551),LEN(D3551))=0),AND(NOT(E3551="Unknown"),ISBLANK(J3551)),AND(NOT(O3551="Unknown"),ISBLANK(R3551))),"Missing Information", INDEX(Table15[Entire Service Line Classification], MATCH(SUMIFS(Table15[Unique ID],Table15[System-Owned Portion],E3551,Table15[If Material Anything Other than "Lead" in Column E,Was Material Ever Previously Lead?],G3551,Table15[Customer-Owned Portion],O3551),Table15[Unique ID],0),0)))</f>
        <v/>
      </c>
      <c r="X3551"/>
    </row>
    <row r="3552" spans="2:24" x14ac:dyDescent="0.35">
      <c r="B3552" s="146"/>
      <c r="C3552" s="31"/>
      <c r="D3552" s="31"/>
      <c r="E3552" s="44"/>
      <c r="F3552" s="43"/>
      <c r="G3552" s="84"/>
      <c r="H3552" s="31"/>
      <c r="I3552" s="31"/>
      <c r="J3552" s="84"/>
      <c r="K3552" s="31"/>
      <c r="L3552" s="31"/>
      <c r="M3552" s="169"/>
      <c r="N3552" s="148"/>
      <c r="O3552" s="106"/>
      <c r="P3552" s="43"/>
      <c r="Q3552" s="31"/>
      <c r="R3552" s="84"/>
      <c r="S3552" s="31"/>
      <c r="T3552" s="31"/>
      <c r="U3552" s="169"/>
      <c r="V3552" s="150"/>
      <c r="W3552" s="342" t="str" cm="1">
        <f t="array" ref="W3552">IF(SUM(LEN(B3552:V3552))=0,"",IF(OR(OR(ISBLANK(F3552),SUM(LEN(C3552),LEN(D3552))=0),AND(NOT(E3552="Unknown"),ISBLANK(J3552)),AND(NOT(O3552="Unknown"),ISBLANK(R3552))),"Missing Information", INDEX(Table15[Entire Service Line Classification], MATCH(SUMIFS(Table15[Unique ID],Table15[System-Owned Portion],E3552,Table15[If Material Anything Other than "Lead" in Column E,Was Material Ever Previously Lead?],G3552,Table15[Customer-Owned Portion],O3552),Table15[Unique ID],0),0)))</f>
        <v/>
      </c>
      <c r="X3552"/>
    </row>
    <row r="3553" spans="2:24" x14ac:dyDescent="0.35">
      <c r="B3553" s="146"/>
      <c r="C3553" s="31"/>
      <c r="D3553" s="31"/>
      <c r="E3553" s="44"/>
      <c r="F3553" s="43"/>
      <c r="G3553" s="84"/>
      <c r="H3553" s="31"/>
      <c r="I3553" s="31"/>
      <c r="J3553" s="84"/>
      <c r="K3553" s="31"/>
      <c r="L3553" s="31"/>
      <c r="M3553" s="169"/>
      <c r="N3553" s="148"/>
      <c r="O3553" s="106"/>
      <c r="P3553" s="43"/>
      <c r="Q3553" s="31"/>
      <c r="R3553" s="84"/>
      <c r="S3553" s="31"/>
      <c r="T3553" s="31"/>
      <c r="U3553" s="169"/>
      <c r="V3553" s="150"/>
      <c r="W3553" s="342" t="str" cm="1">
        <f t="array" ref="W3553">IF(SUM(LEN(B3553:V3553))=0,"",IF(OR(OR(ISBLANK(F3553),SUM(LEN(C3553),LEN(D3553))=0),AND(NOT(E3553="Unknown"),ISBLANK(J3553)),AND(NOT(O3553="Unknown"),ISBLANK(R3553))),"Missing Information", INDEX(Table15[Entire Service Line Classification], MATCH(SUMIFS(Table15[Unique ID],Table15[System-Owned Portion],E3553,Table15[If Material Anything Other than "Lead" in Column E,Was Material Ever Previously Lead?],G3553,Table15[Customer-Owned Portion],O3553),Table15[Unique ID],0),0)))</f>
        <v/>
      </c>
      <c r="X3553"/>
    </row>
    <row r="3554" spans="2:24" x14ac:dyDescent="0.35">
      <c r="B3554" s="146"/>
      <c r="C3554" s="31"/>
      <c r="D3554" s="31"/>
      <c r="E3554" s="44"/>
      <c r="F3554" s="43"/>
      <c r="G3554" s="84"/>
      <c r="H3554" s="31"/>
      <c r="I3554" s="31"/>
      <c r="J3554" s="84"/>
      <c r="K3554" s="31"/>
      <c r="L3554" s="31"/>
      <c r="M3554" s="169"/>
      <c r="N3554" s="148"/>
      <c r="O3554" s="106"/>
      <c r="P3554" s="43"/>
      <c r="Q3554" s="31"/>
      <c r="R3554" s="84"/>
      <c r="S3554" s="31"/>
      <c r="T3554" s="31"/>
      <c r="U3554" s="169"/>
      <c r="V3554" s="150"/>
      <c r="W3554" s="342" t="str" cm="1">
        <f t="array" ref="W3554">IF(SUM(LEN(B3554:V3554))=0,"",IF(OR(OR(ISBLANK(F3554),SUM(LEN(C3554),LEN(D3554))=0),AND(NOT(E3554="Unknown"),ISBLANK(J3554)),AND(NOT(O3554="Unknown"),ISBLANK(R3554))),"Missing Information", INDEX(Table15[Entire Service Line Classification], MATCH(SUMIFS(Table15[Unique ID],Table15[System-Owned Portion],E3554,Table15[If Material Anything Other than "Lead" in Column E,Was Material Ever Previously Lead?],G3554,Table15[Customer-Owned Portion],O3554),Table15[Unique ID],0),0)))</f>
        <v/>
      </c>
      <c r="X3554"/>
    </row>
    <row r="3555" spans="2:24" x14ac:dyDescent="0.35">
      <c r="B3555" s="146"/>
      <c r="C3555" s="31"/>
      <c r="D3555" s="31"/>
      <c r="E3555" s="44"/>
      <c r="F3555" s="43"/>
      <c r="G3555" s="84"/>
      <c r="H3555" s="31"/>
      <c r="I3555" s="31"/>
      <c r="J3555" s="84"/>
      <c r="K3555" s="31"/>
      <c r="L3555" s="31"/>
      <c r="M3555" s="169"/>
      <c r="N3555" s="148"/>
      <c r="O3555" s="106"/>
      <c r="P3555" s="43"/>
      <c r="Q3555" s="31"/>
      <c r="R3555" s="84"/>
      <c r="S3555" s="31"/>
      <c r="T3555" s="31"/>
      <c r="U3555" s="169"/>
      <c r="V3555" s="150"/>
      <c r="W3555" s="342" t="str" cm="1">
        <f t="array" ref="W3555">IF(SUM(LEN(B3555:V3555))=0,"",IF(OR(OR(ISBLANK(F3555),SUM(LEN(C3555),LEN(D3555))=0),AND(NOT(E3555="Unknown"),ISBLANK(J3555)),AND(NOT(O3555="Unknown"),ISBLANK(R3555))),"Missing Information", INDEX(Table15[Entire Service Line Classification], MATCH(SUMIFS(Table15[Unique ID],Table15[System-Owned Portion],E3555,Table15[If Material Anything Other than "Lead" in Column E,Was Material Ever Previously Lead?],G3555,Table15[Customer-Owned Portion],O3555),Table15[Unique ID],0),0)))</f>
        <v/>
      </c>
      <c r="X3555"/>
    </row>
    <row r="3556" spans="2:24" x14ac:dyDescent="0.35">
      <c r="B3556" s="146"/>
      <c r="C3556" s="31"/>
      <c r="D3556" s="31"/>
      <c r="E3556" s="44"/>
      <c r="F3556" s="43"/>
      <c r="G3556" s="84"/>
      <c r="H3556" s="31"/>
      <c r="I3556" s="31"/>
      <c r="J3556" s="84"/>
      <c r="K3556" s="31"/>
      <c r="L3556" s="31"/>
      <c r="M3556" s="169"/>
      <c r="N3556" s="148"/>
      <c r="O3556" s="106"/>
      <c r="P3556" s="43"/>
      <c r="Q3556" s="31"/>
      <c r="R3556" s="84"/>
      <c r="S3556" s="31"/>
      <c r="T3556" s="31"/>
      <c r="U3556" s="169"/>
      <c r="V3556" s="150"/>
      <c r="W3556" s="342" t="str" cm="1">
        <f t="array" ref="W3556">IF(SUM(LEN(B3556:V3556))=0,"",IF(OR(OR(ISBLANK(F3556),SUM(LEN(C3556),LEN(D3556))=0),AND(NOT(E3556="Unknown"),ISBLANK(J3556)),AND(NOT(O3556="Unknown"),ISBLANK(R3556))),"Missing Information", INDEX(Table15[Entire Service Line Classification], MATCH(SUMIFS(Table15[Unique ID],Table15[System-Owned Portion],E3556,Table15[If Material Anything Other than "Lead" in Column E,Was Material Ever Previously Lead?],G3556,Table15[Customer-Owned Portion],O3556),Table15[Unique ID],0),0)))</f>
        <v/>
      </c>
      <c r="X3556"/>
    </row>
    <row r="3557" spans="2:24" x14ac:dyDescent="0.35">
      <c r="B3557" s="146"/>
      <c r="C3557" s="31"/>
      <c r="D3557" s="31"/>
      <c r="E3557" s="44"/>
      <c r="F3557" s="43"/>
      <c r="G3557" s="84"/>
      <c r="H3557" s="31"/>
      <c r="I3557" s="31"/>
      <c r="J3557" s="84"/>
      <c r="K3557" s="31"/>
      <c r="L3557" s="31"/>
      <c r="M3557" s="169"/>
      <c r="N3557" s="148"/>
      <c r="O3557" s="106"/>
      <c r="P3557" s="43"/>
      <c r="Q3557" s="31"/>
      <c r="R3557" s="84"/>
      <c r="S3557" s="31"/>
      <c r="T3557" s="31"/>
      <c r="U3557" s="169"/>
      <c r="V3557" s="150"/>
      <c r="W3557" s="342" t="str" cm="1">
        <f t="array" ref="W3557">IF(SUM(LEN(B3557:V3557))=0,"",IF(OR(OR(ISBLANK(F3557),SUM(LEN(C3557),LEN(D3557))=0),AND(NOT(E3557="Unknown"),ISBLANK(J3557)),AND(NOT(O3557="Unknown"),ISBLANK(R3557))),"Missing Information", INDEX(Table15[Entire Service Line Classification], MATCH(SUMIFS(Table15[Unique ID],Table15[System-Owned Portion],E3557,Table15[If Material Anything Other than "Lead" in Column E,Was Material Ever Previously Lead?],G3557,Table15[Customer-Owned Portion],O3557),Table15[Unique ID],0),0)))</f>
        <v/>
      </c>
      <c r="X3557"/>
    </row>
    <row r="3558" spans="2:24" x14ac:dyDescent="0.35">
      <c r="B3558" s="146"/>
      <c r="C3558" s="31"/>
      <c r="D3558" s="31"/>
      <c r="E3558" s="44"/>
      <c r="F3558" s="43"/>
      <c r="G3558" s="84"/>
      <c r="H3558" s="31"/>
      <c r="I3558" s="31"/>
      <c r="J3558" s="84"/>
      <c r="K3558" s="31"/>
      <c r="L3558" s="31"/>
      <c r="M3558" s="169"/>
      <c r="N3558" s="148"/>
      <c r="O3558" s="106"/>
      <c r="P3558" s="43"/>
      <c r="Q3558" s="31"/>
      <c r="R3558" s="84"/>
      <c r="S3558" s="31"/>
      <c r="T3558" s="31"/>
      <c r="U3558" s="169"/>
      <c r="V3558" s="150"/>
      <c r="W3558" s="342" t="str" cm="1">
        <f t="array" ref="W3558">IF(SUM(LEN(B3558:V3558))=0,"",IF(OR(OR(ISBLANK(F3558),SUM(LEN(C3558),LEN(D3558))=0),AND(NOT(E3558="Unknown"),ISBLANK(J3558)),AND(NOT(O3558="Unknown"),ISBLANK(R3558))),"Missing Information", INDEX(Table15[Entire Service Line Classification], MATCH(SUMIFS(Table15[Unique ID],Table15[System-Owned Portion],E3558,Table15[If Material Anything Other than "Lead" in Column E,Was Material Ever Previously Lead?],G3558,Table15[Customer-Owned Portion],O3558),Table15[Unique ID],0),0)))</f>
        <v/>
      </c>
      <c r="X3558"/>
    </row>
    <row r="3559" spans="2:24" x14ac:dyDescent="0.35">
      <c r="B3559" s="146"/>
      <c r="C3559" s="31"/>
      <c r="D3559" s="31"/>
      <c r="E3559" s="44"/>
      <c r="F3559" s="43"/>
      <c r="G3559" s="84"/>
      <c r="H3559" s="31"/>
      <c r="I3559" s="31"/>
      <c r="J3559" s="84"/>
      <c r="K3559" s="31"/>
      <c r="L3559" s="31"/>
      <c r="M3559" s="169"/>
      <c r="N3559" s="148"/>
      <c r="O3559" s="106"/>
      <c r="P3559" s="43"/>
      <c r="Q3559" s="31"/>
      <c r="R3559" s="84"/>
      <c r="S3559" s="31"/>
      <c r="T3559" s="31"/>
      <c r="U3559" s="169"/>
      <c r="V3559" s="150"/>
      <c r="W3559" s="342" t="str" cm="1">
        <f t="array" ref="W3559">IF(SUM(LEN(B3559:V3559))=0,"",IF(OR(OR(ISBLANK(F3559),SUM(LEN(C3559),LEN(D3559))=0),AND(NOT(E3559="Unknown"),ISBLANK(J3559)),AND(NOT(O3559="Unknown"),ISBLANK(R3559))),"Missing Information", INDEX(Table15[Entire Service Line Classification], MATCH(SUMIFS(Table15[Unique ID],Table15[System-Owned Portion],E3559,Table15[If Material Anything Other than "Lead" in Column E,Was Material Ever Previously Lead?],G3559,Table15[Customer-Owned Portion],O3559),Table15[Unique ID],0),0)))</f>
        <v/>
      </c>
      <c r="X3559"/>
    </row>
    <row r="3560" spans="2:24" x14ac:dyDescent="0.35">
      <c r="B3560" s="146"/>
      <c r="C3560" s="31"/>
      <c r="D3560" s="31"/>
      <c r="E3560" s="44"/>
      <c r="F3560" s="43"/>
      <c r="G3560" s="84"/>
      <c r="H3560" s="31"/>
      <c r="I3560" s="31"/>
      <c r="J3560" s="84"/>
      <c r="K3560" s="31"/>
      <c r="L3560" s="31"/>
      <c r="M3560" s="169"/>
      <c r="N3560" s="148"/>
      <c r="O3560" s="106"/>
      <c r="P3560" s="43"/>
      <c r="Q3560" s="31"/>
      <c r="R3560" s="84"/>
      <c r="S3560" s="31"/>
      <c r="T3560" s="31"/>
      <c r="U3560" s="169"/>
      <c r="V3560" s="150"/>
      <c r="W3560" s="342" t="str" cm="1">
        <f t="array" ref="W3560">IF(SUM(LEN(B3560:V3560))=0,"",IF(OR(OR(ISBLANK(F3560),SUM(LEN(C3560),LEN(D3560))=0),AND(NOT(E3560="Unknown"),ISBLANK(J3560)),AND(NOT(O3560="Unknown"),ISBLANK(R3560))),"Missing Information", INDEX(Table15[Entire Service Line Classification], MATCH(SUMIFS(Table15[Unique ID],Table15[System-Owned Portion],E3560,Table15[If Material Anything Other than "Lead" in Column E,Was Material Ever Previously Lead?],G3560,Table15[Customer-Owned Portion],O3560),Table15[Unique ID],0),0)))</f>
        <v/>
      </c>
      <c r="X3560"/>
    </row>
    <row r="3561" spans="2:24" x14ac:dyDescent="0.35">
      <c r="B3561" s="146"/>
      <c r="C3561" s="31"/>
      <c r="D3561" s="31"/>
      <c r="E3561" s="44"/>
      <c r="F3561" s="43"/>
      <c r="G3561" s="84"/>
      <c r="H3561" s="31"/>
      <c r="I3561" s="31"/>
      <c r="J3561" s="84"/>
      <c r="K3561" s="31"/>
      <c r="L3561" s="31"/>
      <c r="M3561" s="169"/>
      <c r="N3561" s="148"/>
      <c r="O3561" s="106"/>
      <c r="P3561" s="43"/>
      <c r="Q3561" s="31"/>
      <c r="R3561" s="84"/>
      <c r="S3561" s="31"/>
      <c r="T3561" s="31"/>
      <c r="U3561" s="169"/>
      <c r="V3561" s="150"/>
      <c r="W3561" s="342" t="str" cm="1">
        <f t="array" ref="W3561">IF(SUM(LEN(B3561:V3561))=0,"",IF(OR(OR(ISBLANK(F3561),SUM(LEN(C3561),LEN(D3561))=0),AND(NOT(E3561="Unknown"),ISBLANK(J3561)),AND(NOT(O3561="Unknown"),ISBLANK(R3561))),"Missing Information", INDEX(Table15[Entire Service Line Classification], MATCH(SUMIFS(Table15[Unique ID],Table15[System-Owned Portion],E3561,Table15[If Material Anything Other than "Lead" in Column E,Was Material Ever Previously Lead?],G3561,Table15[Customer-Owned Portion],O3561),Table15[Unique ID],0),0)))</f>
        <v/>
      </c>
      <c r="X3561"/>
    </row>
    <row r="3562" spans="2:24" x14ac:dyDescent="0.35">
      <c r="B3562" s="146"/>
      <c r="C3562" s="31"/>
      <c r="D3562" s="31"/>
      <c r="E3562" s="44"/>
      <c r="F3562" s="43"/>
      <c r="G3562" s="84"/>
      <c r="H3562" s="31"/>
      <c r="I3562" s="31"/>
      <c r="J3562" s="84"/>
      <c r="K3562" s="31"/>
      <c r="L3562" s="31"/>
      <c r="M3562" s="169"/>
      <c r="N3562" s="148"/>
      <c r="O3562" s="106"/>
      <c r="P3562" s="43"/>
      <c r="Q3562" s="31"/>
      <c r="R3562" s="84"/>
      <c r="S3562" s="31"/>
      <c r="T3562" s="31"/>
      <c r="U3562" s="169"/>
      <c r="V3562" s="150"/>
      <c r="W3562" s="342" t="str" cm="1">
        <f t="array" ref="W3562">IF(SUM(LEN(B3562:V3562))=0,"",IF(OR(OR(ISBLANK(F3562),SUM(LEN(C3562),LEN(D3562))=0),AND(NOT(E3562="Unknown"),ISBLANK(J3562)),AND(NOT(O3562="Unknown"),ISBLANK(R3562))),"Missing Information", INDEX(Table15[Entire Service Line Classification], MATCH(SUMIFS(Table15[Unique ID],Table15[System-Owned Portion],E3562,Table15[If Material Anything Other than "Lead" in Column E,Was Material Ever Previously Lead?],G3562,Table15[Customer-Owned Portion],O3562),Table15[Unique ID],0),0)))</f>
        <v/>
      </c>
      <c r="X3562"/>
    </row>
    <row r="3563" spans="2:24" x14ac:dyDescent="0.35">
      <c r="B3563" s="146"/>
      <c r="C3563" s="31"/>
      <c r="D3563" s="31"/>
      <c r="E3563" s="44"/>
      <c r="F3563" s="43"/>
      <c r="G3563" s="84"/>
      <c r="H3563" s="31"/>
      <c r="I3563" s="31"/>
      <c r="J3563" s="84"/>
      <c r="K3563" s="31"/>
      <c r="L3563" s="31"/>
      <c r="M3563" s="169"/>
      <c r="N3563" s="148"/>
      <c r="O3563" s="106"/>
      <c r="P3563" s="43"/>
      <c r="Q3563" s="31"/>
      <c r="R3563" s="84"/>
      <c r="S3563" s="31"/>
      <c r="T3563" s="31"/>
      <c r="U3563" s="169"/>
      <c r="V3563" s="150"/>
      <c r="W3563" s="342" t="str" cm="1">
        <f t="array" ref="W3563">IF(SUM(LEN(B3563:V3563))=0,"",IF(OR(OR(ISBLANK(F3563),SUM(LEN(C3563),LEN(D3563))=0),AND(NOT(E3563="Unknown"),ISBLANK(J3563)),AND(NOT(O3563="Unknown"),ISBLANK(R3563))),"Missing Information", INDEX(Table15[Entire Service Line Classification], MATCH(SUMIFS(Table15[Unique ID],Table15[System-Owned Portion],E3563,Table15[If Material Anything Other than "Lead" in Column E,Was Material Ever Previously Lead?],G3563,Table15[Customer-Owned Portion],O3563),Table15[Unique ID],0),0)))</f>
        <v/>
      </c>
      <c r="X3563"/>
    </row>
    <row r="3564" spans="2:24" x14ac:dyDescent="0.35">
      <c r="B3564" s="146"/>
      <c r="C3564" s="31"/>
      <c r="D3564" s="31"/>
      <c r="E3564" s="44"/>
      <c r="F3564" s="43"/>
      <c r="G3564" s="84"/>
      <c r="H3564" s="31"/>
      <c r="I3564" s="31"/>
      <c r="J3564" s="84"/>
      <c r="K3564" s="31"/>
      <c r="L3564" s="31"/>
      <c r="M3564" s="169"/>
      <c r="N3564" s="148"/>
      <c r="O3564" s="106"/>
      <c r="P3564" s="43"/>
      <c r="Q3564" s="31"/>
      <c r="R3564" s="84"/>
      <c r="S3564" s="31"/>
      <c r="T3564" s="31"/>
      <c r="U3564" s="169"/>
      <c r="V3564" s="150"/>
      <c r="W3564" s="342" t="str" cm="1">
        <f t="array" ref="W3564">IF(SUM(LEN(B3564:V3564))=0,"",IF(OR(OR(ISBLANK(F3564),SUM(LEN(C3564),LEN(D3564))=0),AND(NOT(E3564="Unknown"),ISBLANK(J3564)),AND(NOT(O3564="Unknown"),ISBLANK(R3564))),"Missing Information", INDEX(Table15[Entire Service Line Classification], MATCH(SUMIFS(Table15[Unique ID],Table15[System-Owned Portion],E3564,Table15[If Material Anything Other than "Lead" in Column E,Was Material Ever Previously Lead?],G3564,Table15[Customer-Owned Portion],O3564),Table15[Unique ID],0),0)))</f>
        <v/>
      </c>
      <c r="X3564"/>
    </row>
    <row r="3565" spans="2:24" x14ac:dyDescent="0.35">
      <c r="B3565" s="146"/>
      <c r="C3565" s="31"/>
      <c r="D3565" s="31"/>
      <c r="E3565" s="44"/>
      <c r="F3565" s="43"/>
      <c r="G3565" s="84"/>
      <c r="H3565" s="31"/>
      <c r="I3565" s="31"/>
      <c r="J3565" s="84"/>
      <c r="K3565" s="31"/>
      <c r="L3565" s="31"/>
      <c r="M3565" s="169"/>
      <c r="N3565" s="148"/>
      <c r="O3565" s="106"/>
      <c r="P3565" s="43"/>
      <c r="Q3565" s="31"/>
      <c r="R3565" s="84"/>
      <c r="S3565" s="31"/>
      <c r="T3565" s="31"/>
      <c r="U3565" s="169"/>
      <c r="V3565" s="150"/>
      <c r="W3565" s="342" t="str" cm="1">
        <f t="array" ref="W3565">IF(SUM(LEN(B3565:V3565))=0,"",IF(OR(OR(ISBLANK(F3565),SUM(LEN(C3565),LEN(D3565))=0),AND(NOT(E3565="Unknown"),ISBLANK(J3565)),AND(NOT(O3565="Unknown"),ISBLANK(R3565))),"Missing Information", INDEX(Table15[Entire Service Line Classification], MATCH(SUMIFS(Table15[Unique ID],Table15[System-Owned Portion],E3565,Table15[If Material Anything Other than "Lead" in Column E,Was Material Ever Previously Lead?],G3565,Table15[Customer-Owned Portion],O3565),Table15[Unique ID],0),0)))</f>
        <v/>
      </c>
      <c r="X3565"/>
    </row>
    <row r="3566" spans="2:24" x14ac:dyDescent="0.35">
      <c r="B3566" s="146"/>
      <c r="C3566" s="31"/>
      <c r="D3566" s="31"/>
      <c r="E3566" s="44"/>
      <c r="F3566" s="43"/>
      <c r="G3566" s="84"/>
      <c r="H3566" s="31"/>
      <c r="I3566" s="31"/>
      <c r="J3566" s="84"/>
      <c r="K3566" s="31"/>
      <c r="L3566" s="31"/>
      <c r="M3566" s="169"/>
      <c r="N3566" s="148"/>
      <c r="O3566" s="106"/>
      <c r="P3566" s="43"/>
      <c r="Q3566" s="31"/>
      <c r="R3566" s="84"/>
      <c r="S3566" s="31"/>
      <c r="T3566" s="31"/>
      <c r="U3566" s="169"/>
      <c r="V3566" s="150"/>
      <c r="W3566" s="342" t="str" cm="1">
        <f t="array" ref="W3566">IF(SUM(LEN(B3566:V3566))=0,"",IF(OR(OR(ISBLANK(F3566),SUM(LEN(C3566),LEN(D3566))=0),AND(NOT(E3566="Unknown"),ISBLANK(J3566)),AND(NOT(O3566="Unknown"),ISBLANK(R3566))),"Missing Information", INDEX(Table15[Entire Service Line Classification], MATCH(SUMIFS(Table15[Unique ID],Table15[System-Owned Portion],E3566,Table15[If Material Anything Other than "Lead" in Column E,Was Material Ever Previously Lead?],G3566,Table15[Customer-Owned Portion],O3566),Table15[Unique ID],0),0)))</f>
        <v/>
      </c>
      <c r="X3566"/>
    </row>
    <row r="3567" spans="2:24" x14ac:dyDescent="0.35">
      <c r="B3567" s="146"/>
      <c r="C3567" s="31"/>
      <c r="D3567" s="31"/>
      <c r="E3567" s="44"/>
      <c r="F3567" s="43"/>
      <c r="G3567" s="84"/>
      <c r="H3567" s="31"/>
      <c r="I3567" s="31"/>
      <c r="J3567" s="84"/>
      <c r="K3567" s="31"/>
      <c r="L3567" s="31"/>
      <c r="M3567" s="169"/>
      <c r="N3567" s="148"/>
      <c r="O3567" s="106"/>
      <c r="P3567" s="43"/>
      <c r="Q3567" s="31"/>
      <c r="R3567" s="84"/>
      <c r="S3567" s="31"/>
      <c r="T3567" s="31"/>
      <c r="U3567" s="169"/>
      <c r="V3567" s="150"/>
      <c r="W3567" s="342" t="str" cm="1">
        <f t="array" ref="W3567">IF(SUM(LEN(B3567:V3567))=0,"",IF(OR(OR(ISBLANK(F3567),SUM(LEN(C3567),LEN(D3567))=0),AND(NOT(E3567="Unknown"),ISBLANK(J3567)),AND(NOT(O3567="Unknown"),ISBLANK(R3567))),"Missing Information", INDEX(Table15[Entire Service Line Classification], MATCH(SUMIFS(Table15[Unique ID],Table15[System-Owned Portion],E3567,Table15[If Material Anything Other than "Lead" in Column E,Was Material Ever Previously Lead?],G3567,Table15[Customer-Owned Portion],O3567),Table15[Unique ID],0),0)))</f>
        <v/>
      </c>
      <c r="X3567"/>
    </row>
    <row r="3568" spans="2:24" x14ac:dyDescent="0.35">
      <c r="B3568" s="146"/>
      <c r="C3568" s="31"/>
      <c r="D3568" s="31"/>
      <c r="E3568" s="44"/>
      <c r="F3568" s="43"/>
      <c r="G3568" s="84"/>
      <c r="H3568" s="31"/>
      <c r="I3568" s="31"/>
      <c r="J3568" s="84"/>
      <c r="K3568" s="31"/>
      <c r="L3568" s="31"/>
      <c r="M3568" s="169"/>
      <c r="N3568" s="148"/>
      <c r="O3568" s="106"/>
      <c r="P3568" s="43"/>
      <c r="Q3568" s="31"/>
      <c r="R3568" s="84"/>
      <c r="S3568" s="31"/>
      <c r="T3568" s="31"/>
      <c r="U3568" s="169"/>
      <c r="V3568" s="150"/>
      <c r="W3568" s="342" t="str" cm="1">
        <f t="array" ref="W3568">IF(SUM(LEN(B3568:V3568))=0,"",IF(OR(OR(ISBLANK(F3568),SUM(LEN(C3568),LEN(D3568))=0),AND(NOT(E3568="Unknown"),ISBLANK(J3568)),AND(NOT(O3568="Unknown"),ISBLANK(R3568))),"Missing Information", INDEX(Table15[Entire Service Line Classification], MATCH(SUMIFS(Table15[Unique ID],Table15[System-Owned Portion],E3568,Table15[If Material Anything Other than "Lead" in Column E,Was Material Ever Previously Lead?],G3568,Table15[Customer-Owned Portion],O3568),Table15[Unique ID],0),0)))</f>
        <v/>
      </c>
      <c r="X3568"/>
    </row>
    <row r="3569" spans="2:24" x14ac:dyDescent="0.35">
      <c r="B3569" s="146"/>
      <c r="C3569" s="31"/>
      <c r="D3569" s="31"/>
      <c r="E3569" s="44"/>
      <c r="F3569" s="43"/>
      <c r="G3569" s="84"/>
      <c r="H3569" s="31"/>
      <c r="I3569" s="31"/>
      <c r="J3569" s="84"/>
      <c r="K3569" s="31"/>
      <c r="L3569" s="31"/>
      <c r="M3569" s="169"/>
      <c r="N3569" s="148"/>
      <c r="O3569" s="106"/>
      <c r="P3569" s="43"/>
      <c r="Q3569" s="31"/>
      <c r="R3569" s="84"/>
      <c r="S3569" s="31"/>
      <c r="T3569" s="31"/>
      <c r="U3569" s="169"/>
      <c r="V3569" s="150"/>
      <c r="W3569" s="342" t="str" cm="1">
        <f t="array" ref="W3569">IF(SUM(LEN(B3569:V3569))=0,"",IF(OR(OR(ISBLANK(F3569),SUM(LEN(C3569),LEN(D3569))=0),AND(NOT(E3569="Unknown"),ISBLANK(J3569)),AND(NOT(O3569="Unknown"),ISBLANK(R3569))),"Missing Information", INDEX(Table15[Entire Service Line Classification], MATCH(SUMIFS(Table15[Unique ID],Table15[System-Owned Portion],E3569,Table15[If Material Anything Other than "Lead" in Column E,Was Material Ever Previously Lead?],G3569,Table15[Customer-Owned Portion],O3569),Table15[Unique ID],0),0)))</f>
        <v/>
      </c>
      <c r="X3569"/>
    </row>
    <row r="3570" spans="2:24" x14ac:dyDescent="0.35">
      <c r="B3570" s="146"/>
      <c r="C3570" s="31"/>
      <c r="D3570" s="31"/>
      <c r="E3570" s="44"/>
      <c r="F3570" s="43"/>
      <c r="G3570" s="84"/>
      <c r="H3570" s="31"/>
      <c r="I3570" s="31"/>
      <c r="J3570" s="84"/>
      <c r="K3570" s="31"/>
      <c r="L3570" s="31"/>
      <c r="M3570" s="169"/>
      <c r="N3570" s="148"/>
      <c r="O3570" s="106"/>
      <c r="P3570" s="43"/>
      <c r="Q3570" s="31"/>
      <c r="R3570" s="84"/>
      <c r="S3570" s="31"/>
      <c r="T3570" s="31"/>
      <c r="U3570" s="169"/>
      <c r="V3570" s="150"/>
      <c r="W3570" s="342" t="str" cm="1">
        <f t="array" ref="W3570">IF(SUM(LEN(B3570:V3570))=0,"",IF(OR(OR(ISBLANK(F3570),SUM(LEN(C3570),LEN(D3570))=0),AND(NOT(E3570="Unknown"),ISBLANK(J3570)),AND(NOT(O3570="Unknown"),ISBLANK(R3570))),"Missing Information", INDEX(Table15[Entire Service Line Classification], MATCH(SUMIFS(Table15[Unique ID],Table15[System-Owned Portion],E3570,Table15[If Material Anything Other than "Lead" in Column E,Was Material Ever Previously Lead?],G3570,Table15[Customer-Owned Portion],O3570),Table15[Unique ID],0),0)))</f>
        <v/>
      </c>
      <c r="X3570"/>
    </row>
    <row r="3571" spans="2:24" x14ac:dyDescent="0.35">
      <c r="B3571" s="146"/>
      <c r="C3571" s="31"/>
      <c r="D3571" s="31"/>
      <c r="E3571" s="44"/>
      <c r="F3571" s="43"/>
      <c r="G3571" s="84"/>
      <c r="H3571" s="31"/>
      <c r="I3571" s="31"/>
      <c r="J3571" s="84"/>
      <c r="K3571" s="31"/>
      <c r="L3571" s="31"/>
      <c r="M3571" s="169"/>
      <c r="N3571" s="148"/>
      <c r="O3571" s="106"/>
      <c r="P3571" s="43"/>
      <c r="Q3571" s="31"/>
      <c r="R3571" s="84"/>
      <c r="S3571" s="31"/>
      <c r="T3571" s="31"/>
      <c r="U3571" s="169"/>
      <c r="V3571" s="150"/>
      <c r="W3571" s="342" t="str" cm="1">
        <f t="array" ref="W3571">IF(SUM(LEN(B3571:V3571))=0,"",IF(OR(OR(ISBLANK(F3571),SUM(LEN(C3571),LEN(D3571))=0),AND(NOT(E3571="Unknown"),ISBLANK(J3571)),AND(NOT(O3571="Unknown"),ISBLANK(R3571))),"Missing Information", INDEX(Table15[Entire Service Line Classification], MATCH(SUMIFS(Table15[Unique ID],Table15[System-Owned Portion],E3571,Table15[If Material Anything Other than "Lead" in Column E,Was Material Ever Previously Lead?],G3571,Table15[Customer-Owned Portion],O3571),Table15[Unique ID],0),0)))</f>
        <v/>
      </c>
      <c r="X3571"/>
    </row>
    <row r="3572" spans="2:24" x14ac:dyDescent="0.35">
      <c r="B3572" s="146"/>
      <c r="C3572" s="31"/>
      <c r="D3572" s="31"/>
      <c r="E3572" s="44"/>
      <c r="F3572" s="43"/>
      <c r="G3572" s="84"/>
      <c r="H3572" s="31"/>
      <c r="I3572" s="31"/>
      <c r="J3572" s="84"/>
      <c r="K3572" s="31"/>
      <c r="L3572" s="31"/>
      <c r="M3572" s="169"/>
      <c r="N3572" s="148"/>
      <c r="O3572" s="106"/>
      <c r="P3572" s="43"/>
      <c r="Q3572" s="31"/>
      <c r="R3572" s="84"/>
      <c r="S3572" s="31"/>
      <c r="T3572" s="31"/>
      <c r="U3572" s="169"/>
      <c r="V3572" s="150"/>
      <c r="W3572" s="342" t="str" cm="1">
        <f t="array" ref="W3572">IF(SUM(LEN(B3572:V3572))=0,"",IF(OR(OR(ISBLANK(F3572),SUM(LEN(C3572),LEN(D3572))=0),AND(NOT(E3572="Unknown"),ISBLANK(J3572)),AND(NOT(O3572="Unknown"),ISBLANK(R3572))),"Missing Information", INDEX(Table15[Entire Service Line Classification], MATCH(SUMIFS(Table15[Unique ID],Table15[System-Owned Portion],E3572,Table15[If Material Anything Other than "Lead" in Column E,Was Material Ever Previously Lead?],G3572,Table15[Customer-Owned Portion],O3572),Table15[Unique ID],0),0)))</f>
        <v/>
      </c>
      <c r="X3572"/>
    </row>
    <row r="3573" spans="2:24" x14ac:dyDescent="0.35">
      <c r="B3573" s="146"/>
      <c r="C3573" s="31"/>
      <c r="D3573" s="31"/>
      <c r="E3573" s="44"/>
      <c r="F3573" s="43"/>
      <c r="G3573" s="84"/>
      <c r="H3573" s="31"/>
      <c r="I3573" s="31"/>
      <c r="J3573" s="84"/>
      <c r="K3573" s="31"/>
      <c r="L3573" s="31"/>
      <c r="M3573" s="169"/>
      <c r="N3573" s="148"/>
      <c r="O3573" s="106"/>
      <c r="P3573" s="43"/>
      <c r="Q3573" s="31"/>
      <c r="R3573" s="84"/>
      <c r="S3573" s="31"/>
      <c r="T3573" s="31"/>
      <c r="U3573" s="169"/>
      <c r="V3573" s="150"/>
      <c r="W3573" s="342" t="str" cm="1">
        <f t="array" ref="W3573">IF(SUM(LEN(B3573:V3573))=0,"",IF(OR(OR(ISBLANK(F3573),SUM(LEN(C3573),LEN(D3573))=0),AND(NOT(E3573="Unknown"),ISBLANK(J3573)),AND(NOT(O3573="Unknown"),ISBLANK(R3573))),"Missing Information", INDEX(Table15[Entire Service Line Classification], MATCH(SUMIFS(Table15[Unique ID],Table15[System-Owned Portion],E3573,Table15[If Material Anything Other than "Lead" in Column E,Was Material Ever Previously Lead?],G3573,Table15[Customer-Owned Portion],O3573),Table15[Unique ID],0),0)))</f>
        <v/>
      </c>
      <c r="X3573"/>
    </row>
    <row r="3574" spans="2:24" x14ac:dyDescent="0.35">
      <c r="B3574" s="146"/>
      <c r="C3574" s="31"/>
      <c r="D3574" s="31"/>
      <c r="E3574" s="44"/>
      <c r="F3574" s="43"/>
      <c r="G3574" s="84"/>
      <c r="H3574" s="31"/>
      <c r="I3574" s="31"/>
      <c r="J3574" s="84"/>
      <c r="K3574" s="31"/>
      <c r="L3574" s="31"/>
      <c r="M3574" s="169"/>
      <c r="N3574" s="148"/>
      <c r="O3574" s="106"/>
      <c r="P3574" s="43"/>
      <c r="Q3574" s="31"/>
      <c r="R3574" s="84"/>
      <c r="S3574" s="31"/>
      <c r="T3574" s="31"/>
      <c r="U3574" s="169"/>
      <c r="V3574" s="150"/>
      <c r="W3574" s="342" t="str" cm="1">
        <f t="array" ref="W3574">IF(SUM(LEN(B3574:V3574))=0,"",IF(OR(OR(ISBLANK(F3574),SUM(LEN(C3574),LEN(D3574))=0),AND(NOT(E3574="Unknown"),ISBLANK(J3574)),AND(NOT(O3574="Unknown"),ISBLANK(R3574))),"Missing Information", INDEX(Table15[Entire Service Line Classification], MATCH(SUMIFS(Table15[Unique ID],Table15[System-Owned Portion],E3574,Table15[If Material Anything Other than "Lead" in Column E,Was Material Ever Previously Lead?],G3574,Table15[Customer-Owned Portion],O3574),Table15[Unique ID],0),0)))</f>
        <v/>
      </c>
      <c r="X3574"/>
    </row>
    <row r="3575" spans="2:24" x14ac:dyDescent="0.35">
      <c r="B3575" s="146"/>
      <c r="C3575" s="31"/>
      <c r="D3575" s="31"/>
      <c r="E3575" s="44"/>
      <c r="F3575" s="43"/>
      <c r="G3575" s="84"/>
      <c r="H3575" s="31"/>
      <c r="I3575" s="31"/>
      <c r="J3575" s="84"/>
      <c r="K3575" s="31"/>
      <c r="L3575" s="31"/>
      <c r="M3575" s="169"/>
      <c r="N3575" s="148"/>
      <c r="O3575" s="106"/>
      <c r="P3575" s="43"/>
      <c r="Q3575" s="31"/>
      <c r="R3575" s="84"/>
      <c r="S3575" s="31"/>
      <c r="T3575" s="31"/>
      <c r="U3575" s="169"/>
      <c r="V3575" s="150"/>
      <c r="W3575" s="342" t="str" cm="1">
        <f t="array" ref="W3575">IF(SUM(LEN(B3575:V3575))=0,"",IF(OR(OR(ISBLANK(F3575),SUM(LEN(C3575),LEN(D3575))=0),AND(NOT(E3575="Unknown"),ISBLANK(J3575)),AND(NOT(O3575="Unknown"),ISBLANK(R3575))),"Missing Information", INDEX(Table15[Entire Service Line Classification], MATCH(SUMIFS(Table15[Unique ID],Table15[System-Owned Portion],E3575,Table15[If Material Anything Other than "Lead" in Column E,Was Material Ever Previously Lead?],G3575,Table15[Customer-Owned Portion],O3575),Table15[Unique ID],0),0)))</f>
        <v/>
      </c>
      <c r="X3575"/>
    </row>
    <row r="3576" spans="2:24" x14ac:dyDescent="0.35">
      <c r="B3576" s="146"/>
      <c r="C3576" s="31"/>
      <c r="D3576" s="31"/>
      <c r="E3576" s="44"/>
      <c r="F3576" s="43"/>
      <c r="G3576" s="84"/>
      <c r="H3576" s="31"/>
      <c r="I3576" s="31"/>
      <c r="J3576" s="84"/>
      <c r="K3576" s="31"/>
      <c r="L3576" s="31"/>
      <c r="M3576" s="169"/>
      <c r="N3576" s="148"/>
      <c r="O3576" s="106"/>
      <c r="P3576" s="43"/>
      <c r="Q3576" s="31"/>
      <c r="R3576" s="84"/>
      <c r="S3576" s="31"/>
      <c r="T3576" s="31"/>
      <c r="U3576" s="169"/>
      <c r="V3576" s="150"/>
      <c r="W3576" s="342" t="str" cm="1">
        <f t="array" ref="W3576">IF(SUM(LEN(B3576:V3576))=0,"",IF(OR(OR(ISBLANK(F3576),SUM(LEN(C3576),LEN(D3576))=0),AND(NOT(E3576="Unknown"),ISBLANK(J3576)),AND(NOT(O3576="Unknown"),ISBLANK(R3576))),"Missing Information", INDEX(Table15[Entire Service Line Classification], MATCH(SUMIFS(Table15[Unique ID],Table15[System-Owned Portion],E3576,Table15[If Material Anything Other than "Lead" in Column E,Was Material Ever Previously Lead?],G3576,Table15[Customer-Owned Portion],O3576),Table15[Unique ID],0),0)))</f>
        <v/>
      </c>
      <c r="X3576"/>
    </row>
    <row r="3577" spans="2:24" x14ac:dyDescent="0.35">
      <c r="B3577" s="146"/>
      <c r="C3577" s="31"/>
      <c r="D3577" s="31"/>
      <c r="E3577" s="44"/>
      <c r="F3577" s="43"/>
      <c r="G3577" s="84"/>
      <c r="H3577" s="31"/>
      <c r="I3577" s="31"/>
      <c r="J3577" s="84"/>
      <c r="K3577" s="31"/>
      <c r="L3577" s="31"/>
      <c r="M3577" s="169"/>
      <c r="N3577" s="148"/>
      <c r="O3577" s="106"/>
      <c r="P3577" s="43"/>
      <c r="Q3577" s="31"/>
      <c r="R3577" s="84"/>
      <c r="S3577" s="31"/>
      <c r="T3577" s="31"/>
      <c r="U3577" s="169"/>
      <c r="V3577" s="150"/>
      <c r="W3577" s="342" t="str" cm="1">
        <f t="array" ref="W3577">IF(SUM(LEN(B3577:V3577))=0,"",IF(OR(OR(ISBLANK(F3577),SUM(LEN(C3577),LEN(D3577))=0),AND(NOT(E3577="Unknown"),ISBLANK(J3577)),AND(NOT(O3577="Unknown"),ISBLANK(R3577))),"Missing Information", INDEX(Table15[Entire Service Line Classification], MATCH(SUMIFS(Table15[Unique ID],Table15[System-Owned Portion],E3577,Table15[If Material Anything Other than "Lead" in Column E,Was Material Ever Previously Lead?],G3577,Table15[Customer-Owned Portion],O3577),Table15[Unique ID],0),0)))</f>
        <v/>
      </c>
      <c r="X3577"/>
    </row>
    <row r="3578" spans="2:24" x14ac:dyDescent="0.35">
      <c r="B3578" s="146"/>
      <c r="C3578" s="31"/>
      <c r="D3578" s="31"/>
      <c r="E3578" s="44"/>
      <c r="F3578" s="43"/>
      <c r="G3578" s="84"/>
      <c r="H3578" s="31"/>
      <c r="I3578" s="31"/>
      <c r="J3578" s="84"/>
      <c r="K3578" s="31"/>
      <c r="L3578" s="31"/>
      <c r="M3578" s="169"/>
      <c r="N3578" s="148"/>
      <c r="O3578" s="106"/>
      <c r="P3578" s="43"/>
      <c r="Q3578" s="31"/>
      <c r="R3578" s="84"/>
      <c r="S3578" s="31"/>
      <c r="T3578" s="31"/>
      <c r="U3578" s="169"/>
      <c r="V3578" s="150"/>
      <c r="W3578" s="342" t="str" cm="1">
        <f t="array" ref="W3578">IF(SUM(LEN(B3578:V3578))=0,"",IF(OR(OR(ISBLANK(F3578),SUM(LEN(C3578),LEN(D3578))=0),AND(NOT(E3578="Unknown"),ISBLANK(J3578)),AND(NOT(O3578="Unknown"),ISBLANK(R3578))),"Missing Information", INDEX(Table15[Entire Service Line Classification], MATCH(SUMIFS(Table15[Unique ID],Table15[System-Owned Portion],E3578,Table15[If Material Anything Other than "Lead" in Column E,Was Material Ever Previously Lead?],G3578,Table15[Customer-Owned Portion],O3578),Table15[Unique ID],0),0)))</f>
        <v/>
      </c>
      <c r="X3578"/>
    </row>
    <row r="3579" spans="2:24" x14ac:dyDescent="0.35">
      <c r="B3579" s="146"/>
      <c r="C3579" s="31"/>
      <c r="D3579" s="31"/>
      <c r="E3579" s="44"/>
      <c r="F3579" s="43"/>
      <c r="G3579" s="84"/>
      <c r="H3579" s="31"/>
      <c r="I3579" s="31"/>
      <c r="J3579" s="84"/>
      <c r="K3579" s="31"/>
      <c r="L3579" s="31"/>
      <c r="M3579" s="169"/>
      <c r="N3579" s="148"/>
      <c r="O3579" s="106"/>
      <c r="P3579" s="43"/>
      <c r="Q3579" s="31"/>
      <c r="R3579" s="84"/>
      <c r="S3579" s="31"/>
      <c r="T3579" s="31"/>
      <c r="U3579" s="169"/>
      <c r="V3579" s="150"/>
      <c r="W3579" s="342" t="str" cm="1">
        <f t="array" ref="W3579">IF(SUM(LEN(B3579:V3579))=0,"",IF(OR(OR(ISBLANK(F3579),SUM(LEN(C3579),LEN(D3579))=0),AND(NOT(E3579="Unknown"),ISBLANK(J3579)),AND(NOT(O3579="Unknown"),ISBLANK(R3579))),"Missing Information", INDEX(Table15[Entire Service Line Classification], MATCH(SUMIFS(Table15[Unique ID],Table15[System-Owned Portion],E3579,Table15[If Material Anything Other than "Lead" in Column E,Was Material Ever Previously Lead?],G3579,Table15[Customer-Owned Portion],O3579),Table15[Unique ID],0),0)))</f>
        <v/>
      </c>
      <c r="X3579"/>
    </row>
    <row r="3580" spans="2:24" x14ac:dyDescent="0.35">
      <c r="B3580" s="146"/>
      <c r="C3580" s="31"/>
      <c r="D3580" s="31"/>
      <c r="E3580" s="44"/>
      <c r="F3580" s="43"/>
      <c r="G3580" s="84"/>
      <c r="H3580" s="31"/>
      <c r="I3580" s="31"/>
      <c r="J3580" s="84"/>
      <c r="K3580" s="31"/>
      <c r="L3580" s="31"/>
      <c r="M3580" s="169"/>
      <c r="N3580" s="148"/>
      <c r="O3580" s="106"/>
      <c r="P3580" s="43"/>
      <c r="Q3580" s="31"/>
      <c r="R3580" s="84"/>
      <c r="S3580" s="31"/>
      <c r="T3580" s="31"/>
      <c r="U3580" s="169"/>
      <c r="V3580" s="150"/>
      <c r="W3580" s="342" t="str" cm="1">
        <f t="array" ref="W3580">IF(SUM(LEN(B3580:V3580))=0,"",IF(OR(OR(ISBLANK(F3580),SUM(LEN(C3580),LEN(D3580))=0),AND(NOT(E3580="Unknown"),ISBLANK(J3580)),AND(NOT(O3580="Unknown"),ISBLANK(R3580))),"Missing Information", INDEX(Table15[Entire Service Line Classification], MATCH(SUMIFS(Table15[Unique ID],Table15[System-Owned Portion],E3580,Table15[If Material Anything Other than "Lead" in Column E,Was Material Ever Previously Lead?],G3580,Table15[Customer-Owned Portion],O3580),Table15[Unique ID],0),0)))</f>
        <v/>
      </c>
      <c r="X3580"/>
    </row>
    <row r="3581" spans="2:24" x14ac:dyDescent="0.35">
      <c r="B3581" s="146"/>
      <c r="C3581" s="31"/>
      <c r="D3581" s="31"/>
      <c r="E3581" s="44"/>
      <c r="F3581" s="43"/>
      <c r="G3581" s="84"/>
      <c r="H3581" s="31"/>
      <c r="I3581" s="31"/>
      <c r="J3581" s="84"/>
      <c r="K3581" s="31"/>
      <c r="L3581" s="31"/>
      <c r="M3581" s="169"/>
      <c r="N3581" s="148"/>
      <c r="O3581" s="106"/>
      <c r="P3581" s="43"/>
      <c r="Q3581" s="31"/>
      <c r="R3581" s="84"/>
      <c r="S3581" s="31"/>
      <c r="T3581" s="31"/>
      <c r="U3581" s="169"/>
      <c r="V3581" s="150"/>
      <c r="W3581" s="342" t="str" cm="1">
        <f t="array" ref="W3581">IF(SUM(LEN(B3581:V3581))=0,"",IF(OR(OR(ISBLANK(F3581),SUM(LEN(C3581),LEN(D3581))=0),AND(NOT(E3581="Unknown"),ISBLANK(J3581)),AND(NOT(O3581="Unknown"),ISBLANK(R3581))),"Missing Information", INDEX(Table15[Entire Service Line Classification], MATCH(SUMIFS(Table15[Unique ID],Table15[System-Owned Portion],E3581,Table15[If Material Anything Other than "Lead" in Column E,Was Material Ever Previously Lead?],G3581,Table15[Customer-Owned Portion],O3581),Table15[Unique ID],0),0)))</f>
        <v/>
      </c>
      <c r="X3581"/>
    </row>
    <row r="3582" spans="2:24" x14ac:dyDescent="0.35">
      <c r="B3582" s="146"/>
      <c r="C3582" s="31"/>
      <c r="D3582" s="31"/>
      <c r="E3582" s="44"/>
      <c r="F3582" s="43"/>
      <c r="G3582" s="84"/>
      <c r="H3582" s="31"/>
      <c r="I3582" s="31"/>
      <c r="J3582" s="84"/>
      <c r="K3582" s="31"/>
      <c r="L3582" s="31"/>
      <c r="M3582" s="169"/>
      <c r="N3582" s="148"/>
      <c r="O3582" s="106"/>
      <c r="P3582" s="43"/>
      <c r="Q3582" s="31"/>
      <c r="R3582" s="84"/>
      <c r="S3582" s="31"/>
      <c r="T3582" s="31"/>
      <c r="U3582" s="169"/>
      <c r="V3582" s="150"/>
      <c r="W3582" s="342" t="str" cm="1">
        <f t="array" ref="W3582">IF(SUM(LEN(B3582:V3582))=0,"",IF(OR(OR(ISBLANK(F3582),SUM(LEN(C3582),LEN(D3582))=0),AND(NOT(E3582="Unknown"),ISBLANK(J3582)),AND(NOT(O3582="Unknown"),ISBLANK(R3582))),"Missing Information", INDEX(Table15[Entire Service Line Classification], MATCH(SUMIFS(Table15[Unique ID],Table15[System-Owned Portion],E3582,Table15[If Material Anything Other than "Lead" in Column E,Was Material Ever Previously Lead?],G3582,Table15[Customer-Owned Portion],O3582),Table15[Unique ID],0),0)))</f>
        <v/>
      </c>
      <c r="X3582"/>
    </row>
    <row r="3583" spans="2:24" x14ac:dyDescent="0.35">
      <c r="B3583" s="146"/>
      <c r="C3583" s="31"/>
      <c r="D3583" s="31"/>
      <c r="E3583" s="44"/>
      <c r="F3583" s="43"/>
      <c r="G3583" s="84"/>
      <c r="H3583" s="31"/>
      <c r="I3583" s="31"/>
      <c r="J3583" s="84"/>
      <c r="K3583" s="31"/>
      <c r="L3583" s="31"/>
      <c r="M3583" s="169"/>
      <c r="N3583" s="148"/>
      <c r="O3583" s="106"/>
      <c r="P3583" s="43"/>
      <c r="Q3583" s="31"/>
      <c r="R3583" s="84"/>
      <c r="S3583" s="31"/>
      <c r="T3583" s="31"/>
      <c r="U3583" s="169"/>
      <c r="V3583" s="150"/>
      <c r="W3583" s="342" t="str" cm="1">
        <f t="array" ref="W3583">IF(SUM(LEN(B3583:V3583))=0,"",IF(OR(OR(ISBLANK(F3583),SUM(LEN(C3583),LEN(D3583))=0),AND(NOT(E3583="Unknown"),ISBLANK(J3583)),AND(NOT(O3583="Unknown"),ISBLANK(R3583))),"Missing Information", INDEX(Table15[Entire Service Line Classification], MATCH(SUMIFS(Table15[Unique ID],Table15[System-Owned Portion],E3583,Table15[If Material Anything Other than "Lead" in Column E,Was Material Ever Previously Lead?],G3583,Table15[Customer-Owned Portion],O3583),Table15[Unique ID],0),0)))</f>
        <v/>
      </c>
      <c r="X3583"/>
    </row>
    <row r="3584" spans="2:24" x14ac:dyDescent="0.35">
      <c r="B3584" s="146"/>
      <c r="C3584" s="31"/>
      <c r="D3584" s="31"/>
      <c r="E3584" s="44"/>
      <c r="F3584" s="43"/>
      <c r="G3584" s="84"/>
      <c r="H3584" s="31"/>
      <c r="I3584" s="31"/>
      <c r="J3584" s="84"/>
      <c r="K3584" s="31"/>
      <c r="L3584" s="31"/>
      <c r="M3584" s="169"/>
      <c r="N3584" s="148"/>
      <c r="O3584" s="106"/>
      <c r="P3584" s="43"/>
      <c r="Q3584" s="31"/>
      <c r="R3584" s="84"/>
      <c r="S3584" s="31"/>
      <c r="T3584" s="31"/>
      <c r="U3584" s="169"/>
      <c r="V3584" s="150"/>
      <c r="W3584" s="342" t="str" cm="1">
        <f t="array" ref="W3584">IF(SUM(LEN(B3584:V3584))=0,"",IF(OR(OR(ISBLANK(F3584),SUM(LEN(C3584),LEN(D3584))=0),AND(NOT(E3584="Unknown"),ISBLANK(J3584)),AND(NOT(O3584="Unknown"),ISBLANK(R3584))),"Missing Information", INDEX(Table15[Entire Service Line Classification], MATCH(SUMIFS(Table15[Unique ID],Table15[System-Owned Portion],E3584,Table15[If Material Anything Other than "Lead" in Column E,Was Material Ever Previously Lead?],G3584,Table15[Customer-Owned Portion],O3584),Table15[Unique ID],0),0)))</f>
        <v/>
      </c>
      <c r="X3584"/>
    </row>
    <row r="3585" spans="2:24" x14ac:dyDescent="0.35">
      <c r="B3585" s="146"/>
      <c r="C3585" s="31"/>
      <c r="D3585" s="31"/>
      <c r="E3585" s="44"/>
      <c r="F3585" s="43"/>
      <c r="G3585" s="84"/>
      <c r="H3585" s="31"/>
      <c r="I3585" s="31"/>
      <c r="J3585" s="84"/>
      <c r="K3585" s="31"/>
      <c r="L3585" s="31"/>
      <c r="M3585" s="169"/>
      <c r="N3585" s="148"/>
      <c r="O3585" s="106"/>
      <c r="P3585" s="43"/>
      <c r="Q3585" s="31"/>
      <c r="R3585" s="84"/>
      <c r="S3585" s="31"/>
      <c r="T3585" s="31"/>
      <c r="U3585" s="169"/>
      <c r="V3585" s="150"/>
      <c r="W3585" s="342" t="str" cm="1">
        <f t="array" ref="W3585">IF(SUM(LEN(B3585:V3585))=0,"",IF(OR(OR(ISBLANK(F3585),SUM(LEN(C3585),LEN(D3585))=0),AND(NOT(E3585="Unknown"),ISBLANK(J3585)),AND(NOT(O3585="Unknown"),ISBLANK(R3585))),"Missing Information", INDEX(Table15[Entire Service Line Classification], MATCH(SUMIFS(Table15[Unique ID],Table15[System-Owned Portion],E3585,Table15[If Material Anything Other than "Lead" in Column E,Was Material Ever Previously Lead?],G3585,Table15[Customer-Owned Portion],O3585),Table15[Unique ID],0),0)))</f>
        <v/>
      </c>
      <c r="X3585"/>
    </row>
    <row r="3586" spans="2:24" x14ac:dyDescent="0.35">
      <c r="B3586" s="146"/>
      <c r="C3586" s="31"/>
      <c r="D3586" s="31"/>
      <c r="E3586" s="44"/>
      <c r="F3586" s="43"/>
      <c r="G3586" s="84"/>
      <c r="H3586" s="31"/>
      <c r="I3586" s="31"/>
      <c r="J3586" s="84"/>
      <c r="K3586" s="31"/>
      <c r="L3586" s="31"/>
      <c r="M3586" s="169"/>
      <c r="N3586" s="148"/>
      <c r="O3586" s="106"/>
      <c r="P3586" s="43"/>
      <c r="Q3586" s="31"/>
      <c r="R3586" s="84"/>
      <c r="S3586" s="31"/>
      <c r="T3586" s="31"/>
      <c r="U3586" s="169"/>
      <c r="V3586" s="150"/>
      <c r="W3586" s="342" t="str" cm="1">
        <f t="array" ref="W3586">IF(SUM(LEN(B3586:V3586))=0,"",IF(OR(OR(ISBLANK(F3586),SUM(LEN(C3586),LEN(D3586))=0),AND(NOT(E3586="Unknown"),ISBLANK(J3586)),AND(NOT(O3586="Unknown"),ISBLANK(R3586))),"Missing Information", INDEX(Table15[Entire Service Line Classification], MATCH(SUMIFS(Table15[Unique ID],Table15[System-Owned Portion],E3586,Table15[If Material Anything Other than "Lead" in Column E,Was Material Ever Previously Lead?],G3586,Table15[Customer-Owned Portion],O3586),Table15[Unique ID],0),0)))</f>
        <v/>
      </c>
      <c r="X3586"/>
    </row>
    <row r="3587" spans="2:24" x14ac:dyDescent="0.35">
      <c r="B3587" s="146"/>
      <c r="C3587" s="31"/>
      <c r="D3587" s="31"/>
      <c r="E3587" s="44"/>
      <c r="F3587" s="43"/>
      <c r="G3587" s="84"/>
      <c r="H3587" s="31"/>
      <c r="I3587" s="31"/>
      <c r="J3587" s="84"/>
      <c r="K3587" s="31"/>
      <c r="L3587" s="31"/>
      <c r="M3587" s="169"/>
      <c r="N3587" s="148"/>
      <c r="O3587" s="106"/>
      <c r="P3587" s="43"/>
      <c r="Q3587" s="31"/>
      <c r="R3587" s="84"/>
      <c r="S3587" s="31"/>
      <c r="T3587" s="31"/>
      <c r="U3587" s="169"/>
      <c r="V3587" s="150"/>
      <c r="W3587" s="342" t="str" cm="1">
        <f t="array" ref="W3587">IF(SUM(LEN(B3587:V3587))=0,"",IF(OR(OR(ISBLANK(F3587),SUM(LEN(C3587),LEN(D3587))=0),AND(NOT(E3587="Unknown"),ISBLANK(J3587)),AND(NOT(O3587="Unknown"),ISBLANK(R3587))),"Missing Information", INDEX(Table15[Entire Service Line Classification], MATCH(SUMIFS(Table15[Unique ID],Table15[System-Owned Portion],E3587,Table15[If Material Anything Other than "Lead" in Column E,Was Material Ever Previously Lead?],G3587,Table15[Customer-Owned Portion],O3587),Table15[Unique ID],0),0)))</f>
        <v/>
      </c>
      <c r="X3587"/>
    </row>
    <row r="3588" spans="2:24" x14ac:dyDescent="0.35">
      <c r="B3588" s="146"/>
      <c r="C3588" s="31"/>
      <c r="D3588" s="31"/>
      <c r="E3588" s="44"/>
      <c r="F3588" s="43"/>
      <c r="G3588" s="84"/>
      <c r="H3588" s="31"/>
      <c r="I3588" s="31"/>
      <c r="J3588" s="84"/>
      <c r="K3588" s="31"/>
      <c r="L3588" s="31"/>
      <c r="M3588" s="169"/>
      <c r="N3588" s="148"/>
      <c r="O3588" s="106"/>
      <c r="P3588" s="43"/>
      <c r="Q3588" s="31"/>
      <c r="R3588" s="84"/>
      <c r="S3588" s="31"/>
      <c r="T3588" s="31"/>
      <c r="U3588" s="169"/>
      <c r="V3588" s="150"/>
      <c r="W3588" s="342" t="str" cm="1">
        <f t="array" ref="W3588">IF(SUM(LEN(B3588:V3588))=0,"",IF(OR(OR(ISBLANK(F3588),SUM(LEN(C3588),LEN(D3588))=0),AND(NOT(E3588="Unknown"),ISBLANK(J3588)),AND(NOT(O3588="Unknown"),ISBLANK(R3588))),"Missing Information", INDEX(Table15[Entire Service Line Classification], MATCH(SUMIFS(Table15[Unique ID],Table15[System-Owned Portion],E3588,Table15[If Material Anything Other than "Lead" in Column E,Was Material Ever Previously Lead?],G3588,Table15[Customer-Owned Portion],O3588),Table15[Unique ID],0),0)))</f>
        <v/>
      </c>
      <c r="X3588"/>
    </row>
    <row r="3589" spans="2:24" x14ac:dyDescent="0.35">
      <c r="B3589" s="146"/>
      <c r="C3589" s="31"/>
      <c r="D3589" s="31"/>
      <c r="E3589" s="44"/>
      <c r="F3589" s="43"/>
      <c r="G3589" s="84"/>
      <c r="H3589" s="31"/>
      <c r="I3589" s="31"/>
      <c r="J3589" s="84"/>
      <c r="K3589" s="31"/>
      <c r="L3589" s="31"/>
      <c r="M3589" s="169"/>
      <c r="N3589" s="148"/>
      <c r="O3589" s="106"/>
      <c r="P3589" s="43"/>
      <c r="Q3589" s="31"/>
      <c r="R3589" s="84"/>
      <c r="S3589" s="31"/>
      <c r="T3589" s="31"/>
      <c r="U3589" s="169"/>
      <c r="V3589" s="150"/>
      <c r="W3589" s="342" t="str" cm="1">
        <f t="array" ref="W3589">IF(SUM(LEN(B3589:V3589))=0,"",IF(OR(OR(ISBLANK(F3589),SUM(LEN(C3589),LEN(D3589))=0),AND(NOT(E3589="Unknown"),ISBLANK(J3589)),AND(NOT(O3589="Unknown"),ISBLANK(R3589))),"Missing Information", INDEX(Table15[Entire Service Line Classification], MATCH(SUMIFS(Table15[Unique ID],Table15[System-Owned Portion],E3589,Table15[If Material Anything Other than "Lead" in Column E,Was Material Ever Previously Lead?],G3589,Table15[Customer-Owned Portion],O3589),Table15[Unique ID],0),0)))</f>
        <v/>
      </c>
      <c r="X3589"/>
    </row>
    <row r="3590" spans="2:24" x14ac:dyDescent="0.35">
      <c r="B3590" s="146"/>
      <c r="C3590" s="31"/>
      <c r="D3590" s="31"/>
      <c r="E3590" s="44"/>
      <c r="F3590" s="43"/>
      <c r="G3590" s="84"/>
      <c r="H3590" s="31"/>
      <c r="I3590" s="31"/>
      <c r="J3590" s="84"/>
      <c r="K3590" s="31"/>
      <c r="L3590" s="31"/>
      <c r="M3590" s="169"/>
      <c r="N3590" s="148"/>
      <c r="O3590" s="106"/>
      <c r="P3590" s="43"/>
      <c r="Q3590" s="31"/>
      <c r="R3590" s="84"/>
      <c r="S3590" s="31"/>
      <c r="T3590" s="31"/>
      <c r="U3590" s="169"/>
      <c r="V3590" s="150"/>
      <c r="W3590" s="342" t="str" cm="1">
        <f t="array" ref="W3590">IF(SUM(LEN(B3590:V3590))=0,"",IF(OR(OR(ISBLANK(F3590),SUM(LEN(C3590),LEN(D3590))=0),AND(NOT(E3590="Unknown"),ISBLANK(J3590)),AND(NOT(O3590="Unknown"),ISBLANK(R3590))),"Missing Information", INDEX(Table15[Entire Service Line Classification], MATCH(SUMIFS(Table15[Unique ID],Table15[System-Owned Portion],E3590,Table15[If Material Anything Other than "Lead" in Column E,Was Material Ever Previously Lead?],G3590,Table15[Customer-Owned Portion],O3590),Table15[Unique ID],0),0)))</f>
        <v/>
      </c>
      <c r="X3590"/>
    </row>
    <row r="3591" spans="2:24" x14ac:dyDescent="0.35">
      <c r="B3591" s="146"/>
      <c r="C3591" s="31"/>
      <c r="D3591" s="31"/>
      <c r="E3591" s="44"/>
      <c r="F3591" s="43"/>
      <c r="G3591" s="84"/>
      <c r="H3591" s="31"/>
      <c r="I3591" s="31"/>
      <c r="J3591" s="84"/>
      <c r="K3591" s="31"/>
      <c r="L3591" s="31"/>
      <c r="M3591" s="169"/>
      <c r="N3591" s="148"/>
      <c r="O3591" s="106"/>
      <c r="P3591" s="43"/>
      <c r="Q3591" s="31"/>
      <c r="R3591" s="84"/>
      <c r="S3591" s="31"/>
      <c r="T3591" s="31"/>
      <c r="U3591" s="169"/>
      <c r="V3591" s="150"/>
      <c r="W3591" s="342" t="str" cm="1">
        <f t="array" ref="W3591">IF(SUM(LEN(B3591:V3591))=0,"",IF(OR(OR(ISBLANK(F3591),SUM(LEN(C3591),LEN(D3591))=0),AND(NOT(E3591="Unknown"),ISBLANK(J3591)),AND(NOT(O3591="Unknown"),ISBLANK(R3591))),"Missing Information", INDEX(Table15[Entire Service Line Classification], MATCH(SUMIFS(Table15[Unique ID],Table15[System-Owned Portion],E3591,Table15[If Material Anything Other than "Lead" in Column E,Was Material Ever Previously Lead?],G3591,Table15[Customer-Owned Portion],O3591),Table15[Unique ID],0),0)))</f>
        <v/>
      </c>
      <c r="X3591"/>
    </row>
    <row r="3592" spans="2:24" x14ac:dyDescent="0.35">
      <c r="B3592" s="146"/>
      <c r="C3592" s="31"/>
      <c r="D3592" s="31"/>
      <c r="E3592" s="44"/>
      <c r="F3592" s="43"/>
      <c r="G3592" s="84"/>
      <c r="H3592" s="31"/>
      <c r="I3592" s="31"/>
      <c r="J3592" s="84"/>
      <c r="K3592" s="31"/>
      <c r="L3592" s="31"/>
      <c r="M3592" s="169"/>
      <c r="N3592" s="148"/>
      <c r="O3592" s="106"/>
      <c r="P3592" s="43"/>
      <c r="Q3592" s="31"/>
      <c r="R3592" s="84"/>
      <c r="S3592" s="31"/>
      <c r="T3592" s="31"/>
      <c r="U3592" s="169"/>
      <c r="V3592" s="150"/>
      <c r="W3592" s="342" t="str" cm="1">
        <f t="array" ref="W3592">IF(SUM(LEN(B3592:V3592))=0,"",IF(OR(OR(ISBLANK(F3592),SUM(LEN(C3592),LEN(D3592))=0),AND(NOT(E3592="Unknown"),ISBLANK(J3592)),AND(NOT(O3592="Unknown"),ISBLANK(R3592))),"Missing Information", INDEX(Table15[Entire Service Line Classification], MATCH(SUMIFS(Table15[Unique ID],Table15[System-Owned Portion],E3592,Table15[If Material Anything Other than "Lead" in Column E,Was Material Ever Previously Lead?],G3592,Table15[Customer-Owned Portion],O3592),Table15[Unique ID],0),0)))</f>
        <v/>
      </c>
      <c r="X3592"/>
    </row>
    <row r="3593" spans="2:24" x14ac:dyDescent="0.35">
      <c r="B3593" s="146"/>
      <c r="C3593" s="31"/>
      <c r="D3593" s="31"/>
      <c r="E3593" s="44"/>
      <c r="F3593" s="43"/>
      <c r="G3593" s="84"/>
      <c r="H3593" s="31"/>
      <c r="I3593" s="31"/>
      <c r="J3593" s="84"/>
      <c r="K3593" s="31"/>
      <c r="L3593" s="31"/>
      <c r="M3593" s="169"/>
      <c r="N3593" s="148"/>
      <c r="O3593" s="106"/>
      <c r="P3593" s="43"/>
      <c r="Q3593" s="31"/>
      <c r="R3593" s="84"/>
      <c r="S3593" s="31"/>
      <c r="T3593" s="31"/>
      <c r="U3593" s="169"/>
      <c r="V3593" s="150"/>
      <c r="W3593" s="342" t="str" cm="1">
        <f t="array" ref="W3593">IF(SUM(LEN(B3593:V3593))=0,"",IF(OR(OR(ISBLANK(F3593),SUM(LEN(C3593),LEN(D3593))=0),AND(NOT(E3593="Unknown"),ISBLANK(J3593)),AND(NOT(O3593="Unknown"),ISBLANK(R3593))),"Missing Information", INDEX(Table15[Entire Service Line Classification], MATCH(SUMIFS(Table15[Unique ID],Table15[System-Owned Portion],E3593,Table15[If Material Anything Other than "Lead" in Column E,Was Material Ever Previously Lead?],G3593,Table15[Customer-Owned Portion],O3593),Table15[Unique ID],0),0)))</f>
        <v/>
      </c>
      <c r="X3593"/>
    </row>
    <row r="3594" spans="2:24" x14ac:dyDescent="0.35">
      <c r="B3594" s="146"/>
      <c r="C3594" s="31"/>
      <c r="D3594" s="31"/>
      <c r="E3594" s="44"/>
      <c r="F3594" s="43"/>
      <c r="G3594" s="84"/>
      <c r="H3594" s="31"/>
      <c r="I3594" s="31"/>
      <c r="J3594" s="84"/>
      <c r="K3594" s="31"/>
      <c r="L3594" s="31"/>
      <c r="M3594" s="169"/>
      <c r="N3594" s="148"/>
      <c r="O3594" s="106"/>
      <c r="P3594" s="43"/>
      <c r="Q3594" s="31"/>
      <c r="R3594" s="84"/>
      <c r="S3594" s="31"/>
      <c r="T3594" s="31"/>
      <c r="U3594" s="169"/>
      <c r="V3594" s="150"/>
      <c r="W3594" s="342" t="str" cm="1">
        <f t="array" ref="W3594">IF(SUM(LEN(B3594:V3594))=0,"",IF(OR(OR(ISBLANK(F3594),SUM(LEN(C3594),LEN(D3594))=0),AND(NOT(E3594="Unknown"),ISBLANK(J3594)),AND(NOT(O3594="Unknown"),ISBLANK(R3594))),"Missing Information", INDEX(Table15[Entire Service Line Classification], MATCH(SUMIFS(Table15[Unique ID],Table15[System-Owned Portion],E3594,Table15[If Material Anything Other than "Lead" in Column E,Was Material Ever Previously Lead?],G3594,Table15[Customer-Owned Portion],O3594),Table15[Unique ID],0),0)))</f>
        <v/>
      </c>
      <c r="X3594"/>
    </row>
    <row r="3595" spans="2:24" x14ac:dyDescent="0.35">
      <c r="B3595" s="146"/>
      <c r="C3595" s="31"/>
      <c r="D3595" s="31"/>
      <c r="E3595" s="44"/>
      <c r="F3595" s="43"/>
      <c r="G3595" s="84"/>
      <c r="H3595" s="31"/>
      <c r="I3595" s="31"/>
      <c r="J3595" s="84"/>
      <c r="K3595" s="31"/>
      <c r="L3595" s="31"/>
      <c r="M3595" s="169"/>
      <c r="N3595" s="148"/>
      <c r="O3595" s="106"/>
      <c r="P3595" s="43"/>
      <c r="Q3595" s="31"/>
      <c r="R3595" s="84"/>
      <c r="S3595" s="31"/>
      <c r="T3595" s="31"/>
      <c r="U3595" s="169"/>
      <c r="V3595" s="150"/>
      <c r="W3595" s="342" t="str" cm="1">
        <f t="array" ref="W3595">IF(SUM(LEN(B3595:V3595))=0,"",IF(OR(OR(ISBLANK(F3595),SUM(LEN(C3595),LEN(D3595))=0),AND(NOT(E3595="Unknown"),ISBLANK(J3595)),AND(NOT(O3595="Unknown"),ISBLANK(R3595))),"Missing Information", INDEX(Table15[Entire Service Line Classification], MATCH(SUMIFS(Table15[Unique ID],Table15[System-Owned Portion],E3595,Table15[If Material Anything Other than "Lead" in Column E,Was Material Ever Previously Lead?],G3595,Table15[Customer-Owned Portion],O3595),Table15[Unique ID],0),0)))</f>
        <v/>
      </c>
      <c r="X3595"/>
    </row>
    <row r="3596" spans="2:24" x14ac:dyDescent="0.35">
      <c r="B3596" s="146"/>
      <c r="C3596" s="31"/>
      <c r="D3596" s="31"/>
      <c r="E3596" s="44"/>
      <c r="F3596" s="43"/>
      <c r="G3596" s="84"/>
      <c r="H3596" s="31"/>
      <c r="I3596" s="31"/>
      <c r="J3596" s="84"/>
      <c r="K3596" s="31"/>
      <c r="L3596" s="31"/>
      <c r="M3596" s="169"/>
      <c r="N3596" s="148"/>
      <c r="O3596" s="106"/>
      <c r="P3596" s="43"/>
      <c r="Q3596" s="31"/>
      <c r="R3596" s="84"/>
      <c r="S3596" s="31"/>
      <c r="T3596" s="31"/>
      <c r="U3596" s="169"/>
      <c r="V3596" s="150"/>
      <c r="W3596" s="342" t="str" cm="1">
        <f t="array" ref="W3596">IF(SUM(LEN(B3596:V3596))=0,"",IF(OR(OR(ISBLANK(F3596),SUM(LEN(C3596),LEN(D3596))=0),AND(NOT(E3596="Unknown"),ISBLANK(J3596)),AND(NOT(O3596="Unknown"),ISBLANK(R3596))),"Missing Information", INDEX(Table15[Entire Service Line Classification], MATCH(SUMIFS(Table15[Unique ID],Table15[System-Owned Portion],E3596,Table15[If Material Anything Other than "Lead" in Column E,Was Material Ever Previously Lead?],G3596,Table15[Customer-Owned Portion],O3596),Table15[Unique ID],0),0)))</f>
        <v/>
      </c>
      <c r="X3596"/>
    </row>
    <row r="3597" spans="2:24" x14ac:dyDescent="0.35">
      <c r="B3597" s="146"/>
      <c r="C3597" s="31"/>
      <c r="D3597" s="31"/>
      <c r="E3597" s="44"/>
      <c r="F3597" s="43"/>
      <c r="G3597" s="84"/>
      <c r="H3597" s="31"/>
      <c r="I3597" s="31"/>
      <c r="J3597" s="84"/>
      <c r="K3597" s="31"/>
      <c r="L3597" s="31"/>
      <c r="M3597" s="169"/>
      <c r="N3597" s="148"/>
      <c r="O3597" s="106"/>
      <c r="P3597" s="43"/>
      <c r="Q3597" s="31"/>
      <c r="R3597" s="84"/>
      <c r="S3597" s="31"/>
      <c r="T3597" s="31"/>
      <c r="U3597" s="169"/>
      <c r="V3597" s="150"/>
      <c r="W3597" s="342" t="str" cm="1">
        <f t="array" ref="W3597">IF(SUM(LEN(B3597:V3597))=0,"",IF(OR(OR(ISBLANK(F3597),SUM(LEN(C3597),LEN(D3597))=0),AND(NOT(E3597="Unknown"),ISBLANK(J3597)),AND(NOT(O3597="Unknown"),ISBLANK(R3597))),"Missing Information", INDEX(Table15[Entire Service Line Classification], MATCH(SUMIFS(Table15[Unique ID],Table15[System-Owned Portion],E3597,Table15[If Material Anything Other than "Lead" in Column E,Was Material Ever Previously Lead?],G3597,Table15[Customer-Owned Portion],O3597),Table15[Unique ID],0),0)))</f>
        <v/>
      </c>
      <c r="X3597"/>
    </row>
    <row r="3598" spans="2:24" x14ac:dyDescent="0.35">
      <c r="B3598" s="146"/>
      <c r="C3598" s="31"/>
      <c r="D3598" s="31"/>
      <c r="E3598" s="44"/>
      <c r="F3598" s="43"/>
      <c r="G3598" s="84"/>
      <c r="H3598" s="31"/>
      <c r="I3598" s="31"/>
      <c r="J3598" s="84"/>
      <c r="K3598" s="31"/>
      <c r="L3598" s="31"/>
      <c r="M3598" s="169"/>
      <c r="N3598" s="148"/>
      <c r="O3598" s="106"/>
      <c r="P3598" s="43"/>
      <c r="Q3598" s="31"/>
      <c r="R3598" s="84"/>
      <c r="S3598" s="31"/>
      <c r="T3598" s="31"/>
      <c r="U3598" s="169"/>
      <c r="V3598" s="150"/>
      <c r="W3598" s="342" t="str" cm="1">
        <f t="array" ref="W3598">IF(SUM(LEN(B3598:V3598))=0,"",IF(OR(OR(ISBLANK(F3598),SUM(LEN(C3598),LEN(D3598))=0),AND(NOT(E3598="Unknown"),ISBLANK(J3598)),AND(NOT(O3598="Unknown"),ISBLANK(R3598))),"Missing Information", INDEX(Table15[Entire Service Line Classification], MATCH(SUMIFS(Table15[Unique ID],Table15[System-Owned Portion],E3598,Table15[If Material Anything Other than "Lead" in Column E,Was Material Ever Previously Lead?],G3598,Table15[Customer-Owned Portion],O3598),Table15[Unique ID],0),0)))</f>
        <v/>
      </c>
      <c r="X3598"/>
    </row>
    <row r="3599" spans="2:24" x14ac:dyDescent="0.35">
      <c r="B3599" s="146"/>
      <c r="C3599" s="31"/>
      <c r="D3599" s="31"/>
      <c r="E3599" s="44"/>
      <c r="F3599" s="43"/>
      <c r="G3599" s="84"/>
      <c r="H3599" s="31"/>
      <c r="I3599" s="31"/>
      <c r="J3599" s="84"/>
      <c r="K3599" s="31"/>
      <c r="L3599" s="31"/>
      <c r="M3599" s="169"/>
      <c r="N3599" s="148"/>
      <c r="O3599" s="106"/>
      <c r="P3599" s="43"/>
      <c r="Q3599" s="31"/>
      <c r="R3599" s="84"/>
      <c r="S3599" s="31"/>
      <c r="T3599" s="31"/>
      <c r="U3599" s="169"/>
      <c r="V3599" s="150"/>
      <c r="W3599" s="342" t="str" cm="1">
        <f t="array" ref="W3599">IF(SUM(LEN(B3599:V3599))=0,"",IF(OR(OR(ISBLANK(F3599),SUM(LEN(C3599),LEN(D3599))=0),AND(NOT(E3599="Unknown"),ISBLANK(J3599)),AND(NOT(O3599="Unknown"),ISBLANK(R3599))),"Missing Information", INDEX(Table15[Entire Service Line Classification], MATCH(SUMIFS(Table15[Unique ID],Table15[System-Owned Portion],E3599,Table15[If Material Anything Other than "Lead" in Column E,Was Material Ever Previously Lead?],G3599,Table15[Customer-Owned Portion],O3599),Table15[Unique ID],0),0)))</f>
        <v/>
      </c>
      <c r="X3599"/>
    </row>
    <row r="3600" spans="2:24" x14ac:dyDescent="0.35">
      <c r="B3600" s="146"/>
      <c r="C3600" s="31"/>
      <c r="D3600" s="31"/>
      <c r="E3600" s="44"/>
      <c r="F3600" s="43"/>
      <c r="G3600" s="84"/>
      <c r="H3600" s="31"/>
      <c r="I3600" s="31"/>
      <c r="J3600" s="84"/>
      <c r="K3600" s="31"/>
      <c r="L3600" s="31"/>
      <c r="M3600" s="169"/>
      <c r="N3600" s="148"/>
      <c r="O3600" s="106"/>
      <c r="P3600" s="43"/>
      <c r="Q3600" s="31"/>
      <c r="R3600" s="84"/>
      <c r="S3600" s="31"/>
      <c r="T3600" s="31"/>
      <c r="U3600" s="169"/>
      <c r="V3600" s="150"/>
      <c r="W3600" s="342" t="str" cm="1">
        <f t="array" ref="W3600">IF(SUM(LEN(B3600:V3600))=0,"",IF(OR(OR(ISBLANK(F3600),SUM(LEN(C3600),LEN(D3600))=0),AND(NOT(E3600="Unknown"),ISBLANK(J3600)),AND(NOT(O3600="Unknown"),ISBLANK(R3600))),"Missing Information", INDEX(Table15[Entire Service Line Classification], MATCH(SUMIFS(Table15[Unique ID],Table15[System-Owned Portion],E3600,Table15[If Material Anything Other than "Lead" in Column E,Was Material Ever Previously Lead?],G3600,Table15[Customer-Owned Portion],O3600),Table15[Unique ID],0),0)))</f>
        <v/>
      </c>
      <c r="X3600"/>
    </row>
    <row r="3601" spans="2:24" x14ac:dyDescent="0.35">
      <c r="B3601" s="146"/>
      <c r="C3601" s="31"/>
      <c r="D3601" s="31"/>
      <c r="E3601" s="44"/>
      <c r="F3601" s="43"/>
      <c r="G3601" s="84"/>
      <c r="H3601" s="31"/>
      <c r="I3601" s="31"/>
      <c r="J3601" s="84"/>
      <c r="K3601" s="31"/>
      <c r="L3601" s="31"/>
      <c r="M3601" s="169"/>
      <c r="N3601" s="148"/>
      <c r="O3601" s="106"/>
      <c r="P3601" s="43"/>
      <c r="Q3601" s="31"/>
      <c r="R3601" s="84"/>
      <c r="S3601" s="31"/>
      <c r="T3601" s="31"/>
      <c r="U3601" s="169"/>
      <c r="V3601" s="150"/>
      <c r="W3601" s="342" t="str" cm="1">
        <f t="array" ref="W3601">IF(SUM(LEN(B3601:V3601))=0,"",IF(OR(OR(ISBLANK(F3601),SUM(LEN(C3601),LEN(D3601))=0),AND(NOT(E3601="Unknown"),ISBLANK(J3601)),AND(NOT(O3601="Unknown"),ISBLANK(R3601))),"Missing Information", INDEX(Table15[Entire Service Line Classification], MATCH(SUMIFS(Table15[Unique ID],Table15[System-Owned Portion],E3601,Table15[If Material Anything Other than "Lead" in Column E,Was Material Ever Previously Lead?],G3601,Table15[Customer-Owned Portion],O3601),Table15[Unique ID],0),0)))</f>
        <v/>
      </c>
      <c r="X3601"/>
    </row>
    <row r="3602" spans="2:24" x14ac:dyDescent="0.35">
      <c r="B3602" s="146"/>
      <c r="C3602" s="31"/>
      <c r="D3602" s="31"/>
      <c r="E3602" s="44"/>
      <c r="F3602" s="43"/>
      <c r="G3602" s="84"/>
      <c r="H3602" s="31"/>
      <c r="I3602" s="31"/>
      <c r="J3602" s="84"/>
      <c r="K3602" s="31"/>
      <c r="L3602" s="31"/>
      <c r="M3602" s="169"/>
      <c r="N3602" s="148"/>
      <c r="O3602" s="106"/>
      <c r="P3602" s="43"/>
      <c r="Q3602" s="31"/>
      <c r="R3602" s="84"/>
      <c r="S3602" s="31"/>
      <c r="T3602" s="31"/>
      <c r="U3602" s="169"/>
      <c r="V3602" s="150"/>
      <c r="W3602" s="342" t="str" cm="1">
        <f t="array" ref="W3602">IF(SUM(LEN(B3602:V3602))=0,"",IF(OR(OR(ISBLANK(F3602),SUM(LEN(C3602),LEN(D3602))=0),AND(NOT(E3602="Unknown"),ISBLANK(J3602)),AND(NOT(O3602="Unknown"),ISBLANK(R3602))),"Missing Information", INDEX(Table15[Entire Service Line Classification], MATCH(SUMIFS(Table15[Unique ID],Table15[System-Owned Portion],E3602,Table15[If Material Anything Other than "Lead" in Column E,Was Material Ever Previously Lead?],G3602,Table15[Customer-Owned Portion],O3602),Table15[Unique ID],0),0)))</f>
        <v/>
      </c>
      <c r="X3602"/>
    </row>
    <row r="3603" spans="2:24" x14ac:dyDescent="0.35">
      <c r="B3603" s="146"/>
      <c r="C3603" s="31"/>
      <c r="D3603" s="31"/>
      <c r="E3603" s="44"/>
      <c r="F3603" s="43"/>
      <c r="G3603" s="84"/>
      <c r="H3603" s="31"/>
      <c r="I3603" s="31"/>
      <c r="J3603" s="84"/>
      <c r="K3603" s="31"/>
      <c r="L3603" s="31"/>
      <c r="M3603" s="169"/>
      <c r="N3603" s="148"/>
      <c r="O3603" s="106"/>
      <c r="P3603" s="43"/>
      <c r="Q3603" s="31"/>
      <c r="R3603" s="84"/>
      <c r="S3603" s="31"/>
      <c r="T3603" s="31"/>
      <c r="U3603" s="169"/>
      <c r="V3603" s="150"/>
      <c r="W3603" s="342" t="str" cm="1">
        <f t="array" ref="W3603">IF(SUM(LEN(B3603:V3603))=0,"",IF(OR(OR(ISBLANK(F3603),SUM(LEN(C3603),LEN(D3603))=0),AND(NOT(E3603="Unknown"),ISBLANK(J3603)),AND(NOT(O3603="Unknown"),ISBLANK(R3603))),"Missing Information", INDEX(Table15[Entire Service Line Classification], MATCH(SUMIFS(Table15[Unique ID],Table15[System-Owned Portion],E3603,Table15[If Material Anything Other than "Lead" in Column E,Was Material Ever Previously Lead?],G3603,Table15[Customer-Owned Portion],O3603),Table15[Unique ID],0),0)))</f>
        <v/>
      </c>
      <c r="X3603"/>
    </row>
    <row r="3604" spans="2:24" x14ac:dyDescent="0.35">
      <c r="B3604" s="146"/>
      <c r="C3604" s="31"/>
      <c r="D3604" s="31"/>
      <c r="E3604" s="44"/>
      <c r="F3604" s="43"/>
      <c r="G3604" s="84"/>
      <c r="H3604" s="31"/>
      <c r="I3604" s="31"/>
      <c r="J3604" s="84"/>
      <c r="K3604" s="31"/>
      <c r="L3604" s="31"/>
      <c r="M3604" s="169"/>
      <c r="N3604" s="148"/>
      <c r="O3604" s="106"/>
      <c r="P3604" s="43"/>
      <c r="Q3604" s="31"/>
      <c r="R3604" s="84"/>
      <c r="S3604" s="31"/>
      <c r="T3604" s="31"/>
      <c r="U3604" s="169"/>
      <c r="V3604" s="150"/>
      <c r="W3604" s="342" t="str" cm="1">
        <f t="array" ref="W3604">IF(SUM(LEN(B3604:V3604))=0,"",IF(OR(OR(ISBLANK(F3604),SUM(LEN(C3604),LEN(D3604))=0),AND(NOT(E3604="Unknown"),ISBLANK(J3604)),AND(NOT(O3604="Unknown"),ISBLANK(R3604))),"Missing Information", INDEX(Table15[Entire Service Line Classification], MATCH(SUMIFS(Table15[Unique ID],Table15[System-Owned Portion],E3604,Table15[If Material Anything Other than "Lead" in Column E,Was Material Ever Previously Lead?],G3604,Table15[Customer-Owned Portion],O3604),Table15[Unique ID],0),0)))</f>
        <v/>
      </c>
      <c r="X3604"/>
    </row>
    <row r="3605" spans="2:24" x14ac:dyDescent="0.35">
      <c r="B3605" s="146"/>
      <c r="C3605" s="31"/>
      <c r="D3605" s="31"/>
      <c r="E3605" s="44"/>
      <c r="F3605" s="43"/>
      <c r="G3605" s="84"/>
      <c r="H3605" s="31"/>
      <c r="I3605" s="31"/>
      <c r="J3605" s="84"/>
      <c r="K3605" s="31"/>
      <c r="L3605" s="31"/>
      <c r="M3605" s="169"/>
      <c r="N3605" s="148"/>
      <c r="O3605" s="106"/>
      <c r="P3605" s="43"/>
      <c r="Q3605" s="31"/>
      <c r="R3605" s="84"/>
      <c r="S3605" s="31"/>
      <c r="T3605" s="31"/>
      <c r="U3605" s="169"/>
      <c r="V3605" s="150"/>
      <c r="W3605" s="342" t="str" cm="1">
        <f t="array" ref="W3605">IF(SUM(LEN(B3605:V3605))=0,"",IF(OR(OR(ISBLANK(F3605),SUM(LEN(C3605),LEN(D3605))=0),AND(NOT(E3605="Unknown"),ISBLANK(J3605)),AND(NOT(O3605="Unknown"),ISBLANK(R3605))),"Missing Information", INDEX(Table15[Entire Service Line Classification], MATCH(SUMIFS(Table15[Unique ID],Table15[System-Owned Portion],E3605,Table15[If Material Anything Other than "Lead" in Column E,Was Material Ever Previously Lead?],G3605,Table15[Customer-Owned Portion],O3605),Table15[Unique ID],0),0)))</f>
        <v/>
      </c>
      <c r="X3605"/>
    </row>
    <row r="3606" spans="2:24" x14ac:dyDescent="0.35">
      <c r="B3606" s="146"/>
      <c r="C3606" s="31"/>
      <c r="D3606" s="31"/>
      <c r="E3606" s="44"/>
      <c r="F3606" s="43"/>
      <c r="G3606" s="84"/>
      <c r="H3606" s="31"/>
      <c r="I3606" s="31"/>
      <c r="J3606" s="84"/>
      <c r="K3606" s="31"/>
      <c r="L3606" s="31"/>
      <c r="M3606" s="169"/>
      <c r="N3606" s="148"/>
      <c r="O3606" s="106"/>
      <c r="P3606" s="43"/>
      <c r="Q3606" s="31"/>
      <c r="R3606" s="84"/>
      <c r="S3606" s="31"/>
      <c r="T3606" s="31"/>
      <c r="U3606" s="169"/>
      <c r="V3606" s="150"/>
      <c r="W3606" s="342" t="str" cm="1">
        <f t="array" ref="W3606">IF(SUM(LEN(B3606:V3606))=0,"",IF(OR(OR(ISBLANK(F3606),SUM(LEN(C3606),LEN(D3606))=0),AND(NOT(E3606="Unknown"),ISBLANK(J3606)),AND(NOT(O3606="Unknown"),ISBLANK(R3606))),"Missing Information", INDEX(Table15[Entire Service Line Classification], MATCH(SUMIFS(Table15[Unique ID],Table15[System-Owned Portion],E3606,Table15[If Material Anything Other than "Lead" in Column E,Was Material Ever Previously Lead?],G3606,Table15[Customer-Owned Portion],O3606),Table15[Unique ID],0),0)))</f>
        <v/>
      </c>
      <c r="X3606"/>
    </row>
    <row r="3607" spans="2:24" x14ac:dyDescent="0.35">
      <c r="B3607" s="146"/>
      <c r="C3607" s="31"/>
      <c r="D3607" s="31"/>
      <c r="E3607" s="44"/>
      <c r="F3607" s="43"/>
      <c r="G3607" s="84"/>
      <c r="H3607" s="31"/>
      <c r="I3607" s="31"/>
      <c r="J3607" s="84"/>
      <c r="K3607" s="31"/>
      <c r="L3607" s="31"/>
      <c r="M3607" s="169"/>
      <c r="N3607" s="148"/>
      <c r="O3607" s="106"/>
      <c r="P3607" s="43"/>
      <c r="Q3607" s="31"/>
      <c r="R3607" s="84"/>
      <c r="S3607" s="31"/>
      <c r="T3607" s="31"/>
      <c r="U3607" s="169"/>
      <c r="V3607" s="150"/>
      <c r="W3607" s="342" t="str" cm="1">
        <f t="array" ref="W3607">IF(SUM(LEN(B3607:V3607))=0,"",IF(OR(OR(ISBLANK(F3607),SUM(LEN(C3607),LEN(D3607))=0),AND(NOT(E3607="Unknown"),ISBLANK(J3607)),AND(NOT(O3607="Unknown"),ISBLANK(R3607))),"Missing Information", INDEX(Table15[Entire Service Line Classification], MATCH(SUMIFS(Table15[Unique ID],Table15[System-Owned Portion],E3607,Table15[If Material Anything Other than "Lead" in Column E,Was Material Ever Previously Lead?],G3607,Table15[Customer-Owned Portion],O3607),Table15[Unique ID],0),0)))</f>
        <v/>
      </c>
      <c r="X3607"/>
    </row>
    <row r="3608" spans="2:24" x14ac:dyDescent="0.35">
      <c r="B3608" s="146"/>
      <c r="C3608" s="31"/>
      <c r="D3608" s="31"/>
      <c r="E3608" s="44"/>
      <c r="F3608" s="43"/>
      <c r="G3608" s="84"/>
      <c r="H3608" s="31"/>
      <c r="I3608" s="31"/>
      <c r="J3608" s="84"/>
      <c r="K3608" s="31"/>
      <c r="L3608" s="31"/>
      <c r="M3608" s="169"/>
      <c r="N3608" s="148"/>
      <c r="O3608" s="106"/>
      <c r="P3608" s="43"/>
      <c r="Q3608" s="31"/>
      <c r="R3608" s="84"/>
      <c r="S3608" s="31"/>
      <c r="T3608" s="31"/>
      <c r="U3608" s="169"/>
      <c r="V3608" s="150"/>
      <c r="W3608" s="342" t="str" cm="1">
        <f t="array" ref="W3608">IF(SUM(LEN(B3608:V3608))=0,"",IF(OR(OR(ISBLANK(F3608),SUM(LEN(C3608),LEN(D3608))=0),AND(NOT(E3608="Unknown"),ISBLANK(J3608)),AND(NOT(O3608="Unknown"),ISBLANK(R3608))),"Missing Information", INDEX(Table15[Entire Service Line Classification], MATCH(SUMIFS(Table15[Unique ID],Table15[System-Owned Portion],E3608,Table15[If Material Anything Other than "Lead" in Column E,Was Material Ever Previously Lead?],G3608,Table15[Customer-Owned Portion],O3608),Table15[Unique ID],0),0)))</f>
        <v/>
      </c>
      <c r="X3608"/>
    </row>
    <row r="3609" spans="2:24" x14ac:dyDescent="0.35">
      <c r="B3609" s="146"/>
      <c r="C3609" s="31"/>
      <c r="D3609" s="31"/>
      <c r="E3609" s="44"/>
      <c r="F3609" s="43"/>
      <c r="G3609" s="84"/>
      <c r="H3609" s="31"/>
      <c r="I3609" s="31"/>
      <c r="J3609" s="84"/>
      <c r="K3609" s="31"/>
      <c r="L3609" s="31"/>
      <c r="M3609" s="169"/>
      <c r="N3609" s="148"/>
      <c r="O3609" s="106"/>
      <c r="P3609" s="43"/>
      <c r="Q3609" s="31"/>
      <c r="R3609" s="84"/>
      <c r="S3609" s="31"/>
      <c r="T3609" s="31"/>
      <c r="U3609" s="169"/>
      <c r="V3609" s="150"/>
      <c r="W3609" s="342" t="str" cm="1">
        <f t="array" ref="W3609">IF(SUM(LEN(B3609:V3609))=0,"",IF(OR(OR(ISBLANK(F3609),SUM(LEN(C3609),LEN(D3609))=0),AND(NOT(E3609="Unknown"),ISBLANK(J3609)),AND(NOT(O3609="Unknown"),ISBLANK(R3609))),"Missing Information", INDEX(Table15[Entire Service Line Classification], MATCH(SUMIFS(Table15[Unique ID],Table15[System-Owned Portion],E3609,Table15[If Material Anything Other than "Lead" in Column E,Was Material Ever Previously Lead?],G3609,Table15[Customer-Owned Portion],O3609),Table15[Unique ID],0),0)))</f>
        <v/>
      </c>
      <c r="X3609"/>
    </row>
    <row r="3610" spans="2:24" x14ac:dyDescent="0.35">
      <c r="B3610" s="146"/>
      <c r="C3610" s="31"/>
      <c r="D3610" s="31"/>
      <c r="E3610" s="44"/>
      <c r="F3610" s="43"/>
      <c r="G3610" s="84"/>
      <c r="H3610" s="31"/>
      <c r="I3610" s="31"/>
      <c r="J3610" s="84"/>
      <c r="K3610" s="31"/>
      <c r="L3610" s="31"/>
      <c r="M3610" s="169"/>
      <c r="N3610" s="148"/>
      <c r="O3610" s="106"/>
      <c r="P3610" s="43"/>
      <c r="Q3610" s="31"/>
      <c r="R3610" s="84"/>
      <c r="S3610" s="31"/>
      <c r="T3610" s="31"/>
      <c r="U3610" s="169"/>
      <c r="V3610" s="150"/>
      <c r="W3610" s="342" t="str" cm="1">
        <f t="array" ref="W3610">IF(SUM(LEN(B3610:V3610))=0,"",IF(OR(OR(ISBLANK(F3610),SUM(LEN(C3610),LEN(D3610))=0),AND(NOT(E3610="Unknown"),ISBLANK(J3610)),AND(NOT(O3610="Unknown"),ISBLANK(R3610))),"Missing Information", INDEX(Table15[Entire Service Line Classification], MATCH(SUMIFS(Table15[Unique ID],Table15[System-Owned Portion],E3610,Table15[If Material Anything Other than "Lead" in Column E,Was Material Ever Previously Lead?],G3610,Table15[Customer-Owned Portion],O3610),Table15[Unique ID],0),0)))</f>
        <v/>
      </c>
      <c r="X3610"/>
    </row>
    <row r="3611" spans="2:24" x14ac:dyDescent="0.35">
      <c r="B3611" s="146"/>
      <c r="C3611" s="31"/>
      <c r="D3611" s="31"/>
      <c r="E3611" s="44"/>
      <c r="F3611" s="43"/>
      <c r="G3611" s="84"/>
      <c r="H3611" s="31"/>
      <c r="I3611" s="31"/>
      <c r="J3611" s="84"/>
      <c r="K3611" s="31"/>
      <c r="L3611" s="31"/>
      <c r="M3611" s="169"/>
      <c r="N3611" s="148"/>
      <c r="O3611" s="106"/>
      <c r="P3611" s="43"/>
      <c r="Q3611" s="31"/>
      <c r="R3611" s="84"/>
      <c r="S3611" s="31"/>
      <c r="T3611" s="31"/>
      <c r="U3611" s="169"/>
      <c r="V3611" s="150"/>
      <c r="W3611" s="342" t="str" cm="1">
        <f t="array" ref="W3611">IF(SUM(LEN(B3611:V3611))=0,"",IF(OR(OR(ISBLANK(F3611),SUM(LEN(C3611),LEN(D3611))=0),AND(NOT(E3611="Unknown"),ISBLANK(J3611)),AND(NOT(O3611="Unknown"),ISBLANK(R3611))),"Missing Information", INDEX(Table15[Entire Service Line Classification], MATCH(SUMIFS(Table15[Unique ID],Table15[System-Owned Portion],E3611,Table15[If Material Anything Other than "Lead" in Column E,Was Material Ever Previously Lead?],G3611,Table15[Customer-Owned Portion],O3611),Table15[Unique ID],0),0)))</f>
        <v/>
      </c>
      <c r="X3611"/>
    </row>
    <row r="3612" spans="2:24" x14ac:dyDescent="0.35">
      <c r="B3612" s="146"/>
      <c r="C3612" s="31"/>
      <c r="D3612" s="31"/>
      <c r="E3612" s="44"/>
      <c r="F3612" s="43"/>
      <c r="G3612" s="84"/>
      <c r="H3612" s="31"/>
      <c r="I3612" s="31"/>
      <c r="J3612" s="84"/>
      <c r="K3612" s="31"/>
      <c r="L3612" s="31"/>
      <c r="M3612" s="169"/>
      <c r="N3612" s="148"/>
      <c r="O3612" s="106"/>
      <c r="P3612" s="43"/>
      <c r="Q3612" s="31"/>
      <c r="R3612" s="84"/>
      <c r="S3612" s="31"/>
      <c r="T3612" s="31"/>
      <c r="U3612" s="169"/>
      <c r="V3612" s="150"/>
      <c r="W3612" s="342" t="str" cm="1">
        <f t="array" ref="W3612">IF(SUM(LEN(B3612:V3612))=0,"",IF(OR(OR(ISBLANK(F3612),SUM(LEN(C3612),LEN(D3612))=0),AND(NOT(E3612="Unknown"),ISBLANK(J3612)),AND(NOT(O3612="Unknown"),ISBLANK(R3612))),"Missing Information", INDEX(Table15[Entire Service Line Classification], MATCH(SUMIFS(Table15[Unique ID],Table15[System-Owned Portion],E3612,Table15[If Material Anything Other than "Lead" in Column E,Was Material Ever Previously Lead?],G3612,Table15[Customer-Owned Portion],O3612),Table15[Unique ID],0),0)))</f>
        <v/>
      </c>
      <c r="X3612"/>
    </row>
    <row r="3613" spans="2:24" x14ac:dyDescent="0.35">
      <c r="B3613" s="146"/>
      <c r="C3613" s="31"/>
      <c r="D3613" s="31"/>
      <c r="E3613" s="44"/>
      <c r="F3613" s="43"/>
      <c r="G3613" s="84"/>
      <c r="H3613" s="31"/>
      <c r="I3613" s="31"/>
      <c r="J3613" s="84"/>
      <c r="K3613" s="31"/>
      <c r="L3613" s="31"/>
      <c r="M3613" s="169"/>
      <c r="N3613" s="148"/>
      <c r="O3613" s="106"/>
      <c r="P3613" s="43"/>
      <c r="Q3613" s="31"/>
      <c r="R3613" s="84"/>
      <c r="S3613" s="31"/>
      <c r="T3613" s="31"/>
      <c r="U3613" s="169"/>
      <c r="V3613" s="150"/>
      <c r="W3613" s="342" t="str" cm="1">
        <f t="array" ref="W3613">IF(SUM(LEN(B3613:V3613))=0,"",IF(OR(OR(ISBLANK(F3613),SUM(LEN(C3613),LEN(D3613))=0),AND(NOT(E3613="Unknown"),ISBLANK(J3613)),AND(NOT(O3613="Unknown"),ISBLANK(R3613))),"Missing Information", INDEX(Table15[Entire Service Line Classification], MATCH(SUMIFS(Table15[Unique ID],Table15[System-Owned Portion],E3613,Table15[If Material Anything Other than "Lead" in Column E,Was Material Ever Previously Lead?],G3613,Table15[Customer-Owned Portion],O3613),Table15[Unique ID],0),0)))</f>
        <v/>
      </c>
      <c r="X3613"/>
    </row>
    <row r="3614" spans="2:24" x14ac:dyDescent="0.35">
      <c r="B3614" s="146"/>
      <c r="C3614" s="31"/>
      <c r="D3614" s="31"/>
      <c r="E3614" s="44"/>
      <c r="F3614" s="43"/>
      <c r="G3614" s="84"/>
      <c r="H3614" s="31"/>
      <c r="I3614" s="31"/>
      <c r="J3614" s="84"/>
      <c r="K3614" s="31"/>
      <c r="L3614" s="31"/>
      <c r="M3614" s="169"/>
      <c r="N3614" s="148"/>
      <c r="O3614" s="106"/>
      <c r="P3614" s="43"/>
      <c r="Q3614" s="31"/>
      <c r="R3614" s="84"/>
      <c r="S3614" s="31"/>
      <c r="T3614" s="31"/>
      <c r="U3614" s="169"/>
      <c r="V3614" s="150"/>
      <c r="W3614" s="342" t="str" cm="1">
        <f t="array" ref="W3614">IF(SUM(LEN(B3614:V3614))=0,"",IF(OR(OR(ISBLANK(F3614),SUM(LEN(C3614),LEN(D3614))=0),AND(NOT(E3614="Unknown"),ISBLANK(J3614)),AND(NOT(O3614="Unknown"),ISBLANK(R3614))),"Missing Information", INDEX(Table15[Entire Service Line Classification], MATCH(SUMIFS(Table15[Unique ID],Table15[System-Owned Portion],E3614,Table15[If Material Anything Other than "Lead" in Column E,Was Material Ever Previously Lead?],G3614,Table15[Customer-Owned Portion],O3614),Table15[Unique ID],0),0)))</f>
        <v/>
      </c>
      <c r="X3614"/>
    </row>
    <row r="3615" spans="2:24" x14ac:dyDescent="0.35">
      <c r="B3615" s="146"/>
      <c r="C3615" s="31"/>
      <c r="D3615" s="31"/>
      <c r="E3615" s="44"/>
      <c r="F3615" s="43"/>
      <c r="G3615" s="84"/>
      <c r="H3615" s="31"/>
      <c r="I3615" s="31"/>
      <c r="J3615" s="84"/>
      <c r="K3615" s="31"/>
      <c r="L3615" s="31"/>
      <c r="M3615" s="169"/>
      <c r="N3615" s="148"/>
      <c r="O3615" s="106"/>
      <c r="P3615" s="43"/>
      <c r="Q3615" s="31"/>
      <c r="R3615" s="84"/>
      <c r="S3615" s="31"/>
      <c r="T3615" s="31"/>
      <c r="U3615" s="169"/>
      <c r="V3615" s="150"/>
      <c r="W3615" s="342" t="str" cm="1">
        <f t="array" ref="W3615">IF(SUM(LEN(B3615:V3615))=0,"",IF(OR(OR(ISBLANK(F3615),SUM(LEN(C3615),LEN(D3615))=0),AND(NOT(E3615="Unknown"),ISBLANK(J3615)),AND(NOT(O3615="Unknown"),ISBLANK(R3615))),"Missing Information", INDEX(Table15[Entire Service Line Classification], MATCH(SUMIFS(Table15[Unique ID],Table15[System-Owned Portion],E3615,Table15[If Material Anything Other than "Lead" in Column E,Was Material Ever Previously Lead?],G3615,Table15[Customer-Owned Portion],O3615),Table15[Unique ID],0),0)))</f>
        <v/>
      </c>
      <c r="X3615"/>
    </row>
    <row r="3616" spans="2:24" x14ac:dyDescent="0.35">
      <c r="B3616" s="146"/>
      <c r="C3616" s="31"/>
      <c r="D3616" s="31"/>
      <c r="E3616" s="44"/>
      <c r="F3616" s="43"/>
      <c r="G3616" s="84"/>
      <c r="H3616" s="31"/>
      <c r="I3616" s="31"/>
      <c r="J3616" s="84"/>
      <c r="K3616" s="31"/>
      <c r="L3616" s="31"/>
      <c r="M3616" s="169"/>
      <c r="N3616" s="148"/>
      <c r="O3616" s="106"/>
      <c r="P3616" s="43"/>
      <c r="Q3616" s="31"/>
      <c r="R3616" s="84"/>
      <c r="S3616" s="31"/>
      <c r="T3616" s="31"/>
      <c r="U3616" s="169"/>
      <c r="V3616" s="150"/>
      <c r="W3616" s="342" t="str" cm="1">
        <f t="array" ref="W3616">IF(SUM(LEN(B3616:V3616))=0,"",IF(OR(OR(ISBLANK(F3616),SUM(LEN(C3616),LEN(D3616))=0),AND(NOT(E3616="Unknown"),ISBLANK(J3616)),AND(NOT(O3616="Unknown"),ISBLANK(R3616))),"Missing Information", INDEX(Table15[Entire Service Line Classification], MATCH(SUMIFS(Table15[Unique ID],Table15[System-Owned Portion],E3616,Table15[If Material Anything Other than "Lead" in Column E,Was Material Ever Previously Lead?],G3616,Table15[Customer-Owned Portion],O3616),Table15[Unique ID],0),0)))</f>
        <v/>
      </c>
      <c r="X3616"/>
    </row>
    <row r="3617" spans="2:24" x14ac:dyDescent="0.35">
      <c r="B3617" s="146"/>
      <c r="C3617" s="31"/>
      <c r="D3617" s="31"/>
      <c r="E3617" s="44"/>
      <c r="F3617" s="43"/>
      <c r="G3617" s="84"/>
      <c r="H3617" s="31"/>
      <c r="I3617" s="31"/>
      <c r="J3617" s="84"/>
      <c r="K3617" s="31"/>
      <c r="L3617" s="31"/>
      <c r="M3617" s="169"/>
      <c r="N3617" s="148"/>
      <c r="O3617" s="106"/>
      <c r="P3617" s="43"/>
      <c r="Q3617" s="31"/>
      <c r="R3617" s="84"/>
      <c r="S3617" s="31"/>
      <c r="T3617" s="31"/>
      <c r="U3617" s="169"/>
      <c r="V3617" s="150"/>
      <c r="W3617" s="342" t="str" cm="1">
        <f t="array" ref="W3617">IF(SUM(LEN(B3617:V3617))=0,"",IF(OR(OR(ISBLANK(F3617),SUM(LEN(C3617),LEN(D3617))=0),AND(NOT(E3617="Unknown"),ISBLANK(J3617)),AND(NOT(O3617="Unknown"),ISBLANK(R3617))),"Missing Information", INDEX(Table15[Entire Service Line Classification], MATCH(SUMIFS(Table15[Unique ID],Table15[System-Owned Portion],E3617,Table15[If Material Anything Other than "Lead" in Column E,Was Material Ever Previously Lead?],G3617,Table15[Customer-Owned Portion],O3617),Table15[Unique ID],0),0)))</f>
        <v/>
      </c>
      <c r="X3617"/>
    </row>
    <row r="3618" spans="2:24" x14ac:dyDescent="0.35">
      <c r="B3618" s="146"/>
      <c r="C3618" s="31"/>
      <c r="D3618" s="31"/>
      <c r="E3618" s="44"/>
      <c r="F3618" s="43"/>
      <c r="G3618" s="84"/>
      <c r="H3618" s="31"/>
      <c r="I3618" s="31"/>
      <c r="J3618" s="84"/>
      <c r="K3618" s="31"/>
      <c r="L3618" s="31"/>
      <c r="M3618" s="169"/>
      <c r="N3618" s="148"/>
      <c r="O3618" s="106"/>
      <c r="P3618" s="43"/>
      <c r="Q3618" s="31"/>
      <c r="R3618" s="84"/>
      <c r="S3618" s="31"/>
      <c r="T3618" s="31"/>
      <c r="U3618" s="169"/>
      <c r="V3618" s="150"/>
      <c r="W3618" s="342" t="str" cm="1">
        <f t="array" ref="W3618">IF(SUM(LEN(B3618:V3618))=0,"",IF(OR(OR(ISBLANK(F3618),SUM(LEN(C3618),LEN(D3618))=0),AND(NOT(E3618="Unknown"),ISBLANK(J3618)),AND(NOT(O3618="Unknown"),ISBLANK(R3618))),"Missing Information", INDEX(Table15[Entire Service Line Classification], MATCH(SUMIFS(Table15[Unique ID],Table15[System-Owned Portion],E3618,Table15[If Material Anything Other than "Lead" in Column E,Was Material Ever Previously Lead?],G3618,Table15[Customer-Owned Portion],O3618),Table15[Unique ID],0),0)))</f>
        <v/>
      </c>
      <c r="X3618"/>
    </row>
    <row r="3619" spans="2:24" x14ac:dyDescent="0.35">
      <c r="B3619" s="146"/>
      <c r="C3619" s="31"/>
      <c r="D3619" s="31"/>
      <c r="E3619" s="44"/>
      <c r="F3619" s="43"/>
      <c r="G3619" s="84"/>
      <c r="H3619" s="31"/>
      <c r="I3619" s="31"/>
      <c r="J3619" s="84"/>
      <c r="K3619" s="31"/>
      <c r="L3619" s="31"/>
      <c r="M3619" s="169"/>
      <c r="N3619" s="148"/>
      <c r="O3619" s="106"/>
      <c r="P3619" s="43"/>
      <c r="Q3619" s="31"/>
      <c r="R3619" s="84"/>
      <c r="S3619" s="31"/>
      <c r="T3619" s="31"/>
      <c r="U3619" s="169"/>
      <c r="V3619" s="150"/>
      <c r="W3619" s="342" t="str" cm="1">
        <f t="array" ref="W3619">IF(SUM(LEN(B3619:V3619))=0,"",IF(OR(OR(ISBLANK(F3619),SUM(LEN(C3619),LEN(D3619))=0),AND(NOT(E3619="Unknown"),ISBLANK(J3619)),AND(NOT(O3619="Unknown"),ISBLANK(R3619))),"Missing Information", INDEX(Table15[Entire Service Line Classification], MATCH(SUMIFS(Table15[Unique ID],Table15[System-Owned Portion],E3619,Table15[If Material Anything Other than "Lead" in Column E,Was Material Ever Previously Lead?],G3619,Table15[Customer-Owned Portion],O3619),Table15[Unique ID],0),0)))</f>
        <v/>
      </c>
      <c r="X3619"/>
    </row>
    <row r="3620" spans="2:24" x14ac:dyDescent="0.35">
      <c r="B3620" s="146"/>
      <c r="C3620" s="31"/>
      <c r="D3620" s="31"/>
      <c r="E3620" s="44"/>
      <c r="F3620" s="43"/>
      <c r="G3620" s="84"/>
      <c r="H3620" s="31"/>
      <c r="I3620" s="31"/>
      <c r="J3620" s="84"/>
      <c r="K3620" s="31"/>
      <c r="L3620" s="31"/>
      <c r="M3620" s="169"/>
      <c r="N3620" s="148"/>
      <c r="O3620" s="106"/>
      <c r="P3620" s="43"/>
      <c r="Q3620" s="31"/>
      <c r="R3620" s="84"/>
      <c r="S3620" s="31"/>
      <c r="T3620" s="31"/>
      <c r="U3620" s="169"/>
      <c r="V3620" s="150"/>
      <c r="W3620" s="342" t="str" cm="1">
        <f t="array" ref="W3620">IF(SUM(LEN(B3620:V3620))=0,"",IF(OR(OR(ISBLANK(F3620),SUM(LEN(C3620),LEN(D3620))=0),AND(NOT(E3620="Unknown"),ISBLANK(J3620)),AND(NOT(O3620="Unknown"),ISBLANK(R3620))),"Missing Information", INDEX(Table15[Entire Service Line Classification], MATCH(SUMIFS(Table15[Unique ID],Table15[System-Owned Portion],E3620,Table15[If Material Anything Other than "Lead" in Column E,Was Material Ever Previously Lead?],G3620,Table15[Customer-Owned Portion],O3620),Table15[Unique ID],0),0)))</f>
        <v/>
      </c>
      <c r="X3620"/>
    </row>
    <row r="3621" spans="2:24" x14ac:dyDescent="0.35">
      <c r="B3621" s="146"/>
      <c r="C3621" s="31"/>
      <c r="D3621" s="31"/>
      <c r="E3621" s="44"/>
      <c r="F3621" s="43"/>
      <c r="G3621" s="84"/>
      <c r="H3621" s="31"/>
      <c r="I3621" s="31"/>
      <c r="J3621" s="84"/>
      <c r="K3621" s="31"/>
      <c r="L3621" s="31"/>
      <c r="M3621" s="169"/>
      <c r="N3621" s="148"/>
      <c r="O3621" s="106"/>
      <c r="P3621" s="43"/>
      <c r="Q3621" s="31"/>
      <c r="R3621" s="84"/>
      <c r="S3621" s="31"/>
      <c r="T3621" s="31"/>
      <c r="U3621" s="169"/>
      <c r="V3621" s="150"/>
      <c r="W3621" s="342" t="str" cm="1">
        <f t="array" ref="W3621">IF(SUM(LEN(B3621:V3621))=0,"",IF(OR(OR(ISBLANK(F3621),SUM(LEN(C3621),LEN(D3621))=0),AND(NOT(E3621="Unknown"),ISBLANK(J3621)),AND(NOT(O3621="Unknown"),ISBLANK(R3621))),"Missing Information", INDEX(Table15[Entire Service Line Classification], MATCH(SUMIFS(Table15[Unique ID],Table15[System-Owned Portion],E3621,Table15[If Material Anything Other than "Lead" in Column E,Was Material Ever Previously Lead?],G3621,Table15[Customer-Owned Portion],O3621),Table15[Unique ID],0),0)))</f>
        <v/>
      </c>
      <c r="X3621"/>
    </row>
    <row r="3622" spans="2:24" x14ac:dyDescent="0.35">
      <c r="B3622" s="146"/>
      <c r="C3622" s="31"/>
      <c r="D3622" s="31"/>
      <c r="E3622" s="44"/>
      <c r="F3622" s="43"/>
      <c r="G3622" s="84"/>
      <c r="H3622" s="31"/>
      <c r="I3622" s="31"/>
      <c r="J3622" s="84"/>
      <c r="K3622" s="31"/>
      <c r="L3622" s="31"/>
      <c r="M3622" s="169"/>
      <c r="N3622" s="148"/>
      <c r="O3622" s="106"/>
      <c r="P3622" s="43"/>
      <c r="Q3622" s="31"/>
      <c r="R3622" s="84"/>
      <c r="S3622" s="31"/>
      <c r="T3622" s="31"/>
      <c r="U3622" s="169"/>
      <c r="V3622" s="150"/>
      <c r="W3622" s="342" t="str" cm="1">
        <f t="array" ref="W3622">IF(SUM(LEN(B3622:V3622))=0,"",IF(OR(OR(ISBLANK(F3622),SUM(LEN(C3622),LEN(D3622))=0),AND(NOT(E3622="Unknown"),ISBLANK(J3622)),AND(NOT(O3622="Unknown"),ISBLANK(R3622))),"Missing Information", INDEX(Table15[Entire Service Line Classification], MATCH(SUMIFS(Table15[Unique ID],Table15[System-Owned Portion],E3622,Table15[If Material Anything Other than "Lead" in Column E,Was Material Ever Previously Lead?],G3622,Table15[Customer-Owned Portion],O3622),Table15[Unique ID],0),0)))</f>
        <v/>
      </c>
      <c r="X3622"/>
    </row>
    <row r="3623" spans="2:24" x14ac:dyDescent="0.35">
      <c r="B3623" s="146"/>
      <c r="C3623" s="31"/>
      <c r="D3623" s="31"/>
      <c r="E3623" s="44"/>
      <c r="F3623" s="43"/>
      <c r="G3623" s="84"/>
      <c r="H3623" s="31"/>
      <c r="I3623" s="31"/>
      <c r="J3623" s="84"/>
      <c r="K3623" s="31"/>
      <c r="L3623" s="31"/>
      <c r="M3623" s="169"/>
      <c r="N3623" s="148"/>
      <c r="O3623" s="106"/>
      <c r="P3623" s="43"/>
      <c r="Q3623" s="31"/>
      <c r="R3623" s="84"/>
      <c r="S3623" s="31"/>
      <c r="T3623" s="31"/>
      <c r="U3623" s="169"/>
      <c r="V3623" s="150"/>
      <c r="W3623" s="342" t="str" cm="1">
        <f t="array" ref="W3623">IF(SUM(LEN(B3623:V3623))=0,"",IF(OR(OR(ISBLANK(F3623),SUM(LEN(C3623),LEN(D3623))=0),AND(NOT(E3623="Unknown"),ISBLANK(J3623)),AND(NOT(O3623="Unknown"),ISBLANK(R3623))),"Missing Information", INDEX(Table15[Entire Service Line Classification], MATCH(SUMIFS(Table15[Unique ID],Table15[System-Owned Portion],E3623,Table15[If Material Anything Other than "Lead" in Column E,Was Material Ever Previously Lead?],G3623,Table15[Customer-Owned Portion],O3623),Table15[Unique ID],0),0)))</f>
        <v/>
      </c>
      <c r="X3623"/>
    </row>
    <row r="3624" spans="2:24" x14ac:dyDescent="0.35">
      <c r="B3624" s="146"/>
      <c r="C3624" s="31"/>
      <c r="D3624" s="31"/>
      <c r="E3624" s="44"/>
      <c r="F3624" s="43"/>
      <c r="G3624" s="84"/>
      <c r="H3624" s="31"/>
      <c r="I3624" s="31"/>
      <c r="J3624" s="84"/>
      <c r="K3624" s="31"/>
      <c r="L3624" s="31"/>
      <c r="M3624" s="169"/>
      <c r="N3624" s="148"/>
      <c r="O3624" s="106"/>
      <c r="P3624" s="43"/>
      <c r="Q3624" s="31"/>
      <c r="R3624" s="84"/>
      <c r="S3624" s="31"/>
      <c r="T3624" s="31"/>
      <c r="U3624" s="169"/>
      <c r="V3624" s="150"/>
      <c r="W3624" s="342" t="str" cm="1">
        <f t="array" ref="W3624">IF(SUM(LEN(B3624:V3624))=0,"",IF(OR(OR(ISBLANK(F3624),SUM(LEN(C3624),LEN(D3624))=0),AND(NOT(E3624="Unknown"),ISBLANK(J3624)),AND(NOT(O3624="Unknown"),ISBLANK(R3624))),"Missing Information", INDEX(Table15[Entire Service Line Classification], MATCH(SUMIFS(Table15[Unique ID],Table15[System-Owned Portion],E3624,Table15[If Material Anything Other than "Lead" in Column E,Was Material Ever Previously Lead?],G3624,Table15[Customer-Owned Portion],O3624),Table15[Unique ID],0),0)))</f>
        <v/>
      </c>
      <c r="X3624"/>
    </row>
    <row r="3625" spans="2:24" x14ac:dyDescent="0.35">
      <c r="B3625" s="146"/>
      <c r="C3625" s="31"/>
      <c r="D3625" s="31"/>
      <c r="E3625" s="44"/>
      <c r="F3625" s="43"/>
      <c r="G3625" s="84"/>
      <c r="H3625" s="31"/>
      <c r="I3625" s="31"/>
      <c r="J3625" s="84"/>
      <c r="K3625" s="31"/>
      <c r="L3625" s="31"/>
      <c r="M3625" s="169"/>
      <c r="N3625" s="148"/>
      <c r="O3625" s="106"/>
      <c r="P3625" s="43"/>
      <c r="Q3625" s="31"/>
      <c r="R3625" s="84"/>
      <c r="S3625" s="31"/>
      <c r="T3625" s="31"/>
      <c r="U3625" s="169"/>
      <c r="V3625" s="150"/>
      <c r="W3625" s="342" t="str" cm="1">
        <f t="array" ref="W3625">IF(SUM(LEN(B3625:V3625))=0,"",IF(OR(OR(ISBLANK(F3625),SUM(LEN(C3625),LEN(D3625))=0),AND(NOT(E3625="Unknown"),ISBLANK(J3625)),AND(NOT(O3625="Unknown"),ISBLANK(R3625))),"Missing Information", INDEX(Table15[Entire Service Line Classification], MATCH(SUMIFS(Table15[Unique ID],Table15[System-Owned Portion],E3625,Table15[If Material Anything Other than "Lead" in Column E,Was Material Ever Previously Lead?],G3625,Table15[Customer-Owned Portion],O3625),Table15[Unique ID],0),0)))</f>
        <v/>
      </c>
      <c r="X3625"/>
    </row>
    <row r="3626" spans="2:24" x14ac:dyDescent="0.35">
      <c r="B3626" s="146"/>
      <c r="C3626" s="31"/>
      <c r="D3626" s="31"/>
      <c r="E3626" s="44"/>
      <c r="F3626" s="43"/>
      <c r="G3626" s="84"/>
      <c r="H3626" s="31"/>
      <c r="I3626" s="31"/>
      <c r="J3626" s="84"/>
      <c r="K3626" s="31"/>
      <c r="L3626" s="31"/>
      <c r="M3626" s="169"/>
      <c r="N3626" s="148"/>
      <c r="O3626" s="106"/>
      <c r="P3626" s="43"/>
      <c r="Q3626" s="31"/>
      <c r="R3626" s="84"/>
      <c r="S3626" s="31"/>
      <c r="T3626" s="31"/>
      <c r="U3626" s="169"/>
      <c r="V3626" s="150"/>
      <c r="W3626" s="342" t="str" cm="1">
        <f t="array" ref="W3626">IF(SUM(LEN(B3626:V3626))=0,"",IF(OR(OR(ISBLANK(F3626),SUM(LEN(C3626),LEN(D3626))=0),AND(NOT(E3626="Unknown"),ISBLANK(J3626)),AND(NOT(O3626="Unknown"),ISBLANK(R3626))),"Missing Information", INDEX(Table15[Entire Service Line Classification], MATCH(SUMIFS(Table15[Unique ID],Table15[System-Owned Portion],E3626,Table15[If Material Anything Other than "Lead" in Column E,Was Material Ever Previously Lead?],G3626,Table15[Customer-Owned Portion],O3626),Table15[Unique ID],0),0)))</f>
        <v/>
      </c>
      <c r="X3626"/>
    </row>
    <row r="3627" spans="2:24" x14ac:dyDescent="0.35">
      <c r="B3627" s="146"/>
      <c r="C3627" s="31"/>
      <c r="D3627" s="31"/>
      <c r="E3627" s="44"/>
      <c r="F3627" s="43"/>
      <c r="G3627" s="84"/>
      <c r="H3627" s="31"/>
      <c r="I3627" s="31"/>
      <c r="J3627" s="84"/>
      <c r="K3627" s="31"/>
      <c r="L3627" s="31"/>
      <c r="M3627" s="169"/>
      <c r="N3627" s="148"/>
      <c r="O3627" s="106"/>
      <c r="P3627" s="43"/>
      <c r="Q3627" s="31"/>
      <c r="R3627" s="84"/>
      <c r="S3627" s="31"/>
      <c r="T3627" s="31"/>
      <c r="U3627" s="169"/>
      <c r="V3627" s="150"/>
      <c r="W3627" s="342" t="str" cm="1">
        <f t="array" ref="W3627">IF(SUM(LEN(B3627:V3627))=0,"",IF(OR(OR(ISBLANK(F3627),SUM(LEN(C3627),LEN(D3627))=0),AND(NOT(E3627="Unknown"),ISBLANK(J3627)),AND(NOT(O3627="Unknown"),ISBLANK(R3627))),"Missing Information", INDEX(Table15[Entire Service Line Classification], MATCH(SUMIFS(Table15[Unique ID],Table15[System-Owned Portion],E3627,Table15[If Material Anything Other than "Lead" in Column E,Was Material Ever Previously Lead?],G3627,Table15[Customer-Owned Portion],O3627),Table15[Unique ID],0),0)))</f>
        <v/>
      </c>
      <c r="X3627"/>
    </row>
    <row r="3628" spans="2:24" x14ac:dyDescent="0.35">
      <c r="B3628" s="146"/>
      <c r="C3628" s="31"/>
      <c r="D3628" s="31"/>
      <c r="E3628" s="44"/>
      <c r="F3628" s="43"/>
      <c r="G3628" s="84"/>
      <c r="H3628" s="31"/>
      <c r="I3628" s="31"/>
      <c r="J3628" s="84"/>
      <c r="K3628" s="31"/>
      <c r="L3628" s="31"/>
      <c r="M3628" s="169"/>
      <c r="N3628" s="148"/>
      <c r="O3628" s="106"/>
      <c r="P3628" s="43"/>
      <c r="Q3628" s="31"/>
      <c r="R3628" s="84"/>
      <c r="S3628" s="31"/>
      <c r="T3628" s="31"/>
      <c r="U3628" s="169"/>
      <c r="V3628" s="150"/>
      <c r="W3628" s="342" t="str" cm="1">
        <f t="array" ref="W3628">IF(SUM(LEN(B3628:V3628))=0,"",IF(OR(OR(ISBLANK(F3628),SUM(LEN(C3628),LEN(D3628))=0),AND(NOT(E3628="Unknown"),ISBLANK(J3628)),AND(NOT(O3628="Unknown"),ISBLANK(R3628))),"Missing Information", INDEX(Table15[Entire Service Line Classification], MATCH(SUMIFS(Table15[Unique ID],Table15[System-Owned Portion],E3628,Table15[If Material Anything Other than "Lead" in Column E,Was Material Ever Previously Lead?],G3628,Table15[Customer-Owned Portion],O3628),Table15[Unique ID],0),0)))</f>
        <v/>
      </c>
      <c r="X3628"/>
    </row>
    <row r="3629" spans="2:24" x14ac:dyDescent="0.35">
      <c r="B3629" s="146"/>
      <c r="C3629" s="31"/>
      <c r="D3629" s="31"/>
      <c r="E3629" s="44"/>
      <c r="F3629" s="43"/>
      <c r="G3629" s="84"/>
      <c r="H3629" s="31"/>
      <c r="I3629" s="31"/>
      <c r="J3629" s="84"/>
      <c r="K3629" s="31"/>
      <c r="L3629" s="31"/>
      <c r="M3629" s="169"/>
      <c r="N3629" s="148"/>
      <c r="O3629" s="106"/>
      <c r="P3629" s="43"/>
      <c r="Q3629" s="31"/>
      <c r="R3629" s="84"/>
      <c r="S3629" s="31"/>
      <c r="T3629" s="31"/>
      <c r="U3629" s="169"/>
      <c r="V3629" s="150"/>
      <c r="W3629" s="342" t="str" cm="1">
        <f t="array" ref="W3629">IF(SUM(LEN(B3629:V3629))=0,"",IF(OR(OR(ISBLANK(F3629),SUM(LEN(C3629),LEN(D3629))=0),AND(NOT(E3629="Unknown"),ISBLANK(J3629)),AND(NOT(O3629="Unknown"),ISBLANK(R3629))),"Missing Information", INDEX(Table15[Entire Service Line Classification], MATCH(SUMIFS(Table15[Unique ID],Table15[System-Owned Portion],E3629,Table15[If Material Anything Other than "Lead" in Column E,Was Material Ever Previously Lead?],G3629,Table15[Customer-Owned Portion],O3629),Table15[Unique ID],0),0)))</f>
        <v/>
      </c>
      <c r="X3629"/>
    </row>
    <row r="3630" spans="2:24" x14ac:dyDescent="0.35">
      <c r="B3630" s="146"/>
      <c r="C3630" s="31"/>
      <c r="D3630" s="31"/>
      <c r="E3630" s="44"/>
      <c r="F3630" s="43"/>
      <c r="G3630" s="84"/>
      <c r="H3630" s="31"/>
      <c r="I3630" s="31"/>
      <c r="J3630" s="84"/>
      <c r="K3630" s="31"/>
      <c r="L3630" s="31"/>
      <c r="M3630" s="169"/>
      <c r="N3630" s="148"/>
      <c r="O3630" s="106"/>
      <c r="P3630" s="43"/>
      <c r="Q3630" s="31"/>
      <c r="R3630" s="84"/>
      <c r="S3630" s="31"/>
      <c r="T3630" s="31"/>
      <c r="U3630" s="169"/>
      <c r="V3630" s="150"/>
      <c r="W3630" s="342" t="str" cm="1">
        <f t="array" ref="W3630">IF(SUM(LEN(B3630:V3630))=0,"",IF(OR(OR(ISBLANK(F3630),SUM(LEN(C3630),LEN(D3630))=0),AND(NOT(E3630="Unknown"),ISBLANK(J3630)),AND(NOT(O3630="Unknown"),ISBLANK(R3630))),"Missing Information", INDEX(Table15[Entire Service Line Classification], MATCH(SUMIFS(Table15[Unique ID],Table15[System-Owned Portion],E3630,Table15[If Material Anything Other than "Lead" in Column E,Was Material Ever Previously Lead?],G3630,Table15[Customer-Owned Portion],O3630),Table15[Unique ID],0),0)))</f>
        <v/>
      </c>
      <c r="X3630"/>
    </row>
    <row r="3631" spans="2:24" x14ac:dyDescent="0.35">
      <c r="B3631" s="146"/>
      <c r="C3631" s="31"/>
      <c r="D3631" s="31"/>
      <c r="E3631" s="44"/>
      <c r="F3631" s="43"/>
      <c r="G3631" s="84"/>
      <c r="H3631" s="31"/>
      <c r="I3631" s="31"/>
      <c r="J3631" s="84"/>
      <c r="K3631" s="31"/>
      <c r="L3631" s="31"/>
      <c r="M3631" s="169"/>
      <c r="N3631" s="148"/>
      <c r="O3631" s="106"/>
      <c r="P3631" s="43"/>
      <c r="Q3631" s="31"/>
      <c r="R3631" s="84"/>
      <c r="S3631" s="31"/>
      <c r="T3631" s="31"/>
      <c r="U3631" s="169"/>
      <c r="V3631" s="150"/>
      <c r="W3631" s="342" t="str" cm="1">
        <f t="array" ref="W3631">IF(SUM(LEN(B3631:V3631))=0,"",IF(OR(OR(ISBLANK(F3631),SUM(LEN(C3631),LEN(D3631))=0),AND(NOT(E3631="Unknown"),ISBLANK(J3631)),AND(NOT(O3631="Unknown"),ISBLANK(R3631))),"Missing Information", INDEX(Table15[Entire Service Line Classification], MATCH(SUMIFS(Table15[Unique ID],Table15[System-Owned Portion],E3631,Table15[If Material Anything Other than "Lead" in Column E,Was Material Ever Previously Lead?],G3631,Table15[Customer-Owned Portion],O3631),Table15[Unique ID],0),0)))</f>
        <v/>
      </c>
      <c r="X3631"/>
    </row>
    <row r="3632" spans="2:24" x14ac:dyDescent="0.35">
      <c r="B3632" s="146"/>
      <c r="C3632" s="31"/>
      <c r="D3632" s="31"/>
      <c r="E3632" s="44"/>
      <c r="F3632" s="43"/>
      <c r="G3632" s="84"/>
      <c r="H3632" s="31"/>
      <c r="I3632" s="31"/>
      <c r="J3632" s="84"/>
      <c r="K3632" s="31"/>
      <c r="L3632" s="31"/>
      <c r="M3632" s="169"/>
      <c r="N3632" s="148"/>
      <c r="O3632" s="106"/>
      <c r="P3632" s="43"/>
      <c r="Q3632" s="31"/>
      <c r="R3632" s="84"/>
      <c r="S3632" s="31"/>
      <c r="T3632" s="31"/>
      <c r="U3632" s="169"/>
      <c r="V3632" s="150"/>
      <c r="W3632" s="342" t="str" cm="1">
        <f t="array" ref="W3632">IF(SUM(LEN(B3632:V3632))=0,"",IF(OR(OR(ISBLANK(F3632),SUM(LEN(C3632),LEN(D3632))=0),AND(NOT(E3632="Unknown"),ISBLANK(J3632)),AND(NOT(O3632="Unknown"),ISBLANK(R3632))),"Missing Information", INDEX(Table15[Entire Service Line Classification], MATCH(SUMIFS(Table15[Unique ID],Table15[System-Owned Portion],E3632,Table15[If Material Anything Other than "Lead" in Column E,Was Material Ever Previously Lead?],G3632,Table15[Customer-Owned Portion],O3632),Table15[Unique ID],0),0)))</f>
        <v/>
      </c>
      <c r="X3632"/>
    </row>
    <row r="3633" spans="2:24" x14ac:dyDescent="0.35">
      <c r="B3633" s="146"/>
      <c r="C3633" s="31"/>
      <c r="D3633" s="31"/>
      <c r="E3633" s="44"/>
      <c r="F3633" s="43"/>
      <c r="G3633" s="84"/>
      <c r="H3633" s="31"/>
      <c r="I3633" s="31"/>
      <c r="J3633" s="84"/>
      <c r="K3633" s="31"/>
      <c r="L3633" s="31"/>
      <c r="M3633" s="169"/>
      <c r="N3633" s="148"/>
      <c r="O3633" s="106"/>
      <c r="P3633" s="43"/>
      <c r="Q3633" s="31"/>
      <c r="R3633" s="84"/>
      <c r="S3633" s="31"/>
      <c r="T3633" s="31"/>
      <c r="U3633" s="169"/>
      <c r="V3633" s="150"/>
      <c r="W3633" s="342" t="str" cm="1">
        <f t="array" ref="W3633">IF(SUM(LEN(B3633:V3633))=0,"",IF(OR(OR(ISBLANK(F3633),SUM(LEN(C3633),LEN(D3633))=0),AND(NOT(E3633="Unknown"),ISBLANK(J3633)),AND(NOT(O3633="Unknown"),ISBLANK(R3633))),"Missing Information", INDEX(Table15[Entire Service Line Classification], MATCH(SUMIFS(Table15[Unique ID],Table15[System-Owned Portion],E3633,Table15[If Material Anything Other than "Lead" in Column E,Was Material Ever Previously Lead?],G3633,Table15[Customer-Owned Portion],O3633),Table15[Unique ID],0),0)))</f>
        <v/>
      </c>
      <c r="X3633"/>
    </row>
    <row r="3634" spans="2:24" x14ac:dyDescent="0.35">
      <c r="B3634" s="146"/>
      <c r="C3634" s="31"/>
      <c r="D3634" s="31"/>
      <c r="E3634" s="44"/>
      <c r="F3634" s="43"/>
      <c r="G3634" s="84"/>
      <c r="H3634" s="31"/>
      <c r="I3634" s="31"/>
      <c r="J3634" s="84"/>
      <c r="K3634" s="31"/>
      <c r="L3634" s="31"/>
      <c r="M3634" s="169"/>
      <c r="N3634" s="148"/>
      <c r="O3634" s="106"/>
      <c r="P3634" s="43"/>
      <c r="Q3634" s="31"/>
      <c r="R3634" s="84"/>
      <c r="S3634" s="31"/>
      <c r="T3634" s="31"/>
      <c r="U3634" s="169"/>
      <c r="V3634" s="150"/>
      <c r="W3634" s="342" t="str" cm="1">
        <f t="array" ref="W3634">IF(SUM(LEN(B3634:V3634))=0,"",IF(OR(OR(ISBLANK(F3634),SUM(LEN(C3634),LEN(D3634))=0),AND(NOT(E3634="Unknown"),ISBLANK(J3634)),AND(NOT(O3634="Unknown"),ISBLANK(R3634))),"Missing Information", INDEX(Table15[Entire Service Line Classification], MATCH(SUMIFS(Table15[Unique ID],Table15[System-Owned Portion],E3634,Table15[If Material Anything Other than "Lead" in Column E,Was Material Ever Previously Lead?],G3634,Table15[Customer-Owned Portion],O3634),Table15[Unique ID],0),0)))</f>
        <v/>
      </c>
      <c r="X3634"/>
    </row>
    <row r="3635" spans="2:24" x14ac:dyDescent="0.35">
      <c r="B3635" s="146"/>
      <c r="C3635" s="31"/>
      <c r="D3635" s="31"/>
      <c r="E3635" s="44"/>
      <c r="F3635" s="43"/>
      <c r="G3635" s="84"/>
      <c r="H3635" s="31"/>
      <c r="I3635" s="31"/>
      <c r="J3635" s="84"/>
      <c r="K3635" s="31"/>
      <c r="L3635" s="31"/>
      <c r="M3635" s="169"/>
      <c r="N3635" s="148"/>
      <c r="O3635" s="106"/>
      <c r="P3635" s="43"/>
      <c r="Q3635" s="31"/>
      <c r="R3635" s="84"/>
      <c r="S3635" s="31"/>
      <c r="T3635" s="31"/>
      <c r="U3635" s="169"/>
      <c r="V3635" s="150"/>
      <c r="W3635" s="342" t="str" cm="1">
        <f t="array" ref="W3635">IF(SUM(LEN(B3635:V3635))=0,"",IF(OR(OR(ISBLANK(F3635),SUM(LEN(C3635),LEN(D3635))=0),AND(NOT(E3635="Unknown"),ISBLANK(J3635)),AND(NOT(O3635="Unknown"),ISBLANK(R3635))),"Missing Information", INDEX(Table15[Entire Service Line Classification], MATCH(SUMIFS(Table15[Unique ID],Table15[System-Owned Portion],E3635,Table15[If Material Anything Other than "Lead" in Column E,Was Material Ever Previously Lead?],G3635,Table15[Customer-Owned Portion],O3635),Table15[Unique ID],0),0)))</f>
        <v/>
      </c>
      <c r="X3635"/>
    </row>
    <row r="3636" spans="2:24" x14ac:dyDescent="0.35">
      <c r="B3636" s="146"/>
      <c r="C3636" s="31"/>
      <c r="D3636" s="31"/>
      <c r="E3636" s="44"/>
      <c r="F3636" s="43"/>
      <c r="G3636" s="84"/>
      <c r="H3636" s="31"/>
      <c r="I3636" s="31"/>
      <c r="J3636" s="84"/>
      <c r="K3636" s="31"/>
      <c r="L3636" s="31"/>
      <c r="M3636" s="169"/>
      <c r="N3636" s="148"/>
      <c r="O3636" s="106"/>
      <c r="P3636" s="43"/>
      <c r="Q3636" s="31"/>
      <c r="R3636" s="84"/>
      <c r="S3636" s="31"/>
      <c r="T3636" s="31"/>
      <c r="U3636" s="169"/>
      <c r="V3636" s="150"/>
      <c r="W3636" s="342" t="str" cm="1">
        <f t="array" ref="W3636">IF(SUM(LEN(B3636:V3636))=0,"",IF(OR(OR(ISBLANK(F3636),SUM(LEN(C3636),LEN(D3636))=0),AND(NOT(E3636="Unknown"),ISBLANK(J3636)),AND(NOT(O3636="Unknown"),ISBLANK(R3636))),"Missing Information", INDEX(Table15[Entire Service Line Classification], MATCH(SUMIFS(Table15[Unique ID],Table15[System-Owned Portion],E3636,Table15[If Material Anything Other than "Lead" in Column E,Was Material Ever Previously Lead?],G3636,Table15[Customer-Owned Portion],O3636),Table15[Unique ID],0),0)))</f>
        <v/>
      </c>
      <c r="X3636"/>
    </row>
    <row r="3637" spans="2:24" x14ac:dyDescent="0.35">
      <c r="B3637" s="146"/>
      <c r="C3637" s="31"/>
      <c r="D3637" s="31"/>
      <c r="E3637" s="44"/>
      <c r="F3637" s="43"/>
      <c r="G3637" s="84"/>
      <c r="H3637" s="31"/>
      <c r="I3637" s="31"/>
      <c r="J3637" s="84"/>
      <c r="K3637" s="31"/>
      <c r="L3637" s="31"/>
      <c r="M3637" s="169"/>
      <c r="N3637" s="148"/>
      <c r="O3637" s="106"/>
      <c r="P3637" s="43"/>
      <c r="Q3637" s="31"/>
      <c r="R3637" s="84"/>
      <c r="S3637" s="31"/>
      <c r="T3637" s="31"/>
      <c r="U3637" s="169"/>
      <c r="V3637" s="150"/>
      <c r="W3637" s="342" t="str" cm="1">
        <f t="array" ref="W3637">IF(SUM(LEN(B3637:V3637))=0,"",IF(OR(OR(ISBLANK(F3637),SUM(LEN(C3637),LEN(D3637))=0),AND(NOT(E3637="Unknown"),ISBLANK(J3637)),AND(NOT(O3637="Unknown"),ISBLANK(R3637))),"Missing Information", INDEX(Table15[Entire Service Line Classification], MATCH(SUMIFS(Table15[Unique ID],Table15[System-Owned Portion],E3637,Table15[If Material Anything Other than "Lead" in Column E,Was Material Ever Previously Lead?],G3637,Table15[Customer-Owned Portion],O3637),Table15[Unique ID],0),0)))</f>
        <v/>
      </c>
      <c r="X3637"/>
    </row>
    <row r="3638" spans="2:24" x14ac:dyDescent="0.35">
      <c r="B3638" s="146"/>
      <c r="C3638" s="31"/>
      <c r="D3638" s="31"/>
      <c r="E3638" s="44"/>
      <c r="F3638" s="43"/>
      <c r="G3638" s="84"/>
      <c r="H3638" s="31"/>
      <c r="I3638" s="31"/>
      <c r="J3638" s="84"/>
      <c r="K3638" s="31"/>
      <c r="L3638" s="31"/>
      <c r="M3638" s="169"/>
      <c r="N3638" s="148"/>
      <c r="O3638" s="106"/>
      <c r="P3638" s="43"/>
      <c r="Q3638" s="31"/>
      <c r="R3638" s="84"/>
      <c r="S3638" s="31"/>
      <c r="T3638" s="31"/>
      <c r="U3638" s="169"/>
      <c r="V3638" s="150"/>
      <c r="W3638" s="342" t="str" cm="1">
        <f t="array" ref="W3638">IF(SUM(LEN(B3638:V3638))=0,"",IF(OR(OR(ISBLANK(F3638),SUM(LEN(C3638),LEN(D3638))=0),AND(NOT(E3638="Unknown"),ISBLANK(J3638)),AND(NOT(O3638="Unknown"),ISBLANK(R3638))),"Missing Information", INDEX(Table15[Entire Service Line Classification], MATCH(SUMIFS(Table15[Unique ID],Table15[System-Owned Portion],E3638,Table15[If Material Anything Other than "Lead" in Column E,Was Material Ever Previously Lead?],G3638,Table15[Customer-Owned Portion],O3638),Table15[Unique ID],0),0)))</f>
        <v/>
      </c>
      <c r="X3638"/>
    </row>
    <row r="3639" spans="2:24" x14ac:dyDescent="0.35">
      <c r="B3639" s="146"/>
      <c r="C3639" s="31"/>
      <c r="D3639" s="31"/>
      <c r="E3639" s="44"/>
      <c r="F3639" s="43"/>
      <c r="G3639" s="84"/>
      <c r="H3639" s="31"/>
      <c r="I3639" s="31"/>
      <c r="J3639" s="84"/>
      <c r="K3639" s="31"/>
      <c r="L3639" s="31"/>
      <c r="M3639" s="169"/>
      <c r="N3639" s="148"/>
      <c r="O3639" s="106"/>
      <c r="P3639" s="43"/>
      <c r="Q3639" s="31"/>
      <c r="R3639" s="84"/>
      <c r="S3639" s="31"/>
      <c r="T3639" s="31"/>
      <c r="U3639" s="169"/>
      <c r="V3639" s="150"/>
      <c r="W3639" s="342" t="str" cm="1">
        <f t="array" ref="W3639">IF(SUM(LEN(B3639:V3639))=0,"",IF(OR(OR(ISBLANK(F3639),SUM(LEN(C3639),LEN(D3639))=0),AND(NOT(E3639="Unknown"),ISBLANK(J3639)),AND(NOT(O3639="Unknown"),ISBLANK(R3639))),"Missing Information", INDEX(Table15[Entire Service Line Classification], MATCH(SUMIFS(Table15[Unique ID],Table15[System-Owned Portion],E3639,Table15[If Material Anything Other than "Lead" in Column E,Was Material Ever Previously Lead?],G3639,Table15[Customer-Owned Portion],O3639),Table15[Unique ID],0),0)))</f>
        <v/>
      </c>
      <c r="X3639"/>
    </row>
    <row r="3640" spans="2:24" x14ac:dyDescent="0.35">
      <c r="B3640" s="146"/>
      <c r="C3640" s="31"/>
      <c r="D3640" s="31"/>
      <c r="E3640" s="44"/>
      <c r="F3640" s="43"/>
      <c r="G3640" s="84"/>
      <c r="H3640" s="31"/>
      <c r="I3640" s="31"/>
      <c r="J3640" s="84"/>
      <c r="K3640" s="31"/>
      <c r="L3640" s="31"/>
      <c r="M3640" s="169"/>
      <c r="N3640" s="148"/>
      <c r="O3640" s="106"/>
      <c r="P3640" s="43"/>
      <c r="Q3640" s="31"/>
      <c r="R3640" s="84"/>
      <c r="S3640" s="31"/>
      <c r="T3640" s="31"/>
      <c r="U3640" s="169"/>
      <c r="V3640" s="150"/>
      <c r="W3640" s="342" t="str" cm="1">
        <f t="array" ref="W3640">IF(SUM(LEN(B3640:V3640))=0,"",IF(OR(OR(ISBLANK(F3640),SUM(LEN(C3640),LEN(D3640))=0),AND(NOT(E3640="Unknown"),ISBLANK(J3640)),AND(NOT(O3640="Unknown"),ISBLANK(R3640))),"Missing Information", INDEX(Table15[Entire Service Line Classification], MATCH(SUMIFS(Table15[Unique ID],Table15[System-Owned Portion],E3640,Table15[If Material Anything Other than "Lead" in Column E,Was Material Ever Previously Lead?],G3640,Table15[Customer-Owned Portion],O3640),Table15[Unique ID],0),0)))</f>
        <v/>
      </c>
      <c r="X3640"/>
    </row>
    <row r="3641" spans="2:24" x14ac:dyDescent="0.35">
      <c r="B3641" s="146"/>
      <c r="C3641" s="31"/>
      <c r="D3641" s="31"/>
      <c r="E3641" s="44"/>
      <c r="F3641" s="43"/>
      <c r="G3641" s="84"/>
      <c r="H3641" s="31"/>
      <c r="I3641" s="31"/>
      <c r="J3641" s="84"/>
      <c r="K3641" s="31"/>
      <c r="L3641" s="31"/>
      <c r="M3641" s="169"/>
      <c r="N3641" s="148"/>
      <c r="O3641" s="106"/>
      <c r="P3641" s="43"/>
      <c r="Q3641" s="31"/>
      <c r="R3641" s="84"/>
      <c r="S3641" s="31"/>
      <c r="T3641" s="31"/>
      <c r="U3641" s="169"/>
      <c r="V3641" s="150"/>
      <c r="W3641" s="342" t="str" cm="1">
        <f t="array" ref="W3641">IF(SUM(LEN(B3641:V3641))=0,"",IF(OR(OR(ISBLANK(F3641),SUM(LEN(C3641),LEN(D3641))=0),AND(NOT(E3641="Unknown"),ISBLANK(J3641)),AND(NOT(O3641="Unknown"),ISBLANK(R3641))),"Missing Information", INDEX(Table15[Entire Service Line Classification], MATCH(SUMIFS(Table15[Unique ID],Table15[System-Owned Portion],E3641,Table15[If Material Anything Other than "Lead" in Column E,Was Material Ever Previously Lead?],G3641,Table15[Customer-Owned Portion],O3641),Table15[Unique ID],0),0)))</f>
        <v/>
      </c>
      <c r="X3641"/>
    </row>
    <row r="3642" spans="2:24" x14ac:dyDescent="0.35">
      <c r="B3642" s="146"/>
      <c r="C3642" s="31"/>
      <c r="D3642" s="31"/>
      <c r="E3642" s="44"/>
      <c r="F3642" s="43"/>
      <c r="G3642" s="84"/>
      <c r="H3642" s="31"/>
      <c r="I3642" s="31"/>
      <c r="J3642" s="84"/>
      <c r="K3642" s="31"/>
      <c r="L3642" s="31"/>
      <c r="M3642" s="169"/>
      <c r="N3642" s="148"/>
      <c r="O3642" s="106"/>
      <c r="P3642" s="43"/>
      <c r="Q3642" s="31"/>
      <c r="R3642" s="84"/>
      <c r="S3642" s="31"/>
      <c r="T3642" s="31"/>
      <c r="U3642" s="169"/>
      <c r="V3642" s="150"/>
      <c r="W3642" s="342" t="str" cm="1">
        <f t="array" ref="W3642">IF(SUM(LEN(B3642:V3642))=0,"",IF(OR(OR(ISBLANK(F3642),SUM(LEN(C3642),LEN(D3642))=0),AND(NOT(E3642="Unknown"),ISBLANK(J3642)),AND(NOT(O3642="Unknown"),ISBLANK(R3642))),"Missing Information", INDEX(Table15[Entire Service Line Classification], MATCH(SUMIFS(Table15[Unique ID],Table15[System-Owned Portion],E3642,Table15[If Material Anything Other than "Lead" in Column E,Was Material Ever Previously Lead?],G3642,Table15[Customer-Owned Portion],O3642),Table15[Unique ID],0),0)))</f>
        <v/>
      </c>
      <c r="X3642"/>
    </row>
    <row r="3643" spans="2:24" x14ac:dyDescent="0.35">
      <c r="B3643" s="146"/>
      <c r="C3643" s="31"/>
      <c r="D3643" s="31"/>
      <c r="E3643" s="44"/>
      <c r="F3643" s="43"/>
      <c r="G3643" s="84"/>
      <c r="H3643" s="31"/>
      <c r="I3643" s="31"/>
      <c r="J3643" s="84"/>
      <c r="K3643" s="31"/>
      <c r="L3643" s="31"/>
      <c r="M3643" s="169"/>
      <c r="N3643" s="148"/>
      <c r="O3643" s="106"/>
      <c r="P3643" s="43"/>
      <c r="Q3643" s="31"/>
      <c r="R3643" s="84"/>
      <c r="S3643" s="31"/>
      <c r="T3643" s="31"/>
      <c r="U3643" s="169"/>
      <c r="V3643" s="150"/>
      <c r="W3643" s="342" t="str" cm="1">
        <f t="array" ref="W3643">IF(SUM(LEN(B3643:V3643))=0,"",IF(OR(OR(ISBLANK(F3643),SUM(LEN(C3643),LEN(D3643))=0),AND(NOT(E3643="Unknown"),ISBLANK(J3643)),AND(NOT(O3643="Unknown"),ISBLANK(R3643))),"Missing Information", INDEX(Table15[Entire Service Line Classification], MATCH(SUMIFS(Table15[Unique ID],Table15[System-Owned Portion],E3643,Table15[If Material Anything Other than "Lead" in Column E,Was Material Ever Previously Lead?],G3643,Table15[Customer-Owned Portion],O3643),Table15[Unique ID],0),0)))</f>
        <v/>
      </c>
      <c r="X3643"/>
    </row>
    <row r="3644" spans="2:24" x14ac:dyDescent="0.35">
      <c r="B3644" s="146"/>
      <c r="C3644" s="31"/>
      <c r="D3644" s="31"/>
      <c r="E3644" s="44"/>
      <c r="F3644" s="43"/>
      <c r="G3644" s="84"/>
      <c r="H3644" s="31"/>
      <c r="I3644" s="31"/>
      <c r="J3644" s="84"/>
      <c r="K3644" s="31"/>
      <c r="L3644" s="31"/>
      <c r="M3644" s="169"/>
      <c r="N3644" s="148"/>
      <c r="O3644" s="106"/>
      <c r="P3644" s="43"/>
      <c r="Q3644" s="31"/>
      <c r="R3644" s="84"/>
      <c r="S3644" s="31"/>
      <c r="T3644" s="31"/>
      <c r="U3644" s="169"/>
      <c r="V3644" s="150"/>
      <c r="W3644" s="342" t="str" cm="1">
        <f t="array" ref="W3644">IF(SUM(LEN(B3644:V3644))=0,"",IF(OR(OR(ISBLANK(F3644),SUM(LEN(C3644),LEN(D3644))=0),AND(NOT(E3644="Unknown"),ISBLANK(J3644)),AND(NOT(O3644="Unknown"),ISBLANK(R3644))),"Missing Information", INDEX(Table15[Entire Service Line Classification], MATCH(SUMIFS(Table15[Unique ID],Table15[System-Owned Portion],E3644,Table15[If Material Anything Other than "Lead" in Column E,Was Material Ever Previously Lead?],G3644,Table15[Customer-Owned Portion],O3644),Table15[Unique ID],0),0)))</f>
        <v/>
      </c>
      <c r="X3644"/>
    </row>
    <row r="3645" spans="2:24" x14ac:dyDescent="0.35">
      <c r="B3645" s="146"/>
      <c r="C3645" s="31"/>
      <c r="D3645" s="31"/>
      <c r="E3645" s="44"/>
      <c r="F3645" s="43"/>
      <c r="G3645" s="84"/>
      <c r="H3645" s="31"/>
      <c r="I3645" s="31"/>
      <c r="J3645" s="84"/>
      <c r="K3645" s="31"/>
      <c r="L3645" s="31"/>
      <c r="M3645" s="169"/>
      <c r="N3645" s="148"/>
      <c r="O3645" s="106"/>
      <c r="P3645" s="43"/>
      <c r="Q3645" s="31"/>
      <c r="R3645" s="84"/>
      <c r="S3645" s="31"/>
      <c r="T3645" s="31"/>
      <c r="U3645" s="169"/>
      <c r="V3645" s="150"/>
      <c r="W3645" s="342" t="str" cm="1">
        <f t="array" ref="W3645">IF(SUM(LEN(B3645:V3645))=0,"",IF(OR(OR(ISBLANK(F3645),SUM(LEN(C3645),LEN(D3645))=0),AND(NOT(E3645="Unknown"),ISBLANK(J3645)),AND(NOT(O3645="Unknown"),ISBLANK(R3645))),"Missing Information", INDEX(Table15[Entire Service Line Classification], MATCH(SUMIFS(Table15[Unique ID],Table15[System-Owned Portion],E3645,Table15[If Material Anything Other than "Lead" in Column E,Was Material Ever Previously Lead?],G3645,Table15[Customer-Owned Portion],O3645),Table15[Unique ID],0),0)))</f>
        <v/>
      </c>
      <c r="X3645"/>
    </row>
    <row r="3646" spans="2:24" x14ac:dyDescent="0.35">
      <c r="B3646" s="146"/>
      <c r="C3646" s="31"/>
      <c r="D3646" s="31"/>
      <c r="E3646" s="44"/>
      <c r="F3646" s="43"/>
      <c r="G3646" s="84"/>
      <c r="H3646" s="31"/>
      <c r="I3646" s="31"/>
      <c r="J3646" s="84"/>
      <c r="K3646" s="31"/>
      <c r="L3646" s="31"/>
      <c r="M3646" s="169"/>
      <c r="N3646" s="148"/>
      <c r="O3646" s="106"/>
      <c r="P3646" s="43"/>
      <c r="Q3646" s="31"/>
      <c r="R3646" s="84"/>
      <c r="S3646" s="31"/>
      <c r="T3646" s="31"/>
      <c r="U3646" s="169"/>
      <c r="V3646" s="150"/>
      <c r="W3646" s="342" t="str" cm="1">
        <f t="array" ref="W3646">IF(SUM(LEN(B3646:V3646))=0,"",IF(OR(OR(ISBLANK(F3646),SUM(LEN(C3646),LEN(D3646))=0),AND(NOT(E3646="Unknown"),ISBLANK(J3646)),AND(NOT(O3646="Unknown"),ISBLANK(R3646))),"Missing Information", INDEX(Table15[Entire Service Line Classification], MATCH(SUMIFS(Table15[Unique ID],Table15[System-Owned Portion],E3646,Table15[If Material Anything Other than "Lead" in Column E,Was Material Ever Previously Lead?],G3646,Table15[Customer-Owned Portion],O3646),Table15[Unique ID],0),0)))</f>
        <v/>
      </c>
      <c r="X3646"/>
    </row>
    <row r="3647" spans="2:24" x14ac:dyDescent="0.35">
      <c r="B3647" s="146"/>
      <c r="C3647" s="31"/>
      <c r="D3647" s="31"/>
      <c r="E3647" s="44"/>
      <c r="F3647" s="43"/>
      <c r="G3647" s="84"/>
      <c r="H3647" s="31"/>
      <c r="I3647" s="31"/>
      <c r="J3647" s="84"/>
      <c r="K3647" s="31"/>
      <c r="L3647" s="31"/>
      <c r="M3647" s="169"/>
      <c r="N3647" s="148"/>
      <c r="O3647" s="106"/>
      <c r="P3647" s="43"/>
      <c r="Q3647" s="31"/>
      <c r="R3647" s="84"/>
      <c r="S3647" s="31"/>
      <c r="T3647" s="31"/>
      <c r="U3647" s="169"/>
      <c r="V3647" s="150"/>
      <c r="W3647" s="342" t="str" cm="1">
        <f t="array" ref="W3647">IF(SUM(LEN(B3647:V3647))=0,"",IF(OR(OR(ISBLANK(F3647),SUM(LEN(C3647),LEN(D3647))=0),AND(NOT(E3647="Unknown"),ISBLANK(J3647)),AND(NOT(O3647="Unknown"),ISBLANK(R3647))),"Missing Information", INDEX(Table15[Entire Service Line Classification], MATCH(SUMIFS(Table15[Unique ID],Table15[System-Owned Portion],E3647,Table15[If Material Anything Other than "Lead" in Column E,Was Material Ever Previously Lead?],G3647,Table15[Customer-Owned Portion],O3647),Table15[Unique ID],0),0)))</f>
        <v/>
      </c>
      <c r="X3647"/>
    </row>
    <row r="3648" spans="2:24" x14ac:dyDescent="0.35">
      <c r="B3648" s="146"/>
      <c r="C3648" s="31"/>
      <c r="D3648" s="31"/>
      <c r="E3648" s="44"/>
      <c r="F3648" s="43"/>
      <c r="G3648" s="84"/>
      <c r="H3648" s="31"/>
      <c r="I3648" s="31"/>
      <c r="J3648" s="84"/>
      <c r="K3648" s="31"/>
      <c r="L3648" s="31"/>
      <c r="M3648" s="169"/>
      <c r="N3648" s="148"/>
      <c r="O3648" s="106"/>
      <c r="P3648" s="43"/>
      <c r="Q3648" s="31"/>
      <c r="R3648" s="84"/>
      <c r="S3648" s="31"/>
      <c r="T3648" s="31"/>
      <c r="U3648" s="169"/>
      <c r="V3648" s="150"/>
      <c r="W3648" s="342" t="str" cm="1">
        <f t="array" ref="W3648">IF(SUM(LEN(B3648:V3648))=0,"",IF(OR(OR(ISBLANK(F3648),SUM(LEN(C3648),LEN(D3648))=0),AND(NOT(E3648="Unknown"),ISBLANK(J3648)),AND(NOT(O3648="Unknown"),ISBLANK(R3648))),"Missing Information", INDEX(Table15[Entire Service Line Classification], MATCH(SUMIFS(Table15[Unique ID],Table15[System-Owned Portion],E3648,Table15[If Material Anything Other than "Lead" in Column E,Was Material Ever Previously Lead?],G3648,Table15[Customer-Owned Portion],O3648),Table15[Unique ID],0),0)))</f>
        <v/>
      </c>
      <c r="X3648"/>
    </row>
    <row r="3649" spans="2:24" x14ac:dyDescent="0.35">
      <c r="B3649" s="146"/>
      <c r="C3649" s="31"/>
      <c r="D3649" s="31"/>
      <c r="E3649" s="44"/>
      <c r="F3649" s="43"/>
      <c r="G3649" s="84"/>
      <c r="H3649" s="31"/>
      <c r="I3649" s="31"/>
      <c r="J3649" s="84"/>
      <c r="K3649" s="31"/>
      <c r="L3649" s="31"/>
      <c r="M3649" s="169"/>
      <c r="N3649" s="148"/>
      <c r="O3649" s="106"/>
      <c r="P3649" s="43"/>
      <c r="Q3649" s="31"/>
      <c r="R3649" s="84"/>
      <c r="S3649" s="31"/>
      <c r="T3649" s="31"/>
      <c r="U3649" s="169"/>
      <c r="V3649" s="150"/>
      <c r="W3649" s="342" t="str" cm="1">
        <f t="array" ref="W3649">IF(SUM(LEN(B3649:V3649))=0,"",IF(OR(OR(ISBLANK(F3649),SUM(LEN(C3649),LEN(D3649))=0),AND(NOT(E3649="Unknown"),ISBLANK(J3649)),AND(NOT(O3649="Unknown"),ISBLANK(R3649))),"Missing Information", INDEX(Table15[Entire Service Line Classification], MATCH(SUMIFS(Table15[Unique ID],Table15[System-Owned Portion],E3649,Table15[If Material Anything Other than "Lead" in Column E,Was Material Ever Previously Lead?],G3649,Table15[Customer-Owned Portion],O3649),Table15[Unique ID],0),0)))</f>
        <v/>
      </c>
      <c r="X3649"/>
    </row>
    <row r="3650" spans="2:24" x14ac:dyDescent="0.35">
      <c r="B3650" s="146"/>
      <c r="C3650" s="31"/>
      <c r="D3650" s="31"/>
      <c r="E3650" s="44"/>
      <c r="F3650" s="43"/>
      <c r="G3650" s="84"/>
      <c r="H3650" s="31"/>
      <c r="I3650" s="31"/>
      <c r="J3650" s="84"/>
      <c r="K3650" s="31"/>
      <c r="L3650" s="31"/>
      <c r="M3650" s="169"/>
      <c r="N3650" s="148"/>
      <c r="O3650" s="106"/>
      <c r="P3650" s="43"/>
      <c r="Q3650" s="31"/>
      <c r="R3650" s="84"/>
      <c r="S3650" s="31"/>
      <c r="T3650" s="31"/>
      <c r="U3650" s="169"/>
      <c r="V3650" s="150"/>
      <c r="W3650" s="342" t="str" cm="1">
        <f t="array" ref="W3650">IF(SUM(LEN(B3650:V3650))=0,"",IF(OR(OR(ISBLANK(F3650),SUM(LEN(C3650),LEN(D3650))=0),AND(NOT(E3650="Unknown"),ISBLANK(J3650)),AND(NOT(O3650="Unknown"),ISBLANK(R3650))),"Missing Information", INDEX(Table15[Entire Service Line Classification], MATCH(SUMIFS(Table15[Unique ID],Table15[System-Owned Portion],E3650,Table15[If Material Anything Other than "Lead" in Column E,Was Material Ever Previously Lead?],G3650,Table15[Customer-Owned Portion],O3650),Table15[Unique ID],0),0)))</f>
        <v/>
      </c>
      <c r="X3650"/>
    </row>
    <row r="3651" spans="2:24" x14ac:dyDescent="0.35">
      <c r="B3651" s="146"/>
      <c r="C3651" s="31"/>
      <c r="D3651" s="31"/>
      <c r="E3651" s="44"/>
      <c r="F3651" s="43"/>
      <c r="G3651" s="84"/>
      <c r="H3651" s="31"/>
      <c r="I3651" s="31"/>
      <c r="J3651" s="84"/>
      <c r="K3651" s="31"/>
      <c r="L3651" s="31"/>
      <c r="M3651" s="169"/>
      <c r="N3651" s="148"/>
      <c r="O3651" s="106"/>
      <c r="P3651" s="43"/>
      <c r="Q3651" s="31"/>
      <c r="R3651" s="84"/>
      <c r="S3651" s="31"/>
      <c r="T3651" s="31"/>
      <c r="U3651" s="169"/>
      <c r="V3651" s="150"/>
      <c r="W3651" s="342" t="str" cm="1">
        <f t="array" ref="W3651">IF(SUM(LEN(B3651:V3651))=0,"",IF(OR(OR(ISBLANK(F3651),SUM(LEN(C3651),LEN(D3651))=0),AND(NOT(E3651="Unknown"),ISBLANK(J3651)),AND(NOT(O3651="Unknown"),ISBLANK(R3651))),"Missing Information", INDEX(Table15[Entire Service Line Classification], MATCH(SUMIFS(Table15[Unique ID],Table15[System-Owned Portion],E3651,Table15[If Material Anything Other than "Lead" in Column E,Was Material Ever Previously Lead?],G3651,Table15[Customer-Owned Portion],O3651),Table15[Unique ID],0),0)))</f>
        <v/>
      </c>
      <c r="X3651"/>
    </row>
    <row r="3652" spans="2:24" x14ac:dyDescent="0.35">
      <c r="B3652" s="146"/>
      <c r="C3652" s="31"/>
      <c r="D3652" s="31"/>
      <c r="E3652" s="44"/>
      <c r="F3652" s="43"/>
      <c r="G3652" s="84"/>
      <c r="H3652" s="31"/>
      <c r="I3652" s="31"/>
      <c r="J3652" s="84"/>
      <c r="K3652" s="31"/>
      <c r="L3652" s="31"/>
      <c r="M3652" s="169"/>
      <c r="N3652" s="148"/>
      <c r="O3652" s="106"/>
      <c r="P3652" s="43"/>
      <c r="Q3652" s="31"/>
      <c r="R3652" s="84"/>
      <c r="S3652" s="31"/>
      <c r="T3652" s="31"/>
      <c r="U3652" s="169"/>
      <c r="V3652" s="150"/>
      <c r="W3652" s="342" t="str" cm="1">
        <f t="array" ref="W3652">IF(SUM(LEN(B3652:V3652))=0,"",IF(OR(OR(ISBLANK(F3652),SUM(LEN(C3652),LEN(D3652))=0),AND(NOT(E3652="Unknown"),ISBLANK(J3652)),AND(NOT(O3652="Unknown"),ISBLANK(R3652))),"Missing Information", INDEX(Table15[Entire Service Line Classification], MATCH(SUMIFS(Table15[Unique ID],Table15[System-Owned Portion],E3652,Table15[If Material Anything Other than "Lead" in Column E,Was Material Ever Previously Lead?],G3652,Table15[Customer-Owned Portion],O3652),Table15[Unique ID],0),0)))</f>
        <v/>
      </c>
      <c r="X3652"/>
    </row>
    <row r="3653" spans="2:24" x14ac:dyDescent="0.35">
      <c r="B3653" s="146"/>
      <c r="C3653" s="31"/>
      <c r="D3653" s="31"/>
      <c r="E3653" s="44"/>
      <c r="F3653" s="43"/>
      <c r="G3653" s="84"/>
      <c r="H3653" s="31"/>
      <c r="I3653" s="31"/>
      <c r="J3653" s="84"/>
      <c r="K3653" s="31"/>
      <c r="L3653" s="31"/>
      <c r="M3653" s="169"/>
      <c r="N3653" s="148"/>
      <c r="O3653" s="106"/>
      <c r="P3653" s="43"/>
      <c r="Q3653" s="31"/>
      <c r="R3653" s="84"/>
      <c r="S3653" s="31"/>
      <c r="T3653" s="31"/>
      <c r="U3653" s="169"/>
      <c r="V3653" s="150"/>
      <c r="W3653" s="342" t="str" cm="1">
        <f t="array" ref="W3653">IF(SUM(LEN(B3653:V3653))=0,"",IF(OR(OR(ISBLANK(F3653),SUM(LEN(C3653),LEN(D3653))=0),AND(NOT(E3653="Unknown"),ISBLANK(J3653)),AND(NOT(O3653="Unknown"),ISBLANK(R3653))),"Missing Information", INDEX(Table15[Entire Service Line Classification], MATCH(SUMIFS(Table15[Unique ID],Table15[System-Owned Portion],E3653,Table15[If Material Anything Other than "Lead" in Column E,Was Material Ever Previously Lead?],G3653,Table15[Customer-Owned Portion],O3653),Table15[Unique ID],0),0)))</f>
        <v/>
      </c>
      <c r="X3653"/>
    </row>
    <row r="3654" spans="2:24" x14ac:dyDescent="0.35">
      <c r="B3654" s="146"/>
      <c r="C3654" s="31"/>
      <c r="D3654" s="31"/>
      <c r="E3654" s="44"/>
      <c r="F3654" s="43"/>
      <c r="G3654" s="84"/>
      <c r="H3654" s="31"/>
      <c r="I3654" s="31"/>
      <c r="J3654" s="84"/>
      <c r="K3654" s="31"/>
      <c r="L3654" s="31"/>
      <c r="M3654" s="169"/>
      <c r="N3654" s="148"/>
      <c r="O3654" s="106"/>
      <c r="P3654" s="43"/>
      <c r="Q3654" s="31"/>
      <c r="R3654" s="84"/>
      <c r="S3654" s="31"/>
      <c r="T3654" s="31"/>
      <c r="U3654" s="169"/>
      <c r="V3654" s="150"/>
      <c r="W3654" s="342" t="str" cm="1">
        <f t="array" ref="W3654">IF(SUM(LEN(B3654:V3654))=0,"",IF(OR(OR(ISBLANK(F3654),SUM(LEN(C3654),LEN(D3654))=0),AND(NOT(E3654="Unknown"),ISBLANK(J3654)),AND(NOT(O3654="Unknown"),ISBLANK(R3654))),"Missing Information", INDEX(Table15[Entire Service Line Classification], MATCH(SUMIFS(Table15[Unique ID],Table15[System-Owned Portion],E3654,Table15[If Material Anything Other than "Lead" in Column E,Was Material Ever Previously Lead?],G3654,Table15[Customer-Owned Portion],O3654),Table15[Unique ID],0),0)))</f>
        <v/>
      </c>
      <c r="X3654"/>
    </row>
    <row r="3655" spans="2:24" x14ac:dyDescent="0.35">
      <c r="B3655" s="146"/>
      <c r="C3655" s="31"/>
      <c r="D3655" s="31"/>
      <c r="E3655" s="44"/>
      <c r="F3655" s="43"/>
      <c r="G3655" s="84"/>
      <c r="H3655" s="31"/>
      <c r="I3655" s="31"/>
      <c r="J3655" s="84"/>
      <c r="K3655" s="31"/>
      <c r="L3655" s="31"/>
      <c r="M3655" s="169"/>
      <c r="N3655" s="148"/>
      <c r="O3655" s="106"/>
      <c r="P3655" s="43"/>
      <c r="Q3655" s="31"/>
      <c r="R3655" s="84"/>
      <c r="S3655" s="31"/>
      <c r="T3655" s="31"/>
      <c r="U3655" s="169"/>
      <c r="V3655" s="150"/>
      <c r="W3655" s="342" t="str" cm="1">
        <f t="array" ref="W3655">IF(SUM(LEN(B3655:V3655))=0,"",IF(OR(OR(ISBLANK(F3655),SUM(LEN(C3655),LEN(D3655))=0),AND(NOT(E3655="Unknown"),ISBLANK(J3655)),AND(NOT(O3655="Unknown"),ISBLANK(R3655))),"Missing Information", INDEX(Table15[Entire Service Line Classification], MATCH(SUMIFS(Table15[Unique ID],Table15[System-Owned Portion],E3655,Table15[If Material Anything Other than "Lead" in Column E,Was Material Ever Previously Lead?],G3655,Table15[Customer-Owned Portion],O3655),Table15[Unique ID],0),0)))</f>
        <v/>
      </c>
      <c r="X3655"/>
    </row>
    <row r="3656" spans="2:24" x14ac:dyDescent="0.35">
      <c r="B3656" s="146"/>
      <c r="C3656" s="31"/>
      <c r="D3656" s="31"/>
      <c r="E3656" s="44"/>
      <c r="F3656" s="43"/>
      <c r="G3656" s="84"/>
      <c r="H3656" s="31"/>
      <c r="I3656" s="31"/>
      <c r="J3656" s="84"/>
      <c r="K3656" s="31"/>
      <c r="L3656" s="31"/>
      <c r="M3656" s="169"/>
      <c r="N3656" s="148"/>
      <c r="O3656" s="106"/>
      <c r="P3656" s="43"/>
      <c r="Q3656" s="31"/>
      <c r="R3656" s="84"/>
      <c r="S3656" s="31"/>
      <c r="T3656" s="31"/>
      <c r="U3656" s="169"/>
      <c r="V3656" s="150"/>
      <c r="W3656" s="342" t="str" cm="1">
        <f t="array" ref="W3656">IF(SUM(LEN(B3656:V3656))=0,"",IF(OR(OR(ISBLANK(F3656),SUM(LEN(C3656),LEN(D3656))=0),AND(NOT(E3656="Unknown"),ISBLANK(J3656)),AND(NOT(O3656="Unknown"),ISBLANK(R3656))),"Missing Information", INDEX(Table15[Entire Service Line Classification], MATCH(SUMIFS(Table15[Unique ID],Table15[System-Owned Portion],E3656,Table15[If Material Anything Other than "Lead" in Column E,Was Material Ever Previously Lead?],G3656,Table15[Customer-Owned Portion],O3656),Table15[Unique ID],0),0)))</f>
        <v/>
      </c>
      <c r="X3656"/>
    </row>
    <row r="3657" spans="2:24" x14ac:dyDescent="0.35">
      <c r="B3657" s="146"/>
      <c r="C3657" s="31"/>
      <c r="D3657" s="31"/>
      <c r="E3657" s="44"/>
      <c r="F3657" s="43"/>
      <c r="G3657" s="84"/>
      <c r="H3657" s="31"/>
      <c r="I3657" s="31"/>
      <c r="J3657" s="84"/>
      <c r="K3657" s="31"/>
      <c r="L3657" s="31"/>
      <c r="M3657" s="169"/>
      <c r="N3657" s="148"/>
      <c r="O3657" s="106"/>
      <c r="P3657" s="43"/>
      <c r="Q3657" s="31"/>
      <c r="R3657" s="84"/>
      <c r="S3657" s="31"/>
      <c r="T3657" s="31"/>
      <c r="U3657" s="169"/>
      <c r="V3657" s="150"/>
      <c r="W3657" s="342" t="str" cm="1">
        <f t="array" ref="W3657">IF(SUM(LEN(B3657:V3657))=0,"",IF(OR(OR(ISBLANK(F3657),SUM(LEN(C3657),LEN(D3657))=0),AND(NOT(E3657="Unknown"),ISBLANK(J3657)),AND(NOT(O3657="Unknown"),ISBLANK(R3657))),"Missing Information", INDEX(Table15[Entire Service Line Classification], MATCH(SUMIFS(Table15[Unique ID],Table15[System-Owned Portion],E3657,Table15[If Material Anything Other than "Lead" in Column E,Was Material Ever Previously Lead?],G3657,Table15[Customer-Owned Portion],O3657),Table15[Unique ID],0),0)))</f>
        <v/>
      </c>
      <c r="X3657"/>
    </row>
    <row r="3658" spans="2:24" x14ac:dyDescent="0.35">
      <c r="B3658" s="146"/>
      <c r="C3658" s="31"/>
      <c r="D3658" s="31"/>
      <c r="E3658" s="44"/>
      <c r="F3658" s="43"/>
      <c r="G3658" s="84"/>
      <c r="H3658" s="31"/>
      <c r="I3658" s="31"/>
      <c r="J3658" s="84"/>
      <c r="K3658" s="31"/>
      <c r="L3658" s="31"/>
      <c r="M3658" s="169"/>
      <c r="N3658" s="148"/>
      <c r="O3658" s="106"/>
      <c r="P3658" s="43"/>
      <c r="Q3658" s="31"/>
      <c r="R3658" s="84"/>
      <c r="S3658" s="31"/>
      <c r="T3658" s="31"/>
      <c r="U3658" s="169"/>
      <c r="V3658" s="150"/>
      <c r="W3658" s="342" t="str" cm="1">
        <f t="array" ref="W3658">IF(SUM(LEN(B3658:V3658))=0,"",IF(OR(OR(ISBLANK(F3658),SUM(LEN(C3658),LEN(D3658))=0),AND(NOT(E3658="Unknown"),ISBLANK(J3658)),AND(NOT(O3658="Unknown"),ISBLANK(R3658))),"Missing Information", INDEX(Table15[Entire Service Line Classification], MATCH(SUMIFS(Table15[Unique ID],Table15[System-Owned Portion],E3658,Table15[If Material Anything Other than "Lead" in Column E,Was Material Ever Previously Lead?],G3658,Table15[Customer-Owned Portion],O3658),Table15[Unique ID],0),0)))</f>
        <v/>
      </c>
      <c r="X3658"/>
    </row>
    <row r="3659" spans="2:24" x14ac:dyDescent="0.35">
      <c r="B3659" s="146"/>
      <c r="C3659" s="31"/>
      <c r="D3659" s="31"/>
      <c r="E3659" s="44"/>
      <c r="F3659" s="43"/>
      <c r="G3659" s="84"/>
      <c r="H3659" s="31"/>
      <c r="I3659" s="31"/>
      <c r="J3659" s="84"/>
      <c r="K3659" s="31"/>
      <c r="L3659" s="31"/>
      <c r="M3659" s="169"/>
      <c r="N3659" s="148"/>
      <c r="O3659" s="106"/>
      <c r="P3659" s="43"/>
      <c r="Q3659" s="31"/>
      <c r="R3659" s="84"/>
      <c r="S3659" s="31"/>
      <c r="T3659" s="31"/>
      <c r="U3659" s="169"/>
      <c r="V3659" s="150"/>
      <c r="W3659" s="342" t="str" cm="1">
        <f t="array" ref="W3659">IF(SUM(LEN(B3659:V3659))=0,"",IF(OR(OR(ISBLANK(F3659),SUM(LEN(C3659),LEN(D3659))=0),AND(NOT(E3659="Unknown"),ISBLANK(J3659)),AND(NOT(O3659="Unknown"),ISBLANK(R3659))),"Missing Information", INDEX(Table15[Entire Service Line Classification], MATCH(SUMIFS(Table15[Unique ID],Table15[System-Owned Portion],E3659,Table15[If Material Anything Other than "Lead" in Column E,Was Material Ever Previously Lead?],G3659,Table15[Customer-Owned Portion],O3659),Table15[Unique ID],0),0)))</f>
        <v/>
      </c>
      <c r="X3659"/>
    </row>
    <row r="3660" spans="2:24" x14ac:dyDescent="0.35">
      <c r="B3660" s="146"/>
      <c r="C3660" s="31"/>
      <c r="D3660" s="31"/>
      <c r="E3660" s="44"/>
      <c r="F3660" s="43"/>
      <c r="G3660" s="84"/>
      <c r="H3660" s="31"/>
      <c r="I3660" s="31"/>
      <c r="J3660" s="84"/>
      <c r="K3660" s="31"/>
      <c r="L3660" s="31"/>
      <c r="M3660" s="169"/>
      <c r="N3660" s="148"/>
      <c r="O3660" s="106"/>
      <c r="P3660" s="43"/>
      <c r="Q3660" s="31"/>
      <c r="R3660" s="84"/>
      <c r="S3660" s="31"/>
      <c r="T3660" s="31"/>
      <c r="U3660" s="169"/>
      <c r="V3660" s="150"/>
      <c r="W3660" s="342" t="str" cm="1">
        <f t="array" ref="W3660">IF(SUM(LEN(B3660:V3660))=0,"",IF(OR(OR(ISBLANK(F3660),SUM(LEN(C3660),LEN(D3660))=0),AND(NOT(E3660="Unknown"),ISBLANK(J3660)),AND(NOT(O3660="Unknown"),ISBLANK(R3660))),"Missing Information", INDEX(Table15[Entire Service Line Classification], MATCH(SUMIFS(Table15[Unique ID],Table15[System-Owned Portion],E3660,Table15[If Material Anything Other than "Lead" in Column E,Was Material Ever Previously Lead?],G3660,Table15[Customer-Owned Portion],O3660),Table15[Unique ID],0),0)))</f>
        <v/>
      </c>
      <c r="X3660"/>
    </row>
    <row r="3661" spans="2:24" x14ac:dyDescent="0.35">
      <c r="B3661" s="146"/>
      <c r="C3661" s="31"/>
      <c r="D3661" s="31"/>
      <c r="E3661" s="44"/>
      <c r="F3661" s="43"/>
      <c r="G3661" s="84"/>
      <c r="H3661" s="31"/>
      <c r="I3661" s="31"/>
      <c r="J3661" s="84"/>
      <c r="K3661" s="31"/>
      <c r="L3661" s="31"/>
      <c r="M3661" s="169"/>
      <c r="N3661" s="148"/>
      <c r="O3661" s="106"/>
      <c r="P3661" s="43"/>
      <c r="Q3661" s="31"/>
      <c r="R3661" s="84"/>
      <c r="S3661" s="31"/>
      <c r="T3661" s="31"/>
      <c r="U3661" s="169"/>
      <c r="V3661" s="150"/>
      <c r="W3661" s="342" t="str" cm="1">
        <f t="array" ref="W3661">IF(SUM(LEN(B3661:V3661))=0,"",IF(OR(OR(ISBLANK(F3661),SUM(LEN(C3661),LEN(D3661))=0),AND(NOT(E3661="Unknown"),ISBLANK(J3661)),AND(NOT(O3661="Unknown"),ISBLANK(R3661))),"Missing Information", INDEX(Table15[Entire Service Line Classification], MATCH(SUMIFS(Table15[Unique ID],Table15[System-Owned Portion],E3661,Table15[If Material Anything Other than "Lead" in Column E,Was Material Ever Previously Lead?],G3661,Table15[Customer-Owned Portion],O3661),Table15[Unique ID],0),0)))</f>
        <v/>
      </c>
      <c r="X3661"/>
    </row>
    <row r="3662" spans="2:24" x14ac:dyDescent="0.35">
      <c r="B3662" s="146"/>
      <c r="C3662" s="31"/>
      <c r="D3662" s="31"/>
      <c r="E3662" s="44"/>
      <c r="F3662" s="43"/>
      <c r="G3662" s="84"/>
      <c r="H3662" s="31"/>
      <c r="I3662" s="31"/>
      <c r="J3662" s="84"/>
      <c r="K3662" s="31"/>
      <c r="L3662" s="31"/>
      <c r="M3662" s="169"/>
      <c r="N3662" s="148"/>
      <c r="O3662" s="106"/>
      <c r="P3662" s="43"/>
      <c r="Q3662" s="31"/>
      <c r="R3662" s="84"/>
      <c r="S3662" s="31"/>
      <c r="T3662" s="31"/>
      <c r="U3662" s="169"/>
      <c r="V3662" s="150"/>
      <c r="W3662" s="342" t="str" cm="1">
        <f t="array" ref="W3662">IF(SUM(LEN(B3662:V3662))=0,"",IF(OR(OR(ISBLANK(F3662),SUM(LEN(C3662),LEN(D3662))=0),AND(NOT(E3662="Unknown"),ISBLANK(J3662)),AND(NOT(O3662="Unknown"),ISBLANK(R3662))),"Missing Information", INDEX(Table15[Entire Service Line Classification], MATCH(SUMIFS(Table15[Unique ID],Table15[System-Owned Portion],E3662,Table15[If Material Anything Other than "Lead" in Column E,Was Material Ever Previously Lead?],G3662,Table15[Customer-Owned Portion],O3662),Table15[Unique ID],0),0)))</f>
        <v/>
      </c>
      <c r="X3662"/>
    </row>
    <row r="3663" spans="2:24" x14ac:dyDescent="0.35">
      <c r="B3663" s="146"/>
      <c r="C3663" s="31"/>
      <c r="D3663" s="31"/>
      <c r="E3663" s="44"/>
      <c r="F3663" s="43"/>
      <c r="G3663" s="84"/>
      <c r="H3663" s="31"/>
      <c r="I3663" s="31"/>
      <c r="J3663" s="84"/>
      <c r="K3663" s="31"/>
      <c r="L3663" s="31"/>
      <c r="M3663" s="169"/>
      <c r="N3663" s="148"/>
      <c r="O3663" s="106"/>
      <c r="P3663" s="43"/>
      <c r="Q3663" s="31"/>
      <c r="R3663" s="84"/>
      <c r="S3663" s="31"/>
      <c r="T3663" s="31"/>
      <c r="U3663" s="169"/>
      <c r="V3663" s="150"/>
      <c r="W3663" s="342" t="str" cm="1">
        <f t="array" ref="W3663">IF(SUM(LEN(B3663:V3663))=0,"",IF(OR(OR(ISBLANK(F3663),SUM(LEN(C3663),LEN(D3663))=0),AND(NOT(E3663="Unknown"),ISBLANK(J3663)),AND(NOT(O3663="Unknown"),ISBLANK(R3663))),"Missing Information", INDEX(Table15[Entire Service Line Classification], MATCH(SUMIFS(Table15[Unique ID],Table15[System-Owned Portion],E3663,Table15[If Material Anything Other than "Lead" in Column E,Was Material Ever Previously Lead?],G3663,Table15[Customer-Owned Portion],O3663),Table15[Unique ID],0),0)))</f>
        <v/>
      </c>
      <c r="X3663"/>
    </row>
    <row r="3664" spans="2:24" x14ac:dyDescent="0.35">
      <c r="B3664" s="146"/>
      <c r="C3664" s="31"/>
      <c r="D3664" s="31"/>
      <c r="E3664" s="44"/>
      <c r="F3664" s="43"/>
      <c r="G3664" s="84"/>
      <c r="H3664" s="31"/>
      <c r="I3664" s="31"/>
      <c r="J3664" s="84"/>
      <c r="K3664" s="31"/>
      <c r="L3664" s="31"/>
      <c r="M3664" s="169"/>
      <c r="N3664" s="148"/>
      <c r="O3664" s="106"/>
      <c r="P3664" s="43"/>
      <c r="Q3664" s="31"/>
      <c r="R3664" s="84"/>
      <c r="S3664" s="31"/>
      <c r="T3664" s="31"/>
      <c r="U3664" s="169"/>
      <c r="V3664" s="150"/>
      <c r="W3664" s="342" t="str" cm="1">
        <f t="array" ref="W3664">IF(SUM(LEN(B3664:V3664))=0,"",IF(OR(OR(ISBLANK(F3664),SUM(LEN(C3664),LEN(D3664))=0),AND(NOT(E3664="Unknown"),ISBLANK(J3664)),AND(NOT(O3664="Unknown"),ISBLANK(R3664))),"Missing Information", INDEX(Table15[Entire Service Line Classification], MATCH(SUMIFS(Table15[Unique ID],Table15[System-Owned Portion],E3664,Table15[If Material Anything Other than "Lead" in Column E,Was Material Ever Previously Lead?],G3664,Table15[Customer-Owned Portion],O3664),Table15[Unique ID],0),0)))</f>
        <v/>
      </c>
      <c r="X3664"/>
    </row>
    <row r="3665" spans="2:24" x14ac:dyDescent="0.35">
      <c r="B3665" s="146"/>
      <c r="C3665" s="31"/>
      <c r="D3665" s="31"/>
      <c r="E3665" s="44"/>
      <c r="F3665" s="43"/>
      <c r="G3665" s="84"/>
      <c r="H3665" s="31"/>
      <c r="I3665" s="31"/>
      <c r="J3665" s="84"/>
      <c r="K3665" s="31"/>
      <c r="L3665" s="31"/>
      <c r="M3665" s="169"/>
      <c r="N3665" s="148"/>
      <c r="O3665" s="106"/>
      <c r="P3665" s="43"/>
      <c r="Q3665" s="31"/>
      <c r="R3665" s="84"/>
      <c r="S3665" s="31"/>
      <c r="T3665" s="31"/>
      <c r="U3665" s="169"/>
      <c r="V3665" s="150"/>
      <c r="W3665" s="342" t="str" cm="1">
        <f t="array" ref="W3665">IF(SUM(LEN(B3665:V3665))=0,"",IF(OR(OR(ISBLANK(F3665),SUM(LEN(C3665),LEN(D3665))=0),AND(NOT(E3665="Unknown"),ISBLANK(J3665)),AND(NOT(O3665="Unknown"),ISBLANK(R3665))),"Missing Information", INDEX(Table15[Entire Service Line Classification], MATCH(SUMIFS(Table15[Unique ID],Table15[System-Owned Portion],E3665,Table15[If Material Anything Other than "Lead" in Column E,Was Material Ever Previously Lead?],G3665,Table15[Customer-Owned Portion],O3665),Table15[Unique ID],0),0)))</f>
        <v/>
      </c>
      <c r="X3665"/>
    </row>
    <row r="3666" spans="2:24" x14ac:dyDescent="0.35">
      <c r="B3666" s="146"/>
      <c r="C3666" s="31"/>
      <c r="D3666" s="31"/>
      <c r="E3666" s="44"/>
      <c r="F3666" s="43"/>
      <c r="G3666" s="84"/>
      <c r="H3666" s="31"/>
      <c r="I3666" s="31"/>
      <c r="J3666" s="84"/>
      <c r="K3666" s="31"/>
      <c r="L3666" s="31"/>
      <c r="M3666" s="169"/>
      <c r="N3666" s="148"/>
      <c r="O3666" s="106"/>
      <c r="P3666" s="43"/>
      <c r="Q3666" s="31"/>
      <c r="R3666" s="84"/>
      <c r="S3666" s="31"/>
      <c r="T3666" s="31"/>
      <c r="U3666" s="169"/>
      <c r="V3666" s="150"/>
      <c r="W3666" s="342" t="str" cm="1">
        <f t="array" ref="W3666">IF(SUM(LEN(B3666:V3666))=0,"",IF(OR(OR(ISBLANK(F3666),SUM(LEN(C3666),LEN(D3666))=0),AND(NOT(E3666="Unknown"),ISBLANK(J3666)),AND(NOT(O3666="Unknown"),ISBLANK(R3666))),"Missing Information", INDEX(Table15[Entire Service Line Classification], MATCH(SUMIFS(Table15[Unique ID],Table15[System-Owned Portion],E3666,Table15[If Material Anything Other than "Lead" in Column E,Was Material Ever Previously Lead?],G3666,Table15[Customer-Owned Portion],O3666),Table15[Unique ID],0),0)))</f>
        <v/>
      </c>
      <c r="X3666"/>
    </row>
    <row r="3667" spans="2:24" x14ac:dyDescent="0.35">
      <c r="B3667" s="146"/>
      <c r="C3667" s="31"/>
      <c r="D3667" s="31"/>
      <c r="E3667" s="44"/>
      <c r="F3667" s="43"/>
      <c r="G3667" s="84"/>
      <c r="H3667" s="31"/>
      <c r="I3667" s="31"/>
      <c r="J3667" s="84"/>
      <c r="K3667" s="31"/>
      <c r="L3667" s="31"/>
      <c r="M3667" s="169"/>
      <c r="N3667" s="148"/>
      <c r="O3667" s="106"/>
      <c r="P3667" s="43"/>
      <c r="Q3667" s="31"/>
      <c r="R3667" s="84"/>
      <c r="S3667" s="31"/>
      <c r="T3667" s="31"/>
      <c r="U3667" s="169"/>
      <c r="V3667" s="150"/>
      <c r="W3667" s="342" t="str" cm="1">
        <f t="array" ref="W3667">IF(SUM(LEN(B3667:V3667))=0,"",IF(OR(OR(ISBLANK(F3667),SUM(LEN(C3667),LEN(D3667))=0),AND(NOT(E3667="Unknown"),ISBLANK(J3667)),AND(NOT(O3667="Unknown"),ISBLANK(R3667))),"Missing Information", INDEX(Table15[Entire Service Line Classification], MATCH(SUMIFS(Table15[Unique ID],Table15[System-Owned Portion],E3667,Table15[If Material Anything Other than "Lead" in Column E,Was Material Ever Previously Lead?],G3667,Table15[Customer-Owned Portion],O3667),Table15[Unique ID],0),0)))</f>
        <v/>
      </c>
      <c r="X3667"/>
    </row>
    <row r="3668" spans="2:24" x14ac:dyDescent="0.35">
      <c r="B3668" s="146"/>
      <c r="C3668" s="31"/>
      <c r="D3668" s="31"/>
      <c r="E3668" s="44"/>
      <c r="F3668" s="43"/>
      <c r="G3668" s="84"/>
      <c r="H3668" s="31"/>
      <c r="I3668" s="31"/>
      <c r="J3668" s="84"/>
      <c r="K3668" s="31"/>
      <c r="L3668" s="31"/>
      <c r="M3668" s="169"/>
      <c r="N3668" s="148"/>
      <c r="O3668" s="106"/>
      <c r="P3668" s="43"/>
      <c r="Q3668" s="31"/>
      <c r="R3668" s="84"/>
      <c r="S3668" s="31"/>
      <c r="T3668" s="31"/>
      <c r="U3668" s="169"/>
      <c r="V3668" s="150"/>
      <c r="W3668" s="342" t="str" cm="1">
        <f t="array" ref="W3668">IF(SUM(LEN(B3668:V3668))=0,"",IF(OR(OR(ISBLANK(F3668),SUM(LEN(C3668),LEN(D3668))=0),AND(NOT(E3668="Unknown"),ISBLANK(J3668)),AND(NOT(O3668="Unknown"),ISBLANK(R3668))),"Missing Information", INDEX(Table15[Entire Service Line Classification], MATCH(SUMIFS(Table15[Unique ID],Table15[System-Owned Portion],E3668,Table15[If Material Anything Other than "Lead" in Column E,Was Material Ever Previously Lead?],G3668,Table15[Customer-Owned Portion],O3668),Table15[Unique ID],0),0)))</f>
        <v/>
      </c>
      <c r="X3668"/>
    </row>
    <row r="3669" spans="2:24" x14ac:dyDescent="0.35">
      <c r="B3669" s="146"/>
      <c r="C3669" s="31"/>
      <c r="D3669" s="31"/>
      <c r="E3669" s="44"/>
      <c r="F3669" s="43"/>
      <c r="G3669" s="84"/>
      <c r="H3669" s="31"/>
      <c r="I3669" s="31"/>
      <c r="J3669" s="84"/>
      <c r="K3669" s="31"/>
      <c r="L3669" s="31"/>
      <c r="M3669" s="169"/>
      <c r="N3669" s="148"/>
      <c r="O3669" s="106"/>
      <c r="P3669" s="43"/>
      <c r="Q3669" s="31"/>
      <c r="R3669" s="84"/>
      <c r="S3669" s="31"/>
      <c r="T3669" s="31"/>
      <c r="U3669" s="169"/>
      <c r="V3669" s="150"/>
      <c r="W3669" s="342" t="str" cm="1">
        <f t="array" ref="W3669">IF(SUM(LEN(B3669:V3669))=0,"",IF(OR(OR(ISBLANK(F3669),SUM(LEN(C3669),LEN(D3669))=0),AND(NOT(E3669="Unknown"),ISBLANK(J3669)),AND(NOT(O3669="Unknown"),ISBLANK(R3669))),"Missing Information", INDEX(Table15[Entire Service Line Classification], MATCH(SUMIFS(Table15[Unique ID],Table15[System-Owned Portion],E3669,Table15[If Material Anything Other than "Lead" in Column E,Was Material Ever Previously Lead?],G3669,Table15[Customer-Owned Portion],O3669),Table15[Unique ID],0),0)))</f>
        <v/>
      </c>
      <c r="X3669"/>
    </row>
    <row r="3670" spans="2:24" x14ac:dyDescent="0.35">
      <c r="B3670" s="146"/>
      <c r="C3670" s="31"/>
      <c r="D3670" s="31"/>
      <c r="E3670" s="44"/>
      <c r="F3670" s="43"/>
      <c r="G3670" s="84"/>
      <c r="H3670" s="31"/>
      <c r="I3670" s="31"/>
      <c r="J3670" s="84"/>
      <c r="K3670" s="31"/>
      <c r="L3670" s="31"/>
      <c r="M3670" s="169"/>
      <c r="N3670" s="148"/>
      <c r="O3670" s="106"/>
      <c r="P3670" s="43"/>
      <c r="Q3670" s="31"/>
      <c r="R3670" s="84"/>
      <c r="S3670" s="31"/>
      <c r="T3670" s="31"/>
      <c r="U3670" s="169"/>
      <c r="V3670" s="150"/>
      <c r="W3670" s="342" t="str" cm="1">
        <f t="array" ref="W3670">IF(SUM(LEN(B3670:V3670))=0,"",IF(OR(OR(ISBLANK(F3670),SUM(LEN(C3670),LEN(D3670))=0),AND(NOT(E3670="Unknown"),ISBLANK(J3670)),AND(NOT(O3670="Unknown"),ISBLANK(R3670))),"Missing Information", INDEX(Table15[Entire Service Line Classification], MATCH(SUMIFS(Table15[Unique ID],Table15[System-Owned Portion],E3670,Table15[If Material Anything Other than "Lead" in Column E,Was Material Ever Previously Lead?],G3670,Table15[Customer-Owned Portion],O3670),Table15[Unique ID],0),0)))</f>
        <v/>
      </c>
      <c r="X3670"/>
    </row>
    <row r="3671" spans="2:24" x14ac:dyDescent="0.35">
      <c r="B3671" s="146"/>
      <c r="C3671" s="31"/>
      <c r="D3671" s="31"/>
      <c r="E3671" s="44"/>
      <c r="F3671" s="43"/>
      <c r="G3671" s="84"/>
      <c r="H3671" s="31"/>
      <c r="I3671" s="31"/>
      <c r="J3671" s="84"/>
      <c r="K3671" s="31"/>
      <c r="L3671" s="31"/>
      <c r="M3671" s="169"/>
      <c r="N3671" s="148"/>
      <c r="O3671" s="106"/>
      <c r="P3671" s="43"/>
      <c r="Q3671" s="31"/>
      <c r="R3671" s="84"/>
      <c r="S3671" s="31"/>
      <c r="T3671" s="31"/>
      <c r="U3671" s="169"/>
      <c r="V3671" s="150"/>
      <c r="W3671" s="342" t="str" cm="1">
        <f t="array" ref="W3671">IF(SUM(LEN(B3671:V3671))=0,"",IF(OR(OR(ISBLANK(F3671),SUM(LEN(C3671),LEN(D3671))=0),AND(NOT(E3671="Unknown"),ISBLANK(J3671)),AND(NOT(O3671="Unknown"),ISBLANK(R3671))),"Missing Information", INDEX(Table15[Entire Service Line Classification], MATCH(SUMIFS(Table15[Unique ID],Table15[System-Owned Portion],E3671,Table15[If Material Anything Other than "Lead" in Column E,Was Material Ever Previously Lead?],G3671,Table15[Customer-Owned Portion],O3671),Table15[Unique ID],0),0)))</f>
        <v/>
      </c>
      <c r="X3671"/>
    </row>
    <row r="3672" spans="2:24" x14ac:dyDescent="0.35">
      <c r="B3672" s="146"/>
      <c r="C3672" s="31"/>
      <c r="D3672" s="31"/>
      <c r="E3672" s="44"/>
      <c r="F3672" s="43"/>
      <c r="G3672" s="84"/>
      <c r="H3672" s="31"/>
      <c r="I3672" s="31"/>
      <c r="J3672" s="84"/>
      <c r="K3672" s="31"/>
      <c r="L3672" s="31"/>
      <c r="M3672" s="169"/>
      <c r="N3672" s="148"/>
      <c r="O3672" s="106"/>
      <c r="P3672" s="43"/>
      <c r="Q3672" s="31"/>
      <c r="R3672" s="84"/>
      <c r="S3672" s="31"/>
      <c r="T3672" s="31"/>
      <c r="U3672" s="169"/>
      <c r="V3672" s="150"/>
      <c r="W3672" s="342" t="str" cm="1">
        <f t="array" ref="W3672">IF(SUM(LEN(B3672:V3672))=0,"",IF(OR(OR(ISBLANK(F3672),SUM(LEN(C3672),LEN(D3672))=0),AND(NOT(E3672="Unknown"),ISBLANK(J3672)),AND(NOT(O3672="Unknown"),ISBLANK(R3672))),"Missing Information", INDEX(Table15[Entire Service Line Classification], MATCH(SUMIFS(Table15[Unique ID],Table15[System-Owned Portion],E3672,Table15[If Material Anything Other than "Lead" in Column E,Was Material Ever Previously Lead?],G3672,Table15[Customer-Owned Portion],O3672),Table15[Unique ID],0),0)))</f>
        <v/>
      </c>
      <c r="X3672"/>
    </row>
    <row r="3673" spans="2:24" x14ac:dyDescent="0.35">
      <c r="B3673" s="146"/>
      <c r="C3673" s="31"/>
      <c r="D3673" s="31"/>
      <c r="E3673" s="44"/>
      <c r="F3673" s="43"/>
      <c r="G3673" s="84"/>
      <c r="H3673" s="31"/>
      <c r="I3673" s="31"/>
      <c r="J3673" s="84"/>
      <c r="K3673" s="31"/>
      <c r="L3673" s="31"/>
      <c r="M3673" s="169"/>
      <c r="N3673" s="148"/>
      <c r="O3673" s="106"/>
      <c r="P3673" s="43"/>
      <c r="Q3673" s="31"/>
      <c r="R3673" s="84"/>
      <c r="S3673" s="31"/>
      <c r="T3673" s="31"/>
      <c r="U3673" s="169"/>
      <c r="V3673" s="150"/>
      <c r="W3673" s="342" t="str" cm="1">
        <f t="array" ref="W3673">IF(SUM(LEN(B3673:V3673))=0,"",IF(OR(OR(ISBLANK(F3673),SUM(LEN(C3673),LEN(D3673))=0),AND(NOT(E3673="Unknown"),ISBLANK(J3673)),AND(NOT(O3673="Unknown"),ISBLANK(R3673))),"Missing Information", INDEX(Table15[Entire Service Line Classification], MATCH(SUMIFS(Table15[Unique ID],Table15[System-Owned Portion],E3673,Table15[If Material Anything Other than "Lead" in Column E,Was Material Ever Previously Lead?],G3673,Table15[Customer-Owned Portion],O3673),Table15[Unique ID],0),0)))</f>
        <v/>
      </c>
      <c r="X3673"/>
    </row>
    <row r="3674" spans="2:24" x14ac:dyDescent="0.35">
      <c r="B3674" s="146"/>
      <c r="C3674" s="31"/>
      <c r="D3674" s="31"/>
      <c r="E3674" s="44"/>
      <c r="F3674" s="43"/>
      <c r="G3674" s="84"/>
      <c r="H3674" s="31"/>
      <c r="I3674" s="31"/>
      <c r="J3674" s="84"/>
      <c r="K3674" s="31"/>
      <c r="L3674" s="31"/>
      <c r="M3674" s="169"/>
      <c r="N3674" s="148"/>
      <c r="O3674" s="106"/>
      <c r="P3674" s="43"/>
      <c r="Q3674" s="31"/>
      <c r="R3674" s="84"/>
      <c r="S3674" s="31"/>
      <c r="T3674" s="31"/>
      <c r="U3674" s="169"/>
      <c r="V3674" s="150"/>
      <c r="W3674" s="342" t="str" cm="1">
        <f t="array" ref="W3674">IF(SUM(LEN(B3674:V3674))=0,"",IF(OR(OR(ISBLANK(F3674),SUM(LEN(C3674),LEN(D3674))=0),AND(NOT(E3674="Unknown"),ISBLANK(J3674)),AND(NOT(O3674="Unknown"),ISBLANK(R3674))),"Missing Information", INDEX(Table15[Entire Service Line Classification], MATCH(SUMIFS(Table15[Unique ID],Table15[System-Owned Portion],E3674,Table15[If Material Anything Other than "Lead" in Column E,Was Material Ever Previously Lead?],G3674,Table15[Customer-Owned Portion],O3674),Table15[Unique ID],0),0)))</f>
        <v/>
      </c>
      <c r="X3674"/>
    </row>
    <row r="3675" spans="2:24" x14ac:dyDescent="0.35">
      <c r="B3675" s="146"/>
      <c r="C3675" s="31"/>
      <c r="D3675" s="31"/>
      <c r="E3675" s="44"/>
      <c r="F3675" s="43"/>
      <c r="G3675" s="84"/>
      <c r="H3675" s="31"/>
      <c r="I3675" s="31"/>
      <c r="J3675" s="84"/>
      <c r="K3675" s="31"/>
      <c r="L3675" s="31"/>
      <c r="M3675" s="169"/>
      <c r="N3675" s="148"/>
      <c r="O3675" s="106"/>
      <c r="P3675" s="43"/>
      <c r="Q3675" s="31"/>
      <c r="R3675" s="84"/>
      <c r="S3675" s="31"/>
      <c r="T3675" s="31"/>
      <c r="U3675" s="169"/>
      <c r="V3675" s="150"/>
      <c r="W3675" s="342" t="str" cm="1">
        <f t="array" ref="W3675">IF(SUM(LEN(B3675:V3675))=0,"",IF(OR(OR(ISBLANK(F3675),SUM(LEN(C3675),LEN(D3675))=0),AND(NOT(E3675="Unknown"),ISBLANK(J3675)),AND(NOT(O3675="Unknown"),ISBLANK(R3675))),"Missing Information", INDEX(Table15[Entire Service Line Classification], MATCH(SUMIFS(Table15[Unique ID],Table15[System-Owned Portion],E3675,Table15[If Material Anything Other than "Lead" in Column E,Was Material Ever Previously Lead?],G3675,Table15[Customer-Owned Portion],O3675),Table15[Unique ID],0),0)))</f>
        <v/>
      </c>
      <c r="X3675"/>
    </row>
    <row r="3676" spans="2:24" x14ac:dyDescent="0.35">
      <c r="B3676" s="146"/>
      <c r="C3676" s="31"/>
      <c r="D3676" s="31"/>
      <c r="E3676" s="44"/>
      <c r="F3676" s="43"/>
      <c r="G3676" s="84"/>
      <c r="H3676" s="31"/>
      <c r="I3676" s="31"/>
      <c r="J3676" s="84"/>
      <c r="K3676" s="31"/>
      <c r="L3676" s="31"/>
      <c r="M3676" s="169"/>
      <c r="N3676" s="148"/>
      <c r="O3676" s="106"/>
      <c r="P3676" s="43"/>
      <c r="Q3676" s="31"/>
      <c r="R3676" s="84"/>
      <c r="S3676" s="31"/>
      <c r="T3676" s="31"/>
      <c r="U3676" s="169"/>
      <c r="V3676" s="150"/>
      <c r="W3676" s="342" t="str" cm="1">
        <f t="array" ref="W3676">IF(SUM(LEN(B3676:V3676))=0,"",IF(OR(OR(ISBLANK(F3676),SUM(LEN(C3676),LEN(D3676))=0),AND(NOT(E3676="Unknown"),ISBLANK(J3676)),AND(NOT(O3676="Unknown"),ISBLANK(R3676))),"Missing Information", INDEX(Table15[Entire Service Line Classification], MATCH(SUMIFS(Table15[Unique ID],Table15[System-Owned Portion],E3676,Table15[If Material Anything Other than "Lead" in Column E,Was Material Ever Previously Lead?],G3676,Table15[Customer-Owned Portion],O3676),Table15[Unique ID],0),0)))</f>
        <v/>
      </c>
      <c r="X3676"/>
    </row>
    <row r="3677" spans="2:24" x14ac:dyDescent="0.35">
      <c r="B3677" s="146"/>
      <c r="C3677" s="31"/>
      <c r="D3677" s="31"/>
      <c r="E3677" s="44"/>
      <c r="F3677" s="43"/>
      <c r="G3677" s="84"/>
      <c r="H3677" s="31"/>
      <c r="I3677" s="31"/>
      <c r="J3677" s="84"/>
      <c r="K3677" s="31"/>
      <c r="L3677" s="31"/>
      <c r="M3677" s="169"/>
      <c r="N3677" s="148"/>
      <c r="O3677" s="106"/>
      <c r="P3677" s="43"/>
      <c r="Q3677" s="31"/>
      <c r="R3677" s="84"/>
      <c r="S3677" s="31"/>
      <c r="T3677" s="31"/>
      <c r="U3677" s="169"/>
      <c r="V3677" s="150"/>
      <c r="W3677" s="342" t="str" cm="1">
        <f t="array" ref="W3677">IF(SUM(LEN(B3677:V3677))=0,"",IF(OR(OR(ISBLANK(F3677),SUM(LEN(C3677),LEN(D3677))=0),AND(NOT(E3677="Unknown"),ISBLANK(J3677)),AND(NOT(O3677="Unknown"),ISBLANK(R3677))),"Missing Information", INDEX(Table15[Entire Service Line Classification], MATCH(SUMIFS(Table15[Unique ID],Table15[System-Owned Portion],E3677,Table15[If Material Anything Other than "Lead" in Column E,Was Material Ever Previously Lead?],G3677,Table15[Customer-Owned Portion],O3677),Table15[Unique ID],0),0)))</f>
        <v/>
      </c>
      <c r="X3677"/>
    </row>
    <row r="3678" spans="2:24" x14ac:dyDescent="0.35">
      <c r="B3678" s="146"/>
      <c r="C3678" s="31"/>
      <c r="D3678" s="31"/>
      <c r="E3678" s="44"/>
      <c r="F3678" s="43"/>
      <c r="G3678" s="84"/>
      <c r="H3678" s="31"/>
      <c r="I3678" s="31"/>
      <c r="J3678" s="84"/>
      <c r="K3678" s="31"/>
      <c r="L3678" s="31"/>
      <c r="M3678" s="169"/>
      <c r="N3678" s="148"/>
      <c r="O3678" s="106"/>
      <c r="P3678" s="43"/>
      <c r="Q3678" s="31"/>
      <c r="R3678" s="84"/>
      <c r="S3678" s="31"/>
      <c r="T3678" s="31"/>
      <c r="U3678" s="169"/>
      <c r="V3678" s="150"/>
      <c r="W3678" s="342" t="str" cm="1">
        <f t="array" ref="W3678">IF(SUM(LEN(B3678:V3678))=0,"",IF(OR(OR(ISBLANK(F3678),SUM(LEN(C3678),LEN(D3678))=0),AND(NOT(E3678="Unknown"),ISBLANK(J3678)),AND(NOT(O3678="Unknown"),ISBLANK(R3678))),"Missing Information", INDEX(Table15[Entire Service Line Classification], MATCH(SUMIFS(Table15[Unique ID],Table15[System-Owned Portion],E3678,Table15[If Material Anything Other than "Lead" in Column E,Was Material Ever Previously Lead?],G3678,Table15[Customer-Owned Portion],O3678),Table15[Unique ID],0),0)))</f>
        <v/>
      </c>
      <c r="X3678"/>
    </row>
    <row r="3679" spans="2:24" x14ac:dyDescent="0.35">
      <c r="B3679" s="146"/>
      <c r="C3679" s="31"/>
      <c r="D3679" s="31"/>
      <c r="E3679" s="44"/>
      <c r="F3679" s="43"/>
      <c r="G3679" s="84"/>
      <c r="H3679" s="31"/>
      <c r="I3679" s="31"/>
      <c r="J3679" s="84"/>
      <c r="K3679" s="31"/>
      <c r="L3679" s="31"/>
      <c r="M3679" s="169"/>
      <c r="N3679" s="148"/>
      <c r="O3679" s="106"/>
      <c r="P3679" s="43"/>
      <c r="Q3679" s="31"/>
      <c r="R3679" s="84"/>
      <c r="S3679" s="31"/>
      <c r="T3679" s="31"/>
      <c r="U3679" s="169"/>
      <c r="V3679" s="150"/>
      <c r="W3679" s="342" t="str" cm="1">
        <f t="array" ref="W3679">IF(SUM(LEN(B3679:V3679))=0,"",IF(OR(OR(ISBLANK(F3679),SUM(LEN(C3679),LEN(D3679))=0),AND(NOT(E3679="Unknown"),ISBLANK(J3679)),AND(NOT(O3679="Unknown"),ISBLANK(R3679))),"Missing Information", INDEX(Table15[Entire Service Line Classification], MATCH(SUMIFS(Table15[Unique ID],Table15[System-Owned Portion],E3679,Table15[If Material Anything Other than "Lead" in Column E,Was Material Ever Previously Lead?],G3679,Table15[Customer-Owned Portion],O3679),Table15[Unique ID],0),0)))</f>
        <v/>
      </c>
      <c r="X3679"/>
    </row>
    <row r="3680" spans="2:24" x14ac:dyDescent="0.35">
      <c r="B3680" s="146"/>
      <c r="C3680" s="31"/>
      <c r="D3680" s="31"/>
      <c r="E3680" s="44"/>
      <c r="F3680" s="43"/>
      <c r="G3680" s="84"/>
      <c r="H3680" s="31"/>
      <c r="I3680" s="31"/>
      <c r="J3680" s="84"/>
      <c r="K3680" s="31"/>
      <c r="L3680" s="31"/>
      <c r="M3680" s="169"/>
      <c r="N3680" s="148"/>
      <c r="O3680" s="106"/>
      <c r="P3680" s="43"/>
      <c r="Q3680" s="31"/>
      <c r="R3680" s="84"/>
      <c r="S3680" s="31"/>
      <c r="T3680" s="31"/>
      <c r="U3680" s="169"/>
      <c r="V3680" s="150"/>
      <c r="W3680" s="342" t="str" cm="1">
        <f t="array" ref="W3680">IF(SUM(LEN(B3680:V3680))=0,"",IF(OR(OR(ISBLANK(F3680),SUM(LEN(C3680),LEN(D3680))=0),AND(NOT(E3680="Unknown"),ISBLANK(J3680)),AND(NOT(O3680="Unknown"),ISBLANK(R3680))),"Missing Information", INDEX(Table15[Entire Service Line Classification], MATCH(SUMIFS(Table15[Unique ID],Table15[System-Owned Portion],E3680,Table15[If Material Anything Other than "Lead" in Column E,Was Material Ever Previously Lead?],G3680,Table15[Customer-Owned Portion],O3680),Table15[Unique ID],0),0)))</f>
        <v/>
      </c>
      <c r="X3680"/>
    </row>
    <row r="3681" spans="2:24" x14ac:dyDescent="0.35">
      <c r="B3681" s="146"/>
      <c r="C3681" s="31"/>
      <c r="D3681" s="31"/>
      <c r="E3681" s="44"/>
      <c r="F3681" s="43"/>
      <c r="G3681" s="84"/>
      <c r="H3681" s="31"/>
      <c r="I3681" s="31"/>
      <c r="J3681" s="84"/>
      <c r="K3681" s="31"/>
      <c r="L3681" s="31"/>
      <c r="M3681" s="169"/>
      <c r="N3681" s="148"/>
      <c r="O3681" s="106"/>
      <c r="P3681" s="43"/>
      <c r="Q3681" s="31"/>
      <c r="R3681" s="84"/>
      <c r="S3681" s="31"/>
      <c r="T3681" s="31"/>
      <c r="U3681" s="169"/>
      <c r="V3681" s="150"/>
      <c r="W3681" s="342" t="str" cm="1">
        <f t="array" ref="W3681">IF(SUM(LEN(B3681:V3681))=0,"",IF(OR(OR(ISBLANK(F3681),SUM(LEN(C3681),LEN(D3681))=0),AND(NOT(E3681="Unknown"),ISBLANK(J3681)),AND(NOT(O3681="Unknown"),ISBLANK(R3681))),"Missing Information", INDEX(Table15[Entire Service Line Classification], MATCH(SUMIFS(Table15[Unique ID],Table15[System-Owned Portion],E3681,Table15[If Material Anything Other than "Lead" in Column E,Was Material Ever Previously Lead?],G3681,Table15[Customer-Owned Portion],O3681),Table15[Unique ID],0),0)))</f>
        <v/>
      </c>
      <c r="X3681"/>
    </row>
    <row r="3682" spans="2:24" x14ac:dyDescent="0.35">
      <c r="B3682" s="146"/>
      <c r="C3682" s="31"/>
      <c r="D3682" s="31"/>
      <c r="E3682" s="44"/>
      <c r="F3682" s="43"/>
      <c r="G3682" s="84"/>
      <c r="H3682" s="31"/>
      <c r="I3682" s="31"/>
      <c r="J3682" s="84"/>
      <c r="K3682" s="31"/>
      <c r="L3682" s="31"/>
      <c r="M3682" s="169"/>
      <c r="N3682" s="148"/>
      <c r="O3682" s="106"/>
      <c r="P3682" s="43"/>
      <c r="Q3682" s="31"/>
      <c r="R3682" s="84"/>
      <c r="S3682" s="31"/>
      <c r="T3682" s="31"/>
      <c r="U3682" s="169"/>
      <c r="V3682" s="150"/>
      <c r="W3682" s="342" t="str" cm="1">
        <f t="array" ref="W3682">IF(SUM(LEN(B3682:V3682))=0,"",IF(OR(OR(ISBLANK(F3682),SUM(LEN(C3682),LEN(D3682))=0),AND(NOT(E3682="Unknown"),ISBLANK(J3682)),AND(NOT(O3682="Unknown"),ISBLANK(R3682))),"Missing Information", INDEX(Table15[Entire Service Line Classification], MATCH(SUMIFS(Table15[Unique ID],Table15[System-Owned Portion],E3682,Table15[If Material Anything Other than "Lead" in Column E,Was Material Ever Previously Lead?],G3682,Table15[Customer-Owned Portion],O3682),Table15[Unique ID],0),0)))</f>
        <v/>
      </c>
      <c r="X3682"/>
    </row>
    <row r="3683" spans="2:24" x14ac:dyDescent="0.35">
      <c r="B3683" s="146"/>
      <c r="C3683" s="31"/>
      <c r="D3683" s="31"/>
      <c r="E3683" s="44"/>
      <c r="F3683" s="43"/>
      <c r="G3683" s="84"/>
      <c r="H3683" s="31"/>
      <c r="I3683" s="31"/>
      <c r="J3683" s="84"/>
      <c r="K3683" s="31"/>
      <c r="L3683" s="31"/>
      <c r="M3683" s="169"/>
      <c r="N3683" s="148"/>
      <c r="O3683" s="106"/>
      <c r="P3683" s="43"/>
      <c r="Q3683" s="31"/>
      <c r="R3683" s="84"/>
      <c r="S3683" s="31"/>
      <c r="T3683" s="31"/>
      <c r="U3683" s="169"/>
      <c r="V3683" s="150"/>
      <c r="W3683" s="342" t="str" cm="1">
        <f t="array" ref="W3683">IF(SUM(LEN(B3683:V3683))=0,"",IF(OR(OR(ISBLANK(F3683),SUM(LEN(C3683),LEN(D3683))=0),AND(NOT(E3683="Unknown"),ISBLANK(J3683)),AND(NOT(O3683="Unknown"),ISBLANK(R3683))),"Missing Information", INDEX(Table15[Entire Service Line Classification], MATCH(SUMIFS(Table15[Unique ID],Table15[System-Owned Portion],E3683,Table15[If Material Anything Other than "Lead" in Column E,Was Material Ever Previously Lead?],G3683,Table15[Customer-Owned Portion],O3683),Table15[Unique ID],0),0)))</f>
        <v/>
      </c>
      <c r="X3683"/>
    </row>
    <row r="3684" spans="2:24" x14ac:dyDescent="0.35">
      <c r="B3684" s="146"/>
      <c r="C3684" s="31"/>
      <c r="D3684" s="31"/>
      <c r="E3684" s="44"/>
      <c r="F3684" s="43"/>
      <c r="G3684" s="84"/>
      <c r="H3684" s="31"/>
      <c r="I3684" s="31"/>
      <c r="J3684" s="84"/>
      <c r="K3684" s="31"/>
      <c r="L3684" s="31"/>
      <c r="M3684" s="169"/>
      <c r="N3684" s="148"/>
      <c r="O3684" s="106"/>
      <c r="P3684" s="43"/>
      <c r="Q3684" s="31"/>
      <c r="R3684" s="84"/>
      <c r="S3684" s="31"/>
      <c r="T3684" s="31"/>
      <c r="U3684" s="169"/>
      <c r="V3684" s="150"/>
      <c r="W3684" s="342" t="str" cm="1">
        <f t="array" ref="W3684">IF(SUM(LEN(B3684:V3684))=0,"",IF(OR(OR(ISBLANK(F3684),SUM(LEN(C3684),LEN(D3684))=0),AND(NOT(E3684="Unknown"),ISBLANK(J3684)),AND(NOT(O3684="Unknown"),ISBLANK(R3684))),"Missing Information", INDEX(Table15[Entire Service Line Classification], MATCH(SUMIFS(Table15[Unique ID],Table15[System-Owned Portion],E3684,Table15[If Material Anything Other than "Lead" in Column E,Was Material Ever Previously Lead?],G3684,Table15[Customer-Owned Portion],O3684),Table15[Unique ID],0),0)))</f>
        <v/>
      </c>
      <c r="X3684"/>
    </row>
    <row r="3685" spans="2:24" x14ac:dyDescent="0.35">
      <c r="B3685" s="146"/>
      <c r="C3685" s="31"/>
      <c r="D3685" s="31"/>
      <c r="E3685" s="44"/>
      <c r="F3685" s="43"/>
      <c r="G3685" s="84"/>
      <c r="H3685" s="31"/>
      <c r="I3685" s="31"/>
      <c r="J3685" s="84"/>
      <c r="K3685" s="31"/>
      <c r="L3685" s="31"/>
      <c r="M3685" s="169"/>
      <c r="N3685" s="148"/>
      <c r="O3685" s="106"/>
      <c r="P3685" s="43"/>
      <c r="Q3685" s="31"/>
      <c r="R3685" s="84"/>
      <c r="S3685" s="31"/>
      <c r="T3685" s="31"/>
      <c r="U3685" s="169"/>
      <c r="V3685" s="150"/>
      <c r="W3685" s="342" t="str" cm="1">
        <f t="array" ref="W3685">IF(SUM(LEN(B3685:V3685))=0,"",IF(OR(OR(ISBLANK(F3685),SUM(LEN(C3685),LEN(D3685))=0),AND(NOT(E3685="Unknown"),ISBLANK(J3685)),AND(NOT(O3685="Unknown"),ISBLANK(R3685))),"Missing Information", INDEX(Table15[Entire Service Line Classification], MATCH(SUMIFS(Table15[Unique ID],Table15[System-Owned Portion],E3685,Table15[If Material Anything Other than "Lead" in Column E,Was Material Ever Previously Lead?],G3685,Table15[Customer-Owned Portion],O3685),Table15[Unique ID],0),0)))</f>
        <v/>
      </c>
      <c r="X3685"/>
    </row>
    <row r="3686" spans="2:24" x14ac:dyDescent="0.35">
      <c r="B3686" s="146"/>
      <c r="C3686" s="31"/>
      <c r="D3686" s="31"/>
      <c r="E3686" s="44"/>
      <c r="F3686" s="43"/>
      <c r="G3686" s="84"/>
      <c r="H3686" s="31"/>
      <c r="I3686" s="31"/>
      <c r="J3686" s="84"/>
      <c r="K3686" s="31"/>
      <c r="L3686" s="31"/>
      <c r="M3686" s="169"/>
      <c r="N3686" s="148"/>
      <c r="O3686" s="106"/>
      <c r="P3686" s="43"/>
      <c r="Q3686" s="31"/>
      <c r="R3686" s="84"/>
      <c r="S3686" s="31"/>
      <c r="T3686" s="31"/>
      <c r="U3686" s="169"/>
      <c r="V3686" s="150"/>
      <c r="W3686" s="342" t="str" cm="1">
        <f t="array" ref="W3686">IF(SUM(LEN(B3686:V3686))=0,"",IF(OR(OR(ISBLANK(F3686),SUM(LEN(C3686),LEN(D3686))=0),AND(NOT(E3686="Unknown"),ISBLANK(J3686)),AND(NOT(O3686="Unknown"),ISBLANK(R3686))),"Missing Information", INDEX(Table15[Entire Service Line Classification], MATCH(SUMIFS(Table15[Unique ID],Table15[System-Owned Portion],E3686,Table15[If Material Anything Other than "Lead" in Column E,Was Material Ever Previously Lead?],G3686,Table15[Customer-Owned Portion],O3686),Table15[Unique ID],0),0)))</f>
        <v/>
      </c>
      <c r="X3686"/>
    </row>
    <row r="3687" spans="2:24" x14ac:dyDescent="0.35">
      <c r="B3687" s="146"/>
      <c r="C3687" s="31"/>
      <c r="D3687" s="31"/>
      <c r="E3687" s="44"/>
      <c r="F3687" s="43"/>
      <c r="G3687" s="84"/>
      <c r="H3687" s="31"/>
      <c r="I3687" s="31"/>
      <c r="J3687" s="84"/>
      <c r="K3687" s="31"/>
      <c r="L3687" s="31"/>
      <c r="M3687" s="169"/>
      <c r="N3687" s="148"/>
      <c r="O3687" s="106"/>
      <c r="P3687" s="43"/>
      <c r="Q3687" s="31"/>
      <c r="R3687" s="84"/>
      <c r="S3687" s="31"/>
      <c r="T3687" s="31"/>
      <c r="U3687" s="169"/>
      <c r="V3687" s="150"/>
      <c r="W3687" s="342" t="str" cm="1">
        <f t="array" ref="W3687">IF(SUM(LEN(B3687:V3687))=0,"",IF(OR(OR(ISBLANK(F3687),SUM(LEN(C3687),LEN(D3687))=0),AND(NOT(E3687="Unknown"),ISBLANK(J3687)),AND(NOT(O3687="Unknown"),ISBLANK(R3687))),"Missing Information", INDEX(Table15[Entire Service Line Classification], MATCH(SUMIFS(Table15[Unique ID],Table15[System-Owned Portion],E3687,Table15[If Material Anything Other than "Lead" in Column E,Was Material Ever Previously Lead?],G3687,Table15[Customer-Owned Portion],O3687),Table15[Unique ID],0),0)))</f>
        <v/>
      </c>
      <c r="X3687"/>
    </row>
    <row r="3688" spans="2:24" x14ac:dyDescent="0.35">
      <c r="B3688" s="146"/>
      <c r="C3688" s="31"/>
      <c r="D3688" s="31"/>
      <c r="E3688" s="44"/>
      <c r="F3688" s="43"/>
      <c r="G3688" s="84"/>
      <c r="H3688" s="31"/>
      <c r="I3688" s="31"/>
      <c r="J3688" s="84"/>
      <c r="K3688" s="31"/>
      <c r="L3688" s="31"/>
      <c r="M3688" s="169"/>
      <c r="N3688" s="148"/>
      <c r="O3688" s="106"/>
      <c r="P3688" s="43"/>
      <c r="Q3688" s="31"/>
      <c r="R3688" s="84"/>
      <c r="S3688" s="31"/>
      <c r="T3688" s="31"/>
      <c r="U3688" s="169"/>
      <c r="V3688" s="150"/>
      <c r="W3688" s="342" t="str" cm="1">
        <f t="array" ref="W3688">IF(SUM(LEN(B3688:V3688))=0,"",IF(OR(OR(ISBLANK(F3688),SUM(LEN(C3688),LEN(D3688))=0),AND(NOT(E3688="Unknown"),ISBLANK(J3688)),AND(NOT(O3688="Unknown"),ISBLANK(R3688))),"Missing Information", INDEX(Table15[Entire Service Line Classification], MATCH(SUMIFS(Table15[Unique ID],Table15[System-Owned Portion],E3688,Table15[If Material Anything Other than "Lead" in Column E,Was Material Ever Previously Lead?],G3688,Table15[Customer-Owned Portion],O3688),Table15[Unique ID],0),0)))</f>
        <v/>
      </c>
      <c r="X3688"/>
    </row>
    <row r="3689" spans="2:24" x14ac:dyDescent="0.35">
      <c r="B3689" s="146"/>
      <c r="C3689" s="31"/>
      <c r="D3689" s="31"/>
      <c r="E3689" s="44"/>
      <c r="F3689" s="43"/>
      <c r="G3689" s="84"/>
      <c r="H3689" s="31"/>
      <c r="I3689" s="31"/>
      <c r="J3689" s="84"/>
      <c r="K3689" s="31"/>
      <c r="L3689" s="31"/>
      <c r="M3689" s="169"/>
      <c r="N3689" s="148"/>
      <c r="O3689" s="106"/>
      <c r="P3689" s="43"/>
      <c r="Q3689" s="31"/>
      <c r="R3689" s="84"/>
      <c r="S3689" s="31"/>
      <c r="T3689" s="31"/>
      <c r="U3689" s="169"/>
      <c r="V3689" s="150"/>
      <c r="W3689" s="342" t="str" cm="1">
        <f t="array" ref="W3689">IF(SUM(LEN(B3689:V3689))=0,"",IF(OR(OR(ISBLANK(F3689),SUM(LEN(C3689),LEN(D3689))=0),AND(NOT(E3689="Unknown"),ISBLANK(J3689)),AND(NOT(O3689="Unknown"),ISBLANK(R3689))),"Missing Information", INDEX(Table15[Entire Service Line Classification], MATCH(SUMIFS(Table15[Unique ID],Table15[System-Owned Portion],E3689,Table15[If Material Anything Other than "Lead" in Column E,Was Material Ever Previously Lead?],G3689,Table15[Customer-Owned Portion],O3689),Table15[Unique ID],0),0)))</f>
        <v/>
      </c>
      <c r="X3689"/>
    </row>
    <row r="3690" spans="2:24" x14ac:dyDescent="0.35">
      <c r="B3690" s="146"/>
      <c r="C3690" s="31"/>
      <c r="D3690" s="31"/>
      <c r="E3690" s="44"/>
      <c r="F3690" s="43"/>
      <c r="G3690" s="84"/>
      <c r="H3690" s="31"/>
      <c r="I3690" s="31"/>
      <c r="J3690" s="84"/>
      <c r="K3690" s="31"/>
      <c r="L3690" s="31"/>
      <c r="M3690" s="169"/>
      <c r="N3690" s="148"/>
      <c r="O3690" s="106"/>
      <c r="P3690" s="43"/>
      <c r="Q3690" s="31"/>
      <c r="R3690" s="84"/>
      <c r="S3690" s="31"/>
      <c r="T3690" s="31"/>
      <c r="U3690" s="169"/>
      <c r="V3690" s="150"/>
      <c r="W3690" s="342" t="str" cm="1">
        <f t="array" ref="W3690">IF(SUM(LEN(B3690:V3690))=0,"",IF(OR(OR(ISBLANK(F3690),SUM(LEN(C3690),LEN(D3690))=0),AND(NOT(E3690="Unknown"),ISBLANK(J3690)),AND(NOT(O3690="Unknown"),ISBLANK(R3690))),"Missing Information", INDEX(Table15[Entire Service Line Classification], MATCH(SUMIFS(Table15[Unique ID],Table15[System-Owned Portion],E3690,Table15[If Material Anything Other than "Lead" in Column E,Was Material Ever Previously Lead?],G3690,Table15[Customer-Owned Portion],O3690),Table15[Unique ID],0),0)))</f>
        <v/>
      </c>
      <c r="X3690"/>
    </row>
    <row r="3691" spans="2:24" x14ac:dyDescent="0.35">
      <c r="B3691" s="146"/>
      <c r="C3691" s="31"/>
      <c r="D3691" s="31"/>
      <c r="E3691" s="44"/>
      <c r="F3691" s="43"/>
      <c r="G3691" s="84"/>
      <c r="H3691" s="31"/>
      <c r="I3691" s="31"/>
      <c r="J3691" s="84"/>
      <c r="K3691" s="31"/>
      <c r="L3691" s="31"/>
      <c r="M3691" s="169"/>
      <c r="N3691" s="148"/>
      <c r="O3691" s="106"/>
      <c r="P3691" s="43"/>
      <c r="Q3691" s="31"/>
      <c r="R3691" s="84"/>
      <c r="S3691" s="31"/>
      <c r="T3691" s="31"/>
      <c r="U3691" s="169"/>
      <c r="V3691" s="150"/>
      <c r="W3691" s="342" t="str" cm="1">
        <f t="array" ref="W3691">IF(SUM(LEN(B3691:V3691))=0,"",IF(OR(OR(ISBLANK(F3691),SUM(LEN(C3691),LEN(D3691))=0),AND(NOT(E3691="Unknown"),ISBLANK(J3691)),AND(NOT(O3691="Unknown"),ISBLANK(R3691))),"Missing Information", INDEX(Table15[Entire Service Line Classification], MATCH(SUMIFS(Table15[Unique ID],Table15[System-Owned Portion],E3691,Table15[If Material Anything Other than "Lead" in Column E,Was Material Ever Previously Lead?],G3691,Table15[Customer-Owned Portion],O3691),Table15[Unique ID],0),0)))</f>
        <v/>
      </c>
      <c r="X3691"/>
    </row>
    <row r="3692" spans="2:24" x14ac:dyDescent="0.35">
      <c r="B3692" s="146"/>
      <c r="C3692" s="31"/>
      <c r="D3692" s="31"/>
      <c r="E3692" s="44"/>
      <c r="F3692" s="43"/>
      <c r="G3692" s="84"/>
      <c r="H3692" s="31"/>
      <c r="I3692" s="31"/>
      <c r="J3692" s="84"/>
      <c r="K3692" s="31"/>
      <c r="L3692" s="31"/>
      <c r="M3692" s="169"/>
      <c r="N3692" s="148"/>
      <c r="O3692" s="106"/>
      <c r="P3692" s="43"/>
      <c r="Q3692" s="31"/>
      <c r="R3692" s="84"/>
      <c r="S3692" s="31"/>
      <c r="T3692" s="31"/>
      <c r="U3692" s="169"/>
      <c r="V3692" s="150"/>
      <c r="W3692" s="342" t="str" cm="1">
        <f t="array" ref="W3692">IF(SUM(LEN(B3692:V3692))=0,"",IF(OR(OR(ISBLANK(F3692),SUM(LEN(C3692),LEN(D3692))=0),AND(NOT(E3692="Unknown"),ISBLANK(J3692)),AND(NOT(O3692="Unknown"),ISBLANK(R3692))),"Missing Information", INDEX(Table15[Entire Service Line Classification], MATCH(SUMIFS(Table15[Unique ID],Table15[System-Owned Portion],E3692,Table15[If Material Anything Other than "Lead" in Column E,Was Material Ever Previously Lead?],G3692,Table15[Customer-Owned Portion],O3692),Table15[Unique ID],0),0)))</f>
        <v/>
      </c>
      <c r="X3692"/>
    </row>
    <row r="3693" spans="2:24" x14ac:dyDescent="0.35">
      <c r="B3693" s="146"/>
      <c r="C3693" s="31"/>
      <c r="D3693" s="31"/>
      <c r="E3693" s="44"/>
      <c r="F3693" s="43"/>
      <c r="G3693" s="84"/>
      <c r="H3693" s="31"/>
      <c r="I3693" s="31"/>
      <c r="J3693" s="84"/>
      <c r="K3693" s="31"/>
      <c r="L3693" s="31"/>
      <c r="M3693" s="169"/>
      <c r="N3693" s="148"/>
      <c r="O3693" s="106"/>
      <c r="P3693" s="43"/>
      <c r="Q3693" s="31"/>
      <c r="R3693" s="84"/>
      <c r="S3693" s="31"/>
      <c r="T3693" s="31"/>
      <c r="U3693" s="169"/>
      <c r="V3693" s="150"/>
      <c r="W3693" s="342" t="str" cm="1">
        <f t="array" ref="W3693">IF(SUM(LEN(B3693:V3693))=0,"",IF(OR(OR(ISBLANK(F3693),SUM(LEN(C3693),LEN(D3693))=0),AND(NOT(E3693="Unknown"),ISBLANK(J3693)),AND(NOT(O3693="Unknown"),ISBLANK(R3693))),"Missing Information", INDEX(Table15[Entire Service Line Classification], MATCH(SUMIFS(Table15[Unique ID],Table15[System-Owned Portion],E3693,Table15[If Material Anything Other than "Lead" in Column E,Was Material Ever Previously Lead?],G3693,Table15[Customer-Owned Portion],O3693),Table15[Unique ID],0),0)))</f>
        <v/>
      </c>
      <c r="X3693"/>
    </row>
    <row r="3694" spans="2:24" x14ac:dyDescent="0.35">
      <c r="B3694" s="146"/>
      <c r="C3694" s="31"/>
      <c r="D3694" s="31"/>
      <c r="E3694" s="44"/>
      <c r="F3694" s="43"/>
      <c r="G3694" s="84"/>
      <c r="H3694" s="31"/>
      <c r="I3694" s="31"/>
      <c r="J3694" s="84"/>
      <c r="K3694" s="31"/>
      <c r="L3694" s="31"/>
      <c r="M3694" s="169"/>
      <c r="N3694" s="148"/>
      <c r="O3694" s="106"/>
      <c r="P3694" s="43"/>
      <c r="Q3694" s="31"/>
      <c r="R3694" s="84"/>
      <c r="S3694" s="31"/>
      <c r="T3694" s="31"/>
      <c r="U3694" s="169"/>
      <c r="V3694" s="150"/>
      <c r="W3694" s="342" t="str" cm="1">
        <f t="array" ref="W3694">IF(SUM(LEN(B3694:V3694))=0,"",IF(OR(OR(ISBLANK(F3694),SUM(LEN(C3694),LEN(D3694))=0),AND(NOT(E3694="Unknown"),ISBLANK(J3694)),AND(NOT(O3694="Unknown"),ISBLANK(R3694))),"Missing Information", INDEX(Table15[Entire Service Line Classification], MATCH(SUMIFS(Table15[Unique ID],Table15[System-Owned Portion],E3694,Table15[If Material Anything Other than "Lead" in Column E,Was Material Ever Previously Lead?],G3694,Table15[Customer-Owned Portion],O3694),Table15[Unique ID],0),0)))</f>
        <v/>
      </c>
      <c r="X3694"/>
    </row>
    <row r="3695" spans="2:24" x14ac:dyDescent="0.35">
      <c r="B3695" s="146"/>
      <c r="C3695" s="31"/>
      <c r="D3695" s="31"/>
      <c r="E3695" s="44"/>
      <c r="F3695" s="43"/>
      <c r="G3695" s="84"/>
      <c r="H3695" s="31"/>
      <c r="I3695" s="31"/>
      <c r="J3695" s="84"/>
      <c r="K3695" s="31"/>
      <c r="L3695" s="31"/>
      <c r="M3695" s="169"/>
      <c r="N3695" s="148"/>
      <c r="O3695" s="106"/>
      <c r="P3695" s="43"/>
      <c r="Q3695" s="31"/>
      <c r="R3695" s="84"/>
      <c r="S3695" s="31"/>
      <c r="T3695" s="31"/>
      <c r="U3695" s="169"/>
      <c r="V3695" s="150"/>
      <c r="W3695" s="342" t="str" cm="1">
        <f t="array" ref="W3695">IF(SUM(LEN(B3695:V3695))=0,"",IF(OR(OR(ISBLANK(F3695),SUM(LEN(C3695),LEN(D3695))=0),AND(NOT(E3695="Unknown"),ISBLANK(J3695)),AND(NOT(O3695="Unknown"),ISBLANK(R3695))),"Missing Information", INDEX(Table15[Entire Service Line Classification], MATCH(SUMIFS(Table15[Unique ID],Table15[System-Owned Portion],E3695,Table15[If Material Anything Other than "Lead" in Column E,Was Material Ever Previously Lead?],G3695,Table15[Customer-Owned Portion],O3695),Table15[Unique ID],0),0)))</f>
        <v/>
      </c>
      <c r="X3695"/>
    </row>
    <row r="3696" spans="2:24" x14ac:dyDescent="0.35">
      <c r="B3696" s="146"/>
      <c r="C3696" s="31"/>
      <c r="D3696" s="31"/>
      <c r="E3696" s="44"/>
      <c r="F3696" s="43"/>
      <c r="G3696" s="84"/>
      <c r="H3696" s="31"/>
      <c r="I3696" s="31"/>
      <c r="J3696" s="84"/>
      <c r="K3696" s="31"/>
      <c r="L3696" s="31"/>
      <c r="M3696" s="169"/>
      <c r="N3696" s="148"/>
      <c r="O3696" s="106"/>
      <c r="P3696" s="43"/>
      <c r="Q3696" s="31"/>
      <c r="R3696" s="84"/>
      <c r="S3696" s="31"/>
      <c r="T3696" s="31"/>
      <c r="U3696" s="169"/>
      <c r="V3696" s="150"/>
      <c r="W3696" s="342" t="str" cm="1">
        <f t="array" ref="W3696">IF(SUM(LEN(B3696:V3696))=0,"",IF(OR(OR(ISBLANK(F3696),SUM(LEN(C3696),LEN(D3696))=0),AND(NOT(E3696="Unknown"),ISBLANK(J3696)),AND(NOT(O3696="Unknown"),ISBLANK(R3696))),"Missing Information", INDEX(Table15[Entire Service Line Classification], MATCH(SUMIFS(Table15[Unique ID],Table15[System-Owned Portion],E3696,Table15[If Material Anything Other than "Lead" in Column E,Was Material Ever Previously Lead?],G3696,Table15[Customer-Owned Portion],O3696),Table15[Unique ID],0),0)))</f>
        <v/>
      </c>
      <c r="X3696"/>
    </row>
    <row r="3697" spans="2:24" x14ac:dyDescent="0.35">
      <c r="B3697" s="146"/>
      <c r="C3697" s="31"/>
      <c r="D3697" s="31"/>
      <c r="E3697" s="44"/>
      <c r="F3697" s="43"/>
      <c r="G3697" s="84"/>
      <c r="H3697" s="31"/>
      <c r="I3697" s="31"/>
      <c r="J3697" s="84"/>
      <c r="K3697" s="31"/>
      <c r="L3697" s="31"/>
      <c r="M3697" s="169"/>
      <c r="N3697" s="148"/>
      <c r="O3697" s="106"/>
      <c r="P3697" s="43"/>
      <c r="Q3697" s="31"/>
      <c r="R3697" s="84"/>
      <c r="S3697" s="31"/>
      <c r="T3697" s="31"/>
      <c r="U3697" s="169"/>
      <c r="V3697" s="150"/>
      <c r="W3697" s="342" t="str" cm="1">
        <f t="array" ref="W3697">IF(SUM(LEN(B3697:V3697))=0,"",IF(OR(OR(ISBLANK(F3697),SUM(LEN(C3697),LEN(D3697))=0),AND(NOT(E3697="Unknown"),ISBLANK(J3697)),AND(NOT(O3697="Unknown"),ISBLANK(R3697))),"Missing Information", INDEX(Table15[Entire Service Line Classification], MATCH(SUMIFS(Table15[Unique ID],Table15[System-Owned Portion],E3697,Table15[If Material Anything Other than "Lead" in Column E,Was Material Ever Previously Lead?],G3697,Table15[Customer-Owned Portion],O3697),Table15[Unique ID],0),0)))</f>
        <v/>
      </c>
      <c r="X3697"/>
    </row>
    <row r="3698" spans="2:24" x14ac:dyDescent="0.35">
      <c r="B3698" s="146"/>
      <c r="C3698" s="31"/>
      <c r="D3698" s="31"/>
      <c r="E3698" s="44"/>
      <c r="F3698" s="43"/>
      <c r="G3698" s="84"/>
      <c r="H3698" s="31"/>
      <c r="I3698" s="31"/>
      <c r="J3698" s="84"/>
      <c r="K3698" s="31"/>
      <c r="L3698" s="31"/>
      <c r="M3698" s="169"/>
      <c r="N3698" s="148"/>
      <c r="O3698" s="106"/>
      <c r="P3698" s="43"/>
      <c r="Q3698" s="31"/>
      <c r="R3698" s="84"/>
      <c r="S3698" s="31"/>
      <c r="T3698" s="31"/>
      <c r="U3698" s="169"/>
      <c r="V3698" s="150"/>
      <c r="W3698" s="342" t="str" cm="1">
        <f t="array" ref="W3698">IF(SUM(LEN(B3698:V3698))=0,"",IF(OR(OR(ISBLANK(F3698),SUM(LEN(C3698),LEN(D3698))=0),AND(NOT(E3698="Unknown"),ISBLANK(J3698)),AND(NOT(O3698="Unknown"),ISBLANK(R3698))),"Missing Information", INDEX(Table15[Entire Service Line Classification], MATCH(SUMIFS(Table15[Unique ID],Table15[System-Owned Portion],E3698,Table15[If Material Anything Other than "Lead" in Column E,Was Material Ever Previously Lead?],G3698,Table15[Customer-Owned Portion],O3698),Table15[Unique ID],0),0)))</f>
        <v/>
      </c>
      <c r="X3698"/>
    </row>
    <row r="3699" spans="2:24" x14ac:dyDescent="0.35">
      <c r="B3699" s="146"/>
      <c r="C3699" s="31"/>
      <c r="D3699" s="31"/>
      <c r="E3699" s="44"/>
      <c r="F3699" s="43"/>
      <c r="G3699" s="84"/>
      <c r="H3699" s="31"/>
      <c r="I3699" s="31"/>
      <c r="J3699" s="84"/>
      <c r="K3699" s="31"/>
      <c r="L3699" s="31"/>
      <c r="M3699" s="169"/>
      <c r="N3699" s="148"/>
      <c r="O3699" s="106"/>
      <c r="P3699" s="43"/>
      <c r="Q3699" s="31"/>
      <c r="R3699" s="84"/>
      <c r="S3699" s="31"/>
      <c r="T3699" s="31"/>
      <c r="U3699" s="169"/>
      <c r="V3699" s="150"/>
      <c r="W3699" s="342" t="str" cm="1">
        <f t="array" ref="W3699">IF(SUM(LEN(B3699:V3699))=0,"",IF(OR(OR(ISBLANK(F3699),SUM(LEN(C3699),LEN(D3699))=0),AND(NOT(E3699="Unknown"),ISBLANK(J3699)),AND(NOT(O3699="Unknown"),ISBLANK(R3699))),"Missing Information", INDEX(Table15[Entire Service Line Classification], MATCH(SUMIFS(Table15[Unique ID],Table15[System-Owned Portion],E3699,Table15[If Material Anything Other than "Lead" in Column E,Was Material Ever Previously Lead?],G3699,Table15[Customer-Owned Portion],O3699),Table15[Unique ID],0),0)))</f>
        <v/>
      </c>
      <c r="X3699"/>
    </row>
    <row r="3700" spans="2:24" x14ac:dyDescent="0.35">
      <c r="B3700" s="146"/>
      <c r="C3700" s="31"/>
      <c r="D3700" s="31"/>
      <c r="E3700" s="44"/>
      <c r="F3700" s="43"/>
      <c r="G3700" s="84"/>
      <c r="H3700" s="31"/>
      <c r="I3700" s="31"/>
      <c r="J3700" s="84"/>
      <c r="K3700" s="31"/>
      <c r="L3700" s="31"/>
      <c r="M3700" s="169"/>
      <c r="N3700" s="148"/>
      <c r="O3700" s="106"/>
      <c r="P3700" s="43"/>
      <c r="Q3700" s="31"/>
      <c r="R3700" s="84"/>
      <c r="S3700" s="31"/>
      <c r="T3700" s="31"/>
      <c r="U3700" s="169"/>
      <c r="V3700" s="150"/>
      <c r="W3700" s="342" t="str" cm="1">
        <f t="array" ref="W3700">IF(SUM(LEN(B3700:V3700))=0,"",IF(OR(OR(ISBLANK(F3700),SUM(LEN(C3700),LEN(D3700))=0),AND(NOT(E3700="Unknown"),ISBLANK(J3700)),AND(NOT(O3700="Unknown"),ISBLANK(R3700))),"Missing Information", INDEX(Table15[Entire Service Line Classification], MATCH(SUMIFS(Table15[Unique ID],Table15[System-Owned Portion],E3700,Table15[If Material Anything Other than "Lead" in Column E,Was Material Ever Previously Lead?],G3700,Table15[Customer-Owned Portion],O3700),Table15[Unique ID],0),0)))</f>
        <v/>
      </c>
      <c r="X3700"/>
    </row>
    <row r="3701" spans="2:24" x14ac:dyDescent="0.35">
      <c r="B3701" s="146"/>
      <c r="C3701" s="31"/>
      <c r="D3701" s="31"/>
      <c r="E3701" s="44"/>
      <c r="F3701" s="43"/>
      <c r="G3701" s="84"/>
      <c r="H3701" s="31"/>
      <c r="I3701" s="31"/>
      <c r="J3701" s="84"/>
      <c r="K3701" s="31"/>
      <c r="L3701" s="31"/>
      <c r="M3701" s="169"/>
      <c r="N3701" s="148"/>
      <c r="O3701" s="106"/>
      <c r="P3701" s="43"/>
      <c r="Q3701" s="31"/>
      <c r="R3701" s="84"/>
      <c r="S3701" s="31"/>
      <c r="T3701" s="31"/>
      <c r="U3701" s="169"/>
      <c r="V3701" s="150"/>
      <c r="W3701" s="342" t="str" cm="1">
        <f t="array" ref="W3701">IF(SUM(LEN(B3701:V3701))=0,"",IF(OR(OR(ISBLANK(F3701),SUM(LEN(C3701),LEN(D3701))=0),AND(NOT(E3701="Unknown"),ISBLANK(J3701)),AND(NOT(O3701="Unknown"),ISBLANK(R3701))),"Missing Information", INDEX(Table15[Entire Service Line Classification], MATCH(SUMIFS(Table15[Unique ID],Table15[System-Owned Portion],E3701,Table15[If Material Anything Other than "Lead" in Column E,Was Material Ever Previously Lead?],G3701,Table15[Customer-Owned Portion],O3701),Table15[Unique ID],0),0)))</f>
        <v/>
      </c>
      <c r="X3701"/>
    </row>
    <row r="3702" spans="2:24" x14ac:dyDescent="0.35">
      <c r="B3702" s="146"/>
      <c r="C3702" s="31"/>
      <c r="D3702" s="31"/>
      <c r="E3702" s="44"/>
      <c r="F3702" s="43"/>
      <c r="G3702" s="84"/>
      <c r="H3702" s="31"/>
      <c r="I3702" s="31"/>
      <c r="J3702" s="84"/>
      <c r="K3702" s="31"/>
      <c r="L3702" s="31"/>
      <c r="M3702" s="169"/>
      <c r="N3702" s="148"/>
      <c r="O3702" s="106"/>
      <c r="P3702" s="43"/>
      <c r="Q3702" s="31"/>
      <c r="R3702" s="84"/>
      <c r="S3702" s="31"/>
      <c r="T3702" s="31"/>
      <c r="U3702" s="169"/>
      <c r="V3702" s="150"/>
      <c r="W3702" s="342" t="str" cm="1">
        <f t="array" ref="W3702">IF(SUM(LEN(B3702:V3702))=0,"",IF(OR(OR(ISBLANK(F3702),SUM(LEN(C3702),LEN(D3702))=0),AND(NOT(E3702="Unknown"),ISBLANK(J3702)),AND(NOT(O3702="Unknown"),ISBLANK(R3702))),"Missing Information", INDEX(Table15[Entire Service Line Classification], MATCH(SUMIFS(Table15[Unique ID],Table15[System-Owned Portion],E3702,Table15[If Material Anything Other than "Lead" in Column E,Was Material Ever Previously Lead?],G3702,Table15[Customer-Owned Portion],O3702),Table15[Unique ID],0),0)))</f>
        <v/>
      </c>
      <c r="X3702"/>
    </row>
    <row r="3703" spans="2:24" x14ac:dyDescent="0.35">
      <c r="B3703" s="146"/>
      <c r="C3703" s="31"/>
      <c r="D3703" s="31"/>
      <c r="E3703" s="44"/>
      <c r="F3703" s="43"/>
      <c r="G3703" s="84"/>
      <c r="H3703" s="31"/>
      <c r="I3703" s="31"/>
      <c r="J3703" s="84"/>
      <c r="K3703" s="31"/>
      <c r="L3703" s="31"/>
      <c r="M3703" s="169"/>
      <c r="N3703" s="148"/>
      <c r="O3703" s="106"/>
      <c r="P3703" s="43"/>
      <c r="Q3703" s="31"/>
      <c r="R3703" s="84"/>
      <c r="S3703" s="31"/>
      <c r="T3703" s="31"/>
      <c r="U3703" s="169"/>
      <c r="V3703" s="150"/>
      <c r="W3703" s="342" t="str" cm="1">
        <f t="array" ref="W3703">IF(SUM(LEN(B3703:V3703))=0,"",IF(OR(OR(ISBLANK(F3703),SUM(LEN(C3703),LEN(D3703))=0),AND(NOT(E3703="Unknown"),ISBLANK(J3703)),AND(NOT(O3703="Unknown"),ISBLANK(R3703))),"Missing Information", INDEX(Table15[Entire Service Line Classification], MATCH(SUMIFS(Table15[Unique ID],Table15[System-Owned Portion],E3703,Table15[If Material Anything Other than "Lead" in Column E,Was Material Ever Previously Lead?],G3703,Table15[Customer-Owned Portion],O3703),Table15[Unique ID],0),0)))</f>
        <v/>
      </c>
      <c r="X3703"/>
    </row>
    <row r="3704" spans="2:24" x14ac:dyDescent="0.35">
      <c r="B3704" s="146"/>
      <c r="C3704" s="31"/>
      <c r="D3704" s="31"/>
      <c r="E3704" s="44"/>
      <c r="F3704" s="43"/>
      <c r="G3704" s="84"/>
      <c r="H3704" s="31"/>
      <c r="I3704" s="31"/>
      <c r="J3704" s="84"/>
      <c r="K3704" s="31"/>
      <c r="L3704" s="31"/>
      <c r="M3704" s="169"/>
      <c r="N3704" s="148"/>
      <c r="O3704" s="106"/>
      <c r="P3704" s="43"/>
      <c r="Q3704" s="31"/>
      <c r="R3704" s="84"/>
      <c r="S3704" s="31"/>
      <c r="T3704" s="31"/>
      <c r="U3704" s="169"/>
      <c r="V3704" s="150"/>
      <c r="W3704" s="342" t="str" cm="1">
        <f t="array" ref="W3704">IF(SUM(LEN(B3704:V3704))=0,"",IF(OR(OR(ISBLANK(F3704),SUM(LEN(C3704),LEN(D3704))=0),AND(NOT(E3704="Unknown"),ISBLANK(J3704)),AND(NOT(O3704="Unknown"),ISBLANK(R3704))),"Missing Information", INDEX(Table15[Entire Service Line Classification], MATCH(SUMIFS(Table15[Unique ID],Table15[System-Owned Portion],E3704,Table15[If Material Anything Other than "Lead" in Column E,Was Material Ever Previously Lead?],G3704,Table15[Customer-Owned Portion],O3704),Table15[Unique ID],0),0)))</f>
        <v/>
      </c>
      <c r="X3704"/>
    </row>
    <row r="3705" spans="2:24" x14ac:dyDescent="0.35">
      <c r="B3705" s="146"/>
      <c r="C3705" s="31"/>
      <c r="D3705" s="31"/>
      <c r="E3705" s="44"/>
      <c r="F3705" s="43"/>
      <c r="G3705" s="84"/>
      <c r="H3705" s="31"/>
      <c r="I3705" s="31"/>
      <c r="J3705" s="84"/>
      <c r="K3705" s="31"/>
      <c r="L3705" s="31"/>
      <c r="M3705" s="169"/>
      <c r="N3705" s="148"/>
      <c r="O3705" s="106"/>
      <c r="P3705" s="43"/>
      <c r="Q3705" s="31"/>
      <c r="R3705" s="84"/>
      <c r="S3705" s="31"/>
      <c r="T3705" s="31"/>
      <c r="U3705" s="169"/>
      <c r="V3705" s="150"/>
      <c r="W3705" s="342" t="str" cm="1">
        <f t="array" ref="W3705">IF(SUM(LEN(B3705:V3705))=0,"",IF(OR(OR(ISBLANK(F3705),SUM(LEN(C3705),LEN(D3705))=0),AND(NOT(E3705="Unknown"),ISBLANK(J3705)),AND(NOT(O3705="Unknown"),ISBLANK(R3705))),"Missing Information", INDEX(Table15[Entire Service Line Classification], MATCH(SUMIFS(Table15[Unique ID],Table15[System-Owned Portion],E3705,Table15[If Material Anything Other than "Lead" in Column E,Was Material Ever Previously Lead?],G3705,Table15[Customer-Owned Portion],O3705),Table15[Unique ID],0),0)))</f>
        <v/>
      </c>
      <c r="X3705"/>
    </row>
    <row r="3706" spans="2:24" x14ac:dyDescent="0.35">
      <c r="B3706" s="146"/>
      <c r="C3706" s="31"/>
      <c r="D3706" s="31"/>
      <c r="E3706" s="44"/>
      <c r="F3706" s="43"/>
      <c r="G3706" s="84"/>
      <c r="H3706" s="31"/>
      <c r="I3706" s="31"/>
      <c r="J3706" s="84"/>
      <c r="K3706" s="31"/>
      <c r="L3706" s="31"/>
      <c r="M3706" s="169"/>
      <c r="N3706" s="148"/>
      <c r="O3706" s="106"/>
      <c r="P3706" s="43"/>
      <c r="Q3706" s="31"/>
      <c r="R3706" s="84"/>
      <c r="S3706" s="31"/>
      <c r="T3706" s="31"/>
      <c r="U3706" s="169"/>
      <c r="V3706" s="150"/>
      <c r="W3706" s="342" t="str" cm="1">
        <f t="array" ref="W3706">IF(SUM(LEN(B3706:V3706))=0,"",IF(OR(OR(ISBLANK(F3706),SUM(LEN(C3706),LEN(D3706))=0),AND(NOT(E3706="Unknown"),ISBLANK(J3706)),AND(NOT(O3706="Unknown"),ISBLANK(R3706))),"Missing Information", INDEX(Table15[Entire Service Line Classification], MATCH(SUMIFS(Table15[Unique ID],Table15[System-Owned Portion],E3706,Table15[If Material Anything Other than "Lead" in Column E,Was Material Ever Previously Lead?],G3706,Table15[Customer-Owned Portion],O3706),Table15[Unique ID],0),0)))</f>
        <v/>
      </c>
      <c r="X3706"/>
    </row>
    <row r="3707" spans="2:24" x14ac:dyDescent="0.35">
      <c r="B3707" s="146"/>
      <c r="C3707" s="31"/>
      <c r="D3707" s="31"/>
      <c r="E3707" s="44"/>
      <c r="F3707" s="43"/>
      <c r="G3707" s="84"/>
      <c r="H3707" s="31"/>
      <c r="I3707" s="31"/>
      <c r="J3707" s="84"/>
      <c r="K3707" s="31"/>
      <c r="L3707" s="31"/>
      <c r="M3707" s="169"/>
      <c r="N3707" s="148"/>
      <c r="O3707" s="106"/>
      <c r="P3707" s="43"/>
      <c r="Q3707" s="31"/>
      <c r="R3707" s="84"/>
      <c r="S3707" s="31"/>
      <c r="T3707" s="31"/>
      <c r="U3707" s="169"/>
      <c r="V3707" s="150"/>
      <c r="W3707" s="342" t="str" cm="1">
        <f t="array" ref="W3707">IF(SUM(LEN(B3707:V3707))=0,"",IF(OR(OR(ISBLANK(F3707),SUM(LEN(C3707),LEN(D3707))=0),AND(NOT(E3707="Unknown"),ISBLANK(J3707)),AND(NOT(O3707="Unknown"),ISBLANK(R3707))),"Missing Information", INDEX(Table15[Entire Service Line Classification], MATCH(SUMIFS(Table15[Unique ID],Table15[System-Owned Portion],E3707,Table15[If Material Anything Other than "Lead" in Column E,Was Material Ever Previously Lead?],G3707,Table15[Customer-Owned Portion],O3707),Table15[Unique ID],0),0)))</f>
        <v/>
      </c>
      <c r="X3707"/>
    </row>
    <row r="3708" spans="2:24" x14ac:dyDescent="0.35">
      <c r="B3708" s="146"/>
      <c r="C3708" s="31"/>
      <c r="D3708" s="31"/>
      <c r="E3708" s="44"/>
      <c r="F3708" s="43"/>
      <c r="G3708" s="84"/>
      <c r="H3708" s="31"/>
      <c r="I3708" s="31"/>
      <c r="J3708" s="84"/>
      <c r="K3708" s="31"/>
      <c r="L3708" s="31"/>
      <c r="M3708" s="169"/>
      <c r="N3708" s="148"/>
      <c r="O3708" s="106"/>
      <c r="P3708" s="43"/>
      <c r="Q3708" s="31"/>
      <c r="R3708" s="84"/>
      <c r="S3708" s="31"/>
      <c r="T3708" s="31"/>
      <c r="U3708" s="169"/>
      <c r="V3708" s="150"/>
      <c r="W3708" s="342" t="str" cm="1">
        <f t="array" ref="W3708">IF(SUM(LEN(B3708:V3708))=0,"",IF(OR(OR(ISBLANK(F3708),SUM(LEN(C3708),LEN(D3708))=0),AND(NOT(E3708="Unknown"),ISBLANK(J3708)),AND(NOT(O3708="Unknown"),ISBLANK(R3708))),"Missing Information", INDEX(Table15[Entire Service Line Classification], MATCH(SUMIFS(Table15[Unique ID],Table15[System-Owned Portion],E3708,Table15[If Material Anything Other than "Lead" in Column E,Was Material Ever Previously Lead?],G3708,Table15[Customer-Owned Portion],O3708),Table15[Unique ID],0),0)))</f>
        <v/>
      </c>
      <c r="X3708"/>
    </row>
    <row r="3709" spans="2:24" x14ac:dyDescent="0.35">
      <c r="B3709" s="146"/>
      <c r="C3709" s="31"/>
      <c r="D3709" s="31"/>
      <c r="E3709" s="44"/>
      <c r="F3709" s="43"/>
      <c r="G3709" s="84"/>
      <c r="H3709" s="31"/>
      <c r="I3709" s="31"/>
      <c r="J3709" s="84"/>
      <c r="K3709" s="31"/>
      <c r="L3709" s="31"/>
      <c r="M3709" s="169"/>
      <c r="N3709" s="148"/>
      <c r="O3709" s="106"/>
      <c r="P3709" s="43"/>
      <c r="Q3709" s="31"/>
      <c r="R3709" s="84"/>
      <c r="S3709" s="31"/>
      <c r="T3709" s="31"/>
      <c r="U3709" s="169"/>
      <c r="V3709" s="150"/>
      <c r="W3709" s="342" t="str" cm="1">
        <f t="array" ref="W3709">IF(SUM(LEN(B3709:V3709))=0,"",IF(OR(OR(ISBLANK(F3709),SUM(LEN(C3709),LEN(D3709))=0),AND(NOT(E3709="Unknown"),ISBLANK(J3709)),AND(NOT(O3709="Unknown"),ISBLANK(R3709))),"Missing Information", INDEX(Table15[Entire Service Line Classification], MATCH(SUMIFS(Table15[Unique ID],Table15[System-Owned Portion],E3709,Table15[If Material Anything Other than "Lead" in Column E,Was Material Ever Previously Lead?],G3709,Table15[Customer-Owned Portion],O3709),Table15[Unique ID],0),0)))</f>
        <v/>
      </c>
      <c r="X3709"/>
    </row>
    <row r="3710" spans="2:24" x14ac:dyDescent="0.35">
      <c r="B3710" s="146"/>
      <c r="C3710" s="31"/>
      <c r="D3710" s="31"/>
      <c r="E3710" s="44"/>
      <c r="F3710" s="43"/>
      <c r="G3710" s="84"/>
      <c r="H3710" s="31"/>
      <c r="I3710" s="31"/>
      <c r="J3710" s="84"/>
      <c r="K3710" s="31"/>
      <c r="L3710" s="31"/>
      <c r="M3710" s="169"/>
      <c r="N3710" s="148"/>
      <c r="O3710" s="106"/>
      <c r="P3710" s="43"/>
      <c r="Q3710" s="31"/>
      <c r="R3710" s="84"/>
      <c r="S3710" s="31"/>
      <c r="T3710" s="31"/>
      <c r="U3710" s="169"/>
      <c r="V3710" s="150"/>
      <c r="W3710" s="342" t="str" cm="1">
        <f t="array" ref="W3710">IF(SUM(LEN(B3710:V3710))=0,"",IF(OR(OR(ISBLANK(F3710),SUM(LEN(C3710),LEN(D3710))=0),AND(NOT(E3710="Unknown"),ISBLANK(J3710)),AND(NOT(O3710="Unknown"),ISBLANK(R3710))),"Missing Information", INDEX(Table15[Entire Service Line Classification], MATCH(SUMIFS(Table15[Unique ID],Table15[System-Owned Portion],E3710,Table15[If Material Anything Other than "Lead" in Column E,Was Material Ever Previously Lead?],G3710,Table15[Customer-Owned Portion],O3710),Table15[Unique ID],0),0)))</f>
        <v/>
      </c>
      <c r="X3710"/>
    </row>
    <row r="3711" spans="2:24" x14ac:dyDescent="0.35">
      <c r="B3711" s="146"/>
      <c r="C3711" s="31"/>
      <c r="D3711" s="31"/>
      <c r="E3711" s="44"/>
      <c r="F3711" s="43"/>
      <c r="G3711" s="84"/>
      <c r="H3711" s="31"/>
      <c r="I3711" s="31"/>
      <c r="J3711" s="84"/>
      <c r="K3711" s="31"/>
      <c r="L3711" s="31"/>
      <c r="M3711" s="169"/>
      <c r="N3711" s="148"/>
      <c r="O3711" s="106"/>
      <c r="P3711" s="43"/>
      <c r="Q3711" s="31"/>
      <c r="R3711" s="84"/>
      <c r="S3711" s="31"/>
      <c r="T3711" s="31"/>
      <c r="U3711" s="169"/>
      <c r="V3711" s="150"/>
      <c r="W3711" s="342" t="str" cm="1">
        <f t="array" ref="W3711">IF(SUM(LEN(B3711:V3711))=0,"",IF(OR(OR(ISBLANK(F3711),SUM(LEN(C3711),LEN(D3711))=0),AND(NOT(E3711="Unknown"),ISBLANK(J3711)),AND(NOT(O3711="Unknown"),ISBLANK(R3711))),"Missing Information", INDEX(Table15[Entire Service Line Classification], MATCH(SUMIFS(Table15[Unique ID],Table15[System-Owned Portion],E3711,Table15[If Material Anything Other than "Lead" in Column E,Was Material Ever Previously Lead?],G3711,Table15[Customer-Owned Portion],O3711),Table15[Unique ID],0),0)))</f>
        <v/>
      </c>
      <c r="X3711"/>
    </row>
    <row r="3712" spans="2:24" x14ac:dyDescent="0.35">
      <c r="B3712" s="146"/>
      <c r="C3712" s="31"/>
      <c r="D3712" s="31"/>
      <c r="E3712" s="44"/>
      <c r="F3712" s="43"/>
      <c r="G3712" s="84"/>
      <c r="H3712" s="31"/>
      <c r="I3712" s="31"/>
      <c r="J3712" s="84"/>
      <c r="K3712" s="31"/>
      <c r="L3712" s="31"/>
      <c r="M3712" s="169"/>
      <c r="N3712" s="148"/>
      <c r="O3712" s="106"/>
      <c r="P3712" s="43"/>
      <c r="Q3712" s="31"/>
      <c r="R3712" s="84"/>
      <c r="S3712" s="31"/>
      <c r="T3712" s="31"/>
      <c r="U3712" s="169"/>
      <c r="V3712" s="150"/>
      <c r="W3712" s="342" t="str" cm="1">
        <f t="array" ref="W3712">IF(SUM(LEN(B3712:V3712))=0,"",IF(OR(OR(ISBLANK(F3712),SUM(LEN(C3712),LEN(D3712))=0),AND(NOT(E3712="Unknown"),ISBLANK(J3712)),AND(NOT(O3712="Unknown"),ISBLANK(R3712))),"Missing Information", INDEX(Table15[Entire Service Line Classification], MATCH(SUMIFS(Table15[Unique ID],Table15[System-Owned Portion],E3712,Table15[If Material Anything Other than "Lead" in Column E,Was Material Ever Previously Lead?],G3712,Table15[Customer-Owned Portion],O3712),Table15[Unique ID],0),0)))</f>
        <v/>
      </c>
      <c r="X3712"/>
    </row>
    <row r="3713" spans="2:24" x14ac:dyDescent="0.35">
      <c r="B3713" s="146"/>
      <c r="C3713" s="31"/>
      <c r="D3713" s="31"/>
      <c r="E3713" s="44"/>
      <c r="F3713" s="43"/>
      <c r="G3713" s="84"/>
      <c r="H3713" s="31"/>
      <c r="I3713" s="31"/>
      <c r="J3713" s="84"/>
      <c r="K3713" s="31"/>
      <c r="L3713" s="31"/>
      <c r="M3713" s="169"/>
      <c r="N3713" s="148"/>
      <c r="O3713" s="106"/>
      <c r="P3713" s="43"/>
      <c r="Q3713" s="31"/>
      <c r="R3713" s="84"/>
      <c r="S3713" s="31"/>
      <c r="T3713" s="31"/>
      <c r="U3713" s="169"/>
      <c r="V3713" s="150"/>
      <c r="W3713" s="342" t="str" cm="1">
        <f t="array" ref="W3713">IF(SUM(LEN(B3713:V3713))=0,"",IF(OR(OR(ISBLANK(F3713),SUM(LEN(C3713),LEN(D3713))=0),AND(NOT(E3713="Unknown"),ISBLANK(J3713)),AND(NOT(O3713="Unknown"),ISBLANK(R3713))),"Missing Information", INDEX(Table15[Entire Service Line Classification], MATCH(SUMIFS(Table15[Unique ID],Table15[System-Owned Portion],E3713,Table15[If Material Anything Other than "Lead" in Column E,Was Material Ever Previously Lead?],G3713,Table15[Customer-Owned Portion],O3713),Table15[Unique ID],0),0)))</f>
        <v/>
      </c>
      <c r="X3713"/>
    </row>
    <row r="3714" spans="2:24" x14ac:dyDescent="0.35">
      <c r="B3714" s="146"/>
      <c r="C3714" s="31"/>
      <c r="D3714" s="31"/>
      <c r="E3714" s="44"/>
      <c r="F3714" s="43"/>
      <c r="G3714" s="84"/>
      <c r="H3714" s="31"/>
      <c r="I3714" s="31"/>
      <c r="J3714" s="84"/>
      <c r="K3714" s="31"/>
      <c r="L3714" s="31"/>
      <c r="M3714" s="169"/>
      <c r="N3714" s="148"/>
      <c r="O3714" s="106"/>
      <c r="P3714" s="43"/>
      <c r="Q3714" s="31"/>
      <c r="R3714" s="84"/>
      <c r="S3714" s="31"/>
      <c r="T3714" s="31"/>
      <c r="U3714" s="169"/>
      <c r="V3714" s="150"/>
      <c r="W3714" s="342" t="str" cm="1">
        <f t="array" ref="W3714">IF(SUM(LEN(B3714:V3714))=0,"",IF(OR(OR(ISBLANK(F3714),SUM(LEN(C3714),LEN(D3714))=0),AND(NOT(E3714="Unknown"),ISBLANK(J3714)),AND(NOT(O3714="Unknown"),ISBLANK(R3714))),"Missing Information", INDEX(Table15[Entire Service Line Classification], MATCH(SUMIFS(Table15[Unique ID],Table15[System-Owned Portion],E3714,Table15[If Material Anything Other than "Lead" in Column E,Was Material Ever Previously Lead?],G3714,Table15[Customer-Owned Portion],O3714),Table15[Unique ID],0),0)))</f>
        <v/>
      </c>
      <c r="X3714"/>
    </row>
    <row r="3715" spans="2:24" x14ac:dyDescent="0.35">
      <c r="B3715" s="146"/>
      <c r="C3715" s="31"/>
      <c r="D3715" s="31"/>
      <c r="E3715" s="44"/>
      <c r="F3715" s="43"/>
      <c r="G3715" s="84"/>
      <c r="H3715" s="31"/>
      <c r="I3715" s="31"/>
      <c r="J3715" s="84"/>
      <c r="K3715" s="31"/>
      <c r="L3715" s="31"/>
      <c r="M3715" s="169"/>
      <c r="N3715" s="148"/>
      <c r="O3715" s="106"/>
      <c r="P3715" s="43"/>
      <c r="Q3715" s="31"/>
      <c r="R3715" s="84"/>
      <c r="S3715" s="31"/>
      <c r="T3715" s="31"/>
      <c r="U3715" s="169"/>
      <c r="V3715" s="150"/>
      <c r="W3715" s="342" t="str" cm="1">
        <f t="array" ref="W3715">IF(SUM(LEN(B3715:V3715))=0,"",IF(OR(OR(ISBLANK(F3715),SUM(LEN(C3715),LEN(D3715))=0),AND(NOT(E3715="Unknown"),ISBLANK(J3715)),AND(NOT(O3715="Unknown"),ISBLANK(R3715))),"Missing Information", INDEX(Table15[Entire Service Line Classification], MATCH(SUMIFS(Table15[Unique ID],Table15[System-Owned Portion],E3715,Table15[If Material Anything Other than "Lead" in Column E,Was Material Ever Previously Lead?],G3715,Table15[Customer-Owned Portion],O3715),Table15[Unique ID],0),0)))</f>
        <v/>
      </c>
      <c r="X3715"/>
    </row>
    <row r="3716" spans="2:24" x14ac:dyDescent="0.35">
      <c r="B3716" s="146"/>
      <c r="C3716" s="31"/>
      <c r="D3716" s="31"/>
      <c r="E3716" s="44"/>
      <c r="F3716" s="43"/>
      <c r="G3716" s="84"/>
      <c r="H3716" s="31"/>
      <c r="I3716" s="31"/>
      <c r="J3716" s="84"/>
      <c r="K3716" s="31"/>
      <c r="L3716" s="31"/>
      <c r="M3716" s="169"/>
      <c r="N3716" s="148"/>
      <c r="O3716" s="106"/>
      <c r="P3716" s="43"/>
      <c r="Q3716" s="31"/>
      <c r="R3716" s="84"/>
      <c r="S3716" s="31"/>
      <c r="T3716" s="31"/>
      <c r="U3716" s="169"/>
      <c r="V3716" s="150"/>
      <c r="W3716" s="342" t="str" cm="1">
        <f t="array" ref="W3716">IF(SUM(LEN(B3716:V3716))=0,"",IF(OR(OR(ISBLANK(F3716),SUM(LEN(C3716),LEN(D3716))=0),AND(NOT(E3716="Unknown"),ISBLANK(J3716)),AND(NOT(O3716="Unknown"),ISBLANK(R3716))),"Missing Information", INDEX(Table15[Entire Service Line Classification], MATCH(SUMIFS(Table15[Unique ID],Table15[System-Owned Portion],E3716,Table15[If Material Anything Other than "Lead" in Column E,Was Material Ever Previously Lead?],G3716,Table15[Customer-Owned Portion],O3716),Table15[Unique ID],0),0)))</f>
        <v/>
      </c>
      <c r="X3716"/>
    </row>
    <row r="3717" spans="2:24" x14ac:dyDescent="0.35">
      <c r="B3717" s="146"/>
      <c r="C3717" s="31"/>
      <c r="D3717" s="31"/>
      <c r="E3717" s="44"/>
      <c r="F3717" s="43"/>
      <c r="G3717" s="84"/>
      <c r="H3717" s="31"/>
      <c r="I3717" s="31"/>
      <c r="J3717" s="84"/>
      <c r="K3717" s="31"/>
      <c r="L3717" s="31"/>
      <c r="M3717" s="169"/>
      <c r="N3717" s="148"/>
      <c r="O3717" s="106"/>
      <c r="P3717" s="43"/>
      <c r="Q3717" s="31"/>
      <c r="R3717" s="84"/>
      <c r="S3717" s="31"/>
      <c r="T3717" s="31"/>
      <c r="U3717" s="169"/>
      <c r="V3717" s="150"/>
      <c r="W3717" s="342" t="str" cm="1">
        <f t="array" ref="W3717">IF(SUM(LEN(B3717:V3717))=0,"",IF(OR(OR(ISBLANK(F3717),SUM(LEN(C3717),LEN(D3717))=0),AND(NOT(E3717="Unknown"),ISBLANK(J3717)),AND(NOT(O3717="Unknown"),ISBLANK(R3717))),"Missing Information", INDEX(Table15[Entire Service Line Classification], MATCH(SUMIFS(Table15[Unique ID],Table15[System-Owned Portion],E3717,Table15[If Material Anything Other than "Lead" in Column E,Was Material Ever Previously Lead?],G3717,Table15[Customer-Owned Portion],O3717),Table15[Unique ID],0),0)))</f>
        <v/>
      </c>
      <c r="X3717"/>
    </row>
    <row r="3718" spans="2:24" x14ac:dyDescent="0.35">
      <c r="B3718" s="146"/>
      <c r="C3718" s="31"/>
      <c r="D3718" s="31"/>
      <c r="E3718" s="44"/>
      <c r="F3718" s="43"/>
      <c r="G3718" s="84"/>
      <c r="H3718" s="31"/>
      <c r="I3718" s="31"/>
      <c r="J3718" s="84"/>
      <c r="K3718" s="31"/>
      <c r="L3718" s="31"/>
      <c r="M3718" s="169"/>
      <c r="N3718" s="148"/>
      <c r="O3718" s="106"/>
      <c r="P3718" s="43"/>
      <c r="Q3718" s="31"/>
      <c r="R3718" s="84"/>
      <c r="S3718" s="31"/>
      <c r="T3718" s="31"/>
      <c r="U3718" s="169"/>
      <c r="V3718" s="150"/>
      <c r="W3718" s="342" t="str" cm="1">
        <f t="array" ref="W3718">IF(SUM(LEN(B3718:V3718))=0,"",IF(OR(OR(ISBLANK(F3718),SUM(LEN(C3718),LEN(D3718))=0),AND(NOT(E3718="Unknown"),ISBLANK(J3718)),AND(NOT(O3718="Unknown"),ISBLANK(R3718))),"Missing Information", INDEX(Table15[Entire Service Line Classification], MATCH(SUMIFS(Table15[Unique ID],Table15[System-Owned Portion],E3718,Table15[If Material Anything Other than "Lead" in Column E,Was Material Ever Previously Lead?],G3718,Table15[Customer-Owned Portion],O3718),Table15[Unique ID],0),0)))</f>
        <v/>
      </c>
      <c r="X3718"/>
    </row>
    <row r="3719" spans="2:24" x14ac:dyDescent="0.35">
      <c r="B3719" s="146"/>
      <c r="C3719" s="31"/>
      <c r="D3719" s="31"/>
      <c r="E3719" s="44"/>
      <c r="F3719" s="43"/>
      <c r="G3719" s="84"/>
      <c r="H3719" s="31"/>
      <c r="I3719" s="31"/>
      <c r="J3719" s="84"/>
      <c r="K3719" s="31"/>
      <c r="L3719" s="31"/>
      <c r="M3719" s="169"/>
      <c r="N3719" s="148"/>
      <c r="O3719" s="106"/>
      <c r="P3719" s="43"/>
      <c r="Q3719" s="31"/>
      <c r="R3719" s="84"/>
      <c r="S3719" s="31"/>
      <c r="T3719" s="31"/>
      <c r="U3719" s="169"/>
      <c r="V3719" s="150"/>
      <c r="W3719" s="342" t="str" cm="1">
        <f t="array" ref="W3719">IF(SUM(LEN(B3719:V3719))=0,"",IF(OR(OR(ISBLANK(F3719),SUM(LEN(C3719),LEN(D3719))=0),AND(NOT(E3719="Unknown"),ISBLANK(J3719)),AND(NOT(O3719="Unknown"),ISBLANK(R3719))),"Missing Information", INDEX(Table15[Entire Service Line Classification], MATCH(SUMIFS(Table15[Unique ID],Table15[System-Owned Portion],E3719,Table15[If Material Anything Other than "Lead" in Column E,Was Material Ever Previously Lead?],G3719,Table15[Customer-Owned Portion],O3719),Table15[Unique ID],0),0)))</f>
        <v/>
      </c>
      <c r="X3719"/>
    </row>
    <row r="3720" spans="2:24" x14ac:dyDescent="0.35">
      <c r="B3720" s="146"/>
      <c r="C3720" s="31"/>
      <c r="D3720" s="31"/>
      <c r="E3720" s="44"/>
      <c r="F3720" s="43"/>
      <c r="G3720" s="84"/>
      <c r="H3720" s="31"/>
      <c r="I3720" s="31"/>
      <c r="J3720" s="84"/>
      <c r="K3720" s="31"/>
      <c r="L3720" s="31"/>
      <c r="M3720" s="169"/>
      <c r="N3720" s="148"/>
      <c r="O3720" s="106"/>
      <c r="P3720" s="43"/>
      <c r="Q3720" s="31"/>
      <c r="R3720" s="84"/>
      <c r="S3720" s="31"/>
      <c r="T3720" s="31"/>
      <c r="U3720" s="169"/>
      <c r="V3720" s="150"/>
      <c r="W3720" s="342" t="str" cm="1">
        <f t="array" ref="W3720">IF(SUM(LEN(B3720:V3720))=0,"",IF(OR(OR(ISBLANK(F3720),SUM(LEN(C3720),LEN(D3720))=0),AND(NOT(E3720="Unknown"),ISBLANK(J3720)),AND(NOT(O3720="Unknown"),ISBLANK(R3720))),"Missing Information", INDEX(Table15[Entire Service Line Classification], MATCH(SUMIFS(Table15[Unique ID],Table15[System-Owned Portion],E3720,Table15[If Material Anything Other than "Lead" in Column E,Was Material Ever Previously Lead?],G3720,Table15[Customer-Owned Portion],O3720),Table15[Unique ID],0),0)))</f>
        <v/>
      </c>
      <c r="X3720"/>
    </row>
    <row r="3721" spans="2:24" x14ac:dyDescent="0.35">
      <c r="B3721" s="146"/>
      <c r="C3721" s="31"/>
      <c r="D3721" s="31"/>
      <c r="E3721" s="44"/>
      <c r="F3721" s="43"/>
      <c r="G3721" s="84"/>
      <c r="H3721" s="31"/>
      <c r="I3721" s="31"/>
      <c r="J3721" s="84"/>
      <c r="K3721" s="31"/>
      <c r="L3721" s="31"/>
      <c r="M3721" s="169"/>
      <c r="N3721" s="148"/>
      <c r="O3721" s="106"/>
      <c r="P3721" s="43"/>
      <c r="Q3721" s="31"/>
      <c r="R3721" s="84"/>
      <c r="S3721" s="31"/>
      <c r="T3721" s="31"/>
      <c r="U3721" s="169"/>
      <c r="V3721" s="150"/>
      <c r="W3721" s="342" t="str" cm="1">
        <f t="array" ref="W3721">IF(SUM(LEN(B3721:V3721))=0,"",IF(OR(OR(ISBLANK(F3721),SUM(LEN(C3721),LEN(D3721))=0),AND(NOT(E3721="Unknown"),ISBLANK(J3721)),AND(NOT(O3721="Unknown"),ISBLANK(R3721))),"Missing Information", INDEX(Table15[Entire Service Line Classification], MATCH(SUMIFS(Table15[Unique ID],Table15[System-Owned Portion],E3721,Table15[If Material Anything Other than "Lead" in Column E,Was Material Ever Previously Lead?],G3721,Table15[Customer-Owned Portion],O3721),Table15[Unique ID],0),0)))</f>
        <v/>
      </c>
      <c r="X3721"/>
    </row>
    <row r="3722" spans="2:24" x14ac:dyDescent="0.35">
      <c r="B3722" s="146"/>
      <c r="C3722" s="31"/>
      <c r="D3722" s="31"/>
      <c r="E3722" s="44"/>
      <c r="F3722" s="43"/>
      <c r="G3722" s="84"/>
      <c r="H3722" s="31"/>
      <c r="I3722" s="31"/>
      <c r="J3722" s="84"/>
      <c r="K3722" s="31"/>
      <c r="L3722" s="31"/>
      <c r="M3722" s="169"/>
      <c r="N3722" s="148"/>
      <c r="O3722" s="106"/>
      <c r="P3722" s="43"/>
      <c r="Q3722" s="31"/>
      <c r="R3722" s="84"/>
      <c r="S3722" s="31"/>
      <c r="T3722" s="31"/>
      <c r="U3722" s="169"/>
      <c r="V3722" s="150"/>
      <c r="W3722" s="342" t="str" cm="1">
        <f t="array" ref="W3722">IF(SUM(LEN(B3722:V3722))=0,"",IF(OR(OR(ISBLANK(F3722),SUM(LEN(C3722),LEN(D3722))=0),AND(NOT(E3722="Unknown"),ISBLANK(J3722)),AND(NOT(O3722="Unknown"),ISBLANK(R3722))),"Missing Information", INDEX(Table15[Entire Service Line Classification], MATCH(SUMIFS(Table15[Unique ID],Table15[System-Owned Portion],E3722,Table15[If Material Anything Other than "Lead" in Column E,Was Material Ever Previously Lead?],G3722,Table15[Customer-Owned Portion],O3722),Table15[Unique ID],0),0)))</f>
        <v/>
      </c>
      <c r="X3722"/>
    </row>
    <row r="3723" spans="2:24" x14ac:dyDescent="0.35">
      <c r="B3723" s="146"/>
      <c r="C3723" s="31"/>
      <c r="D3723" s="31"/>
      <c r="E3723" s="44"/>
      <c r="F3723" s="43"/>
      <c r="G3723" s="84"/>
      <c r="H3723" s="31"/>
      <c r="I3723" s="31"/>
      <c r="J3723" s="84"/>
      <c r="K3723" s="31"/>
      <c r="L3723" s="31"/>
      <c r="M3723" s="169"/>
      <c r="N3723" s="148"/>
      <c r="O3723" s="106"/>
      <c r="P3723" s="43"/>
      <c r="Q3723" s="31"/>
      <c r="R3723" s="84"/>
      <c r="S3723" s="31"/>
      <c r="T3723" s="31"/>
      <c r="U3723" s="169"/>
      <c r="V3723" s="150"/>
      <c r="W3723" s="342" t="str" cm="1">
        <f t="array" ref="W3723">IF(SUM(LEN(B3723:V3723))=0,"",IF(OR(OR(ISBLANK(F3723),SUM(LEN(C3723),LEN(D3723))=0),AND(NOT(E3723="Unknown"),ISBLANK(J3723)),AND(NOT(O3723="Unknown"),ISBLANK(R3723))),"Missing Information", INDEX(Table15[Entire Service Line Classification], MATCH(SUMIFS(Table15[Unique ID],Table15[System-Owned Portion],E3723,Table15[If Material Anything Other than "Lead" in Column E,Was Material Ever Previously Lead?],G3723,Table15[Customer-Owned Portion],O3723),Table15[Unique ID],0),0)))</f>
        <v/>
      </c>
      <c r="X3723"/>
    </row>
    <row r="3724" spans="2:24" x14ac:dyDescent="0.35">
      <c r="B3724" s="146"/>
      <c r="C3724" s="31"/>
      <c r="D3724" s="31"/>
      <c r="E3724" s="44"/>
      <c r="F3724" s="43"/>
      <c r="G3724" s="84"/>
      <c r="H3724" s="31"/>
      <c r="I3724" s="31"/>
      <c r="J3724" s="84"/>
      <c r="K3724" s="31"/>
      <c r="L3724" s="31"/>
      <c r="M3724" s="169"/>
      <c r="N3724" s="148"/>
      <c r="O3724" s="106"/>
      <c r="P3724" s="43"/>
      <c r="Q3724" s="31"/>
      <c r="R3724" s="84"/>
      <c r="S3724" s="31"/>
      <c r="T3724" s="31"/>
      <c r="U3724" s="169"/>
      <c r="V3724" s="150"/>
      <c r="W3724" s="342" t="str" cm="1">
        <f t="array" ref="W3724">IF(SUM(LEN(B3724:V3724))=0,"",IF(OR(OR(ISBLANK(F3724),SUM(LEN(C3724),LEN(D3724))=0),AND(NOT(E3724="Unknown"),ISBLANK(J3724)),AND(NOT(O3724="Unknown"),ISBLANK(R3724))),"Missing Information", INDEX(Table15[Entire Service Line Classification], MATCH(SUMIFS(Table15[Unique ID],Table15[System-Owned Portion],E3724,Table15[If Material Anything Other than "Lead" in Column E,Was Material Ever Previously Lead?],G3724,Table15[Customer-Owned Portion],O3724),Table15[Unique ID],0),0)))</f>
        <v/>
      </c>
      <c r="X3724"/>
    </row>
    <row r="3725" spans="2:24" x14ac:dyDescent="0.35">
      <c r="B3725" s="146"/>
      <c r="C3725" s="31"/>
      <c r="D3725" s="31"/>
      <c r="E3725" s="44"/>
      <c r="F3725" s="43"/>
      <c r="G3725" s="84"/>
      <c r="H3725" s="31"/>
      <c r="I3725" s="31"/>
      <c r="J3725" s="84"/>
      <c r="K3725" s="31"/>
      <c r="L3725" s="31"/>
      <c r="M3725" s="169"/>
      <c r="N3725" s="148"/>
      <c r="O3725" s="106"/>
      <c r="P3725" s="43"/>
      <c r="Q3725" s="31"/>
      <c r="R3725" s="84"/>
      <c r="S3725" s="31"/>
      <c r="T3725" s="31"/>
      <c r="U3725" s="169"/>
      <c r="V3725" s="150"/>
      <c r="W3725" s="342" t="str" cm="1">
        <f t="array" ref="W3725">IF(SUM(LEN(B3725:V3725))=0,"",IF(OR(OR(ISBLANK(F3725),SUM(LEN(C3725),LEN(D3725))=0),AND(NOT(E3725="Unknown"),ISBLANK(J3725)),AND(NOT(O3725="Unknown"),ISBLANK(R3725))),"Missing Information", INDEX(Table15[Entire Service Line Classification], MATCH(SUMIFS(Table15[Unique ID],Table15[System-Owned Portion],E3725,Table15[If Material Anything Other than "Lead" in Column E,Was Material Ever Previously Lead?],G3725,Table15[Customer-Owned Portion],O3725),Table15[Unique ID],0),0)))</f>
        <v/>
      </c>
      <c r="X3725"/>
    </row>
    <row r="3726" spans="2:24" x14ac:dyDescent="0.35">
      <c r="B3726" s="146"/>
      <c r="C3726" s="31"/>
      <c r="D3726" s="31"/>
      <c r="E3726" s="44"/>
      <c r="F3726" s="43"/>
      <c r="G3726" s="84"/>
      <c r="H3726" s="31"/>
      <c r="I3726" s="31"/>
      <c r="J3726" s="84"/>
      <c r="K3726" s="31"/>
      <c r="L3726" s="31"/>
      <c r="M3726" s="169"/>
      <c r="N3726" s="148"/>
      <c r="O3726" s="106"/>
      <c r="P3726" s="43"/>
      <c r="Q3726" s="31"/>
      <c r="R3726" s="84"/>
      <c r="S3726" s="31"/>
      <c r="T3726" s="31"/>
      <c r="U3726" s="169"/>
      <c r="V3726" s="150"/>
      <c r="W3726" s="342" t="str" cm="1">
        <f t="array" ref="W3726">IF(SUM(LEN(B3726:V3726))=0,"",IF(OR(OR(ISBLANK(F3726),SUM(LEN(C3726),LEN(D3726))=0),AND(NOT(E3726="Unknown"),ISBLANK(J3726)),AND(NOT(O3726="Unknown"),ISBLANK(R3726))),"Missing Information", INDEX(Table15[Entire Service Line Classification], MATCH(SUMIFS(Table15[Unique ID],Table15[System-Owned Portion],E3726,Table15[If Material Anything Other than "Lead" in Column E,Was Material Ever Previously Lead?],G3726,Table15[Customer-Owned Portion],O3726),Table15[Unique ID],0),0)))</f>
        <v/>
      </c>
      <c r="X3726"/>
    </row>
    <row r="3727" spans="2:24" x14ac:dyDescent="0.35">
      <c r="B3727" s="146"/>
      <c r="C3727" s="31"/>
      <c r="D3727" s="31"/>
      <c r="E3727" s="44"/>
      <c r="F3727" s="43"/>
      <c r="G3727" s="84"/>
      <c r="H3727" s="31"/>
      <c r="I3727" s="31"/>
      <c r="J3727" s="84"/>
      <c r="K3727" s="31"/>
      <c r="L3727" s="31"/>
      <c r="M3727" s="169"/>
      <c r="N3727" s="148"/>
      <c r="O3727" s="106"/>
      <c r="P3727" s="43"/>
      <c r="Q3727" s="31"/>
      <c r="R3727" s="84"/>
      <c r="S3727" s="31"/>
      <c r="T3727" s="31"/>
      <c r="U3727" s="169"/>
      <c r="V3727" s="150"/>
      <c r="W3727" s="342" t="str" cm="1">
        <f t="array" ref="W3727">IF(SUM(LEN(B3727:V3727))=0,"",IF(OR(OR(ISBLANK(F3727),SUM(LEN(C3727),LEN(D3727))=0),AND(NOT(E3727="Unknown"),ISBLANK(J3727)),AND(NOT(O3727="Unknown"),ISBLANK(R3727))),"Missing Information", INDEX(Table15[Entire Service Line Classification], MATCH(SUMIFS(Table15[Unique ID],Table15[System-Owned Portion],E3727,Table15[If Material Anything Other than "Lead" in Column E,Was Material Ever Previously Lead?],G3727,Table15[Customer-Owned Portion],O3727),Table15[Unique ID],0),0)))</f>
        <v/>
      </c>
      <c r="X3727"/>
    </row>
    <row r="3728" spans="2:24" x14ac:dyDescent="0.35">
      <c r="B3728" s="146"/>
      <c r="C3728" s="31"/>
      <c r="D3728" s="31"/>
      <c r="E3728" s="44"/>
      <c r="F3728" s="43"/>
      <c r="G3728" s="84"/>
      <c r="H3728" s="31"/>
      <c r="I3728" s="31"/>
      <c r="J3728" s="84"/>
      <c r="K3728" s="31"/>
      <c r="L3728" s="31"/>
      <c r="M3728" s="169"/>
      <c r="N3728" s="148"/>
      <c r="O3728" s="106"/>
      <c r="P3728" s="43"/>
      <c r="Q3728" s="31"/>
      <c r="R3728" s="84"/>
      <c r="S3728" s="31"/>
      <c r="T3728" s="31"/>
      <c r="U3728" s="169"/>
      <c r="V3728" s="150"/>
      <c r="W3728" s="342" t="str" cm="1">
        <f t="array" ref="W3728">IF(SUM(LEN(B3728:V3728))=0,"",IF(OR(OR(ISBLANK(F3728),SUM(LEN(C3728),LEN(D3728))=0),AND(NOT(E3728="Unknown"),ISBLANK(J3728)),AND(NOT(O3728="Unknown"),ISBLANK(R3728))),"Missing Information", INDEX(Table15[Entire Service Line Classification], MATCH(SUMIFS(Table15[Unique ID],Table15[System-Owned Portion],E3728,Table15[If Material Anything Other than "Lead" in Column E,Was Material Ever Previously Lead?],G3728,Table15[Customer-Owned Portion],O3728),Table15[Unique ID],0),0)))</f>
        <v/>
      </c>
      <c r="X3728"/>
    </row>
    <row r="3729" spans="2:24" x14ac:dyDescent="0.35">
      <c r="B3729" s="146"/>
      <c r="C3729" s="31"/>
      <c r="D3729" s="31"/>
      <c r="E3729" s="44"/>
      <c r="F3729" s="43"/>
      <c r="G3729" s="84"/>
      <c r="H3729" s="31"/>
      <c r="I3729" s="31"/>
      <c r="J3729" s="84"/>
      <c r="K3729" s="31"/>
      <c r="L3729" s="31"/>
      <c r="M3729" s="169"/>
      <c r="N3729" s="148"/>
      <c r="O3729" s="106"/>
      <c r="P3729" s="43"/>
      <c r="Q3729" s="31"/>
      <c r="R3729" s="84"/>
      <c r="S3729" s="31"/>
      <c r="T3729" s="31"/>
      <c r="U3729" s="169"/>
      <c r="V3729" s="150"/>
      <c r="W3729" s="342" t="str" cm="1">
        <f t="array" ref="W3729">IF(SUM(LEN(B3729:V3729))=0,"",IF(OR(OR(ISBLANK(F3729),SUM(LEN(C3729),LEN(D3729))=0),AND(NOT(E3729="Unknown"),ISBLANK(J3729)),AND(NOT(O3729="Unknown"),ISBLANK(R3729))),"Missing Information", INDEX(Table15[Entire Service Line Classification], MATCH(SUMIFS(Table15[Unique ID],Table15[System-Owned Portion],E3729,Table15[If Material Anything Other than "Lead" in Column E,Was Material Ever Previously Lead?],G3729,Table15[Customer-Owned Portion],O3729),Table15[Unique ID],0),0)))</f>
        <v/>
      </c>
      <c r="X3729"/>
    </row>
    <row r="3730" spans="2:24" x14ac:dyDescent="0.35">
      <c r="B3730" s="146"/>
      <c r="C3730" s="31"/>
      <c r="D3730" s="31"/>
      <c r="E3730" s="44"/>
      <c r="F3730" s="43"/>
      <c r="G3730" s="84"/>
      <c r="H3730" s="31"/>
      <c r="I3730" s="31"/>
      <c r="J3730" s="84"/>
      <c r="K3730" s="31"/>
      <c r="L3730" s="31"/>
      <c r="M3730" s="169"/>
      <c r="N3730" s="148"/>
      <c r="O3730" s="106"/>
      <c r="P3730" s="43"/>
      <c r="Q3730" s="31"/>
      <c r="R3730" s="84"/>
      <c r="S3730" s="31"/>
      <c r="T3730" s="31"/>
      <c r="U3730" s="169"/>
      <c r="V3730" s="150"/>
      <c r="W3730" s="342" t="str" cm="1">
        <f t="array" ref="W3730">IF(SUM(LEN(B3730:V3730))=0,"",IF(OR(OR(ISBLANK(F3730),SUM(LEN(C3730),LEN(D3730))=0),AND(NOT(E3730="Unknown"),ISBLANK(J3730)),AND(NOT(O3730="Unknown"),ISBLANK(R3730))),"Missing Information", INDEX(Table15[Entire Service Line Classification], MATCH(SUMIFS(Table15[Unique ID],Table15[System-Owned Portion],E3730,Table15[If Material Anything Other than "Lead" in Column E,Was Material Ever Previously Lead?],G3730,Table15[Customer-Owned Portion],O3730),Table15[Unique ID],0),0)))</f>
        <v/>
      </c>
      <c r="X3730"/>
    </row>
    <row r="3731" spans="2:24" x14ac:dyDescent="0.35">
      <c r="B3731" s="146"/>
      <c r="C3731" s="31"/>
      <c r="D3731" s="31"/>
      <c r="E3731" s="44"/>
      <c r="F3731" s="43"/>
      <c r="G3731" s="84"/>
      <c r="H3731" s="31"/>
      <c r="I3731" s="31"/>
      <c r="J3731" s="84"/>
      <c r="K3731" s="31"/>
      <c r="L3731" s="31"/>
      <c r="M3731" s="169"/>
      <c r="N3731" s="148"/>
      <c r="O3731" s="106"/>
      <c r="P3731" s="43"/>
      <c r="Q3731" s="31"/>
      <c r="R3731" s="84"/>
      <c r="S3731" s="31"/>
      <c r="T3731" s="31"/>
      <c r="U3731" s="169"/>
      <c r="V3731" s="150"/>
      <c r="W3731" s="342" t="str" cm="1">
        <f t="array" ref="W3731">IF(SUM(LEN(B3731:V3731))=0,"",IF(OR(OR(ISBLANK(F3731),SUM(LEN(C3731),LEN(D3731))=0),AND(NOT(E3731="Unknown"),ISBLANK(J3731)),AND(NOT(O3731="Unknown"),ISBLANK(R3731))),"Missing Information", INDEX(Table15[Entire Service Line Classification], MATCH(SUMIFS(Table15[Unique ID],Table15[System-Owned Portion],E3731,Table15[If Material Anything Other than "Lead" in Column E,Was Material Ever Previously Lead?],G3731,Table15[Customer-Owned Portion],O3731),Table15[Unique ID],0),0)))</f>
        <v/>
      </c>
      <c r="X3731"/>
    </row>
    <row r="3732" spans="2:24" x14ac:dyDescent="0.35">
      <c r="B3732" s="146"/>
      <c r="C3732" s="31"/>
      <c r="D3732" s="31"/>
      <c r="E3732" s="44"/>
      <c r="F3732" s="43"/>
      <c r="G3732" s="84"/>
      <c r="H3732" s="31"/>
      <c r="I3732" s="31"/>
      <c r="J3732" s="84"/>
      <c r="K3732" s="31"/>
      <c r="L3732" s="31"/>
      <c r="M3732" s="169"/>
      <c r="N3732" s="148"/>
      <c r="O3732" s="106"/>
      <c r="P3732" s="43"/>
      <c r="Q3732" s="31"/>
      <c r="R3732" s="84"/>
      <c r="S3732" s="31"/>
      <c r="T3732" s="31"/>
      <c r="U3732" s="169"/>
      <c r="V3732" s="150"/>
      <c r="W3732" s="342" t="str" cm="1">
        <f t="array" ref="W3732">IF(SUM(LEN(B3732:V3732))=0,"",IF(OR(OR(ISBLANK(F3732),SUM(LEN(C3732),LEN(D3732))=0),AND(NOT(E3732="Unknown"),ISBLANK(J3732)),AND(NOT(O3732="Unknown"),ISBLANK(R3732))),"Missing Information", INDEX(Table15[Entire Service Line Classification], MATCH(SUMIFS(Table15[Unique ID],Table15[System-Owned Portion],E3732,Table15[If Material Anything Other than "Lead" in Column E,Was Material Ever Previously Lead?],G3732,Table15[Customer-Owned Portion],O3732),Table15[Unique ID],0),0)))</f>
        <v/>
      </c>
      <c r="X3732"/>
    </row>
    <row r="3733" spans="2:24" x14ac:dyDescent="0.35">
      <c r="B3733" s="146"/>
      <c r="C3733" s="31"/>
      <c r="D3733" s="31"/>
      <c r="E3733" s="44"/>
      <c r="F3733" s="43"/>
      <c r="G3733" s="84"/>
      <c r="H3733" s="31"/>
      <c r="I3733" s="31"/>
      <c r="J3733" s="84"/>
      <c r="K3733" s="31"/>
      <c r="L3733" s="31"/>
      <c r="M3733" s="169"/>
      <c r="N3733" s="148"/>
      <c r="O3733" s="106"/>
      <c r="P3733" s="43"/>
      <c r="Q3733" s="31"/>
      <c r="R3733" s="84"/>
      <c r="S3733" s="31"/>
      <c r="T3733" s="31"/>
      <c r="U3733" s="169"/>
      <c r="V3733" s="150"/>
      <c r="W3733" s="342" t="str" cm="1">
        <f t="array" ref="W3733">IF(SUM(LEN(B3733:V3733))=0,"",IF(OR(OR(ISBLANK(F3733),SUM(LEN(C3733),LEN(D3733))=0),AND(NOT(E3733="Unknown"),ISBLANK(J3733)),AND(NOT(O3733="Unknown"),ISBLANK(R3733))),"Missing Information", INDEX(Table15[Entire Service Line Classification], MATCH(SUMIFS(Table15[Unique ID],Table15[System-Owned Portion],E3733,Table15[If Material Anything Other than "Lead" in Column E,Was Material Ever Previously Lead?],G3733,Table15[Customer-Owned Portion],O3733),Table15[Unique ID],0),0)))</f>
        <v/>
      </c>
      <c r="X3733"/>
    </row>
    <row r="3734" spans="2:24" x14ac:dyDescent="0.35">
      <c r="B3734" s="146"/>
      <c r="C3734" s="31"/>
      <c r="D3734" s="31"/>
      <c r="E3734" s="44"/>
      <c r="F3734" s="43"/>
      <c r="G3734" s="84"/>
      <c r="H3734" s="31"/>
      <c r="I3734" s="31"/>
      <c r="J3734" s="84"/>
      <c r="K3734" s="31"/>
      <c r="L3734" s="31"/>
      <c r="M3734" s="169"/>
      <c r="N3734" s="148"/>
      <c r="O3734" s="106"/>
      <c r="P3734" s="43"/>
      <c r="Q3734" s="31"/>
      <c r="R3734" s="84"/>
      <c r="S3734" s="31"/>
      <c r="T3734" s="31"/>
      <c r="U3734" s="169"/>
      <c r="V3734" s="150"/>
      <c r="W3734" s="342" t="str" cm="1">
        <f t="array" ref="W3734">IF(SUM(LEN(B3734:V3734))=0,"",IF(OR(OR(ISBLANK(F3734),SUM(LEN(C3734),LEN(D3734))=0),AND(NOT(E3734="Unknown"),ISBLANK(J3734)),AND(NOT(O3734="Unknown"),ISBLANK(R3734))),"Missing Information", INDEX(Table15[Entire Service Line Classification], MATCH(SUMIFS(Table15[Unique ID],Table15[System-Owned Portion],E3734,Table15[If Material Anything Other than "Lead" in Column E,Was Material Ever Previously Lead?],G3734,Table15[Customer-Owned Portion],O3734),Table15[Unique ID],0),0)))</f>
        <v/>
      </c>
      <c r="X3734"/>
    </row>
    <row r="3735" spans="2:24" x14ac:dyDescent="0.35">
      <c r="B3735" s="146"/>
      <c r="C3735" s="31"/>
      <c r="D3735" s="31"/>
      <c r="E3735" s="44"/>
      <c r="F3735" s="43"/>
      <c r="G3735" s="84"/>
      <c r="H3735" s="31"/>
      <c r="I3735" s="31"/>
      <c r="J3735" s="84"/>
      <c r="K3735" s="31"/>
      <c r="L3735" s="31"/>
      <c r="M3735" s="169"/>
      <c r="N3735" s="148"/>
      <c r="O3735" s="106"/>
      <c r="P3735" s="43"/>
      <c r="Q3735" s="31"/>
      <c r="R3735" s="84"/>
      <c r="S3735" s="31"/>
      <c r="T3735" s="31"/>
      <c r="U3735" s="169"/>
      <c r="V3735" s="150"/>
      <c r="W3735" s="342" t="str" cm="1">
        <f t="array" ref="W3735">IF(SUM(LEN(B3735:V3735))=0,"",IF(OR(OR(ISBLANK(F3735),SUM(LEN(C3735),LEN(D3735))=0),AND(NOT(E3735="Unknown"),ISBLANK(J3735)),AND(NOT(O3735="Unknown"),ISBLANK(R3735))),"Missing Information", INDEX(Table15[Entire Service Line Classification], MATCH(SUMIFS(Table15[Unique ID],Table15[System-Owned Portion],E3735,Table15[If Material Anything Other than "Lead" in Column E,Was Material Ever Previously Lead?],G3735,Table15[Customer-Owned Portion],O3735),Table15[Unique ID],0),0)))</f>
        <v/>
      </c>
      <c r="X3735"/>
    </row>
    <row r="3736" spans="2:24" x14ac:dyDescent="0.35">
      <c r="B3736" s="146"/>
      <c r="C3736" s="31"/>
      <c r="D3736" s="31"/>
      <c r="E3736" s="44"/>
      <c r="F3736" s="43"/>
      <c r="G3736" s="84"/>
      <c r="H3736" s="31"/>
      <c r="I3736" s="31"/>
      <c r="J3736" s="84"/>
      <c r="K3736" s="31"/>
      <c r="L3736" s="31"/>
      <c r="M3736" s="169"/>
      <c r="N3736" s="148"/>
      <c r="O3736" s="106"/>
      <c r="P3736" s="43"/>
      <c r="Q3736" s="31"/>
      <c r="R3736" s="84"/>
      <c r="S3736" s="31"/>
      <c r="T3736" s="31"/>
      <c r="U3736" s="169"/>
      <c r="V3736" s="150"/>
      <c r="W3736" s="342" t="str" cm="1">
        <f t="array" ref="W3736">IF(SUM(LEN(B3736:V3736))=0,"",IF(OR(OR(ISBLANK(F3736),SUM(LEN(C3736),LEN(D3736))=0),AND(NOT(E3736="Unknown"),ISBLANK(J3736)),AND(NOT(O3736="Unknown"),ISBLANK(R3736))),"Missing Information", INDEX(Table15[Entire Service Line Classification], MATCH(SUMIFS(Table15[Unique ID],Table15[System-Owned Portion],E3736,Table15[If Material Anything Other than "Lead" in Column E,Was Material Ever Previously Lead?],G3736,Table15[Customer-Owned Portion],O3736),Table15[Unique ID],0),0)))</f>
        <v/>
      </c>
      <c r="X3736"/>
    </row>
    <row r="3737" spans="2:24" x14ac:dyDescent="0.35">
      <c r="B3737" s="146"/>
      <c r="C3737" s="31"/>
      <c r="D3737" s="31"/>
      <c r="E3737" s="44"/>
      <c r="F3737" s="43"/>
      <c r="G3737" s="84"/>
      <c r="H3737" s="31"/>
      <c r="I3737" s="31"/>
      <c r="J3737" s="84"/>
      <c r="K3737" s="31"/>
      <c r="L3737" s="31"/>
      <c r="M3737" s="169"/>
      <c r="N3737" s="148"/>
      <c r="O3737" s="106"/>
      <c r="P3737" s="43"/>
      <c r="Q3737" s="31"/>
      <c r="R3737" s="84"/>
      <c r="S3737" s="31"/>
      <c r="T3737" s="31"/>
      <c r="U3737" s="169"/>
      <c r="V3737" s="150"/>
      <c r="W3737" s="342" t="str" cm="1">
        <f t="array" ref="W3737">IF(SUM(LEN(B3737:V3737))=0,"",IF(OR(OR(ISBLANK(F3737),SUM(LEN(C3737),LEN(D3737))=0),AND(NOT(E3737="Unknown"),ISBLANK(J3737)),AND(NOT(O3737="Unknown"),ISBLANK(R3737))),"Missing Information", INDEX(Table15[Entire Service Line Classification], MATCH(SUMIFS(Table15[Unique ID],Table15[System-Owned Portion],E3737,Table15[If Material Anything Other than "Lead" in Column E,Was Material Ever Previously Lead?],G3737,Table15[Customer-Owned Portion],O3737),Table15[Unique ID],0),0)))</f>
        <v/>
      </c>
      <c r="X3737"/>
    </row>
    <row r="3738" spans="2:24" x14ac:dyDescent="0.35">
      <c r="B3738" s="146"/>
      <c r="C3738" s="31"/>
      <c r="D3738" s="31"/>
      <c r="E3738" s="44"/>
      <c r="F3738" s="43"/>
      <c r="G3738" s="84"/>
      <c r="H3738" s="31"/>
      <c r="I3738" s="31"/>
      <c r="J3738" s="84"/>
      <c r="K3738" s="31"/>
      <c r="L3738" s="31"/>
      <c r="M3738" s="169"/>
      <c r="N3738" s="148"/>
      <c r="O3738" s="106"/>
      <c r="P3738" s="43"/>
      <c r="Q3738" s="31"/>
      <c r="R3738" s="84"/>
      <c r="S3738" s="31"/>
      <c r="T3738" s="31"/>
      <c r="U3738" s="169"/>
      <c r="V3738" s="150"/>
      <c r="W3738" s="342" t="str" cm="1">
        <f t="array" ref="W3738">IF(SUM(LEN(B3738:V3738))=0,"",IF(OR(OR(ISBLANK(F3738),SUM(LEN(C3738),LEN(D3738))=0),AND(NOT(E3738="Unknown"),ISBLANK(J3738)),AND(NOT(O3738="Unknown"),ISBLANK(R3738))),"Missing Information", INDEX(Table15[Entire Service Line Classification], MATCH(SUMIFS(Table15[Unique ID],Table15[System-Owned Portion],E3738,Table15[If Material Anything Other than "Lead" in Column E,Was Material Ever Previously Lead?],G3738,Table15[Customer-Owned Portion],O3738),Table15[Unique ID],0),0)))</f>
        <v/>
      </c>
      <c r="X3738"/>
    </row>
    <row r="3739" spans="2:24" x14ac:dyDescent="0.35">
      <c r="B3739" s="146"/>
      <c r="C3739" s="31"/>
      <c r="D3739" s="31"/>
      <c r="E3739" s="44"/>
      <c r="F3739" s="43"/>
      <c r="G3739" s="84"/>
      <c r="H3739" s="31"/>
      <c r="I3739" s="31"/>
      <c r="J3739" s="84"/>
      <c r="K3739" s="31"/>
      <c r="L3739" s="31"/>
      <c r="M3739" s="169"/>
      <c r="N3739" s="148"/>
      <c r="O3739" s="106"/>
      <c r="P3739" s="43"/>
      <c r="Q3739" s="31"/>
      <c r="R3739" s="84"/>
      <c r="S3739" s="31"/>
      <c r="T3739" s="31"/>
      <c r="U3739" s="169"/>
      <c r="V3739" s="150"/>
      <c r="W3739" s="342" t="str" cm="1">
        <f t="array" ref="W3739">IF(SUM(LEN(B3739:V3739))=0,"",IF(OR(OR(ISBLANK(F3739),SUM(LEN(C3739),LEN(D3739))=0),AND(NOT(E3739="Unknown"),ISBLANK(J3739)),AND(NOT(O3739="Unknown"),ISBLANK(R3739))),"Missing Information", INDEX(Table15[Entire Service Line Classification], MATCH(SUMIFS(Table15[Unique ID],Table15[System-Owned Portion],E3739,Table15[If Material Anything Other than "Lead" in Column E,Was Material Ever Previously Lead?],G3739,Table15[Customer-Owned Portion],O3739),Table15[Unique ID],0),0)))</f>
        <v/>
      </c>
      <c r="X3739"/>
    </row>
    <row r="3740" spans="2:24" x14ac:dyDescent="0.35">
      <c r="B3740" s="146"/>
      <c r="C3740" s="31"/>
      <c r="D3740" s="31"/>
      <c r="E3740" s="44"/>
      <c r="F3740" s="43"/>
      <c r="G3740" s="84"/>
      <c r="H3740" s="31"/>
      <c r="I3740" s="31"/>
      <c r="J3740" s="84"/>
      <c r="K3740" s="31"/>
      <c r="L3740" s="31"/>
      <c r="M3740" s="169"/>
      <c r="N3740" s="148"/>
      <c r="O3740" s="106"/>
      <c r="P3740" s="43"/>
      <c r="Q3740" s="31"/>
      <c r="R3740" s="84"/>
      <c r="S3740" s="31"/>
      <c r="T3740" s="31"/>
      <c r="U3740" s="169"/>
      <c r="V3740" s="150"/>
      <c r="W3740" s="342" t="str" cm="1">
        <f t="array" ref="W3740">IF(SUM(LEN(B3740:V3740))=0,"",IF(OR(OR(ISBLANK(F3740),SUM(LEN(C3740),LEN(D3740))=0),AND(NOT(E3740="Unknown"),ISBLANK(J3740)),AND(NOT(O3740="Unknown"),ISBLANK(R3740))),"Missing Information", INDEX(Table15[Entire Service Line Classification], MATCH(SUMIFS(Table15[Unique ID],Table15[System-Owned Portion],E3740,Table15[If Material Anything Other than "Lead" in Column E,Was Material Ever Previously Lead?],G3740,Table15[Customer-Owned Portion],O3740),Table15[Unique ID],0),0)))</f>
        <v/>
      </c>
      <c r="X3740"/>
    </row>
    <row r="3741" spans="2:24" x14ac:dyDescent="0.35">
      <c r="B3741" s="146"/>
      <c r="C3741" s="31"/>
      <c r="D3741" s="31"/>
      <c r="E3741" s="44"/>
      <c r="F3741" s="43"/>
      <c r="G3741" s="84"/>
      <c r="H3741" s="31"/>
      <c r="I3741" s="31"/>
      <c r="J3741" s="84"/>
      <c r="K3741" s="31"/>
      <c r="L3741" s="31"/>
      <c r="M3741" s="169"/>
      <c r="N3741" s="148"/>
      <c r="O3741" s="106"/>
      <c r="P3741" s="43"/>
      <c r="Q3741" s="31"/>
      <c r="R3741" s="84"/>
      <c r="S3741" s="31"/>
      <c r="T3741" s="31"/>
      <c r="U3741" s="169"/>
      <c r="V3741" s="150"/>
      <c r="W3741" s="342" t="str" cm="1">
        <f t="array" ref="W3741">IF(SUM(LEN(B3741:V3741))=0,"",IF(OR(OR(ISBLANK(F3741),SUM(LEN(C3741),LEN(D3741))=0),AND(NOT(E3741="Unknown"),ISBLANK(J3741)),AND(NOT(O3741="Unknown"),ISBLANK(R3741))),"Missing Information", INDEX(Table15[Entire Service Line Classification], MATCH(SUMIFS(Table15[Unique ID],Table15[System-Owned Portion],E3741,Table15[If Material Anything Other than "Lead" in Column E,Was Material Ever Previously Lead?],G3741,Table15[Customer-Owned Portion],O3741),Table15[Unique ID],0),0)))</f>
        <v/>
      </c>
      <c r="X3741"/>
    </row>
    <row r="3742" spans="2:24" x14ac:dyDescent="0.35">
      <c r="B3742" s="146"/>
      <c r="C3742" s="31"/>
      <c r="D3742" s="31"/>
      <c r="E3742" s="44"/>
      <c r="F3742" s="43"/>
      <c r="G3742" s="84"/>
      <c r="H3742" s="31"/>
      <c r="I3742" s="31"/>
      <c r="J3742" s="84"/>
      <c r="K3742" s="31"/>
      <c r="L3742" s="31"/>
      <c r="M3742" s="169"/>
      <c r="N3742" s="148"/>
      <c r="O3742" s="106"/>
      <c r="P3742" s="43"/>
      <c r="Q3742" s="31"/>
      <c r="R3742" s="84"/>
      <c r="S3742" s="31"/>
      <c r="T3742" s="31"/>
      <c r="U3742" s="169"/>
      <c r="V3742" s="150"/>
      <c r="W3742" s="342" t="str" cm="1">
        <f t="array" ref="W3742">IF(SUM(LEN(B3742:V3742))=0,"",IF(OR(OR(ISBLANK(F3742),SUM(LEN(C3742),LEN(D3742))=0),AND(NOT(E3742="Unknown"),ISBLANK(J3742)),AND(NOT(O3742="Unknown"),ISBLANK(R3742))),"Missing Information", INDEX(Table15[Entire Service Line Classification], MATCH(SUMIFS(Table15[Unique ID],Table15[System-Owned Portion],E3742,Table15[If Material Anything Other than "Lead" in Column E,Was Material Ever Previously Lead?],G3742,Table15[Customer-Owned Portion],O3742),Table15[Unique ID],0),0)))</f>
        <v/>
      </c>
      <c r="X3742"/>
    </row>
    <row r="3743" spans="2:24" x14ac:dyDescent="0.35">
      <c r="B3743" s="146"/>
      <c r="C3743" s="31"/>
      <c r="D3743" s="31"/>
      <c r="E3743" s="44"/>
      <c r="F3743" s="43"/>
      <c r="G3743" s="84"/>
      <c r="H3743" s="31"/>
      <c r="I3743" s="31"/>
      <c r="J3743" s="84"/>
      <c r="K3743" s="31"/>
      <c r="L3743" s="31"/>
      <c r="M3743" s="169"/>
      <c r="N3743" s="148"/>
      <c r="O3743" s="106"/>
      <c r="P3743" s="43"/>
      <c r="Q3743" s="31"/>
      <c r="R3743" s="84"/>
      <c r="S3743" s="31"/>
      <c r="T3743" s="31"/>
      <c r="U3743" s="169"/>
      <c r="V3743" s="150"/>
      <c r="W3743" s="342" t="str" cm="1">
        <f t="array" ref="W3743">IF(SUM(LEN(B3743:V3743))=0,"",IF(OR(OR(ISBLANK(F3743),SUM(LEN(C3743),LEN(D3743))=0),AND(NOT(E3743="Unknown"),ISBLANK(J3743)),AND(NOT(O3743="Unknown"),ISBLANK(R3743))),"Missing Information", INDEX(Table15[Entire Service Line Classification], MATCH(SUMIFS(Table15[Unique ID],Table15[System-Owned Portion],E3743,Table15[If Material Anything Other than "Lead" in Column E,Was Material Ever Previously Lead?],G3743,Table15[Customer-Owned Portion],O3743),Table15[Unique ID],0),0)))</f>
        <v/>
      </c>
      <c r="X3743"/>
    </row>
    <row r="3744" spans="2:24" x14ac:dyDescent="0.35">
      <c r="B3744" s="146"/>
      <c r="C3744" s="31"/>
      <c r="D3744" s="31"/>
      <c r="E3744" s="44"/>
      <c r="F3744" s="43"/>
      <c r="G3744" s="84"/>
      <c r="H3744" s="31"/>
      <c r="I3744" s="31"/>
      <c r="J3744" s="84"/>
      <c r="K3744" s="31"/>
      <c r="L3744" s="31"/>
      <c r="M3744" s="169"/>
      <c r="N3744" s="148"/>
      <c r="O3744" s="106"/>
      <c r="P3744" s="43"/>
      <c r="Q3744" s="31"/>
      <c r="R3744" s="84"/>
      <c r="S3744" s="31"/>
      <c r="T3744" s="31"/>
      <c r="U3744" s="169"/>
      <c r="V3744" s="150"/>
      <c r="W3744" s="342" t="str" cm="1">
        <f t="array" ref="W3744">IF(SUM(LEN(B3744:V3744))=0,"",IF(OR(OR(ISBLANK(F3744),SUM(LEN(C3744),LEN(D3744))=0),AND(NOT(E3744="Unknown"),ISBLANK(J3744)),AND(NOT(O3744="Unknown"),ISBLANK(R3744))),"Missing Information", INDEX(Table15[Entire Service Line Classification], MATCH(SUMIFS(Table15[Unique ID],Table15[System-Owned Portion],E3744,Table15[If Material Anything Other than "Lead" in Column E,Was Material Ever Previously Lead?],G3744,Table15[Customer-Owned Portion],O3744),Table15[Unique ID],0),0)))</f>
        <v/>
      </c>
      <c r="X3744"/>
    </row>
    <row r="3745" spans="2:24" x14ac:dyDescent="0.35">
      <c r="B3745" s="146"/>
      <c r="C3745" s="31"/>
      <c r="D3745" s="31"/>
      <c r="E3745" s="44"/>
      <c r="F3745" s="43"/>
      <c r="G3745" s="84"/>
      <c r="H3745" s="31"/>
      <c r="I3745" s="31"/>
      <c r="J3745" s="84"/>
      <c r="K3745" s="31"/>
      <c r="L3745" s="31"/>
      <c r="M3745" s="169"/>
      <c r="N3745" s="148"/>
      <c r="O3745" s="106"/>
      <c r="P3745" s="43"/>
      <c r="Q3745" s="31"/>
      <c r="R3745" s="84"/>
      <c r="S3745" s="31"/>
      <c r="T3745" s="31"/>
      <c r="U3745" s="169"/>
      <c r="V3745" s="150"/>
      <c r="W3745" s="342" t="str" cm="1">
        <f t="array" ref="W3745">IF(SUM(LEN(B3745:V3745))=0,"",IF(OR(OR(ISBLANK(F3745),SUM(LEN(C3745),LEN(D3745))=0),AND(NOT(E3745="Unknown"),ISBLANK(J3745)),AND(NOT(O3745="Unknown"),ISBLANK(R3745))),"Missing Information", INDEX(Table15[Entire Service Line Classification], MATCH(SUMIFS(Table15[Unique ID],Table15[System-Owned Portion],E3745,Table15[If Material Anything Other than "Lead" in Column E,Was Material Ever Previously Lead?],G3745,Table15[Customer-Owned Portion],O3745),Table15[Unique ID],0),0)))</f>
        <v/>
      </c>
      <c r="X3745"/>
    </row>
    <row r="3746" spans="2:24" x14ac:dyDescent="0.35">
      <c r="B3746" s="146"/>
      <c r="C3746" s="31"/>
      <c r="D3746" s="31"/>
      <c r="E3746" s="44"/>
      <c r="F3746" s="43"/>
      <c r="G3746" s="84"/>
      <c r="H3746" s="31"/>
      <c r="I3746" s="31"/>
      <c r="J3746" s="84"/>
      <c r="K3746" s="31"/>
      <c r="L3746" s="31"/>
      <c r="M3746" s="169"/>
      <c r="N3746" s="148"/>
      <c r="O3746" s="106"/>
      <c r="P3746" s="43"/>
      <c r="Q3746" s="31"/>
      <c r="R3746" s="84"/>
      <c r="S3746" s="31"/>
      <c r="T3746" s="31"/>
      <c r="U3746" s="169"/>
      <c r="V3746" s="150"/>
      <c r="W3746" s="342" t="str" cm="1">
        <f t="array" ref="W3746">IF(SUM(LEN(B3746:V3746))=0,"",IF(OR(OR(ISBLANK(F3746),SUM(LEN(C3746),LEN(D3746))=0),AND(NOT(E3746="Unknown"),ISBLANK(J3746)),AND(NOT(O3746="Unknown"),ISBLANK(R3746))),"Missing Information", INDEX(Table15[Entire Service Line Classification], MATCH(SUMIFS(Table15[Unique ID],Table15[System-Owned Portion],E3746,Table15[If Material Anything Other than "Lead" in Column E,Was Material Ever Previously Lead?],G3746,Table15[Customer-Owned Portion],O3746),Table15[Unique ID],0),0)))</f>
        <v/>
      </c>
      <c r="X3746"/>
    </row>
    <row r="3747" spans="2:24" x14ac:dyDescent="0.35">
      <c r="B3747" s="146"/>
      <c r="C3747" s="31"/>
      <c r="D3747" s="31"/>
      <c r="E3747" s="44"/>
      <c r="F3747" s="43"/>
      <c r="G3747" s="84"/>
      <c r="H3747" s="31"/>
      <c r="I3747" s="31"/>
      <c r="J3747" s="84"/>
      <c r="K3747" s="31"/>
      <c r="L3747" s="31"/>
      <c r="M3747" s="169"/>
      <c r="N3747" s="148"/>
      <c r="O3747" s="106"/>
      <c r="P3747" s="43"/>
      <c r="Q3747" s="31"/>
      <c r="R3747" s="84"/>
      <c r="S3747" s="31"/>
      <c r="T3747" s="31"/>
      <c r="U3747" s="169"/>
      <c r="V3747" s="150"/>
      <c r="W3747" s="342" t="str" cm="1">
        <f t="array" ref="W3747">IF(SUM(LEN(B3747:V3747))=0,"",IF(OR(OR(ISBLANK(F3747),SUM(LEN(C3747),LEN(D3747))=0),AND(NOT(E3747="Unknown"),ISBLANK(J3747)),AND(NOT(O3747="Unknown"),ISBLANK(R3747))),"Missing Information", INDEX(Table15[Entire Service Line Classification], MATCH(SUMIFS(Table15[Unique ID],Table15[System-Owned Portion],E3747,Table15[If Material Anything Other than "Lead" in Column E,Was Material Ever Previously Lead?],G3747,Table15[Customer-Owned Portion],O3747),Table15[Unique ID],0),0)))</f>
        <v/>
      </c>
      <c r="X3747"/>
    </row>
    <row r="3748" spans="2:24" x14ac:dyDescent="0.35">
      <c r="B3748" s="146"/>
      <c r="C3748" s="31"/>
      <c r="D3748" s="31"/>
      <c r="E3748" s="44"/>
      <c r="F3748" s="43"/>
      <c r="G3748" s="84"/>
      <c r="H3748" s="31"/>
      <c r="I3748" s="31"/>
      <c r="J3748" s="84"/>
      <c r="K3748" s="31"/>
      <c r="L3748" s="31"/>
      <c r="M3748" s="169"/>
      <c r="N3748" s="148"/>
      <c r="O3748" s="106"/>
      <c r="P3748" s="43"/>
      <c r="Q3748" s="31"/>
      <c r="R3748" s="84"/>
      <c r="S3748" s="31"/>
      <c r="T3748" s="31"/>
      <c r="U3748" s="169"/>
      <c r="V3748" s="150"/>
      <c r="W3748" s="342" t="str" cm="1">
        <f t="array" ref="W3748">IF(SUM(LEN(B3748:V3748))=0,"",IF(OR(OR(ISBLANK(F3748),SUM(LEN(C3748),LEN(D3748))=0),AND(NOT(E3748="Unknown"),ISBLANK(J3748)),AND(NOT(O3748="Unknown"),ISBLANK(R3748))),"Missing Information", INDEX(Table15[Entire Service Line Classification], MATCH(SUMIFS(Table15[Unique ID],Table15[System-Owned Portion],E3748,Table15[If Material Anything Other than "Lead" in Column E,Was Material Ever Previously Lead?],G3748,Table15[Customer-Owned Portion],O3748),Table15[Unique ID],0),0)))</f>
        <v/>
      </c>
      <c r="X3748"/>
    </row>
    <row r="3749" spans="2:24" x14ac:dyDescent="0.35">
      <c r="B3749" s="146"/>
      <c r="C3749" s="31"/>
      <c r="D3749" s="31"/>
      <c r="E3749" s="44"/>
      <c r="F3749" s="43"/>
      <c r="G3749" s="84"/>
      <c r="H3749" s="31"/>
      <c r="I3749" s="31"/>
      <c r="J3749" s="84"/>
      <c r="K3749" s="31"/>
      <c r="L3749" s="31"/>
      <c r="M3749" s="169"/>
      <c r="N3749" s="148"/>
      <c r="O3749" s="106"/>
      <c r="P3749" s="43"/>
      <c r="Q3749" s="31"/>
      <c r="R3749" s="84"/>
      <c r="S3749" s="31"/>
      <c r="T3749" s="31"/>
      <c r="U3749" s="169"/>
      <c r="V3749" s="150"/>
      <c r="W3749" s="342" t="str" cm="1">
        <f t="array" ref="W3749">IF(SUM(LEN(B3749:V3749))=0,"",IF(OR(OR(ISBLANK(F3749),SUM(LEN(C3749),LEN(D3749))=0),AND(NOT(E3749="Unknown"),ISBLANK(J3749)),AND(NOT(O3749="Unknown"),ISBLANK(R3749))),"Missing Information", INDEX(Table15[Entire Service Line Classification], MATCH(SUMIFS(Table15[Unique ID],Table15[System-Owned Portion],E3749,Table15[If Material Anything Other than "Lead" in Column E,Was Material Ever Previously Lead?],G3749,Table15[Customer-Owned Portion],O3749),Table15[Unique ID],0),0)))</f>
        <v/>
      </c>
      <c r="X3749"/>
    </row>
    <row r="3750" spans="2:24" x14ac:dyDescent="0.35">
      <c r="B3750" s="146"/>
      <c r="C3750" s="31"/>
      <c r="D3750" s="31"/>
      <c r="E3750" s="44"/>
      <c r="F3750" s="43"/>
      <c r="G3750" s="84"/>
      <c r="H3750" s="31"/>
      <c r="I3750" s="31"/>
      <c r="J3750" s="84"/>
      <c r="K3750" s="31"/>
      <c r="L3750" s="31"/>
      <c r="M3750" s="169"/>
      <c r="N3750" s="148"/>
      <c r="O3750" s="106"/>
      <c r="P3750" s="43"/>
      <c r="Q3750" s="31"/>
      <c r="R3750" s="84"/>
      <c r="S3750" s="31"/>
      <c r="T3750" s="31"/>
      <c r="U3750" s="169"/>
      <c r="V3750" s="150"/>
      <c r="W3750" s="342" t="str" cm="1">
        <f t="array" ref="W3750">IF(SUM(LEN(B3750:V3750))=0,"",IF(OR(OR(ISBLANK(F3750),SUM(LEN(C3750),LEN(D3750))=0),AND(NOT(E3750="Unknown"),ISBLANK(J3750)),AND(NOT(O3750="Unknown"),ISBLANK(R3750))),"Missing Information", INDEX(Table15[Entire Service Line Classification], MATCH(SUMIFS(Table15[Unique ID],Table15[System-Owned Portion],E3750,Table15[If Material Anything Other than "Lead" in Column E,Was Material Ever Previously Lead?],G3750,Table15[Customer-Owned Portion],O3750),Table15[Unique ID],0),0)))</f>
        <v/>
      </c>
      <c r="X3750"/>
    </row>
    <row r="3751" spans="2:24" x14ac:dyDescent="0.35">
      <c r="B3751" s="146"/>
      <c r="C3751" s="31"/>
      <c r="D3751" s="31"/>
      <c r="E3751" s="44"/>
      <c r="F3751" s="43"/>
      <c r="G3751" s="84"/>
      <c r="H3751" s="31"/>
      <c r="I3751" s="31"/>
      <c r="J3751" s="84"/>
      <c r="K3751" s="31"/>
      <c r="L3751" s="31"/>
      <c r="M3751" s="169"/>
      <c r="N3751" s="148"/>
      <c r="O3751" s="106"/>
      <c r="P3751" s="43"/>
      <c r="Q3751" s="31"/>
      <c r="R3751" s="84"/>
      <c r="S3751" s="31"/>
      <c r="T3751" s="31"/>
      <c r="U3751" s="169"/>
      <c r="V3751" s="150"/>
      <c r="W3751" s="342" t="str" cm="1">
        <f t="array" ref="W3751">IF(SUM(LEN(B3751:V3751))=0,"",IF(OR(OR(ISBLANK(F3751),SUM(LEN(C3751),LEN(D3751))=0),AND(NOT(E3751="Unknown"),ISBLANK(J3751)),AND(NOT(O3751="Unknown"),ISBLANK(R3751))),"Missing Information", INDEX(Table15[Entire Service Line Classification], MATCH(SUMIFS(Table15[Unique ID],Table15[System-Owned Portion],E3751,Table15[If Material Anything Other than "Lead" in Column E,Was Material Ever Previously Lead?],G3751,Table15[Customer-Owned Portion],O3751),Table15[Unique ID],0),0)))</f>
        <v/>
      </c>
      <c r="X3751"/>
    </row>
    <row r="3752" spans="2:24" x14ac:dyDescent="0.35">
      <c r="B3752" s="146"/>
      <c r="C3752" s="31"/>
      <c r="D3752" s="31"/>
      <c r="E3752" s="44"/>
      <c r="F3752" s="43"/>
      <c r="G3752" s="84"/>
      <c r="H3752" s="31"/>
      <c r="I3752" s="31"/>
      <c r="J3752" s="84"/>
      <c r="K3752" s="31"/>
      <c r="L3752" s="31"/>
      <c r="M3752" s="169"/>
      <c r="N3752" s="148"/>
      <c r="O3752" s="106"/>
      <c r="P3752" s="43"/>
      <c r="Q3752" s="31"/>
      <c r="R3752" s="84"/>
      <c r="S3752" s="31"/>
      <c r="T3752" s="31"/>
      <c r="U3752" s="169"/>
      <c r="V3752" s="150"/>
      <c r="W3752" s="342" t="str" cm="1">
        <f t="array" ref="W3752">IF(SUM(LEN(B3752:V3752))=0,"",IF(OR(OR(ISBLANK(F3752),SUM(LEN(C3752),LEN(D3752))=0),AND(NOT(E3752="Unknown"),ISBLANK(J3752)),AND(NOT(O3752="Unknown"),ISBLANK(R3752))),"Missing Information", INDEX(Table15[Entire Service Line Classification], MATCH(SUMIFS(Table15[Unique ID],Table15[System-Owned Portion],E3752,Table15[If Material Anything Other than "Lead" in Column E,Was Material Ever Previously Lead?],G3752,Table15[Customer-Owned Portion],O3752),Table15[Unique ID],0),0)))</f>
        <v/>
      </c>
      <c r="X3752"/>
    </row>
    <row r="3753" spans="2:24" x14ac:dyDescent="0.35">
      <c r="B3753" s="146"/>
      <c r="C3753" s="31"/>
      <c r="D3753" s="31"/>
      <c r="E3753" s="44"/>
      <c r="F3753" s="43"/>
      <c r="G3753" s="84"/>
      <c r="H3753" s="31"/>
      <c r="I3753" s="31"/>
      <c r="J3753" s="84"/>
      <c r="K3753" s="31"/>
      <c r="L3753" s="31"/>
      <c r="M3753" s="169"/>
      <c r="N3753" s="148"/>
      <c r="O3753" s="106"/>
      <c r="P3753" s="43"/>
      <c r="Q3753" s="31"/>
      <c r="R3753" s="84"/>
      <c r="S3753" s="31"/>
      <c r="T3753" s="31"/>
      <c r="U3753" s="169"/>
      <c r="V3753" s="150"/>
      <c r="W3753" s="342" t="str" cm="1">
        <f t="array" ref="W3753">IF(SUM(LEN(B3753:V3753))=0,"",IF(OR(OR(ISBLANK(F3753),SUM(LEN(C3753),LEN(D3753))=0),AND(NOT(E3753="Unknown"),ISBLANK(J3753)),AND(NOT(O3753="Unknown"),ISBLANK(R3753))),"Missing Information", INDEX(Table15[Entire Service Line Classification], MATCH(SUMIFS(Table15[Unique ID],Table15[System-Owned Portion],E3753,Table15[If Material Anything Other than "Lead" in Column E,Was Material Ever Previously Lead?],G3753,Table15[Customer-Owned Portion],O3753),Table15[Unique ID],0),0)))</f>
        <v/>
      </c>
      <c r="X3753"/>
    </row>
    <row r="3754" spans="2:24" x14ac:dyDescent="0.35">
      <c r="B3754" s="146"/>
      <c r="C3754" s="31"/>
      <c r="D3754" s="31"/>
      <c r="E3754" s="44"/>
      <c r="F3754" s="43"/>
      <c r="G3754" s="84"/>
      <c r="H3754" s="31"/>
      <c r="I3754" s="31"/>
      <c r="J3754" s="84"/>
      <c r="K3754" s="31"/>
      <c r="L3754" s="31"/>
      <c r="M3754" s="169"/>
      <c r="N3754" s="148"/>
      <c r="O3754" s="106"/>
      <c r="P3754" s="43"/>
      <c r="Q3754" s="31"/>
      <c r="R3754" s="84"/>
      <c r="S3754" s="31"/>
      <c r="T3754" s="31"/>
      <c r="U3754" s="169"/>
      <c r="V3754" s="150"/>
      <c r="W3754" s="342" t="str" cm="1">
        <f t="array" ref="W3754">IF(SUM(LEN(B3754:V3754))=0,"",IF(OR(OR(ISBLANK(F3754),SUM(LEN(C3754),LEN(D3754))=0),AND(NOT(E3754="Unknown"),ISBLANK(J3754)),AND(NOT(O3754="Unknown"),ISBLANK(R3754))),"Missing Information", INDEX(Table15[Entire Service Line Classification], MATCH(SUMIFS(Table15[Unique ID],Table15[System-Owned Portion],E3754,Table15[If Material Anything Other than "Lead" in Column E,Was Material Ever Previously Lead?],G3754,Table15[Customer-Owned Portion],O3754),Table15[Unique ID],0),0)))</f>
        <v/>
      </c>
      <c r="X3754"/>
    </row>
    <row r="3755" spans="2:24" x14ac:dyDescent="0.35">
      <c r="B3755" s="146"/>
      <c r="C3755" s="31"/>
      <c r="D3755" s="31"/>
      <c r="E3755" s="44"/>
      <c r="F3755" s="43"/>
      <c r="G3755" s="84"/>
      <c r="H3755" s="31"/>
      <c r="I3755" s="31"/>
      <c r="J3755" s="84"/>
      <c r="K3755" s="31"/>
      <c r="L3755" s="31"/>
      <c r="M3755" s="169"/>
      <c r="N3755" s="148"/>
      <c r="O3755" s="106"/>
      <c r="P3755" s="43"/>
      <c r="Q3755" s="31"/>
      <c r="R3755" s="84"/>
      <c r="S3755" s="31"/>
      <c r="T3755" s="31"/>
      <c r="U3755" s="169"/>
      <c r="V3755" s="150"/>
      <c r="W3755" s="342" t="str" cm="1">
        <f t="array" ref="W3755">IF(SUM(LEN(B3755:V3755))=0,"",IF(OR(OR(ISBLANK(F3755),SUM(LEN(C3755),LEN(D3755))=0),AND(NOT(E3755="Unknown"),ISBLANK(J3755)),AND(NOT(O3755="Unknown"),ISBLANK(R3755))),"Missing Information", INDEX(Table15[Entire Service Line Classification], MATCH(SUMIFS(Table15[Unique ID],Table15[System-Owned Portion],E3755,Table15[If Material Anything Other than "Lead" in Column E,Was Material Ever Previously Lead?],G3755,Table15[Customer-Owned Portion],O3755),Table15[Unique ID],0),0)))</f>
        <v/>
      </c>
      <c r="X3755"/>
    </row>
    <row r="3756" spans="2:24" x14ac:dyDescent="0.35">
      <c r="B3756" s="146"/>
      <c r="C3756" s="31"/>
      <c r="D3756" s="31"/>
      <c r="E3756" s="44"/>
      <c r="F3756" s="43"/>
      <c r="G3756" s="84"/>
      <c r="H3756" s="31"/>
      <c r="I3756" s="31"/>
      <c r="J3756" s="84"/>
      <c r="K3756" s="31"/>
      <c r="L3756" s="31"/>
      <c r="M3756" s="169"/>
      <c r="N3756" s="148"/>
      <c r="O3756" s="106"/>
      <c r="P3756" s="43"/>
      <c r="Q3756" s="31"/>
      <c r="R3756" s="84"/>
      <c r="S3756" s="31"/>
      <c r="T3756" s="31"/>
      <c r="U3756" s="169"/>
      <c r="V3756" s="150"/>
      <c r="W3756" s="342" t="str" cm="1">
        <f t="array" ref="W3756">IF(SUM(LEN(B3756:V3756))=0,"",IF(OR(OR(ISBLANK(F3756),SUM(LEN(C3756),LEN(D3756))=0),AND(NOT(E3756="Unknown"),ISBLANK(J3756)),AND(NOT(O3756="Unknown"),ISBLANK(R3756))),"Missing Information", INDEX(Table15[Entire Service Line Classification], MATCH(SUMIFS(Table15[Unique ID],Table15[System-Owned Portion],E3756,Table15[If Material Anything Other than "Lead" in Column E,Was Material Ever Previously Lead?],G3756,Table15[Customer-Owned Portion],O3756),Table15[Unique ID],0),0)))</f>
        <v/>
      </c>
      <c r="X3756"/>
    </row>
    <row r="3757" spans="2:24" x14ac:dyDescent="0.35">
      <c r="B3757" s="146"/>
      <c r="C3757" s="31"/>
      <c r="D3757" s="31"/>
      <c r="E3757" s="44"/>
      <c r="F3757" s="43"/>
      <c r="G3757" s="84"/>
      <c r="H3757" s="31"/>
      <c r="I3757" s="31"/>
      <c r="J3757" s="84"/>
      <c r="K3757" s="31"/>
      <c r="L3757" s="31"/>
      <c r="M3757" s="169"/>
      <c r="N3757" s="148"/>
      <c r="O3757" s="106"/>
      <c r="P3757" s="43"/>
      <c r="Q3757" s="31"/>
      <c r="R3757" s="84"/>
      <c r="S3757" s="31"/>
      <c r="T3757" s="31"/>
      <c r="U3757" s="169"/>
      <c r="V3757" s="150"/>
      <c r="W3757" s="342" t="str" cm="1">
        <f t="array" ref="W3757">IF(SUM(LEN(B3757:V3757))=0,"",IF(OR(OR(ISBLANK(F3757),SUM(LEN(C3757),LEN(D3757))=0),AND(NOT(E3757="Unknown"),ISBLANK(J3757)),AND(NOT(O3757="Unknown"),ISBLANK(R3757))),"Missing Information", INDEX(Table15[Entire Service Line Classification], MATCH(SUMIFS(Table15[Unique ID],Table15[System-Owned Portion],E3757,Table15[If Material Anything Other than "Lead" in Column E,Was Material Ever Previously Lead?],G3757,Table15[Customer-Owned Portion],O3757),Table15[Unique ID],0),0)))</f>
        <v/>
      </c>
      <c r="X3757"/>
    </row>
    <row r="3758" spans="2:24" x14ac:dyDescent="0.35">
      <c r="B3758" s="146"/>
      <c r="C3758" s="31"/>
      <c r="D3758" s="31"/>
      <c r="E3758" s="44"/>
      <c r="F3758" s="43"/>
      <c r="G3758" s="84"/>
      <c r="H3758" s="31"/>
      <c r="I3758" s="31"/>
      <c r="J3758" s="84"/>
      <c r="K3758" s="31"/>
      <c r="L3758" s="31"/>
      <c r="M3758" s="169"/>
      <c r="N3758" s="148"/>
      <c r="O3758" s="106"/>
      <c r="P3758" s="43"/>
      <c r="Q3758" s="31"/>
      <c r="R3758" s="84"/>
      <c r="S3758" s="31"/>
      <c r="T3758" s="31"/>
      <c r="U3758" s="169"/>
      <c r="V3758" s="150"/>
      <c r="W3758" s="342" t="str" cm="1">
        <f t="array" ref="W3758">IF(SUM(LEN(B3758:V3758))=0,"",IF(OR(OR(ISBLANK(F3758),SUM(LEN(C3758),LEN(D3758))=0),AND(NOT(E3758="Unknown"),ISBLANK(J3758)),AND(NOT(O3758="Unknown"),ISBLANK(R3758))),"Missing Information", INDEX(Table15[Entire Service Line Classification], MATCH(SUMIFS(Table15[Unique ID],Table15[System-Owned Portion],E3758,Table15[If Material Anything Other than "Lead" in Column E,Was Material Ever Previously Lead?],G3758,Table15[Customer-Owned Portion],O3758),Table15[Unique ID],0),0)))</f>
        <v/>
      </c>
      <c r="X3758"/>
    </row>
    <row r="3759" spans="2:24" x14ac:dyDescent="0.35">
      <c r="B3759" s="146"/>
      <c r="C3759" s="31"/>
      <c r="D3759" s="31"/>
      <c r="E3759" s="44"/>
      <c r="F3759" s="43"/>
      <c r="G3759" s="84"/>
      <c r="H3759" s="31"/>
      <c r="I3759" s="31"/>
      <c r="J3759" s="84"/>
      <c r="K3759" s="31"/>
      <c r="L3759" s="31"/>
      <c r="M3759" s="169"/>
      <c r="N3759" s="148"/>
      <c r="O3759" s="106"/>
      <c r="P3759" s="43"/>
      <c r="Q3759" s="31"/>
      <c r="R3759" s="84"/>
      <c r="S3759" s="31"/>
      <c r="T3759" s="31"/>
      <c r="U3759" s="169"/>
      <c r="V3759" s="150"/>
      <c r="W3759" s="342" t="str" cm="1">
        <f t="array" ref="W3759">IF(SUM(LEN(B3759:V3759))=0,"",IF(OR(OR(ISBLANK(F3759),SUM(LEN(C3759),LEN(D3759))=0),AND(NOT(E3759="Unknown"),ISBLANK(J3759)),AND(NOT(O3759="Unknown"),ISBLANK(R3759))),"Missing Information", INDEX(Table15[Entire Service Line Classification], MATCH(SUMIFS(Table15[Unique ID],Table15[System-Owned Portion],E3759,Table15[If Material Anything Other than "Lead" in Column E,Was Material Ever Previously Lead?],G3759,Table15[Customer-Owned Portion],O3759),Table15[Unique ID],0),0)))</f>
        <v/>
      </c>
      <c r="X3759"/>
    </row>
    <row r="3760" spans="2:24" x14ac:dyDescent="0.35">
      <c r="B3760" s="146"/>
      <c r="C3760" s="31"/>
      <c r="D3760" s="31"/>
      <c r="E3760" s="44"/>
      <c r="F3760" s="43"/>
      <c r="G3760" s="84"/>
      <c r="H3760" s="31"/>
      <c r="I3760" s="31"/>
      <c r="J3760" s="84"/>
      <c r="K3760" s="31"/>
      <c r="L3760" s="31"/>
      <c r="M3760" s="169"/>
      <c r="N3760" s="148"/>
      <c r="O3760" s="106"/>
      <c r="P3760" s="43"/>
      <c r="Q3760" s="31"/>
      <c r="R3760" s="84"/>
      <c r="S3760" s="31"/>
      <c r="T3760" s="31"/>
      <c r="U3760" s="169"/>
      <c r="V3760" s="150"/>
      <c r="W3760" s="342" t="str" cm="1">
        <f t="array" ref="W3760">IF(SUM(LEN(B3760:V3760))=0,"",IF(OR(OR(ISBLANK(F3760),SUM(LEN(C3760),LEN(D3760))=0),AND(NOT(E3760="Unknown"),ISBLANK(J3760)),AND(NOT(O3760="Unknown"),ISBLANK(R3760))),"Missing Information", INDEX(Table15[Entire Service Line Classification], MATCH(SUMIFS(Table15[Unique ID],Table15[System-Owned Portion],E3760,Table15[If Material Anything Other than "Lead" in Column E,Was Material Ever Previously Lead?],G3760,Table15[Customer-Owned Portion],O3760),Table15[Unique ID],0),0)))</f>
        <v/>
      </c>
      <c r="X3760"/>
    </row>
    <row r="3761" spans="2:24" x14ac:dyDescent="0.35">
      <c r="B3761" s="146"/>
      <c r="C3761" s="31"/>
      <c r="D3761" s="31"/>
      <c r="E3761" s="44"/>
      <c r="F3761" s="43"/>
      <c r="G3761" s="84"/>
      <c r="H3761" s="31"/>
      <c r="I3761" s="31"/>
      <c r="J3761" s="84"/>
      <c r="K3761" s="31"/>
      <c r="L3761" s="31"/>
      <c r="M3761" s="169"/>
      <c r="N3761" s="148"/>
      <c r="O3761" s="106"/>
      <c r="P3761" s="43"/>
      <c r="Q3761" s="31"/>
      <c r="R3761" s="84"/>
      <c r="S3761" s="31"/>
      <c r="T3761" s="31"/>
      <c r="U3761" s="169"/>
      <c r="V3761" s="150"/>
      <c r="W3761" s="342" t="str" cm="1">
        <f t="array" ref="W3761">IF(SUM(LEN(B3761:V3761))=0,"",IF(OR(OR(ISBLANK(F3761),SUM(LEN(C3761),LEN(D3761))=0),AND(NOT(E3761="Unknown"),ISBLANK(J3761)),AND(NOT(O3761="Unknown"),ISBLANK(R3761))),"Missing Information", INDEX(Table15[Entire Service Line Classification], MATCH(SUMIFS(Table15[Unique ID],Table15[System-Owned Portion],E3761,Table15[If Material Anything Other than "Lead" in Column E,Was Material Ever Previously Lead?],G3761,Table15[Customer-Owned Portion],O3761),Table15[Unique ID],0),0)))</f>
        <v/>
      </c>
      <c r="X3761"/>
    </row>
    <row r="3762" spans="2:24" x14ac:dyDescent="0.35">
      <c r="B3762" s="146"/>
      <c r="C3762" s="31"/>
      <c r="D3762" s="31"/>
      <c r="E3762" s="44"/>
      <c r="F3762" s="43"/>
      <c r="G3762" s="84"/>
      <c r="H3762" s="31"/>
      <c r="I3762" s="31"/>
      <c r="J3762" s="84"/>
      <c r="K3762" s="31"/>
      <c r="L3762" s="31"/>
      <c r="M3762" s="169"/>
      <c r="N3762" s="148"/>
      <c r="O3762" s="106"/>
      <c r="P3762" s="43"/>
      <c r="Q3762" s="31"/>
      <c r="R3762" s="84"/>
      <c r="S3762" s="31"/>
      <c r="T3762" s="31"/>
      <c r="U3762" s="169"/>
      <c r="V3762" s="150"/>
      <c r="W3762" s="342" t="str" cm="1">
        <f t="array" ref="W3762">IF(SUM(LEN(B3762:V3762))=0,"",IF(OR(OR(ISBLANK(F3762),SUM(LEN(C3762),LEN(D3762))=0),AND(NOT(E3762="Unknown"),ISBLANK(J3762)),AND(NOT(O3762="Unknown"),ISBLANK(R3762))),"Missing Information", INDEX(Table15[Entire Service Line Classification], MATCH(SUMIFS(Table15[Unique ID],Table15[System-Owned Portion],E3762,Table15[If Material Anything Other than "Lead" in Column E,Was Material Ever Previously Lead?],G3762,Table15[Customer-Owned Portion],O3762),Table15[Unique ID],0),0)))</f>
        <v/>
      </c>
      <c r="X3762"/>
    </row>
    <row r="3763" spans="2:24" x14ac:dyDescent="0.35">
      <c r="B3763" s="146"/>
      <c r="C3763" s="31"/>
      <c r="D3763" s="31"/>
      <c r="E3763" s="44"/>
      <c r="F3763" s="43"/>
      <c r="G3763" s="84"/>
      <c r="H3763" s="31"/>
      <c r="I3763" s="31"/>
      <c r="J3763" s="84"/>
      <c r="K3763" s="31"/>
      <c r="L3763" s="31"/>
      <c r="M3763" s="169"/>
      <c r="N3763" s="148"/>
      <c r="O3763" s="106"/>
      <c r="P3763" s="43"/>
      <c r="Q3763" s="31"/>
      <c r="R3763" s="84"/>
      <c r="S3763" s="31"/>
      <c r="T3763" s="31"/>
      <c r="U3763" s="169"/>
      <c r="V3763" s="150"/>
      <c r="W3763" s="342" t="str" cm="1">
        <f t="array" ref="W3763">IF(SUM(LEN(B3763:V3763))=0,"",IF(OR(OR(ISBLANK(F3763),SUM(LEN(C3763),LEN(D3763))=0),AND(NOT(E3763="Unknown"),ISBLANK(J3763)),AND(NOT(O3763="Unknown"),ISBLANK(R3763))),"Missing Information", INDEX(Table15[Entire Service Line Classification], MATCH(SUMIFS(Table15[Unique ID],Table15[System-Owned Portion],E3763,Table15[If Material Anything Other than "Lead" in Column E,Was Material Ever Previously Lead?],G3763,Table15[Customer-Owned Portion],O3763),Table15[Unique ID],0),0)))</f>
        <v/>
      </c>
      <c r="X3763"/>
    </row>
    <row r="3764" spans="2:24" x14ac:dyDescent="0.35">
      <c r="B3764" s="146"/>
      <c r="C3764" s="31"/>
      <c r="D3764" s="31"/>
      <c r="E3764" s="44"/>
      <c r="F3764" s="43"/>
      <c r="G3764" s="84"/>
      <c r="H3764" s="31"/>
      <c r="I3764" s="31"/>
      <c r="J3764" s="84"/>
      <c r="K3764" s="31"/>
      <c r="L3764" s="31"/>
      <c r="M3764" s="169"/>
      <c r="N3764" s="148"/>
      <c r="O3764" s="106"/>
      <c r="P3764" s="43"/>
      <c r="Q3764" s="31"/>
      <c r="R3764" s="84"/>
      <c r="S3764" s="31"/>
      <c r="T3764" s="31"/>
      <c r="U3764" s="169"/>
      <c r="V3764" s="150"/>
      <c r="W3764" s="342" t="str" cm="1">
        <f t="array" ref="W3764">IF(SUM(LEN(B3764:V3764))=0,"",IF(OR(OR(ISBLANK(F3764),SUM(LEN(C3764),LEN(D3764))=0),AND(NOT(E3764="Unknown"),ISBLANK(J3764)),AND(NOT(O3764="Unknown"),ISBLANK(R3764))),"Missing Information", INDEX(Table15[Entire Service Line Classification], MATCH(SUMIFS(Table15[Unique ID],Table15[System-Owned Portion],E3764,Table15[If Material Anything Other than "Lead" in Column E,Was Material Ever Previously Lead?],G3764,Table15[Customer-Owned Portion],O3764),Table15[Unique ID],0),0)))</f>
        <v/>
      </c>
      <c r="X3764"/>
    </row>
    <row r="3765" spans="2:24" x14ac:dyDescent="0.35">
      <c r="B3765" s="146"/>
      <c r="C3765" s="31"/>
      <c r="D3765" s="31"/>
      <c r="E3765" s="44"/>
      <c r="F3765" s="43"/>
      <c r="G3765" s="84"/>
      <c r="H3765" s="31"/>
      <c r="I3765" s="31"/>
      <c r="J3765" s="84"/>
      <c r="K3765" s="31"/>
      <c r="L3765" s="31"/>
      <c r="M3765" s="169"/>
      <c r="N3765" s="148"/>
      <c r="O3765" s="106"/>
      <c r="P3765" s="43"/>
      <c r="Q3765" s="31"/>
      <c r="R3765" s="84"/>
      <c r="S3765" s="31"/>
      <c r="T3765" s="31"/>
      <c r="U3765" s="169"/>
      <c r="V3765" s="150"/>
      <c r="W3765" s="342" t="str" cm="1">
        <f t="array" ref="W3765">IF(SUM(LEN(B3765:V3765))=0,"",IF(OR(OR(ISBLANK(F3765),SUM(LEN(C3765),LEN(D3765))=0),AND(NOT(E3765="Unknown"),ISBLANK(J3765)),AND(NOT(O3765="Unknown"),ISBLANK(R3765))),"Missing Information", INDEX(Table15[Entire Service Line Classification], MATCH(SUMIFS(Table15[Unique ID],Table15[System-Owned Portion],E3765,Table15[If Material Anything Other than "Lead" in Column E,Was Material Ever Previously Lead?],G3765,Table15[Customer-Owned Portion],O3765),Table15[Unique ID],0),0)))</f>
        <v/>
      </c>
      <c r="X3765"/>
    </row>
    <row r="3766" spans="2:24" x14ac:dyDescent="0.35">
      <c r="B3766" s="146"/>
      <c r="C3766" s="31"/>
      <c r="D3766" s="31"/>
      <c r="E3766" s="44"/>
      <c r="F3766" s="43"/>
      <c r="G3766" s="84"/>
      <c r="H3766" s="31"/>
      <c r="I3766" s="31"/>
      <c r="J3766" s="84"/>
      <c r="K3766" s="31"/>
      <c r="L3766" s="31"/>
      <c r="M3766" s="169"/>
      <c r="N3766" s="148"/>
      <c r="O3766" s="106"/>
      <c r="P3766" s="43"/>
      <c r="Q3766" s="31"/>
      <c r="R3766" s="84"/>
      <c r="S3766" s="31"/>
      <c r="T3766" s="31"/>
      <c r="U3766" s="169"/>
      <c r="V3766" s="150"/>
      <c r="W3766" s="342" t="str" cm="1">
        <f t="array" ref="W3766">IF(SUM(LEN(B3766:V3766))=0,"",IF(OR(OR(ISBLANK(F3766),SUM(LEN(C3766),LEN(D3766))=0),AND(NOT(E3766="Unknown"),ISBLANK(J3766)),AND(NOT(O3766="Unknown"),ISBLANK(R3766))),"Missing Information", INDEX(Table15[Entire Service Line Classification], MATCH(SUMIFS(Table15[Unique ID],Table15[System-Owned Portion],E3766,Table15[If Material Anything Other than "Lead" in Column E,Was Material Ever Previously Lead?],G3766,Table15[Customer-Owned Portion],O3766),Table15[Unique ID],0),0)))</f>
        <v/>
      </c>
      <c r="X3766"/>
    </row>
    <row r="3767" spans="2:24" x14ac:dyDescent="0.35">
      <c r="B3767" s="146"/>
      <c r="C3767" s="31"/>
      <c r="D3767" s="31"/>
      <c r="E3767" s="44"/>
      <c r="F3767" s="43"/>
      <c r="G3767" s="84"/>
      <c r="H3767" s="31"/>
      <c r="I3767" s="31"/>
      <c r="J3767" s="84"/>
      <c r="K3767" s="31"/>
      <c r="L3767" s="31"/>
      <c r="M3767" s="169"/>
      <c r="N3767" s="148"/>
      <c r="O3767" s="106"/>
      <c r="P3767" s="43"/>
      <c r="Q3767" s="31"/>
      <c r="R3767" s="84"/>
      <c r="S3767" s="31"/>
      <c r="T3767" s="31"/>
      <c r="U3767" s="169"/>
      <c r="V3767" s="150"/>
      <c r="W3767" s="342" t="str" cm="1">
        <f t="array" ref="W3767">IF(SUM(LEN(B3767:V3767))=0,"",IF(OR(OR(ISBLANK(F3767),SUM(LEN(C3767),LEN(D3767))=0),AND(NOT(E3767="Unknown"),ISBLANK(J3767)),AND(NOT(O3767="Unknown"),ISBLANK(R3767))),"Missing Information", INDEX(Table15[Entire Service Line Classification], MATCH(SUMIFS(Table15[Unique ID],Table15[System-Owned Portion],E3767,Table15[If Material Anything Other than "Lead" in Column E,Was Material Ever Previously Lead?],G3767,Table15[Customer-Owned Portion],O3767),Table15[Unique ID],0),0)))</f>
        <v/>
      </c>
      <c r="X3767"/>
    </row>
    <row r="3768" spans="2:24" x14ac:dyDescent="0.35">
      <c r="B3768" s="146"/>
      <c r="C3768" s="31"/>
      <c r="D3768" s="31"/>
      <c r="E3768" s="44"/>
      <c r="F3768" s="43"/>
      <c r="G3768" s="84"/>
      <c r="H3768" s="31"/>
      <c r="I3768" s="31"/>
      <c r="J3768" s="84"/>
      <c r="K3768" s="31"/>
      <c r="L3768" s="31"/>
      <c r="M3768" s="169"/>
      <c r="N3768" s="148"/>
      <c r="O3768" s="106"/>
      <c r="P3768" s="43"/>
      <c r="Q3768" s="31"/>
      <c r="R3768" s="84"/>
      <c r="S3768" s="31"/>
      <c r="T3768" s="31"/>
      <c r="U3768" s="169"/>
      <c r="V3768" s="150"/>
      <c r="W3768" s="342" t="str" cm="1">
        <f t="array" ref="W3768">IF(SUM(LEN(B3768:V3768))=0,"",IF(OR(OR(ISBLANK(F3768),SUM(LEN(C3768),LEN(D3768))=0),AND(NOT(E3768="Unknown"),ISBLANK(J3768)),AND(NOT(O3768="Unknown"),ISBLANK(R3768))),"Missing Information", INDEX(Table15[Entire Service Line Classification], MATCH(SUMIFS(Table15[Unique ID],Table15[System-Owned Portion],E3768,Table15[If Material Anything Other than "Lead" in Column E,Was Material Ever Previously Lead?],G3768,Table15[Customer-Owned Portion],O3768),Table15[Unique ID],0),0)))</f>
        <v/>
      </c>
      <c r="X3768"/>
    </row>
    <row r="3769" spans="2:24" x14ac:dyDescent="0.35">
      <c r="B3769" s="146"/>
      <c r="C3769" s="31"/>
      <c r="D3769" s="31"/>
      <c r="E3769" s="44"/>
      <c r="F3769" s="43"/>
      <c r="G3769" s="84"/>
      <c r="H3769" s="31"/>
      <c r="I3769" s="31"/>
      <c r="J3769" s="84"/>
      <c r="K3769" s="31"/>
      <c r="L3769" s="31"/>
      <c r="M3769" s="169"/>
      <c r="N3769" s="148"/>
      <c r="O3769" s="106"/>
      <c r="P3769" s="43"/>
      <c r="Q3769" s="31"/>
      <c r="R3769" s="84"/>
      <c r="S3769" s="31"/>
      <c r="T3769" s="31"/>
      <c r="U3769" s="169"/>
      <c r="V3769" s="150"/>
      <c r="W3769" s="342" t="str" cm="1">
        <f t="array" ref="W3769">IF(SUM(LEN(B3769:V3769))=0,"",IF(OR(OR(ISBLANK(F3769),SUM(LEN(C3769),LEN(D3769))=0),AND(NOT(E3769="Unknown"),ISBLANK(J3769)),AND(NOT(O3769="Unknown"),ISBLANK(R3769))),"Missing Information", INDEX(Table15[Entire Service Line Classification], MATCH(SUMIFS(Table15[Unique ID],Table15[System-Owned Portion],E3769,Table15[If Material Anything Other than "Lead" in Column E,Was Material Ever Previously Lead?],G3769,Table15[Customer-Owned Portion],O3769),Table15[Unique ID],0),0)))</f>
        <v/>
      </c>
      <c r="X3769"/>
    </row>
    <row r="3770" spans="2:24" x14ac:dyDescent="0.35">
      <c r="B3770" s="146"/>
      <c r="C3770" s="31"/>
      <c r="D3770" s="31"/>
      <c r="E3770" s="44"/>
      <c r="F3770" s="43"/>
      <c r="G3770" s="84"/>
      <c r="H3770" s="31"/>
      <c r="I3770" s="31"/>
      <c r="J3770" s="84"/>
      <c r="K3770" s="31"/>
      <c r="L3770" s="31"/>
      <c r="M3770" s="169"/>
      <c r="N3770" s="148"/>
      <c r="O3770" s="106"/>
      <c r="P3770" s="43"/>
      <c r="Q3770" s="31"/>
      <c r="R3770" s="84"/>
      <c r="S3770" s="31"/>
      <c r="T3770" s="31"/>
      <c r="U3770" s="169"/>
      <c r="V3770" s="150"/>
      <c r="W3770" s="342" t="str" cm="1">
        <f t="array" ref="W3770">IF(SUM(LEN(B3770:V3770))=0,"",IF(OR(OR(ISBLANK(F3770),SUM(LEN(C3770),LEN(D3770))=0),AND(NOT(E3770="Unknown"),ISBLANK(J3770)),AND(NOT(O3770="Unknown"),ISBLANK(R3770))),"Missing Information", INDEX(Table15[Entire Service Line Classification], MATCH(SUMIFS(Table15[Unique ID],Table15[System-Owned Portion],E3770,Table15[If Material Anything Other than "Lead" in Column E,Was Material Ever Previously Lead?],G3770,Table15[Customer-Owned Portion],O3770),Table15[Unique ID],0),0)))</f>
        <v/>
      </c>
      <c r="X3770"/>
    </row>
    <row r="3771" spans="2:24" x14ac:dyDescent="0.35">
      <c r="B3771" s="146"/>
      <c r="C3771" s="31"/>
      <c r="D3771" s="31"/>
      <c r="E3771" s="44"/>
      <c r="F3771" s="43"/>
      <c r="G3771" s="84"/>
      <c r="H3771" s="31"/>
      <c r="I3771" s="31"/>
      <c r="J3771" s="84"/>
      <c r="K3771" s="31"/>
      <c r="L3771" s="31"/>
      <c r="M3771" s="169"/>
      <c r="N3771" s="148"/>
      <c r="O3771" s="106"/>
      <c r="P3771" s="43"/>
      <c r="Q3771" s="31"/>
      <c r="R3771" s="84"/>
      <c r="S3771" s="31"/>
      <c r="T3771" s="31"/>
      <c r="U3771" s="169"/>
      <c r="V3771" s="150"/>
      <c r="W3771" s="342" t="str" cm="1">
        <f t="array" ref="W3771">IF(SUM(LEN(B3771:V3771))=0,"",IF(OR(OR(ISBLANK(F3771),SUM(LEN(C3771),LEN(D3771))=0),AND(NOT(E3771="Unknown"),ISBLANK(J3771)),AND(NOT(O3771="Unknown"),ISBLANK(R3771))),"Missing Information", INDEX(Table15[Entire Service Line Classification], MATCH(SUMIFS(Table15[Unique ID],Table15[System-Owned Portion],E3771,Table15[If Material Anything Other than "Lead" in Column E,Was Material Ever Previously Lead?],G3771,Table15[Customer-Owned Portion],O3771),Table15[Unique ID],0),0)))</f>
        <v/>
      </c>
      <c r="X3771"/>
    </row>
    <row r="3772" spans="2:24" x14ac:dyDescent="0.35">
      <c r="B3772" s="146"/>
      <c r="C3772" s="31"/>
      <c r="D3772" s="31"/>
      <c r="E3772" s="44"/>
      <c r="F3772" s="43"/>
      <c r="G3772" s="84"/>
      <c r="H3772" s="31"/>
      <c r="I3772" s="31"/>
      <c r="J3772" s="84"/>
      <c r="K3772" s="31"/>
      <c r="L3772" s="31"/>
      <c r="M3772" s="169"/>
      <c r="N3772" s="148"/>
      <c r="O3772" s="106"/>
      <c r="P3772" s="43"/>
      <c r="Q3772" s="31"/>
      <c r="R3772" s="84"/>
      <c r="S3772" s="31"/>
      <c r="T3772" s="31"/>
      <c r="U3772" s="169"/>
      <c r="V3772" s="150"/>
      <c r="W3772" s="342" t="str" cm="1">
        <f t="array" ref="W3772">IF(SUM(LEN(B3772:V3772))=0,"",IF(OR(OR(ISBLANK(F3772),SUM(LEN(C3772),LEN(D3772))=0),AND(NOT(E3772="Unknown"),ISBLANK(J3772)),AND(NOT(O3772="Unknown"),ISBLANK(R3772))),"Missing Information", INDEX(Table15[Entire Service Line Classification], MATCH(SUMIFS(Table15[Unique ID],Table15[System-Owned Portion],E3772,Table15[If Material Anything Other than "Lead" in Column E,Was Material Ever Previously Lead?],G3772,Table15[Customer-Owned Portion],O3772),Table15[Unique ID],0),0)))</f>
        <v/>
      </c>
      <c r="X3772"/>
    </row>
    <row r="3773" spans="2:24" x14ac:dyDescent="0.35">
      <c r="B3773" s="146"/>
      <c r="C3773" s="31"/>
      <c r="D3773" s="31"/>
      <c r="E3773" s="44"/>
      <c r="F3773" s="43"/>
      <c r="G3773" s="84"/>
      <c r="H3773" s="31"/>
      <c r="I3773" s="31"/>
      <c r="J3773" s="84"/>
      <c r="K3773" s="31"/>
      <c r="L3773" s="31"/>
      <c r="M3773" s="169"/>
      <c r="N3773" s="148"/>
      <c r="O3773" s="106"/>
      <c r="P3773" s="43"/>
      <c r="Q3773" s="31"/>
      <c r="R3773" s="84"/>
      <c r="S3773" s="31"/>
      <c r="T3773" s="31"/>
      <c r="U3773" s="169"/>
      <c r="V3773" s="150"/>
      <c r="W3773" s="342" t="str" cm="1">
        <f t="array" ref="W3773">IF(SUM(LEN(B3773:V3773))=0,"",IF(OR(OR(ISBLANK(F3773),SUM(LEN(C3773),LEN(D3773))=0),AND(NOT(E3773="Unknown"),ISBLANK(J3773)),AND(NOT(O3773="Unknown"),ISBLANK(R3773))),"Missing Information", INDEX(Table15[Entire Service Line Classification], MATCH(SUMIFS(Table15[Unique ID],Table15[System-Owned Portion],E3773,Table15[If Material Anything Other than "Lead" in Column E,Was Material Ever Previously Lead?],G3773,Table15[Customer-Owned Portion],O3773),Table15[Unique ID],0),0)))</f>
        <v/>
      </c>
      <c r="X3773"/>
    </row>
    <row r="3774" spans="2:24" x14ac:dyDescent="0.35">
      <c r="B3774" s="146"/>
      <c r="C3774" s="31"/>
      <c r="D3774" s="31"/>
      <c r="E3774" s="44"/>
      <c r="F3774" s="43"/>
      <c r="G3774" s="84"/>
      <c r="H3774" s="31"/>
      <c r="I3774" s="31"/>
      <c r="J3774" s="84"/>
      <c r="K3774" s="31"/>
      <c r="L3774" s="31"/>
      <c r="M3774" s="169"/>
      <c r="N3774" s="148"/>
      <c r="O3774" s="106"/>
      <c r="P3774" s="43"/>
      <c r="Q3774" s="31"/>
      <c r="R3774" s="84"/>
      <c r="S3774" s="31"/>
      <c r="T3774" s="31"/>
      <c r="U3774" s="169"/>
      <c r="V3774" s="150"/>
      <c r="W3774" s="342" t="str" cm="1">
        <f t="array" ref="W3774">IF(SUM(LEN(B3774:V3774))=0,"",IF(OR(OR(ISBLANK(F3774),SUM(LEN(C3774),LEN(D3774))=0),AND(NOT(E3774="Unknown"),ISBLANK(J3774)),AND(NOT(O3774="Unknown"),ISBLANK(R3774))),"Missing Information", INDEX(Table15[Entire Service Line Classification], MATCH(SUMIFS(Table15[Unique ID],Table15[System-Owned Portion],E3774,Table15[If Material Anything Other than "Lead" in Column E,Was Material Ever Previously Lead?],G3774,Table15[Customer-Owned Portion],O3774),Table15[Unique ID],0),0)))</f>
        <v/>
      </c>
      <c r="X3774"/>
    </row>
    <row r="3775" spans="2:24" x14ac:dyDescent="0.35">
      <c r="B3775" s="146"/>
      <c r="C3775" s="31"/>
      <c r="D3775" s="31"/>
      <c r="E3775" s="44"/>
      <c r="F3775" s="43"/>
      <c r="G3775" s="84"/>
      <c r="H3775" s="31"/>
      <c r="I3775" s="31"/>
      <c r="J3775" s="84"/>
      <c r="K3775" s="31"/>
      <c r="L3775" s="31"/>
      <c r="M3775" s="169"/>
      <c r="N3775" s="148"/>
      <c r="O3775" s="106"/>
      <c r="P3775" s="43"/>
      <c r="Q3775" s="31"/>
      <c r="R3775" s="84"/>
      <c r="S3775" s="31"/>
      <c r="T3775" s="31"/>
      <c r="U3775" s="169"/>
      <c r="V3775" s="150"/>
      <c r="W3775" s="342" t="str" cm="1">
        <f t="array" ref="W3775">IF(SUM(LEN(B3775:V3775))=0,"",IF(OR(OR(ISBLANK(F3775),SUM(LEN(C3775),LEN(D3775))=0),AND(NOT(E3775="Unknown"),ISBLANK(J3775)),AND(NOT(O3775="Unknown"),ISBLANK(R3775))),"Missing Information", INDEX(Table15[Entire Service Line Classification], MATCH(SUMIFS(Table15[Unique ID],Table15[System-Owned Portion],E3775,Table15[If Material Anything Other than "Lead" in Column E,Was Material Ever Previously Lead?],G3775,Table15[Customer-Owned Portion],O3775),Table15[Unique ID],0),0)))</f>
        <v/>
      </c>
      <c r="X3775"/>
    </row>
    <row r="3776" spans="2:24" x14ac:dyDescent="0.35">
      <c r="B3776" s="146"/>
      <c r="C3776" s="31"/>
      <c r="D3776" s="31"/>
      <c r="E3776" s="44"/>
      <c r="F3776" s="43"/>
      <c r="G3776" s="84"/>
      <c r="H3776" s="31"/>
      <c r="I3776" s="31"/>
      <c r="J3776" s="84"/>
      <c r="K3776" s="31"/>
      <c r="L3776" s="31"/>
      <c r="M3776" s="169"/>
      <c r="N3776" s="148"/>
      <c r="O3776" s="106"/>
      <c r="P3776" s="43"/>
      <c r="Q3776" s="31"/>
      <c r="R3776" s="84"/>
      <c r="S3776" s="31"/>
      <c r="T3776" s="31"/>
      <c r="U3776" s="169"/>
      <c r="V3776" s="150"/>
      <c r="W3776" s="342" t="str" cm="1">
        <f t="array" ref="W3776">IF(SUM(LEN(B3776:V3776))=0,"",IF(OR(OR(ISBLANK(F3776),SUM(LEN(C3776),LEN(D3776))=0),AND(NOT(E3776="Unknown"),ISBLANK(J3776)),AND(NOT(O3776="Unknown"),ISBLANK(R3776))),"Missing Information", INDEX(Table15[Entire Service Line Classification], MATCH(SUMIFS(Table15[Unique ID],Table15[System-Owned Portion],E3776,Table15[If Material Anything Other than "Lead" in Column E,Was Material Ever Previously Lead?],G3776,Table15[Customer-Owned Portion],O3776),Table15[Unique ID],0),0)))</f>
        <v/>
      </c>
      <c r="X3776"/>
    </row>
    <row r="3777" spans="2:24" x14ac:dyDescent="0.35">
      <c r="B3777" s="146"/>
      <c r="C3777" s="31"/>
      <c r="D3777" s="31"/>
      <c r="E3777" s="44"/>
      <c r="F3777" s="43"/>
      <c r="G3777" s="84"/>
      <c r="H3777" s="31"/>
      <c r="I3777" s="31"/>
      <c r="J3777" s="84"/>
      <c r="K3777" s="31"/>
      <c r="L3777" s="31"/>
      <c r="M3777" s="169"/>
      <c r="N3777" s="148"/>
      <c r="O3777" s="106"/>
      <c r="P3777" s="43"/>
      <c r="Q3777" s="31"/>
      <c r="R3777" s="84"/>
      <c r="S3777" s="31"/>
      <c r="T3777" s="31"/>
      <c r="U3777" s="169"/>
      <c r="V3777" s="150"/>
      <c r="W3777" s="342" t="str" cm="1">
        <f t="array" ref="W3777">IF(SUM(LEN(B3777:V3777))=0,"",IF(OR(OR(ISBLANK(F3777),SUM(LEN(C3777),LEN(D3777))=0),AND(NOT(E3777="Unknown"),ISBLANK(J3777)),AND(NOT(O3777="Unknown"),ISBLANK(R3777))),"Missing Information", INDEX(Table15[Entire Service Line Classification], MATCH(SUMIFS(Table15[Unique ID],Table15[System-Owned Portion],E3777,Table15[If Material Anything Other than "Lead" in Column E,Was Material Ever Previously Lead?],G3777,Table15[Customer-Owned Portion],O3777),Table15[Unique ID],0),0)))</f>
        <v/>
      </c>
      <c r="X3777"/>
    </row>
    <row r="3778" spans="2:24" x14ac:dyDescent="0.35">
      <c r="B3778" s="146"/>
      <c r="C3778" s="31"/>
      <c r="D3778" s="31"/>
      <c r="E3778" s="44"/>
      <c r="F3778" s="43"/>
      <c r="G3778" s="84"/>
      <c r="H3778" s="31"/>
      <c r="I3778" s="31"/>
      <c r="J3778" s="84"/>
      <c r="K3778" s="31"/>
      <c r="L3778" s="31"/>
      <c r="M3778" s="169"/>
      <c r="N3778" s="148"/>
      <c r="O3778" s="106"/>
      <c r="P3778" s="43"/>
      <c r="Q3778" s="31"/>
      <c r="R3778" s="84"/>
      <c r="S3778" s="31"/>
      <c r="T3778" s="31"/>
      <c r="U3778" s="169"/>
      <c r="V3778" s="150"/>
      <c r="W3778" s="342" t="str" cm="1">
        <f t="array" ref="W3778">IF(SUM(LEN(B3778:V3778))=0,"",IF(OR(OR(ISBLANK(F3778),SUM(LEN(C3778),LEN(D3778))=0),AND(NOT(E3778="Unknown"),ISBLANK(J3778)),AND(NOT(O3778="Unknown"),ISBLANK(R3778))),"Missing Information", INDEX(Table15[Entire Service Line Classification], MATCH(SUMIFS(Table15[Unique ID],Table15[System-Owned Portion],E3778,Table15[If Material Anything Other than "Lead" in Column E,Was Material Ever Previously Lead?],G3778,Table15[Customer-Owned Portion],O3778),Table15[Unique ID],0),0)))</f>
        <v/>
      </c>
      <c r="X3778"/>
    </row>
    <row r="3779" spans="2:24" x14ac:dyDescent="0.35">
      <c r="B3779" s="146"/>
      <c r="C3779" s="31"/>
      <c r="D3779" s="31"/>
      <c r="E3779" s="44"/>
      <c r="F3779" s="43"/>
      <c r="G3779" s="84"/>
      <c r="H3779" s="31"/>
      <c r="I3779" s="31"/>
      <c r="J3779" s="84"/>
      <c r="K3779" s="31"/>
      <c r="L3779" s="31"/>
      <c r="M3779" s="169"/>
      <c r="N3779" s="148"/>
      <c r="O3779" s="106"/>
      <c r="P3779" s="43"/>
      <c r="Q3779" s="31"/>
      <c r="R3779" s="84"/>
      <c r="S3779" s="31"/>
      <c r="T3779" s="31"/>
      <c r="U3779" s="169"/>
      <c r="V3779" s="150"/>
      <c r="W3779" s="342" t="str" cm="1">
        <f t="array" ref="W3779">IF(SUM(LEN(B3779:V3779))=0,"",IF(OR(OR(ISBLANK(F3779),SUM(LEN(C3779),LEN(D3779))=0),AND(NOT(E3779="Unknown"),ISBLANK(J3779)),AND(NOT(O3779="Unknown"),ISBLANK(R3779))),"Missing Information", INDEX(Table15[Entire Service Line Classification], MATCH(SUMIFS(Table15[Unique ID],Table15[System-Owned Portion],E3779,Table15[If Material Anything Other than "Lead" in Column E,Was Material Ever Previously Lead?],G3779,Table15[Customer-Owned Portion],O3779),Table15[Unique ID],0),0)))</f>
        <v/>
      </c>
      <c r="X3779"/>
    </row>
    <row r="3780" spans="2:24" x14ac:dyDescent="0.35">
      <c r="B3780" s="146"/>
      <c r="C3780" s="31"/>
      <c r="D3780" s="31"/>
      <c r="E3780" s="44"/>
      <c r="F3780" s="43"/>
      <c r="G3780" s="84"/>
      <c r="H3780" s="31"/>
      <c r="I3780" s="31"/>
      <c r="J3780" s="84"/>
      <c r="K3780" s="31"/>
      <c r="L3780" s="31"/>
      <c r="M3780" s="169"/>
      <c r="N3780" s="148"/>
      <c r="O3780" s="106"/>
      <c r="P3780" s="43"/>
      <c r="Q3780" s="31"/>
      <c r="R3780" s="84"/>
      <c r="S3780" s="31"/>
      <c r="T3780" s="31"/>
      <c r="U3780" s="169"/>
      <c r="V3780" s="150"/>
      <c r="W3780" s="342" t="str" cm="1">
        <f t="array" ref="W3780">IF(SUM(LEN(B3780:V3780))=0,"",IF(OR(OR(ISBLANK(F3780),SUM(LEN(C3780),LEN(D3780))=0),AND(NOT(E3780="Unknown"),ISBLANK(J3780)),AND(NOT(O3780="Unknown"),ISBLANK(R3780))),"Missing Information", INDEX(Table15[Entire Service Line Classification], MATCH(SUMIFS(Table15[Unique ID],Table15[System-Owned Portion],E3780,Table15[If Material Anything Other than "Lead" in Column E,Was Material Ever Previously Lead?],G3780,Table15[Customer-Owned Portion],O3780),Table15[Unique ID],0),0)))</f>
        <v/>
      </c>
      <c r="X3780"/>
    </row>
    <row r="3781" spans="2:24" x14ac:dyDescent="0.35">
      <c r="B3781" s="146"/>
      <c r="C3781" s="31"/>
      <c r="D3781" s="31"/>
      <c r="E3781" s="44"/>
      <c r="F3781" s="43"/>
      <c r="G3781" s="84"/>
      <c r="H3781" s="31"/>
      <c r="I3781" s="31"/>
      <c r="J3781" s="84"/>
      <c r="K3781" s="31"/>
      <c r="L3781" s="31"/>
      <c r="M3781" s="169"/>
      <c r="N3781" s="148"/>
      <c r="O3781" s="106"/>
      <c r="P3781" s="43"/>
      <c r="Q3781" s="31"/>
      <c r="R3781" s="84"/>
      <c r="S3781" s="31"/>
      <c r="T3781" s="31"/>
      <c r="U3781" s="169"/>
      <c r="V3781" s="150"/>
      <c r="W3781" s="342" t="str" cm="1">
        <f t="array" ref="W3781">IF(SUM(LEN(B3781:V3781))=0,"",IF(OR(OR(ISBLANK(F3781),SUM(LEN(C3781),LEN(D3781))=0),AND(NOT(E3781="Unknown"),ISBLANK(J3781)),AND(NOT(O3781="Unknown"),ISBLANK(R3781))),"Missing Information", INDEX(Table15[Entire Service Line Classification], MATCH(SUMIFS(Table15[Unique ID],Table15[System-Owned Portion],E3781,Table15[If Material Anything Other than "Lead" in Column E,Was Material Ever Previously Lead?],G3781,Table15[Customer-Owned Portion],O3781),Table15[Unique ID],0),0)))</f>
        <v/>
      </c>
      <c r="X3781"/>
    </row>
    <row r="3782" spans="2:24" x14ac:dyDescent="0.35">
      <c r="B3782" s="146"/>
      <c r="C3782" s="31"/>
      <c r="D3782" s="31"/>
      <c r="E3782" s="44"/>
      <c r="F3782" s="43"/>
      <c r="G3782" s="84"/>
      <c r="H3782" s="31"/>
      <c r="I3782" s="31"/>
      <c r="J3782" s="84"/>
      <c r="K3782" s="31"/>
      <c r="L3782" s="31"/>
      <c r="M3782" s="169"/>
      <c r="N3782" s="148"/>
      <c r="O3782" s="106"/>
      <c r="P3782" s="43"/>
      <c r="Q3782" s="31"/>
      <c r="R3782" s="84"/>
      <c r="S3782" s="31"/>
      <c r="T3782" s="31"/>
      <c r="U3782" s="169"/>
      <c r="V3782" s="150"/>
      <c r="W3782" s="342" t="str" cm="1">
        <f t="array" ref="W3782">IF(SUM(LEN(B3782:V3782))=0,"",IF(OR(OR(ISBLANK(F3782),SUM(LEN(C3782),LEN(D3782))=0),AND(NOT(E3782="Unknown"),ISBLANK(J3782)),AND(NOT(O3782="Unknown"),ISBLANK(R3782))),"Missing Information", INDEX(Table15[Entire Service Line Classification], MATCH(SUMIFS(Table15[Unique ID],Table15[System-Owned Portion],E3782,Table15[If Material Anything Other than "Lead" in Column E,Was Material Ever Previously Lead?],G3782,Table15[Customer-Owned Portion],O3782),Table15[Unique ID],0),0)))</f>
        <v/>
      </c>
      <c r="X3782"/>
    </row>
    <row r="3783" spans="2:24" x14ac:dyDescent="0.35">
      <c r="B3783" s="146"/>
      <c r="C3783" s="31"/>
      <c r="D3783" s="31"/>
      <c r="E3783" s="44"/>
      <c r="F3783" s="43"/>
      <c r="G3783" s="84"/>
      <c r="H3783" s="31"/>
      <c r="I3783" s="31"/>
      <c r="J3783" s="84"/>
      <c r="K3783" s="31"/>
      <c r="L3783" s="31"/>
      <c r="M3783" s="169"/>
      <c r="N3783" s="148"/>
      <c r="O3783" s="106"/>
      <c r="P3783" s="43"/>
      <c r="Q3783" s="31"/>
      <c r="R3783" s="84"/>
      <c r="S3783" s="31"/>
      <c r="T3783" s="31"/>
      <c r="U3783" s="169"/>
      <c r="V3783" s="150"/>
      <c r="W3783" s="342" t="str" cm="1">
        <f t="array" ref="W3783">IF(SUM(LEN(B3783:V3783))=0,"",IF(OR(OR(ISBLANK(F3783),SUM(LEN(C3783),LEN(D3783))=0),AND(NOT(E3783="Unknown"),ISBLANK(J3783)),AND(NOT(O3783="Unknown"),ISBLANK(R3783))),"Missing Information", INDEX(Table15[Entire Service Line Classification], MATCH(SUMIFS(Table15[Unique ID],Table15[System-Owned Portion],E3783,Table15[If Material Anything Other than "Lead" in Column E,Was Material Ever Previously Lead?],G3783,Table15[Customer-Owned Portion],O3783),Table15[Unique ID],0),0)))</f>
        <v/>
      </c>
      <c r="X3783"/>
    </row>
    <row r="3784" spans="2:24" x14ac:dyDescent="0.35">
      <c r="B3784" s="146"/>
      <c r="C3784" s="31"/>
      <c r="D3784" s="31"/>
      <c r="E3784" s="44"/>
      <c r="F3784" s="43"/>
      <c r="G3784" s="84"/>
      <c r="H3784" s="31"/>
      <c r="I3784" s="31"/>
      <c r="J3784" s="84"/>
      <c r="K3784" s="31"/>
      <c r="L3784" s="31"/>
      <c r="M3784" s="169"/>
      <c r="N3784" s="148"/>
      <c r="O3784" s="106"/>
      <c r="P3784" s="43"/>
      <c r="Q3784" s="31"/>
      <c r="R3784" s="84"/>
      <c r="S3784" s="31"/>
      <c r="T3784" s="31"/>
      <c r="U3784" s="169"/>
      <c r="V3784" s="150"/>
      <c r="W3784" s="342" t="str" cm="1">
        <f t="array" ref="W3784">IF(SUM(LEN(B3784:V3784))=0,"",IF(OR(OR(ISBLANK(F3784),SUM(LEN(C3784),LEN(D3784))=0),AND(NOT(E3784="Unknown"),ISBLANK(J3784)),AND(NOT(O3784="Unknown"),ISBLANK(R3784))),"Missing Information", INDEX(Table15[Entire Service Line Classification], MATCH(SUMIFS(Table15[Unique ID],Table15[System-Owned Portion],E3784,Table15[If Material Anything Other than "Lead" in Column E,Was Material Ever Previously Lead?],G3784,Table15[Customer-Owned Portion],O3784),Table15[Unique ID],0),0)))</f>
        <v/>
      </c>
      <c r="X3784"/>
    </row>
    <row r="3785" spans="2:24" x14ac:dyDescent="0.35">
      <c r="B3785" s="146"/>
      <c r="C3785" s="31"/>
      <c r="D3785" s="31"/>
      <c r="E3785" s="44"/>
      <c r="F3785" s="43"/>
      <c r="G3785" s="84"/>
      <c r="H3785" s="31"/>
      <c r="I3785" s="31"/>
      <c r="J3785" s="84"/>
      <c r="K3785" s="31"/>
      <c r="L3785" s="31"/>
      <c r="M3785" s="169"/>
      <c r="N3785" s="148"/>
      <c r="O3785" s="106"/>
      <c r="P3785" s="43"/>
      <c r="Q3785" s="31"/>
      <c r="R3785" s="84"/>
      <c r="S3785" s="31"/>
      <c r="T3785" s="31"/>
      <c r="U3785" s="169"/>
      <c r="V3785" s="150"/>
      <c r="W3785" s="342" t="str" cm="1">
        <f t="array" ref="W3785">IF(SUM(LEN(B3785:V3785))=0,"",IF(OR(OR(ISBLANK(F3785),SUM(LEN(C3785),LEN(D3785))=0),AND(NOT(E3785="Unknown"),ISBLANK(J3785)),AND(NOT(O3785="Unknown"),ISBLANK(R3785))),"Missing Information", INDEX(Table15[Entire Service Line Classification], MATCH(SUMIFS(Table15[Unique ID],Table15[System-Owned Portion],E3785,Table15[If Material Anything Other than "Lead" in Column E,Was Material Ever Previously Lead?],G3785,Table15[Customer-Owned Portion],O3785),Table15[Unique ID],0),0)))</f>
        <v/>
      </c>
      <c r="X3785"/>
    </row>
    <row r="3786" spans="2:24" x14ac:dyDescent="0.35">
      <c r="B3786" s="146"/>
      <c r="C3786" s="31"/>
      <c r="D3786" s="31"/>
      <c r="E3786" s="44"/>
      <c r="F3786" s="43"/>
      <c r="G3786" s="84"/>
      <c r="H3786" s="31"/>
      <c r="I3786" s="31"/>
      <c r="J3786" s="84"/>
      <c r="K3786" s="31"/>
      <c r="L3786" s="31"/>
      <c r="M3786" s="169"/>
      <c r="N3786" s="148"/>
      <c r="O3786" s="106"/>
      <c r="P3786" s="43"/>
      <c r="Q3786" s="31"/>
      <c r="R3786" s="84"/>
      <c r="S3786" s="31"/>
      <c r="T3786" s="31"/>
      <c r="U3786" s="169"/>
      <c r="V3786" s="150"/>
      <c r="W3786" s="342" t="str" cm="1">
        <f t="array" ref="W3786">IF(SUM(LEN(B3786:V3786))=0,"",IF(OR(OR(ISBLANK(F3786),SUM(LEN(C3786),LEN(D3786))=0),AND(NOT(E3786="Unknown"),ISBLANK(J3786)),AND(NOT(O3786="Unknown"),ISBLANK(R3786))),"Missing Information", INDEX(Table15[Entire Service Line Classification], MATCH(SUMIFS(Table15[Unique ID],Table15[System-Owned Portion],E3786,Table15[If Material Anything Other than "Lead" in Column E,Was Material Ever Previously Lead?],G3786,Table15[Customer-Owned Portion],O3786),Table15[Unique ID],0),0)))</f>
        <v/>
      </c>
      <c r="X3786"/>
    </row>
    <row r="3787" spans="2:24" x14ac:dyDescent="0.35">
      <c r="B3787" s="146"/>
      <c r="C3787" s="31"/>
      <c r="D3787" s="31"/>
      <c r="E3787" s="44"/>
      <c r="F3787" s="43"/>
      <c r="G3787" s="84"/>
      <c r="H3787" s="31"/>
      <c r="I3787" s="31"/>
      <c r="J3787" s="84"/>
      <c r="K3787" s="31"/>
      <c r="L3787" s="31"/>
      <c r="M3787" s="169"/>
      <c r="N3787" s="148"/>
      <c r="O3787" s="106"/>
      <c r="P3787" s="43"/>
      <c r="Q3787" s="31"/>
      <c r="R3787" s="84"/>
      <c r="S3787" s="31"/>
      <c r="T3787" s="31"/>
      <c r="U3787" s="169"/>
      <c r="V3787" s="150"/>
      <c r="W3787" s="342" t="str" cm="1">
        <f t="array" ref="W3787">IF(SUM(LEN(B3787:V3787))=0,"",IF(OR(OR(ISBLANK(F3787),SUM(LEN(C3787),LEN(D3787))=0),AND(NOT(E3787="Unknown"),ISBLANK(J3787)),AND(NOT(O3787="Unknown"),ISBLANK(R3787))),"Missing Information", INDEX(Table15[Entire Service Line Classification], MATCH(SUMIFS(Table15[Unique ID],Table15[System-Owned Portion],E3787,Table15[If Material Anything Other than "Lead" in Column E,Was Material Ever Previously Lead?],G3787,Table15[Customer-Owned Portion],O3787),Table15[Unique ID],0),0)))</f>
        <v/>
      </c>
      <c r="X3787"/>
    </row>
    <row r="3788" spans="2:24" x14ac:dyDescent="0.35">
      <c r="B3788" s="146"/>
      <c r="C3788" s="31"/>
      <c r="D3788" s="31"/>
      <c r="E3788" s="44"/>
      <c r="F3788" s="43"/>
      <c r="G3788" s="84"/>
      <c r="H3788" s="31"/>
      <c r="I3788" s="31"/>
      <c r="J3788" s="84"/>
      <c r="K3788" s="31"/>
      <c r="L3788" s="31"/>
      <c r="M3788" s="169"/>
      <c r="N3788" s="148"/>
      <c r="O3788" s="106"/>
      <c r="P3788" s="43"/>
      <c r="Q3788" s="31"/>
      <c r="R3788" s="84"/>
      <c r="S3788" s="31"/>
      <c r="T3788" s="31"/>
      <c r="U3788" s="169"/>
      <c r="V3788" s="150"/>
      <c r="W3788" s="342" t="str" cm="1">
        <f t="array" ref="W3788">IF(SUM(LEN(B3788:V3788))=0,"",IF(OR(OR(ISBLANK(F3788),SUM(LEN(C3788),LEN(D3788))=0),AND(NOT(E3788="Unknown"),ISBLANK(J3788)),AND(NOT(O3788="Unknown"),ISBLANK(R3788))),"Missing Information", INDEX(Table15[Entire Service Line Classification], MATCH(SUMIFS(Table15[Unique ID],Table15[System-Owned Portion],E3788,Table15[If Material Anything Other than "Lead" in Column E,Was Material Ever Previously Lead?],G3788,Table15[Customer-Owned Portion],O3788),Table15[Unique ID],0),0)))</f>
        <v/>
      </c>
      <c r="X3788"/>
    </row>
    <row r="3789" spans="2:24" x14ac:dyDescent="0.35">
      <c r="B3789" s="146"/>
      <c r="C3789" s="31"/>
      <c r="D3789" s="31"/>
      <c r="E3789" s="44"/>
      <c r="F3789" s="43"/>
      <c r="G3789" s="84"/>
      <c r="H3789" s="31"/>
      <c r="I3789" s="31"/>
      <c r="J3789" s="84"/>
      <c r="K3789" s="31"/>
      <c r="L3789" s="31"/>
      <c r="M3789" s="169"/>
      <c r="N3789" s="148"/>
      <c r="O3789" s="106"/>
      <c r="P3789" s="43"/>
      <c r="Q3789" s="31"/>
      <c r="R3789" s="84"/>
      <c r="S3789" s="31"/>
      <c r="T3789" s="31"/>
      <c r="U3789" s="169"/>
      <c r="V3789" s="150"/>
      <c r="W3789" s="342" t="str" cm="1">
        <f t="array" ref="W3789">IF(SUM(LEN(B3789:V3789))=0,"",IF(OR(OR(ISBLANK(F3789),SUM(LEN(C3789),LEN(D3789))=0),AND(NOT(E3789="Unknown"),ISBLANK(J3789)),AND(NOT(O3789="Unknown"),ISBLANK(R3789))),"Missing Information", INDEX(Table15[Entire Service Line Classification], MATCH(SUMIFS(Table15[Unique ID],Table15[System-Owned Portion],E3789,Table15[If Material Anything Other than "Lead" in Column E,Was Material Ever Previously Lead?],G3789,Table15[Customer-Owned Portion],O3789),Table15[Unique ID],0),0)))</f>
        <v/>
      </c>
      <c r="X3789"/>
    </row>
    <row r="3790" spans="2:24" x14ac:dyDescent="0.35">
      <c r="B3790" s="146"/>
      <c r="C3790" s="31"/>
      <c r="D3790" s="31"/>
      <c r="E3790" s="44"/>
      <c r="F3790" s="43"/>
      <c r="G3790" s="84"/>
      <c r="H3790" s="31"/>
      <c r="I3790" s="31"/>
      <c r="J3790" s="84"/>
      <c r="K3790" s="31"/>
      <c r="L3790" s="31"/>
      <c r="M3790" s="169"/>
      <c r="N3790" s="148"/>
      <c r="O3790" s="106"/>
      <c r="P3790" s="43"/>
      <c r="Q3790" s="31"/>
      <c r="R3790" s="84"/>
      <c r="S3790" s="31"/>
      <c r="T3790" s="31"/>
      <c r="U3790" s="169"/>
      <c r="V3790" s="150"/>
      <c r="W3790" s="342" t="str" cm="1">
        <f t="array" ref="W3790">IF(SUM(LEN(B3790:V3790))=0,"",IF(OR(OR(ISBLANK(F3790),SUM(LEN(C3790),LEN(D3790))=0),AND(NOT(E3790="Unknown"),ISBLANK(J3790)),AND(NOT(O3790="Unknown"),ISBLANK(R3790))),"Missing Information", INDEX(Table15[Entire Service Line Classification], MATCH(SUMIFS(Table15[Unique ID],Table15[System-Owned Portion],E3790,Table15[If Material Anything Other than "Lead" in Column E,Was Material Ever Previously Lead?],G3790,Table15[Customer-Owned Portion],O3790),Table15[Unique ID],0),0)))</f>
        <v/>
      </c>
      <c r="X3790"/>
    </row>
    <row r="3791" spans="2:24" x14ac:dyDescent="0.35">
      <c r="B3791" s="146"/>
      <c r="C3791" s="31"/>
      <c r="D3791" s="31"/>
      <c r="E3791" s="44"/>
      <c r="F3791" s="43"/>
      <c r="G3791" s="84"/>
      <c r="H3791" s="31"/>
      <c r="I3791" s="31"/>
      <c r="J3791" s="84"/>
      <c r="K3791" s="31"/>
      <c r="L3791" s="31"/>
      <c r="M3791" s="169"/>
      <c r="N3791" s="148"/>
      <c r="O3791" s="106"/>
      <c r="P3791" s="43"/>
      <c r="Q3791" s="31"/>
      <c r="R3791" s="84"/>
      <c r="S3791" s="31"/>
      <c r="T3791" s="31"/>
      <c r="U3791" s="169"/>
      <c r="V3791" s="150"/>
      <c r="W3791" s="342" t="str" cm="1">
        <f t="array" ref="W3791">IF(SUM(LEN(B3791:V3791))=0,"",IF(OR(OR(ISBLANK(F3791),SUM(LEN(C3791),LEN(D3791))=0),AND(NOT(E3791="Unknown"),ISBLANK(J3791)),AND(NOT(O3791="Unknown"),ISBLANK(R3791))),"Missing Information", INDEX(Table15[Entire Service Line Classification], MATCH(SUMIFS(Table15[Unique ID],Table15[System-Owned Portion],E3791,Table15[If Material Anything Other than "Lead" in Column E,Was Material Ever Previously Lead?],G3791,Table15[Customer-Owned Portion],O3791),Table15[Unique ID],0),0)))</f>
        <v/>
      </c>
      <c r="X3791"/>
    </row>
    <row r="3792" spans="2:24" x14ac:dyDescent="0.35">
      <c r="B3792" s="146"/>
      <c r="C3792" s="31"/>
      <c r="D3792" s="31"/>
      <c r="E3792" s="44"/>
      <c r="F3792" s="43"/>
      <c r="G3792" s="84"/>
      <c r="H3792" s="31"/>
      <c r="I3792" s="31"/>
      <c r="J3792" s="84"/>
      <c r="K3792" s="31"/>
      <c r="L3792" s="31"/>
      <c r="M3792" s="169"/>
      <c r="N3792" s="148"/>
      <c r="O3792" s="106"/>
      <c r="P3792" s="43"/>
      <c r="Q3792" s="31"/>
      <c r="R3792" s="84"/>
      <c r="S3792" s="31"/>
      <c r="T3792" s="31"/>
      <c r="U3792" s="169"/>
      <c r="V3792" s="150"/>
      <c r="W3792" s="342" t="str" cm="1">
        <f t="array" ref="W3792">IF(SUM(LEN(B3792:V3792))=0,"",IF(OR(OR(ISBLANK(F3792),SUM(LEN(C3792),LEN(D3792))=0),AND(NOT(E3792="Unknown"),ISBLANK(J3792)),AND(NOT(O3792="Unknown"),ISBLANK(R3792))),"Missing Information", INDEX(Table15[Entire Service Line Classification], MATCH(SUMIFS(Table15[Unique ID],Table15[System-Owned Portion],E3792,Table15[If Material Anything Other than "Lead" in Column E,Was Material Ever Previously Lead?],G3792,Table15[Customer-Owned Portion],O3792),Table15[Unique ID],0),0)))</f>
        <v/>
      </c>
      <c r="X3792"/>
    </row>
    <row r="3793" spans="2:24" x14ac:dyDescent="0.35">
      <c r="B3793" s="146"/>
      <c r="C3793" s="31"/>
      <c r="D3793" s="31"/>
      <c r="E3793" s="44"/>
      <c r="F3793" s="43"/>
      <c r="G3793" s="84"/>
      <c r="H3793" s="31"/>
      <c r="I3793" s="31"/>
      <c r="J3793" s="84"/>
      <c r="K3793" s="31"/>
      <c r="L3793" s="31"/>
      <c r="M3793" s="169"/>
      <c r="N3793" s="148"/>
      <c r="O3793" s="106"/>
      <c r="P3793" s="43"/>
      <c r="Q3793" s="31"/>
      <c r="R3793" s="84"/>
      <c r="S3793" s="31"/>
      <c r="T3793" s="31"/>
      <c r="U3793" s="169"/>
      <c r="V3793" s="150"/>
      <c r="W3793" s="342" t="str" cm="1">
        <f t="array" ref="W3793">IF(SUM(LEN(B3793:V3793))=0,"",IF(OR(OR(ISBLANK(F3793),SUM(LEN(C3793),LEN(D3793))=0),AND(NOT(E3793="Unknown"),ISBLANK(J3793)),AND(NOT(O3793="Unknown"),ISBLANK(R3793))),"Missing Information", INDEX(Table15[Entire Service Line Classification], MATCH(SUMIFS(Table15[Unique ID],Table15[System-Owned Portion],E3793,Table15[If Material Anything Other than "Lead" in Column E,Was Material Ever Previously Lead?],G3793,Table15[Customer-Owned Portion],O3793),Table15[Unique ID],0),0)))</f>
        <v/>
      </c>
      <c r="X3793"/>
    </row>
    <row r="3794" spans="2:24" x14ac:dyDescent="0.35">
      <c r="B3794" s="146"/>
      <c r="C3794" s="31"/>
      <c r="D3794" s="31"/>
      <c r="E3794" s="44"/>
      <c r="F3794" s="43"/>
      <c r="G3794" s="84"/>
      <c r="H3794" s="31"/>
      <c r="I3794" s="31"/>
      <c r="J3794" s="84"/>
      <c r="K3794" s="31"/>
      <c r="L3794" s="31"/>
      <c r="M3794" s="169"/>
      <c r="N3794" s="148"/>
      <c r="O3794" s="106"/>
      <c r="P3794" s="43"/>
      <c r="Q3794" s="31"/>
      <c r="R3794" s="84"/>
      <c r="S3794" s="31"/>
      <c r="T3794" s="31"/>
      <c r="U3794" s="169"/>
      <c r="V3794" s="150"/>
      <c r="W3794" s="342" t="str" cm="1">
        <f t="array" ref="W3794">IF(SUM(LEN(B3794:V3794))=0,"",IF(OR(OR(ISBLANK(F3794),SUM(LEN(C3794),LEN(D3794))=0),AND(NOT(E3794="Unknown"),ISBLANK(J3794)),AND(NOT(O3794="Unknown"),ISBLANK(R3794))),"Missing Information", INDEX(Table15[Entire Service Line Classification], MATCH(SUMIFS(Table15[Unique ID],Table15[System-Owned Portion],E3794,Table15[If Material Anything Other than "Lead" in Column E,Was Material Ever Previously Lead?],G3794,Table15[Customer-Owned Portion],O3794),Table15[Unique ID],0),0)))</f>
        <v/>
      </c>
      <c r="X3794"/>
    </row>
    <row r="3795" spans="2:24" x14ac:dyDescent="0.35">
      <c r="B3795" s="146"/>
      <c r="C3795" s="31"/>
      <c r="D3795" s="31"/>
      <c r="E3795" s="44"/>
      <c r="F3795" s="43"/>
      <c r="G3795" s="84"/>
      <c r="H3795" s="31"/>
      <c r="I3795" s="31"/>
      <c r="J3795" s="84"/>
      <c r="K3795" s="31"/>
      <c r="L3795" s="31"/>
      <c r="M3795" s="169"/>
      <c r="N3795" s="148"/>
      <c r="O3795" s="106"/>
      <c r="P3795" s="43"/>
      <c r="Q3795" s="31"/>
      <c r="R3795" s="84"/>
      <c r="S3795" s="31"/>
      <c r="T3795" s="31"/>
      <c r="U3795" s="169"/>
      <c r="V3795" s="150"/>
      <c r="W3795" s="342" t="str" cm="1">
        <f t="array" ref="W3795">IF(SUM(LEN(B3795:V3795))=0,"",IF(OR(OR(ISBLANK(F3795),SUM(LEN(C3795),LEN(D3795))=0),AND(NOT(E3795="Unknown"),ISBLANK(J3795)),AND(NOT(O3795="Unknown"),ISBLANK(R3795))),"Missing Information", INDEX(Table15[Entire Service Line Classification], MATCH(SUMIFS(Table15[Unique ID],Table15[System-Owned Portion],E3795,Table15[If Material Anything Other than "Lead" in Column E,Was Material Ever Previously Lead?],G3795,Table15[Customer-Owned Portion],O3795),Table15[Unique ID],0),0)))</f>
        <v/>
      </c>
      <c r="X3795"/>
    </row>
    <row r="3796" spans="2:24" x14ac:dyDescent="0.35">
      <c r="B3796" s="146"/>
      <c r="C3796" s="31"/>
      <c r="D3796" s="31"/>
      <c r="E3796" s="44"/>
      <c r="F3796" s="43"/>
      <c r="G3796" s="84"/>
      <c r="H3796" s="31"/>
      <c r="I3796" s="31"/>
      <c r="J3796" s="84"/>
      <c r="K3796" s="31"/>
      <c r="L3796" s="31"/>
      <c r="M3796" s="169"/>
      <c r="N3796" s="148"/>
      <c r="O3796" s="106"/>
      <c r="P3796" s="43"/>
      <c r="Q3796" s="31"/>
      <c r="R3796" s="84"/>
      <c r="S3796" s="31"/>
      <c r="T3796" s="31"/>
      <c r="U3796" s="169"/>
      <c r="V3796" s="150"/>
      <c r="W3796" s="342" t="str" cm="1">
        <f t="array" ref="W3796">IF(SUM(LEN(B3796:V3796))=0,"",IF(OR(OR(ISBLANK(F3796),SUM(LEN(C3796),LEN(D3796))=0),AND(NOT(E3796="Unknown"),ISBLANK(J3796)),AND(NOT(O3796="Unknown"),ISBLANK(R3796))),"Missing Information", INDEX(Table15[Entire Service Line Classification], MATCH(SUMIFS(Table15[Unique ID],Table15[System-Owned Portion],E3796,Table15[If Material Anything Other than "Lead" in Column E,Was Material Ever Previously Lead?],G3796,Table15[Customer-Owned Portion],O3796),Table15[Unique ID],0),0)))</f>
        <v/>
      </c>
      <c r="X3796"/>
    </row>
    <row r="3797" spans="2:24" x14ac:dyDescent="0.35">
      <c r="B3797" s="146"/>
      <c r="C3797" s="31"/>
      <c r="D3797" s="31"/>
      <c r="E3797" s="44"/>
      <c r="F3797" s="43"/>
      <c r="G3797" s="84"/>
      <c r="H3797" s="31"/>
      <c r="I3797" s="31"/>
      <c r="J3797" s="84"/>
      <c r="K3797" s="31"/>
      <c r="L3797" s="31"/>
      <c r="M3797" s="169"/>
      <c r="N3797" s="148"/>
      <c r="O3797" s="106"/>
      <c r="P3797" s="43"/>
      <c r="Q3797" s="31"/>
      <c r="R3797" s="84"/>
      <c r="S3797" s="31"/>
      <c r="T3797" s="31"/>
      <c r="U3797" s="169"/>
      <c r="V3797" s="150"/>
      <c r="W3797" s="342" t="str" cm="1">
        <f t="array" ref="W3797">IF(SUM(LEN(B3797:V3797))=0,"",IF(OR(OR(ISBLANK(F3797),SUM(LEN(C3797),LEN(D3797))=0),AND(NOT(E3797="Unknown"),ISBLANK(J3797)),AND(NOT(O3797="Unknown"),ISBLANK(R3797))),"Missing Information", INDEX(Table15[Entire Service Line Classification], MATCH(SUMIFS(Table15[Unique ID],Table15[System-Owned Portion],E3797,Table15[If Material Anything Other than "Lead" in Column E,Was Material Ever Previously Lead?],G3797,Table15[Customer-Owned Portion],O3797),Table15[Unique ID],0),0)))</f>
        <v/>
      </c>
      <c r="X3797"/>
    </row>
    <row r="3798" spans="2:24" x14ac:dyDescent="0.35">
      <c r="B3798" s="146"/>
      <c r="C3798" s="31"/>
      <c r="D3798" s="31"/>
      <c r="E3798" s="44"/>
      <c r="F3798" s="43"/>
      <c r="G3798" s="84"/>
      <c r="H3798" s="31"/>
      <c r="I3798" s="31"/>
      <c r="J3798" s="84"/>
      <c r="K3798" s="31"/>
      <c r="L3798" s="31"/>
      <c r="M3798" s="169"/>
      <c r="N3798" s="148"/>
      <c r="O3798" s="106"/>
      <c r="P3798" s="43"/>
      <c r="Q3798" s="31"/>
      <c r="R3798" s="84"/>
      <c r="S3798" s="31"/>
      <c r="T3798" s="31"/>
      <c r="U3798" s="169"/>
      <c r="V3798" s="150"/>
      <c r="W3798" s="342" t="str" cm="1">
        <f t="array" ref="W3798">IF(SUM(LEN(B3798:V3798))=0,"",IF(OR(OR(ISBLANK(F3798),SUM(LEN(C3798),LEN(D3798))=0),AND(NOT(E3798="Unknown"),ISBLANK(J3798)),AND(NOT(O3798="Unknown"),ISBLANK(R3798))),"Missing Information", INDEX(Table15[Entire Service Line Classification], MATCH(SUMIFS(Table15[Unique ID],Table15[System-Owned Portion],E3798,Table15[If Material Anything Other than "Lead" in Column E,Was Material Ever Previously Lead?],G3798,Table15[Customer-Owned Portion],O3798),Table15[Unique ID],0),0)))</f>
        <v/>
      </c>
      <c r="X3798"/>
    </row>
    <row r="3799" spans="2:24" x14ac:dyDescent="0.35">
      <c r="B3799" s="146"/>
      <c r="C3799" s="31"/>
      <c r="D3799" s="31"/>
      <c r="E3799" s="44"/>
      <c r="F3799" s="43"/>
      <c r="G3799" s="84"/>
      <c r="H3799" s="31"/>
      <c r="I3799" s="31"/>
      <c r="J3799" s="84"/>
      <c r="K3799" s="31"/>
      <c r="L3799" s="31"/>
      <c r="M3799" s="169"/>
      <c r="N3799" s="148"/>
      <c r="O3799" s="106"/>
      <c r="P3799" s="43"/>
      <c r="Q3799" s="31"/>
      <c r="R3799" s="84"/>
      <c r="S3799" s="31"/>
      <c r="T3799" s="31"/>
      <c r="U3799" s="169"/>
      <c r="V3799" s="150"/>
      <c r="W3799" s="342" t="str" cm="1">
        <f t="array" ref="W3799">IF(SUM(LEN(B3799:V3799))=0,"",IF(OR(OR(ISBLANK(F3799),SUM(LEN(C3799),LEN(D3799))=0),AND(NOT(E3799="Unknown"),ISBLANK(J3799)),AND(NOT(O3799="Unknown"),ISBLANK(R3799))),"Missing Information", INDEX(Table15[Entire Service Line Classification], MATCH(SUMIFS(Table15[Unique ID],Table15[System-Owned Portion],E3799,Table15[If Material Anything Other than "Lead" in Column E,Was Material Ever Previously Lead?],G3799,Table15[Customer-Owned Portion],O3799),Table15[Unique ID],0),0)))</f>
        <v/>
      </c>
      <c r="X3799"/>
    </row>
    <row r="3800" spans="2:24" x14ac:dyDescent="0.35">
      <c r="B3800" s="146"/>
      <c r="C3800" s="31"/>
      <c r="D3800" s="31"/>
      <c r="E3800" s="44"/>
      <c r="F3800" s="43"/>
      <c r="G3800" s="84"/>
      <c r="H3800" s="31"/>
      <c r="I3800" s="31"/>
      <c r="J3800" s="84"/>
      <c r="K3800" s="31"/>
      <c r="L3800" s="31"/>
      <c r="M3800" s="169"/>
      <c r="N3800" s="148"/>
      <c r="O3800" s="106"/>
      <c r="P3800" s="43"/>
      <c r="Q3800" s="31"/>
      <c r="R3800" s="84"/>
      <c r="S3800" s="31"/>
      <c r="T3800" s="31"/>
      <c r="U3800" s="169"/>
      <c r="V3800" s="150"/>
      <c r="W3800" s="342" t="str" cm="1">
        <f t="array" ref="W3800">IF(SUM(LEN(B3800:V3800))=0,"",IF(OR(OR(ISBLANK(F3800),SUM(LEN(C3800),LEN(D3800))=0),AND(NOT(E3800="Unknown"),ISBLANK(J3800)),AND(NOT(O3800="Unknown"),ISBLANK(R3800))),"Missing Information", INDEX(Table15[Entire Service Line Classification], MATCH(SUMIFS(Table15[Unique ID],Table15[System-Owned Portion],E3800,Table15[If Material Anything Other than "Lead" in Column E,Was Material Ever Previously Lead?],G3800,Table15[Customer-Owned Portion],O3800),Table15[Unique ID],0),0)))</f>
        <v/>
      </c>
      <c r="X3800"/>
    </row>
    <row r="3801" spans="2:24" x14ac:dyDescent="0.35">
      <c r="B3801" s="146"/>
      <c r="C3801" s="31"/>
      <c r="D3801" s="31"/>
      <c r="E3801" s="44"/>
      <c r="F3801" s="43"/>
      <c r="G3801" s="84"/>
      <c r="H3801" s="31"/>
      <c r="I3801" s="31"/>
      <c r="J3801" s="84"/>
      <c r="K3801" s="31"/>
      <c r="L3801" s="31"/>
      <c r="M3801" s="169"/>
      <c r="N3801" s="148"/>
      <c r="O3801" s="106"/>
      <c r="P3801" s="43"/>
      <c r="Q3801" s="31"/>
      <c r="R3801" s="84"/>
      <c r="S3801" s="31"/>
      <c r="T3801" s="31"/>
      <c r="U3801" s="169"/>
      <c r="V3801" s="150"/>
      <c r="W3801" s="342" t="str" cm="1">
        <f t="array" ref="W3801">IF(SUM(LEN(B3801:V3801))=0,"",IF(OR(OR(ISBLANK(F3801),SUM(LEN(C3801),LEN(D3801))=0),AND(NOT(E3801="Unknown"),ISBLANK(J3801)),AND(NOT(O3801="Unknown"),ISBLANK(R3801))),"Missing Information", INDEX(Table15[Entire Service Line Classification], MATCH(SUMIFS(Table15[Unique ID],Table15[System-Owned Portion],E3801,Table15[If Material Anything Other than "Lead" in Column E,Was Material Ever Previously Lead?],G3801,Table15[Customer-Owned Portion],O3801),Table15[Unique ID],0),0)))</f>
        <v/>
      </c>
      <c r="X3801"/>
    </row>
    <row r="3802" spans="2:24" x14ac:dyDescent="0.35">
      <c r="B3802" s="146"/>
      <c r="C3802" s="31"/>
      <c r="D3802" s="31"/>
      <c r="E3802" s="44"/>
      <c r="F3802" s="43"/>
      <c r="G3802" s="84"/>
      <c r="H3802" s="31"/>
      <c r="I3802" s="31"/>
      <c r="J3802" s="84"/>
      <c r="K3802" s="31"/>
      <c r="L3802" s="31"/>
      <c r="M3802" s="169"/>
      <c r="N3802" s="148"/>
      <c r="O3802" s="106"/>
      <c r="P3802" s="43"/>
      <c r="Q3802" s="31"/>
      <c r="R3802" s="84"/>
      <c r="S3802" s="31"/>
      <c r="T3802" s="31"/>
      <c r="U3802" s="169"/>
      <c r="V3802" s="150"/>
      <c r="W3802" s="342" t="str" cm="1">
        <f t="array" ref="W3802">IF(SUM(LEN(B3802:V3802))=0,"",IF(OR(OR(ISBLANK(F3802),SUM(LEN(C3802),LEN(D3802))=0),AND(NOT(E3802="Unknown"),ISBLANK(J3802)),AND(NOT(O3802="Unknown"),ISBLANK(R3802))),"Missing Information", INDEX(Table15[Entire Service Line Classification], MATCH(SUMIFS(Table15[Unique ID],Table15[System-Owned Portion],E3802,Table15[If Material Anything Other than "Lead" in Column E,Was Material Ever Previously Lead?],G3802,Table15[Customer-Owned Portion],O3802),Table15[Unique ID],0),0)))</f>
        <v/>
      </c>
      <c r="X3802"/>
    </row>
    <row r="3803" spans="2:24" x14ac:dyDescent="0.35">
      <c r="B3803" s="146"/>
      <c r="C3803" s="31"/>
      <c r="D3803" s="31"/>
      <c r="E3803" s="44"/>
      <c r="F3803" s="43"/>
      <c r="G3803" s="84"/>
      <c r="H3803" s="31"/>
      <c r="I3803" s="31"/>
      <c r="J3803" s="84"/>
      <c r="K3803" s="31"/>
      <c r="L3803" s="31"/>
      <c r="M3803" s="169"/>
      <c r="N3803" s="148"/>
      <c r="O3803" s="106"/>
      <c r="P3803" s="43"/>
      <c r="Q3803" s="31"/>
      <c r="R3803" s="84"/>
      <c r="S3803" s="31"/>
      <c r="T3803" s="31"/>
      <c r="U3803" s="169"/>
      <c r="V3803" s="150"/>
      <c r="W3803" s="342" t="str" cm="1">
        <f t="array" ref="W3803">IF(SUM(LEN(B3803:V3803))=0,"",IF(OR(OR(ISBLANK(F3803),SUM(LEN(C3803),LEN(D3803))=0),AND(NOT(E3803="Unknown"),ISBLANK(J3803)),AND(NOT(O3803="Unknown"),ISBLANK(R3803))),"Missing Information", INDEX(Table15[Entire Service Line Classification], MATCH(SUMIFS(Table15[Unique ID],Table15[System-Owned Portion],E3803,Table15[If Material Anything Other than "Lead" in Column E,Was Material Ever Previously Lead?],G3803,Table15[Customer-Owned Portion],O3803),Table15[Unique ID],0),0)))</f>
        <v/>
      </c>
      <c r="X3803"/>
    </row>
    <row r="3804" spans="2:24" x14ac:dyDescent="0.35">
      <c r="B3804" s="146"/>
      <c r="C3804" s="31"/>
      <c r="D3804" s="31"/>
      <c r="E3804" s="44"/>
      <c r="F3804" s="43"/>
      <c r="G3804" s="84"/>
      <c r="H3804" s="31"/>
      <c r="I3804" s="31"/>
      <c r="J3804" s="84"/>
      <c r="K3804" s="31"/>
      <c r="L3804" s="31"/>
      <c r="M3804" s="169"/>
      <c r="N3804" s="148"/>
      <c r="O3804" s="106"/>
      <c r="P3804" s="43"/>
      <c r="Q3804" s="31"/>
      <c r="R3804" s="84"/>
      <c r="S3804" s="31"/>
      <c r="T3804" s="31"/>
      <c r="U3804" s="169"/>
      <c r="V3804" s="150"/>
      <c r="W3804" s="342" t="str" cm="1">
        <f t="array" ref="W3804">IF(SUM(LEN(B3804:V3804))=0,"",IF(OR(OR(ISBLANK(F3804),SUM(LEN(C3804),LEN(D3804))=0),AND(NOT(E3804="Unknown"),ISBLANK(J3804)),AND(NOT(O3804="Unknown"),ISBLANK(R3804))),"Missing Information", INDEX(Table15[Entire Service Line Classification], MATCH(SUMIFS(Table15[Unique ID],Table15[System-Owned Portion],E3804,Table15[If Material Anything Other than "Lead" in Column E,Was Material Ever Previously Lead?],G3804,Table15[Customer-Owned Portion],O3804),Table15[Unique ID],0),0)))</f>
        <v/>
      </c>
      <c r="X3804"/>
    </row>
    <row r="3805" spans="2:24" x14ac:dyDescent="0.35">
      <c r="B3805" s="146"/>
      <c r="C3805" s="31"/>
      <c r="D3805" s="31"/>
      <c r="E3805" s="44"/>
      <c r="F3805" s="43"/>
      <c r="G3805" s="84"/>
      <c r="H3805" s="31"/>
      <c r="I3805" s="31"/>
      <c r="J3805" s="84"/>
      <c r="K3805" s="31"/>
      <c r="L3805" s="31"/>
      <c r="M3805" s="169"/>
      <c r="N3805" s="148"/>
      <c r="O3805" s="106"/>
      <c r="P3805" s="43"/>
      <c r="Q3805" s="31"/>
      <c r="R3805" s="84"/>
      <c r="S3805" s="31"/>
      <c r="T3805" s="31"/>
      <c r="U3805" s="169"/>
      <c r="V3805" s="150"/>
      <c r="W3805" s="342" t="str" cm="1">
        <f t="array" ref="W3805">IF(SUM(LEN(B3805:V3805))=0,"",IF(OR(OR(ISBLANK(F3805),SUM(LEN(C3805),LEN(D3805))=0),AND(NOT(E3805="Unknown"),ISBLANK(J3805)),AND(NOT(O3805="Unknown"),ISBLANK(R3805))),"Missing Information", INDEX(Table15[Entire Service Line Classification], MATCH(SUMIFS(Table15[Unique ID],Table15[System-Owned Portion],E3805,Table15[If Material Anything Other than "Lead" in Column E,Was Material Ever Previously Lead?],G3805,Table15[Customer-Owned Portion],O3805),Table15[Unique ID],0),0)))</f>
        <v/>
      </c>
      <c r="X3805"/>
    </row>
    <row r="3806" spans="2:24" x14ac:dyDescent="0.35">
      <c r="B3806" s="146"/>
      <c r="C3806" s="31"/>
      <c r="D3806" s="31"/>
      <c r="E3806" s="44"/>
      <c r="F3806" s="43"/>
      <c r="G3806" s="84"/>
      <c r="H3806" s="31"/>
      <c r="I3806" s="31"/>
      <c r="J3806" s="84"/>
      <c r="K3806" s="31"/>
      <c r="L3806" s="31"/>
      <c r="M3806" s="169"/>
      <c r="N3806" s="148"/>
      <c r="O3806" s="106"/>
      <c r="P3806" s="43"/>
      <c r="Q3806" s="31"/>
      <c r="R3806" s="84"/>
      <c r="S3806" s="31"/>
      <c r="T3806" s="31"/>
      <c r="U3806" s="169"/>
      <c r="V3806" s="150"/>
      <c r="W3806" s="342" t="str" cm="1">
        <f t="array" ref="W3806">IF(SUM(LEN(B3806:V3806))=0,"",IF(OR(OR(ISBLANK(F3806),SUM(LEN(C3806),LEN(D3806))=0),AND(NOT(E3806="Unknown"),ISBLANK(J3806)),AND(NOT(O3806="Unknown"),ISBLANK(R3806))),"Missing Information", INDEX(Table15[Entire Service Line Classification], MATCH(SUMIFS(Table15[Unique ID],Table15[System-Owned Portion],E3806,Table15[If Material Anything Other than "Lead" in Column E,Was Material Ever Previously Lead?],G3806,Table15[Customer-Owned Portion],O3806),Table15[Unique ID],0),0)))</f>
        <v/>
      </c>
      <c r="X3806"/>
    </row>
    <row r="3807" spans="2:24" x14ac:dyDescent="0.35">
      <c r="B3807" s="146"/>
      <c r="C3807" s="31"/>
      <c r="D3807" s="31"/>
      <c r="E3807" s="44"/>
      <c r="F3807" s="43"/>
      <c r="G3807" s="84"/>
      <c r="H3807" s="31"/>
      <c r="I3807" s="31"/>
      <c r="J3807" s="84"/>
      <c r="K3807" s="31"/>
      <c r="L3807" s="31"/>
      <c r="M3807" s="169"/>
      <c r="N3807" s="148"/>
      <c r="O3807" s="106"/>
      <c r="P3807" s="43"/>
      <c r="Q3807" s="31"/>
      <c r="R3807" s="84"/>
      <c r="S3807" s="31"/>
      <c r="T3807" s="31"/>
      <c r="U3807" s="169"/>
      <c r="V3807" s="150"/>
      <c r="W3807" s="342" t="str" cm="1">
        <f t="array" ref="W3807">IF(SUM(LEN(B3807:V3807))=0,"",IF(OR(OR(ISBLANK(F3807),SUM(LEN(C3807),LEN(D3807))=0),AND(NOT(E3807="Unknown"),ISBLANK(J3807)),AND(NOT(O3807="Unknown"),ISBLANK(R3807))),"Missing Information", INDEX(Table15[Entire Service Line Classification], MATCH(SUMIFS(Table15[Unique ID],Table15[System-Owned Portion],E3807,Table15[If Material Anything Other than "Lead" in Column E,Was Material Ever Previously Lead?],G3807,Table15[Customer-Owned Portion],O3807),Table15[Unique ID],0),0)))</f>
        <v/>
      </c>
      <c r="X3807"/>
    </row>
    <row r="3808" spans="2:24" x14ac:dyDescent="0.35">
      <c r="B3808" s="146"/>
      <c r="C3808" s="31"/>
      <c r="D3808" s="31"/>
      <c r="E3808" s="44"/>
      <c r="F3808" s="43"/>
      <c r="G3808" s="84"/>
      <c r="H3808" s="31"/>
      <c r="I3808" s="31"/>
      <c r="J3808" s="84"/>
      <c r="K3808" s="31"/>
      <c r="L3808" s="31"/>
      <c r="M3808" s="169"/>
      <c r="N3808" s="148"/>
      <c r="O3808" s="106"/>
      <c r="P3808" s="43"/>
      <c r="Q3808" s="31"/>
      <c r="R3808" s="84"/>
      <c r="S3808" s="31"/>
      <c r="T3808" s="31"/>
      <c r="U3808" s="169"/>
      <c r="V3808" s="150"/>
      <c r="W3808" s="342" t="str" cm="1">
        <f t="array" ref="W3808">IF(SUM(LEN(B3808:V3808))=0,"",IF(OR(OR(ISBLANK(F3808),SUM(LEN(C3808),LEN(D3808))=0),AND(NOT(E3808="Unknown"),ISBLANK(J3808)),AND(NOT(O3808="Unknown"),ISBLANK(R3808))),"Missing Information", INDEX(Table15[Entire Service Line Classification], MATCH(SUMIFS(Table15[Unique ID],Table15[System-Owned Portion],E3808,Table15[If Material Anything Other than "Lead" in Column E,Was Material Ever Previously Lead?],G3808,Table15[Customer-Owned Portion],O3808),Table15[Unique ID],0),0)))</f>
        <v/>
      </c>
      <c r="X3808"/>
    </row>
    <row r="3809" spans="2:24" x14ac:dyDescent="0.35">
      <c r="B3809" s="146"/>
      <c r="C3809" s="31"/>
      <c r="D3809" s="31"/>
      <c r="E3809" s="44"/>
      <c r="F3809" s="43"/>
      <c r="G3809" s="84"/>
      <c r="H3809" s="31"/>
      <c r="I3809" s="31"/>
      <c r="J3809" s="84"/>
      <c r="K3809" s="31"/>
      <c r="L3809" s="31"/>
      <c r="M3809" s="169"/>
      <c r="N3809" s="148"/>
      <c r="O3809" s="106"/>
      <c r="P3809" s="43"/>
      <c r="Q3809" s="31"/>
      <c r="R3809" s="84"/>
      <c r="S3809" s="31"/>
      <c r="T3809" s="31"/>
      <c r="U3809" s="169"/>
      <c r="V3809" s="150"/>
      <c r="W3809" s="342" t="str" cm="1">
        <f t="array" ref="W3809">IF(SUM(LEN(B3809:V3809))=0,"",IF(OR(OR(ISBLANK(F3809),SUM(LEN(C3809),LEN(D3809))=0),AND(NOT(E3809="Unknown"),ISBLANK(J3809)),AND(NOT(O3809="Unknown"),ISBLANK(R3809))),"Missing Information", INDEX(Table15[Entire Service Line Classification], MATCH(SUMIFS(Table15[Unique ID],Table15[System-Owned Portion],E3809,Table15[If Material Anything Other than "Lead" in Column E,Was Material Ever Previously Lead?],G3809,Table15[Customer-Owned Portion],O3809),Table15[Unique ID],0),0)))</f>
        <v/>
      </c>
      <c r="X3809"/>
    </row>
    <row r="3810" spans="2:24" x14ac:dyDescent="0.35">
      <c r="B3810" s="146"/>
      <c r="C3810" s="31"/>
      <c r="D3810" s="31"/>
      <c r="E3810" s="44"/>
      <c r="F3810" s="43"/>
      <c r="G3810" s="84"/>
      <c r="H3810" s="31"/>
      <c r="I3810" s="31"/>
      <c r="J3810" s="84"/>
      <c r="K3810" s="31"/>
      <c r="L3810" s="31"/>
      <c r="M3810" s="169"/>
      <c r="N3810" s="148"/>
      <c r="O3810" s="106"/>
      <c r="P3810" s="43"/>
      <c r="Q3810" s="31"/>
      <c r="R3810" s="84"/>
      <c r="S3810" s="31"/>
      <c r="T3810" s="31"/>
      <c r="U3810" s="169"/>
      <c r="V3810" s="150"/>
      <c r="W3810" s="342" t="str" cm="1">
        <f t="array" ref="W3810">IF(SUM(LEN(B3810:V3810))=0,"",IF(OR(OR(ISBLANK(F3810),SUM(LEN(C3810),LEN(D3810))=0),AND(NOT(E3810="Unknown"),ISBLANK(J3810)),AND(NOT(O3810="Unknown"),ISBLANK(R3810))),"Missing Information", INDEX(Table15[Entire Service Line Classification], MATCH(SUMIFS(Table15[Unique ID],Table15[System-Owned Portion],E3810,Table15[If Material Anything Other than "Lead" in Column E,Was Material Ever Previously Lead?],G3810,Table15[Customer-Owned Portion],O3810),Table15[Unique ID],0),0)))</f>
        <v/>
      </c>
      <c r="X3810"/>
    </row>
    <row r="3811" spans="2:24" x14ac:dyDescent="0.35">
      <c r="B3811" s="146"/>
      <c r="C3811" s="31"/>
      <c r="D3811" s="31"/>
      <c r="E3811" s="44"/>
      <c r="F3811" s="43"/>
      <c r="G3811" s="84"/>
      <c r="H3811" s="31"/>
      <c r="I3811" s="31"/>
      <c r="J3811" s="84"/>
      <c r="K3811" s="31"/>
      <c r="L3811" s="31"/>
      <c r="M3811" s="169"/>
      <c r="N3811" s="148"/>
      <c r="O3811" s="106"/>
      <c r="P3811" s="43"/>
      <c r="Q3811" s="31"/>
      <c r="R3811" s="84"/>
      <c r="S3811" s="31"/>
      <c r="T3811" s="31"/>
      <c r="U3811" s="169"/>
      <c r="V3811" s="150"/>
      <c r="W3811" s="342" t="str" cm="1">
        <f t="array" ref="W3811">IF(SUM(LEN(B3811:V3811))=0,"",IF(OR(OR(ISBLANK(F3811),SUM(LEN(C3811),LEN(D3811))=0),AND(NOT(E3811="Unknown"),ISBLANK(J3811)),AND(NOT(O3811="Unknown"),ISBLANK(R3811))),"Missing Information", INDEX(Table15[Entire Service Line Classification], MATCH(SUMIFS(Table15[Unique ID],Table15[System-Owned Portion],E3811,Table15[If Material Anything Other than "Lead" in Column E,Was Material Ever Previously Lead?],G3811,Table15[Customer-Owned Portion],O3811),Table15[Unique ID],0),0)))</f>
        <v/>
      </c>
      <c r="X3811"/>
    </row>
    <row r="3812" spans="2:24" x14ac:dyDescent="0.35">
      <c r="B3812" s="146"/>
      <c r="C3812" s="31"/>
      <c r="D3812" s="31"/>
      <c r="E3812" s="44"/>
      <c r="F3812" s="43"/>
      <c r="G3812" s="84"/>
      <c r="H3812" s="31"/>
      <c r="I3812" s="31"/>
      <c r="J3812" s="84"/>
      <c r="K3812" s="31"/>
      <c r="L3812" s="31"/>
      <c r="M3812" s="169"/>
      <c r="N3812" s="148"/>
      <c r="O3812" s="106"/>
      <c r="P3812" s="43"/>
      <c r="Q3812" s="31"/>
      <c r="R3812" s="84"/>
      <c r="S3812" s="31"/>
      <c r="T3812" s="31"/>
      <c r="U3812" s="169"/>
      <c r="V3812" s="150"/>
      <c r="W3812" s="342" t="str" cm="1">
        <f t="array" ref="W3812">IF(SUM(LEN(B3812:V3812))=0,"",IF(OR(OR(ISBLANK(F3812),SUM(LEN(C3812),LEN(D3812))=0),AND(NOT(E3812="Unknown"),ISBLANK(J3812)),AND(NOT(O3812="Unknown"),ISBLANK(R3812))),"Missing Information", INDEX(Table15[Entire Service Line Classification], MATCH(SUMIFS(Table15[Unique ID],Table15[System-Owned Portion],E3812,Table15[If Material Anything Other than "Lead" in Column E,Was Material Ever Previously Lead?],G3812,Table15[Customer-Owned Portion],O3812),Table15[Unique ID],0),0)))</f>
        <v/>
      </c>
      <c r="X3812"/>
    </row>
    <row r="3813" spans="2:24" x14ac:dyDescent="0.35">
      <c r="B3813" s="146"/>
      <c r="C3813" s="31"/>
      <c r="D3813" s="31"/>
      <c r="E3813" s="44"/>
      <c r="F3813" s="43"/>
      <c r="G3813" s="84"/>
      <c r="H3813" s="31"/>
      <c r="I3813" s="31"/>
      <c r="J3813" s="84"/>
      <c r="K3813" s="31"/>
      <c r="L3813" s="31"/>
      <c r="M3813" s="169"/>
      <c r="N3813" s="148"/>
      <c r="O3813" s="106"/>
      <c r="P3813" s="43"/>
      <c r="Q3813" s="31"/>
      <c r="R3813" s="84"/>
      <c r="S3813" s="31"/>
      <c r="T3813" s="31"/>
      <c r="U3813" s="169"/>
      <c r="V3813" s="150"/>
      <c r="W3813" s="342" t="str" cm="1">
        <f t="array" ref="W3813">IF(SUM(LEN(B3813:V3813))=0,"",IF(OR(OR(ISBLANK(F3813),SUM(LEN(C3813),LEN(D3813))=0),AND(NOT(E3813="Unknown"),ISBLANK(J3813)),AND(NOT(O3813="Unknown"),ISBLANK(R3813))),"Missing Information", INDEX(Table15[Entire Service Line Classification], MATCH(SUMIFS(Table15[Unique ID],Table15[System-Owned Portion],E3813,Table15[If Material Anything Other than "Lead" in Column E,Was Material Ever Previously Lead?],G3813,Table15[Customer-Owned Portion],O3813),Table15[Unique ID],0),0)))</f>
        <v/>
      </c>
      <c r="X3813"/>
    </row>
    <row r="3814" spans="2:24" x14ac:dyDescent="0.35">
      <c r="B3814" s="146"/>
      <c r="C3814" s="31"/>
      <c r="D3814" s="31"/>
      <c r="E3814" s="44"/>
      <c r="F3814" s="43"/>
      <c r="G3814" s="84"/>
      <c r="H3814" s="31"/>
      <c r="I3814" s="31"/>
      <c r="J3814" s="84"/>
      <c r="K3814" s="31"/>
      <c r="L3814" s="31"/>
      <c r="M3814" s="169"/>
      <c r="N3814" s="148"/>
      <c r="O3814" s="106"/>
      <c r="P3814" s="43"/>
      <c r="Q3814" s="31"/>
      <c r="R3814" s="84"/>
      <c r="S3814" s="31"/>
      <c r="T3814" s="31"/>
      <c r="U3814" s="169"/>
      <c r="V3814" s="150"/>
      <c r="W3814" s="342" t="str" cm="1">
        <f t="array" ref="W3814">IF(SUM(LEN(B3814:V3814))=0,"",IF(OR(OR(ISBLANK(F3814),SUM(LEN(C3814),LEN(D3814))=0),AND(NOT(E3814="Unknown"),ISBLANK(J3814)),AND(NOT(O3814="Unknown"),ISBLANK(R3814))),"Missing Information", INDEX(Table15[Entire Service Line Classification], MATCH(SUMIFS(Table15[Unique ID],Table15[System-Owned Portion],E3814,Table15[If Material Anything Other than "Lead" in Column E,Was Material Ever Previously Lead?],G3814,Table15[Customer-Owned Portion],O3814),Table15[Unique ID],0),0)))</f>
        <v/>
      </c>
      <c r="X3814"/>
    </row>
    <row r="3815" spans="2:24" x14ac:dyDescent="0.35">
      <c r="B3815" s="146"/>
      <c r="C3815" s="31"/>
      <c r="D3815" s="31"/>
      <c r="E3815" s="44"/>
      <c r="F3815" s="43"/>
      <c r="G3815" s="84"/>
      <c r="H3815" s="31"/>
      <c r="I3815" s="31"/>
      <c r="J3815" s="84"/>
      <c r="K3815" s="31"/>
      <c r="L3815" s="31"/>
      <c r="M3815" s="169"/>
      <c r="N3815" s="148"/>
      <c r="O3815" s="106"/>
      <c r="P3815" s="43"/>
      <c r="Q3815" s="31"/>
      <c r="R3815" s="84"/>
      <c r="S3815" s="31"/>
      <c r="T3815" s="31"/>
      <c r="U3815" s="169"/>
      <c r="V3815" s="150"/>
      <c r="W3815" s="342" t="str" cm="1">
        <f t="array" ref="W3815">IF(SUM(LEN(B3815:V3815))=0,"",IF(OR(OR(ISBLANK(F3815),SUM(LEN(C3815),LEN(D3815))=0),AND(NOT(E3815="Unknown"),ISBLANK(J3815)),AND(NOT(O3815="Unknown"),ISBLANK(R3815))),"Missing Information", INDEX(Table15[Entire Service Line Classification], MATCH(SUMIFS(Table15[Unique ID],Table15[System-Owned Portion],E3815,Table15[If Material Anything Other than "Lead" in Column E,Was Material Ever Previously Lead?],G3815,Table15[Customer-Owned Portion],O3815),Table15[Unique ID],0),0)))</f>
        <v/>
      </c>
      <c r="X3815"/>
    </row>
    <row r="3816" spans="2:24" x14ac:dyDescent="0.35">
      <c r="B3816" s="146"/>
      <c r="C3816" s="31"/>
      <c r="D3816" s="31"/>
      <c r="E3816" s="44"/>
      <c r="F3816" s="43"/>
      <c r="G3816" s="84"/>
      <c r="H3816" s="31"/>
      <c r="I3816" s="31"/>
      <c r="J3816" s="84"/>
      <c r="K3816" s="31"/>
      <c r="L3816" s="31"/>
      <c r="M3816" s="169"/>
      <c r="N3816" s="148"/>
      <c r="O3816" s="106"/>
      <c r="P3816" s="43"/>
      <c r="Q3816" s="31"/>
      <c r="R3816" s="84"/>
      <c r="S3816" s="31"/>
      <c r="T3816" s="31"/>
      <c r="U3816" s="169"/>
      <c r="V3816" s="150"/>
      <c r="W3816" s="342" t="str" cm="1">
        <f t="array" ref="W3816">IF(SUM(LEN(B3816:V3816))=0,"",IF(OR(OR(ISBLANK(F3816),SUM(LEN(C3816),LEN(D3816))=0),AND(NOT(E3816="Unknown"),ISBLANK(J3816)),AND(NOT(O3816="Unknown"),ISBLANK(R3816))),"Missing Information", INDEX(Table15[Entire Service Line Classification], MATCH(SUMIFS(Table15[Unique ID],Table15[System-Owned Portion],E3816,Table15[If Material Anything Other than "Lead" in Column E,Was Material Ever Previously Lead?],G3816,Table15[Customer-Owned Portion],O3816),Table15[Unique ID],0),0)))</f>
        <v/>
      </c>
      <c r="X3816"/>
    </row>
    <row r="3817" spans="2:24" x14ac:dyDescent="0.35">
      <c r="B3817" s="146"/>
      <c r="C3817" s="31"/>
      <c r="D3817" s="31"/>
      <c r="E3817" s="44"/>
      <c r="F3817" s="43"/>
      <c r="G3817" s="84"/>
      <c r="H3817" s="31"/>
      <c r="I3817" s="31"/>
      <c r="J3817" s="84"/>
      <c r="K3817" s="31"/>
      <c r="L3817" s="31"/>
      <c r="M3817" s="169"/>
      <c r="N3817" s="148"/>
      <c r="O3817" s="106"/>
      <c r="P3817" s="43"/>
      <c r="Q3817" s="31"/>
      <c r="R3817" s="84"/>
      <c r="S3817" s="31"/>
      <c r="T3817" s="31"/>
      <c r="U3817" s="169"/>
      <c r="V3817" s="150"/>
      <c r="W3817" s="342" t="str" cm="1">
        <f t="array" ref="W3817">IF(SUM(LEN(B3817:V3817))=0,"",IF(OR(OR(ISBLANK(F3817),SUM(LEN(C3817),LEN(D3817))=0),AND(NOT(E3817="Unknown"),ISBLANK(J3817)),AND(NOT(O3817="Unknown"),ISBLANK(R3817))),"Missing Information", INDEX(Table15[Entire Service Line Classification], MATCH(SUMIFS(Table15[Unique ID],Table15[System-Owned Portion],E3817,Table15[If Material Anything Other than "Lead" in Column E,Was Material Ever Previously Lead?],G3817,Table15[Customer-Owned Portion],O3817),Table15[Unique ID],0),0)))</f>
        <v/>
      </c>
      <c r="X3817"/>
    </row>
    <row r="3818" spans="2:24" x14ac:dyDescent="0.35">
      <c r="B3818" s="146"/>
      <c r="C3818" s="31"/>
      <c r="D3818" s="31"/>
      <c r="E3818" s="44"/>
      <c r="F3818" s="43"/>
      <c r="G3818" s="84"/>
      <c r="H3818" s="31"/>
      <c r="I3818" s="31"/>
      <c r="J3818" s="84"/>
      <c r="K3818" s="31"/>
      <c r="L3818" s="31"/>
      <c r="M3818" s="169"/>
      <c r="N3818" s="148"/>
      <c r="O3818" s="106"/>
      <c r="P3818" s="43"/>
      <c r="Q3818" s="31"/>
      <c r="R3818" s="84"/>
      <c r="S3818" s="31"/>
      <c r="T3818" s="31"/>
      <c r="U3818" s="169"/>
      <c r="V3818" s="150"/>
      <c r="W3818" s="342" t="str" cm="1">
        <f t="array" ref="W3818">IF(SUM(LEN(B3818:V3818))=0,"",IF(OR(OR(ISBLANK(F3818),SUM(LEN(C3818),LEN(D3818))=0),AND(NOT(E3818="Unknown"),ISBLANK(J3818)),AND(NOT(O3818="Unknown"),ISBLANK(R3818))),"Missing Information", INDEX(Table15[Entire Service Line Classification], MATCH(SUMIFS(Table15[Unique ID],Table15[System-Owned Portion],E3818,Table15[If Material Anything Other than "Lead" in Column E,Was Material Ever Previously Lead?],G3818,Table15[Customer-Owned Portion],O3818),Table15[Unique ID],0),0)))</f>
        <v/>
      </c>
      <c r="X3818"/>
    </row>
    <row r="3819" spans="2:24" x14ac:dyDescent="0.35">
      <c r="B3819" s="146"/>
      <c r="C3819" s="31"/>
      <c r="D3819" s="31"/>
      <c r="E3819" s="44"/>
      <c r="F3819" s="43"/>
      <c r="G3819" s="84"/>
      <c r="H3819" s="31"/>
      <c r="I3819" s="31"/>
      <c r="J3819" s="84"/>
      <c r="K3819" s="31"/>
      <c r="L3819" s="31"/>
      <c r="M3819" s="169"/>
      <c r="N3819" s="148"/>
      <c r="O3819" s="106"/>
      <c r="P3819" s="43"/>
      <c r="Q3819" s="31"/>
      <c r="R3819" s="84"/>
      <c r="S3819" s="31"/>
      <c r="T3819" s="31"/>
      <c r="U3819" s="169"/>
      <c r="V3819" s="150"/>
      <c r="W3819" s="342" t="str" cm="1">
        <f t="array" ref="W3819">IF(SUM(LEN(B3819:V3819))=0,"",IF(OR(OR(ISBLANK(F3819),SUM(LEN(C3819),LEN(D3819))=0),AND(NOT(E3819="Unknown"),ISBLANK(J3819)),AND(NOT(O3819="Unknown"),ISBLANK(R3819))),"Missing Information", INDEX(Table15[Entire Service Line Classification], MATCH(SUMIFS(Table15[Unique ID],Table15[System-Owned Portion],E3819,Table15[If Material Anything Other than "Lead" in Column E,Was Material Ever Previously Lead?],G3819,Table15[Customer-Owned Portion],O3819),Table15[Unique ID],0),0)))</f>
        <v/>
      </c>
      <c r="X3819"/>
    </row>
    <row r="3820" spans="2:24" x14ac:dyDescent="0.35">
      <c r="B3820" s="146"/>
      <c r="C3820" s="31"/>
      <c r="D3820" s="31"/>
      <c r="E3820" s="44"/>
      <c r="F3820" s="43"/>
      <c r="G3820" s="84"/>
      <c r="H3820" s="31"/>
      <c r="I3820" s="31"/>
      <c r="J3820" s="84"/>
      <c r="K3820" s="31"/>
      <c r="L3820" s="31"/>
      <c r="M3820" s="169"/>
      <c r="N3820" s="148"/>
      <c r="O3820" s="106"/>
      <c r="P3820" s="43"/>
      <c r="Q3820" s="31"/>
      <c r="R3820" s="84"/>
      <c r="S3820" s="31"/>
      <c r="T3820" s="31"/>
      <c r="U3820" s="169"/>
      <c r="V3820" s="150"/>
      <c r="W3820" s="342" t="str" cm="1">
        <f t="array" ref="W3820">IF(SUM(LEN(B3820:V3820))=0,"",IF(OR(OR(ISBLANK(F3820),SUM(LEN(C3820),LEN(D3820))=0),AND(NOT(E3820="Unknown"),ISBLANK(J3820)),AND(NOT(O3820="Unknown"),ISBLANK(R3820))),"Missing Information", INDEX(Table15[Entire Service Line Classification], MATCH(SUMIFS(Table15[Unique ID],Table15[System-Owned Portion],E3820,Table15[If Material Anything Other than "Lead" in Column E,Was Material Ever Previously Lead?],G3820,Table15[Customer-Owned Portion],O3820),Table15[Unique ID],0),0)))</f>
        <v/>
      </c>
      <c r="X3820"/>
    </row>
    <row r="3821" spans="2:24" x14ac:dyDescent="0.35">
      <c r="B3821" s="146"/>
      <c r="C3821" s="31"/>
      <c r="D3821" s="31"/>
      <c r="E3821" s="44"/>
      <c r="F3821" s="43"/>
      <c r="G3821" s="84"/>
      <c r="H3821" s="31"/>
      <c r="I3821" s="31"/>
      <c r="J3821" s="84"/>
      <c r="K3821" s="31"/>
      <c r="L3821" s="31"/>
      <c r="M3821" s="169"/>
      <c r="N3821" s="148"/>
      <c r="O3821" s="106"/>
      <c r="P3821" s="43"/>
      <c r="Q3821" s="31"/>
      <c r="R3821" s="84"/>
      <c r="S3821" s="31"/>
      <c r="T3821" s="31"/>
      <c r="U3821" s="169"/>
      <c r="V3821" s="150"/>
      <c r="W3821" s="342" t="str" cm="1">
        <f t="array" ref="W3821">IF(SUM(LEN(B3821:V3821))=0,"",IF(OR(OR(ISBLANK(F3821),SUM(LEN(C3821),LEN(D3821))=0),AND(NOT(E3821="Unknown"),ISBLANK(J3821)),AND(NOT(O3821="Unknown"),ISBLANK(R3821))),"Missing Information", INDEX(Table15[Entire Service Line Classification], MATCH(SUMIFS(Table15[Unique ID],Table15[System-Owned Portion],E3821,Table15[If Material Anything Other than "Lead" in Column E,Was Material Ever Previously Lead?],G3821,Table15[Customer-Owned Portion],O3821),Table15[Unique ID],0),0)))</f>
        <v/>
      </c>
      <c r="X3821"/>
    </row>
    <row r="3822" spans="2:24" x14ac:dyDescent="0.35">
      <c r="B3822" s="146"/>
      <c r="C3822" s="31"/>
      <c r="D3822" s="31"/>
      <c r="E3822" s="44"/>
      <c r="F3822" s="43"/>
      <c r="G3822" s="84"/>
      <c r="H3822" s="31"/>
      <c r="I3822" s="31"/>
      <c r="J3822" s="84"/>
      <c r="K3822" s="31"/>
      <c r="L3822" s="31"/>
      <c r="M3822" s="169"/>
      <c r="N3822" s="148"/>
      <c r="O3822" s="106"/>
      <c r="P3822" s="43"/>
      <c r="Q3822" s="31"/>
      <c r="R3822" s="84"/>
      <c r="S3822" s="31"/>
      <c r="T3822" s="31"/>
      <c r="U3822" s="169"/>
      <c r="V3822" s="150"/>
      <c r="W3822" s="342" t="str" cm="1">
        <f t="array" ref="W3822">IF(SUM(LEN(B3822:V3822))=0,"",IF(OR(OR(ISBLANK(F3822),SUM(LEN(C3822),LEN(D3822))=0),AND(NOT(E3822="Unknown"),ISBLANK(J3822)),AND(NOT(O3822="Unknown"),ISBLANK(R3822))),"Missing Information", INDEX(Table15[Entire Service Line Classification], MATCH(SUMIFS(Table15[Unique ID],Table15[System-Owned Portion],E3822,Table15[If Material Anything Other than "Lead" in Column E,Was Material Ever Previously Lead?],G3822,Table15[Customer-Owned Portion],O3822),Table15[Unique ID],0),0)))</f>
        <v/>
      </c>
      <c r="X3822"/>
    </row>
    <row r="3823" spans="2:24" x14ac:dyDescent="0.35">
      <c r="B3823" s="146"/>
      <c r="C3823" s="31"/>
      <c r="D3823" s="31"/>
      <c r="E3823" s="44"/>
      <c r="F3823" s="43"/>
      <c r="G3823" s="84"/>
      <c r="H3823" s="31"/>
      <c r="I3823" s="31"/>
      <c r="J3823" s="84"/>
      <c r="K3823" s="31"/>
      <c r="L3823" s="31"/>
      <c r="M3823" s="169"/>
      <c r="N3823" s="148"/>
      <c r="O3823" s="106"/>
      <c r="P3823" s="43"/>
      <c r="Q3823" s="31"/>
      <c r="R3823" s="84"/>
      <c r="S3823" s="31"/>
      <c r="T3823" s="31"/>
      <c r="U3823" s="169"/>
      <c r="V3823" s="150"/>
      <c r="W3823" s="342" t="str" cm="1">
        <f t="array" ref="W3823">IF(SUM(LEN(B3823:V3823))=0,"",IF(OR(OR(ISBLANK(F3823),SUM(LEN(C3823),LEN(D3823))=0),AND(NOT(E3823="Unknown"),ISBLANK(J3823)),AND(NOT(O3823="Unknown"),ISBLANK(R3823))),"Missing Information", INDEX(Table15[Entire Service Line Classification], MATCH(SUMIFS(Table15[Unique ID],Table15[System-Owned Portion],E3823,Table15[If Material Anything Other than "Lead" in Column E,Was Material Ever Previously Lead?],G3823,Table15[Customer-Owned Portion],O3823),Table15[Unique ID],0),0)))</f>
        <v/>
      </c>
      <c r="X3823"/>
    </row>
    <row r="3824" spans="2:24" x14ac:dyDescent="0.35">
      <c r="B3824" s="146"/>
      <c r="C3824" s="31"/>
      <c r="D3824" s="31"/>
      <c r="E3824" s="44"/>
      <c r="F3824" s="43"/>
      <c r="G3824" s="84"/>
      <c r="H3824" s="31"/>
      <c r="I3824" s="31"/>
      <c r="J3824" s="84"/>
      <c r="K3824" s="31"/>
      <c r="L3824" s="31"/>
      <c r="M3824" s="169"/>
      <c r="N3824" s="148"/>
      <c r="O3824" s="106"/>
      <c r="P3824" s="43"/>
      <c r="Q3824" s="31"/>
      <c r="R3824" s="84"/>
      <c r="S3824" s="31"/>
      <c r="T3824" s="31"/>
      <c r="U3824" s="169"/>
      <c r="V3824" s="150"/>
      <c r="W3824" s="342" t="str" cm="1">
        <f t="array" ref="W3824">IF(SUM(LEN(B3824:V3824))=0,"",IF(OR(OR(ISBLANK(F3824),SUM(LEN(C3824),LEN(D3824))=0),AND(NOT(E3824="Unknown"),ISBLANK(J3824)),AND(NOT(O3824="Unknown"),ISBLANK(R3824))),"Missing Information", INDEX(Table15[Entire Service Line Classification], MATCH(SUMIFS(Table15[Unique ID],Table15[System-Owned Portion],E3824,Table15[If Material Anything Other than "Lead" in Column E,Was Material Ever Previously Lead?],G3824,Table15[Customer-Owned Portion],O3824),Table15[Unique ID],0),0)))</f>
        <v/>
      </c>
      <c r="X3824"/>
    </row>
    <row r="3825" spans="2:24" x14ac:dyDescent="0.35">
      <c r="B3825" s="146"/>
      <c r="C3825" s="31"/>
      <c r="D3825" s="31"/>
      <c r="E3825" s="44"/>
      <c r="F3825" s="43"/>
      <c r="G3825" s="84"/>
      <c r="H3825" s="31"/>
      <c r="I3825" s="31"/>
      <c r="J3825" s="84"/>
      <c r="K3825" s="31"/>
      <c r="L3825" s="31"/>
      <c r="M3825" s="169"/>
      <c r="N3825" s="148"/>
      <c r="O3825" s="106"/>
      <c r="P3825" s="43"/>
      <c r="Q3825" s="31"/>
      <c r="R3825" s="84"/>
      <c r="S3825" s="31"/>
      <c r="T3825" s="31"/>
      <c r="U3825" s="169"/>
      <c r="V3825" s="150"/>
      <c r="W3825" s="342" t="str" cm="1">
        <f t="array" ref="W3825">IF(SUM(LEN(B3825:V3825))=0,"",IF(OR(OR(ISBLANK(F3825),SUM(LEN(C3825),LEN(D3825))=0),AND(NOT(E3825="Unknown"),ISBLANK(J3825)),AND(NOT(O3825="Unknown"),ISBLANK(R3825))),"Missing Information", INDEX(Table15[Entire Service Line Classification], MATCH(SUMIFS(Table15[Unique ID],Table15[System-Owned Portion],E3825,Table15[If Material Anything Other than "Lead" in Column E,Was Material Ever Previously Lead?],G3825,Table15[Customer-Owned Portion],O3825),Table15[Unique ID],0),0)))</f>
        <v/>
      </c>
      <c r="X3825"/>
    </row>
    <row r="3826" spans="2:24" x14ac:dyDescent="0.35">
      <c r="B3826" s="146"/>
      <c r="C3826" s="31"/>
      <c r="D3826" s="31"/>
      <c r="E3826" s="44"/>
      <c r="F3826" s="43"/>
      <c r="G3826" s="84"/>
      <c r="H3826" s="31"/>
      <c r="I3826" s="31"/>
      <c r="J3826" s="84"/>
      <c r="K3826" s="31"/>
      <c r="L3826" s="31"/>
      <c r="M3826" s="169"/>
      <c r="N3826" s="148"/>
      <c r="O3826" s="106"/>
      <c r="P3826" s="43"/>
      <c r="Q3826" s="31"/>
      <c r="R3826" s="84"/>
      <c r="S3826" s="31"/>
      <c r="T3826" s="31"/>
      <c r="U3826" s="169"/>
      <c r="V3826" s="150"/>
      <c r="W3826" s="342" t="str" cm="1">
        <f t="array" ref="W3826">IF(SUM(LEN(B3826:V3826))=0,"",IF(OR(OR(ISBLANK(F3826),SUM(LEN(C3826),LEN(D3826))=0),AND(NOT(E3826="Unknown"),ISBLANK(J3826)),AND(NOT(O3826="Unknown"),ISBLANK(R3826))),"Missing Information", INDEX(Table15[Entire Service Line Classification], MATCH(SUMIFS(Table15[Unique ID],Table15[System-Owned Portion],E3826,Table15[If Material Anything Other than "Lead" in Column E,Was Material Ever Previously Lead?],G3826,Table15[Customer-Owned Portion],O3826),Table15[Unique ID],0),0)))</f>
        <v/>
      </c>
      <c r="X3826"/>
    </row>
    <row r="3827" spans="2:24" x14ac:dyDescent="0.35">
      <c r="B3827" s="146"/>
      <c r="C3827" s="31"/>
      <c r="D3827" s="31"/>
      <c r="E3827" s="44"/>
      <c r="F3827" s="43"/>
      <c r="G3827" s="84"/>
      <c r="H3827" s="31"/>
      <c r="I3827" s="31"/>
      <c r="J3827" s="84"/>
      <c r="K3827" s="31"/>
      <c r="L3827" s="31"/>
      <c r="M3827" s="169"/>
      <c r="N3827" s="148"/>
      <c r="O3827" s="106"/>
      <c r="P3827" s="43"/>
      <c r="Q3827" s="31"/>
      <c r="R3827" s="84"/>
      <c r="S3827" s="31"/>
      <c r="T3827" s="31"/>
      <c r="U3827" s="169"/>
      <c r="V3827" s="150"/>
      <c r="W3827" s="342" t="str" cm="1">
        <f t="array" ref="W3827">IF(SUM(LEN(B3827:V3827))=0,"",IF(OR(OR(ISBLANK(F3827),SUM(LEN(C3827),LEN(D3827))=0),AND(NOT(E3827="Unknown"),ISBLANK(J3827)),AND(NOT(O3827="Unknown"),ISBLANK(R3827))),"Missing Information", INDEX(Table15[Entire Service Line Classification], MATCH(SUMIFS(Table15[Unique ID],Table15[System-Owned Portion],E3827,Table15[If Material Anything Other than "Lead" in Column E,Was Material Ever Previously Lead?],G3827,Table15[Customer-Owned Portion],O3827),Table15[Unique ID],0),0)))</f>
        <v/>
      </c>
      <c r="X3827"/>
    </row>
    <row r="3828" spans="2:24" x14ac:dyDescent="0.35">
      <c r="B3828" s="146"/>
      <c r="C3828" s="31"/>
      <c r="D3828" s="31"/>
      <c r="E3828" s="44"/>
      <c r="F3828" s="43"/>
      <c r="G3828" s="84"/>
      <c r="H3828" s="31"/>
      <c r="I3828" s="31"/>
      <c r="J3828" s="84"/>
      <c r="K3828" s="31"/>
      <c r="L3828" s="31"/>
      <c r="M3828" s="169"/>
      <c r="N3828" s="148"/>
      <c r="O3828" s="106"/>
      <c r="P3828" s="43"/>
      <c r="Q3828" s="31"/>
      <c r="R3828" s="84"/>
      <c r="S3828" s="31"/>
      <c r="T3828" s="31"/>
      <c r="U3828" s="169"/>
      <c r="V3828" s="150"/>
      <c r="W3828" s="342" t="str" cm="1">
        <f t="array" ref="W3828">IF(SUM(LEN(B3828:V3828))=0,"",IF(OR(OR(ISBLANK(F3828),SUM(LEN(C3828),LEN(D3828))=0),AND(NOT(E3828="Unknown"),ISBLANK(J3828)),AND(NOT(O3828="Unknown"),ISBLANK(R3828))),"Missing Information", INDEX(Table15[Entire Service Line Classification], MATCH(SUMIFS(Table15[Unique ID],Table15[System-Owned Portion],E3828,Table15[If Material Anything Other than "Lead" in Column E,Was Material Ever Previously Lead?],G3828,Table15[Customer-Owned Portion],O3828),Table15[Unique ID],0),0)))</f>
        <v/>
      </c>
      <c r="X3828"/>
    </row>
    <row r="3829" spans="2:24" x14ac:dyDescent="0.35">
      <c r="B3829" s="146"/>
      <c r="C3829" s="31"/>
      <c r="D3829" s="31"/>
      <c r="E3829" s="44"/>
      <c r="F3829" s="43"/>
      <c r="G3829" s="84"/>
      <c r="H3829" s="31"/>
      <c r="I3829" s="31"/>
      <c r="J3829" s="84"/>
      <c r="K3829" s="31"/>
      <c r="L3829" s="31"/>
      <c r="M3829" s="169"/>
      <c r="N3829" s="148"/>
      <c r="O3829" s="106"/>
      <c r="P3829" s="43"/>
      <c r="Q3829" s="31"/>
      <c r="R3829" s="84"/>
      <c r="S3829" s="31"/>
      <c r="T3829" s="31"/>
      <c r="U3829" s="169"/>
      <c r="V3829" s="150"/>
      <c r="W3829" s="342" t="str" cm="1">
        <f t="array" ref="W3829">IF(SUM(LEN(B3829:V3829))=0,"",IF(OR(OR(ISBLANK(F3829),SUM(LEN(C3829),LEN(D3829))=0),AND(NOT(E3829="Unknown"),ISBLANK(J3829)),AND(NOT(O3829="Unknown"),ISBLANK(R3829))),"Missing Information", INDEX(Table15[Entire Service Line Classification], MATCH(SUMIFS(Table15[Unique ID],Table15[System-Owned Portion],E3829,Table15[If Material Anything Other than "Lead" in Column E,Was Material Ever Previously Lead?],G3829,Table15[Customer-Owned Portion],O3829),Table15[Unique ID],0),0)))</f>
        <v/>
      </c>
      <c r="X3829"/>
    </row>
    <row r="3830" spans="2:24" x14ac:dyDescent="0.35">
      <c r="B3830" s="146"/>
      <c r="C3830" s="31"/>
      <c r="D3830" s="31"/>
      <c r="E3830" s="44"/>
      <c r="F3830" s="43"/>
      <c r="G3830" s="84"/>
      <c r="H3830" s="31"/>
      <c r="I3830" s="31"/>
      <c r="J3830" s="84"/>
      <c r="K3830" s="31"/>
      <c r="L3830" s="31"/>
      <c r="M3830" s="169"/>
      <c r="N3830" s="148"/>
      <c r="O3830" s="106"/>
      <c r="P3830" s="43"/>
      <c r="Q3830" s="31"/>
      <c r="R3830" s="84"/>
      <c r="S3830" s="31"/>
      <c r="T3830" s="31"/>
      <c r="U3830" s="169"/>
      <c r="V3830" s="150"/>
      <c r="W3830" s="342" t="str" cm="1">
        <f t="array" ref="W3830">IF(SUM(LEN(B3830:V3830))=0,"",IF(OR(OR(ISBLANK(F3830),SUM(LEN(C3830),LEN(D3830))=0),AND(NOT(E3830="Unknown"),ISBLANK(J3830)),AND(NOT(O3830="Unknown"),ISBLANK(R3830))),"Missing Information", INDEX(Table15[Entire Service Line Classification], MATCH(SUMIFS(Table15[Unique ID],Table15[System-Owned Portion],E3830,Table15[If Material Anything Other than "Lead" in Column E,Was Material Ever Previously Lead?],G3830,Table15[Customer-Owned Portion],O3830),Table15[Unique ID],0),0)))</f>
        <v/>
      </c>
      <c r="X3830"/>
    </row>
    <row r="3831" spans="2:24" x14ac:dyDescent="0.35">
      <c r="B3831" s="146"/>
      <c r="C3831" s="31"/>
      <c r="D3831" s="31"/>
      <c r="E3831" s="44"/>
      <c r="F3831" s="43"/>
      <c r="G3831" s="84"/>
      <c r="H3831" s="31"/>
      <c r="I3831" s="31"/>
      <c r="J3831" s="84"/>
      <c r="K3831" s="31"/>
      <c r="L3831" s="31"/>
      <c r="M3831" s="169"/>
      <c r="N3831" s="148"/>
      <c r="O3831" s="106"/>
      <c r="P3831" s="43"/>
      <c r="Q3831" s="31"/>
      <c r="R3831" s="84"/>
      <c r="S3831" s="31"/>
      <c r="T3831" s="31"/>
      <c r="U3831" s="169"/>
      <c r="V3831" s="150"/>
      <c r="W3831" s="342" t="str" cm="1">
        <f t="array" ref="W3831">IF(SUM(LEN(B3831:V3831))=0,"",IF(OR(OR(ISBLANK(F3831),SUM(LEN(C3831),LEN(D3831))=0),AND(NOT(E3831="Unknown"),ISBLANK(J3831)),AND(NOT(O3831="Unknown"),ISBLANK(R3831))),"Missing Information", INDEX(Table15[Entire Service Line Classification], MATCH(SUMIFS(Table15[Unique ID],Table15[System-Owned Portion],E3831,Table15[If Material Anything Other than "Lead" in Column E,Was Material Ever Previously Lead?],G3831,Table15[Customer-Owned Portion],O3831),Table15[Unique ID],0),0)))</f>
        <v/>
      </c>
      <c r="X3831"/>
    </row>
    <row r="3832" spans="2:24" x14ac:dyDescent="0.35">
      <c r="B3832" s="146"/>
      <c r="C3832" s="31"/>
      <c r="D3832" s="31"/>
      <c r="E3832" s="44"/>
      <c r="F3832" s="43"/>
      <c r="G3832" s="84"/>
      <c r="H3832" s="31"/>
      <c r="I3832" s="31"/>
      <c r="J3832" s="84"/>
      <c r="K3832" s="31"/>
      <c r="L3832" s="31"/>
      <c r="M3832" s="169"/>
      <c r="N3832" s="148"/>
      <c r="O3832" s="106"/>
      <c r="P3832" s="43"/>
      <c r="Q3832" s="31"/>
      <c r="R3832" s="84"/>
      <c r="S3832" s="31"/>
      <c r="T3832" s="31"/>
      <c r="U3832" s="169"/>
      <c r="V3832" s="150"/>
      <c r="W3832" s="342" t="str" cm="1">
        <f t="array" ref="W3832">IF(SUM(LEN(B3832:V3832))=0,"",IF(OR(OR(ISBLANK(F3832),SUM(LEN(C3832),LEN(D3832))=0),AND(NOT(E3832="Unknown"),ISBLANK(J3832)),AND(NOT(O3832="Unknown"),ISBLANK(R3832))),"Missing Information", INDEX(Table15[Entire Service Line Classification], MATCH(SUMIFS(Table15[Unique ID],Table15[System-Owned Portion],E3832,Table15[If Material Anything Other than "Lead" in Column E,Was Material Ever Previously Lead?],G3832,Table15[Customer-Owned Portion],O3832),Table15[Unique ID],0),0)))</f>
        <v/>
      </c>
      <c r="X3832"/>
    </row>
    <row r="3833" spans="2:24" x14ac:dyDescent="0.35">
      <c r="B3833" s="146"/>
      <c r="C3833" s="31"/>
      <c r="D3833" s="31"/>
      <c r="E3833" s="44"/>
      <c r="F3833" s="43"/>
      <c r="G3833" s="84"/>
      <c r="H3833" s="31"/>
      <c r="I3833" s="31"/>
      <c r="J3833" s="84"/>
      <c r="K3833" s="31"/>
      <c r="L3833" s="31"/>
      <c r="M3833" s="169"/>
      <c r="N3833" s="148"/>
      <c r="O3833" s="106"/>
      <c r="P3833" s="43"/>
      <c r="Q3833" s="31"/>
      <c r="R3833" s="84"/>
      <c r="S3833" s="31"/>
      <c r="T3833" s="31"/>
      <c r="U3833" s="169"/>
      <c r="V3833" s="150"/>
      <c r="W3833" s="342" t="str" cm="1">
        <f t="array" ref="W3833">IF(SUM(LEN(B3833:V3833))=0,"",IF(OR(OR(ISBLANK(F3833),SUM(LEN(C3833),LEN(D3833))=0),AND(NOT(E3833="Unknown"),ISBLANK(J3833)),AND(NOT(O3833="Unknown"),ISBLANK(R3833))),"Missing Information", INDEX(Table15[Entire Service Line Classification], MATCH(SUMIFS(Table15[Unique ID],Table15[System-Owned Portion],E3833,Table15[If Material Anything Other than "Lead" in Column E,Was Material Ever Previously Lead?],G3833,Table15[Customer-Owned Portion],O3833),Table15[Unique ID],0),0)))</f>
        <v/>
      </c>
      <c r="X3833"/>
    </row>
    <row r="3834" spans="2:24" x14ac:dyDescent="0.35">
      <c r="B3834" s="146"/>
      <c r="C3834" s="31"/>
      <c r="D3834" s="31"/>
      <c r="E3834" s="44"/>
      <c r="F3834" s="43"/>
      <c r="G3834" s="84"/>
      <c r="H3834" s="31"/>
      <c r="I3834" s="31"/>
      <c r="J3834" s="84"/>
      <c r="K3834" s="31"/>
      <c r="L3834" s="31"/>
      <c r="M3834" s="169"/>
      <c r="N3834" s="148"/>
      <c r="O3834" s="106"/>
      <c r="P3834" s="43"/>
      <c r="Q3834" s="31"/>
      <c r="R3834" s="84"/>
      <c r="S3834" s="31"/>
      <c r="T3834" s="31"/>
      <c r="U3834" s="169"/>
      <c r="V3834" s="150"/>
      <c r="W3834" s="342" t="str" cm="1">
        <f t="array" ref="W3834">IF(SUM(LEN(B3834:V3834))=0,"",IF(OR(OR(ISBLANK(F3834),SUM(LEN(C3834),LEN(D3834))=0),AND(NOT(E3834="Unknown"),ISBLANK(J3834)),AND(NOT(O3834="Unknown"),ISBLANK(R3834))),"Missing Information", INDEX(Table15[Entire Service Line Classification], MATCH(SUMIFS(Table15[Unique ID],Table15[System-Owned Portion],E3834,Table15[If Material Anything Other than "Lead" in Column E,Was Material Ever Previously Lead?],G3834,Table15[Customer-Owned Portion],O3834),Table15[Unique ID],0),0)))</f>
        <v/>
      </c>
      <c r="X3834"/>
    </row>
    <row r="3835" spans="2:24" x14ac:dyDescent="0.35">
      <c r="B3835" s="146"/>
      <c r="C3835" s="31"/>
      <c r="D3835" s="31"/>
      <c r="E3835" s="44"/>
      <c r="F3835" s="43"/>
      <c r="G3835" s="84"/>
      <c r="H3835" s="31"/>
      <c r="I3835" s="31"/>
      <c r="J3835" s="84"/>
      <c r="K3835" s="31"/>
      <c r="L3835" s="31"/>
      <c r="M3835" s="169"/>
      <c r="N3835" s="148"/>
      <c r="O3835" s="106"/>
      <c r="P3835" s="43"/>
      <c r="Q3835" s="31"/>
      <c r="R3835" s="84"/>
      <c r="S3835" s="31"/>
      <c r="T3835" s="31"/>
      <c r="U3835" s="169"/>
      <c r="V3835" s="150"/>
      <c r="W3835" s="342" t="str" cm="1">
        <f t="array" ref="W3835">IF(SUM(LEN(B3835:V3835))=0,"",IF(OR(OR(ISBLANK(F3835),SUM(LEN(C3835),LEN(D3835))=0),AND(NOT(E3835="Unknown"),ISBLANK(J3835)),AND(NOT(O3835="Unknown"),ISBLANK(R3835))),"Missing Information", INDEX(Table15[Entire Service Line Classification], MATCH(SUMIFS(Table15[Unique ID],Table15[System-Owned Portion],E3835,Table15[If Material Anything Other than "Lead" in Column E,Was Material Ever Previously Lead?],G3835,Table15[Customer-Owned Portion],O3835),Table15[Unique ID],0),0)))</f>
        <v/>
      </c>
      <c r="X3835"/>
    </row>
    <row r="3836" spans="2:24" x14ac:dyDescent="0.35">
      <c r="B3836" s="146"/>
      <c r="C3836" s="31"/>
      <c r="D3836" s="31"/>
      <c r="E3836" s="44"/>
      <c r="F3836" s="43"/>
      <c r="G3836" s="84"/>
      <c r="H3836" s="31"/>
      <c r="I3836" s="31"/>
      <c r="J3836" s="84"/>
      <c r="K3836" s="31"/>
      <c r="L3836" s="31"/>
      <c r="M3836" s="169"/>
      <c r="N3836" s="148"/>
      <c r="O3836" s="106"/>
      <c r="P3836" s="43"/>
      <c r="Q3836" s="31"/>
      <c r="R3836" s="84"/>
      <c r="S3836" s="31"/>
      <c r="T3836" s="31"/>
      <c r="U3836" s="169"/>
      <c r="V3836" s="150"/>
      <c r="W3836" s="342" t="str" cm="1">
        <f t="array" ref="W3836">IF(SUM(LEN(B3836:V3836))=0,"",IF(OR(OR(ISBLANK(F3836),SUM(LEN(C3836),LEN(D3836))=0),AND(NOT(E3836="Unknown"),ISBLANK(J3836)),AND(NOT(O3836="Unknown"),ISBLANK(R3836))),"Missing Information", INDEX(Table15[Entire Service Line Classification], MATCH(SUMIFS(Table15[Unique ID],Table15[System-Owned Portion],E3836,Table15[If Material Anything Other than "Lead" in Column E,Was Material Ever Previously Lead?],G3836,Table15[Customer-Owned Portion],O3836),Table15[Unique ID],0),0)))</f>
        <v/>
      </c>
      <c r="X3836"/>
    </row>
    <row r="3837" spans="2:24" x14ac:dyDescent="0.35">
      <c r="B3837" s="146"/>
      <c r="C3837" s="31"/>
      <c r="D3837" s="31"/>
      <c r="E3837" s="44"/>
      <c r="F3837" s="43"/>
      <c r="G3837" s="84"/>
      <c r="H3837" s="31"/>
      <c r="I3837" s="31"/>
      <c r="J3837" s="84"/>
      <c r="K3837" s="31"/>
      <c r="L3837" s="31"/>
      <c r="M3837" s="169"/>
      <c r="N3837" s="148"/>
      <c r="O3837" s="106"/>
      <c r="P3837" s="43"/>
      <c r="Q3837" s="31"/>
      <c r="R3837" s="84"/>
      <c r="S3837" s="31"/>
      <c r="T3837" s="31"/>
      <c r="U3837" s="169"/>
      <c r="V3837" s="150"/>
      <c r="W3837" s="342" t="str" cm="1">
        <f t="array" ref="W3837">IF(SUM(LEN(B3837:V3837))=0,"",IF(OR(OR(ISBLANK(F3837),SUM(LEN(C3837),LEN(D3837))=0),AND(NOT(E3837="Unknown"),ISBLANK(J3837)),AND(NOT(O3837="Unknown"),ISBLANK(R3837))),"Missing Information", INDEX(Table15[Entire Service Line Classification], MATCH(SUMIFS(Table15[Unique ID],Table15[System-Owned Portion],E3837,Table15[If Material Anything Other than "Lead" in Column E,Was Material Ever Previously Lead?],G3837,Table15[Customer-Owned Portion],O3837),Table15[Unique ID],0),0)))</f>
        <v/>
      </c>
      <c r="X3837"/>
    </row>
    <row r="3838" spans="2:24" x14ac:dyDescent="0.35">
      <c r="B3838" s="146"/>
      <c r="C3838" s="31"/>
      <c r="D3838" s="31"/>
      <c r="E3838" s="44"/>
      <c r="F3838" s="43"/>
      <c r="G3838" s="84"/>
      <c r="H3838" s="31"/>
      <c r="I3838" s="31"/>
      <c r="J3838" s="84"/>
      <c r="K3838" s="31"/>
      <c r="L3838" s="31"/>
      <c r="M3838" s="169"/>
      <c r="N3838" s="148"/>
      <c r="O3838" s="106"/>
      <c r="P3838" s="43"/>
      <c r="Q3838" s="31"/>
      <c r="R3838" s="84"/>
      <c r="S3838" s="31"/>
      <c r="T3838" s="31"/>
      <c r="U3838" s="169"/>
      <c r="V3838" s="150"/>
      <c r="W3838" s="342" t="str" cm="1">
        <f t="array" ref="W3838">IF(SUM(LEN(B3838:V3838))=0,"",IF(OR(OR(ISBLANK(F3838),SUM(LEN(C3838),LEN(D3838))=0),AND(NOT(E3838="Unknown"),ISBLANK(J3838)),AND(NOT(O3838="Unknown"),ISBLANK(R3838))),"Missing Information", INDEX(Table15[Entire Service Line Classification], MATCH(SUMIFS(Table15[Unique ID],Table15[System-Owned Portion],E3838,Table15[If Material Anything Other than "Lead" in Column E,Was Material Ever Previously Lead?],G3838,Table15[Customer-Owned Portion],O3838),Table15[Unique ID],0),0)))</f>
        <v/>
      </c>
      <c r="X3838"/>
    </row>
    <row r="3839" spans="2:24" x14ac:dyDescent="0.35">
      <c r="B3839" s="146"/>
      <c r="C3839" s="31"/>
      <c r="D3839" s="31"/>
      <c r="E3839" s="44"/>
      <c r="F3839" s="43"/>
      <c r="G3839" s="84"/>
      <c r="H3839" s="31"/>
      <c r="I3839" s="31"/>
      <c r="J3839" s="84"/>
      <c r="K3839" s="31"/>
      <c r="L3839" s="31"/>
      <c r="M3839" s="169"/>
      <c r="N3839" s="148"/>
      <c r="O3839" s="106"/>
      <c r="P3839" s="43"/>
      <c r="Q3839" s="31"/>
      <c r="R3839" s="84"/>
      <c r="S3839" s="31"/>
      <c r="T3839" s="31"/>
      <c r="U3839" s="169"/>
      <c r="V3839" s="150"/>
      <c r="W3839" s="342" t="str" cm="1">
        <f t="array" ref="W3839">IF(SUM(LEN(B3839:V3839))=0,"",IF(OR(OR(ISBLANK(F3839),SUM(LEN(C3839),LEN(D3839))=0),AND(NOT(E3839="Unknown"),ISBLANK(J3839)),AND(NOT(O3839="Unknown"),ISBLANK(R3839))),"Missing Information", INDEX(Table15[Entire Service Line Classification], MATCH(SUMIFS(Table15[Unique ID],Table15[System-Owned Portion],E3839,Table15[If Material Anything Other than "Lead" in Column E,Was Material Ever Previously Lead?],G3839,Table15[Customer-Owned Portion],O3839),Table15[Unique ID],0),0)))</f>
        <v/>
      </c>
      <c r="X3839"/>
    </row>
    <row r="3840" spans="2:24" x14ac:dyDescent="0.35">
      <c r="B3840" s="146"/>
      <c r="C3840" s="31"/>
      <c r="D3840" s="31"/>
      <c r="E3840" s="44"/>
      <c r="F3840" s="43"/>
      <c r="G3840" s="84"/>
      <c r="H3840" s="31"/>
      <c r="I3840" s="31"/>
      <c r="J3840" s="84"/>
      <c r="K3840" s="31"/>
      <c r="L3840" s="31"/>
      <c r="M3840" s="169"/>
      <c r="N3840" s="148"/>
      <c r="O3840" s="106"/>
      <c r="P3840" s="43"/>
      <c r="Q3840" s="31"/>
      <c r="R3840" s="84"/>
      <c r="S3840" s="31"/>
      <c r="T3840" s="31"/>
      <c r="U3840" s="169"/>
      <c r="V3840" s="150"/>
      <c r="W3840" s="342" t="str" cm="1">
        <f t="array" ref="W3840">IF(SUM(LEN(B3840:V3840))=0,"",IF(OR(OR(ISBLANK(F3840),SUM(LEN(C3840),LEN(D3840))=0),AND(NOT(E3840="Unknown"),ISBLANK(J3840)),AND(NOT(O3840="Unknown"),ISBLANK(R3840))),"Missing Information", INDEX(Table15[Entire Service Line Classification], MATCH(SUMIFS(Table15[Unique ID],Table15[System-Owned Portion],E3840,Table15[If Material Anything Other than "Lead" in Column E,Was Material Ever Previously Lead?],G3840,Table15[Customer-Owned Portion],O3840),Table15[Unique ID],0),0)))</f>
        <v/>
      </c>
      <c r="X3840"/>
    </row>
    <row r="3841" spans="2:24" x14ac:dyDescent="0.35">
      <c r="B3841" s="146"/>
      <c r="C3841" s="31"/>
      <c r="D3841" s="31"/>
      <c r="E3841" s="44"/>
      <c r="F3841" s="43"/>
      <c r="G3841" s="84"/>
      <c r="H3841" s="31"/>
      <c r="I3841" s="31"/>
      <c r="J3841" s="84"/>
      <c r="K3841" s="31"/>
      <c r="L3841" s="31"/>
      <c r="M3841" s="169"/>
      <c r="N3841" s="148"/>
      <c r="O3841" s="106"/>
      <c r="P3841" s="43"/>
      <c r="Q3841" s="31"/>
      <c r="R3841" s="84"/>
      <c r="S3841" s="31"/>
      <c r="T3841" s="31"/>
      <c r="U3841" s="169"/>
      <c r="V3841" s="150"/>
      <c r="W3841" s="342" t="str" cm="1">
        <f t="array" ref="W3841">IF(SUM(LEN(B3841:V3841))=0,"",IF(OR(OR(ISBLANK(F3841),SUM(LEN(C3841),LEN(D3841))=0),AND(NOT(E3841="Unknown"),ISBLANK(J3841)),AND(NOT(O3841="Unknown"),ISBLANK(R3841))),"Missing Information", INDEX(Table15[Entire Service Line Classification], MATCH(SUMIFS(Table15[Unique ID],Table15[System-Owned Portion],E3841,Table15[If Material Anything Other than "Lead" in Column E,Was Material Ever Previously Lead?],G3841,Table15[Customer-Owned Portion],O3841),Table15[Unique ID],0),0)))</f>
        <v/>
      </c>
      <c r="X3841"/>
    </row>
    <row r="3842" spans="2:24" x14ac:dyDescent="0.35">
      <c r="B3842" s="146"/>
      <c r="C3842" s="31"/>
      <c r="D3842" s="31"/>
      <c r="E3842" s="44"/>
      <c r="F3842" s="43"/>
      <c r="G3842" s="84"/>
      <c r="H3842" s="31"/>
      <c r="I3842" s="31"/>
      <c r="J3842" s="84"/>
      <c r="K3842" s="31"/>
      <c r="L3842" s="31"/>
      <c r="M3842" s="169"/>
      <c r="N3842" s="148"/>
      <c r="O3842" s="106"/>
      <c r="P3842" s="43"/>
      <c r="Q3842" s="31"/>
      <c r="R3842" s="84"/>
      <c r="S3842" s="31"/>
      <c r="T3842" s="31"/>
      <c r="U3842" s="169"/>
      <c r="V3842" s="150"/>
      <c r="W3842" s="342" t="str" cm="1">
        <f t="array" ref="W3842">IF(SUM(LEN(B3842:V3842))=0,"",IF(OR(OR(ISBLANK(F3842),SUM(LEN(C3842),LEN(D3842))=0),AND(NOT(E3842="Unknown"),ISBLANK(J3842)),AND(NOT(O3842="Unknown"),ISBLANK(R3842))),"Missing Information", INDEX(Table15[Entire Service Line Classification], MATCH(SUMIFS(Table15[Unique ID],Table15[System-Owned Portion],E3842,Table15[If Material Anything Other than "Lead" in Column E,Was Material Ever Previously Lead?],G3842,Table15[Customer-Owned Portion],O3842),Table15[Unique ID],0),0)))</f>
        <v/>
      </c>
      <c r="X3842"/>
    </row>
    <row r="3843" spans="2:24" x14ac:dyDescent="0.35">
      <c r="B3843" s="146"/>
      <c r="C3843" s="31"/>
      <c r="D3843" s="31"/>
      <c r="E3843" s="44"/>
      <c r="F3843" s="43"/>
      <c r="G3843" s="84"/>
      <c r="H3843" s="31"/>
      <c r="I3843" s="31"/>
      <c r="J3843" s="84"/>
      <c r="K3843" s="31"/>
      <c r="L3843" s="31"/>
      <c r="M3843" s="169"/>
      <c r="N3843" s="148"/>
      <c r="O3843" s="106"/>
      <c r="P3843" s="43"/>
      <c r="Q3843" s="31"/>
      <c r="R3843" s="84"/>
      <c r="S3843" s="31"/>
      <c r="T3843" s="31"/>
      <c r="U3843" s="169"/>
      <c r="V3843" s="150"/>
      <c r="W3843" s="342" t="str" cm="1">
        <f t="array" ref="W3843">IF(SUM(LEN(B3843:V3843))=0,"",IF(OR(OR(ISBLANK(F3843),SUM(LEN(C3843),LEN(D3843))=0),AND(NOT(E3843="Unknown"),ISBLANK(J3843)),AND(NOT(O3843="Unknown"),ISBLANK(R3843))),"Missing Information", INDEX(Table15[Entire Service Line Classification], MATCH(SUMIFS(Table15[Unique ID],Table15[System-Owned Portion],E3843,Table15[If Material Anything Other than "Lead" in Column E,Was Material Ever Previously Lead?],G3843,Table15[Customer-Owned Portion],O3843),Table15[Unique ID],0),0)))</f>
        <v/>
      </c>
      <c r="X3843"/>
    </row>
    <row r="3844" spans="2:24" x14ac:dyDescent="0.35">
      <c r="B3844" s="146"/>
      <c r="C3844" s="31"/>
      <c r="D3844" s="31"/>
      <c r="E3844" s="44"/>
      <c r="F3844" s="43"/>
      <c r="G3844" s="84"/>
      <c r="H3844" s="31"/>
      <c r="I3844" s="31"/>
      <c r="J3844" s="84"/>
      <c r="K3844" s="31"/>
      <c r="L3844" s="31"/>
      <c r="M3844" s="169"/>
      <c r="N3844" s="148"/>
      <c r="O3844" s="106"/>
      <c r="P3844" s="43"/>
      <c r="Q3844" s="31"/>
      <c r="R3844" s="84"/>
      <c r="S3844" s="31"/>
      <c r="T3844" s="31"/>
      <c r="U3844" s="169"/>
      <c r="V3844" s="150"/>
      <c r="W3844" s="342" t="str" cm="1">
        <f t="array" ref="W3844">IF(SUM(LEN(B3844:V3844))=0,"",IF(OR(OR(ISBLANK(F3844),SUM(LEN(C3844),LEN(D3844))=0),AND(NOT(E3844="Unknown"),ISBLANK(J3844)),AND(NOT(O3844="Unknown"),ISBLANK(R3844))),"Missing Information", INDEX(Table15[Entire Service Line Classification], MATCH(SUMIFS(Table15[Unique ID],Table15[System-Owned Portion],E3844,Table15[If Material Anything Other than "Lead" in Column E,Was Material Ever Previously Lead?],G3844,Table15[Customer-Owned Portion],O3844),Table15[Unique ID],0),0)))</f>
        <v/>
      </c>
      <c r="X3844"/>
    </row>
    <row r="3845" spans="2:24" x14ac:dyDescent="0.35">
      <c r="B3845" s="146"/>
      <c r="C3845" s="31"/>
      <c r="D3845" s="31"/>
      <c r="E3845" s="44"/>
      <c r="F3845" s="43"/>
      <c r="G3845" s="84"/>
      <c r="H3845" s="31"/>
      <c r="I3845" s="31"/>
      <c r="J3845" s="84"/>
      <c r="K3845" s="31"/>
      <c r="L3845" s="31"/>
      <c r="M3845" s="169"/>
      <c r="N3845" s="148"/>
      <c r="O3845" s="106"/>
      <c r="P3845" s="43"/>
      <c r="Q3845" s="31"/>
      <c r="R3845" s="84"/>
      <c r="S3845" s="31"/>
      <c r="T3845" s="31"/>
      <c r="U3845" s="169"/>
      <c r="V3845" s="150"/>
      <c r="W3845" s="342" t="str" cm="1">
        <f t="array" ref="W3845">IF(SUM(LEN(B3845:V3845))=0,"",IF(OR(OR(ISBLANK(F3845),SUM(LEN(C3845),LEN(D3845))=0),AND(NOT(E3845="Unknown"),ISBLANK(J3845)),AND(NOT(O3845="Unknown"),ISBLANK(R3845))),"Missing Information", INDEX(Table15[Entire Service Line Classification], MATCH(SUMIFS(Table15[Unique ID],Table15[System-Owned Portion],E3845,Table15[If Material Anything Other than "Lead" in Column E,Was Material Ever Previously Lead?],G3845,Table15[Customer-Owned Portion],O3845),Table15[Unique ID],0),0)))</f>
        <v/>
      </c>
      <c r="X3845"/>
    </row>
    <row r="3846" spans="2:24" x14ac:dyDescent="0.35">
      <c r="B3846" s="146"/>
      <c r="C3846" s="31"/>
      <c r="D3846" s="31"/>
      <c r="E3846" s="44"/>
      <c r="F3846" s="43"/>
      <c r="G3846" s="84"/>
      <c r="H3846" s="31"/>
      <c r="I3846" s="31"/>
      <c r="J3846" s="84"/>
      <c r="K3846" s="31"/>
      <c r="L3846" s="31"/>
      <c r="M3846" s="169"/>
      <c r="N3846" s="148"/>
      <c r="O3846" s="106"/>
      <c r="P3846" s="43"/>
      <c r="Q3846" s="31"/>
      <c r="R3846" s="84"/>
      <c r="S3846" s="31"/>
      <c r="T3846" s="31"/>
      <c r="U3846" s="169"/>
      <c r="V3846" s="150"/>
      <c r="W3846" s="342" t="str" cm="1">
        <f t="array" ref="W3846">IF(SUM(LEN(B3846:V3846))=0,"",IF(OR(OR(ISBLANK(F3846),SUM(LEN(C3846),LEN(D3846))=0),AND(NOT(E3846="Unknown"),ISBLANK(J3846)),AND(NOT(O3846="Unknown"),ISBLANK(R3846))),"Missing Information", INDEX(Table15[Entire Service Line Classification], MATCH(SUMIFS(Table15[Unique ID],Table15[System-Owned Portion],E3846,Table15[If Material Anything Other than "Lead" in Column E,Was Material Ever Previously Lead?],G3846,Table15[Customer-Owned Portion],O3846),Table15[Unique ID],0),0)))</f>
        <v/>
      </c>
      <c r="X3846"/>
    </row>
    <row r="3847" spans="2:24" x14ac:dyDescent="0.35">
      <c r="B3847" s="146"/>
      <c r="C3847" s="31"/>
      <c r="D3847" s="31"/>
      <c r="E3847" s="44"/>
      <c r="F3847" s="43"/>
      <c r="G3847" s="84"/>
      <c r="H3847" s="31"/>
      <c r="I3847" s="31"/>
      <c r="J3847" s="84"/>
      <c r="K3847" s="31"/>
      <c r="L3847" s="31"/>
      <c r="M3847" s="169"/>
      <c r="N3847" s="148"/>
      <c r="O3847" s="106"/>
      <c r="P3847" s="43"/>
      <c r="Q3847" s="31"/>
      <c r="R3847" s="84"/>
      <c r="S3847" s="31"/>
      <c r="T3847" s="31"/>
      <c r="U3847" s="169"/>
      <c r="V3847" s="150"/>
      <c r="W3847" s="342" t="str" cm="1">
        <f t="array" ref="W3847">IF(SUM(LEN(B3847:V3847))=0,"",IF(OR(OR(ISBLANK(F3847),SUM(LEN(C3847),LEN(D3847))=0),AND(NOT(E3847="Unknown"),ISBLANK(J3847)),AND(NOT(O3847="Unknown"),ISBLANK(R3847))),"Missing Information", INDEX(Table15[Entire Service Line Classification], MATCH(SUMIFS(Table15[Unique ID],Table15[System-Owned Portion],E3847,Table15[If Material Anything Other than "Lead" in Column E,Was Material Ever Previously Lead?],G3847,Table15[Customer-Owned Portion],O3847),Table15[Unique ID],0),0)))</f>
        <v/>
      </c>
      <c r="X3847"/>
    </row>
    <row r="3848" spans="2:24" x14ac:dyDescent="0.35">
      <c r="B3848" s="146"/>
      <c r="C3848" s="31"/>
      <c r="D3848" s="31"/>
      <c r="E3848" s="44"/>
      <c r="F3848" s="43"/>
      <c r="G3848" s="84"/>
      <c r="H3848" s="31"/>
      <c r="I3848" s="31"/>
      <c r="J3848" s="84"/>
      <c r="K3848" s="31"/>
      <c r="L3848" s="31"/>
      <c r="M3848" s="169"/>
      <c r="N3848" s="148"/>
      <c r="O3848" s="106"/>
      <c r="P3848" s="43"/>
      <c r="Q3848" s="31"/>
      <c r="R3848" s="84"/>
      <c r="S3848" s="31"/>
      <c r="T3848" s="31"/>
      <c r="U3848" s="169"/>
      <c r="V3848" s="150"/>
      <c r="W3848" s="342" t="str" cm="1">
        <f t="array" ref="W3848">IF(SUM(LEN(B3848:V3848))=0,"",IF(OR(OR(ISBLANK(F3848),SUM(LEN(C3848),LEN(D3848))=0),AND(NOT(E3848="Unknown"),ISBLANK(J3848)),AND(NOT(O3848="Unknown"),ISBLANK(R3848))),"Missing Information", INDEX(Table15[Entire Service Line Classification], MATCH(SUMIFS(Table15[Unique ID],Table15[System-Owned Portion],E3848,Table15[If Material Anything Other than "Lead" in Column E,Was Material Ever Previously Lead?],G3848,Table15[Customer-Owned Portion],O3848),Table15[Unique ID],0),0)))</f>
        <v/>
      </c>
      <c r="X3848"/>
    </row>
    <row r="3849" spans="2:24" x14ac:dyDescent="0.35">
      <c r="B3849" s="146"/>
      <c r="C3849" s="31"/>
      <c r="D3849" s="31"/>
      <c r="E3849" s="44"/>
      <c r="F3849" s="43"/>
      <c r="G3849" s="84"/>
      <c r="H3849" s="31"/>
      <c r="I3849" s="31"/>
      <c r="J3849" s="84"/>
      <c r="K3849" s="31"/>
      <c r="L3849" s="31"/>
      <c r="M3849" s="169"/>
      <c r="N3849" s="148"/>
      <c r="O3849" s="106"/>
      <c r="P3849" s="43"/>
      <c r="Q3849" s="31"/>
      <c r="R3849" s="84"/>
      <c r="S3849" s="31"/>
      <c r="T3849" s="31"/>
      <c r="U3849" s="169"/>
      <c r="V3849" s="150"/>
      <c r="W3849" s="342" t="str" cm="1">
        <f t="array" ref="W3849">IF(SUM(LEN(B3849:V3849))=0,"",IF(OR(OR(ISBLANK(F3849),SUM(LEN(C3849),LEN(D3849))=0),AND(NOT(E3849="Unknown"),ISBLANK(J3849)),AND(NOT(O3849="Unknown"),ISBLANK(R3849))),"Missing Information", INDEX(Table15[Entire Service Line Classification], MATCH(SUMIFS(Table15[Unique ID],Table15[System-Owned Portion],E3849,Table15[If Material Anything Other than "Lead" in Column E,Was Material Ever Previously Lead?],G3849,Table15[Customer-Owned Portion],O3849),Table15[Unique ID],0),0)))</f>
        <v/>
      </c>
      <c r="X3849"/>
    </row>
    <row r="3850" spans="2:24" x14ac:dyDescent="0.35">
      <c r="B3850" s="146"/>
      <c r="C3850" s="31"/>
      <c r="D3850" s="31"/>
      <c r="E3850" s="44"/>
      <c r="F3850" s="43"/>
      <c r="G3850" s="84"/>
      <c r="H3850" s="31"/>
      <c r="I3850" s="31"/>
      <c r="J3850" s="84"/>
      <c r="K3850" s="31"/>
      <c r="L3850" s="31"/>
      <c r="M3850" s="169"/>
      <c r="N3850" s="148"/>
      <c r="O3850" s="106"/>
      <c r="P3850" s="43"/>
      <c r="Q3850" s="31"/>
      <c r="R3850" s="84"/>
      <c r="S3850" s="31"/>
      <c r="T3850" s="31"/>
      <c r="U3850" s="169"/>
      <c r="V3850" s="150"/>
      <c r="W3850" s="342" t="str" cm="1">
        <f t="array" ref="W3850">IF(SUM(LEN(B3850:V3850))=0,"",IF(OR(OR(ISBLANK(F3850),SUM(LEN(C3850),LEN(D3850))=0),AND(NOT(E3850="Unknown"),ISBLANK(J3850)),AND(NOT(O3850="Unknown"),ISBLANK(R3850))),"Missing Information", INDEX(Table15[Entire Service Line Classification], MATCH(SUMIFS(Table15[Unique ID],Table15[System-Owned Portion],E3850,Table15[If Material Anything Other than "Lead" in Column E,Was Material Ever Previously Lead?],G3850,Table15[Customer-Owned Portion],O3850),Table15[Unique ID],0),0)))</f>
        <v/>
      </c>
      <c r="X3850"/>
    </row>
    <row r="3851" spans="2:24" x14ac:dyDescent="0.35">
      <c r="B3851" s="146"/>
      <c r="C3851" s="31"/>
      <c r="D3851" s="31"/>
      <c r="E3851" s="44"/>
      <c r="F3851" s="43"/>
      <c r="G3851" s="84"/>
      <c r="H3851" s="31"/>
      <c r="I3851" s="31"/>
      <c r="J3851" s="84"/>
      <c r="K3851" s="31"/>
      <c r="L3851" s="31"/>
      <c r="M3851" s="169"/>
      <c r="N3851" s="148"/>
      <c r="O3851" s="106"/>
      <c r="P3851" s="43"/>
      <c r="Q3851" s="31"/>
      <c r="R3851" s="84"/>
      <c r="S3851" s="31"/>
      <c r="T3851" s="31"/>
      <c r="U3851" s="169"/>
      <c r="V3851" s="150"/>
      <c r="W3851" s="342" t="str" cm="1">
        <f t="array" ref="W3851">IF(SUM(LEN(B3851:V3851))=0,"",IF(OR(OR(ISBLANK(F3851),SUM(LEN(C3851),LEN(D3851))=0),AND(NOT(E3851="Unknown"),ISBLANK(J3851)),AND(NOT(O3851="Unknown"),ISBLANK(R3851))),"Missing Information", INDEX(Table15[Entire Service Line Classification], MATCH(SUMIFS(Table15[Unique ID],Table15[System-Owned Portion],E3851,Table15[If Material Anything Other than "Lead" in Column E,Was Material Ever Previously Lead?],G3851,Table15[Customer-Owned Portion],O3851),Table15[Unique ID],0),0)))</f>
        <v/>
      </c>
      <c r="X3851"/>
    </row>
    <row r="3852" spans="2:24" x14ac:dyDescent="0.35">
      <c r="B3852" s="146"/>
      <c r="C3852" s="31"/>
      <c r="D3852" s="31"/>
      <c r="E3852" s="44"/>
      <c r="F3852" s="43"/>
      <c r="G3852" s="84"/>
      <c r="H3852" s="31"/>
      <c r="I3852" s="31"/>
      <c r="J3852" s="84"/>
      <c r="K3852" s="31"/>
      <c r="L3852" s="31"/>
      <c r="M3852" s="169"/>
      <c r="N3852" s="148"/>
      <c r="O3852" s="106"/>
      <c r="P3852" s="43"/>
      <c r="Q3852" s="31"/>
      <c r="R3852" s="84"/>
      <c r="S3852" s="31"/>
      <c r="T3852" s="31"/>
      <c r="U3852" s="169"/>
      <c r="V3852" s="150"/>
      <c r="W3852" s="342" t="str" cm="1">
        <f t="array" ref="W3852">IF(SUM(LEN(B3852:V3852))=0,"",IF(OR(OR(ISBLANK(F3852),SUM(LEN(C3852),LEN(D3852))=0),AND(NOT(E3852="Unknown"),ISBLANK(J3852)),AND(NOT(O3852="Unknown"),ISBLANK(R3852))),"Missing Information", INDEX(Table15[Entire Service Line Classification], MATCH(SUMIFS(Table15[Unique ID],Table15[System-Owned Portion],E3852,Table15[If Material Anything Other than "Lead" in Column E,Was Material Ever Previously Lead?],G3852,Table15[Customer-Owned Portion],O3852),Table15[Unique ID],0),0)))</f>
        <v/>
      </c>
      <c r="X3852"/>
    </row>
    <row r="3853" spans="2:24" x14ac:dyDescent="0.35">
      <c r="B3853" s="146"/>
      <c r="C3853" s="31"/>
      <c r="D3853" s="31"/>
      <c r="E3853" s="44"/>
      <c r="F3853" s="43"/>
      <c r="G3853" s="84"/>
      <c r="H3853" s="31"/>
      <c r="I3853" s="31"/>
      <c r="J3853" s="84"/>
      <c r="K3853" s="31"/>
      <c r="L3853" s="31"/>
      <c r="M3853" s="169"/>
      <c r="N3853" s="148"/>
      <c r="O3853" s="106"/>
      <c r="P3853" s="43"/>
      <c r="Q3853" s="31"/>
      <c r="R3853" s="84"/>
      <c r="S3853" s="31"/>
      <c r="T3853" s="31"/>
      <c r="U3853" s="169"/>
      <c r="V3853" s="150"/>
      <c r="W3853" s="342" t="str" cm="1">
        <f t="array" ref="W3853">IF(SUM(LEN(B3853:V3853))=0,"",IF(OR(OR(ISBLANK(F3853),SUM(LEN(C3853),LEN(D3853))=0),AND(NOT(E3853="Unknown"),ISBLANK(J3853)),AND(NOT(O3853="Unknown"),ISBLANK(R3853))),"Missing Information", INDEX(Table15[Entire Service Line Classification], MATCH(SUMIFS(Table15[Unique ID],Table15[System-Owned Portion],E3853,Table15[If Material Anything Other than "Lead" in Column E,Was Material Ever Previously Lead?],G3853,Table15[Customer-Owned Portion],O3853),Table15[Unique ID],0),0)))</f>
        <v/>
      </c>
      <c r="X3853"/>
    </row>
    <row r="3854" spans="2:24" x14ac:dyDescent="0.35">
      <c r="B3854" s="146"/>
      <c r="C3854" s="31"/>
      <c r="D3854" s="31"/>
      <c r="E3854" s="44"/>
      <c r="F3854" s="43"/>
      <c r="G3854" s="84"/>
      <c r="H3854" s="31"/>
      <c r="I3854" s="31"/>
      <c r="J3854" s="84"/>
      <c r="K3854" s="31"/>
      <c r="L3854" s="31"/>
      <c r="M3854" s="169"/>
      <c r="N3854" s="148"/>
      <c r="O3854" s="106"/>
      <c r="P3854" s="43"/>
      <c r="Q3854" s="31"/>
      <c r="R3854" s="84"/>
      <c r="S3854" s="31"/>
      <c r="T3854" s="31"/>
      <c r="U3854" s="169"/>
      <c r="V3854" s="150"/>
      <c r="W3854" s="342" t="str" cm="1">
        <f t="array" ref="W3854">IF(SUM(LEN(B3854:V3854))=0,"",IF(OR(OR(ISBLANK(F3854),SUM(LEN(C3854),LEN(D3854))=0),AND(NOT(E3854="Unknown"),ISBLANK(J3854)),AND(NOT(O3854="Unknown"),ISBLANK(R3854))),"Missing Information", INDEX(Table15[Entire Service Line Classification], MATCH(SUMIFS(Table15[Unique ID],Table15[System-Owned Portion],E3854,Table15[If Material Anything Other than "Lead" in Column E,Was Material Ever Previously Lead?],G3854,Table15[Customer-Owned Portion],O3854),Table15[Unique ID],0),0)))</f>
        <v/>
      </c>
      <c r="X3854"/>
    </row>
    <row r="3855" spans="2:24" x14ac:dyDescent="0.35">
      <c r="B3855" s="146"/>
      <c r="C3855" s="31"/>
      <c r="D3855" s="31"/>
      <c r="E3855" s="44"/>
      <c r="F3855" s="43"/>
      <c r="G3855" s="84"/>
      <c r="H3855" s="31"/>
      <c r="I3855" s="31"/>
      <c r="J3855" s="84"/>
      <c r="K3855" s="31"/>
      <c r="L3855" s="31"/>
      <c r="M3855" s="169"/>
      <c r="N3855" s="148"/>
      <c r="O3855" s="106"/>
      <c r="P3855" s="43"/>
      <c r="Q3855" s="31"/>
      <c r="R3855" s="84"/>
      <c r="S3855" s="31"/>
      <c r="T3855" s="31"/>
      <c r="U3855" s="169"/>
      <c r="V3855" s="150"/>
      <c r="W3855" s="342" t="str" cm="1">
        <f t="array" ref="W3855">IF(SUM(LEN(B3855:V3855))=0,"",IF(OR(OR(ISBLANK(F3855),SUM(LEN(C3855),LEN(D3855))=0),AND(NOT(E3855="Unknown"),ISBLANK(J3855)),AND(NOT(O3855="Unknown"),ISBLANK(R3855))),"Missing Information", INDEX(Table15[Entire Service Line Classification], MATCH(SUMIFS(Table15[Unique ID],Table15[System-Owned Portion],E3855,Table15[If Material Anything Other than "Lead" in Column E,Was Material Ever Previously Lead?],G3855,Table15[Customer-Owned Portion],O3855),Table15[Unique ID],0),0)))</f>
        <v/>
      </c>
      <c r="X3855"/>
    </row>
    <row r="3856" spans="2:24" x14ac:dyDescent="0.35">
      <c r="B3856" s="146"/>
      <c r="C3856" s="31"/>
      <c r="D3856" s="31"/>
      <c r="E3856" s="44"/>
      <c r="F3856" s="43"/>
      <c r="G3856" s="84"/>
      <c r="H3856" s="31"/>
      <c r="I3856" s="31"/>
      <c r="J3856" s="84"/>
      <c r="K3856" s="31"/>
      <c r="L3856" s="31"/>
      <c r="M3856" s="169"/>
      <c r="N3856" s="148"/>
      <c r="O3856" s="106"/>
      <c r="P3856" s="43"/>
      <c r="Q3856" s="31"/>
      <c r="R3856" s="84"/>
      <c r="S3856" s="31"/>
      <c r="T3856" s="31"/>
      <c r="U3856" s="169"/>
      <c r="V3856" s="150"/>
      <c r="W3856" s="342" t="str" cm="1">
        <f t="array" ref="W3856">IF(SUM(LEN(B3856:V3856))=0,"",IF(OR(OR(ISBLANK(F3856),SUM(LEN(C3856),LEN(D3856))=0),AND(NOT(E3856="Unknown"),ISBLANK(J3856)),AND(NOT(O3856="Unknown"),ISBLANK(R3856))),"Missing Information", INDEX(Table15[Entire Service Line Classification], MATCH(SUMIFS(Table15[Unique ID],Table15[System-Owned Portion],E3856,Table15[If Material Anything Other than "Lead" in Column E,Was Material Ever Previously Lead?],G3856,Table15[Customer-Owned Portion],O3856),Table15[Unique ID],0),0)))</f>
        <v/>
      </c>
      <c r="X3856"/>
    </row>
    <row r="3857" spans="2:24" x14ac:dyDescent="0.35">
      <c r="B3857" s="146"/>
      <c r="C3857" s="31"/>
      <c r="D3857" s="31"/>
      <c r="E3857" s="44"/>
      <c r="F3857" s="43"/>
      <c r="G3857" s="84"/>
      <c r="H3857" s="31"/>
      <c r="I3857" s="31"/>
      <c r="J3857" s="84"/>
      <c r="K3857" s="31"/>
      <c r="L3857" s="31"/>
      <c r="M3857" s="169"/>
      <c r="N3857" s="148"/>
      <c r="O3857" s="106"/>
      <c r="P3857" s="43"/>
      <c r="Q3857" s="31"/>
      <c r="R3857" s="84"/>
      <c r="S3857" s="31"/>
      <c r="T3857" s="31"/>
      <c r="U3857" s="169"/>
      <c r="V3857" s="150"/>
      <c r="W3857" s="342" t="str" cm="1">
        <f t="array" ref="W3857">IF(SUM(LEN(B3857:V3857))=0,"",IF(OR(OR(ISBLANK(F3857),SUM(LEN(C3857),LEN(D3857))=0),AND(NOT(E3857="Unknown"),ISBLANK(J3857)),AND(NOT(O3857="Unknown"),ISBLANK(R3857))),"Missing Information", INDEX(Table15[Entire Service Line Classification], MATCH(SUMIFS(Table15[Unique ID],Table15[System-Owned Portion],E3857,Table15[If Material Anything Other than "Lead" in Column E,Was Material Ever Previously Lead?],G3857,Table15[Customer-Owned Portion],O3857),Table15[Unique ID],0),0)))</f>
        <v/>
      </c>
      <c r="X3857"/>
    </row>
    <row r="3858" spans="2:24" x14ac:dyDescent="0.35">
      <c r="B3858" s="146"/>
      <c r="C3858" s="31"/>
      <c r="D3858" s="31"/>
      <c r="E3858" s="44"/>
      <c r="F3858" s="43"/>
      <c r="G3858" s="84"/>
      <c r="H3858" s="31"/>
      <c r="I3858" s="31"/>
      <c r="J3858" s="84"/>
      <c r="K3858" s="31"/>
      <c r="L3858" s="31"/>
      <c r="M3858" s="169"/>
      <c r="N3858" s="148"/>
      <c r="O3858" s="106"/>
      <c r="P3858" s="43"/>
      <c r="Q3858" s="31"/>
      <c r="R3858" s="84"/>
      <c r="S3858" s="31"/>
      <c r="T3858" s="31"/>
      <c r="U3858" s="169"/>
      <c r="V3858" s="150"/>
      <c r="W3858" s="342" t="str" cm="1">
        <f t="array" ref="W3858">IF(SUM(LEN(B3858:V3858))=0,"",IF(OR(OR(ISBLANK(F3858),SUM(LEN(C3858),LEN(D3858))=0),AND(NOT(E3858="Unknown"),ISBLANK(J3858)),AND(NOT(O3858="Unknown"),ISBLANK(R3858))),"Missing Information", INDEX(Table15[Entire Service Line Classification], MATCH(SUMIFS(Table15[Unique ID],Table15[System-Owned Portion],E3858,Table15[If Material Anything Other than "Lead" in Column E,Was Material Ever Previously Lead?],G3858,Table15[Customer-Owned Portion],O3858),Table15[Unique ID],0),0)))</f>
        <v/>
      </c>
      <c r="X3858"/>
    </row>
    <row r="3859" spans="2:24" x14ac:dyDescent="0.35">
      <c r="B3859" s="146"/>
      <c r="C3859" s="31"/>
      <c r="D3859" s="31"/>
      <c r="E3859" s="44"/>
      <c r="F3859" s="43"/>
      <c r="G3859" s="84"/>
      <c r="H3859" s="31"/>
      <c r="I3859" s="31"/>
      <c r="J3859" s="84"/>
      <c r="K3859" s="31"/>
      <c r="L3859" s="31"/>
      <c r="M3859" s="169"/>
      <c r="N3859" s="148"/>
      <c r="O3859" s="106"/>
      <c r="P3859" s="43"/>
      <c r="Q3859" s="31"/>
      <c r="R3859" s="84"/>
      <c r="S3859" s="31"/>
      <c r="T3859" s="31"/>
      <c r="U3859" s="169"/>
      <c r="V3859" s="150"/>
      <c r="W3859" s="342" t="str" cm="1">
        <f t="array" ref="W3859">IF(SUM(LEN(B3859:V3859))=0,"",IF(OR(OR(ISBLANK(F3859),SUM(LEN(C3859),LEN(D3859))=0),AND(NOT(E3859="Unknown"),ISBLANK(J3859)),AND(NOT(O3859="Unknown"),ISBLANK(R3859))),"Missing Information", INDEX(Table15[Entire Service Line Classification], MATCH(SUMIFS(Table15[Unique ID],Table15[System-Owned Portion],E3859,Table15[If Material Anything Other than "Lead" in Column E,Was Material Ever Previously Lead?],G3859,Table15[Customer-Owned Portion],O3859),Table15[Unique ID],0),0)))</f>
        <v/>
      </c>
      <c r="X3859"/>
    </row>
    <row r="3860" spans="2:24" x14ac:dyDescent="0.35">
      <c r="B3860" s="146"/>
      <c r="C3860" s="31"/>
      <c r="D3860" s="31"/>
      <c r="E3860" s="44"/>
      <c r="F3860" s="43"/>
      <c r="G3860" s="84"/>
      <c r="H3860" s="31"/>
      <c r="I3860" s="31"/>
      <c r="J3860" s="84"/>
      <c r="K3860" s="31"/>
      <c r="L3860" s="31"/>
      <c r="M3860" s="169"/>
      <c r="N3860" s="148"/>
      <c r="O3860" s="106"/>
      <c r="P3860" s="43"/>
      <c r="Q3860" s="31"/>
      <c r="R3860" s="84"/>
      <c r="S3860" s="31"/>
      <c r="T3860" s="31"/>
      <c r="U3860" s="169"/>
      <c r="V3860" s="150"/>
      <c r="W3860" s="342" t="str" cm="1">
        <f t="array" ref="W3860">IF(SUM(LEN(B3860:V3860))=0,"",IF(OR(OR(ISBLANK(F3860),SUM(LEN(C3860),LEN(D3860))=0),AND(NOT(E3860="Unknown"),ISBLANK(J3860)),AND(NOT(O3860="Unknown"),ISBLANK(R3860))),"Missing Information", INDEX(Table15[Entire Service Line Classification], MATCH(SUMIFS(Table15[Unique ID],Table15[System-Owned Portion],E3860,Table15[If Material Anything Other than "Lead" in Column E,Was Material Ever Previously Lead?],G3860,Table15[Customer-Owned Portion],O3860),Table15[Unique ID],0),0)))</f>
        <v/>
      </c>
      <c r="X3860"/>
    </row>
    <row r="3861" spans="2:24" x14ac:dyDescent="0.35">
      <c r="B3861" s="146"/>
      <c r="C3861" s="31"/>
      <c r="D3861" s="31"/>
      <c r="E3861" s="44"/>
      <c r="F3861" s="43"/>
      <c r="G3861" s="84"/>
      <c r="H3861" s="31"/>
      <c r="I3861" s="31"/>
      <c r="J3861" s="84"/>
      <c r="K3861" s="31"/>
      <c r="L3861" s="31"/>
      <c r="M3861" s="169"/>
      <c r="N3861" s="148"/>
      <c r="O3861" s="106"/>
      <c r="P3861" s="43"/>
      <c r="Q3861" s="31"/>
      <c r="R3861" s="84"/>
      <c r="S3861" s="31"/>
      <c r="T3861" s="31"/>
      <c r="U3861" s="169"/>
      <c r="V3861" s="150"/>
      <c r="W3861" s="342" t="str" cm="1">
        <f t="array" ref="W3861">IF(SUM(LEN(B3861:V3861))=0,"",IF(OR(OR(ISBLANK(F3861),SUM(LEN(C3861),LEN(D3861))=0),AND(NOT(E3861="Unknown"),ISBLANK(J3861)),AND(NOT(O3861="Unknown"),ISBLANK(R3861))),"Missing Information", INDEX(Table15[Entire Service Line Classification], MATCH(SUMIFS(Table15[Unique ID],Table15[System-Owned Portion],E3861,Table15[If Material Anything Other than "Lead" in Column E,Was Material Ever Previously Lead?],G3861,Table15[Customer-Owned Portion],O3861),Table15[Unique ID],0),0)))</f>
        <v/>
      </c>
      <c r="X3861"/>
    </row>
    <row r="3862" spans="2:24" x14ac:dyDescent="0.35">
      <c r="B3862" s="146"/>
      <c r="C3862" s="31"/>
      <c r="D3862" s="31"/>
      <c r="E3862" s="44"/>
      <c r="F3862" s="43"/>
      <c r="G3862" s="84"/>
      <c r="H3862" s="31"/>
      <c r="I3862" s="31"/>
      <c r="J3862" s="84"/>
      <c r="K3862" s="31"/>
      <c r="L3862" s="31"/>
      <c r="M3862" s="169"/>
      <c r="N3862" s="148"/>
      <c r="O3862" s="106"/>
      <c r="P3862" s="43"/>
      <c r="Q3862" s="31"/>
      <c r="R3862" s="84"/>
      <c r="S3862" s="31"/>
      <c r="T3862" s="31"/>
      <c r="U3862" s="169"/>
      <c r="V3862" s="150"/>
      <c r="W3862" s="342" t="str" cm="1">
        <f t="array" ref="W3862">IF(SUM(LEN(B3862:V3862))=0,"",IF(OR(OR(ISBLANK(F3862),SUM(LEN(C3862),LEN(D3862))=0),AND(NOT(E3862="Unknown"),ISBLANK(J3862)),AND(NOT(O3862="Unknown"),ISBLANK(R3862))),"Missing Information", INDEX(Table15[Entire Service Line Classification], MATCH(SUMIFS(Table15[Unique ID],Table15[System-Owned Portion],E3862,Table15[If Material Anything Other than "Lead" in Column E,Was Material Ever Previously Lead?],G3862,Table15[Customer-Owned Portion],O3862),Table15[Unique ID],0),0)))</f>
        <v/>
      </c>
      <c r="X3862"/>
    </row>
    <row r="3863" spans="2:24" x14ac:dyDescent="0.35">
      <c r="B3863" s="146"/>
      <c r="C3863" s="31"/>
      <c r="D3863" s="31"/>
      <c r="E3863" s="44"/>
      <c r="F3863" s="43"/>
      <c r="G3863" s="84"/>
      <c r="H3863" s="31"/>
      <c r="I3863" s="31"/>
      <c r="J3863" s="84"/>
      <c r="K3863" s="31"/>
      <c r="L3863" s="31"/>
      <c r="M3863" s="169"/>
      <c r="N3863" s="148"/>
      <c r="O3863" s="106"/>
      <c r="P3863" s="43"/>
      <c r="Q3863" s="31"/>
      <c r="R3863" s="84"/>
      <c r="S3863" s="31"/>
      <c r="T3863" s="31"/>
      <c r="U3863" s="169"/>
      <c r="V3863" s="150"/>
      <c r="W3863" s="342" t="str" cm="1">
        <f t="array" ref="W3863">IF(SUM(LEN(B3863:V3863))=0,"",IF(OR(OR(ISBLANK(F3863),SUM(LEN(C3863),LEN(D3863))=0),AND(NOT(E3863="Unknown"),ISBLANK(J3863)),AND(NOT(O3863="Unknown"),ISBLANK(R3863))),"Missing Information", INDEX(Table15[Entire Service Line Classification], MATCH(SUMIFS(Table15[Unique ID],Table15[System-Owned Portion],E3863,Table15[If Material Anything Other than "Lead" in Column E,Was Material Ever Previously Lead?],G3863,Table15[Customer-Owned Portion],O3863),Table15[Unique ID],0),0)))</f>
        <v/>
      </c>
      <c r="X3863"/>
    </row>
    <row r="3864" spans="2:24" x14ac:dyDescent="0.35">
      <c r="B3864" s="146"/>
      <c r="C3864" s="31"/>
      <c r="D3864" s="31"/>
      <c r="E3864" s="44"/>
      <c r="F3864" s="43"/>
      <c r="G3864" s="84"/>
      <c r="H3864" s="31"/>
      <c r="I3864" s="31"/>
      <c r="J3864" s="84"/>
      <c r="K3864" s="31"/>
      <c r="L3864" s="31"/>
      <c r="M3864" s="169"/>
      <c r="N3864" s="148"/>
      <c r="O3864" s="106"/>
      <c r="P3864" s="43"/>
      <c r="Q3864" s="31"/>
      <c r="R3864" s="84"/>
      <c r="S3864" s="31"/>
      <c r="T3864" s="31"/>
      <c r="U3864" s="169"/>
      <c r="V3864" s="150"/>
      <c r="W3864" s="342" t="str" cm="1">
        <f t="array" ref="W3864">IF(SUM(LEN(B3864:V3864))=0,"",IF(OR(OR(ISBLANK(F3864),SUM(LEN(C3864),LEN(D3864))=0),AND(NOT(E3864="Unknown"),ISBLANK(J3864)),AND(NOT(O3864="Unknown"),ISBLANK(R3864))),"Missing Information", INDEX(Table15[Entire Service Line Classification], MATCH(SUMIFS(Table15[Unique ID],Table15[System-Owned Portion],E3864,Table15[If Material Anything Other than "Lead" in Column E,Was Material Ever Previously Lead?],G3864,Table15[Customer-Owned Portion],O3864),Table15[Unique ID],0),0)))</f>
        <v/>
      </c>
      <c r="X3864"/>
    </row>
    <row r="3865" spans="2:24" x14ac:dyDescent="0.35">
      <c r="B3865" s="146"/>
      <c r="C3865" s="31"/>
      <c r="D3865" s="31"/>
      <c r="E3865" s="44"/>
      <c r="F3865" s="43"/>
      <c r="G3865" s="84"/>
      <c r="H3865" s="31"/>
      <c r="I3865" s="31"/>
      <c r="J3865" s="84"/>
      <c r="K3865" s="31"/>
      <c r="L3865" s="31"/>
      <c r="M3865" s="169"/>
      <c r="N3865" s="148"/>
      <c r="O3865" s="106"/>
      <c r="P3865" s="43"/>
      <c r="Q3865" s="31"/>
      <c r="R3865" s="84"/>
      <c r="S3865" s="31"/>
      <c r="T3865" s="31"/>
      <c r="U3865" s="169"/>
      <c r="V3865" s="150"/>
      <c r="W3865" s="342" t="str" cm="1">
        <f t="array" ref="W3865">IF(SUM(LEN(B3865:V3865))=0,"",IF(OR(OR(ISBLANK(F3865),SUM(LEN(C3865),LEN(D3865))=0),AND(NOT(E3865="Unknown"),ISBLANK(J3865)),AND(NOT(O3865="Unknown"),ISBLANK(R3865))),"Missing Information", INDEX(Table15[Entire Service Line Classification], MATCH(SUMIFS(Table15[Unique ID],Table15[System-Owned Portion],E3865,Table15[If Material Anything Other than "Lead" in Column E,Was Material Ever Previously Lead?],G3865,Table15[Customer-Owned Portion],O3865),Table15[Unique ID],0),0)))</f>
        <v/>
      </c>
      <c r="X3865"/>
    </row>
    <row r="3866" spans="2:24" x14ac:dyDescent="0.35">
      <c r="B3866" s="146"/>
      <c r="C3866" s="31"/>
      <c r="D3866" s="31"/>
      <c r="E3866" s="44"/>
      <c r="F3866" s="43"/>
      <c r="G3866" s="84"/>
      <c r="H3866" s="31"/>
      <c r="I3866" s="31"/>
      <c r="J3866" s="84"/>
      <c r="K3866" s="31"/>
      <c r="L3866" s="31"/>
      <c r="M3866" s="169"/>
      <c r="N3866" s="148"/>
      <c r="O3866" s="106"/>
      <c r="P3866" s="43"/>
      <c r="Q3866" s="31"/>
      <c r="R3866" s="84"/>
      <c r="S3866" s="31"/>
      <c r="T3866" s="31"/>
      <c r="U3866" s="169"/>
      <c r="V3866" s="150"/>
      <c r="W3866" s="342" t="str" cm="1">
        <f t="array" ref="W3866">IF(SUM(LEN(B3866:V3866))=0,"",IF(OR(OR(ISBLANK(F3866),SUM(LEN(C3866),LEN(D3866))=0),AND(NOT(E3866="Unknown"),ISBLANK(J3866)),AND(NOT(O3866="Unknown"),ISBLANK(R3866))),"Missing Information", INDEX(Table15[Entire Service Line Classification], MATCH(SUMIFS(Table15[Unique ID],Table15[System-Owned Portion],E3866,Table15[If Material Anything Other than "Lead" in Column E,Was Material Ever Previously Lead?],G3866,Table15[Customer-Owned Portion],O3866),Table15[Unique ID],0),0)))</f>
        <v/>
      </c>
      <c r="X3866"/>
    </row>
    <row r="3867" spans="2:24" x14ac:dyDescent="0.35">
      <c r="B3867" s="146"/>
      <c r="C3867" s="31"/>
      <c r="D3867" s="31"/>
      <c r="E3867" s="44"/>
      <c r="F3867" s="43"/>
      <c r="G3867" s="84"/>
      <c r="H3867" s="31"/>
      <c r="I3867" s="31"/>
      <c r="J3867" s="84"/>
      <c r="K3867" s="31"/>
      <c r="L3867" s="31"/>
      <c r="M3867" s="169"/>
      <c r="N3867" s="148"/>
      <c r="O3867" s="106"/>
      <c r="P3867" s="43"/>
      <c r="Q3867" s="31"/>
      <c r="R3867" s="84"/>
      <c r="S3867" s="31"/>
      <c r="T3867" s="31"/>
      <c r="U3867" s="169"/>
      <c r="V3867" s="150"/>
      <c r="W3867" s="342" t="str" cm="1">
        <f t="array" ref="W3867">IF(SUM(LEN(B3867:V3867))=0,"",IF(OR(OR(ISBLANK(F3867),SUM(LEN(C3867),LEN(D3867))=0),AND(NOT(E3867="Unknown"),ISBLANK(J3867)),AND(NOT(O3867="Unknown"),ISBLANK(R3867))),"Missing Information", INDEX(Table15[Entire Service Line Classification], MATCH(SUMIFS(Table15[Unique ID],Table15[System-Owned Portion],E3867,Table15[If Material Anything Other than "Lead" in Column E,Was Material Ever Previously Lead?],G3867,Table15[Customer-Owned Portion],O3867),Table15[Unique ID],0),0)))</f>
        <v/>
      </c>
      <c r="X3867"/>
    </row>
    <row r="3868" spans="2:24" x14ac:dyDescent="0.35">
      <c r="B3868" s="146"/>
      <c r="C3868" s="31"/>
      <c r="D3868" s="31"/>
      <c r="E3868" s="44"/>
      <c r="F3868" s="43"/>
      <c r="G3868" s="84"/>
      <c r="H3868" s="31"/>
      <c r="I3868" s="31"/>
      <c r="J3868" s="84"/>
      <c r="K3868" s="31"/>
      <c r="L3868" s="31"/>
      <c r="M3868" s="169"/>
      <c r="N3868" s="148"/>
      <c r="O3868" s="106"/>
      <c r="P3868" s="43"/>
      <c r="Q3868" s="31"/>
      <c r="R3868" s="84"/>
      <c r="S3868" s="31"/>
      <c r="T3868" s="31"/>
      <c r="U3868" s="169"/>
      <c r="V3868" s="150"/>
      <c r="W3868" s="342" t="str" cm="1">
        <f t="array" ref="W3868">IF(SUM(LEN(B3868:V3868))=0,"",IF(OR(OR(ISBLANK(F3868),SUM(LEN(C3868),LEN(D3868))=0),AND(NOT(E3868="Unknown"),ISBLANK(J3868)),AND(NOT(O3868="Unknown"),ISBLANK(R3868))),"Missing Information", INDEX(Table15[Entire Service Line Classification], MATCH(SUMIFS(Table15[Unique ID],Table15[System-Owned Portion],E3868,Table15[If Material Anything Other than "Lead" in Column E,Was Material Ever Previously Lead?],G3868,Table15[Customer-Owned Portion],O3868),Table15[Unique ID],0),0)))</f>
        <v/>
      </c>
      <c r="X3868"/>
    </row>
    <row r="3869" spans="2:24" x14ac:dyDescent="0.35">
      <c r="B3869" s="146"/>
      <c r="C3869" s="31"/>
      <c r="D3869" s="31"/>
      <c r="E3869" s="44"/>
      <c r="F3869" s="43"/>
      <c r="G3869" s="84"/>
      <c r="H3869" s="31"/>
      <c r="I3869" s="31"/>
      <c r="J3869" s="84"/>
      <c r="K3869" s="31"/>
      <c r="L3869" s="31"/>
      <c r="M3869" s="169"/>
      <c r="N3869" s="148"/>
      <c r="O3869" s="106"/>
      <c r="P3869" s="43"/>
      <c r="Q3869" s="31"/>
      <c r="R3869" s="84"/>
      <c r="S3869" s="31"/>
      <c r="T3869" s="31"/>
      <c r="U3869" s="169"/>
      <c r="V3869" s="150"/>
      <c r="W3869" s="342" t="str" cm="1">
        <f t="array" ref="W3869">IF(SUM(LEN(B3869:V3869))=0,"",IF(OR(OR(ISBLANK(F3869),SUM(LEN(C3869),LEN(D3869))=0),AND(NOT(E3869="Unknown"),ISBLANK(J3869)),AND(NOT(O3869="Unknown"),ISBLANK(R3869))),"Missing Information", INDEX(Table15[Entire Service Line Classification], MATCH(SUMIFS(Table15[Unique ID],Table15[System-Owned Portion],E3869,Table15[If Material Anything Other than "Lead" in Column E,Was Material Ever Previously Lead?],G3869,Table15[Customer-Owned Portion],O3869),Table15[Unique ID],0),0)))</f>
        <v/>
      </c>
      <c r="X3869"/>
    </row>
    <row r="3870" spans="2:24" x14ac:dyDescent="0.35">
      <c r="B3870" s="146"/>
      <c r="C3870" s="31"/>
      <c r="D3870" s="31"/>
      <c r="E3870" s="44"/>
      <c r="F3870" s="43"/>
      <c r="G3870" s="84"/>
      <c r="H3870" s="31"/>
      <c r="I3870" s="31"/>
      <c r="J3870" s="84"/>
      <c r="K3870" s="31"/>
      <c r="L3870" s="31"/>
      <c r="M3870" s="169"/>
      <c r="N3870" s="148"/>
      <c r="O3870" s="106"/>
      <c r="P3870" s="43"/>
      <c r="Q3870" s="31"/>
      <c r="R3870" s="84"/>
      <c r="S3870" s="31"/>
      <c r="T3870" s="31"/>
      <c r="U3870" s="169"/>
      <c r="V3870" s="150"/>
      <c r="W3870" s="342" t="str" cm="1">
        <f t="array" ref="W3870">IF(SUM(LEN(B3870:V3870))=0,"",IF(OR(OR(ISBLANK(F3870),SUM(LEN(C3870),LEN(D3870))=0),AND(NOT(E3870="Unknown"),ISBLANK(J3870)),AND(NOT(O3870="Unknown"),ISBLANK(R3870))),"Missing Information", INDEX(Table15[Entire Service Line Classification], MATCH(SUMIFS(Table15[Unique ID],Table15[System-Owned Portion],E3870,Table15[If Material Anything Other than "Lead" in Column E,Was Material Ever Previously Lead?],G3870,Table15[Customer-Owned Portion],O3870),Table15[Unique ID],0),0)))</f>
        <v/>
      </c>
      <c r="X3870"/>
    </row>
    <row r="3871" spans="2:24" x14ac:dyDescent="0.35">
      <c r="B3871" s="146"/>
      <c r="C3871" s="31"/>
      <c r="D3871" s="31"/>
      <c r="E3871" s="44"/>
      <c r="F3871" s="43"/>
      <c r="G3871" s="84"/>
      <c r="H3871" s="31"/>
      <c r="I3871" s="31"/>
      <c r="J3871" s="84"/>
      <c r="K3871" s="31"/>
      <c r="L3871" s="31"/>
      <c r="M3871" s="169"/>
      <c r="N3871" s="148"/>
      <c r="O3871" s="106"/>
      <c r="P3871" s="43"/>
      <c r="Q3871" s="31"/>
      <c r="R3871" s="84"/>
      <c r="S3871" s="31"/>
      <c r="T3871" s="31"/>
      <c r="U3871" s="169"/>
      <c r="V3871" s="150"/>
      <c r="W3871" s="342" t="str" cm="1">
        <f t="array" ref="W3871">IF(SUM(LEN(B3871:V3871))=0,"",IF(OR(OR(ISBLANK(F3871),SUM(LEN(C3871),LEN(D3871))=0),AND(NOT(E3871="Unknown"),ISBLANK(J3871)),AND(NOT(O3871="Unknown"),ISBLANK(R3871))),"Missing Information", INDEX(Table15[Entire Service Line Classification], MATCH(SUMIFS(Table15[Unique ID],Table15[System-Owned Portion],E3871,Table15[If Material Anything Other than "Lead" in Column E,Was Material Ever Previously Lead?],G3871,Table15[Customer-Owned Portion],O3871),Table15[Unique ID],0),0)))</f>
        <v/>
      </c>
      <c r="X3871"/>
    </row>
    <row r="3872" spans="2:24" x14ac:dyDescent="0.35">
      <c r="B3872" s="146"/>
      <c r="C3872" s="31"/>
      <c r="D3872" s="31"/>
      <c r="E3872" s="44"/>
      <c r="F3872" s="43"/>
      <c r="G3872" s="84"/>
      <c r="H3872" s="31"/>
      <c r="I3872" s="31"/>
      <c r="J3872" s="84"/>
      <c r="K3872" s="31"/>
      <c r="L3872" s="31"/>
      <c r="M3872" s="169"/>
      <c r="N3872" s="148"/>
      <c r="O3872" s="106"/>
      <c r="P3872" s="43"/>
      <c r="Q3872" s="31"/>
      <c r="R3872" s="84"/>
      <c r="S3872" s="31"/>
      <c r="T3872" s="31"/>
      <c r="U3872" s="169"/>
      <c r="V3872" s="150"/>
      <c r="W3872" s="342" t="str" cm="1">
        <f t="array" ref="W3872">IF(SUM(LEN(B3872:V3872))=0,"",IF(OR(OR(ISBLANK(F3872),SUM(LEN(C3872),LEN(D3872))=0),AND(NOT(E3872="Unknown"),ISBLANK(J3872)),AND(NOT(O3872="Unknown"),ISBLANK(R3872))),"Missing Information", INDEX(Table15[Entire Service Line Classification], MATCH(SUMIFS(Table15[Unique ID],Table15[System-Owned Portion],E3872,Table15[If Material Anything Other than "Lead" in Column E,Was Material Ever Previously Lead?],G3872,Table15[Customer-Owned Portion],O3872),Table15[Unique ID],0),0)))</f>
        <v/>
      </c>
      <c r="X3872"/>
    </row>
    <row r="3873" spans="2:24" x14ac:dyDescent="0.35">
      <c r="B3873" s="146"/>
      <c r="C3873" s="31"/>
      <c r="D3873" s="31"/>
      <c r="E3873" s="44"/>
      <c r="F3873" s="43"/>
      <c r="G3873" s="84"/>
      <c r="H3873" s="31"/>
      <c r="I3873" s="31"/>
      <c r="J3873" s="84"/>
      <c r="K3873" s="31"/>
      <c r="L3873" s="31"/>
      <c r="M3873" s="169"/>
      <c r="N3873" s="148"/>
      <c r="O3873" s="106"/>
      <c r="P3873" s="43"/>
      <c r="Q3873" s="31"/>
      <c r="R3873" s="84"/>
      <c r="S3873" s="31"/>
      <c r="T3873" s="31"/>
      <c r="U3873" s="169"/>
      <c r="V3873" s="150"/>
      <c r="W3873" s="342" t="str" cm="1">
        <f t="array" ref="W3873">IF(SUM(LEN(B3873:V3873))=0,"",IF(OR(OR(ISBLANK(F3873),SUM(LEN(C3873),LEN(D3873))=0),AND(NOT(E3873="Unknown"),ISBLANK(J3873)),AND(NOT(O3873="Unknown"),ISBLANK(R3873))),"Missing Information", INDEX(Table15[Entire Service Line Classification], MATCH(SUMIFS(Table15[Unique ID],Table15[System-Owned Portion],E3873,Table15[If Material Anything Other than "Lead" in Column E,Was Material Ever Previously Lead?],G3873,Table15[Customer-Owned Portion],O3873),Table15[Unique ID],0),0)))</f>
        <v/>
      </c>
      <c r="X3873"/>
    </row>
    <row r="3874" spans="2:24" x14ac:dyDescent="0.35">
      <c r="B3874" s="146"/>
      <c r="C3874" s="31"/>
      <c r="D3874" s="31"/>
      <c r="E3874" s="44"/>
      <c r="F3874" s="43"/>
      <c r="G3874" s="84"/>
      <c r="H3874" s="31"/>
      <c r="I3874" s="31"/>
      <c r="J3874" s="84"/>
      <c r="K3874" s="31"/>
      <c r="L3874" s="31"/>
      <c r="M3874" s="169"/>
      <c r="N3874" s="148"/>
      <c r="O3874" s="106"/>
      <c r="P3874" s="43"/>
      <c r="Q3874" s="31"/>
      <c r="R3874" s="84"/>
      <c r="S3874" s="31"/>
      <c r="T3874" s="31"/>
      <c r="U3874" s="169"/>
      <c r="V3874" s="150"/>
      <c r="W3874" s="342" t="str" cm="1">
        <f t="array" ref="W3874">IF(SUM(LEN(B3874:V3874))=0,"",IF(OR(OR(ISBLANK(F3874),SUM(LEN(C3874),LEN(D3874))=0),AND(NOT(E3874="Unknown"),ISBLANK(J3874)),AND(NOT(O3874="Unknown"),ISBLANK(R3874))),"Missing Information", INDEX(Table15[Entire Service Line Classification], MATCH(SUMIFS(Table15[Unique ID],Table15[System-Owned Portion],E3874,Table15[If Material Anything Other than "Lead" in Column E,Was Material Ever Previously Lead?],G3874,Table15[Customer-Owned Portion],O3874),Table15[Unique ID],0),0)))</f>
        <v/>
      </c>
      <c r="X3874"/>
    </row>
    <row r="3875" spans="2:24" x14ac:dyDescent="0.35">
      <c r="B3875" s="146"/>
      <c r="C3875" s="31"/>
      <c r="D3875" s="31"/>
      <c r="E3875" s="44"/>
      <c r="F3875" s="43"/>
      <c r="G3875" s="84"/>
      <c r="H3875" s="31"/>
      <c r="I3875" s="31"/>
      <c r="J3875" s="84"/>
      <c r="K3875" s="31"/>
      <c r="L3875" s="31"/>
      <c r="M3875" s="169"/>
      <c r="N3875" s="148"/>
      <c r="O3875" s="106"/>
      <c r="P3875" s="43"/>
      <c r="Q3875" s="31"/>
      <c r="R3875" s="84"/>
      <c r="S3875" s="31"/>
      <c r="T3875" s="31"/>
      <c r="U3875" s="169"/>
      <c r="V3875" s="150"/>
      <c r="W3875" s="342" t="str" cm="1">
        <f t="array" ref="W3875">IF(SUM(LEN(B3875:V3875))=0,"",IF(OR(OR(ISBLANK(F3875),SUM(LEN(C3875),LEN(D3875))=0),AND(NOT(E3875="Unknown"),ISBLANK(J3875)),AND(NOT(O3875="Unknown"),ISBLANK(R3875))),"Missing Information", INDEX(Table15[Entire Service Line Classification], MATCH(SUMIFS(Table15[Unique ID],Table15[System-Owned Portion],E3875,Table15[If Material Anything Other than "Lead" in Column E,Was Material Ever Previously Lead?],G3875,Table15[Customer-Owned Portion],O3875),Table15[Unique ID],0),0)))</f>
        <v/>
      </c>
      <c r="X3875"/>
    </row>
    <row r="3876" spans="2:24" x14ac:dyDescent="0.35">
      <c r="B3876" s="146"/>
      <c r="C3876" s="31"/>
      <c r="D3876" s="31"/>
      <c r="E3876" s="44"/>
      <c r="F3876" s="43"/>
      <c r="G3876" s="84"/>
      <c r="H3876" s="31"/>
      <c r="I3876" s="31"/>
      <c r="J3876" s="84"/>
      <c r="K3876" s="31"/>
      <c r="L3876" s="31"/>
      <c r="M3876" s="169"/>
      <c r="N3876" s="148"/>
      <c r="O3876" s="106"/>
      <c r="P3876" s="43"/>
      <c r="Q3876" s="31"/>
      <c r="R3876" s="84"/>
      <c r="S3876" s="31"/>
      <c r="T3876" s="31"/>
      <c r="U3876" s="169"/>
      <c r="V3876" s="150"/>
      <c r="W3876" s="342" t="str" cm="1">
        <f t="array" ref="W3876">IF(SUM(LEN(B3876:V3876))=0,"",IF(OR(OR(ISBLANK(F3876),SUM(LEN(C3876),LEN(D3876))=0),AND(NOT(E3876="Unknown"),ISBLANK(J3876)),AND(NOT(O3876="Unknown"),ISBLANK(R3876))),"Missing Information", INDEX(Table15[Entire Service Line Classification], MATCH(SUMIFS(Table15[Unique ID],Table15[System-Owned Portion],E3876,Table15[If Material Anything Other than "Lead" in Column E,Was Material Ever Previously Lead?],G3876,Table15[Customer-Owned Portion],O3876),Table15[Unique ID],0),0)))</f>
        <v/>
      </c>
      <c r="X3876"/>
    </row>
    <row r="3877" spans="2:24" x14ac:dyDescent="0.35">
      <c r="B3877" s="146"/>
      <c r="C3877" s="31"/>
      <c r="D3877" s="31"/>
      <c r="E3877" s="44"/>
      <c r="F3877" s="43"/>
      <c r="G3877" s="84"/>
      <c r="H3877" s="31"/>
      <c r="I3877" s="31"/>
      <c r="J3877" s="84"/>
      <c r="K3877" s="31"/>
      <c r="L3877" s="31"/>
      <c r="M3877" s="169"/>
      <c r="N3877" s="148"/>
      <c r="O3877" s="106"/>
      <c r="P3877" s="43"/>
      <c r="Q3877" s="31"/>
      <c r="R3877" s="84"/>
      <c r="S3877" s="31"/>
      <c r="T3877" s="31"/>
      <c r="U3877" s="169"/>
      <c r="V3877" s="150"/>
      <c r="W3877" s="342" t="str" cm="1">
        <f t="array" ref="W3877">IF(SUM(LEN(B3877:V3877))=0,"",IF(OR(OR(ISBLANK(F3877),SUM(LEN(C3877),LEN(D3877))=0),AND(NOT(E3877="Unknown"),ISBLANK(J3877)),AND(NOT(O3877="Unknown"),ISBLANK(R3877))),"Missing Information", INDEX(Table15[Entire Service Line Classification], MATCH(SUMIFS(Table15[Unique ID],Table15[System-Owned Portion],E3877,Table15[If Material Anything Other than "Lead" in Column E,Was Material Ever Previously Lead?],G3877,Table15[Customer-Owned Portion],O3877),Table15[Unique ID],0),0)))</f>
        <v/>
      </c>
      <c r="X3877"/>
    </row>
    <row r="3878" spans="2:24" x14ac:dyDescent="0.35">
      <c r="B3878" s="146"/>
      <c r="C3878" s="31"/>
      <c r="D3878" s="31"/>
      <c r="E3878" s="44"/>
      <c r="F3878" s="43"/>
      <c r="G3878" s="84"/>
      <c r="H3878" s="31"/>
      <c r="I3878" s="31"/>
      <c r="J3878" s="84"/>
      <c r="K3878" s="31"/>
      <c r="L3878" s="31"/>
      <c r="M3878" s="169"/>
      <c r="N3878" s="148"/>
      <c r="O3878" s="106"/>
      <c r="P3878" s="43"/>
      <c r="Q3878" s="31"/>
      <c r="R3878" s="84"/>
      <c r="S3878" s="31"/>
      <c r="T3878" s="31"/>
      <c r="U3878" s="169"/>
      <c r="V3878" s="150"/>
      <c r="W3878" s="342" t="str" cm="1">
        <f t="array" ref="W3878">IF(SUM(LEN(B3878:V3878))=0,"",IF(OR(OR(ISBLANK(F3878),SUM(LEN(C3878),LEN(D3878))=0),AND(NOT(E3878="Unknown"),ISBLANK(J3878)),AND(NOT(O3878="Unknown"),ISBLANK(R3878))),"Missing Information", INDEX(Table15[Entire Service Line Classification], MATCH(SUMIFS(Table15[Unique ID],Table15[System-Owned Portion],E3878,Table15[If Material Anything Other than "Lead" in Column E,Was Material Ever Previously Lead?],G3878,Table15[Customer-Owned Portion],O3878),Table15[Unique ID],0),0)))</f>
        <v/>
      </c>
      <c r="X3878"/>
    </row>
    <row r="3879" spans="2:24" x14ac:dyDescent="0.35">
      <c r="B3879" s="146"/>
      <c r="C3879" s="31"/>
      <c r="D3879" s="31"/>
      <c r="E3879" s="44"/>
      <c r="F3879" s="43"/>
      <c r="G3879" s="84"/>
      <c r="H3879" s="31"/>
      <c r="I3879" s="31"/>
      <c r="J3879" s="84"/>
      <c r="K3879" s="31"/>
      <c r="L3879" s="31"/>
      <c r="M3879" s="169"/>
      <c r="N3879" s="148"/>
      <c r="O3879" s="106"/>
      <c r="P3879" s="43"/>
      <c r="Q3879" s="31"/>
      <c r="R3879" s="84"/>
      <c r="S3879" s="31"/>
      <c r="T3879" s="31"/>
      <c r="U3879" s="169"/>
      <c r="V3879" s="150"/>
      <c r="W3879" s="342" t="str" cm="1">
        <f t="array" ref="W3879">IF(SUM(LEN(B3879:V3879))=0,"",IF(OR(OR(ISBLANK(F3879),SUM(LEN(C3879),LEN(D3879))=0),AND(NOT(E3879="Unknown"),ISBLANK(J3879)),AND(NOT(O3879="Unknown"),ISBLANK(R3879))),"Missing Information", INDEX(Table15[Entire Service Line Classification], MATCH(SUMIFS(Table15[Unique ID],Table15[System-Owned Portion],E3879,Table15[If Material Anything Other than "Lead" in Column E,Was Material Ever Previously Lead?],G3879,Table15[Customer-Owned Portion],O3879),Table15[Unique ID],0),0)))</f>
        <v/>
      </c>
      <c r="X3879"/>
    </row>
    <row r="3880" spans="2:24" x14ac:dyDescent="0.35">
      <c r="B3880" s="146"/>
      <c r="C3880" s="31"/>
      <c r="D3880" s="31"/>
      <c r="E3880" s="44"/>
      <c r="F3880" s="43"/>
      <c r="G3880" s="84"/>
      <c r="H3880" s="31"/>
      <c r="I3880" s="31"/>
      <c r="J3880" s="84"/>
      <c r="K3880" s="31"/>
      <c r="L3880" s="31"/>
      <c r="M3880" s="169"/>
      <c r="N3880" s="148"/>
      <c r="O3880" s="106"/>
      <c r="P3880" s="43"/>
      <c r="Q3880" s="31"/>
      <c r="R3880" s="84"/>
      <c r="S3880" s="31"/>
      <c r="T3880" s="31"/>
      <c r="U3880" s="169"/>
      <c r="V3880" s="150"/>
      <c r="W3880" s="342" t="str" cm="1">
        <f t="array" ref="W3880">IF(SUM(LEN(B3880:V3880))=0,"",IF(OR(OR(ISBLANK(F3880),SUM(LEN(C3880),LEN(D3880))=0),AND(NOT(E3880="Unknown"),ISBLANK(J3880)),AND(NOT(O3880="Unknown"),ISBLANK(R3880))),"Missing Information", INDEX(Table15[Entire Service Line Classification], MATCH(SUMIFS(Table15[Unique ID],Table15[System-Owned Portion],E3880,Table15[If Material Anything Other than "Lead" in Column E,Was Material Ever Previously Lead?],G3880,Table15[Customer-Owned Portion],O3880),Table15[Unique ID],0),0)))</f>
        <v/>
      </c>
      <c r="X3880"/>
    </row>
    <row r="3881" spans="2:24" x14ac:dyDescent="0.35">
      <c r="B3881" s="146"/>
      <c r="C3881" s="31"/>
      <c r="D3881" s="31"/>
      <c r="E3881" s="44"/>
      <c r="F3881" s="43"/>
      <c r="G3881" s="84"/>
      <c r="H3881" s="31"/>
      <c r="I3881" s="31"/>
      <c r="J3881" s="84"/>
      <c r="K3881" s="31"/>
      <c r="L3881" s="31"/>
      <c r="M3881" s="169"/>
      <c r="N3881" s="148"/>
      <c r="O3881" s="106"/>
      <c r="P3881" s="43"/>
      <c r="Q3881" s="31"/>
      <c r="R3881" s="84"/>
      <c r="S3881" s="31"/>
      <c r="T3881" s="31"/>
      <c r="U3881" s="169"/>
      <c r="V3881" s="150"/>
      <c r="W3881" s="342" t="str" cm="1">
        <f t="array" ref="W3881">IF(SUM(LEN(B3881:V3881))=0,"",IF(OR(OR(ISBLANK(F3881),SUM(LEN(C3881),LEN(D3881))=0),AND(NOT(E3881="Unknown"),ISBLANK(J3881)),AND(NOT(O3881="Unknown"),ISBLANK(R3881))),"Missing Information", INDEX(Table15[Entire Service Line Classification], MATCH(SUMIFS(Table15[Unique ID],Table15[System-Owned Portion],E3881,Table15[If Material Anything Other than "Lead" in Column E,Was Material Ever Previously Lead?],G3881,Table15[Customer-Owned Portion],O3881),Table15[Unique ID],0),0)))</f>
        <v/>
      </c>
      <c r="X3881"/>
    </row>
    <row r="3882" spans="2:24" x14ac:dyDescent="0.35">
      <c r="B3882" s="146"/>
      <c r="C3882" s="31"/>
      <c r="D3882" s="31"/>
      <c r="E3882" s="44"/>
      <c r="F3882" s="43"/>
      <c r="G3882" s="84"/>
      <c r="H3882" s="31"/>
      <c r="I3882" s="31"/>
      <c r="J3882" s="84"/>
      <c r="K3882" s="31"/>
      <c r="L3882" s="31"/>
      <c r="M3882" s="169"/>
      <c r="N3882" s="148"/>
      <c r="O3882" s="106"/>
      <c r="P3882" s="43"/>
      <c r="Q3882" s="31"/>
      <c r="R3882" s="84"/>
      <c r="S3882" s="31"/>
      <c r="T3882" s="31"/>
      <c r="U3882" s="169"/>
      <c r="V3882" s="150"/>
      <c r="W3882" s="342" t="str" cm="1">
        <f t="array" ref="W3882">IF(SUM(LEN(B3882:V3882))=0,"",IF(OR(OR(ISBLANK(F3882),SUM(LEN(C3882),LEN(D3882))=0),AND(NOT(E3882="Unknown"),ISBLANK(J3882)),AND(NOT(O3882="Unknown"),ISBLANK(R3882))),"Missing Information", INDEX(Table15[Entire Service Line Classification], MATCH(SUMIFS(Table15[Unique ID],Table15[System-Owned Portion],E3882,Table15[If Material Anything Other than "Lead" in Column E,Was Material Ever Previously Lead?],G3882,Table15[Customer-Owned Portion],O3882),Table15[Unique ID],0),0)))</f>
        <v/>
      </c>
      <c r="X3882"/>
    </row>
    <row r="3883" spans="2:24" x14ac:dyDescent="0.35">
      <c r="B3883" s="146"/>
      <c r="C3883" s="31"/>
      <c r="D3883" s="31"/>
      <c r="E3883" s="44"/>
      <c r="F3883" s="43"/>
      <c r="G3883" s="84"/>
      <c r="H3883" s="31"/>
      <c r="I3883" s="31"/>
      <c r="J3883" s="84"/>
      <c r="K3883" s="31"/>
      <c r="L3883" s="31"/>
      <c r="M3883" s="169"/>
      <c r="N3883" s="148"/>
      <c r="O3883" s="106"/>
      <c r="P3883" s="43"/>
      <c r="Q3883" s="31"/>
      <c r="R3883" s="84"/>
      <c r="S3883" s="31"/>
      <c r="T3883" s="31"/>
      <c r="U3883" s="169"/>
      <c r="V3883" s="150"/>
      <c r="W3883" s="342" t="str" cm="1">
        <f t="array" ref="W3883">IF(SUM(LEN(B3883:V3883))=0,"",IF(OR(OR(ISBLANK(F3883),SUM(LEN(C3883),LEN(D3883))=0),AND(NOT(E3883="Unknown"),ISBLANK(J3883)),AND(NOT(O3883="Unknown"),ISBLANK(R3883))),"Missing Information", INDEX(Table15[Entire Service Line Classification], MATCH(SUMIFS(Table15[Unique ID],Table15[System-Owned Portion],E3883,Table15[If Material Anything Other than "Lead" in Column E,Was Material Ever Previously Lead?],G3883,Table15[Customer-Owned Portion],O3883),Table15[Unique ID],0),0)))</f>
        <v/>
      </c>
      <c r="X3883"/>
    </row>
    <row r="3884" spans="2:24" x14ac:dyDescent="0.35">
      <c r="B3884" s="146"/>
      <c r="C3884" s="31"/>
      <c r="D3884" s="31"/>
      <c r="E3884" s="44"/>
      <c r="F3884" s="43"/>
      <c r="G3884" s="84"/>
      <c r="H3884" s="31"/>
      <c r="I3884" s="31"/>
      <c r="J3884" s="84"/>
      <c r="K3884" s="31"/>
      <c r="L3884" s="31"/>
      <c r="M3884" s="169"/>
      <c r="N3884" s="148"/>
      <c r="O3884" s="106"/>
      <c r="P3884" s="43"/>
      <c r="Q3884" s="31"/>
      <c r="R3884" s="84"/>
      <c r="S3884" s="31"/>
      <c r="T3884" s="31"/>
      <c r="U3884" s="169"/>
      <c r="V3884" s="150"/>
      <c r="W3884" s="342" t="str" cm="1">
        <f t="array" ref="W3884">IF(SUM(LEN(B3884:V3884))=0,"",IF(OR(OR(ISBLANK(F3884),SUM(LEN(C3884),LEN(D3884))=0),AND(NOT(E3884="Unknown"),ISBLANK(J3884)),AND(NOT(O3884="Unknown"),ISBLANK(R3884))),"Missing Information", INDEX(Table15[Entire Service Line Classification], MATCH(SUMIFS(Table15[Unique ID],Table15[System-Owned Portion],E3884,Table15[If Material Anything Other than "Lead" in Column E,Was Material Ever Previously Lead?],G3884,Table15[Customer-Owned Portion],O3884),Table15[Unique ID],0),0)))</f>
        <v/>
      </c>
      <c r="X3884"/>
    </row>
    <row r="3885" spans="2:24" x14ac:dyDescent="0.35">
      <c r="B3885" s="146"/>
      <c r="C3885" s="31"/>
      <c r="D3885" s="31"/>
      <c r="E3885" s="44"/>
      <c r="F3885" s="43"/>
      <c r="G3885" s="84"/>
      <c r="H3885" s="31"/>
      <c r="I3885" s="31"/>
      <c r="J3885" s="84"/>
      <c r="K3885" s="31"/>
      <c r="L3885" s="31"/>
      <c r="M3885" s="169"/>
      <c r="N3885" s="148"/>
      <c r="O3885" s="106"/>
      <c r="P3885" s="43"/>
      <c r="Q3885" s="31"/>
      <c r="R3885" s="84"/>
      <c r="S3885" s="31"/>
      <c r="T3885" s="31"/>
      <c r="U3885" s="169"/>
      <c r="V3885" s="150"/>
      <c r="W3885" s="342" t="str" cm="1">
        <f t="array" ref="W3885">IF(SUM(LEN(B3885:V3885))=0,"",IF(OR(OR(ISBLANK(F3885),SUM(LEN(C3885),LEN(D3885))=0),AND(NOT(E3885="Unknown"),ISBLANK(J3885)),AND(NOT(O3885="Unknown"),ISBLANK(R3885))),"Missing Information", INDEX(Table15[Entire Service Line Classification], MATCH(SUMIFS(Table15[Unique ID],Table15[System-Owned Portion],E3885,Table15[If Material Anything Other than "Lead" in Column E,Was Material Ever Previously Lead?],G3885,Table15[Customer-Owned Portion],O3885),Table15[Unique ID],0),0)))</f>
        <v/>
      </c>
      <c r="X3885"/>
    </row>
    <row r="3886" spans="2:24" x14ac:dyDescent="0.35">
      <c r="B3886" s="146"/>
      <c r="C3886" s="31"/>
      <c r="D3886" s="31"/>
      <c r="E3886" s="44"/>
      <c r="F3886" s="43"/>
      <c r="G3886" s="84"/>
      <c r="H3886" s="31"/>
      <c r="I3886" s="31"/>
      <c r="J3886" s="84"/>
      <c r="K3886" s="31"/>
      <c r="L3886" s="31"/>
      <c r="M3886" s="169"/>
      <c r="N3886" s="148"/>
      <c r="O3886" s="106"/>
      <c r="P3886" s="43"/>
      <c r="Q3886" s="31"/>
      <c r="R3886" s="84"/>
      <c r="S3886" s="31"/>
      <c r="T3886" s="31"/>
      <c r="U3886" s="169"/>
      <c r="V3886" s="150"/>
      <c r="W3886" s="342" t="str" cm="1">
        <f t="array" ref="W3886">IF(SUM(LEN(B3886:V3886))=0,"",IF(OR(OR(ISBLANK(F3886),SUM(LEN(C3886),LEN(D3886))=0),AND(NOT(E3886="Unknown"),ISBLANK(J3886)),AND(NOT(O3886="Unknown"),ISBLANK(R3886))),"Missing Information", INDEX(Table15[Entire Service Line Classification], MATCH(SUMIFS(Table15[Unique ID],Table15[System-Owned Portion],E3886,Table15[If Material Anything Other than "Lead" in Column E,Was Material Ever Previously Lead?],G3886,Table15[Customer-Owned Portion],O3886),Table15[Unique ID],0),0)))</f>
        <v/>
      </c>
      <c r="X3886"/>
    </row>
    <row r="3887" spans="2:24" x14ac:dyDescent="0.35">
      <c r="B3887" s="146"/>
      <c r="C3887" s="31"/>
      <c r="D3887" s="31"/>
      <c r="E3887" s="44"/>
      <c r="F3887" s="43"/>
      <c r="G3887" s="84"/>
      <c r="H3887" s="31"/>
      <c r="I3887" s="31"/>
      <c r="J3887" s="84"/>
      <c r="K3887" s="31"/>
      <c r="L3887" s="31"/>
      <c r="M3887" s="169"/>
      <c r="N3887" s="148"/>
      <c r="O3887" s="106"/>
      <c r="P3887" s="43"/>
      <c r="Q3887" s="31"/>
      <c r="R3887" s="84"/>
      <c r="S3887" s="31"/>
      <c r="T3887" s="31"/>
      <c r="U3887" s="169"/>
      <c r="V3887" s="150"/>
      <c r="W3887" s="342" t="str" cm="1">
        <f t="array" ref="W3887">IF(SUM(LEN(B3887:V3887))=0,"",IF(OR(OR(ISBLANK(F3887),SUM(LEN(C3887),LEN(D3887))=0),AND(NOT(E3887="Unknown"),ISBLANK(J3887)),AND(NOT(O3887="Unknown"),ISBLANK(R3887))),"Missing Information", INDEX(Table15[Entire Service Line Classification], MATCH(SUMIFS(Table15[Unique ID],Table15[System-Owned Portion],E3887,Table15[If Material Anything Other than "Lead" in Column E,Was Material Ever Previously Lead?],G3887,Table15[Customer-Owned Portion],O3887),Table15[Unique ID],0),0)))</f>
        <v/>
      </c>
      <c r="X3887"/>
    </row>
    <row r="3888" spans="2:24" x14ac:dyDescent="0.35">
      <c r="B3888" s="146"/>
      <c r="C3888" s="31"/>
      <c r="D3888" s="31"/>
      <c r="E3888" s="44"/>
      <c r="F3888" s="43"/>
      <c r="G3888" s="84"/>
      <c r="H3888" s="31"/>
      <c r="I3888" s="31"/>
      <c r="J3888" s="84"/>
      <c r="K3888" s="31"/>
      <c r="L3888" s="31"/>
      <c r="M3888" s="169"/>
      <c r="N3888" s="148"/>
      <c r="O3888" s="106"/>
      <c r="P3888" s="43"/>
      <c r="Q3888" s="31"/>
      <c r="R3888" s="84"/>
      <c r="S3888" s="31"/>
      <c r="T3888" s="31"/>
      <c r="U3888" s="169"/>
      <c r="V3888" s="150"/>
      <c r="W3888" s="342" t="str" cm="1">
        <f t="array" ref="W3888">IF(SUM(LEN(B3888:V3888))=0,"",IF(OR(OR(ISBLANK(F3888),SUM(LEN(C3888),LEN(D3888))=0),AND(NOT(E3888="Unknown"),ISBLANK(J3888)),AND(NOT(O3888="Unknown"),ISBLANK(R3888))),"Missing Information", INDEX(Table15[Entire Service Line Classification], MATCH(SUMIFS(Table15[Unique ID],Table15[System-Owned Portion],E3888,Table15[If Material Anything Other than "Lead" in Column E,Was Material Ever Previously Lead?],G3888,Table15[Customer-Owned Portion],O3888),Table15[Unique ID],0),0)))</f>
        <v/>
      </c>
      <c r="X3888"/>
    </row>
    <row r="3889" spans="2:24" x14ac:dyDescent="0.35">
      <c r="B3889" s="146"/>
      <c r="C3889" s="31"/>
      <c r="D3889" s="31"/>
      <c r="E3889" s="44"/>
      <c r="F3889" s="43"/>
      <c r="G3889" s="84"/>
      <c r="H3889" s="31"/>
      <c r="I3889" s="31"/>
      <c r="J3889" s="84"/>
      <c r="K3889" s="31"/>
      <c r="L3889" s="31"/>
      <c r="M3889" s="169"/>
      <c r="N3889" s="148"/>
      <c r="O3889" s="106"/>
      <c r="P3889" s="43"/>
      <c r="Q3889" s="31"/>
      <c r="R3889" s="84"/>
      <c r="S3889" s="31"/>
      <c r="T3889" s="31"/>
      <c r="U3889" s="169"/>
      <c r="V3889" s="150"/>
      <c r="W3889" s="342" t="str" cm="1">
        <f t="array" ref="W3889">IF(SUM(LEN(B3889:V3889))=0,"",IF(OR(OR(ISBLANK(F3889),SUM(LEN(C3889),LEN(D3889))=0),AND(NOT(E3889="Unknown"),ISBLANK(J3889)),AND(NOT(O3889="Unknown"),ISBLANK(R3889))),"Missing Information", INDEX(Table15[Entire Service Line Classification], MATCH(SUMIFS(Table15[Unique ID],Table15[System-Owned Portion],E3889,Table15[If Material Anything Other than "Lead" in Column E,Was Material Ever Previously Lead?],G3889,Table15[Customer-Owned Portion],O3889),Table15[Unique ID],0),0)))</f>
        <v/>
      </c>
      <c r="X3889"/>
    </row>
    <row r="3890" spans="2:24" x14ac:dyDescent="0.35">
      <c r="B3890" s="146"/>
      <c r="C3890" s="31"/>
      <c r="D3890" s="31"/>
      <c r="E3890" s="44"/>
      <c r="F3890" s="43"/>
      <c r="G3890" s="84"/>
      <c r="H3890" s="31"/>
      <c r="I3890" s="31"/>
      <c r="J3890" s="84"/>
      <c r="K3890" s="31"/>
      <c r="L3890" s="31"/>
      <c r="M3890" s="169"/>
      <c r="N3890" s="148"/>
      <c r="O3890" s="106"/>
      <c r="P3890" s="43"/>
      <c r="Q3890" s="31"/>
      <c r="R3890" s="84"/>
      <c r="S3890" s="31"/>
      <c r="T3890" s="31"/>
      <c r="U3890" s="169"/>
      <c r="V3890" s="150"/>
      <c r="W3890" s="342" t="str" cm="1">
        <f t="array" ref="W3890">IF(SUM(LEN(B3890:V3890))=0,"",IF(OR(OR(ISBLANK(F3890),SUM(LEN(C3890),LEN(D3890))=0),AND(NOT(E3890="Unknown"),ISBLANK(J3890)),AND(NOT(O3890="Unknown"),ISBLANK(R3890))),"Missing Information", INDEX(Table15[Entire Service Line Classification], MATCH(SUMIFS(Table15[Unique ID],Table15[System-Owned Portion],E3890,Table15[If Material Anything Other than "Lead" in Column E,Was Material Ever Previously Lead?],G3890,Table15[Customer-Owned Portion],O3890),Table15[Unique ID],0),0)))</f>
        <v/>
      </c>
      <c r="X3890"/>
    </row>
    <row r="3891" spans="2:24" x14ac:dyDescent="0.35">
      <c r="B3891" s="146"/>
      <c r="C3891" s="31"/>
      <c r="D3891" s="31"/>
      <c r="E3891" s="44"/>
      <c r="F3891" s="43"/>
      <c r="G3891" s="84"/>
      <c r="H3891" s="31"/>
      <c r="I3891" s="31"/>
      <c r="J3891" s="84"/>
      <c r="K3891" s="31"/>
      <c r="L3891" s="31"/>
      <c r="M3891" s="169"/>
      <c r="N3891" s="148"/>
      <c r="O3891" s="106"/>
      <c r="P3891" s="43"/>
      <c r="Q3891" s="31"/>
      <c r="R3891" s="84"/>
      <c r="S3891" s="31"/>
      <c r="T3891" s="31"/>
      <c r="U3891" s="169"/>
      <c r="V3891" s="150"/>
      <c r="W3891" s="342" t="str" cm="1">
        <f t="array" ref="W3891">IF(SUM(LEN(B3891:V3891))=0,"",IF(OR(OR(ISBLANK(F3891),SUM(LEN(C3891),LEN(D3891))=0),AND(NOT(E3891="Unknown"),ISBLANK(J3891)),AND(NOT(O3891="Unknown"),ISBLANK(R3891))),"Missing Information", INDEX(Table15[Entire Service Line Classification], MATCH(SUMIFS(Table15[Unique ID],Table15[System-Owned Portion],E3891,Table15[If Material Anything Other than "Lead" in Column E,Was Material Ever Previously Lead?],G3891,Table15[Customer-Owned Portion],O3891),Table15[Unique ID],0),0)))</f>
        <v/>
      </c>
      <c r="X3891"/>
    </row>
    <row r="3892" spans="2:24" x14ac:dyDescent="0.35">
      <c r="B3892" s="146"/>
      <c r="C3892" s="31"/>
      <c r="D3892" s="31"/>
      <c r="E3892" s="44"/>
      <c r="F3892" s="43"/>
      <c r="G3892" s="84"/>
      <c r="H3892" s="31"/>
      <c r="I3892" s="31"/>
      <c r="J3892" s="84"/>
      <c r="K3892" s="31"/>
      <c r="L3892" s="31"/>
      <c r="M3892" s="169"/>
      <c r="N3892" s="148"/>
      <c r="O3892" s="106"/>
      <c r="P3892" s="43"/>
      <c r="Q3892" s="31"/>
      <c r="R3892" s="84"/>
      <c r="S3892" s="31"/>
      <c r="T3892" s="31"/>
      <c r="U3892" s="169"/>
      <c r="V3892" s="150"/>
      <c r="W3892" s="342" t="str" cm="1">
        <f t="array" ref="W3892">IF(SUM(LEN(B3892:V3892))=0,"",IF(OR(OR(ISBLANK(F3892),SUM(LEN(C3892),LEN(D3892))=0),AND(NOT(E3892="Unknown"),ISBLANK(J3892)),AND(NOT(O3892="Unknown"),ISBLANK(R3892))),"Missing Information", INDEX(Table15[Entire Service Line Classification], MATCH(SUMIFS(Table15[Unique ID],Table15[System-Owned Portion],E3892,Table15[If Material Anything Other than "Lead" in Column E,Was Material Ever Previously Lead?],G3892,Table15[Customer-Owned Portion],O3892),Table15[Unique ID],0),0)))</f>
        <v/>
      </c>
      <c r="X3892"/>
    </row>
    <row r="3893" spans="2:24" x14ac:dyDescent="0.35">
      <c r="B3893" s="146"/>
      <c r="C3893" s="31"/>
      <c r="D3893" s="31"/>
      <c r="E3893" s="44"/>
      <c r="F3893" s="43"/>
      <c r="G3893" s="84"/>
      <c r="H3893" s="31"/>
      <c r="I3893" s="31"/>
      <c r="J3893" s="84"/>
      <c r="K3893" s="31"/>
      <c r="L3893" s="31"/>
      <c r="M3893" s="169"/>
      <c r="N3893" s="148"/>
      <c r="O3893" s="106"/>
      <c r="P3893" s="43"/>
      <c r="Q3893" s="31"/>
      <c r="R3893" s="84"/>
      <c r="S3893" s="31"/>
      <c r="T3893" s="31"/>
      <c r="U3893" s="169"/>
      <c r="V3893" s="150"/>
      <c r="W3893" s="342" t="str" cm="1">
        <f t="array" ref="W3893">IF(SUM(LEN(B3893:V3893))=0,"",IF(OR(OR(ISBLANK(F3893),SUM(LEN(C3893),LEN(D3893))=0),AND(NOT(E3893="Unknown"),ISBLANK(J3893)),AND(NOT(O3893="Unknown"),ISBLANK(R3893))),"Missing Information", INDEX(Table15[Entire Service Line Classification], MATCH(SUMIFS(Table15[Unique ID],Table15[System-Owned Portion],E3893,Table15[If Material Anything Other than "Lead" in Column E,Was Material Ever Previously Lead?],G3893,Table15[Customer-Owned Portion],O3893),Table15[Unique ID],0),0)))</f>
        <v/>
      </c>
      <c r="X3893"/>
    </row>
    <row r="3894" spans="2:24" x14ac:dyDescent="0.35">
      <c r="B3894" s="146"/>
      <c r="C3894" s="31"/>
      <c r="D3894" s="31"/>
      <c r="E3894" s="44"/>
      <c r="F3894" s="43"/>
      <c r="G3894" s="84"/>
      <c r="H3894" s="31"/>
      <c r="I3894" s="31"/>
      <c r="J3894" s="84"/>
      <c r="K3894" s="31"/>
      <c r="L3894" s="31"/>
      <c r="M3894" s="169"/>
      <c r="N3894" s="148"/>
      <c r="O3894" s="106"/>
      <c r="P3894" s="43"/>
      <c r="Q3894" s="31"/>
      <c r="R3894" s="84"/>
      <c r="S3894" s="31"/>
      <c r="T3894" s="31"/>
      <c r="U3894" s="169"/>
      <c r="V3894" s="150"/>
      <c r="W3894" s="342" t="str" cm="1">
        <f t="array" ref="W3894">IF(SUM(LEN(B3894:V3894))=0,"",IF(OR(OR(ISBLANK(F3894),SUM(LEN(C3894),LEN(D3894))=0),AND(NOT(E3894="Unknown"),ISBLANK(J3894)),AND(NOT(O3894="Unknown"),ISBLANK(R3894))),"Missing Information", INDEX(Table15[Entire Service Line Classification], MATCH(SUMIFS(Table15[Unique ID],Table15[System-Owned Portion],E3894,Table15[If Material Anything Other than "Lead" in Column E,Was Material Ever Previously Lead?],G3894,Table15[Customer-Owned Portion],O3894),Table15[Unique ID],0),0)))</f>
        <v/>
      </c>
      <c r="X3894"/>
    </row>
    <row r="3895" spans="2:24" x14ac:dyDescent="0.35">
      <c r="B3895" s="146"/>
      <c r="C3895" s="31"/>
      <c r="D3895" s="31"/>
      <c r="E3895" s="44"/>
      <c r="F3895" s="43"/>
      <c r="G3895" s="84"/>
      <c r="H3895" s="31"/>
      <c r="I3895" s="31"/>
      <c r="J3895" s="84"/>
      <c r="K3895" s="31"/>
      <c r="L3895" s="31"/>
      <c r="M3895" s="169"/>
      <c r="N3895" s="148"/>
      <c r="O3895" s="106"/>
      <c r="P3895" s="43"/>
      <c r="Q3895" s="31"/>
      <c r="R3895" s="84"/>
      <c r="S3895" s="31"/>
      <c r="T3895" s="31"/>
      <c r="U3895" s="169"/>
      <c r="V3895" s="150"/>
      <c r="W3895" s="342" t="str" cm="1">
        <f t="array" ref="W3895">IF(SUM(LEN(B3895:V3895))=0,"",IF(OR(OR(ISBLANK(F3895),SUM(LEN(C3895),LEN(D3895))=0),AND(NOT(E3895="Unknown"),ISBLANK(J3895)),AND(NOT(O3895="Unknown"),ISBLANK(R3895))),"Missing Information", INDEX(Table15[Entire Service Line Classification], MATCH(SUMIFS(Table15[Unique ID],Table15[System-Owned Portion],E3895,Table15[If Material Anything Other than "Lead" in Column E,Was Material Ever Previously Lead?],G3895,Table15[Customer-Owned Portion],O3895),Table15[Unique ID],0),0)))</f>
        <v/>
      </c>
      <c r="X3895"/>
    </row>
    <row r="3896" spans="2:24" x14ac:dyDescent="0.35">
      <c r="B3896" s="146"/>
      <c r="C3896" s="31"/>
      <c r="D3896" s="31"/>
      <c r="E3896" s="44"/>
      <c r="F3896" s="43"/>
      <c r="G3896" s="84"/>
      <c r="H3896" s="31"/>
      <c r="I3896" s="31"/>
      <c r="J3896" s="84"/>
      <c r="K3896" s="31"/>
      <c r="L3896" s="31"/>
      <c r="M3896" s="169"/>
      <c r="N3896" s="148"/>
      <c r="O3896" s="106"/>
      <c r="P3896" s="43"/>
      <c r="Q3896" s="31"/>
      <c r="R3896" s="84"/>
      <c r="S3896" s="31"/>
      <c r="T3896" s="31"/>
      <c r="U3896" s="169"/>
      <c r="V3896" s="150"/>
      <c r="W3896" s="342" t="str" cm="1">
        <f t="array" ref="W3896">IF(SUM(LEN(B3896:V3896))=0,"",IF(OR(OR(ISBLANK(F3896),SUM(LEN(C3896),LEN(D3896))=0),AND(NOT(E3896="Unknown"),ISBLANK(J3896)),AND(NOT(O3896="Unknown"),ISBLANK(R3896))),"Missing Information", INDEX(Table15[Entire Service Line Classification], MATCH(SUMIFS(Table15[Unique ID],Table15[System-Owned Portion],E3896,Table15[If Material Anything Other than "Lead" in Column E,Was Material Ever Previously Lead?],G3896,Table15[Customer-Owned Portion],O3896),Table15[Unique ID],0),0)))</f>
        <v/>
      </c>
      <c r="X3896"/>
    </row>
    <row r="3897" spans="2:24" x14ac:dyDescent="0.35">
      <c r="B3897" s="146"/>
      <c r="C3897" s="31"/>
      <c r="D3897" s="31"/>
      <c r="E3897" s="44"/>
      <c r="F3897" s="43"/>
      <c r="G3897" s="84"/>
      <c r="H3897" s="31"/>
      <c r="I3897" s="31"/>
      <c r="J3897" s="84"/>
      <c r="K3897" s="31"/>
      <c r="L3897" s="31"/>
      <c r="M3897" s="169"/>
      <c r="N3897" s="148"/>
      <c r="O3897" s="106"/>
      <c r="P3897" s="43"/>
      <c r="Q3897" s="31"/>
      <c r="R3897" s="84"/>
      <c r="S3897" s="31"/>
      <c r="T3897" s="31"/>
      <c r="U3897" s="169"/>
      <c r="V3897" s="150"/>
      <c r="W3897" s="342" t="str" cm="1">
        <f t="array" ref="W3897">IF(SUM(LEN(B3897:V3897))=0,"",IF(OR(OR(ISBLANK(F3897),SUM(LEN(C3897),LEN(D3897))=0),AND(NOT(E3897="Unknown"),ISBLANK(J3897)),AND(NOT(O3897="Unknown"),ISBLANK(R3897))),"Missing Information", INDEX(Table15[Entire Service Line Classification], MATCH(SUMIFS(Table15[Unique ID],Table15[System-Owned Portion],E3897,Table15[If Material Anything Other than "Lead" in Column E,Was Material Ever Previously Lead?],G3897,Table15[Customer-Owned Portion],O3897),Table15[Unique ID],0),0)))</f>
        <v/>
      </c>
      <c r="X3897"/>
    </row>
    <row r="3898" spans="2:24" x14ac:dyDescent="0.35">
      <c r="B3898" s="146"/>
      <c r="C3898" s="31"/>
      <c r="D3898" s="31"/>
      <c r="E3898" s="44"/>
      <c r="F3898" s="43"/>
      <c r="G3898" s="84"/>
      <c r="H3898" s="31"/>
      <c r="I3898" s="31"/>
      <c r="J3898" s="84"/>
      <c r="K3898" s="31"/>
      <c r="L3898" s="31"/>
      <c r="M3898" s="169"/>
      <c r="N3898" s="148"/>
      <c r="O3898" s="106"/>
      <c r="P3898" s="43"/>
      <c r="Q3898" s="31"/>
      <c r="R3898" s="84"/>
      <c r="S3898" s="31"/>
      <c r="T3898" s="31"/>
      <c r="U3898" s="169"/>
      <c r="V3898" s="150"/>
      <c r="W3898" s="342" t="str" cm="1">
        <f t="array" ref="W3898">IF(SUM(LEN(B3898:V3898))=0,"",IF(OR(OR(ISBLANK(F3898),SUM(LEN(C3898),LEN(D3898))=0),AND(NOT(E3898="Unknown"),ISBLANK(J3898)),AND(NOT(O3898="Unknown"),ISBLANK(R3898))),"Missing Information", INDEX(Table15[Entire Service Line Classification], MATCH(SUMIFS(Table15[Unique ID],Table15[System-Owned Portion],E3898,Table15[If Material Anything Other than "Lead" in Column E,Was Material Ever Previously Lead?],G3898,Table15[Customer-Owned Portion],O3898),Table15[Unique ID],0),0)))</f>
        <v/>
      </c>
      <c r="X3898"/>
    </row>
    <row r="3899" spans="2:24" x14ac:dyDescent="0.35">
      <c r="B3899" s="146"/>
      <c r="C3899" s="31"/>
      <c r="D3899" s="31"/>
      <c r="E3899" s="44"/>
      <c r="F3899" s="43"/>
      <c r="G3899" s="84"/>
      <c r="H3899" s="31"/>
      <c r="I3899" s="31"/>
      <c r="J3899" s="84"/>
      <c r="K3899" s="31"/>
      <c r="L3899" s="31"/>
      <c r="M3899" s="169"/>
      <c r="N3899" s="148"/>
      <c r="O3899" s="106"/>
      <c r="P3899" s="43"/>
      <c r="Q3899" s="31"/>
      <c r="R3899" s="84"/>
      <c r="S3899" s="31"/>
      <c r="T3899" s="31"/>
      <c r="U3899" s="169"/>
      <c r="V3899" s="150"/>
      <c r="W3899" s="342" t="str" cm="1">
        <f t="array" ref="W3899">IF(SUM(LEN(B3899:V3899))=0,"",IF(OR(OR(ISBLANK(F3899),SUM(LEN(C3899),LEN(D3899))=0),AND(NOT(E3899="Unknown"),ISBLANK(J3899)),AND(NOT(O3899="Unknown"),ISBLANK(R3899))),"Missing Information", INDEX(Table15[Entire Service Line Classification], MATCH(SUMIFS(Table15[Unique ID],Table15[System-Owned Portion],E3899,Table15[If Material Anything Other than "Lead" in Column E,Was Material Ever Previously Lead?],G3899,Table15[Customer-Owned Portion],O3899),Table15[Unique ID],0),0)))</f>
        <v/>
      </c>
      <c r="X3899"/>
    </row>
    <row r="3900" spans="2:24" x14ac:dyDescent="0.35">
      <c r="B3900" s="146"/>
      <c r="C3900" s="31"/>
      <c r="D3900" s="31"/>
      <c r="E3900" s="44"/>
      <c r="F3900" s="43"/>
      <c r="G3900" s="84"/>
      <c r="H3900" s="31"/>
      <c r="I3900" s="31"/>
      <c r="J3900" s="84"/>
      <c r="K3900" s="31"/>
      <c r="L3900" s="31"/>
      <c r="M3900" s="169"/>
      <c r="N3900" s="148"/>
      <c r="O3900" s="106"/>
      <c r="P3900" s="43"/>
      <c r="Q3900" s="31"/>
      <c r="R3900" s="84"/>
      <c r="S3900" s="31"/>
      <c r="T3900" s="31"/>
      <c r="U3900" s="169"/>
      <c r="V3900" s="150"/>
      <c r="W3900" s="342" t="str" cm="1">
        <f t="array" ref="W3900">IF(SUM(LEN(B3900:V3900))=0,"",IF(OR(OR(ISBLANK(F3900),SUM(LEN(C3900),LEN(D3900))=0),AND(NOT(E3900="Unknown"),ISBLANK(J3900)),AND(NOT(O3900="Unknown"),ISBLANK(R3900))),"Missing Information", INDEX(Table15[Entire Service Line Classification], MATCH(SUMIFS(Table15[Unique ID],Table15[System-Owned Portion],E3900,Table15[If Material Anything Other than "Lead" in Column E,Was Material Ever Previously Lead?],G3900,Table15[Customer-Owned Portion],O3900),Table15[Unique ID],0),0)))</f>
        <v/>
      </c>
      <c r="X3900"/>
    </row>
    <row r="3901" spans="2:24" x14ac:dyDescent="0.35">
      <c r="B3901" s="146"/>
      <c r="C3901" s="31"/>
      <c r="D3901" s="31"/>
      <c r="E3901" s="44"/>
      <c r="F3901" s="43"/>
      <c r="G3901" s="84"/>
      <c r="H3901" s="31"/>
      <c r="I3901" s="31"/>
      <c r="J3901" s="84"/>
      <c r="K3901" s="31"/>
      <c r="L3901" s="31"/>
      <c r="M3901" s="169"/>
      <c r="N3901" s="148"/>
      <c r="O3901" s="106"/>
      <c r="P3901" s="43"/>
      <c r="Q3901" s="31"/>
      <c r="R3901" s="84"/>
      <c r="S3901" s="31"/>
      <c r="T3901" s="31"/>
      <c r="U3901" s="169"/>
      <c r="V3901" s="150"/>
      <c r="W3901" s="342" t="str" cm="1">
        <f t="array" ref="W3901">IF(SUM(LEN(B3901:V3901))=0,"",IF(OR(OR(ISBLANK(F3901),SUM(LEN(C3901),LEN(D3901))=0),AND(NOT(E3901="Unknown"),ISBLANK(J3901)),AND(NOT(O3901="Unknown"),ISBLANK(R3901))),"Missing Information", INDEX(Table15[Entire Service Line Classification], MATCH(SUMIFS(Table15[Unique ID],Table15[System-Owned Portion],E3901,Table15[If Material Anything Other than "Lead" in Column E,Was Material Ever Previously Lead?],G3901,Table15[Customer-Owned Portion],O3901),Table15[Unique ID],0),0)))</f>
        <v/>
      </c>
      <c r="X3901"/>
    </row>
    <row r="3902" spans="2:24" x14ac:dyDescent="0.35">
      <c r="B3902" s="146"/>
      <c r="C3902" s="31"/>
      <c r="D3902" s="31"/>
      <c r="E3902" s="44"/>
      <c r="F3902" s="43"/>
      <c r="G3902" s="84"/>
      <c r="H3902" s="31"/>
      <c r="I3902" s="31"/>
      <c r="J3902" s="84"/>
      <c r="K3902" s="31"/>
      <c r="L3902" s="31"/>
      <c r="M3902" s="169"/>
      <c r="N3902" s="148"/>
      <c r="O3902" s="106"/>
      <c r="P3902" s="43"/>
      <c r="Q3902" s="31"/>
      <c r="R3902" s="84"/>
      <c r="S3902" s="31"/>
      <c r="T3902" s="31"/>
      <c r="U3902" s="169"/>
      <c r="V3902" s="150"/>
      <c r="W3902" s="342" t="str" cm="1">
        <f t="array" ref="W3902">IF(SUM(LEN(B3902:V3902))=0,"",IF(OR(OR(ISBLANK(F3902),SUM(LEN(C3902),LEN(D3902))=0),AND(NOT(E3902="Unknown"),ISBLANK(J3902)),AND(NOT(O3902="Unknown"),ISBLANK(R3902))),"Missing Information", INDEX(Table15[Entire Service Line Classification], MATCH(SUMIFS(Table15[Unique ID],Table15[System-Owned Portion],E3902,Table15[If Material Anything Other than "Lead" in Column E,Was Material Ever Previously Lead?],G3902,Table15[Customer-Owned Portion],O3902),Table15[Unique ID],0),0)))</f>
        <v/>
      </c>
      <c r="X3902"/>
    </row>
    <row r="3903" spans="2:24" x14ac:dyDescent="0.35">
      <c r="B3903" s="146"/>
      <c r="C3903" s="31"/>
      <c r="D3903" s="31"/>
      <c r="E3903" s="44"/>
      <c r="F3903" s="43"/>
      <c r="G3903" s="84"/>
      <c r="H3903" s="31"/>
      <c r="I3903" s="31"/>
      <c r="J3903" s="84"/>
      <c r="K3903" s="31"/>
      <c r="L3903" s="31"/>
      <c r="M3903" s="169"/>
      <c r="N3903" s="148"/>
      <c r="O3903" s="106"/>
      <c r="P3903" s="43"/>
      <c r="Q3903" s="31"/>
      <c r="R3903" s="84"/>
      <c r="S3903" s="31"/>
      <c r="T3903" s="31"/>
      <c r="U3903" s="169"/>
      <c r="V3903" s="150"/>
      <c r="W3903" s="342" t="str" cm="1">
        <f t="array" ref="W3903">IF(SUM(LEN(B3903:V3903))=0,"",IF(OR(OR(ISBLANK(F3903),SUM(LEN(C3903),LEN(D3903))=0),AND(NOT(E3903="Unknown"),ISBLANK(J3903)),AND(NOT(O3903="Unknown"),ISBLANK(R3903))),"Missing Information", INDEX(Table15[Entire Service Line Classification], MATCH(SUMIFS(Table15[Unique ID],Table15[System-Owned Portion],E3903,Table15[If Material Anything Other than "Lead" in Column E,Was Material Ever Previously Lead?],G3903,Table15[Customer-Owned Portion],O3903),Table15[Unique ID],0),0)))</f>
        <v/>
      </c>
      <c r="X3903"/>
    </row>
    <row r="3904" spans="2:24" x14ac:dyDescent="0.35">
      <c r="B3904" s="146"/>
      <c r="C3904" s="31"/>
      <c r="D3904" s="31"/>
      <c r="E3904" s="44"/>
      <c r="F3904" s="43"/>
      <c r="G3904" s="84"/>
      <c r="H3904" s="31"/>
      <c r="I3904" s="31"/>
      <c r="J3904" s="84"/>
      <c r="K3904" s="31"/>
      <c r="L3904" s="31"/>
      <c r="M3904" s="169"/>
      <c r="N3904" s="148"/>
      <c r="O3904" s="106"/>
      <c r="P3904" s="43"/>
      <c r="Q3904" s="31"/>
      <c r="R3904" s="84"/>
      <c r="S3904" s="31"/>
      <c r="T3904" s="31"/>
      <c r="U3904" s="169"/>
      <c r="V3904" s="150"/>
      <c r="W3904" s="342" t="str" cm="1">
        <f t="array" ref="W3904">IF(SUM(LEN(B3904:V3904))=0,"",IF(OR(OR(ISBLANK(F3904),SUM(LEN(C3904),LEN(D3904))=0),AND(NOT(E3904="Unknown"),ISBLANK(J3904)),AND(NOT(O3904="Unknown"),ISBLANK(R3904))),"Missing Information", INDEX(Table15[Entire Service Line Classification], MATCH(SUMIFS(Table15[Unique ID],Table15[System-Owned Portion],E3904,Table15[If Material Anything Other than "Lead" in Column E,Was Material Ever Previously Lead?],G3904,Table15[Customer-Owned Portion],O3904),Table15[Unique ID],0),0)))</f>
        <v/>
      </c>
      <c r="X3904"/>
    </row>
    <row r="3905" spans="2:24" x14ac:dyDescent="0.35">
      <c r="B3905" s="146"/>
      <c r="C3905" s="31"/>
      <c r="D3905" s="31"/>
      <c r="E3905" s="44"/>
      <c r="F3905" s="43"/>
      <c r="G3905" s="84"/>
      <c r="H3905" s="31"/>
      <c r="I3905" s="31"/>
      <c r="J3905" s="84"/>
      <c r="K3905" s="31"/>
      <c r="L3905" s="31"/>
      <c r="M3905" s="169"/>
      <c r="N3905" s="148"/>
      <c r="O3905" s="106"/>
      <c r="P3905" s="43"/>
      <c r="Q3905" s="31"/>
      <c r="R3905" s="84"/>
      <c r="S3905" s="31"/>
      <c r="T3905" s="31"/>
      <c r="U3905" s="169"/>
      <c r="V3905" s="150"/>
      <c r="W3905" s="342" t="str" cm="1">
        <f t="array" ref="W3905">IF(SUM(LEN(B3905:V3905))=0,"",IF(OR(OR(ISBLANK(F3905),SUM(LEN(C3905),LEN(D3905))=0),AND(NOT(E3905="Unknown"),ISBLANK(J3905)),AND(NOT(O3905="Unknown"),ISBLANK(R3905))),"Missing Information", INDEX(Table15[Entire Service Line Classification], MATCH(SUMIFS(Table15[Unique ID],Table15[System-Owned Portion],E3905,Table15[If Material Anything Other than "Lead" in Column E,Was Material Ever Previously Lead?],G3905,Table15[Customer-Owned Portion],O3905),Table15[Unique ID],0),0)))</f>
        <v/>
      </c>
      <c r="X3905"/>
    </row>
    <row r="3906" spans="2:24" x14ac:dyDescent="0.35">
      <c r="B3906" s="146"/>
      <c r="C3906" s="31"/>
      <c r="D3906" s="31"/>
      <c r="E3906" s="44"/>
      <c r="F3906" s="43"/>
      <c r="G3906" s="84"/>
      <c r="H3906" s="31"/>
      <c r="I3906" s="31"/>
      <c r="J3906" s="84"/>
      <c r="K3906" s="31"/>
      <c r="L3906" s="31"/>
      <c r="M3906" s="169"/>
      <c r="N3906" s="148"/>
      <c r="O3906" s="106"/>
      <c r="P3906" s="43"/>
      <c r="Q3906" s="31"/>
      <c r="R3906" s="84"/>
      <c r="S3906" s="31"/>
      <c r="T3906" s="31"/>
      <c r="U3906" s="169"/>
      <c r="V3906" s="150"/>
      <c r="W3906" s="342" t="str" cm="1">
        <f t="array" ref="W3906">IF(SUM(LEN(B3906:V3906))=0,"",IF(OR(OR(ISBLANK(F3906),SUM(LEN(C3906),LEN(D3906))=0),AND(NOT(E3906="Unknown"),ISBLANK(J3906)),AND(NOT(O3906="Unknown"),ISBLANK(R3906))),"Missing Information", INDEX(Table15[Entire Service Line Classification], MATCH(SUMIFS(Table15[Unique ID],Table15[System-Owned Portion],E3906,Table15[If Material Anything Other than "Lead" in Column E,Was Material Ever Previously Lead?],G3906,Table15[Customer-Owned Portion],O3906),Table15[Unique ID],0),0)))</f>
        <v/>
      </c>
      <c r="X3906"/>
    </row>
    <row r="3907" spans="2:24" x14ac:dyDescent="0.35">
      <c r="B3907" s="146"/>
      <c r="C3907" s="31"/>
      <c r="D3907" s="31"/>
      <c r="E3907" s="44"/>
      <c r="F3907" s="43"/>
      <c r="G3907" s="84"/>
      <c r="H3907" s="31"/>
      <c r="I3907" s="31"/>
      <c r="J3907" s="84"/>
      <c r="K3907" s="31"/>
      <c r="L3907" s="31"/>
      <c r="M3907" s="169"/>
      <c r="N3907" s="148"/>
      <c r="O3907" s="106"/>
      <c r="P3907" s="43"/>
      <c r="Q3907" s="31"/>
      <c r="R3907" s="84"/>
      <c r="S3907" s="31"/>
      <c r="T3907" s="31"/>
      <c r="U3907" s="169"/>
      <c r="V3907" s="150"/>
      <c r="W3907" s="342" t="str" cm="1">
        <f t="array" ref="W3907">IF(SUM(LEN(B3907:V3907))=0,"",IF(OR(OR(ISBLANK(F3907),SUM(LEN(C3907),LEN(D3907))=0),AND(NOT(E3907="Unknown"),ISBLANK(J3907)),AND(NOT(O3907="Unknown"),ISBLANK(R3907))),"Missing Information", INDEX(Table15[Entire Service Line Classification], MATCH(SUMIFS(Table15[Unique ID],Table15[System-Owned Portion],E3907,Table15[If Material Anything Other than "Lead" in Column E,Was Material Ever Previously Lead?],G3907,Table15[Customer-Owned Portion],O3907),Table15[Unique ID],0),0)))</f>
        <v/>
      </c>
      <c r="X3907"/>
    </row>
    <row r="3908" spans="2:24" x14ac:dyDescent="0.35">
      <c r="B3908" s="146"/>
      <c r="C3908" s="31"/>
      <c r="D3908" s="31"/>
      <c r="E3908" s="44"/>
      <c r="F3908" s="43"/>
      <c r="G3908" s="84"/>
      <c r="H3908" s="31"/>
      <c r="I3908" s="31"/>
      <c r="J3908" s="84"/>
      <c r="K3908" s="31"/>
      <c r="L3908" s="31"/>
      <c r="M3908" s="169"/>
      <c r="N3908" s="148"/>
      <c r="O3908" s="106"/>
      <c r="P3908" s="43"/>
      <c r="Q3908" s="31"/>
      <c r="R3908" s="84"/>
      <c r="S3908" s="31"/>
      <c r="T3908" s="31"/>
      <c r="U3908" s="169"/>
      <c r="V3908" s="150"/>
      <c r="W3908" s="342" t="str" cm="1">
        <f t="array" ref="W3908">IF(SUM(LEN(B3908:V3908))=0,"",IF(OR(OR(ISBLANK(F3908),SUM(LEN(C3908),LEN(D3908))=0),AND(NOT(E3908="Unknown"),ISBLANK(J3908)),AND(NOT(O3908="Unknown"),ISBLANK(R3908))),"Missing Information", INDEX(Table15[Entire Service Line Classification], MATCH(SUMIFS(Table15[Unique ID],Table15[System-Owned Portion],E3908,Table15[If Material Anything Other than "Lead" in Column E,Was Material Ever Previously Lead?],G3908,Table15[Customer-Owned Portion],O3908),Table15[Unique ID],0),0)))</f>
        <v/>
      </c>
      <c r="X3908"/>
    </row>
    <row r="3909" spans="2:24" x14ac:dyDescent="0.35">
      <c r="B3909" s="146"/>
      <c r="C3909" s="31"/>
      <c r="D3909" s="31"/>
      <c r="E3909" s="44"/>
      <c r="F3909" s="43"/>
      <c r="G3909" s="84"/>
      <c r="H3909" s="31"/>
      <c r="I3909" s="31"/>
      <c r="J3909" s="84"/>
      <c r="K3909" s="31"/>
      <c r="L3909" s="31"/>
      <c r="M3909" s="169"/>
      <c r="N3909" s="148"/>
      <c r="O3909" s="106"/>
      <c r="P3909" s="43"/>
      <c r="Q3909" s="31"/>
      <c r="R3909" s="84"/>
      <c r="S3909" s="31"/>
      <c r="T3909" s="31"/>
      <c r="U3909" s="169"/>
      <c r="V3909" s="150"/>
      <c r="W3909" s="342" t="str" cm="1">
        <f t="array" ref="W3909">IF(SUM(LEN(B3909:V3909))=0,"",IF(OR(OR(ISBLANK(F3909),SUM(LEN(C3909),LEN(D3909))=0),AND(NOT(E3909="Unknown"),ISBLANK(J3909)),AND(NOT(O3909="Unknown"),ISBLANK(R3909))),"Missing Information", INDEX(Table15[Entire Service Line Classification], MATCH(SUMIFS(Table15[Unique ID],Table15[System-Owned Portion],E3909,Table15[If Material Anything Other than "Lead" in Column E,Was Material Ever Previously Lead?],G3909,Table15[Customer-Owned Portion],O3909),Table15[Unique ID],0),0)))</f>
        <v/>
      </c>
      <c r="X3909"/>
    </row>
    <row r="3910" spans="2:24" x14ac:dyDescent="0.35">
      <c r="B3910" s="146"/>
      <c r="C3910" s="31"/>
      <c r="D3910" s="31"/>
      <c r="E3910" s="44"/>
      <c r="F3910" s="43"/>
      <c r="G3910" s="84"/>
      <c r="H3910" s="31"/>
      <c r="I3910" s="31"/>
      <c r="J3910" s="84"/>
      <c r="K3910" s="31"/>
      <c r="L3910" s="31"/>
      <c r="M3910" s="169"/>
      <c r="N3910" s="148"/>
      <c r="O3910" s="106"/>
      <c r="P3910" s="43"/>
      <c r="Q3910" s="31"/>
      <c r="R3910" s="84"/>
      <c r="S3910" s="31"/>
      <c r="T3910" s="31"/>
      <c r="U3910" s="169"/>
      <c r="V3910" s="150"/>
      <c r="W3910" s="342" t="str" cm="1">
        <f t="array" ref="W3910">IF(SUM(LEN(B3910:V3910))=0,"",IF(OR(OR(ISBLANK(F3910),SUM(LEN(C3910),LEN(D3910))=0),AND(NOT(E3910="Unknown"),ISBLANK(J3910)),AND(NOT(O3910="Unknown"),ISBLANK(R3910))),"Missing Information", INDEX(Table15[Entire Service Line Classification], MATCH(SUMIFS(Table15[Unique ID],Table15[System-Owned Portion],E3910,Table15[If Material Anything Other than "Lead" in Column E,Was Material Ever Previously Lead?],G3910,Table15[Customer-Owned Portion],O3910),Table15[Unique ID],0),0)))</f>
        <v/>
      </c>
      <c r="X3910"/>
    </row>
    <row r="3911" spans="2:24" x14ac:dyDescent="0.35">
      <c r="B3911" s="146"/>
      <c r="C3911" s="31"/>
      <c r="D3911" s="31"/>
      <c r="E3911" s="44"/>
      <c r="F3911" s="43"/>
      <c r="G3911" s="84"/>
      <c r="H3911" s="31"/>
      <c r="I3911" s="31"/>
      <c r="J3911" s="84"/>
      <c r="K3911" s="31"/>
      <c r="L3911" s="31"/>
      <c r="M3911" s="169"/>
      <c r="N3911" s="148"/>
      <c r="O3911" s="106"/>
      <c r="P3911" s="43"/>
      <c r="Q3911" s="31"/>
      <c r="R3911" s="84"/>
      <c r="S3911" s="31"/>
      <c r="T3911" s="31"/>
      <c r="U3911" s="169"/>
      <c r="V3911" s="150"/>
      <c r="W3911" s="342" t="str" cm="1">
        <f t="array" ref="W3911">IF(SUM(LEN(B3911:V3911))=0,"",IF(OR(OR(ISBLANK(F3911),SUM(LEN(C3911),LEN(D3911))=0),AND(NOT(E3911="Unknown"),ISBLANK(J3911)),AND(NOT(O3911="Unknown"),ISBLANK(R3911))),"Missing Information", INDEX(Table15[Entire Service Line Classification], MATCH(SUMIFS(Table15[Unique ID],Table15[System-Owned Portion],E3911,Table15[If Material Anything Other than "Lead" in Column E,Was Material Ever Previously Lead?],G3911,Table15[Customer-Owned Portion],O3911),Table15[Unique ID],0),0)))</f>
        <v/>
      </c>
      <c r="X3911"/>
    </row>
    <row r="3912" spans="2:24" x14ac:dyDescent="0.35">
      <c r="B3912" s="146"/>
      <c r="C3912" s="31"/>
      <c r="D3912" s="31"/>
      <c r="E3912" s="44"/>
      <c r="F3912" s="43"/>
      <c r="G3912" s="84"/>
      <c r="H3912" s="31"/>
      <c r="I3912" s="31"/>
      <c r="J3912" s="84"/>
      <c r="K3912" s="31"/>
      <c r="L3912" s="31"/>
      <c r="M3912" s="169"/>
      <c r="N3912" s="148"/>
      <c r="O3912" s="106"/>
      <c r="P3912" s="43"/>
      <c r="Q3912" s="31"/>
      <c r="R3912" s="84"/>
      <c r="S3912" s="31"/>
      <c r="T3912" s="31"/>
      <c r="U3912" s="169"/>
      <c r="V3912" s="150"/>
      <c r="W3912" s="342" t="str" cm="1">
        <f t="array" ref="W3912">IF(SUM(LEN(B3912:V3912))=0,"",IF(OR(OR(ISBLANK(F3912),SUM(LEN(C3912),LEN(D3912))=0),AND(NOT(E3912="Unknown"),ISBLANK(J3912)),AND(NOT(O3912="Unknown"),ISBLANK(R3912))),"Missing Information", INDEX(Table15[Entire Service Line Classification], MATCH(SUMIFS(Table15[Unique ID],Table15[System-Owned Portion],E3912,Table15[If Material Anything Other than "Lead" in Column E,Was Material Ever Previously Lead?],G3912,Table15[Customer-Owned Portion],O3912),Table15[Unique ID],0),0)))</f>
        <v/>
      </c>
      <c r="X3912"/>
    </row>
    <row r="3913" spans="2:24" x14ac:dyDescent="0.35">
      <c r="B3913" s="146"/>
      <c r="C3913" s="31"/>
      <c r="D3913" s="31"/>
      <c r="E3913" s="44"/>
      <c r="F3913" s="43"/>
      <c r="G3913" s="84"/>
      <c r="H3913" s="31"/>
      <c r="I3913" s="31"/>
      <c r="J3913" s="84"/>
      <c r="K3913" s="31"/>
      <c r="L3913" s="31"/>
      <c r="M3913" s="169"/>
      <c r="N3913" s="148"/>
      <c r="O3913" s="106"/>
      <c r="P3913" s="43"/>
      <c r="Q3913" s="31"/>
      <c r="R3913" s="84"/>
      <c r="S3913" s="31"/>
      <c r="T3913" s="31"/>
      <c r="U3913" s="169"/>
      <c r="V3913" s="150"/>
      <c r="W3913" s="342" t="str" cm="1">
        <f t="array" ref="W3913">IF(SUM(LEN(B3913:V3913))=0,"",IF(OR(OR(ISBLANK(F3913),SUM(LEN(C3913),LEN(D3913))=0),AND(NOT(E3913="Unknown"),ISBLANK(J3913)),AND(NOT(O3913="Unknown"),ISBLANK(R3913))),"Missing Information", INDEX(Table15[Entire Service Line Classification], MATCH(SUMIFS(Table15[Unique ID],Table15[System-Owned Portion],E3913,Table15[If Material Anything Other than "Lead" in Column E,Was Material Ever Previously Lead?],G3913,Table15[Customer-Owned Portion],O3913),Table15[Unique ID],0),0)))</f>
        <v/>
      </c>
      <c r="X3913"/>
    </row>
    <row r="3914" spans="2:24" x14ac:dyDescent="0.35">
      <c r="B3914" s="146"/>
      <c r="C3914" s="31"/>
      <c r="D3914" s="31"/>
      <c r="E3914" s="44"/>
      <c r="F3914" s="43"/>
      <c r="G3914" s="84"/>
      <c r="H3914" s="31"/>
      <c r="I3914" s="31"/>
      <c r="J3914" s="84"/>
      <c r="K3914" s="31"/>
      <c r="L3914" s="31"/>
      <c r="M3914" s="169"/>
      <c r="N3914" s="148"/>
      <c r="O3914" s="106"/>
      <c r="P3914" s="43"/>
      <c r="Q3914" s="31"/>
      <c r="R3914" s="84"/>
      <c r="S3914" s="31"/>
      <c r="T3914" s="31"/>
      <c r="U3914" s="169"/>
      <c r="V3914" s="150"/>
      <c r="W3914" s="342" t="str" cm="1">
        <f t="array" ref="W3914">IF(SUM(LEN(B3914:V3914))=0,"",IF(OR(OR(ISBLANK(F3914),SUM(LEN(C3914),LEN(D3914))=0),AND(NOT(E3914="Unknown"),ISBLANK(J3914)),AND(NOT(O3914="Unknown"),ISBLANK(R3914))),"Missing Information", INDEX(Table15[Entire Service Line Classification], MATCH(SUMIFS(Table15[Unique ID],Table15[System-Owned Portion],E3914,Table15[If Material Anything Other than "Lead" in Column E,Was Material Ever Previously Lead?],G3914,Table15[Customer-Owned Portion],O3914),Table15[Unique ID],0),0)))</f>
        <v/>
      </c>
      <c r="X3914"/>
    </row>
    <row r="3915" spans="2:24" x14ac:dyDescent="0.35">
      <c r="B3915" s="146"/>
      <c r="C3915" s="31"/>
      <c r="D3915" s="31"/>
      <c r="E3915" s="44"/>
      <c r="F3915" s="43"/>
      <c r="G3915" s="84"/>
      <c r="H3915" s="31"/>
      <c r="I3915" s="31"/>
      <c r="J3915" s="84"/>
      <c r="K3915" s="31"/>
      <c r="L3915" s="31"/>
      <c r="M3915" s="169"/>
      <c r="N3915" s="148"/>
      <c r="O3915" s="106"/>
      <c r="P3915" s="43"/>
      <c r="Q3915" s="31"/>
      <c r="R3915" s="84"/>
      <c r="S3915" s="31"/>
      <c r="T3915" s="31"/>
      <c r="U3915" s="169"/>
      <c r="V3915" s="150"/>
      <c r="W3915" s="342" t="str" cm="1">
        <f t="array" ref="W3915">IF(SUM(LEN(B3915:V3915))=0,"",IF(OR(OR(ISBLANK(F3915),SUM(LEN(C3915),LEN(D3915))=0),AND(NOT(E3915="Unknown"),ISBLANK(J3915)),AND(NOT(O3915="Unknown"),ISBLANK(R3915))),"Missing Information", INDEX(Table15[Entire Service Line Classification], MATCH(SUMIFS(Table15[Unique ID],Table15[System-Owned Portion],E3915,Table15[If Material Anything Other than "Lead" in Column E,Was Material Ever Previously Lead?],G3915,Table15[Customer-Owned Portion],O3915),Table15[Unique ID],0),0)))</f>
        <v/>
      </c>
      <c r="X3915"/>
    </row>
    <row r="3916" spans="2:24" x14ac:dyDescent="0.35">
      <c r="B3916" s="146"/>
      <c r="C3916" s="31"/>
      <c r="D3916" s="31"/>
      <c r="E3916" s="44"/>
      <c r="F3916" s="43"/>
      <c r="G3916" s="84"/>
      <c r="H3916" s="31"/>
      <c r="I3916" s="31"/>
      <c r="J3916" s="84"/>
      <c r="K3916" s="31"/>
      <c r="L3916" s="31"/>
      <c r="M3916" s="169"/>
      <c r="N3916" s="148"/>
      <c r="O3916" s="106"/>
      <c r="P3916" s="43"/>
      <c r="Q3916" s="31"/>
      <c r="R3916" s="84"/>
      <c r="S3916" s="31"/>
      <c r="T3916" s="31"/>
      <c r="U3916" s="169"/>
      <c r="V3916" s="150"/>
      <c r="W3916" s="342" t="str" cm="1">
        <f t="array" ref="W3916">IF(SUM(LEN(B3916:V3916))=0,"",IF(OR(OR(ISBLANK(F3916),SUM(LEN(C3916),LEN(D3916))=0),AND(NOT(E3916="Unknown"),ISBLANK(J3916)),AND(NOT(O3916="Unknown"),ISBLANK(R3916))),"Missing Information", INDEX(Table15[Entire Service Line Classification], MATCH(SUMIFS(Table15[Unique ID],Table15[System-Owned Portion],E3916,Table15[If Material Anything Other than "Lead" in Column E,Was Material Ever Previously Lead?],G3916,Table15[Customer-Owned Portion],O3916),Table15[Unique ID],0),0)))</f>
        <v/>
      </c>
      <c r="X3916"/>
    </row>
    <row r="3917" spans="2:24" x14ac:dyDescent="0.35">
      <c r="B3917" s="146"/>
      <c r="C3917" s="31"/>
      <c r="D3917" s="31"/>
      <c r="E3917" s="44"/>
      <c r="F3917" s="43"/>
      <c r="G3917" s="84"/>
      <c r="H3917" s="31"/>
      <c r="I3917" s="31"/>
      <c r="J3917" s="84"/>
      <c r="K3917" s="31"/>
      <c r="L3917" s="31"/>
      <c r="M3917" s="169"/>
      <c r="N3917" s="148"/>
      <c r="O3917" s="106"/>
      <c r="P3917" s="43"/>
      <c r="Q3917" s="31"/>
      <c r="R3917" s="84"/>
      <c r="S3917" s="31"/>
      <c r="T3917" s="31"/>
      <c r="U3917" s="169"/>
      <c r="V3917" s="150"/>
      <c r="W3917" s="342" t="str" cm="1">
        <f t="array" ref="W3917">IF(SUM(LEN(B3917:V3917))=0,"",IF(OR(OR(ISBLANK(F3917),SUM(LEN(C3917),LEN(D3917))=0),AND(NOT(E3917="Unknown"),ISBLANK(J3917)),AND(NOT(O3917="Unknown"),ISBLANK(R3917))),"Missing Information", INDEX(Table15[Entire Service Line Classification], MATCH(SUMIFS(Table15[Unique ID],Table15[System-Owned Portion],E3917,Table15[If Material Anything Other than "Lead" in Column E,Was Material Ever Previously Lead?],G3917,Table15[Customer-Owned Portion],O3917),Table15[Unique ID],0),0)))</f>
        <v/>
      </c>
      <c r="X3917"/>
    </row>
    <row r="3918" spans="2:24" x14ac:dyDescent="0.35">
      <c r="B3918" s="146"/>
      <c r="C3918" s="31"/>
      <c r="D3918" s="31"/>
      <c r="E3918" s="44"/>
      <c r="F3918" s="43"/>
      <c r="G3918" s="84"/>
      <c r="H3918" s="31"/>
      <c r="I3918" s="31"/>
      <c r="J3918" s="84"/>
      <c r="K3918" s="31"/>
      <c r="L3918" s="31"/>
      <c r="M3918" s="169"/>
      <c r="N3918" s="148"/>
      <c r="O3918" s="106"/>
      <c r="P3918" s="43"/>
      <c r="Q3918" s="31"/>
      <c r="R3918" s="84"/>
      <c r="S3918" s="31"/>
      <c r="T3918" s="31"/>
      <c r="U3918" s="169"/>
      <c r="V3918" s="150"/>
      <c r="W3918" s="342" t="str" cm="1">
        <f t="array" ref="W3918">IF(SUM(LEN(B3918:V3918))=0,"",IF(OR(OR(ISBLANK(F3918),SUM(LEN(C3918),LEN(D3918))=0),AND(NOT(E3918="Unknown"),ISBLANK(J3918)),AND(NOT(O3918="Unknown"),ISBLANK(R3918))),"Missing Information", INDEX(Table15[Entire Service Line Classification], MATCH(SUMIFS(Table15[Unique ID],Table15[System-Owned Portion],E3918,Table15[If Material Anything Other than "Lead" in Column E,Was Material Ever Previously Lead?],G3918,Table15[Customer-Owned Portion],O3918),Table15[Unique ID],0),0)))</f>
        <v/>
      </c>
      <c r="X3918"/>
    </row>
    <row r="3919" spans="2:24" x14ac:dyDescent="0.35">
      <c r="B3919" s="146"/>
      <c r="C3919" s="31"/>
      <c r="D3919" s="31"/>
      <c r="E3919" s="44"/>
      <c r="F3919" s="43"/>
      <c r="G3919" s="84"/>
      <c r="H3919" s="31"/>
      <c r="I3919" s="31"/>
      <c r="J3919" s="84"/>
      <c r="K3919" s="31"/>
      <c r="L3919" s="31"/>
      <c r="M3919" s="169"/>
      <c r="N3919" s="148"/>
      <c r="O3919" s="106"/>
      <c r="P3919" s="43"/>
      <c r="Q3919" s="31"/>
      <c r="R3919" s="84"/>
      <c r="S3919" s="31"/>
      <c r="T3919" s="31"/>
      <c r="U3919" s="169"/>
      <c r="V3919" s="150"/>
      <c r="W3919" s="342" t="str" cm="1">
        <f t="array" ref="W3919">IF(SUM(LEN(B3919:V3919))=0,"",IF(OR(OR(ISBLANK(F3919),SUM(LEN(C3919),LEN(D3919))=0),AND(NOT(E3919="Unknown"),ISBLANK(J3919)),AND(NOT(O3919="Unknown"),ISBLANK(R3919))),"Missing Information", INDEX(Table15[Entire Service Line Classification], MATCH(SUMIFS(Table15[Unique ID],Table15[System-Owned Portion],E3919,Table15[If Material Anything Other than "Lead" in Column E,Was Material Ever Previously Lead?],G3919,Table15[Customer-Owned Portion],O3919),Table15[Unique ID],0),0)))</f>
        <v/>
      </c>
      <c r="X3919"/>
    </row>
    <row r="3920" spans="2:24" x14ac:dyDescent="0.35">
      <c r="B3920" s="146"/>
      <c r="C3920" s="31"/>
      <c r="D3920" s="31"/>
      <c r="E3920" s="44"/>
      <c r="F3920" s="43"/>
      <c r="G3920" s="84"/>
      <c r="H3920" s="31"/>
      <c r="I3920" s="31"/>
      <c r="J3920" s="84"/>
      <c r="K3920" s="31"/>
      <c r="L3920" s="31"/>
      <c r="M3920" s="169"/>
      <c r="N3920" s="148"/>
      <c r="O3920" s="106"/>
      <c r="P3920" s="43"/>
      <c r="Q3920" s="31"/>
      <c r="R3920" s="84"/>
      <c r="S3920" s="31"/>
      <c r="T3920" s="31"/>
      <c r="U3920" s="169"/>
      <c r="V3920" s="150"/>
      <c r="W3920" s="342" t="str" cm="1">
        <f t="array" ref="W3920">IF(SUM(LEN(B3920:V3920))=0,"",IF(OR(OR(ISBLANK(F3920),SUM(LEN(C3920),LEN(D3920))=0),AND(NOT(E3920="Unknown"),ISBLANK(J3920)),AND(NOT(O3920="Unknown"),ISBLANK(R3920))),"Missing Information", INDEX(Table15[Entire Service Line Classification], MATCH(SUMIFS(Table15[Unique ID],Table15[System-Owned Portion],E3920,Table15[If Material Anything Other than "Lead" in Column E,Was Material Ever Previously Lead?],G3920,Table15[Customer-Owned Portion],O3920),Table15[Unique ID],0),0)))</f>
        <v/>
      </c>
      <c r="X3920"/>
    </row>
    <row r="3921" spans="2:24" x14ac:dyDescent="0.35">
      <c r="B3921" s="146"/>
      <c r="C3921" s="31"/>
      <c r="D3921" s="31"/>
      <c r="E3921" s="44"/>
      <c r="F3921" s="43"/>
      <c r="G3921" s="84"/>
      <c r="H3921" s="31"/>
      <c r="I3921" s="31"/>
      <c r="J3921" s="84"/>
      <c r="K3921" s="31"/>
      <c r="L3921" s="31"/>
      <c r="M3921" s="169"/>
      <c r="N3921" s="148"/>
      <c r="O3921" s="106"/>
      <c r="P3921" s="43"/>
      <c r="Q3921" s="31"/>
      <c r="R3921" s="84"/>
      <c r="S3921" s="31"/>
      <c r="T3921" s="31"/>
      <c r="U3921" s="169"/>
      <c r="V3921" s="150"/>
      <c r="W3921" s="342" t="str" cm="1">
        <f t="array" ref="W3921">IF(SUM(LEN(B3921:V3921))=0,"",IF(OR(OR(ISBLANK(F3921),SUM(LEN(C3921),LEN(D3921))=0),AND(NOT(E3921="Unknown"),ISBLANK(J3921)),AND(NOT(O3921="Unknown"),ISBLANK(R3921))),"Missing Information", INDEX(Table15[Entire Service Line Classification], MATCH(SUMIFS(Table15[Unique ID],Table15[System-Owned Portion],E3921,Table15[If Material Anything Other than "Lead" in Column E,Was Material Ever Previously Lead?],G3921,Table15[Customer-Owned Portion],O3921),Table15[Unique ID],0),0)))</f>
        <v/>
      </c>
      <c r="X3921"/>
    </row>
    <row r="3922" spans="2:24" x14ac:dyDescent="0.35">
      <c r="B3922" s="146"/>
      <c r="C3922" s="31"/>
      <c r="D3922" s="31"/>
      <c r="E3922" s="44"/>
      <c r="F3922" s="43"/>
      <c r="G3922" s="84"/>
      <c r="H3922" s="31"/>
      <c r="I3922" s="31"/>
      <c r="J3922" s="84"/>
      <c r="K3922" s="31"/>
      <c r="L3922" s="31"/>
      <c r="M3922" s="169"/>
      <c r="N3922" s="148"/>
      <c r="O3922" s="106"/>
      <c r="P3922" s="43"/>
      <c r="Q3922" s="31"/>
      <c r="R3922" s="84"/>
      <c r="S3922" s="31"/>
      <c r="T3922" s="31"/>
      <c r="U3922" s="169"/>
      <c r="V3922" s="150"/>
      <c r="W3922" s="342" t="str" cm="1">
        <f t="array" ref="W3922">IF(SUM(LEN(B3922:V3922))=0,"",IF(OR(OR(ISBLANK(F3922),SUM(LEN(C3922),LEN(D3922))=0),AND(NOT(E3922="Unknown"),ISBLANK(J3922)),AND(NOT(O3922="Unknown"),ISBLANK(R3922))),"Missing Information", INDEX(Table15[Entire Service Line Classification], MATCH(SUMIFS(Table15[Unique ID],Table15[System-Owned Portion],E3922,Table15[If Material Anything Other than "Lead" in Column E,Was Material Ever Previously Lead?],G3922,Table15[Customer-Owned Portion],O3922),Table15[Unique ID],0),0)))</f>
        <v/>
      </c>
      <c r="X3922"/>
    </row>
    <row r="3923" spans="2:24" x14ac:dyDescent="0.35">
      <c r="B3923" s="146"/>
      <c r="C3923" s="31"/>
      <c r="D3923" s="31"/>
      <c r="E3923" s="44"/>
      <c r="F3923" s="43"/>
      <c r="G3923" s="84"/>
      <c r="H3923" s="31"/>
      <c r="I3923" s="31"/>
      <c r="J3923" s="84"/>
      <c r="K3923" s="31"/>
      <c r="L3923" s="31"/>
      <c r="M3923" s="169"/>
      <c r="N3923" s="148"/>
      <c r="O3923" s="106"/>
      <c r="P3923" s="43"/>
      <c r="Q3923" s="31"/>
      <c r="R3923" s="84"/>
      <c r="S3923" s="31"/>
      <c r="T3923" s="31"/>
      <c r="U3923" s="169"/>
      <c r="V3923" s="150"/>
      <c r="W3923" s="342" t="str" cm="1">
        <f t="array" ref="W3923">IF(SUM(LEN(B3923:V3923))=0,"",IF(OR(OR(ISBLANK(F3923),SUM(LEN(C3923),LEN(D3923))=0),AND(NOT(E3923="Unknown"),ISBLANK(J3923)),AND(NOT(O3923="Unknown"),ISBLANK(R3923))),"Missing Information", INDEX(Table15[Entire Service Line Classification], MATCH(SUMIFS(Table15[Unique ID],Table15[System-Owned Portion],E3923,Table15[If Material Anything Other than "Lead" in Column E,Was Material Ever Previously Lead?],G3923,Table15[Customer-Owned Portion],O3923),Table15[Unique ID],0),0)))</f>
        <v/>
      </c>
      <c r="X3923"/>
    </row>
    <row r="3924" spans="2:24" x14ac:dyDescent="0.35">
      <c r="B3924" s="146"/>
      <c r="C3924" s="31"/>
      <c r="D3924" s="31"/>
      <c r="E3924" s="44"/>
      <c r="F3924" s="43"/>
      <c r="G3924" s="84"/>
      <c r="H3924" s="31"/>
      <c r="I3924" s="31"/>
      <c r="J3924" s="84"/>
      <c r="K3924" s="31"/>
      <c r="L3924" s="31"/>
      <c r="M3924" s="169"/>
      <c r="N3924" s="148"/>
      <c r="O3924" s="106"/>
      <c r="P3924" s="43"/>
      <c r="Q3924" s="31"/>
      <c r="R3924" s="84"/>
      <c r="S3924" s="31"/>
      <c r="T3924" s="31"/>
      <c r="U3924" s="169"/>
      <c r="V3924" s="150"/>
      <c r="W3924" s="342" t="str" cm="1">
        <f t="array" ref="W3924">IF(SUM(LEN(B3924:V3924))=0,"",IF(OR(OR(ISBLANK(F3924),SUM(LEN(C3924),LEN(D3924))=0),AND(NOT(E3924="Unknown"),ISBLANK(J3924)),AND(NOT(O3924="Unknown"),ISBLANK(R3924))),"Missing Information", INDEX(Table15[Entire Service Line Classification], MATCH(SUMIFS(Table15[Unique ID],Table15[System-Owned Portion],E3924,Table15[If Material Anything Other than "Lead" in Column E,Was Material Ever Previously Lead?],G3924,Table15[Customer-Owned Portion],O3924),Table15[Unique ID],0),0)))</f>
        <v/>
      </c>
      <c r="X3924"/>
    </row>
    <row r="3925" spans="2:24" x14ac:dyDescent="0.35">
      <c r="B3925" s="146"/>
      <c r="C3925" s="31"/>
      <c r="D3925" s="31"/>
      <c r="E3925" s="44"/>
      <c r="F3925" s="43"/>
      <c r="G3925" s="84"/>
      <c r="H3925" s="31"/>
      <c r="I3925" s="31"/>
      <c r="J3925" s="84"/>
      <c r="K3925" s="31"/>
      <c r="L3925" s="31"/>
      <c r="M3925" s="169"/>
      <c r="N3925" s="148"/>
      <c r="O3925" s="106"/>
      <c r="P3925" s="43"/>
      <c r="Q3925" s="31"/>
      <c r="R3925" s="84"/>
      <c r="S3925" s="31"/>
      <c r="T3925" s="31"/>
      <c r="U3925" s="169"/>
      <c r="V3925" s="150"/>
      <c r="W3925" s="342" t="str" cm="1">
        <f t="array" ref="W3925">IF(SUM(LEN(B3925:V3925))=0,"",IF(OR(OR(ISBLANK(F3925),SUM(LEN(C3925),LEN(D3925))=0),AND(NOT(E3925="Unknown"),ISBLANK(J3925)),AND(NOT(O3925="Unknown"),ISBLANK(R3925))),"Missing Information", INDEX(Table15[Entire Service Line Classification], MATCH(SUMIFS(Table15[Unique ID],Table15[System-Owned Portion],E3925,Table15[If Material Anything Other than "Lead" in Column E,Was Material Ever Previously Lead?],G3925,Table15[Customer-Owned Portion],O3925),Table15[Unique ID],0),0)))</f>
        <v/>
      </c>
      <c r="X3925"/>
    </row>
    <row r="3926" spans="2:24" x14ac:dyDescent="0.35">
      <c r="B3926" s="146"/>
      <c r="C3926" s="31"/>
      <c r="D3926" s="31"/>
      <c r="E3926" s="44"/>
      <c r="F3926" s="43"/>
      <c r="G3926" s="84"/>
      <c r="H3926" s="31"/>
      <c r="I3926" s="31"/>
      <c r="J3926" s="84"/>
      <c r="K3926" s="31"/>
      <c r="L3926" s="31"/>
      <c r="M3926" s="169"/>
      <c r="N3926" s="148"/>
      <c r="O3926" s="106"/>
      <c r="P3926" s="43"/>
      <c r="Q3926" s="31"/>
      <c r="R3926" s="84"/>
      <c r="S3926" s="31"/>
      <c r="T3926" s="31"/>
      <c r="U3926" s="169"/>
      <c r="V3926" s="150"/>
      <c r="W3926" s="342" t="str" cm="1">
        <f t="array" ref="W3926">IF(SUM(LEN(B3926:V3926))=0,"",IF(OR(OR(ISBLANK(F3926),SUM(LEN(C3926),LEN(D3926))=0),AND(NOT(E3926="Unknown"),ISBLANK(J3926)),AND(NOT(O3926="Unknown"),ISBLANK(R3926))),"Missing Information", INDEX(Table15[Entire Service Line Classification], MATCH(SUMIFS(Table15[Unique ID],Table15[System-Owned Portion],E3926,Table15[If Material Anything Other than "Lead" in Column E,Was Material Ever Previously Lead?],G3926,Table15[Customer-Owned Portion],O3926),Table15[Unique ID],0),0)))</f>
        <v/>
      </c>
      <c r="X3926"/>
    </row>
    <row r="3927" spans="2:24" x14ac:dyDescent="0.35">
      <c r="B3927" s="146"/>
      <c r="C3927" s="31"/>
      <c r="D3927" s="31"/>
      <c r="E3927" s="44"/>
      <c r="F3927" s="43"/>
      <c r="G3927" s="84"/>
      <c r="H3927" s="31"/>
      <c r="I3927" s="31"/>
      <c r="J3927" s="84"/>
      <c r="K3927" s="31"/>
      <c r="L3927" s="31"/>
      <c r="M3927" s="169"/>
      <c r="N3927" s="148"/>
      <c r="O3927" s="106"/>
      <c r="P3927" s="43"/>
      <c r="Q3927" s="31"/>
      <c r="R3927" s="84"/>
      <c r="S3927" s="31"/>
      <c r="T3927" s="31"/>
      <c r="U3927" s="169"/>
      <c r="V3927" s="150"/>
      <c r="W3927" s="342" t="str" cm="1">
        <f t="array" ref="W3927">IF(SUM(LEN(B3927:V3927))=0,"",IF(OR(OR(ISBLANK(F3927),SUM(LEN(C3927),LEN(D3927))=0),AND(NOT(E3927="Unknown"),ISBLANK(J3927)),AND(NOT(O3927="Unknown"),ISBLANK(R3927))),"Missing Information", INDEX(Table15[Entire Service Line Classification], MATCH(SUMIFS(Table15[Unique ID],Table15[System-Owned Portion],E3927,Table15[If Material Anything Other than "Lead" in Column E,Was Material Ever Previously Lead?],G3927,Table15[Customer-Owned Portion],O3927),Table15[Unique ID],0),0)))</f>
        <v/>
      </c>
      <c r="X3927"/>
    </row>
    <row r="3928" spans="2:24" x14ac:dyDescent="0.35">
      <c r="B3928" s="146"/>
      <c r="C3928" s="31"/>
      <c r="D3928" s="31"/>
      <c r="E3928" s="44"/>
      <c r="F3928" s="43"/>
      <c r="G3928" s="84"/>
      <c r="H3928" s="31"/>
      <c r="I3928" s="31"/>
      <c r="J3928" s="84"/>
      <c r="K3928" s="31"/>
      <c r="L3928" s="31"/>
      <c r="M3928" s="169"/>
      <c r="N3928" s="148"/>
      <c r="O3928" s="106"/>
      <c r="P3928" s="43"/>
      <c r="Q3928" s="31"/>
      <c r="R3928" s="84"/>
      <c r="S3928" s="31"/>
      <c r="T3928" s="31"/>
      <c r="U3928" s="169"/>
      <c r="V3928" s="150"/>
      <c r="W3928" s="342" t="str" cm="1">
        <f t="array" ref="W3928">IF(SUM(LEN(B3928:V3928))=0,"",IF(OR(OR(ISBLANK(F3928),SUM(LEN(C3928),LEN(D3928))=0),AND(NOT(E3928="Unknown"),ISBLANK(J3928)),AND(NOT(O3928="Unknown"),ISBLANK(R3928))),"Missing Information", INDEX(Table15[Entire Service Line Classification], MATCH(SUMIFS(Table15[Unique ID],Table15[System-Owned Portion],E3928,Table15[If Material Anything Other than "Lead" in Column E,Was Material Ever Previously Lead?],G3928,Table15[Customer-Owned Portion],O3928),Table15[Unique ID],0),0)))</f>
        <v/>
      </c>
      <c r="X3928"/>
    </row>
    <row r="3929" spans="2:24" x14ac:dyDescent="0.35">
      <c r="B3929" s="146"/>
      <c r="C3929" s="31"/>
      <c r="D3929" s="31"/>
      <c r="E3929" s="44"/>
      <c r="F3929" s="43"/>
      <c r="G3929" s="84"/>
      <c r="H3929" s="31"/>
      <c r="I3929" s="31"/>
      <c r="J3929" s="84"/>
      <c r="K3929" s="31"/>
      <c r="L3929" s="31"/>
      <c r="M3929" s="169"/>
      <c r="N3929" s="148"/>
      <c r="O3929" s="106"/>
      <c r="P3929" s="43"/>
      <c r="Q3929" s="31"/>
      <c r="R3929" s="84"/>
      <c r="S3929" s="31"/>
      <c r="T3929" s="31"/>
      <c r="U3929" s="169"/>
      <c r="V3929" s="150"/>
      <c r="W3929" s="342" t="str" cm="1">
        <f t="array" ref="W3929">IF(SUM(LEN(B3929:V3929))=0,"",IF(OR(OR(ISBLANK(F3929),SUM(LEN(C3929),LEN(D3929))=0),AND(NOT(E3929="Unknown"),ISBLANK(J3929)),AND(NOT(O3929="Unknown"),ISBLANK(R3929))),"Missing Information", INDEX(Table15[Entire Service Line Classification], MATCH(SUMIFS(Table15[Unique ID],Table15[System-Owned Portion],E3929,Table15[If Material Anything Other than "Lead" in Column E,Was Material Ever Previously Lead?],G3929,Table15[Customer-Owned Portion],O3929),Table15[Unique ID],0),0)))</f>
        <v/>
      </c>
      <c r="X3929"/>
    </row>
    <row r="3930" spans="2:24" x14ac:dyDescent="0.35">
      <c r="B3930" s="146"/>
      <c r="C3930" s="31"/>
      <c r="D3930" s="31"/>
      <c r="E3930" s="44"/>
      <c r="F3930" s="43"/>
      <c r="G3930" s="84"/>
      <c r="H3930" s="31"/>
      <c r="I3930" s="31"/>
      <c r="J3930" s="84"/>
      <c r="K3930" s="31"/>
      <c r="L3930" s="31"/>
      <c r="M3930" s="169"/>
      <c r="N3930" s="148"/>
      <c r="O3930" s="106"/>
      <c r="P3930" s="43"/>
      <c r="Q3930" s="31"/>
      <c r="R3930" s="84"/>
      <c r="S3930" s="31"/>
      <c r="T3930" s="31"/>
      <c r="U3930" s="169"/>
      <c r="V3930" s="150"/>
      <c r="W3930" s="342" t="str" cm="1">
        <f t="array" ref="W3930">IF(SUM(LEN(B3930:V3930))=0,"",IF(OR(OR(ISBLANK(F3930),SUM(LEN(C3930),LEN(D3930))=0),AND(NOT(E3930="Unknown"),ISBLANK(J3930)),AND(NOT(O3930="Unknown"),ISBLANK(R3930))),"Missing Information", INDEX(Table15[Entire Service Line Classification], MATCH(SUMIFS(Table15[Unique ID],Table15[System-Owned Portion],E3930,Table15[If Material Anything Other than "Lead" in Column E,Was Material Ever Previously Lead?],G3930,Table15[Customer-Owned Portion],O3930),Table15[Unique ID],0),0)))</f>
        <v/>
      </c>
      <c r="X3930"/>
    </row>
    <row r="3931" spans="2:24" x14ac:dyDescent="0.35">
      <c r="B3931" s="146"/>
      <c r="C3931" s="31"/>
      <c r="D3931" s="31"/>
      <c r="E3931" s="44"/>
      <c r="F3931" s="43"/>
      <c r="G3931" s="84"/>
      <c r="H3931" s="31"/>
      <c r="I3931" s="31"/>
      <c r="J3931" s="84"/>
      <c r="K3931" s="31"/>
      <c r="L3931" s="31"/>
      <c r="M3931" s="169"/>
      <c r="N3931" s="148"/>
      <c r="O3931" s="106"/>
      <c r="P3931" s="43"/>
      <c r="Q3931" s="31"/>
      <c r="R3931" s="84"/>
      <c r="S3931" s="31"/>
      <c r="T3931" s="31"/>
      <c r="U3931" s="169"/>
      <c r="V3931" s="150"/>
      <c r="W3931" s="342" t="str" cm="1">
        <f t="array" ref="W3931">IF(SUM(LEN(B3931:V3931))=0,"",IF(OR(OR(ISBLANK(F3931),SUM(LEN(C3931),LEN(D3931))=0),AND(NOT(E3931="Unknown"),ISBLANK(J3931)),AND(NOT(O3931="Unknown"),ISBLANK(R3931))),"Missing Information", INDEX(Table15[Entire Service Line Classification], MATCH(SUMIFS(Table15[Unique ID],Table15[System-Owned Portion],E3931,Table15[If Material Anything Other than "Lead" in Column E,Was Material Ever Previously Lead?],G3931,Table15[Customer-Owned Portion],O3931),Table15[Unique ID],0),0)))</f>
        <v/>
      </c>
      <c r="X3931"/>
    </row>
    <row r="3932" spans="2:24" x14ac:dyDescent="0.35">
      <c r="B3932" s="146"/>
      <c r="C3932" s="31"/>
      <c r="D3932" s="31"/>
      <c r="E3932" s="44"/>
      <c r="F3932" s="43"/>
      <c r="G3932" s="84"/>
      <c r="H3932" s="31"/>
      <c r="I3932" s="31"/>
      <c r="J3932" s="84"/>
      <c r="K3932" s="31"/>
      <c r="L3932" s="31"/>
      <c r="M3932" s="169"/>
      <c r="N3932" s="148"/>
      <c r="O3932" s="106"/>
      <c r="P3932" s="43"/>
      <c r="Q3932" s="31"/>
      <c r="R3932" s="84"/>
      <c r="S3932" s="31"/>
      <c r="T3932" s="31"/>
      <c r="U3932" s="169"/>
      <c r="V3932" s="150"/>
      <c r="W3932" s="342" t="str" cm="1">
        <f t="array" ref="W3932">IF(SUM(LEN(B3932:V3932))=0,"",IF(OR(OR(ISBLANK(F3932),SUM(LEN(C3932),LEN(D3932))=0),AND(NOT(E3932="Unknown"),ISBLANK(J3932)),AND(NOT(O3932="Unknown"),ISBLANK(R3932))),"Missing Information", INDEX(Table15[Entire Service Line Classification], MATCH(SUMIFS(Table15[Unique ID],Table15[System-Owned Portion],E3932,Table15[If Material Anything Other than "Lead" in Column E,Was Material Ever Previously Lead?],G3932,Table15[Customer-Owned Portion],O3932),Table15[Unique ID],0),0)))</f>
        <v/>
      </c>
      <c r="X3932"/>
    </row>
    <row r="3933" spans="2:24" x14ac:dyDescent="0.35">
      <c r="B3933" s="146"/>
      <c r="C3933" s="31"/>
      <c r="D3933" s="31"/>
      <c r="E3933" s="44"/>
      <c r="F3933" s="43"/>
      <c r="G3933" s="84"/>
      <c r="H3933" s="31"/>
      <c r="I3933" s="31"/>
      <c r="J3933" s="84"/>
      <c r="K3933" s="31"/>
      <c r="L3933" s="31"/>
      <c r="M3933" s="169"/>
      <c r="N3933" s="148"/>
      <c r="O3933" s="106"/>
      <c r="P3933" s="43"/>
      <c r="Q3933" s="31"/>
      <c r="R3933" s="84"/>
      <c r="S3933" s="31"/>
      <c r="T3933" s="31"/>
      <c r="U3933" s="169"/>
      <c r="V3933" s="150"/>
      <c r="W3933" s="342" t="str" cm="1">
        <f t="array" ref="W3933">IF(SUM(LEN(B3933:V3933))=0,"",IF(OR(OR(ISBLANK(F3933),SUM(LEN(C3933),LEN(D3933))=0),AND(NOT(E3933="Unknown"),ISBLANK(J3933)),AND(NOT(O3933="Unknown"),ISBLANK(R3933))),"Missing Information", INDEX(Table15[Entire Service Line Classification], MATCH(SUMIFS(Table15[Unique ID],Table15[System-Owned Portion],E3933,Table15[If Material Anything Other than "Lead" in Column E,Was Material Ever Previously Lead?],G3933,Table15[Customer-Owned Portion],O3933),Table15[Unique ID],0),0)))</f>
        <v/>
      </c>
      <c r="X3933"/>
    </row>
    <row r="3934" spans="2:24" x14ac:dyDescent="0.35">
      <c r="B3934" s="146"/>
      <c r="C3934" s="31"/>
      <c r="D3934" s="31"/>
      <c r="E3934" s="44"/>
      <c r="F3934" s="43"/>
      <c r="G3934" s="84"/>
      <c r="H3934" s="31"/>
      <c r="I3934" s="31"/>
      <c r="J3934" s="84"/>
      <c r="K3934" s="31"/>
      <c r="L3934" s="31"/>
      <c r="M3934" s="169"/>
      <c r="N3934" s="148"/>
      <c r="O3934" s="106"/>
      <c r="P3934" s="43"/>
      <c r="Q3934" s="31"/>
      <c r="R3934" s="84"/>
      <c r="S3934" s="31"/>
      <c r="T3934" s="31"/>
      <c r="U3934" s="169"/>
      <c r="V3934" s="150"/>
      <c r="W3934" s="342" t="str" cm="1">
        <f t="array" ref="W3934">IF(SUM(LEN(B3934:V3934))=0,"",IF(OR(OR(ISBLANK(F3934),SUM(LEN(C3934),LEN(D3934))=0),AND(NOT(E3934="Unknown"),ISBLANK(J3934)),AND(NOT(O3934="Unknown"),ISBLANK(R3934))),"Missing Information", INDEX(Table15[Entire Service Line Classification], MATCH(SUMIFS(Table15[Unique ID],Table15[System-Owned Portion],E3934,Table15[If Material Anything Other than "Lead" in Column E,Was Material Ever Previously Lead?],G3934,Table15[Customer-Owned Portion],O3934),Table15[Unique ID],0),0)))</f>
        <v/>
      </c>
      <c r="X3934"/>
    </row>
    <row r="3935" spans="2:24" x14ac:dyDescent="0.35">
      <c r="B3935" s="146"/>
      <c r="C3935" s="31"/>
      <c r="D3935" s="31"/>
      <c r="E3935" s="44"/>
      <c r="F3935" s="43"/>
      <c r="G3935" s="84"/>
      <c r="H3935" s="31"/>
      <c r="I3935" s="31"/>
      <c r="J3935" s="84"/>
      <c r="K3935" s="31"/>
      <c r="L3935" s="31"/>
      <c r="M3935" s="169"/>
      <c r="N3935" s="148"/>
      <c r="O3935" s="106"/>
      <c r="P3935" s="43"/>
      <c r="Q3935" s="31"/>
      <c r="R3935" s="84"/>
      <c r="S3935" s="31"/>
      <c r="T3935" s="31"/>
      <c r="U3935" s="169"/>
      <c r="V3935" s="150"/>
      <c r="W3935" s="342" t="str" cm="1">
        <f t="array" ref="W3935">IF(SUM(LEN(B3935:V3935))=0,"",IF(OR(OR(ISBLANK(F3935),SUM(LEN(C3935),LEN(D3935))=0),AND(NOT(E3935="Unknown"),ISBLANK(J3935)),AND(NOT(O3935="Unknown"),ISBLANK(R3935))),"Missing Information", INDEX(Table15[Entire Service Line Classification], MATCH(SUMIFS(Table15[Unique ID],Table15[System-Owned Portion],E3935,Table15[If Material Anything Other than "Lead" in Column E,Was Material Ever Previously Lead?],G3935,Table15[Customer-Owned Portion],O3935),Table15[Unique ID],0),0)))</f>
        <v/>
      </c>
      <c r="X3935"/>
    </row>
    <row r="3936" spans="2:24" x14ac:dyDescent="0.35">
      <c r="B3936" s="146"/>
      <c r="C3936" s="31"/>
      <c r="D3936" s="31"/>
      <c r="E3936" s="44"/>
      <c r="F3936" s="43"/>
      <c r="G3936" s="84"/>
      <c r="H3936" s="31"/>
      <c r="I3936" s="31"/>
      <c r="J3936" s="84"/>
      <c r="K3936" s="31"/>
      <c r="L3936" s="31"/>
      <c r="M3936" s="169"/>
      <c r="N3936" s="148"/>
      <c r="O3936" s="106"/>
      <c r="P3936" s="43"/>
      <c r="Q3936" s="31"/>
      <c r="R3936" s="84"/>
      <c r="S3936" s="31"/>
      <c r="T3936" s="31"/>
      <c r="U3936" s="169"/>
      <c r="V3936" s="150"/>
      <c r="W3936" s="342" t="str" cm="1">
        <f t="array" ref="W3936">IF(SUM(LEN(B3936:V3936))=0,"",IF(OR(OR(ISBLANK(F3936),SUM(LEN(C3936),LEN(D3936))=0),AND(NOT(E3936="Unknown"),ISBLANK(J3936)),AND(NOT(O3936="Unknown"),ISBLANK(R3936))),"Missing Information", INDEX(Table15[Entire Service Line Classification], MATCH(SUMIFS(Table15[Unique ID],Table15[System-Owned Portion],E3936,Table15[If Material Anything Other than "Lead" in Column E,Was Material Ever Previously Lead?],G3936,Table15[Customer-Owned Portion],O3936),Table15[Unique ID],0),0)))</f>
        <v/>
      </c>
      <c r="X3936"/>
    </row>
    <row r="3937" spans="2:24" x14ac:dyDescent="0.35">
      <c r="B3937" s="146"/>
      <c r="C3937" s="31"/>
      <c r="D3937" s="31"/>
      <c r="E3937" s="44"/>
      <c r="F3937" s="43"/>
      <c r="G3937" s="84"/>
      <c r="H3937" s="31"/>
      <c r="I3937" s="31"/>
      <c r="J3937" s="84"/>
      <c r="K3937" s="31"/>
      <c r="L3937" s="31"/>
      <c r="M3937" s="169"/>
      <c r="N3937" s="148"/>
      <c r="O3937" s="106"/>
      <c r="P3937" s="43"/>
      <c r="Q3937" s="31"/>
      <c r="R3937" s="84"/>
      <c r="S3937" s="31"/>
      <c r="T3937" s="31"/>
      <c r="U3937" s="169"/>
      <c r="V3937" s="150"/>
      <c r="W3937" s="342" t="str" cm="1">
        <f t="array" ref="W3937">IF(SUM(LEN(B3937:V3937))=0,"",IF(OR(OR(ISBLANK(F3937),SUM(LEN(C3937),LEN(D3937))=0),AND(NOT(E3937="Unknown"),ISBLANK(J3937)),AND(NOT(O3937="Unknown"),ISBLANK(R3937))),"Missing Information", INDEX(Table15[Entire Service Line Classification], MATCH(SUMIFS(Table15[Unique ID],Table15[System-Owned Portion],E3937,Table15[If Material Anything Other than "Lead" in Column E,Was Material Ever Previously Lead?],G3937,Table15[Customer-Owned Portion],O3937),Table15[Unique ID],0),0)))</f>
        <v/>
      </c>
      <c r="X3937"/>
    </row>
    <row r="3938" spans="2:24" x14ac:dyDescent="0.35">
      <c r="B3938" s="146"/>
      <c r="C3938" s="31"/>
      <c r="D3938" s="31"/>
      <c r="E3938" s="44"/>
      <c r="F3938" s="43"/>
      <c r="G3938" s="84"/>
      <c r="H3938" s="31"/>
      <c r="I3938" s="31"/>
      <c r="J3938" s="84"/>
      <c r="K3938" s="31"/>
      <c r="L3938" s="31"/>
      <c r="M3938" s="169"/>
      <c r="N3938" s="148"/>
      <c r="O3938" s="106"/>
      <c r="P3938" s="43"/>
      <c r="Q3938" s="31"/>
      <c r="R3938" s="84"/>
      <c r="S3938" s="31"/>
      <c r="T3938" s="31"/>
      <c r="U3938" s="169"/>
      <c r="V3938" s="150"/>
      <c r="W3938" s="342" t="str" cm="1">
        <f t="array" ref="W3938">IF(SUM(LEN(B3938:V3938))=0,"",IF(OR(OR(ISBLANK(F3938),SUM(LEN(C3938),LEN(D3938))=0),AND(NOT(E3938="Unknown"),ISBLANK(J3938)),AND(NOT(O3938="Unknown"),ISBLANK(R3938))),"Missing Information", INDEX(Table15[Entire Service Line Classification], MATCH(SUMIFS(Table15[Unique ID],Table15[System-Owned Portion],E3938,Table15[If Material Anything Other than "Lead" in Column E,Was Material Ever Previously Lead?],G3938,Table15[Customer-Owned Portion],O3938),Table15[Unique ID],0),0)))</f>
        <v/>
      </c>
      <c r="X3938"/>
    </row>
    <row r="3939" spans="2:24" x14ac:dyDescent="0.35">
      <c r="B3939" s="146"/>
      <c r="C3939" s="31"/>
      <c r="D3939" s="31"/>
      <c r="E3939" s="44"/>
      <c r="F3939" s="43"/>
      <c r="G3939" s="84"/>
      <c r="H3939" s="31"/>
      <c r="I3939" s="31"/>
      <c r="J3939" s="84"/>
      <c r="K3939" s="31"/>
      <c r="L3939" s="31"/>
      <c r="M3939" s="169"/>
      <c r="N3939" s="148"/>
      <c r="O3939" s="106"/>
      <c r="P3939" s="43"/>
      <c r="Q3939" s="31"/>
      <c r="R3939" s="84"/>
      <c r="S3939" s="31"/>
      <c r="T3939" s="31"/>
      <c r="U3939" s="169"/>
      <c r="V3939" s="150"/>
      <c r="W3939" s="342" t="str" cm="1">
        <f t="array" ref="W3939">IF(SUM(LEN(B3939:V3939))=0,"",IF(OR(OR(ISBLANK(F3939),SUM(LEN(C3939),LEN(D3939))=0),AND(NOT(E3939="Unknown"),ISBLANK(J3939)),AND(NOT(O3939="Unknown"),ISBLANK(R3939))),"Missing Information", INDEX(Table15[Entire Service Line Classification], MATCH(SUMIFS(Table15[Unique ID],Table15[System-Owned Portion],E3939,Table15[If Material Anything Other than "Lead" in Column E,Was Material Ever Previously Lead?],G3939,Table15[Customer-Owned Portion],O3939),Table15[Unique ID],0),0)))</f>
        <v/>
      </c>
      <c r="X3939"/>
    </row>
    <row r="3940" spans="2:24" x14ac:dyDescent="0.35">
      <c r="B3940" s="146"/>
      <c r="C3940" s="31"/>
      <c r="D3940" s="31"/>
      <c r="E3940" s="44"/>
      <c r="F3940" s="43"/>
      <c r="G3940" s="84"/>
      <c r="H3940" s="31"/>
      <c r="I3940" s="31"/>
      <c r="J3940" s="84"/>
      <c r="K3940" s="31"/>
      <c r="L3940" s="31"/>
      <c r="M3940" s="169"/>
      <c r="N3940" s="148"/>
      <c r="O3940" s="106"/>
      <c r="P3940" s="43"/>
      <c r="Q3940" s="31"/>
      <c r="R3940" s="84"/>
      <c r="S3940" s="31"/>
      <c r="T3940" s="31"/>
      <c r="U3940" s="169"/>
      <c r="V3940" s="150"/>
      <c r="W3940" s="342" t="str" cm="1">
        <f t="array" ref="W3940">IF(SUM(LEN(B3940:V3940))=0,"",IF(OR(OR(ISBLANK(F3940),SUM(LEN(C3940),LEN(D3940))=0),AND(NOT(E3940="Unknown"),ISBLANK(J3940)),AND(NOT(O3940="Unknown"),ISBLANK(R3940))),"Missing Information", INDEX(Table15[Entire Service Line Classification], MATCH(SUMIFS(Table15[Unique ID],Table15[System-Owned Portion],E3940,Table15[If Material Anything Other than "Lead" in Column E,Was Material Ever Previously Lead?],G3940,Table15[Customer-Owned Portion],O3940),Table15[Unique ID],0),0)))</f>
        <v/>
      </c>
      <c r="X3940"/>
    </row>
    <row r="3941" spans="2:24" x14ac:dyDescent="0.35">
      <c r="B3941" s="146"/>
      <c r="C3941" s="31"/>
      <c r="D3941" s="31"/>
      <c r="E3941" s="44"/>
      <c r="F3941" s="43"/>
      <c r="G3941" s="84"/>
      <c r="H3941" s="31"/>
      <c r="I3941" s="31"/>
      <c r="J3941" s="84"/>
      <c r="K3941" s="31"/>
      <c r="L3941" s="31"/>
      <c r="M3941" s="169"/>
      <c r="N3941" s="148"/>
      <c r="O3941" s="106"/>
      <c r="P3941" s="43"/>
      <c r="Q3941" s="31"/>
      <c r="R3941" s="84"/>
      <c r="S3941" s="31"/>
      <c r="T3941" s="31"/>
      <c r="U3941" s="169"/>
      <c r="V3941" s="150"/>
      <c r="W3941" s="342" t="str" cm="1">
        <f t="array" ref="W3941">IF(SUM(LEN(B3941:V3941))=0,"",IF(OR(OR(ISBLANK(F3941),SUM(LEN(C3941),LEN(D3941))=0),AND(NOT(E3941="Unknown"),ISBLANK(J3941)),AND(NOT(O3941="Unknown"),ISBLANK(R3941))),"Missing Information", INDEX(Table15[Entire Service Line Classification], MATCH(SUMIFS(Table15[Unique ID],Table15[System-Owned Portion],E3941,Table15[If Material Anything Other than "Lead" in Column E,Was Material Ever Previously Lead?],G3941,Table15[Customer-Owned Portion],O3941),Table15[Unique ID],0),0)))</f>
        <v/>
      </c>
      <c r="X3941"/>
    </row>
    <row r="3942" spans="2:24" x14ac:dyDescent="0.35">
      <c r="B3942" s="146"/>
      <c r="C3942" s="31"/>
      <c r="D3942" s="31"/>
      <c r="E3942" s="44"/>
      <c r="F3942" s="43"/>
      <c r="G3942" s="84"/>
      <c r="H3942" s="31"/>
      <c r="I3942" s="31"/>
      <c r="J3942" s="84"/>
      <c r="K3942" s="31"/>
      <c r="L3942" s="31"/>
      <c r="M3942" s="169"/>
      <c r="N3942" s="148"/>
      <c r="O3942" s="106"/>
      <c r="P3942" s="43"/>
      <c r="Q3942" s="31"/>
      <c r="R3942" s="84"/>
      <c r="S3942" s="31"/>
      <c r="T3942" s="31"/>
      <c r="U3942" s="169"/>
      <c r="V3942" s="150"/>
      <c r="W3942" s="342" t="str" cm="1">
        <f t="array" ref="W3942">IF(SUM(LEN(B3942:V3942))=0,"",IF(OR(OR(ISBLANK(F3942),SUM(LEN(C3942),LEN(D3942))=0),AND(NOT(E3942="Unknown"),ISBLANK(J3942)),AND(NOT(O3942="Unknown"),ISBLANK(R3942))),"Missing Information", INDEX(Table15[Entire Service Line Classification], MATCH(SUMIFS(Table15[Unique ID],Table15[System-Owned Portion],E3942,Table15[If Material Anything Other than "Lead" in Column E,Was Material Ever Previously Lead?],G3942,Table15[Customer-Owned Portion],O3942),Table15[Unique ID],0),0)))</f>
        <v/>
      </c>
      <c r="X3942"/>
    </row>
    <row r="3943" spans="2:24" x14ac:dyDescent="0.35">
      <c r="B3943" s="146"/>
      <c r="C3943" s="31"/>
      <c r="D3943" s="31"/>
      <c r="E3943" s="44"/>
      <c r="F3943" s="43"/>
      <c r="G3943" s="84"/>
      <c r="H3943" s="31"/>
      <c r="I3943" s="31"/>
      <c r="J3943" s="84"/>
      <c r="K3943" s="31"/>
      <c r="L3943" s="31"/>
      <c r="M3943" s="169"/>
      <c r="N3943" s="148"/>
      <c r="O3943" s="106"/>
      <c r="P3943" s="43"/>
      <c r="Q3943" s="31"/>
      <c r="R3943" s="84"/>
      <c r="S3943" s="31"/>
      <c r="T3943" s="31"/>
      <c r="U3943" s="169"/>
      <c r="V3943" s="150"/>
      <c r="W3943" s="342" t="str" cm="1">
        <f t="array" ref="W3943">IF(SUM(LEN(B3943:V3943))=0,"",IF(OR(OR(ISBLANK(F3943),SUM(LEN(C3943),LEN(D3943))=0),AND(NOT(E3943="Unknown"),ISBLANK(J3943)),AND(NOT(O3943="Unknown"),ISBLANK(R3943))),"Missing Information", INDEX(Table15[Entire Service Line Classification], MATCH(SUMIFS(Table15[Unique ID],Table15[System-Owned Portion],E3943,Table15[If Material Anything Other than "Lead" in Column E,Was Material Ever Previously Lead?],G3943,Table15[Customer-Owned Portion],O3943),Table15[Unique ID],0),0)))</f>
        <v/>
      </c>
      <c r="X3943"/>
    </row>
    <row r="3944" spans="2:24" x14ac:dyDescent="0.35">
      <c r="B3944" s="146"/>
      <c r="C3944" s="31"/>
      <c r="D3944" s="31"/>
      <c r="E3944" s="44"/>
      <c r="F3944" s="43"/>
      <c r="G3944" s="84"/>
      <c r="H3944" s="31"/>
      <c r="I3944" s="31"/>
      <c r="J3944" s="84"/>
      <c r="K3944" s="31"/>
      <c r="L3944" s="31"/>
      <c r="M3944" s="169"/>
      <c r="N3944" s="148"/>
      <c r="O3944" s="106"/>
      <c r="P3944" s="43"/>
      <c r="Q3944" s="31"/>
      <c r="R3944" s="84"/>
      <c r="S3944" s="31"/>
      <c r="T3944" s="31"/>
      <c r="U3944" s="169"/>
      <c r="V3944" s="150"/>
      <c r="W3944" s="342" t="str" cm="1">
        <f t="array" ref="W3944">IF(SUM(LEN(B3944:V3944))=0,"",IF(OR(OR(ISBLANK(F3944),SUM(LEN(C3944),LEN(D3944))=0),AND(NOT(E3944="Unknown"),ISBLANK(J3944)),AND(NOT(O3944="Unknown"),ISBLANK(R3944))),"Missing Information", INDEX(Table15[Entire Service Line Classification], MATCH(SUMIFS(Table15[Unique ID],Table15[System-Owned Portion],E3944,Table15[If Material Anything Other than "Lead" in Column E,Was Material Ever Previously Lead?],G3944,Table15[Customer-Owned Portion],O3944),Table15[Unique ID],0),0)))</f>
        <v/>
      </c>
      <c r="X3944"/>
    </row>
    <row r="3945" spans="2:24" x14ac:dyDescent="0.35">
      <c r="B3945" s="146"/>
      <c r="C3945" s="31"/>
      <c r="D3945" s="31"/>
      <c r="E3945" s="44"/>
      <c r="F3945" s="43"/>
      <c r="G3945" s="84"/>
      <c r="H3945" s="31"/>
      <c r="I3945" s="31"/>
      <c r="J3945" s="84"/>
      <c r="K3945" s="31"/>
      <c r="L3945" s="31"/>
      <c r="M3945" s="169"/>
      <c r="N3945" s="148"/>
      <c r="O3945" s="106"/>
      <c r="P3945" s="43"/>
      <c r="Q3945" s="31"/>
      <c r="R3945" s="84"/>
      <c r="S3945" s="31"/>
      <c r="T3945" s="31"/>
      <c r="U3945" s="169"/>
      <c r="V3945" s="150"/>
      <c r="W3945" s="342" t="str" cm="1">
        <f t="array" ref="W3945">IF(SUM(LEN(B3945:V3945))=0,"",IF(OR(OR(ISBLANK(F3945),SUM(LEN(C3945),LEN(D3945))=0),AND(NOT(E3945="Unknown"),ISBLANK(J3945)),AND(NOT(O3945="Unknown"),ISBLANK(R3945))),"Missing Information", INDEX(Table15[Entire Service Line Classification], MATCH(SUMIFS(Table15[Unique ID],Table15[System-Owned Portion],E3945,Table15[If Material Anything Other than "Lead" in Column E,Was Material Ever Previously Lead?],G3945,Table15[Customer-Owned Portion],O3945),Table15[Unique ID],0),0)))</f>
        <v/>
      </c>
      <c r="X3945"/>
    </row>
    <row r="3946" spans="2:24" x14ac:dyDescent="0.35">
      <c r="B3946" s="146"/>
      <c r="C3946" s="31"/>
      <c r="D3946" s="31"/>
      <c r="E3946" s="44"/>
      <c r="F3946" s="43"/>
      <c r="G3946" s="84"/>
      <c r="H3946" s="31"/>
      <c r="I3946" s="31"/>
      <c r="J3946" s="84"/>
      <c r="K3946" s="31"/>
      <c r="L3946" s="31"/>
      <c r="M3946" s="169"/>
      <c r="N3946" s="148"/>
      <c r="O3946" s="106"/>
      <c r="P3946" s="43"/>
      <c r="Q3946" s="31"/>
      <c r="R3946" s="84"/>
      <c r="S3946" s="31"/>
      <c r="T3946" s="31"/>
      <c r="U3946" s="169"/>
      <c r="V3946" s="150"/>
      <c r="W3946" s="342" t="str" cm="1">
        <f t="array" ref="W3946">IF(SUM(LEN(B3946:V3946))=0,"",IF(OR(OR(ISBLANK(F3946),SUM(LEN(C3946),LEN(D3946))=0),AND(NOT(E3946="Unknown"),ISBLANK(J3946)),AND(NOT(O3946="Unknown"),ISBLANK(R3946))),"Missing Information", INDEX(Table15[Entire Service Line Classification], MATCH(SUMIFS(Table15[Unique ID],Table15[System-Owned Portion],E3946,Table15[If Material Anything Other than "Lead" in Column E,Was Material Ever Previously Lead?],G3946,Table15[Customer-Owned Portion],O3946),Table15[Unique ID],0),0)))</f>
        <v/>
      </c>
      <c r="X3946"/>
    </row>
    <row r="3947" spans="2:24" x14ac:dyDescent="0.35">
      <c r="B3947" s="146"/>
      <c r="C3947" s="31"/>
      <c r="D3947" s="31"/>
      <c r="E3947" s="44"/>
      <c r="F3947" s="43"/>
      <c r="G3947" s="84"/>
      <c r="H3947" s="31"/>
      <c r="I3947" s="31"/>
      <c r="J3947" s="84"/>
      <c r="K3947" s="31"/>
      <c r="L3947" s="31"/>
      <c r="M3947" s="169"/>
      <c r="N3947" s="148"/>
      <c r="O3947" s="106"/>
      <c r="P3947" s="43"/>
      <c r="Q3947" s="31"/>
      <c r="R3947" s="84"/>
      <c r="S3947" s="31"/>
      <c r="T3947" s="31"/>
      <c r="U3947" s="169"/>
      <c r="V3947" s="150"/>
      <c r="W3947" s="342" t="str" cm="1">
        <f t="array" ref="W3947">IF(SUM(LEN(B3947:V3947))=0,"",IF(OR(OR(ISBLANK(F3947),SUM(LEN(C3947),LEN(D3947))=0),AND(NOT(E3947="Unknown"),ISBLANK(J3947)),AND(NOT(O3947="Unknown"),ISBLANK(R3947))),"Missing Information", INDEX(Table15[Entire Service Line Classification], MATCH(SUMIFS(Table15[Unique ID],Table15[System-Owned Portion],E3947,Table15[If Material Anything Other than "Lead" in Column E,Was Material Ever Previously Lead?],G3947,Table15[Customer-Owned Portion],O3947),Table15[Unique ID],0),0)))</f>
        <v/>
      </c>
      <c r="X3947"/>
    </row>
    <row r="3948" spans="2:24" x14ac:dyDescent="0.35">
      <c r="B3948" s="146"/>
      <c r="C3948" s="31"/>
      <c r="D3948" s="31"/>
      <c r="E3948" s="44"/>
      <c r="F3948" s="43"/>
      <c r="G3948" s="84"/>
      <c r="H3948" s="31"/>
      <c r="I3948" s="31"/>
      <c r="J3948" s="84"/>
      <c r="K3948" s="31"/>
      <c r="L3948" s="31"/>
      <c r="M3948" s="169"/>
      <c r="N3948" s="148"/>
      <c r="O3948" s="106"/>
      <c r="P3948" s="43"/>
      <c r="Q3948" s="31"/>
      <c r="R3948" s="84"/>
      <c r="S3948" s="31"/>
      <c r="T3948" s="31"/>
      <c r="U3948" s="169"/>
      <c r="V3948" s="150"/>
      <c r="W3948" s="342" t="str" cm="1">
        <f t="array" ref="W3948">IF(SUM(LEN(B3948:V3948))=0,"",IF(OR(OR(ISBLANK(F3948),SUM(LEN(C3948),LEN(D3948))=0),AND(NOT(E3948="Unknown"),ISBLANK(J3948)),AND(NOT(O3948="Unknown"),ISBLANK(R3948))),"Missing Information", INDEX(Table15[Entire Service Line Classification], MATCH(SUMIFS(Table15[Unique ID],Table15[System-Owned Portion],E3948,Table15[If Material Anything Other than "Lead" in Column E,Was Material Ever Previously Lead?],G3948,Table15[Customer-Owned Portion],O3948),Table15[Unique ID],0),0)))</f>
        <v/>
      </c>
      <c r="X3948"/>
    </row>
    <row r="3949" spans="2:24" x14ac:dyDescent="0.35">
      <c r="B3949" s="146"/>
      <c r="C3949" s="31"/>
      <c r="D3949" s="31"/>
      <c r="E3949" s="44"/>
      <c r="F3949" s="43"/>
      <c r="G3949" s="84"/>
      <c r="H3949" s="31"/>
      <c r="I3949" s="31"/>
      <c r="J3949" s="84"/>
      <c r="K3949" s="31"/>
      <c r="L3949" s="31"/>
      <c r="M3949" s="169"/>
      <c r="N3949" s="148"/>
      <c r="O3949" s="106"/>
      <c r="P3949" s="43"/>
      <c r="Q3949" s="31"/>
      <c r="R3949" s="84"/>
      <c r="S3949" s="31"/>
      <c r="T3949" s="31"/>
      <c r="U3949" s="169"/>
      <c r="V3949" s="150"/>
      <c r="W3949" s="342" t="str" cm="1">
        <f t="array" ref="W3949">IF(SUM(LEN(B3949:V3949))=0,"",IF(OR(OR(ISBLANK(F3949),SUM(LEN(C3949),LEN(D3949))=0),AND(NOT(E3949="Unknown"),ISBLANK(J3949)),AND(NOT(O3949="Unknown"),ISBLANK(R3949))),"Missing Information", INDEX(Table15[Entire Service Line Classification], MATCH(SUMIFS(Table15[Unique ID],Table15[System-Owned Portion],E3949,Table15[If Material Anything Other than "Lead" in Column E,Was Material Ever Previously Lead?],G3949,Table15[Customer-Owned Portion],O3949),Table15[Unique ID],0),0)))</f>
        <v/>
      </c>
      <c r="X3949"/>
    </row>
    <row r="3950" spans="2:24" x14ac:dyDescent="0.35">
      <c r="B3950" s="146"/>
      <c r="C3950" s="31"/>
      <c r="D3950" s="31"/>
      <c r="E3950" s="44"/>
      <c r="F3950" s="43"/>
      <c r="G3950" s="84"/>
      <c r="H3950" s="31"/>
      <c r="I3950" s="31"/>
      <c r="J3950" s="84"/>
      <c r="K3950" s="31"/>
      <c r="L3950" s="31"/>
      <c r="M3950" s="169"/>
      <c r="N3950" s="148"/>
      <c r="O3950" s="106"/>
      <c r="P3950" s="43"/>
      <c r="Q3950" s="31"/>
      <c r="R3950" s="84"/>
      <c r="S3950" s="31"/>
      <c r="T3950" s="31"/>
      <c r="U3950" s="169"/>
      <c r="V3950" s="150"/>
      <c r="W3950" s="342" t="str" cm="1">
        <f t="array" ref="W3950">IF(SUM(LEN(B3950:V3950))=0,"",IF(OR(OR(ISBLANK(F3950),SUM(LEN(C3950),LEN(D3950))=0),AND(NOT(E3950="Unknown"),ISBLANK(J3950)),AND(NOT(O3950="Unknown"),ISBLANK(R3950))),"Missing Information", INDEX(Table15[Entire Service Line Classification], MATCH(SUMIFS(Table15[Unique ID],Table15[System-Owned Portion],E3950,Table15[If Material Anything Other than "Lead" in Column E,Was Material Ever Previously Lead?],G3950,Table15[Customer-Owned Portion],O3950),Table15[Unique ID],0),0)))</f>
        <v/>
      </c>
      <c r="X3950"/>
    </row>
    <row r="3951" spans="2:24" x14ac:dyDescent="0.35">
      <c r="B3951" s="146"/>
      <c r="C3951" s="31"/>
      <c r="D3951" s="31"/>
      <c r="E3951" s="44"/>
      <c r="F3951" s="43"/>
      <c r="G3951" s="84"/>
      <c r="H3951" s="31"/>
      <c r="I3951" s="31"/>
      <c r="J3951" s="84"/>
      <c r="K3951" s="31"/>
      <c r="L3951" s="31"/>
      <c r="M3951" s="169"/>
      <c r="N3951" s="148"/>
      <c r="O3951" s="106"/>
      <c r="P3951" s="43"/>
      <c r="Q3951" s="31"/>
      <c r="R3951" s="84"/>
      <c r="S3951" s="31"/>
      <c r="T3951" s="31"/>
      <c r="U3951" s="169"/>
      <c r="V3951" s="150"/>
      <c r="W3951" s="342" t="str" cm="1">
        <f t="array" ref="W3951">IF(SUM(LEN(B3951:V3951))=0,"",IF(OR(OR(ISBLANK(F3951),SUM(LEN(C3951),LEN(D3951))=0),AND(NOT(E3951="Unknown"),ISBLANK(J3951)),AND(NOT(O3951="Unknown"),ISBLANK(R3951))),"Missing Information", INDEX(Table15[Entire Service Line Classification], MATCH(SUMIFS(Table15[Unique ID],Table15[System-Owned Portion],E3951,Table15[If Material Anything Other than "Lead" in Column E,Was Material Ever Previously Lead?],G3951,Table15[Customer-Owned Portion],O3951),Table15[Unique ID],0),0)))</f>
        <v/>
      </c>
      <c r="X3951"/>
    </row>
    <row r="3952" spans="2:24" x14ac:dyDescent="0.35">
      <c r="B3952" s="146"/>
      <c r="C3952" s="31"/>
      <c r="D3952" s="31"/>
      <c r="E3952" s="44"/>
      <c r="F3952" s="43"/>
      <c r="G3952" s="84"/>
      <c r="H3952" s="31"/>
      <c r="I3952" s="31"/>
      <c r="J3952" s="84"/>
      <c r="K3952" s="31"/>
      <c r="L3952" s="31"/>
      <c r="M3952" s="169"/>
      <c r="N3952" s="148"/>
      <c r="O3952" s="106"/>
      <c r="P3952" s="43"/>
      <c r="Q3952" s="31"/>
      <c r="R3952" s="84"/>
      <c r="S3952" s="31"/>
      <c r="T3952" s="31"/>
      <c r="U3952" s="169"/>
      <c r="V3952" s="150"/>
      <c r="W3952" s="342" t="str" cm="1">
        <f t="array" ref="W3952">IF(SUM(LEN(B3952:V3952))=0,"",IF(OR(OR(ISBLANK(F3952),SUM(LEN(C3952),LEN(D3952))=0),AND(NOT(E3952="Unknown"),ISBLANK(J3952)),AND(NOT(O3952="Unknown"),ISBLANK(R3952))),"Missing Information", INDEX(Table15[Entire Service Line Classification], MATCH(SUMIFS(Table15[Unique ID],Table15[System-Owned Portion],E3952,Table15[If Material Anything Other than "Lead" in Column E,Was Material Ever Previously Lead?],G3952,Table15[Customer-Owned Portion],O3952),Table15[Unique ID],0),0)))</f>
        <v/>
      </c>
      <c r="X3952"/>
    </row>
    <row r="3953" spans="2:24" x14ac:dyDescent="0.35">
      <c r="B3953" s="146"/>
      <c r="C3953" s="31"/>
      <c r="D3953" s="31"/>
      <c r="E3953" s="44"/>
      <c r="F3953" s="43"/>
      <c r="G3953" s="84"/>
      <c r="H3953" s="31"/>
      <c r="I3953" s="31"/>
      <c r="J3953" s="84"/>
      <c r="K3953" s="31"/>
      <c r="L3953" s="31"/>
      <c r="M3953" s="169"/>
      <c r="N3953" s="148"/>
      <c r="O3953" s="106"/>
      <c r="P3953" s="43"/>
      <c r="Q3953" s="31"/>
      <c r="R3953" s="84"/>
      <c r="S3953" s="31"/>
      <c r="T3953" s="31"/>
      <c r="U3953" s="169"/>
      <c r="V3953" s="150"/>
      <c r="W3953" s="342" t="str" cm="1">
        <f t="array" ref="W3953">IF(SUM(LEN(B3953:V3953))=0,"",IF(OR(OR(ISBLANK(F3953),SUM(LEN(C3953),LEN(D3953))=0),AND(NOT(E3953="Unknown"),ISBLANK(J3953)),AND(NOT(O3953="Unknown"),ISBLANK(R3953))),"Missing Information", INDEX(Table15[Entire Service Line Classification], MATCH(SUMIFS(Table15[Unique ID],Table15[System-Owned Portion],E3953,Table15[If Material Anything Other than "Lead" in Column E,Was Material Ever Previously Lead?],G3953,Table15[Customer-Owned Portion],O3953),Table15[Unique ID],0),0)))</f>
        <v/>
      </c>
      <c r="X3953"/>
    </row>
    <row r="3954" spans="2:24" x14ac:dyDescent="0.35">
      <c r="B3954" s="146"/>
      <c r="C3954" s="31"/>
      <c r="D3954" s="31"/>
      <c r="E3954" s="44"/>
      <c r="F3954" s="43"/>
      <c r="G3954" s="84"/>
      <c r="H3954" s="31"/>
      <c r="I3954" s="31"/>
      <c r="J3954" s="84"/>
      <c r="K3954" s="31"/>
      <c r="L3954" s="31"/>
      <c r="M3954" s="169"/>
      <c r="N3954" s="148"/>
      <c r="O3954" s="106"/>
      <c r="P3954" s="43"/>
      <c r="Q3954" s="31"/>
      <c r="R3954" s="84"/>
      <c r="S3954" s="31"/>
      <c r="T3954" s="31"/>
      <c r="U3954" s="169"/>
      <c r="V3954" s="150"/>
      <c r="W3954" s="342" t="str" cm="1">
        <f t="array" ref="W3954">IF(SUM(LEN(B3954:V3954))=0,"",IF(OR(OR(ISBLANK(F3954),SUM(LEN(C3954),LEN(D3954))=0),AND(NOT(E3954="Unknown"),ISBLANK(J3954)),AND(NOT(O3954="Unknown"),ISBLANK(R3954))),"Missing Information", INDEX(Table15[Entire Service Line Classification], MATCH(SUMIFS(Table15[Unique ID],Table15[System-Owned Portion],E3954,Table15[If Material Anything Other than "Lead" in Column E,Was Material Ever Previously Lead?],G3954,Table15[Customer-Owned Portion],O3954),Table15[Unique ID],0),0)))</f>
        <v/>
      </c>
      <c r="X3954"/>
    </row>
    <row r="3955" spans="2:24" x14ac:dyDescent="0.35">
      <c r="B3955" s="146"/>
      <c r="C3955" s="31"/>
      <c r="D3955" s="31"/>
      <c r="E3955" s="44"/>
      <c r="F3955" s="43"/>
      <c r="G3955" s="84"/>
      <c r="H3955" s="31"/>
      <c r="I3955" s="31"/>
      <c r="J3955" s="84"/>
      <c r="K3955" s="31"/>
      <c r="L3955" s="31"/>
      <c r="M3955" s="169"/>
      <c r="N3955" s="148"/>
      <c r="O3955" s="106"/>
      <c r="P3955" s="43"/>
      <c r="Q3955" s="31"/>
      <c r="R3955" s="84"/>
      <c r="S3955" s="31"/>
      <c r="T3955" s="31"/>
      <c r="U3955" s="169"/>
      <c r="V3955" s="150"/>
      <c r="W3955" s="342" t="str" cm="1">
        <f t="array" ref="W3955">IF(SUM(LEN(B3955:V3955))=0,"",IF(OR(OR(ISBLANK(F3955),SUM(LEN(C3955),LEN(D3955))=0),AND(NOT(E3955="Unknown"),ISBLANK(J3955)),AND(NOT(O3955="Unknown"),ISBLANK(R3955))),"Missing Information", INDEX(Table15[Entire Service Line Classification], MATCH(SUMIFS(Table15[Unique ID],Table15[System-Owned Portion],E3955,Table15[If Material Anything Other than "Lead" in Column E,Was Material Ever Previously Lead?],G3955,Table15[Customer-Owned Portion],O3955),Table15[Unique ID],0),0)))</f>
        <v/>
      </c>
      <c r="X3955"/>
    </row>
    <row r="3956" spans="2:24" x14ac:dyDescent="0.35">
      <c r="B3956" s="146"/>
      <c r="C3956" s="31"/>
      <c r="D3956" s="31"/>
      <c r="E3956" s="44"/>
      <c r="F3956" s="43"/>
      <c r="G3956" s="84"/>
      <c r="H3956" s="31"/>
      <c r="I3956" s="31"/>
      <c r="J3956" s="84"/>
      <c r="K3956" s="31"/>
      <c r="L3956" s="31"/>
      <c r="M3956" s="169"/>
      <c r="N3956" s="148"/>
      <c r="O3956" s="106"/>
      <c r="P3956" s="43"/>
      <c r="Q3956" s="31"/>
      <c r="R3956" s="84"/>
      <c r="S3956" s="31"/>
      <c r="T3956" s="31"/>
      <c r="U3956" s="169"/>
      <c r="V3956" s="150"/>
      <c r="W3956" s="342" t="str" cm="1">
        <f t="array" ref="W3956">IF(SUM(LEN(B3956:V3956))=0,"",IF(OR(OR(ISBLANK(F3956),SUM(LEN(C3956),LEN(D3956))=0),AND(NOT(E3956="Unknown"),ISBLANK(J3956)),AND(NOT(O3956="Unknown"),ISBLANK(R3956))),"Missing Information", INDEX(Table15[Entire Service Line Classification], MATCH(SUMIFS(Table15[Unique ID],Table15[System-Owned Portion],E3956,Table15[If Material Anything Other than "Lead" in Column E,Was Material Ever Previously Lead?],G3956,Table15[Customer-Owned Portion],O3956),Table15[Unique ID],0),0)))</f>
        <v/>
      </c>
      <c r="X3956"/>
    </row>
    <row r="3957" spans="2:24" x14ac:dyDescent="0.35">
      <c r="B3957" s="146"/>
      <c r="C3957" s="31"/>
      <c r="D3957" s="31"/>
      <c r="E3957" s="44"/>
      <c r="F3957" s="43"/>
      <c r="G3957" s="84"/>
      <c r="H3957" s="31"/>
      <c r="I3957" s="31"/>
      <c r="J3957" s="84"/>
      <c r="K3957" s="31"/>
      <c r="L3957" s="31"/>
      <c r="M3957" s="169"/>
      <c r="N3957" s="148"/>
      <c r="O3957" s="106"/>
      <c r="P3957" s="43"/>
      <c r="Q3957" s="31"/>
      <c r="R3957" s="84"/>
      <c r="S3957" s="31"/>
      <c r="T3957" s="31"/>
      <c r="U3957" s="169"/>
      <c r="V3957" s="150"/>
      <c r="W3957" s="342" t="str" cm="1">
        <f t="array" ref="W3957">IF(SUM(LEN(B3957:V3957))=0,"",IF(OR(OR(ISBLANK(F3957),SUM(LEN(C3957),LEN(D3957))=0),AND(NOT(E3957="Unknown"),ISBLANK(J3957)),AND(NOT(O3957="Unknown"),ISBLANK(R3957))),"Missing Information", INDEX(Table15[Entire Service Line Classification], MATCH(SUMIFS(Table15[Unique ID],Table15[System-Owned Portion],E3957,Table15[If Material Anything Other than "Lead" in Column E,Was Material Ever Previously Lead?],G3957,Table15[Customer-Owned Portion],O3957),Table15[Unique ID],0),0)))</f>
        <v/>
      </c>
      <c r="X3957"/>
    </row>
    <row r="3958" spans="2:24" x14ac:dyDescent="0.35">
      <c r="B3958" s="146"/>
      <c r="C3958" s="31"/>
      <c r="D3958" s="31"/>
      <c r="E3958" s="44"/>
      <c r="F3958" s="43"/>
      <c r="G3958" s="84"/>
      <c r="H3958" s="31"/>
      <c r="I3958" s="31"/>
      <c r="J3958" s="84"/>
      <c r="K3958" s="31"/>
      <c r="L3958" s="31"/>
      <c r="M3958" s="169"/>
      <c r="N3958" s="148"/>
      <c r="O3958" s="106"/>
      <c r="P3958" s="43"/>
      <c r="Q3958" s="31"/>
      <c r="R3958" s="84"/>
      <c r="S3958" s="31"/>
      <c r="T3958" s="31"/>
      <c r="U3958" s="169"/>
      <c r="V3958" s="150"/>
      <c r="W3958" s="342" t="str" cm="1">
        <f t="array" ref="W3958">IF(SUM(LEN(B3958:V3958))=0,"",IF(OR(OR(ISBLANK(F3958),SUM(LEN(C3958),LEN(D3958))=0),AND(NOT(E3958="Unknown"),ISBLANK(J3958)),AND(NOT(O3958="Unknown"),ISBLANK(R3958))),"Missing Information", INDEX(Table15[Entire Service Line Classification], MATCH(SUMIFS(Table15[Unique ID],Table15[System-Owned Portion],E3958,Table15[If Material Anything Other than "Lead" in Column E,Was Material Ever Previously Lead?],G3958,Table15[Customer-Owned Portion],O3958),Table15[Unique ID],0),0)))</f>
        <v/>
      </c>
      <c r="X3958"/>
    </row>
    <row r="3959" spans="2:24" x14ac:dyDescent="0.35">
      <c r="B3959" s="146"/>
      <c r="C3959" s="31"/>
      <c r="D3959" s="31"/>
      <c r="E3959" s="44"/>
      <c r="F3959" s="43"/>
      <c r="G3959" s="84"/>
      <c r="H3959" s="31"/>
      <c r="I3959" s="31"/>
      <c r="J3959" s="84"/>
      <c r="K3959" s="31"/>
      <c r="L3959" s="31"/>
      <c r="M3959" s="169"/>
      <c r="N3959" s="148"/>
      <c r="O3959" s="106"/>
      <c r="P3959" s="43"/>
      <c r="Q3959" s="31"/>
      <c r="R3959" s="84"/>
      <c r="S3959" s="31"/>
      <c r="T3959" s="31"/>
      <c r="U3959" s="169"/>
      <c r="V3959" s="150"/>
      <c r="W3959" s="342" t="str" cm="1">
        <f t="array" ref="W3959">IF(SUM(LEN(B3959:V3959))=0,"",IF(OR(OR(ISBLANK(F3959),SUM(LEN(C3959),LEN(D3959))=0),AND(NOT(E3959="Unknown"),ISBLANK(J3959)),AND(NOT(O3959="Unknown"),ISBLANK(R3959))),"Missing Information", INDEX(Table15[Entire Service Line Classification], MATCH(SUMIFS(Table15[Unique ID],Table15[System-Owned Portion],E3959,Table15[If Material Anything Other than "Lead" in Column E,Was Material Ever Previously Lead?],G3959,Table15[Customer-Owned Portion],O3959),Table15[Unique ID],0),0)))</f>
        <v/>
      </c>
      <c r="X3959"/>
    </row>
    <row r="3960" spans="2:24" x14ac:dyDescent="0.35">
      <c r="B3960" s="146"/>
      <c r="C3960" s="31"/>
      <c r="D3960" s="31"/>
      <c r="E3960" s="44"/>
      <c r="F3960" s="43"/>
      <c r="G3960" s="84"/>
      <c r="H3960" s="31"/>
      <c r="I3960" s="31"/>
      <c r="J3960" s="84"/>
      <c r="K3960" s="31"/>
      <c r="L3960" s="31"/>
      <c r="M3960" s="169"/>
      <c r="N3960" s="148"/>
      <c r="O3960" s="106"/>
      <c r="P3960" s="43"/>
      <c r="Q3960" s="31"/>
      <c r="R3960" s="84"/>
      <c r="S3960" s="31"/>
      <c r="T3960" s="31"/>
      <c r="U3960" s="169"/>
      <c r="V3960" s="150"/>
      <c r="W3960" s="342" t="str" cm="1">
        <f t="array" ref="W3960">IF(SUM(LEN(B3960:V3960))=0,"",IF(OR(OR(ISBLANK(F3960),SUM(LEN(C3960),LEN(D3960))=0),AND(NOT(E3960="Unknown"),ISBLANK(J3960)),AND(NOT(O3960="Unknown"),ISBLANK(R3960))),"Missing Information", INDEX(Table15[Entire Service Line Classification], MATCH(SUMIFS(Table15[Unique ID],Table15[System-Owned Portion],E3960,Table15[If Material Anything Other than "Lead" in Column E,Was Material Ever Previously Lead?],G3960,Table15[Customer-Owned Portion],O3960),Table15[Unique ID],0),0)))</f>
        <v/>
      </c>
      <c r="X3960"/>
    </row>
    <row r="3961" spans="2:24" x14ac:dyDescent="0.35">
      <c r="B3961" s="146"/>
      <c r="C3961" s="31"/>
      <c r="D3961" s="31"/>
      <c r="E3961" s="44"/>
      <c r="F3961" s="43"/>
      <c r="G3961" s="84"/>
      <c r="H3961" s="31"/>
      <c r="I3961" s="31"/>
      <c r="J3961" s="84"/>
      <c r="K3961" s="31"/>
      <c r="L3961" s="31"/>
      <c r="M3961" s="169"/>
      <c r="N3961" s="148"/>
      <c r="O3961" s="106"/>
      <c r="P3961" s="43"/>
      <c r="Q3961" s="31"/>
      <c r="R3961" s="84"/>
      <c r="S3961" s="31"/>
      <c r="T3961" s="31"/>
      <c r="U3961" s="169"/>
      <c r="V3961" s="150"/>
      <c r="W3961" s="342" t="str" cm="1">
        <f t="array" ref="W3961">IF(SUM(LEN(B3961:V3961))=0,"",IF(OR(OR(ISBLANK(F3961),SUM(LEN(C3961),LEN(D3961))=0),AND(NOT(E3961="Unknown"),ISBLANK(J3961)),AND(NOT(O3961="Unknown"),ISBLANK(R3961))),"Missing Information", INDEX(Table15[Entire Service Line Classification], MATCH(SUMIFS(Table15[Unique ID],Table15[System-Owned Portion],E3961,Table15[If Material Anything Other than "Lead" in Column E,Was Material Ever Previously Lead?],G3961,Table15[Customer-Owned Portion],O3961),Table15[Unique ID],0),0)))</f>
        <v/>
      </c>
      <c r="X3961"/>
    </row>
    <row r="3962" spans="2:24" x14ac:dyDescent="0.35">
      <c r="B3962" s="146"/>
      <c r="C3962" s="31"/>
      <c r="D3962" s="31"/>
      <c r="E3962" s="44"/>
      <c r="F3962" s="43"/>
      <c r="G3962" s="84"/>
      <c r="H3962" s="31"/>
      <c r="I3962" s="31"/>
      <c r="J3962" s="84"/>
      <c r="K3962" s="31"/>
      <c r="L3962" s="31"/>
      <c r="M3962" s="169"/>
      <c r="N3962" s="148"/>
      <c r="O3962" s="106"/>
      <c r="P3962" s="43"/>
      <c r="Q3962" s="31"/>
      <c r="R3962" s="84"/>
      <c r="S3962" s="31"/>
      <c r="T3962" s="31"/>
      <c r="U3962" s="169"/>
      <c r="V3962" s="150"/>
      <c r="W3962" s="342" t="str" cm="1">
        <f t="array" ref="W3962">IF(SUM(LEN(B3962:V3962))=0,"",IF(OR(OR(ISBLANK(F3962),SUM(LEN(C3962),LEN(D3962))=0),AND(NOT(E3962="Unknown"),ISBLANK(J3962)),AND(NOT(O3962="Unknown"),ISBLANK(R3962))),"Missing Information", INDEX(Table15[Entire Service Line Classification], MATCH(SUMIFS(Table15[Unique ID],Table15[System-Owned Portion],E3962,Table15[If Material Anything Other than "Lead" in Column E,Was Material Ever Previously Lead?],G3962,Table15[Customer-Owned Portion],O3962),Table15[Unique ID],0),0)))</f>
        <v/>
      </c>
      <c r="X3962"/>
    </row>
    <row r="3963" spans="2:24" x14ac:dyDescent="0.35">
      <c r="B3963" s="146"/>
      <c r="C3963" s="31"/>
      <c r="D3963" s="31"/>
      <c r="E3963" s="44"/>
      <c r="F3963" s="43"/>
      <c r="G3963" s="84"/>
      <c r="H3963" s="31"/>
      <c r="I3963" s="31"/>
      <c r="J3963" s="84"/>
      <c r="K3963" s="31"/>
      <c r="L3963" s="31"/>
      <c r="M3963" s="169"/>
      <c r="N3963" s="148"/>
      <c r="O3963" s="106"/>
      <c r="P3963" s="43"/>
      <c r="Q3963" s="31"/>
      <c r="R3963" s="84"/>
      <c r="S3963" s="31"/>
      <c r="T3963" s="31"/>
      <c r="U3963" s="169"/>
      <c r="V3963" s="150"/>
      <c r="W3963" s="342" t="str" cm="1">
        <f t="array" ref="W3963">IF(SUM(LEN(B3963:V3963))=0,"",IF(OR(OR(ISBLANK(F3963),SUM(LEN(C3963),LEN(D3963))=0),AND(NOT(E3963="Unknown"),ISBLANK(J3963)),AND(NOT(O3963="Unknown"),ISBLANK(R3963))),"Missing Information", INDEX(Table15[Entire Service Line Classification], MATCH(SUMIFS(Table15[Unique ID],Table15[System-Owned Portion],E3963,Table15[If Material Anything Other than "Lead" in Column E,Was Material Ever Previously Lead?],G3963,Table15[Customer-Owned Portion],O3963),Table15[Unique ID],0),0)))</f>
        <v/>
      </c>
      <c r="X3963"/>
    </row>
    <row r="3964" spans="2:24" x14ac:dyDescent="0.35">
      <c r="B3964" s="146"/>
      <c r="C3964" s="31"/>
      <c r="D3964" s="31"/>
      <c r="E3964" s="44"/>
      <c r="F3964" s="43"/>
      <c r="G3964" s="84"/>
      <c r="H3964" s="31"/>
      <c r="I3964" s="31"/>
      <c r="J3964" s="84"/>
      <c r="K3964" s="31"/>
      <c r="L3964" s="31"/>
      <c r="M3964" s="169"/>
      <c r="N3964" s="148"/>
      <c r="O3964" s="106"/>
      <c r="P3964" s="43"/>
      <c r="Q3964" s="31"/>
      <c r="R3964" s="84"/>
      <c r="S3964" s="31"/>
      <c r="T3964" s="31"/>
      <c r="U3964" s="169"/>
      <c r="V3964" s="150"/>
      <c r="W3964" s="342" t="str" cm="1">
        <f t="array" ref="W3964">IF(SUM(LEN(B3964:V3964))=0,"",IF(OR(OR(ISBLANK(F3964),SUM(LEN(C3964),LEN(D3964))=0),AND(NOT(E3964="Unknown"),ISBLANK(J3964)),AND(NOT(O3964="Unknown"),ISBLANK(R3964))),"Missing Information", INDEX(Table15[Entire Service Line Classification], MATCH(SUMIFS(Table15[Unique ID],Table15[System-Owned Portion],E3964,Table15[If Material Anything Other than "Lead" in Column E,Was Material Ever Previously Lead?],G3964,Table15[Customer-Owned Portion],O3964),Table15[Unique ID],0),0)))</f>
        <v/>
      </c>
      <c r="X3964"/>
    </row>
    <row r="3965" spans="2:24" x14ac:dyDescent="0.35">
      <c r="B3965" s="146"/>
      <c r="C3965" s="31"/>
      <c r="D3965" s="31"/>
      <c r="E3965" s="44"/>
      <c r="F3965" s="43"/>
      <c r="G3965" s="84"/>
      <c r="H3965" s="31"/>
      <c r="I3965" s="31"/>
      <c r="J3965" s="84"/>
      <c r="K3965" s="31"/>
      <c r="L3965" s="31"/>
      <c r="M3965" s="169"/>
      <c r="N3965" s="148"/>
      <c r="O3965" s="106"/>
      <c r="P3965" s="43"/>
      <c r="Q3965" s="31"/>
      <c r="R3965" s="84"/>
      <c r="S3965" s="31"/>
      <c r="T3965" s="31"/>
      <c r="U3965" s="169"/>
      <c r="V3965" s="150"/>
      <c r="W3965" s="342" t="str" cm="1">
        <f t="array" ref="W3965">IF(SUM(LEN(B3965:V3965))=0,"",IF(OR(OR(ISBLANK(F3965),SUM(LEN(C3965),LEN(D3965))=0),AND(NOT(E3965="Unknown"),ISBLANK(J3965)),AND(NOT(O3965="Unknown"),ISBLANK(R3965))),"Missing Information", INDEX(Table15[Entire Service Line Classification], MATCH(SUMIFS(Table15[Unique ID],Table15[System-Owned Portion],E3965,Table15[If Material Anything Other than "Lead" in Column E,Was Material Ever Previously Lead?],G3965,Table15[Customer-Owned Portion],O3965),Table15[Unique ID],0),0)))</f>
        <v/>
      </c>
      <c r="X3965"/>
    </row>
    <row r="3966" spans="2:24" x14ac:dyDescent="0.35">
      <c r="B3966" s="146"/>
      <c r="C3966" s="31"/>
      <c r="D3966" s="31"/>
      <c r="E3966" s="44"/>
      <c r="F3966" s="43"/>
      <c r="G3966" s="84"/>
      <c r="H3966" s="31"/>
      <c r="I3966" s="31"/>
      <c r="J3966" s="84"/>
      <c r="K3966" s="31"/>
      <c r="L3966" s="31"/>
      <c r="M3966" s="169"/>
      <c r="N3966" s="148"/>
      <c r="O3966" s="106"/>
      <c r="P3966" s="43"/>
      <c r="Q3966" s="31"/>
      <c r="R3966" s="84"/>
      <c r="S3966" s="31"/>
      <c r="T3966" s="31"/>
      <c r="U3966" s="169"/>
      <c r="V3966" s="150"/>
      <c r="W3966" s="342" t="str" cm="1">
        <f t="array" ref="W3966">IF(SUM(LEN(B3966:V3966))=0,"",IF(OR(OR(ISBLANK(F3966),SUM(LEN(C3966),LEN(D3966))=0),AND(NOT(E3966="Unknown"),ISBLANK(J3966)),AND(NOT(O3966="Unknown"),ISBLANK(R3966))),"Missing Information", INDEX(Table15[Entire Service Line Classification], MATCH(SUMIFS(Table15[Unique ID],Table15[System-Owned Portion],E3966,Table15[If Material Anything Other than "Lead" in Column E,Was Material Ever Previously Lead?],G3966,Table15[Customer-Owned Portion],O3966),Table15[Unique ID],0),0)))</f>
        <v/>
      </c>
      <c r="X3966"/>
    </row>
    <row r="3967" spans="2:24" x14ac:dyDescent="0.35">
      <c r="B3967" s="146"/>
      <c r="C3967" s="31"/>
      <c r="D3967" s="31"/>
      <c r="E3967" s="44"/>
      <c r="F3967" s="43"/>
      <c r="G3967" s="84"/>
      <c r="H3967" s="31"/>
      <c r="I3967" s="31"/>
      <c r="J3967" s="84"/>
      <c r="K3967" s="31"/>
      <c r="L3967" s="31"/>
      <c r="M3967" s="169"/>
      <c r="N3967" s="148"/>
      <c r="O3967" s="106"/>
      <c r="P3967" s="43"/>
      <c r="Q3967" s="31"/>
      <c r="R3967" s="84"/>
      <c r="S3967" s="31"/>
      <c r="T3967" s="31"/>
      <c r="U3967" s="169"/>
      <c r="V3967" s="150"/>
      <c r="W3967" s="342" t="str" cm="1">
        <f t="array" ref="W3967">IF(SUM(LEN(B3967:V3967))=0,"",IF(OR(OR(ISBLANK(F3967),SUM(LEN(C3967),LEN(D3967))=0),AND(NOT(E3967="Unknown"),ISBLANK(J3967)),AND(NOT(O3967="Unknown"),ISBLANK(R3967))),"Missing Information", INDEX(Table15[Entire Service Line Classification], MATCH(SUMIFS(Table15[Unique ID],Table15[System-Owned Portion],E3967,Table15[If Material Anything Other than "Lead" in Column E,Was Material Ever Previously Lead?],G3967,Table15[Customer-Owned Portion],O3967),Table15[Unique ID],0),0)))</f>
        <v/>
      </c>
      <c r="X3967"/>
    </row>
    <row r="3968" spans="2:24" x14ac:dyDescent="0.35">
      <c r="B3968" s="146"/>
      <c r="C3968" s="31"/>
      <c r="D3968" s="31"/>
      <c r="E3968" s="44"/>
      <c r="F3968" s="43"/>
      <c r="G3968" s="84"/>
      <c r="H3968" s="31"/>
      <c r="I3968" s="31"/>
      <c r="J3968" s="84"/>
      <c r="K3968" s="31"/>
      <c r="L3968" s="31"/>
      <c r="M3968" s="169"/>
      <c r="N3968" s="148"/>
      <c r="O3968" s="106"/>
      <c r="P3968" s="43"/>
      <c r="Q3968" s="31"/>
      <c r="R3968" s="84"/>
      <c r="S3968" s="31"/>
      <c r="T3968" s="31"/>
      <c r="U3968" s="169"/>
      <c r="V3968" s="150"/>
      <c r="W3968" s="342" t="str" cm="1">
        <f t="array" ref="W3968">IF(SUM(LEN(B3968:V3968))=0,"",IF(OR(OR(ISBLANK(F3968),SUM(LEN(C3968),LEN(D3968))=0),AND(NOT(E3968="Unknown"),ISBLANK(J3968)),AND(NOT(O3968="Unknown"),ISBLANK(R3968))),"Missing Information", INDEX(Table15[Entire Service Line Classification], MATCH(SUMIFS(Table15[Unique ID],Table15[System-Owned Portion],E3968,Table15[If Material Anything Other than "Lead" in Column E,Was Material Ever Previously Lead?],G3968,Table15[Customer-Owned Portion],O3968),Table15[Unique ID],0),0)))</f>
        <v/>
      </c>
      <c r="X3968"/>
    </row>
    <row r="3969" spans="2:24" x14ac:dyDescent="0.35">
      <c r="B3969" s="146"/>
      <c r="C3969" s="31"/>
      <c r="D3969" s="31"/>
      <c r="E3969" s="44"/>
      <c r="F3969" s="43"/>
      <c r="G3969" s="84"/>
      <c r="H3969" s="31"/>
      <c r="I3969" s="31"/>
      <c r="J3969" s="84"/>
      <c r="K3969" s="31"/>
      <c r="L3969" s="31"/>
      <c r="M3969" s="169"/>
      <c r="N3969" s="148"/>
      <c r="O3969" s="106"/>
      <c r="P3969" s="43"/>
      <c r="Q3969" s="31"/>
      <c r="R3969" s="84"/>
      <c r="S3969" s="31"/>
      <c r="T3969" s="31"/>
      <c r="U3969" s="169"/>
      <c r="V3969" s="150"/>
      <c r="W3969" s="342" t="str" cm="1">
        <f t="array" ref="W3969">IF(SUM(LEN(B3969:V3969))=0,"",IF(OR(OR(ISBLANK(F3969),SUM(LEN(C3969),LEN(D3969))=0),AND(NOT(E3969="Unknown"),ISBLANK(J3969)),AND(NOT(O3969="Unknown"),ISBLANK(R3969))),"Missing Information", INDEX(Table15[Entire Service Line Classification], MATCH(SUMIFS(Table15[Unique ID],Table15[System-Owned Portion],E3969,Table15[If Material Anything Other than "Lead" in Column E,Was Material Ever Previously Lead?],G3969,Table15[Customer-Owned Portion],O3969),Table15[Unique ID],0),0)))</f>
        <v/>
      </c>
      <c r="X3969"/>
    </row>
    <row r="3970" spans="2:24" x14ac:dyDescent="0.35">
      <c r="B3970" s="146"/>
      <c r="C3970" s="31"/>
      <c r="D3970" s="31"/>
      <c r="E3970" s="44"/>
      <c r="F3970" s="43"/>
      <c r="G3970" s="84"/>
      <c r="H3970" s="31"/>
      <c r="I3970" s="31"/>
      <c r="J3970" s="84"/>
      <c r="K3970" s="31"/>
      <c r="L3970" s="31"/>
      <c r="M3970" s="169"/>
      <c r="N3970" s="148"/>
      <c r="O3970" s="106"/>
      <c r="P3970" s="43"/>
      <c r="Q3970" s="31"/>
      <c r="R3970" s="84"/>
      <c r="S3970" s="31"/>
      <c r="T3970" s="31"/>
      <c r="U3970" s="169"/>
      <c r="V3970" s="150"/>
      <c r="W3970" s="342" t="str" cm="1">
        <f t="array" ref="W3970">IF(SUM(LEN(B3970:V3970))=0,"",IF(OR(OR(ISBLANK(F3970),SUM(LEN(C3970),LEN(D3970))=0),AND(NOT(E3970="Unknown"),ISBLANK(J3970)),AND(NOT(O3970="Unknown"),ISBLANK(R3970))),"Missing Information", INDEX(Table15[Entire Service Line Classification], MATCH(SUMIFS(Table15[Unique ID],Table15[System-Owned Portion],E3970,Table15[If Material Anything Other than "Lead" in Column E,Was Material Ever Previously Lead?],G3970,Table15[Customer-Owned Portion],O3970),Table15[Unique ID],0),0)))</f>
        <v/>
      </c>
      <c r="X3970"/>
    </row>
    <row r="3971" spans="2:24" x14ac:dyDescent="0.35">
      <c r="B3971" s="146"/>
      <c r="C3971" s="31"/>
      <c r="D3971" s="31"/>
      <c r="E3971" s="44"/>
      <c r="F3971" s="43"/>
      <c r="G3971" s="84"/>
      <c r="H3971" s="31"/>
      <c r="I3971" s="31"/>
      <c r="J3971" s="84"/>
      <c r="K3971" s="31"/>
      <c r="L3971" s="31"/>
      <c r="M3971" s="169"/>
      <c r="N3971" s="148"/>
      <c r="O3971" s="106"/>
      <c r="P3971" s="43"/>
      <c r="Q3971" s="31"/>
      <c r="R3971" s="84"/>
      <c r="S3971" s="31"/>
      <c r="T3971" s="31"/>
      <c r="U3971" s="169"/>
      <c r="V3971" s="150"/>
      <c r="W3971" s="342" t="str" cm="1">
        <f t="array" ref="W3971">IF(SUM(LEN(B3971:V3971))=0,"",IF(OR(OR(ISBLANK(F3971),SUM(LEN(C3971),LEN(D3971))=0),AND(NOT(E3971="Unknown"),ISBLANK(J3971)),AND(NOT(O3971="Unknown"),ISBLANK(R3971))),"Missing Information", INDEX(Table15[Entire Service Line Classification], MATCH(SUMIFS(Table15[Unique ID],Table15[System-Owned Portion],E3971,Table15[If Material Anything Other than "Lead" in Column E,Was Material Ever Previously Lead?],G3971,Table15[Customer-Owned Portion],O3971),Table15[Unique ID],0),0)))</f>
        <v/>
      </c>
      <c r="X3971"/>
    </row>
    <row r="3972" spans="2:24" x14ac:dyDescent="0.35">
      <c r="B3972" s="146"/>
      <c r="C3972" s="31"/>
      <c r="D3972" s="31"/>
      <c r="E3972" s="44"/>
      <c r="F3972" s="43"/>
      <c r="G3972" s="84"/>
      <c r="H3972" s="31"/>
      <c r="I3972" s="31"/>
      <c r="J3972" s="84"/>
      <c r="K3972" s="31"/>
      <c r="L3972" s="31"/>
      <c r="M3972" s="169"/>
      <c r="N3972" s="148"/>
      <c r="O3972" s="106"/>
      <c r="P3972" s="43"/>
      <c r="Q3972" s="31"/>
      <c r="R3972" s="84"/>
      <c r="S3972" s="31"/>
      <c r="T3972" s="31"/>
      <c r="U3972" s="169"/>
      <c r="V3972" s="150"/>
      <c r="W3972" s="342" t="str" cm="1">
        <f t="array" ref="W3972">IF(SUM(LEN(B3972:V3972))=0,"",IF(OR(OR(ISBLANK(F3972),SUM(LEN(C3972),LEN(D3972))=0),AND(NOT(E3972="Unknown"),ISBLANK(J3972)),AND(NOT(O3972="Unknown"),ISBLANK(R3972))),"Missing Information", INDEX(Table15[Entire Service Line Classification], MATCH(SUMIFS(Table15[Unique ID],Table15[System-Owned Portion],E3972,Table15[If Material Anything Other than "Lead" in Column E,Was Material Ever Previously Lead?],G3972,Table15[Customer-Owned Portion],O3972),Table15[Unique ID],0),0)))</f>
        <v/>
      </c>
      <c r="X3972"/>
    </row>
    <row r="3973" spans="2:24" x14ac:dyDescent="0.35">
      <c r="B3973" s="146"/>
      <c r="C3973" s="31"/>
      <c r="D3973" s="31"/>
      <c r="E3973" s="44"/>
      <c r="F3973" s="43"/>
      <c r="G3973" s="84"/>
      <c r="H3973" s="31"/>
      <c r="I3973" s="31"/>
      <c r="J3973" s="84"/>
      <c r="K3973" s="31"/>
      <c r="L3973" s="31"/>
      <c r="M3973" s="169"/>
      <c r="N3973" s="148"/>
      <c r="O3973" s="106"/>
      <c r="P3973" s="43"/>
      <c r="Q3973" s="31"/>
      <c r="R3973" s="84"/>
      <c r="S3973" s="31"/>
      <c r="T3973" s="31"/>
      <c r="U3973" s="169"/>
      <c r="V3973" s="150"/>
      <c r="W3973" s="342" t="str" cm="1">
        <f t="array" ref="W3973">IF(SUM(LEN(B3973:V3973))=0,"",IF(OR(OR(ISBLANK(F3973),SUM(LEN(C3973),LEN(D3973))=0),AND(NOT(E3973="Unknown"),ISBLANK(J3973)),AND(NOT(O3973="Unknown"),ISBLANK(R3973))),"Missing Information", INDEX(Table15[Entire Service Line Classification], MATCH(SUMIFS(Table15[Unique ID],Table15[System-Owned Portion],E3973,Table15[If Material Anything Other than "Lead" in Column E,Was Material Ever Previously Lead?],G3973,Table15[Customer-Owned Portion],O3973),Table15[Unique ID],0),0)))</f>
        <v/>
      </c>
      <c r="X3973"/>
    </row>
    <row r="3974" spans="2:24" x14ac:dyDescent="0.35">
      <c r="B3974" s="146"/>
      <c r="C3974" s="31"/>
      <c r="D3974" s="31"/>
      <c r="E3974" s="44"/>
      <c r="F3974" s="43"/>
      <c r="G3974" s="84"/>
      <c r="H3974" s="31"/>
      <c r="I3974" s="31"/>
      <c r="J3974" s="84"/>
      <c r="K3974" s="31"/>
      <c r="L3974" s="31"/>
      <c r="M3974" s="169"/>
      <c r="N3974" s="148"/>
      <c r="O3974" s="106"/>
      <c r="P3974" s="43"/>
      <c r="Q3974" s="31"/>
      <c r="R3974" s="84"/>
      <c r="S3974" s="31"/>
      <c r="T3974" s="31"/>
      <c r="U3974" s="169"/>
      <c r="V3974" s="150"/>
      <c r="W3974" s="342" t="str" cm="1">
        <f t="array" ref="W3974">IF(SUM(LEN(B3974:V3974))=0,"",IF(OR(OR(ISBLANK(F3974),SUM(LEN(C3974),LEN(D3974))=0),AND(NOT(E3974="Unknown"),ISBLANK(J3974)),AND(NOT(O3974="Unknown"),ISBLANK(R3974))),"Missing Information", INDEX(Table15[Entire Service Line Classification], MATCH(SUMIFS(Table15[Unique ID],Table15[System-Owned Portion],E3974,Table15[If Material Anything Other than "Lead" in Column E,Was Material Ever Previously Lead?],G3974,Table15[Customer-Owned Portion],O3974),Table15[Unique ID],0),0)))</f>
        <v/>
      </c>
      <c r="X3974"/>
    </row>
    <row r="3975" spans="2:24" x14ac:dyDescent="0.35">
      <c r="B3975" s="146"/>
      <c r="C3975" s="31"/>
      <c r="D3975" s="31"/>
      <c r="E3975" s="44"/>
      <c r="F3975" s="43"/>
      <c r="G3975" s="84"/>
      <c r="H3975" s="31"/>
      <c r="I3975" s="31"/>
      <c r="J3975" s="84"/>
      <c r="K3975" s="31"/>
      <c r="L3975" s="31"/>
      <c r="M3975" s="169"/>
      <c r="N3975" s="148"/>
      <c r="O3975" s="106"/>
      <c r="P3975" s="43"/>
      <c r="Q3975" s="31"/>
      <c r="R3975" s="84"/>
      <c r="S3975" s="31"/>
      <c r="T3975" s="31"/>
      <c r="U3975" s="169"/>
      <c r="V3975" s="150"/>
      <c r="W3975" s="342" t="str" cm="1">
        <f t="array" ref="W3975">IF(SUM(LEN(B3975:V3975))=0,"",IF(OR(OR(ISBLANK(F3975),SUM(LEN(C3975),LEN(D3975))=0),AND(NOT(E3975="Unknown"),ISBLANK(J3975)),AND(NOT(O3975="Unknown"),ISBLANK(R3975))),"Missing Information", INDEX(Table15[Entire Service Line Classification], MATCH(SUMIFS(Table15[Unique ID],Table15[System-Owned Portion],E3975,Table15[If Material Anything Other than "Lead" in Column E,Was Material Ever Previously Lead?],G3975,Table15[Customer-Owned Portion],O3975),Table15[Unique ID],0),0)))</f>
        <v/>
      </c>
      <c r="X3975"/>
    </row>
    <row r="3976" spans="2:24" x14ac:dyDescent="0.35">
      <c r="B3976" s="146"/>
      <c r="C3976" s="31"/>
      <c r="D3976" s="31"/>
      <c r="E3976" s="44"/>
      <c r="F3976" s="43"/>
      <c r="G3976" s="84"/>
      <c r="H3976" s="31"/>
      <c r="I3976" s="31"/>
      <c r="J3976" s="84"/>
      <c r="K3976" s="31"/>
      <c r="L3976" s="31"/>
      <c r="M3976" s="169"/>
      <c r="N3976" s="148"/>
      <c r="O3976" s="106"/>
      <c r="P3976" s="43"/>
      <c r="Q3976" s="31"/>
      <c r="R3976" s="84"/>
      <c r="S3976" s="31"/>
      <c r="T3976" s="31"/>
      <c r="U3976" s="169"/>
      <c r="V3976" s="150"/>
      <c r="W3976" s="342" t="str" cm="1">
        <f t="array" ref="W3976">IF(SUM(LEN(B3976:V3976))=0,"",IF(OR(OR(ISBLANK(F3976),SUM(LEN(C3976),LEN(D3976))=0),AND(NOT(E3976="Unknown"),ISBLANK(J3976)),AND(NOT(O3976="Unknown"),ISBLANK(R3976))),"Missing Information", INDEX(Table15[Entire Service Line Classification], MATCH(SUMIFS(Table15[Unique ID],Table15[System-Owned Portion],E3976,Table15[If Material Anything Other than "Lead" in Column E,Was Material Ever Previously Lead?],G3976,Table15[Customer-Owned Portion],O3976),Table15[Unique ID],0),0)))</f>
        <v/>
      </c>
      <c r="X3976"/>
    </row>
    <row r="3977" spans="2:24" x14ac:dyDescent="0.35">
      <c r="B3977" s="146"/>
      <c r="C3977" s="31"/>
      <c r="D3977" s="31"/>
      <c r="E3977" s="44"/>
      <c r="F3977" s="43"/>
      <c r="G3977" s="84"/>
      <c r="H3977" s="31"/>
      <c r="I3977" s="31"/>
      <c r="J3977" s="84"/>
      <c r="K3977" s="31"/>
      <c r="L3977" s="31"/>
      <c r="M3977" s="169"/>
      <c r="N3977" s="148"/>
      <c r="O3977" s="106"/>
      <c r="P3977" s="43"/>
      <c r="Q3977" s="31"/>
      <c r="R3977" s="84"/>
      <c r="S3977" s="31"/>
      <c r="T3977" s="31"/>
      <c r="U3977" s="169"/>
      <c r="V3977" s="150"/>
      <c r="W3977" s="342" t="str" cm="1">
        <f t="array" ref="W3977">IF(SUM(LEN(B3977:V3977))=0,"",IF(OR(OR(ISBLANK(F3977),SUM(LEN(C3977),LEN(D3977))=0),AND(NOT(E3977="Unknown"),ISBLANK(J3977)),AND(NOT(O3977="Unknown"),ISBLANK(R3977))),"Missing Information", INDEX(Table15[Entire Service Line Classification], MATCH(SUMIFS(Table15[Unique ID],Table15[System-Owned Portion],E3977,Table15[If Material Anything Other than "Lead" in Column E,Was Material Ever Previously Lead?],G3977,Table15[Customer-Owned Portion],O3977),Table15[Unique ID],0),0)))</f>
        <v/>
      </c>
      <c r="X3977"/>
    </row>
    <row r="3978" spans="2:24" x14ac:dyDescent="0.35">
      <c r="B3978" s="146"/>
      <c r="C3978" s="31"/>
      <c r="D3978" s="31"/>
      <c r="E3978" s="44"/>
      <c r="F3978" s="43"/>
      <c r="G3978" s="84"/>
      <c r="H3978" s="31"/>
      <c r="I3978" s="31"/>
      <c r="J3978" s="84"/>
      <c r="K3978" s="31"/>
      <c r="L3978" s="31"/>
      <c r="M3978" s="169"/>
      <c r="N3978" s="148"/>
      <c r="O3978" s="106"/>
      <c r="P3978" s="43"/>
      <c r="Q3978" s="31"/>
      <c r="R3978" s="84"/>
      <c r="S3978" s="31"/>
      <c r="T3978" s="31"/>
      <c r="U3978" s="169"/>
      <c r="V3978" s="150"/>
      <c r="W3978" s="342" t="str" cm="1">
        <f t="array" ref="W3978">IF(SUM(LEN(B3978:V3978))=0,"",IF(OR(OR(ISBLANK(F3978),SUM(LEN(C3978),LEN(D3978))=0),AND(NOT(E3978="Unknown"),ISBLANK(J3978)),AND(NOT(O3978="Unknown"),ISBLANK(R3978))),"Missing Information", INDEX(Table15[Entire Service Line Classification], MATCH(SUMIFS(Table15[Unique ID],Table15[System-Owned Portion],E3978,Table15[If Material Anything Other than "Lead" in Column E,Was Material Ever Previously Lead?],G3978,Table15[Customer-Owned Portion],O3978),Table15[Unique ID],0),0)))</f>
        <v/>
      </c>
      <c r="X3978"/>
    </row>
    <row r="3979" spans="2:24" x14ac:dyDescent="0.35">
      <c r="B3979" s="146"/>
      <c r="C3979" s="31"/>
      <c r="D3979" s="31"/>
      <c r="E3979" s="44"/>
      <c r="F3979" s="43"/>
      <c r="G3979" s="84"/>
      <c r="H3979" s="31"/>
      <c r="I3979" s="31"/>
      <c r="J3979" s="84"/>
      <c r="K3979" s="31"/>
      <c r="L3979" s="31"/>
      <c r="M3979" s="169"/>
      <c r="N3979" s="148"/>
      <c r="O3979" s="106"/>
      <c r="P3979" s="43"/>
      <c r="Q3979" s="31"/>
      <c r="R3979" s="84"/>
      <c r="S3979" s="31"/>
      <c r="T3979" s="31"/>
      <c r="U3979" s="169"/>
      <c r="V3979" s="150"/>
      <c r="W3979" s="342" t="str" cm="1">
        <f t="array" ref="W3979">IF(SUM(LEN(B3979:V3979))=0,"",IF(OR(OR(ISBLANK(F3979),SUM(LEN(C3979),LEN(D3979))=0),AND(NOT(E3979="Unknown"),ISBLANK(J3979)),AND(NOT(O3979="Unknown"),ISBLANK(R3979))),"Missing Information", INDEX(Table15[Entire Service Line Classification], MATCH(SUMIFS(Table15[Unique ID],Table15[System-Owned Portion],E3979,Table15[If Material Anything Other than "Lead" in Column E,Was Material Ever Previously Lead?],G3979,Table15[Customer-Owned Portion],O3979),Table15[Unique ID],0),0)))</f>
        <v/>
      </c>
      <c r="X3979"/>
    </row>
    <row r="3980" spans="2:24" x14ac:dyDescent="0.35">
      <c r="B3980" s="146"/>
      <c r="C3980" s="31"/>
      <c r="D3980" s="31"/>
      <c r="E3980" s="44"/>
      <c r="F3980" s="43"/>
      <c r="G3980" s="84"/>
      <c r="H3980" s="31"/>
      <c r="I3980" s="31"/>
      <c r="J3980" s="84"/>
      <c r="K3980" s="31"/>
      <c r="L3980" s="31"/>
      <c r="M3980" s="169"/>
      <c r="N3980" s="148"/>
      <c r="O3980" s="106"/>
      <c r="P3980" s="43"/>
      <c r="Q3980" s="31"/>
      <c r="R3980" s="84"/>
      <c r="S3980" s="31"/>
      <c r="T3980" s="31"/>
      <c r="U3980" s="169"/>
      <c r="V3980" s="150"/>
      <c r="W3980" s="342" t="str" cm="1">
        <f t="array" ref="W3980">IF(SUM(LEN(B3980:V3980))=0,"",IF(OR(OR(ISBLANK(F3980),SUM(LEN(C3980),LEN(D3980))=0),AND(NOT(E3980="Unknown"),ISBLANK(J3980)),AND(NOT(O3980="Unknown"),ISBLANK(R3980))),"Missing Information", INDEX(Table15[Entire Service Line Classification], MATCH(SUMIFS(Table15[Unique ID],Table15[System-Owned Portion],E3980,Table15[If Material Anything Other than "Lead" in Column E,Was Material Ever Previously Lead?],G3980,Table15[Customer-Owned Portion],O3980),Table15[Unique ID],0),0)))</f>
        <v/>
      </c>
      <c r="X3980"/>
    </row>
    <row r="3981" spans="2:24" x14ac:dyDescent="0.35">
      <c r="B3981" s="146"/>
      <c r="C3981" s="31"/>
      <c r="D3981" s="31"/>
      <c r="E3981" s="44"/>
      <c r="F3981" s="43"/>
      <c r="G3981" s="84"/>
      <c r="H3981" s="31"/>
      <c r="I3981" s="31"/>
      <c r="J3981" s="84"/>
      <c r="K3981" s="31"/>
      <c r="L3981" s="31"/>
      <c r="M3981" s="169"/>
      <c r="N3981" s="148"/>
      <c r="O3981" s="106"/>
      <c r="P3981" s="43"/>
      <c r="Q3981" s="31"/>
      <c r="R3981" s="84"/>
      <c r="S3981" s="31"/>
      <c r="T3981" s="31"/>
      <c r="U3981" s="169"/>
      <c r="V3981" s="150"/>
      <c r="W3981" s="342" t="str" cm="1">
        <f t="array" ref="W3981">IF(SUM(LEN(B3981:V3981))=0,"",IF(OR(OR(ISBLANK(F3981),SUM(LEN(C3981),LEN(D3981))=0),AND(NOT(E3981="Unknown"),ISBLANK(J3981)),AND(NOT(O3981="Unknown"),ISBLANK(R3981))),"Missing Information", INDEX(Table15[Entire Service Line Classification], MATCH(SUMIFS(Table15[Unique ID],Table15[System-Owned Portion],E3981,Table15[If Material Anything Other than "Lead" in Column E,Was Material Ever Previously Lead?],G3981,Table15[Customer-Owned Portion],O3981),Table15[Unique ID],0),0)))</f>
        <v/>
      </c>
      <c r="X3981"/>
    </row>
    <row r="3982" spans="2:24" x14ac:dyDescent="0.35">
      <c r="B3982" s="146"/>
      <c r="C3982" s="31"/>
      <c r="D3982" s="31"/>
      <c r="E3982" s="44"/>
      <c r="F3982" s="43"/>
      <c r="G3982" s="84"/>
      <c r="H3982" s="31"/>
      <c r="I3982" s="31"/>
      <c r="J3982" s="84"/>
      <c r="K3982" s="31"/>
      <c r="L3982" s="31"/>
      <c r="M3982" s="169"/>
      <c r="N3982" s="148"/>
      <c r="O3982" s="106"/>
      <c r="P3982" s="43"/>
      <c r="Q3982" s="31"/>
      <c r="R3982" s="84"/>
      <c r="S3982" s="31"/>
      <c r="T3982" s="31"/>
      <c r="U3982" s="169"/>
      <c r="V3982" s="150"/>
      <c r="W3982" s="342" t="str" cm="1">
        <f t="array" ref="W3982">IF(SUM(LEN(B3982:V3982))=0,"",IF(OR(OR(ISBLANK(F3982),SUM(LEN(C3982),LEN(D3982))=0),AND(NOT(E3982="Unknown"),ISBLANK(J3982)),AND(NOT(O3982="Unknown"),ISBLANK(R3982))),"Missing Information", INDEX(Table15[Entire Service Line Classification], MATCH(SUMIFS(Table15[Unique ID],Table15[System-Owned Portion],E3982,Table15[If Material Anything Other than "Lead" in Column E,Was Material Ever Previously Lead?],G3982,Table15[Customer-Owned Portion],O3982),Table15[Unique ID],0),0)))</f>
        <v/>
      </c>
      <c r="X3982"/>
    </row>
    <row r="3983" spans="2:24" x14ac:dyDescent="0.35">
      <c r="B3983" s="146"/>
      <c r="C3983" s="31"/>
      <c r="D3983" s="31"/>
      <c r="E3983" s="44"/>
      <c r="F3983" s="43"/>
      <c r="G3983" s="84"/>
      <c r="H3983" s="31"/>
      <c r="I3983" s="31"/>
      <c r="J3983" s="84"/>
      <c r="K3983" s="31"/>
      <c r="L3983" s="31"/>
      <c r="M3983" s="169"/>
      <c r="N3983" s="148"/>
      <c r="O3983" s="106"/>
      <c r="P3983" s="43"/>
      <c r="Q3983" s="31"/>
      <c r="R3983" s="84"/>
      <c r="S3983" s="31"/>
      <c r="T3983" s="31"/>
      <c r="U3983" s="169"/>
      <c r="V3983" s="150"/>
      <c r="W3983" s="342" t="str" cm="1">
        <f t="array" ref="W3983">IF(SUM(LEN(B3983:V3983))=0,"",IF(OR(OR(ISBLANK(F3983),SUM(LEN(C3983),LEN(D3983))=0),AND(NOT(E3983="Unknown"),ISBLANK(J3983)),AND(NOT(O3983="Unknown"),ISBLANK(R3983))),"Missing Information", INDEX(Table15[Entire Service Line Classification], MATCH(SUMIFS(Table15[Unique ID],Table15[System-Owned Portion],E3983,Table15[If Material Anything Other than "Lead" in Column E,Was Material Ever Previously Lead?],G3983,Table15[Customer-Owned Portion],O3983),Table15[Unique ID],0),0)))</f>
        <v/>
      </c>
      <c r="X3983"/>
    </row>
    <row r="3984" spans="2:24" x14ac:dyDescent="0.35">
      <c r="B3984" s="146"/>
      <c r="C3984" s="31"/>
      <c r="D3984" s="31"/>
      <c r="E3984" s="44"/>
      <c r="F3984" s="43"/>
      <c r="G3984" s="84"/>
      <c r="H3984" s="31"/>
      <c r="I3984" s="31"/>
      <c r="J3984" s="84"/>
      <c r="K3984" s="31"/>
      <c r="L3984" s="31"/>
      <c r="M3984" s="169"/>
      <c r="N3984" s="148"/>
      <c r="O3984" s="106"/>
      <c r="P3984" s="43"/>
      <c r="Q3984" s="31"/>
      <c r="R3984" s="84"/>
      <c r="S3984" s="31"/>
      <c r="T3984" s="31"/>
      <c r="U3984" s="169"/>
      <c r="V3984" s="150"/>
      <c r="W3984" s="342" t="str" cm="1">
        <f t="array" ref="W3984">IF(SUM(LEN(B3984:V3984))=0,"",IF(OR(OR(ISBLANK(F3984),SUM(LEN(C3984),LEN(D3984))=0),AND(NOT(E3984="Unknown"),ISBLANK(J3984)),AND(NOT(O3984="Unknown"),ISBLANK(R3984))),"Missing Information", INDEX(Table15[Entire Service Line Classification], MATCH(SUMIFS(Table15[Unique ID],Table15[System-Owned Portion],E3984,Table15[If Material Anything Other than "Lead" in Column E,Was Material Ever Previously Lead?],G3984,Table15[Customer-Owned Portion],O3984),Table15[Unique ID],0),0)))</f>
        <v/>
      </c>
      <c r="X3984"/>
    </row>
    <row r="3985" spans="2:24" x14ac:dyDescent="0.35">
      <c r="B3985" s="146"/>
      <c r="C3985" s="31"/>
      <c r="D3985" s="31"/>
      <c r="E3985" s="44"/>
      <c r="F3985" s="43"/>
      <c r="G3985" s="84"/>
      <c r="H3985" s="31"/>
      <c r="I3985" s="31"/>
      <c r="J3985" s="84"/>
      <c r="K3985" s="31"/>
      <c r="L3985" s="31"/>
      <c r="M3985" s="169"/>
      <c r="N3985" s="148"/>
      <c r="O3985" s="106"/>
      <c r="P3985" s="43"/>
      <c r="Q3985" s="31"/>
      <c r="R3985" s="84"/>
      <c r="S3985" s="31"/>
      <c r="T3985" s="31"/>
      <c r="U3985" s="169"/>
      <c r="V3985" s="150"/>
      <c r="W3985" s="342" t="str" cm="1">
        <f t="array" ref="W3985">IF(SUM(LEN(B3985:V3985))=0,"",IF(OR(OR(ISBLANK(F3985),SUM(LEN(C3985),LEN(D3985))=0),AND(NOT(E3985="Unknown"),ISBLANK(J3985)),AND(NOT(O3985="Unknown"),ISBLANK(R3985))),"Missing Information", INDEX(Table15[Entire Service Line Classification], MATCH(SUMIFS(Table15[Unique ID],Table15[System-Owned Portion],E3985,Table15[If Material Anything Other than "Lead" in Column E,Was Material Ever Previously Lead?],G3985,Table15[Customer-Owned Portion],O3985),Table15[Unique ID],0),0)))</f>
        <v/>
      </c>
      <c r="X3985"/>
    </row>
    <row r="3986" spans="2:24" x14ac:dyDescent="0.35">
      <c r="B3986" s="146"/>
      <c r="C3986" s="31"/>
      <c r="D3986" s="31"/>
      <c r="E3986" s="44"/>
      <c r="F3986" s="43"/>
      <c r="G3986" s="84"/>
      <c r="H3986" s="31"/>
      <c r="I3986" s="31"/>
      <c r="J3986" s="84"/>
      <c r="K3986" s="31"/>
      <c r="L3986" s="31"/>
      <c r="M3986" s="169"/>
      <c r="N3986" s="148"/>
      <c r="O3986" s="106"/>
      <c r="P3986" s="43"/>
      <c r="Q3986" s="31"/>
      <c r="R3986" s="84"/>
      <c r="S3986" s="31"/>
      <c r="T3986" s="31"/>
      <c r="U3986" s="169"/>
      <c r="V3986" s="150"/>
      <c r="W3986" s="342" t="str" cm="1">
        <f t="array" ref="W3986">IF(SUM(LEN(B3986:V3986))=0,"",IF(OR(OR(ISBLANK(F3986),SUM(LEN(C3986),LEN(D3986))=0),AND(NOT(E3986="Unknown"),ISBLANK(J3986)),AND(NOT(O3986="Unknown"),ISBLANK(R3986))),"Missing Information", INDEX(Table15[Entire Service Line Classification], MATCH(SUMIFS(Table15[Unique ID],Table15[System-Owned Portion],E3986,Table15[If Material Anything Other than "Lead" in Column E,Was Material Ever Previously Lead?],G3986,Table15[Customer-Owned Portion],O3986),Table15[Unique ID],0),0)))</f>
        <v/>
      </c>
      <c r="X3986"/>
    </row>
    <row r="3987" spans="2:24" x14ac:dyDescent="0.35">
      <c r="B3987" s="146"/>
      <c r="C3987" s="31"/>
      <c r="D3987" s="31"/>
      <c r="E3987" s="44"/>
      <c r="F3987" s="43"/>
      <c r="G3987" s="84"/>
      <c r="H3987" s="31"/>
      <c r="I3987" s="31"/>
      <c r="J3987" s="84"/>
      <c r="K3987" s="31"/>
      <c r="L3987" s="31"/>
      <c r="M3987" s="169"/>
      <c r="N3987" s="148"/>
      <c r="O3987" s="106"/>
      <c r="P3987" s="43"/>
      <c r="Q3987" s="31"/>
      <c r="R3987" s="84"/>
      <c r="S3987" s="31"/>
      <c r="T3987" s="31"/>
      <c r="U3987" s="169"/>
      <c r="V3987" s="150"/>
      <c r="W3987" s="342" t="str" cm="1">
        <f t="array" ref="W3987">IF(SUM(LEN(B3987:V3987))=0,"",IF(OR(OR(ISBLANK(F3987),SUM(LEN(C3987),LEN(D3987))=0),AND(NOT(E3987="Unknown"),ISBLANK(J3987)),AND(NOT(O3987="Unknown"),ISBLANK(R3987))),"Missing Information", INDEX(Table15[Entire Service Line Classification], MATCH(SUMIFS(Table15[Unique ID],Table15[System-Owned Portion],E3987,Table15[If Material Anything Other than "Lead" in Column E,Was Material Ever Previously Lead?],G3987,Table15[Customer-Owned Portion],O3987),Table15[Unique ID],0),0)))</f>
        <v/>
      </c>
      <c r="X3987"/>
    </row>
    <row r="3988" spans="2:24" x14ac:dyDescent="0.35">
      <c r="B3988" s="146"/>
      <c r="C3988" s="31"/>
      <c r="D3988" s="31"/>
      <c r="E3988" s="44"/>
      <c r="F3988" s="43"/>
      <c r="G3988" s="84"/>
      <c r="H3988" s="31"/>
      <c r="I3988" s="31"/>
      <c r="J3988" s="84"/>
      <c r="K3988" s="31"/>
      <c r="L3988" s="31"/>
      <c r="M3988" s="169"/>
      <c r="N3988" s="148"/>
      <c r="O3988" s="106"/>
      <c r="P3988" s="43"/>
      <c r="Q3988" s="31"/>
      <c r="R3988" s="84"/>
      <c r="S3988" s="31"/>
      <c r="T3988" s="31"/>
      <c r="U3988" s="169"/>
      <c r="V3988" s="150"/>
      <c r="W3988" s="342" t="str" cm="1">
        <f t="array" ref="W3988">IF(SUM(LEN(B3988:V3988))=0,"",IF(OR(OR(ISBLANK(F3988),SUM(LEN(C3988),LEN(D3988))=0),AND(NOT(E3988="Unknown"),ISBLANK(J3988)),AND(NOT(O3988="Unknown"),ISBLANK(R3988))),"Missing Information", INDEX(Table15[Entire Service Line Classification], MATCH(SUMIFS(Table15[Unique ID],Table15[System-Owned Portion],E3988,Table15[If Material Anything Other than "Lead" in Column E,Was Material Ever Previously Lead?],G3988,Table15[Customer-Owned Portion],O3988),Table15[Unique ID],0),0)))</f>
        <v/>
      </c>
      <c r="X3988"/>
    </row>
    <row r="3989" spans="2:24" x14ac:dyDescent="0.35">
      <c r="B3989" s="146"/>
      <c r="C3989" s="31"/>
      <c r="D3989" s="31"/>
      <c r="E3989" s="44"/>
      <c r="F3989" s="43"/>
      <c r="G3989" s="84"/>
      <c r="H3989" s="31"/>
      <c r="I3989" s="31"/>
      <c r="J3989" s="84"/>
      <c r="K3989" s="31"/>
      <c r="L3989" s="31"/>
      <c r="M3989" s="169"/>
      <c r="N3989" s="148"/>
      <c r="O3989" s="106"/>
      <c r="P3989" s="43"/>
      <c r="Q3989" s="31"/>
      <c r="R3989" s="84"/>
      <c r="S3989" s="31"/>
      <c r="T3989" s="31"/>
      <c r="U3989" s="169"/>
      <c r="V3989" s="150"/>
      <c r="W3989" s="342" t="str" cm="1">
        <f t="array" ref="W3989">IF(SUM(LEN(B3989:V3989))=0,"",IF(OR(OR(ISBLANK(F3989),SUM(LEN(C3989),LEN(D3989))=0),AND(NOT(E3989="Unknown"),ISBLANK(J3989)),AND(NOT(O3989="Unknown"),ISBLANK(R3989))),"Missing Information", INDEX(Table15[Entire Service Line Classification], MATCH(SUMIFS(Table15[Unique ID],Table15[System-Owned Portion],E3989,Table15[If Material Anything Other than "Lead" in Column E,Was Material Ever Previously Lead?],G3989,Table15[Customer-Owned Portion],O3989),Table15[Unique ID],0),0)))</f>
        <v/>
      </c>
      <c r="X3989"/>
    </row>
    <row r="3990" spans="2:24" x14ac:dyDescent="0.35">
      <c r="B3990" s="146"/>
      <c r="C3990" s="31"/>
      <c r="D3990" s="31"/>
      <c r="E3990" s="44"/>
      <c r="F3990" s="43"/>
      <c r="G3990" s="84"/>
      <c r="H3990" s="31"/>
      <c r="I3990" s="31"/>
      <c r="J3990" s="84"/>
      <c r="K3990" s="31"/>
      <c r="L3990" s="31"/>
      <c r="M3990" s="169"/>
      <c r="N3990" s="148"/>
      <c r="O3990" s="106"/>
      <c r="P3990" s="43"/>
      <c r="Q3990" s="31"/>
      <c r="R3990" s="84"/>
      <c r="S3990" s="31"/>
      <c r="T3990" s="31"/>
      <c r="U3990" s="169"/>
      <c r="V3990" s="150"/>
      <c r="W3990" s="342" t="str" cm="1">
        <f t="array" ref="W3990">IF(SUM(LEN(B3990:V3990))=0,"",IF(OR(OR(ISBLANK(F3990),SUM(LEN(C3990),LEN(D3990))=0),AND(NOT(E3990="Unknown"),ISBLANK(J3990)),AND(NOT(O3990="Unknown"),ISBLANK(R3990))),"Missing Information", INDEX(Table15[Entire Service Line Classification], MATCH(SUMIFS(Table15[Unique ID],Table15[System-Owned Portion],E3990,Table15[If Material Anything Other than "Lead" in Column E,Was Material Ever Previously Lead?],G3990,Table15[Customer-Owned Portion],O3990),Table15[Unique ID],0),0)))</f>
        <v/>
      </c>
      <c r="X3990"/>
    </row>
    <row r="3991" spans="2:24" x14ac:dyDescent="0.35">
      <c r="B3991" s="146"/>
      <c r="C3991" s="31"/>
      <c r="D3991" s="31"/>
      <c r="E3991" s="44"/>
      <c r="F3991" s="43"/>
      <c r="G3991" s="84"/>
      <c r="H3991" s="31"/>
      <c r="I3991" s="31"/>
      <c r="J3991" s="84"/>
      <c r="K3991" s="31"/>
      <c r="L3991" s="31"/>
      <c r="M3991" s="169"/>
      <c r="N3991" s="148"/>
      <c r="O3991" s="106"/>
      <c r="P3991" s="43"/>
      <c r="Q3991" s="31"/>
      <c r="R3991" s="84"/>
      <c r="S3991" s="31"/>
      <c r="T3991" s="31"/>
      <c r="U3991" s="169"/>
      <c r="V3991" s="150"/>
      <c r="W3991" s="342" t="str" cm="1">
        <f t="array" ref="W3991">IF(SUM(LEN(B3991:V3991))=0,"",IF(OR(OR(ISBLANK(F3991),SUM(LEN(C3991),LEN(D3991))=0),AND(NOT(E3991="Unknown"),ISBLANK(J3991)),AND(NOT(O3991="Unknown"),ISBLANK(R3991))),"Missing Information", INDEX(Table15[Entire Service Line Classification], MATCH(SUMIFS(Table15[Unique ID],Table15[System-Owned Portion],E3991,Table15[If Material Anything Other than "Lead" in Column E,Was Material Ever Previously Lead?],G3991,Table15[Customer-Owned Portion],O3991),Table15[Unique ID],0),0)))</f>
        <v/>
      </c>
      <c r="X3991"/>
    </row>
    <row r="3992" spans="2:24" x14ac:dyDescent="0.35">
      <c r="B3992" s="146"/>
      <c r="C3992" s="31"/>
      <c r="D3992" s="31"/>
      <c r="E3992" s="44"/>
      <c r="F3992" s="43"/>
      <c r="G3992" s="84"/>
      <c r="H3992" s="31"/>
      <c r="I3992" s="31"/>
      <c r="J3992" s="84"/>
      <c r="K3992" s="31"/>
      <c r="L3992" s="31"/>
      <c r="M3992" s="169"/>
      <c r="N3992" s="148"/>
      <c r="O3992" s="106"/>
      <c r="P3992" s="43"/>
      <c r="Q3992" s="31"/>
      <c r="R3992" s="84"/>
      <c r="S3992" s="31"/>
      <c r="T3992" s="31"/>
      <c r="U3992" s="169"/>
      <c r="V3992" s="150"/>
      <c r="W3992" s="342" t="str" cm="1">
        <f t="array" ref="W3992">IF(SUM(LEN(B3992:V3992))=0,"",IF(OR(OR(ISBLANK(F3992),SUM(LEN(C3992),LEN(D3992))=0),AND(NOT(E3992="Unknown"),ISBLANK(J3992)),AND(NOT(O3992="Unknown"),ISBLANK(R3992))),"Missing Information", INDEX(Table15[Entire Service Line Classification], MATCH(SUMIFS(Table15[Unique ID],Table15[System-Owned Portion],E3992,Table15[If Material Anything Other than "Lead" in Column E,Was Material Ever Previously Lead?],G3992,Table15[Customer-Owned Portion],O3992),Table15[Unique ID],0),0)))</f>
        <v/>
      </c>
      <c r="X3992"/>
    </row>
    <row r="3993" spans="2:24" x14ac:dyDescent="0.35">
      <c r="B3993" s="146"/>
      <c r="C3993" s="31"/>
      <c r="D3993" s="31"/>
      <c r="E3993" s="44"/>
      <c r="F3993" s="43"/>
      <c r="G3993" s="84"/>
      <c r="H3993" s="31"/>
      <c r="I3993" s="31"/>
      <c r="J3993" s="84"/>
      <c r="K3993" s="31"/>
      <c r="L3993" s="31"/>
      <c r="M3993" s="169"/>
      <c r="N3993" s="148"/>
      <c r="O3993" s="106"/>
      <c r="P3993" s="43"/>
      <c r="Q3993" s="31"/>
      <c r="R3993" s="84"/>
      <c r="S3993" s="31"/>
      <c r="T3993" s="31"/>
      <c r="U3993" s="169"/>
      <c r="V3993" s="150"/>
      <c r="W3993" s="342" t="str" cm="1">
        <f t="array" ref="W3993">IF(SUM(LEN(B3993:V3993))=0,"",IF(OR(OR(ISBLANK(F3993),SUM(LEN(C3993),LEN(D3993))=0),AND(NOT(E3993="Unknown"),ISBLANK(J3993)),AND(NOT(O3993="Unknown"),ISBLANK(R3993))),"Missing Information", INDEX(Table15[Entire Service Line Classification], MATCH(SUMIFS(Table15[Unique ID],Table15[System-Owned Portion],E3993,Table15[If Material Anything Other than "Lead" in Column E,Was Material Ever Previously Lead?],G3993,Table15[Customer-Owned Portion],O3993),Table15[Unique ID],0),0)))</f>
        <v/>
      </c>
      <c r="X3993"/>
    </row>
    <row r="3994" spans="2:24" x14ac:dyDescent="0.35">
      <c r="B3994" s="146"/>
      <c r="C3994" s="31"/>
      <c r="D3994" s="31"/>
      <c r="E3994" s="44"/>
      <c r="F3994" s="43"/>
      <c r="G3994" s="84"/>
      <c r="H3994" s="31"/>
      <c r="I3994" s="31"/>
      <c r="J3994" s="84"/>
      <c r="K3994" s="31"/>
      <c r="L3994" s="31"/>
      <c r="M3994" s="169"/>
      <c r="N3994" s="148"/>
      <c r="O3994" s="106"/>
      <c r="P3994" s="43"/>
      <c r="Q3994" s="31"/>
      <c r="R3994" s="84"/>
      <c r="S3994" s="31"/>
      <c r="T3994" s="31"/>
      <c r="U3994" s="169"/>
      <c r="V3994" s="150"/>
      <c r="W3994" s="342" t="str" cm="1">
        <f t="array" ref="W3994">IF(SUM(LEN(B3994:V3994))=0,"",IF(OR(OR(ISBLANK(F3994),SUM(LEN(C3994),LEN(D3994))=0),AND(NOT(E3994="Unknown"),ISBLANK(J3994)),AND(NOT(O3994="Unknown"),ISBLANK(R3994))),"Missing Information", INDEX(Table15[Entire Service Line Classification], MATCH(SUMIFS(Table15[Unique ID],Table15[System-Owned Portion],E3994,Table15[If Material Anything Other than "Lead" in Column E,Was Material Ever Previously Lead?],G3994,Table15[Customer-Owned Portion],O3994),Table15[Unique ID],0),0)))</f>
        <v/>
      </c>
      <c r="X3994"/>
    </row>
    <row r="3995" spans="2:24" x14ac:dyDescent="0.35">
      <c r="B3995" s="146"/>
      <c r="C3995" s="31"/>
      <c r="D3995" s="31"/>
      <c r="E3995" s="44"/>
      <c r="F3995" s="43"/>
      <c r="G3995" s="84"/>
      <c r="H3995" s="31"/>
      <c r="I3995" s="31"/>
      <c r="J3995" s="84"/>
      <c r="K3995" s="31"/>
      <c r="L3995" s="31"/>
      <c r="M3995" s="169"/>
      <c r="N3995" s="148"/>
      <c r="O3995" s="106"/>
      <c r="P3995" s="43"/>
      <c r="Q3995" s="31"/>
      <c r="R3995" s="84"/>
      <c r="S3995" s="31"/>
      <c r="T3995" s="31"/>
      <c r="U3995" s="169"/>
      <c r="V3995" s="150"/>
      <c r="W3995" s="342" t="str" cm="1">
        <f t="array" ref="W3995">IF(SUM(LEN(B3995:V3995))=0,"",IF(OR(OR(ISBLANK(F3995),SUM(LEN(C3995),LEN(D3995))=0),AND(NOT(E3995="Unknown"),ISBLANK(J3995)),AND(NOT(O3995="Unknown"),ISBLANK(R3995))),"Missing Information", INDEX(Table15[Entire Service Line Classification], MATCH(SUMIFS(Table15[Unique ID],Table15[System-Owned Portion],E3995,Table15[If Material Anything Other than "Lead" in Column E,Was Material Ever Previously Lead?],G3995,Table15[Customer-Owned Portion],O3995),Table15[Unique ID],0),0)))</f>
        <v/>
      </c>
      <c r="X3995"/>
    </row>
    <row r="3996" spans="2:24" x14ac:dyDescent="0.35">
      <c r="B3996" s="146"/>
      <c r="C3996" s="31"/>
      <c r="D3996" s="31"/>
      <c r="E3996" s="44"/>
      <c r="F3996" s="43"/>
      <c r="G3996" s="84"/>
      <c r="H3996" s="31"/>
      <c r="I3996" s="31"/>
      <c r="J3996" s="84"/>
      <c r="K3996" s="31"/>
      <c r="L3996" s="31"/>
      <c r="M3996" s="169"/>
      <c r="N3996" s="148"/>
      <c r="O3996" s="106"/>
      <c r="P3996" s="43"/>
      <c r="Q3996" s="31"/>
      <c r="R3996" s="84"/>
      <c r="S3996" s="31"/>
      <c r="T3996" s="31"/>
      <c r="U3996" s="169"/>
      <c r="V3996" s="150"/>
      <c r="W3996" s="342" t="str" cm="1">
        <f t="array" ref="W3996">IF(SUM(LEN(B3996:V3996))=0,"",IF(OR(OR(ISBLANK(F3996),SUM(LEN(C3996),LEN(D3996))=0),AND(NOT(E3996="Unknown"),ISBLANK(J3996)),AND(NOT(O3996="Unknown"),ISBLANK(R3996))),"Missing Information", INDEX(Table15[Entire Service Line Classification], MATCH(SUMIFS(Table15[Unique ID],Table15[System-Owned Portion],E3996,Table15[If Material Anything Other than "Lead" in Column E,Was Material Ever Previously Lead?],G3996,Table15[Customer-Owned Portion],O3996),Table15[Unique ID],0),0)))</f>
        <v/>
      </c>
      <c r="X3996"/>
    </row>
    <row r="3997" spans="2:24" x14ac:dyDescent="0.35">
      <c r="B3997" s="146"/>
      <c r="C3997" s="31"/>
      <c r="D3997" s="31"/>
      <c r="E3997" s="44"/>
      <c r="F3997" s="43"/>
      <c r="G3997" s="84"/>
      <c r="H3997" s="31"/>
      <c r="I3997" s="31"/>
      <c r="J3997" s="84"/>
      <c r="K3997" s="31"/>
      <c r="L3997" s="31"/>
      <c r="M3997" s="169"/>
      <c r="N3997" s="148"/>
      <c r="O3997" s="106"/>
      <c r="P3997" s="43"/>
      <c r="Q3997" s="31"/>
      <c r="R3997" s="84"/>
      <c r="S3997" s="31"/>
      <c r="T3997" s="31"/>
      <c r="U3997" s="169"/>
      <c r="V3997" s="150"/>
      <c r="W3997" s="342" t="str" cm="1">
        <f t="array" ref="W3997">IF(SUM(LEN(B3997:V3997))=0,"",IF(OR(OR(ISBLANK(F3997),SUM(LEN(C3997),LEN(D3997))=0),AND(NOT(E3997="Unknown"),ISBLANK(J3997)),AND(NOT(O3997="Unknown"),ISBLANK(R3997))),"Missing Information", INDEX(Table15[Entire Service Line Classification], MATCH(SUMIFS(Table15[Unique ID],Table15[System-Owned Portion],E3997,Table15[If Material Anything Other than "Lead" in Column E,Was Material Ever Previously Lead?],G3997,Table15[Customer-Owned Portion],O3997),Table15[Unique ID],0),0)))</f>
        <v/>
      </c>
      <c r="X3997"/>
    </row>
    <row r="3998" spans="2:24" x14ac:dyDescent="0.35">
      <c r="B3998" s="146"/>
      <c r="C3998" s="31"/>
      <c r="D3998" s="31"/>
      <c r="E3998" s="44"/>
      <c r="F3998" s="43"/>
      <c r="G3998" s="84"/>
      <c r="H3998" s="31"/>
      <c r="I3998" s="31"/>
      <c r="J3998" s="84"/>
      <c r="K3998" s="31"/>
      <c r="L3998" s="31"/>
      <c r="M3998" s="169"/>
      <c r="N3998" s="148"/>
      <c r="O3998" s="106"/>
      <c r="P3998" s="43"/>
      <c r="Q3998" s="31"/>
      <c r="R3998" s="84"/>
      <c r="S3998" s="31"/>
      <c r="T3998" s="31"/>
      <c r="U3998" s="169"/>
      <c r="V3998" s="150"/>
      <c r="W3998" s="342" t="str" cm="1">
        <f t="array" ref="W3998">IF(SUM(LEN(B3998:V3998))=0,"",IF(OR(OR(ISBLANK(F3998),SUM(LEN(C3998),LEN(D3998))=0),AND(NOT(E3998="Unknown"),ISBLANK(J3998)),AND(NOT(O3998="Unknown"),ISBLANK(R3998))),"Missing Information", INDEX(Table15[Entire Service Line Classification], MATCH(SUMIFS(Table15[Unique ID],Table15[System-Owned Portion],E3998,Table15[If Material Anything Other than "Lead" in Column E,Was Material Ever Previously Lead?],G3998,Table15[Customer-Owned Portion],O3998),Table15[Unique ID],0),0)))</f>
        <v/>
      </c>
      <c r="X3998"/>
    </row>
    <row r="3999" spans="2:24" x14ac:dyDescent="0.35">
      <c r="B3999" s="146"/>
      <c r="C3999" s="31"/>
      <c r="D3999" s="31"/>
      <c r="E3999" s="44"/>
      <c r="F3999" s="43"/>
      <c r="G3999" s="84"/>
      <c r="H3999" s="31"/>
      <c r="I3999" s="31"/>
      <c r="J3999" s="84"/>
      <c r="K3999" s="31"/>
      <c r="L3999" s="31"/>
      <c r="M3999" s="169"/>
      <c r="N3999" s="148"/>
      <c r="O3999" s="106"/>
      <c r="P3999" s="43"/>
      <c r="Q3999" s="31"/>
      <c r="R3999" s="84"/>
      <c r="S3999" s="31"/>
      <c r="T3999" s="31"/>
      <c r="U3999" s="169"/>
      <c r="V3999" s="150"/>
      <c r="W3999" s="342" t="str" cm="1">
        <f t="array" ref="W3999">IF(SUM(LEN(B3999:V3999))=0,"",IF(OR(OR(ISBLANK(F3999),SUM(LEN(C3999),LEN(D3999))=0),AND(NOT(E3999="Unknown"),ISBLANK(J3999)),AND(NOT(O3999="Unknown"),ISBLANK(R3999))),"Missing Information", INDEX(Table15[Entire Service Line Classification], MATCH(SUMIFS(Table15[Unique ID],Table15[System-Owned Portion],E3999,Table15[If Material Anything Other than "Lead" in Column E,Was Material Ever Previously Lead?],G3999,Table15[Customer-Owned Portion],O3999),Table15[Unique ID],0),0)))</f>
        <v/>
      </c>
      <c r="X3999"/>
    </row>
    <row r="4000" spans="2:24" x14ac:dyDescent="0.35">
      <c r="B4000" s="146"/>
      <c r="C4000" s="31"/>
      <c r="D4000" s="31"/>
      <c r="E4000" s="44"/>
      <c r="F4000" s="43"/>
      <c r="G4000" s="84"/>
      <c r="H4000" s="31"/>
      <c r="I4000" s="31"/>
      <c r="J4000" s="84"/>
      <c r="K4000" s="31"/>
      <c r="L4000" s="31"/>
      <c r="M4000" s="169"/>
      <c r="N4000" s="148"/>
      <c r="O4000" s="106"/>
      <c r="P4000" s="43"/>
      <c r="Q4000" s="31"/>
      <c r="R4000" s="84"/>
      <c r="S4000" s="31"/>
      <c r="T4000" s="31"/>
      <c r="U4000" s="169"/>
      <c r="V4000" s="150"/>
      <c r="W4000" s="342" t="str" cm="1">
        <f t="array" ref="W4000">IF(SUM(LEN(B4000:V4000))=0,"",IF(OR(OR(ISBLANK(F4000),SUM(LEN(C4000),LEN(D4000))=0),AND(NOT(E4000="Unknown"),ISBLANK(J4000)),AND(NOT(O4000="Unknown"),ISBLANK(R4000))),"Missing Information", INDEX(Table15[Entire Service Line Classification], MATCH(SUMIFS(Table15[Unique ID],Table15[System-Owned Portion],E4000,Table15[If Material Anything Other than "Lead" in Column E,Was Material Ever Previously Lead?],G4000,Table15[Customer-Owned Portion],O4000),Table15[Unique ID],0),0)))</f>
        <v/>
      </c>
      <c r="X4000"/>
    </row>
    <row r="4001" spans="2:24" x14ac:dyDescent="0.35">
      <c r="B4001" s="146"/>
      <c r="C4001" s="31"/>
      <c r="D4001" s="31"/>
      <c r="E4001" s="44"/>
      <c r="F4001" s="43"/>
      <c r="G4001" s="84"/>
      <c r="H4001" s="31"/>
      <c r="I4001" s="31"/>
      <c r="J4001" s="84"/>
      <c r="K4001" s="31"/>
      <c r="L4001" s="31"/>
      <c r="M4001" s="169"/>
      <c r="N4001" s="148"/>
      <c r="O4001" s="106"/>
      <c r="P4001" s="43"/>
      <c r="Q4001" s="31"/>
      <c r="R4001" s="84"/>
      <c r="S4001" s="31"/>
      <c r="T4001" s="31"/>
      <c r="U4001" s="169"/>
      <c r="V4001" s="150"/>
      <c r="W4001" s="342" t="str" cm="1">
        <f t="array" ref="W4001">IF(SUM(LEN(B4001:V4001))=0,"",IF(OR(OR(ISBLANK(F4001),SUM(LEN(C4001),LEN(D4001))=0),AND(NOT(E4001="Unknown"),ISBLANK(J4001)),AND(NOT(O4001="Unknown"),ISBLANK(R4001))),"Missing Information", INDEX(Table15[Entire Service Line Classification], MATCH(SUMIFS(Table15[Unique ID],Table15[System-Owned Portion],E4001,Table15[If Material Anything Other than "Lead" in Column E,Was Material Ever Previously Lead?],G4001,Table15[Customer-Owned Portion],O4001),Table15[Unique ID],0),0)))</f>
        <v/>
      </c>
      <c r="X4001"/>
    </row>
    <row r="4002" spans="2:24" x14ac:dyDescent="0.35">
      <c r="B4002" s="146"/>
      <c r="C4002" s="31"/>
      <c r="D4002" s="31"/>
      <c r="E4002" s="44"/>
      <c r="F4002" s="43"/>
      <c r="G4002" s="84"/>
      <c r="H4002" s="31"/>
      <c r="I4002" s="31"/>
      <c r="J4002" s="84"/>
      <c r="K4002" s="31"/>
      <c r="L4002" s="31"/>
      <c r="M4002" s="169"/>
      <c r="N4002" s="148"/>
      <c r="O4002" s="106"/>
      <c r="P4002" s="43"/>
      <c r="Q4002" s="31"/>
      <c r="R4002" s="84"/>
      <c r="S4002" s="31"/>
      <c r="T4002" s="31"/>
      <c r="U4002" s="169"/>
      <c r="V4002" s="150"/>
      <c r="W4002" s="342" t="str" cm="1">
        <f t="array" ref="W4002">IF(SUM(LEN(B4002:V4002))=0,"",IF(OR(OR(ISBLANK(F4002),SUM(LEN(C4002),LEN(D4002))=0),AND(NOT(E4002="Unknown"),ISBLANK(J4002)),AND(NOT(O4002="Unknown"),ISBLANK(R4002))),"Missing Information", INDEX(Table15[Entire Service Line Classification], MATCH(SUMIFS(Table15[Unique ID],Table15[System-Owned Portion],E4002,Table15[If Material Anything Other than "Lead" in Column E,Was Material Ever Previously Lead?],G4002,Table15[Customer-Owned Portion],O4002),Table15[Unique ID],0),0)))</f>
        <v/>
      </c>
      <c r="X4002"/>
    </row>
    <row r="4003" spans="2:24" x14ac:dyDescent="0.35">
      <c r="B4003" s="146"/>
      <c r="C4003" s="31"/>
      <c r="D4003" s="31"/>
      <c r="E4003" s="44"/>
      <c r="F4003" s="43"/>
      <c r="G4003" s="84"/>
      <c r="H4003" s="31"/>
      <c r="I4003" s="31"/>
      <c r="J4003" s="84"/>
      <c r="K4003" s="31"/>
      <c r="L4003" s="31"/>
      <c r="M4003" s="169"/>
      <c r="N4003" s="148"/>
      <c r="O4003" s="106"/>
      <c r="P4003" s="43"/>
      <c r="Q4003" s="31"/>
      <c r="R4003" s="84"/>
      <c r="S4003" s="31"/>
      <c r="T4003" s="31"/>
      <c r="U4003" s="169"/>
      <c r="V4003" s="150"/>
      <c r="W4003" s="342" t="str" cm="1">
        <f t="array" ref="W4003">IF(SUM(LEN(B4003:V4003))=0,"",IF(OR(OR(ISBLANK(F4003),SUM(LEN(C4003),LEN(D4003))=0),AND(NOT(E4003="Unknown"),ISBLANK(J4003)),AND(NOT(O4003="Unknown"),ISBLANK(R4003))),"Missing Information", INDEX(Table15[Entire Service Line Classification], MATCH(SUMIFS(Table15[Unique ID],Table15[System-Owned Portion],E4003,Table15[If Material Anything Other than "Lead" in Column E,Was Material Ever Previously Lead?],G4003,Table15[Customer-Owned Portion],O4003),Table15[Unique ID],0),0)))</f>
        <v/>
      </c>
      <c r="X4003"/>
    </row>
    <row r="4004" spans="2:24" x14ac:dyDescent="0.35">
      <c r="B4004" s="146"/>
      <c r="C4004" s="31"/>
      <c r="D4004" s="31"/>
      <c r="E4004" s="44"/>
      <c r="F4004" s="43"/>
      <c r="G4004" s="84"/>
      <c r="H4004" s="31"/>
      <c r="I4004" s="31"/>
      <c r="J4004" s="84"/>
      <c r="K4004" s="31"/>
      <c r="L4004" s="31"/>
      <c r="M4004" s="169"/>
      <c r="N4004" s="148"/>
      <c r="O4004" s="106"/>
      <c r="P4004" s="43"/>
      <c r="Q4004" s="31"/>
      <c r="R4004" s="84"/>
      <c r="S4004" s="31"/>
      <c r="T4004" s="31"/>
      <c r="U4004" s="169"/>
      <c r="V4004" s="150"/>
      <c r="W4004" s="342" t="str" cm="1">
        <f t="array" ref="W4004">IF(SUM(LEN(B4004:V4004))=0,"",IF(OR(OR(ISBLANK(F4004),SUM(LEN(C4004),LEN(D4004))=0),AND(NOT(E4004="Unknown"),ISBLANK(J4004)),AND(NOT(O4004="Unknown"),ISBLANK(R4004))),"Missing Information", INDEX(Table15[Entire Service Line Classification], MATCH(SUMIFS(Table15[Unique ID],Table15[System-Owned Portion],E4004,Table15[If Material Anything Other than "Lead" in Column E,Was Material Ever Previously Lead?],G4004,Table15[Customer-Owned Portion],O4004),Table15[Unique ID],0),0)))</f>
        <v/>
      </c>
      <c r="X4004"/>
    </row>
    <row r="4005" spans="2:24" x14ac:dyDescent="0.35">
      <c r="B4005" s="146"/>
      <c r="C4005" s="31"/>
      <c r="D4005" s="31"/>
      <c r="E4005" s="44"/>
      <c r="F4005" s="43"/>
      <c r="G4005" s="84"/>
      <c r="H4005" s="31"/>
      <c r="I4005" s="31"/>
      <c r="J4005" s="84"/>
      <c r="K4005" s="31"/>
      <c r="L4005" s="31"/>
      <c r="M4005" s="169"/>
      <c r="N4005" s="148"/>
      <c r="O4005" s="106"/>
      <c r="P4005" s="43"/>
      <c r="Q4005" s="31"/>
      <c r="R4005" s="84"/>
      <c r="S4005" s="31"/>
      <c r="T4005" s="31"/>
      <c r="U4005" s="169"/>
      <c r="V4005" s="150"/>
      <c r="W4005" s="342" t="str" cm="1">
        <f t="array" ref="W4005">IF(SUM(LEN(B4005:V4005))=0,"",IF(OR(OR(ISBLANK(F4005),SUM(LEN(C4005),LEN(D4005))=0),AND(NOT(E4005="Unknown"),ISBLANK(J4005)),AND(NOT(O4005="Unknown"),ISBLANK(R4005))),"Missing Information", INDEX(Table15[Entire Service Line Classification], MATCH(SUMIFS(Table15[Unique ID],Table15[System-Owned Portion],E4005,Table15[If Material Anything Other than "Lead" in Column E,Was Material Ever Previously Lead?],G4005,Table15[Customer-Owned Portion],O4005),Table15[Unique ID],0),0)))</f>
        <v/>
      </c>
      <c r="X4005"/>
    </row>
    <row r="4006" spans="2:24" x14ac:dyDescent="0.35">
      <c r="B4006" s="146"/>
      <c r="C4006" s="31"/>
      <c r="D4006" s="31"/>
      <c r="E4006" s="44"/>
      <c r="F4006" s="43"/>
      <c r="G4006" s="84"/>
      <c r="H4006" s="31"/>
      <c r="I4006" s="31"/>
      <c r="J4006" s="84"/>
      <c r="K4006" s="31"/>
      <c r="L4006" s="31"/>
      <c r="M4006" s="169"/>
      <c r="N4006" s="148"/>
      <c r="O4006" s="106"/>
      <c r="P4006" s="43"/>
      <c r="Q4006" s="31"/>
      <c r="R4006" s="84"/>
      <c r="S4006" s="31"/>
      <c r="T4006" s="31"/>
      <c r="U4006" s="169"/>
      <c r="V4006" s="150"/>
      <c r="W4006" s="342" t="str" cm="1">
        <f t="array" ref="W4006">IF(SUM(LEN(B4006:V4006))=0,"",IF(OR(OR(ISBLANK(F4006),SUM(LEN(C4006),LEN(D4006))=0),AND(NOT(E4006="Unknown"),ISBLANK(J4006)),AND(NOT(O4006="Unknown"),ISBLANK(R4006))),"Missing Information", INDEX(Table15[Entire Service Line Classification], MATCH(SUMIFS(Table15[Unique ID],Table15[System-Owned Portion],E4006,Table15[If Material Anything Other than "Lead" in Column E,Was Material Ever Previously Lead?],G4006,Table15[Customer-Owned Portion],O4006),Table15[Unique ID],0),0)))</f>
        <v/>
      </c>
      <c r="X4006"/>
    </row>
    <row r="4007" spans="2:24" x14ac:dyDescent="0.35">
      <c r="B4007" s="146"/>
      <c r="C4007" s="31"/>
      <c r="D4007" s="31"/>
      <c r="E4007" s="44"/>
      <c r="F4007" s="43"/>
      <c r="G4007" s="84"/>
      <c r="H4007" s="31"/>
      <c r="I4007" s="31"/>
      <c r="J4007" s="84"/>
      <c r="K4007" s="31"/>
      <c r="L4007" s="31"/>
      <c r="M4007" s="169"/>
      <c r="N4007" s="148"/>
      <c r="O4007" s="106"/>
      <c r="P4007" s="43"/>
      <c r="Q4007" s="31"/>
      <c r="R4007" s="84"/>
      <c r="S4007" s="31"/>
      <c r="T4007" s="31"/>
      <c r="U4007" s="169"/>
      <c r="V4007" s="150"/>
      <c r="W4007" s="342" t="str" cm="1">
        <f t="array" ref="W4007">IF(SUM(LEN(B4007:V4007))=0,"",IF(OR(OR(ISBLANK(F4007),SUM(LEN(C4007),LEN(D4007))=0),AND(NOT(E4007="Unknown"),ISBLANK(J4007)),AND(NOT(O4007="Unknown"),ISBLANK(R4007))),"Missing Information", INDEX(Table15[Entire Service Line Classification], MATCH(SUMIFS(Table15[Unique ID],Table15[System-Owned Portion],E4007,Table15[If Material Anything Other than "Lead" in Column E,Was Material Ever Previously Lead?],G4007,Table15[Customer-Owned Portion],O4007),Table15[Unique ID],0),0)))</f>
        <v/>
      </c>
      <c r="X4007"/>
    </row>
    <row r="4008" spans="2:24" x14ac:dyDescent="0.35">
      <c r="B4008" s="146"/>
      <c r="C4008" s="31"/>
      <c r="D4008" s="31"/>
      <c r="E4008" s="44"/>
      <c r="F4008" s="43"/>
      <c r="G4008" s="84"/>
      <c r="H4008" s="31"/>
      <c r="I4008" s="31"/>
      <c r="J4008" s="84"/>
      <c r="K4008" s="31"/>
      <c r="L4008" s="31"/>
      <c r="M4008" s="169"/>
      <c r="N4008" s="148"/>
      <c r="O4008" s="106"/>
      <c r="P4008" s="43"/>
      <c r="Q4008" s="31"/>
      <c r="R4008" s="84"/>
      <c r="S4008" s="31"/>
      <c r="T4008" s="31"/>
      <c r="U4008" s="169"/>
      <c r="V4008" s="150"/>
      <c r="W4008" s="342" t="str" cm="1">
        <f t="array" ref="W4008">IF(SUM(LEN(B4008:V4008))=0,"",IF(OR(OR(ISBLANK(F4008),SUM(LEN(C4008),LEN(D4008))=0),AND(NOT(E4008="Unknown"),ISBLANK(J4008)),AND(NOT(O4008="Unknown"),ISBLANK(R4008))),"Missing Information", INDEX(Table15[Entire Service Line Classification], MATCH(SUMIFS(Table15[Unique ID],Table15[System-Owned Portion],E4008,Table15[If Material Anything Other than "Lead" in Column E,Was Material Ever Previously Lead?],G4008,Table15[Customer-Owned Portion],O4008),Table15[Unique ID],0),0)))</f>
        <v/>
      </c>
      <c r="X4008"/>
    </row>
    <row r="4009" spans="2:24" x14ac:dyDescent="0.35">
      <c r="B4009" s="146"/>
      <c r="C4009" s="31"/>
      <c r="D4009" s="31"/>
      <c r="E4009" s="44"/>
      <c r="F4009" s="43"/>
      <c r="G4009" s="84"/>
      <c r="H4009" s="31"/>
      <c r="I4009" s="31"/>
      <c r="J4009" s="84"/>
      <c r="K4009" s="31"/>
      <c r="L4009" s="31"/>
      <c r="M4009" s="169"/>
      <c r="N4009" s="148"/>
      <c r="O4009" s="106"/>
      <c r="P4009" s="43"/>
      <c r="Q4009" s="31"/>
      <c r="R4009" s="84"/>
      <c r="S4009" s="31"/>
      <c r="T4009" s="31"/>
      <c r="U4009" s="169"/>
      <c r="V4009" s="150"/>
      <c r="W4009" s="342" t="str" cm="1">
        <f t="array" ref="W4009">IF(SUM(LEN(B4009:V4009))=0,"",IF(OR(OR(ISBLANK(F4009),SUM(LEN(C4009),LEN(D4009))=0),AND(NOT(E4009="Unknown"),ISBLANK(J4009)),AND(NOT(O4009="Unknown"),ISBLANK(R4009))),"Missing Information", INDEX(Table15[Entire Service Line Classification], MATCH(SUMIFS(Table15[Unique ID],Table15[System-Owned Portion],E4009,Table15[If Material Anything Other than "Lead" in Column E,Was Material Ever Previously Lead?],G4009,Table15[Customer-Owned Portion],O4009),Table15[Unique ID],0),0)))</f>
        <v/>
      </c>
      <c r="X4009"/>
    </row>
    <row r="4010" spans="2:24" x14ac:dyDescent="0.35">
      <c r="B4010" s="146"/>
      <c r="C4010" s="31"/>
      <c r="D4010" s="31"/>
      <c r="E4010" s="44"/>
      <c r="F4010" s="43"/>
      <c r="G4010" s="84"/>
      <c r="H4010" s="31"/>
      <c r="I4010" s="31"/>
      <c r="J4010" s="84"/>
      <c r="K4010" s="31"/>
      <c r="L4010" s="31"/>
      <c r="M4010" s="169"/>
      <c r="N4010" s="148"/>
      <c r="O4010" s="106"/>
      <c r="P4010" s="43"/>
      <c r="Q4010" s="31"/>
      <c r="R4010" s="84"/>
      <c r="S4010" s="31"/>
      <c r="T4010" s="31"/>
      <c r="U4010" s="169"/>
      <c r="V4010" s="150"/>
      <c r="W4010" s="342" t="str" cm="1">
        <f t="array" ref="W4010">IF(SUM(LEN(B4010:V4010))=0,"",IF(OR(OR(ISBLANK(F4010),SUM(LEN(C4010),LEN(D4010))=0),AND(NOT(E4010="Unknown"),ISBLANK(J4010)),AND(NOT(O4010="Unknown"),ISBLANK(R4010))),"Missing Information", INDEX(Table15[Entire Service Line Classification], MATCH(SUMIFS(Table15[Unique ID],Table15[System-Owned Portion],E4010,Table15[If Material Anything Other than "Lead" in Column E,Was Material Ever Previously Lead?],G4010,Table15[Customer-Owned Portion],O4010),Table15[Unique ID],0),0)))</f>
        <v/>
      </c>
      <c r="X4010"/>
    </row>
    <row r="4011" spans="2:24" x14ac:dyDescent="0.35">
      <c r="B4011" s="146"/>
      <c r="C4011" s="31"/>
      <c r="D4011" s="31"/>
      <c r="E4011" s="44"/>
      <c r="F4011" s="43"/>
      <c r="G4011" s="84"/>
      <c r="H4011" s="31"/>
      <c r="I4011" s="31"/>
      <c r="J4011" s="84"/>
      <c r="K4011" s="31"/>
      <c r="L4011" s="31"/>
      <c r="M4011" s="169"/>
      <c r="N4011" s="148"/>
      <c r="O4011" s="106"/>
      <c r="P4011" s="43"/>
      <c r="Q4011" s="31"/>
      <c r="R4011" s="84"/>
      <c r="S4011" s="31"/>
      <c r="T4011" s="31"/>
      <c r="U4011" s="169"/>
      <c r="V4011" s="150"/>
      <c r="W4011" s="342" t="str" cm="1">
        <f t="array" ref="W4011">IF(SUM(LEN(B4011:V4011))=0,"",IF(OR(OR(ISBLANK(F4011),SUM(LEN(C4011),LEN(D4011))=0),AND(NOT(E4011="Unknown"),ISBLANK(J4011)),AND(NOT(O4011="Unknown"),ISBLANK(R4011))),"Missing Information", INDEX(Table15[Entire Service Line Classification], MATCH(SUMIFS(Table15[Unique ID],Table15[System-Owned Portion],E4011,Table15[If Material Anything Other than "Lead" in Column E,Was Material Ever Previously Lead?],G4011,Table15[Customer-Owned Portion],O4011),Table15[Unique ID],0),0)))</f>
        <v/>
      </c>
      <c r="X4011"/>
    </row>
    <row r="4012" spans="2:24" x14ac:dyDescent="0.35">
      <c r="B4012" s="146"/>
      <c r="C4012" s="31"/>
      <c r="D4012" s="31"/>
      <c r="E4012" s="44"/>
      <c r="F4012" s="43"/>
      <c r="G4012" s="84"/>
      <c r="H4012" s="31"/>
      <c r="I4012" s="31"/>
      <c r="J4012" s="84"/>
      <c r="K4012" s="31"/>
      <c r="L4012" s="31"/>
      <c r="M4012" s="169"/>
      <c r="N4012" s="148"/>
      <c r="O4012" s="106"/>
      <c r="P4012" s="43"/>
      <c r="Q4012" s="31"/>
      <c r="R4012" s="84"/>
      <c r="S4012" s="31"/>
      <c r="T4012" s="31"/>
      <c r="U4012" s="169"/>
      <c r="V4012" s="150"/>
      <c r="W4012" s="342" t="str" cm="1">
        <f t="array" ref="W4012">IF(SUM(LEN(B4012:V4012))=0,"",IF(OR(OR(ISBLANK(F4012),SUM(LEN(C4012),LEN(D4012))=0),AND(NOT(E4012="Unknown"),ISBLANK(J4012)),AND(NOT(O4012="Unknown"),ISBLANK(R4012))),"Missing Information", INDEX(Table15[Entire Service Line Classification], MATCH(SUMIFS(Table15[Unique ID],Table15[System-Owned Portion],E4012,Table15[If Material Anything Other than "Lead" in Column E,Was Material Ever Previously Lead?],G4012,Table15[Customer-Owned Portion],O4012),Table15[Unique ID],0),0)))</f>
        <v/>
      </c>
      <c r="X4012"/>
    </row>
    <row r="4013" spans="2:24" x14ac:dyDescent="0.35">
      <c r="B4013" s="146"/>
      <c r="C4013" s="31"/>
      <c r="D4013" s="31"/>
      <c r="E4013" s="44"/>
      <c r="F4013" s="43"/>
      <c r="G4013" s="84"/>
      <c r="H4013" s="31"/>
      <c r="I4013" s="31"/>
      <c r="J4013" s="84"/>
      <c r="K4013" s="31"/>
      <c r="L4013" s="31"/>
      <c r="M4013" s="169"/>
      <c r="N4013" s="148"/>
      <c r="O4013" s="106"/>
      <c r="P4013" s="43"/>
      <c r="Q4013" s="31"/>
      <c r="R4013" s="84"/>
      <c r="S4013" s="31"/>
      <c r="T4013" s="31"/>
      <c r="U4013" s="169"/>
      <c r="V4013" s="150"/>
      <c r="W4013" s="342" t="str" cm="1">
        <f t="array" ref="W4013">IF(SUM(LEN(B4013:V4013))=0,"",IF(OR(OR(ISBLANK(F4013),SUM(LEN(C4013),LEN(D4013))=0),AND(NOT(E4013="Unknown"),ISBLANK(J4013)),AND(NOT(O4013="Unknown"),ISBLANK(R4013))),"Missing Information", INDEX(Table15[Entire Service Line Classification], MATCH(SUMIFS(Table15[Unique ID],Table15[System-Owned Portion],E4013,Table15[If Material Anything Other than "Lead" in Column E,Was Material Ever Previously Lead?],G4013,Table15[Customer-Owned Portion],O4013),Table15[Unique ID],0),0)))</f>
        <v/>
      </c>
      <c r="X4013"/>
    </row>
    <row r="4014" spans="2:24" x14ac:dyDescent="0.35">
      <c r="B4014" s="146"/>
      <c r="C4014" s="31"/>
      <c r="D4014" s="31"/>
      <c r="E4014" s="44"/>
      <c r="F4014" s="43"/>
      <c r="G4014" s="84"/>
      <c r="H4014" s="31"/>
      <c r="I4014" s="31"/>
      <c r="J4014" s="84"/>
      <c r="K4014" s="31"/>
      <c r="L4014" s="31"/>
      <c r="M4014" s="169"/>
      <c r="N4014" s="148"/>
      <c r="O4014" s="106"/>
      <c r="P4014" s="43"/>
      <c r="Q4014" s="31"/>
      <c r="R4014" s="84"/>
      <c r="S4014" s="31"/>
      <c r="T4014" s="31"/>
      <c r="U4014" s="169"/>
      <c r="V4014" s="150"/>
      <c r="W4014" s="342" t="str" cm="1">
        <f t="array" ref="W4014">IF(SUM(LEN(B4014:V4014))=0,"",IF(OR(OR(ISBLANK(F4014),SUM(LEN(C4014),LEN(D4014))=0),AND(NOT(E4014="Unknown"),ISBLANK(J4014)),AND(NOT(O4014="Unknown"),ISBLANK(R4014))),"Missing Information", INDEX(Table15[Entire Service Line Classification], MATCH(SUMIFS(Table15[Unique ID],Table15[System-Owned Portion],E4014,Table15[If Material Anything Other than "Lead" in Column E,Was Material Ever Previously Lead?],G4014,Table15[Customer-Owned Portion],O4014),Table15[Unique ID],0),0)))</f>
        <v/>
      </c>
      <c r="X4014"/>
    </row>
    <row r="4015" spans="2:24" x14ac:dyDescent="0.35">
      <c r="B4015" s="146"/>
      <c r="C4015" s="31"/>
      <c r="D4015" s="31"/>
      <c r="E4015" s="44"/>
      <c r="F4015" s="43"/>
      <c r="G4015" s="84"/>
      <c r="H4015" s="31"/>
      <c r="I4015" s="31"/>
      <c r="J4015" s="84"/>
      <c r="K4015" s="31"/>
      <c r="L4015" s="31"/>
      <c r="M4015" s="169"/>
      <c r="N4015" s="148"/>
      <c r="O4015" s="106"/>
      <c r="P4015" s="43"/>
      <c r="Q4015" s="31"/>
      <c r="R4015" s="84"/>
      <c r="S4015" s="31"/>
      <c r="T4015" s="31"/>
      <c r="U4015" s="169"/>
      <c r="V4015" s="150"/>
      <c r="W4015" s="342" t="str" cm="1">
        <f t="array" ref="W4015">IF(SUM(LEN(B4015:V4015))=0,"",IF(OR(OR(ISBLANK(F4015),SUM(LEN(C4015),LEN(D4015))=0),AND(NOT(E4015="Unknown"),ISBLANK(J4015)),AND(NOT(O4015="Unknown"),ISBLANK(R4015))),"Missing Information", INDEX(Table15[Entire Service Line Classification], MATCH(SUMIFS(Table15[Unique ID],Table15[System-Owned Portion],E4015,Table15[If Material Anything Other than "Lead" in Column E,Was Material Ever Previously Lead?],G4015,Table15[Customer-Owned Portion],O4015),Table15[Unique ID],0),0)))</f>
        <v/>
      </c>
      <c r="X4015"/>
    </row>
    <row r="4016" spans="2:24" x14ac:dyDescent="0.35">
      <c r="B4016" s="146"/>
      <c r="C4016" s="31"/>
      <c r="D4016" s="31"/>
      <c r="E4016" s="44"/>
      <c r="F4016" s="43"/>
      <c r="G4016" s="84"/>
      <c r="H4016" s="31"/>
      <c r="I4016" s="31"/>
      <c r="J4016" s="84"/>
      <c r="K4016" s="31"/>
      <c r="L4016" s="31"/>
      <c r="M4016" s="169"/>
      <c r="N4016" s="148"/>
      <c r="O4016" s="106"/>
      <c r="P4016" s="43"/>
      <c r="Q4016" s="31"/>
      <c r="R4016" s="84"/>
      <c r="S4016" s="31"/>
      <c r="T4016" s="31"/>
      <c r="U4016" s="169"/>
      <c r="V4016" s="150"/>
      <c r="W4016" s="342" t="str" cm="1">
        <f t="array" ref="W4016">IF(SUM(LEN(B4016:V4016))=0,"",IF(OR(OR(ISBLANK(F4016),SUM(LEN(C4016),LEN(D4016))=0),AND(NOT(E4016="Unknown"),ISBLANK(J4016)),AND(NOT(O4016="Unknown"),ISBLANK(R4016))),"Missing Information", INDEX(Table15[Entire Service Line Classification], MATCH(SUMIFS(Table15[Unique ID],Table15[System-Owned Portion],E4016,Table15[If Material Anything Other than "Lead" in Column E,Was Material Ever Previously Lead?],G4016,Table15[Customer-Owned Portion],O4016),Table15[Unique ID],0),0)))</f>
        <v/>
      </c>
      <c r="X4016"/>
    </row>
    <row r="4017" spans="2:24" x14ac:dyDescent="0.35">
      <c r="B4017" s="146"/>
      <c r="C4017" s="31"/>
      <c r="D4017" s="31"/>
      <c r="E4017" s="44"/>
      <c r="F4017" s="43"/>
      <c r="G4017" s="84"/>
      <c r="H4017" s="31"/>
      <c r="I4017" s="31"/>
      <c r="J4017" s="84"/>
      <c r="K4017" s="31"/>
      <c r="L4017" s="31"/>
      <c r="M4017" s="169"/>
      <c r="N4017" s="148"/>
      <c r="O4017" s="106"/>
      <c r="P4017" s="43"/>
      <c r="Q4017" s="31"/>
      <c r="R4017" s="84"/>
      <c r="S4017" s="31"/>
      <c r="T4017" s="31"/>
      <c r="U4017" s="169"/>
      <c r="V4017" s="150"/>
      <c r="W4017" s="342" t="str" cm="1">
        <f t="array" ref="W4017">IF(SUM(LEN(B4017:V4017))=0,"",IF(OR(OR(ISBLANK(F4017),SUM(LEN(C4017),LEN(D4017))=0),AND(NOT(E4017="Unknown"),ISBLANK(J4017)),AND(NOT(O4017="Unknown"),ISBLANK(R4017))),"Missing Information", INDEX(Table15[Entire Service Line Classification], MATCH(SUMIFS(Table15[Unique ID],Table15[System-Owned Portion],E4017,Table15[If Material Anything Other than "Lead" in Column E,Was Material Ever Previously Lead?],G4017,Table15[Customer-Owned Portion],O4017),Table15[Unique ID],0),0)))</f>
        <v/>
      </c>
      <c r="X4017"/>
    </row>
    <row r="4018" spans="2:24" x14ac:dyDescent="0.35">
      <c r="B4018" s="146"/>
      <c r="C4018" s="31"/>
      <c r="D4018" s="31"/>
      <c r="E4018" s="44"/>
      <c r="F4018" s="43"/>
      <c r="G4018" s="84"/>
      <c r="H4018" s="31"/>
      <c r="I4018" s="31"/>
      <c r="J4018" s="84"/>
      <c r="K4018" s="31"/>
      <c r="L4018" s="31"/>
      <c r="M4018" s="169"/>
      <c r="N4018" s="148"/>
      <c r="O4018" s="106"/>
      <c r="P4018" s="43"/>
      <c r="Q4018" s="31"/>
      <c r="R4018" s="84"/>
      <c r="S4018" s="31"/>
      <c r="T4018" s="31"/>
      <c r="U4018" s="169"/>
      <c r="V4018" s="150"/>
      <c r="W4018" s="342" t="str" cm="1">
        <f t="array" ref="W4018">IF(SUM(LEN(B4018:V4018))=0,"",IF(OR(OR(ISBLANK(F4018),SUM(LEN(C4018),LEN(D4018))=0),AND(NOT(E4018="Unknown"),ISBLANK(J4018)),AND(NOT(O4018="Unknown"),ISBLANK(R4018))),"Missing Information", INDEX(Table15[Entire Service Line Classification], MATCH(SUMIFS(Table15[Unique ID],Table15[System-Owned Portion],E4018,Table15[If Material Anything Other than "Lead" in Column E,Was Material Ever Previously Lead?],G4018,Table15[Customer-Owned Portion],O4018),Table15[Unique ID],0),0)))</f>
        <v/>
      </c>
      <c r="X4018"/>
    </row>
    <row r="4019" spans="2:24" x14ac:dyDescent="0.35">
      <c r="B4019" s="146"/>
      <c r="C4019" s="31"/>
      <c r="D4019" s="31"/>
      <c r="E4019" s="44"/>
      <c r="F4019" s="43"/>
      <c r="G4019" s="84"/>
      <c r="H4019" s="31"/>
      <c r="I4019" s="31"/>
      <c r="J4019" s="84"/>
      <c r="K4019" s="31"/>
      <c r="L4019" s="31"/>
      <c r="M4019" s="169"/>
      <c r="N4019" s="148"/>
      <c r="O4019" s="106"/>
      <c r="P4019" s="43"/>
      <c r="Q4019" s="31"/>
      <c r="R4019" s="84"/>
      <c r="S4019" s="31"/>
      <c r="T4019" s="31"/>
      <c r="U4019" s="169"/>
      <c r="V4019" s="150"/>
      <c r="W4019" s="342" t="str" cm="1">
        <f t="array" ref="W4019">IF(SUM(LEN(B4019:V4019))=0,"",IF(OR(OR(ISBLANK(F4019),SUM(LEN(C4019),LEN(D4019))=0),AND(NOT(E4019="Unknown"),ISBLANK(J4019)),AND(NOT(O4019="Unknown"),ISBLANK(R4019))),"Missing Information", INDEX(Table15[Entire Service Line Classification], MATCH(SUMIFS(Table15[Unique ID],Table15[System-Owned Portion],E4019,Table15[If Material Anything Other than "Lead" in Column E,Was Material Ever Previously Lead?],G4019,Table15[Customer-Owned Portion],O4019),Table15[Unique ID],0),0)))</f>
        <v/>
      </c>
      <c r="X4019"/>
    </row>
    <row r="4020" spans="2:24" x14ac:dyDescent="0.35">
      <c r="B4020" s="146"/>
      <c r="C4020" s="31"/>
      <c r="D4020" s="31"/>
      <c r="E4020" s="44"/>
      <c r="F4020" s="43"/>
      <c r="G4020" s="84"/>
      <c r="H4020" s="31"/>
      <c r="I4020" s="31"/>
      <c r="J4020" s="84"/>
      <c r="K4020" s="31"/>
      <c r="L4020" s="31"/>
      <c r="M4020" s="169"/>
      <c r="N4020" s="148"/>
      <c r="O4020" s="106"/>
      <c r="P4020" s="43"/>
      <c r="Q4020" s="31"/>
      <c r="R4020" s="84"/>
      <c r="S4020" s="31"/>
      <c r="T4020" s="31"/>
      <c r="U4020" s="169"/>
      <c r="V4020" s="150"/>
      <c r="W4020" s="342" t="str" cm="1">
        <f t="array" ref="W4020">IF(SUM(LEN(B4020:V4020))=0,"",IF(OR(OR(ISBLANK(F4020),SUM(LEN(C4020),LEN(D4020))=0),AND(NOT(E4020="Unknown"),ISBLANK(J4020)),AND(NOT(O4020="Unknown"),ISBLANK(R4020))),"Missing Information", INDEX(Table15[Entire Service Line Classification], MATCH(SUMIFS(Table15[Unique ID],Table15[System-Owned Portion],E4020,Table15[If Material Anything Other than "Lead" in Column E,Was Material Ever Previously Lead?],G4020,Table15[Customer-Owned Portion],O4020),Table15[Unique ID],0),0)))</f>
        <v/>
      </c>
      <c r="X4020"/>
    </row>
    <row r="4021" spans="2:24" x14ac:dyDescent="0.35">
      <c r="B4021" s="146"/>
      <c r="C4021" s="31"/>
      <c r="D4021" s="31"/>
      <c r="E4021" s="44"/>
      <c r="F4021" s="43"/>
      <c r="G4021" s="84"/>
      <c r="H4021" s="31"/>
      <c r="I4021" s="31"/>
      <c r="J4021" s="84"/>
      <c r="K4021" s="31"/>
      <c r="L4021" s="31"/>
      <c r="M4021" s="169"/>
      <c r="N4021" s="148"/>
      <c r="O4021" s="106"/>
      <c r="P4021" s="43"/>
      <c r="Q4021" s="31"/>
      <c r="R4021" s="84"/>
      <c r="S4021" s="31"/>
      <c r="T4021" s="31"/>
      <c r="U4021" s="169"/>
      <c r="V4021" s="150"/>
      <c r="W4021" s="342" t="str" cm="1">
        <f t="array" ref="W4021">IF(SUM(LEN(B4021:V4021))=0,"",IF(OR(OR(ISBLANK(F4021),SUM(LEN(C4021),LEN(D4021))=0),AND(NOT(E4021="Unknown"),ISBLANK(J4021)),AND(NOT(O4021="Unknown"),ISBLANK(R4021))),"Missing Information", INDEX(Table15[Entire Service Line Classification], MATCH(SUMIFS(Table15[Unique ID],Table15[System-Owned Portion],E4021,Table15[If Material Anything Other than "Lead" in Column E,Was Material Ever Previously Lead?],G4021,Table15[Customer-Owned Portion],O4021),Table15[Unique ID],0),0)))</f>
        <v/>
      </c>
      <c r="X4021"/>
    </row>
    <row r="4022" spans="2:24" x14ac:dyDescent="0.35">
      <c r="B4022" s="146"/>
      <c r="C4022" s="31"/>
      <c r="D4022" s="31"/>
      <c r="E4022" s="44"/>
      <c r="F4022" s="43"/>
      <c r="G4022" s="84"/>
      <c r="H4022" s="31"/>
      <c r="I4022" s="31"/>
      <c r="J4022" s="84"/>
      <c r="K4022" s="31"/>
      <c r="L4022" s="31"/>
      <c r="M4022" s="169"/>
      <c r="N4022" s="148"/>
      <c r="O4022" s="106"/>
      <c r="P4022" s="43"/>
      <c r="Q4022" s="31"/>
      <c r="R4022" s="84"/>
      <c r="S4022" s="31"/>
      <c r="T4022" s="31"/>
      <c r="U4022" s="169"/>
      <c r="V4022" s="150"/>
      <c r="W4022" s="342" t="str" cm="1">
        <f t="array" ref="W4022">IF(SUM(LEN(B4022:V4022))=0,"",IF(OR(OR(ISBLANK(F4022),SUM(LEN(C4022),LEN(D4022))=0),AND(NOT(E4022="Unknown"),ISBLANK(J4022)),AND(NOT(O4022="Unknown"),ISBLANK(R4022))),"Missing Information", INDEX(Table15[Entire Service Line Classification], MATCH(SUMIFS(Table15[Unique ID],Table15[System-Owned Portion],E4022,Table15[If Material Anything Other than "Lead" in Column E,Was Material Ever Previously Lead?],G4022,Table15[Customer-Owned Portion],O4022),Table15[Unique ID],0),0)))</f>
        <v/>
      </c>
      <c r="X4022"/>
    </row>
    <row r="4023" spans="2:24" x14ac:dyDescent="0.35">
      <c r="B4023" s="146"/>
      <c r="C4023" s="31"/>
      <c r="D4023" s="31"/>
      <c r="E4023" s="44"/>
      <c r="F4023" s="43"/>
      <c r="G4023" s="84"/>
      <c r="H4023" s="31"/>
      <c r="I4023" s="31"/>
      <c r="J4023" s="84"/>
      <c r="K4023" s="31"/>
      <c r="L4023" s="31"/>
      <c r="M4023" s="169"/>
      <c r="N4023" s="148"/>
      <c r="O4023" s="106"/>
      <c r="P4023" s="43"/>
      <c r="Q4023" s="31"/>
      <c r="R4023" s="84"/>
      <c r="S4023" s="31"/>
      <c r="T4023" s="31"/>
      <c r="U4023" s="169"/>
      <c r="V4023" s="150"/>
      <c r="W4023" s="342" t="str" cm="1">
        <f t="array" ref="W4023">IF(SUM(LEN(B4023:V4023))=0,"",IF(OR(OR(ISBLANK(F4023),SUM(LEN(C4023),LEN(D4023))=0),AND(NOT(E4023="Unknown"),ISBLANK(J4023)),AND(NOT(O4023="Unknown"),ISBLANK(R4023))),"Missing Information", INDEX(Table15[Entire Service Line Classification], MATCH(SUMIFS(Table15[Unique ID],Table15[System-Owned Portion],E4023,Table15[If Material Anything Other than "Lead" in Column E,Was Material Ever Previously Lead?],G4023,Table15[Customer-Owned Portion],O4023),Table15[Unique ID],0),0)))</f>
        <v/>
      </c>
      <c r="X4023"/>
    </row>
    <row r="4024" spans="2:24" x14ac:dyDescent="0.35">
      <c r="B4024" s="146"/>
      <c r="C4024" s="31"/>
      <c r="D4024" s="31"/>
      <c r="E4024" s="44"/>
      <c r="F4024" s="43"/>
      <c r="G4024" s="84"/>
      <c r="H4024" s="31"/>
      <c r="I4024" s="31"/>
      <c r="J4024" s="84"/>
      <c r="K4024" s="31"/>
      <c r="L4024" s="31"/>
      <c r="M4024" s="169"/>
      <c r="N4024" s="148"/>
      <c r="O4024" s="106"/>
      <c r="P4024" s="43"/>
      <c r="Q4024" s="31"/>
      <c r="R4024" s="84"/>
      <c r="S4024" s="31"/>
      <c r="T4024" s="31"/>
      <c r="U4024" s="169"/>
      <c r="V4024" s="150"/>
      <c r="W4024" s="342" t="str" cm="1">
        <f t="array" ref="W4024">IF(SUM(LEN(B4024:V4024))=0,"",IF(OR(OR(ISBLANK(F4024),SUM(LEN(C4024),LEN(D4024))=0),AND(NOT(E4024="Unknown"),ISBLANK(J4024)),AND(NOT(O4024="Unknown"),ISBLANK(R4024))),"Missing Information", INDEX(Table15[Entire Service Line Classification], MATCH(SUMIFS(Table15[Unique ID],Table15[System-Owned Portion],E4024,Table15[If Material Anything Other than "Lead" in Column E,Was Material Ever Previously Lead?],G4024,Table15[Customer-Owned Portion],O4024),Table15[Unique ID],0),0)))</f>
        <v/>
      </c>
      <c r="X4024"/>
    </row>
    <row r="4025" spans="2:24" x14ac:dyDescent="0.35">
      <c r="B4025" s="146"/>
      <c r="C4025" s="31"/>
      <c r="D4025" s="31"/>
      <c r="E4025" s="44"/>
      <c r="F4025" s="43"/>
      <c r="G4025" s="84"/>
      <c r="H4025" s="31"/>
      <c r="I4025" s="31"/>
      <c r="J4025" s="84"/>
      <c r="K4025" s="31"/>
      <c r="L4025" s="31"/>
      <c r="M4025" s="169"/>
      <c r="N4025" s="148"/>
      <c r="O4025" s="106"/>
      <c r="P4025" s="43"/>
      <c r="Q4025" s="31"/>
      <c r="R4025" s="84"/>
      <c r="S4025" s="31"/>
      <c r="T4025" s="31"/>
      <c r="U4025" s="169"/>
      <c r="V4025" s="150"/>
      <c r="W4025" s="342" t="str" cm="1">
        <f t="array" ref="W4025">IF(SUM(LEN(B4025:V4025))=0,"",IF(OR(OR(ISBLANK(F4025),SUM(LEN(C4025),LEN(D4025))=0),AND(NOT(E4025="Unknown"),ISBLANK(J4025)),AND(NOT(O4025="Unknown"),ISBLANK(R4025))),"Missing Information", INDEX(Table15[Entire Service Line Classification], MATCH(SUMIFS(Table15[Unique ID],Table15[System-Owned Portion],E4025,Table15[If Material Anything Other than "Lead" in Column E,Was Material Ever Previously Lead?],G4025,Table15[Customer-Owned Portion],O4025),Table15[Unique ID],0),0)))</f>
        <v/>
      </c>
      <c r="X4025"/>
    </row>
    <row r="4026" spans="2:24" x14ac:dyDescent="0.35">
      <c r="B4026" s="146"/>
      <c r="C4026" s="31"/>
      <c r="D4026" s="31"/>
      <c r="E4026" s="44"/>
      <c r="F4026" s="43"/>
      <c r="G4026" s="84"/>
      <c r="H4026" s="31"/>
      <c r="I4026" s="31"/>
      <c r="J4026" s="84"/>
      <c r="K4026" s="31"/>
      <c r="L4026" s="31"/>
      <c r="M4026" s="169"/>
      <c r="N4026" s="148"/>
      <c r="O4026" s="106"/>
      <c r="P4026" s="43"/>
      <c r="Q4026" s="31"/>
      <c r="R4026" s="84"/>
      <c r="S4026" s="31"/>
      <c r="T4026" s="31"/>
      <c r="U4026" s="169"/>
      <c r="V4026" s="150"/>
      <c r="W4026" s="342" t="str" cm="1">
        <f t="array" ref="W4026">IF(SUM(LEN(B4026:V4026))=0,"",IF(OR(OR(ISBLANK(F4026),SUM(LEN(C4026),LEN(D4026))=0),AND(NOT(E4026="Unknown"),ISBLANK(J4026)),AND(NOT(O4026="Unknown"),ISBLANK(R4026))),"Missing Information", INDEX(Table15[Entire Service Line Classification], MATCH(SUMIFS(Table15[Unique ID],Table15[System-Owned Portion],E4026,Table15[If Material Anything Other than "Lead" in Column E,Was Material Ever Previously Lead?],G4026,Table15[Customer-Owned Portion],O4026),Table15[Unique ID],0),0)))</f>
        <v/>
      </c>
      <c r="X4026"/>
    </row>
    <row r="4027" spans="2:24" x14ac:dyDescent="0.35">
      <c r="B4027" s="146"/>
      <c r="C4027" s="31"/>
      <c r="D4027" s="31"/>
      <c r="E4027" s="44"/>
      <c r="F4027" s="43"/>
      <c r="G4027" s="84"/>
      <c r="H4027" s="31"/>
      <c r="I4027" s="31"/>
      <c r="J4027" s="84"/>
      <c r="K4027" s="31"/>
      <c r="L4027" s="31"/>
      <c r="M4027" s="169"/>
      <c r="N4027" s="148"/>
      <c r="O4027" s="106"/>
      <c r="P4027" s="43"/>
      <c r="Q4027" s="31"/>
      <c r="R4027" s="84"/>
      <c r="S4027" s="31"/>
      <c r="T4027" s="31"/>
      <c r="U4027" s="169"/>
      <c r="V4027" s="150"/>
      <c r="W4027" s="342" t="str" cm="1">
        <f t="array" ref="W4027">IF(SUM(LEN(B4027:V4027))=0,"",IF(OR(OR(ISBLANK(F4027),SUM(LEN(C4027),LEN(D4027))=0),AND(NOT(E4027="Unknown"),ISBLANK(J4027)),AND(NOT(O4027="Unknown"),ISBLANK(R4027))),"Missing Information", INDEX(Table15[Entire Service Line Classification], MATCH(SUMIFS(Table15[Unique ID],Table15[System-Owned Portion],E4027,Table15[If Material Anything Other than "Lead" in Column E,Was Material Ever Previously Lead?],G4027,Table15[Customer-Owned Portion],O4027),Table15[Unique ID],0),0)))</f>
        <v/>
      </c>
      <c r="X4027"/>
    </row>
    <row r="4028" spans="2:24" x14ac:dyDescent="0.35">
      <c r="B4028" s="146"/>
      <c r="C4028" s="31"/>
      <c r="D4028" s="31"/>
      <c r="E4028" s="44"/>
      <c r="F4028" s="43"/>
      <c r="G4028" s="84"/>
      <c r="H4028" s="31"/>
      <c r="I4028" s="31"/>
      <c r="J4028" s="84"/>
      <c r="K4028" s="31"/>
      <c r="L4028" s="31"/>
      <c r="M4028" s="169"/>
      <c r="N4028" s="148"/>
      <c r="O4028" s="106"/>
      <c r="P4028" s="43"/>
      <c r="Q4028" s="31"/>
      <c r="R4028" s="84"/>
      <c r="S4028" s="31"/>
      <c r="T4028" s="31"/>
      <c r="U4028" s="169"/>
      <c r="V4028" s="150"/>
      <c r="W4028" s="342" t="str" cm="1">
        <f t="array" ref="W4028">IF(SUM(LEN(B4028:V4028))=0,"",IF(OR(OR(ISBLANK(F4028),SUM(LEN(C4028),LEN(D4028))=0),AND(NOT(E4028="Unknown"),ISBLANK(J4028)),AND(NOT(O4028="Unknown"),ISBLANK(R4028))),"Missing Information", INDEX(Table15[Entire Service Line Classification], MATCH(SUMIFS(Table15[Unique ID],Table15[System-Owned Portion],E4028,Table15[If Material Anything Other than "Lead" in Column E,Was Material Ever Previously Lead?],G4028,Table15[Customer-Owned Portion],O4028),Table15[Unique ID],0),0)))</f>
        <v/>
      </c>
      <c r="X4028"/>
    </row>
    <row r="4029" spans="2:24" x14ac:dyDescent="0.35">
      <c r="B4029" s="146"/>
      <c r="C4029" s="31"/>
      <c r="D4029" s="31"/>
      <c r="E4029" s="44"/>
      <c r="F4029" s="43"/>
      <c r="G4029" s="84"/>
      <c r="H4029" s="31"/>
      <c r="I4029" s="31"/>
      <c r="J4029" s="84"/>
      <c r="K4029" s="31"/>
      <c r="L4029" s="31"/>
      <c r="M4029" s="169"/>
      <c r="N4029" s="148"/>
      <c r="O4029" s="106"/>
      <c r="P4029" s="43"/>
      <c r="Q4029" s="31"/>
      <c r="R4029" s="84"/>
      <c r="S4029" s="31"/>
      <c r="T4029" s="31"/>
      <c r="U4029" s="169"/>
      <c r="V4029" s="150"/>
      <c r="W4029" s="342" t="str" cm="1">
        <f t="array" ref="W4029">IF(SUM(LEN(B4029:V4029))=0,"",IF(OR(OR(ISBLANK(F4029),SUM(LEN(C4029),LEN(D4029))=0),AND(NOT(E4029="Unknown"),ISBLANK(J4029)),AND(NOT(O4029="Unknown"),ISBLANK(R4029))),"Missing Information", INDEX(Table15[Entire Service Line Classification], MATCH(SUMIFS(Table15[Unique ID],Table15[System-Owned Portion],E4029,Table15[If Material Anything Other than "Lead" in Column E,Was Material Ever Previously Lead?],G4029,Table15[Customer-Owned Portion],O4029),Table15[Unique ID],0),0)))</f>
        <v/>
      </c>
      <c r="X4029"/>
    </row>
    <row r="4030" spans="2:24" x14ac:dyDescent="0.35">
      <c r="B4030" s="146"/>
      <c r="C4030" s="31"/>
      <c r="D4030" s="31"/>
      <c r="E4030" s="44"/>
      <c r="F4030" s="43"/>
      <c r="G4030" s="84"/>
      <c r="H4030" s="31"/>
      <c r="I4030" s="31"/>
      <c r="J4030" s="84"/>
      <c r="K4030" s="31"/>
      <c r="L4030" s="31"/>
      <c r="M4030" s="169"/>
      <c r="N4030" s="148"/>
      <c r="O4030" s="106"/>
      <c r="P4030" s="43"/>
      <c r="Q4030" s="31"/>
      <c r="R4030" s="84"/>
      <c r="S4030" s="31"/>
      <c r="T4030" s="31"/>
      <c r="U4030" s="169"/>
      <c r="V4030" s="150"/>
      <c r="W4030" s="342" t="str" cm="1">
        <f t="array" ref="W4030">IF(SUM(LEN(B4030:V4030))=0,"",IF(OR(OR(ISBLANK(F4030),SUM(LEN(C4030),LEN(D4030))=0),AND(NOT(E4030="Unknown"),ISBLANK(J4030)),AND(NOT(O4030="Unknown"),ISBLANK(R4030))),"Missing Information", INDEX(Table15[Entire Service Line Classification], MATCH(SUMIFS(Table15[Unique ID],Table15[System-Owned Portion],E4030,Table15[If Material Anything Other than "Lead" in Column E,Was Material Ever Previously Lead?],G4030,Table15[Customer-Owned Portion],O4030),Table15[Unique ID],0),0)))</f>
        <v/>
      </c>
      <c r="X4030"/>
    </row>
    <row r="4031" spans="2:24" x14ac:dyDescent="0.35">
      <c r="B4031" s="146"/>
      <c r="C4031" s="31"/>
      <c r="D4031" s="31"/>
      <c r="E4031" s="44"/>
      <c r="F4031" s="43"/>
      <c r="G4031" s="84"/>
      <c r="H4031" s="31"/>
      <c r="I4031" s="31"/>
      <c r="J4031" s="84"/>
      <c r="K4031" s="31"/>
      <c r="L4031" s="31"/>
      <c r="M4031" s="169"/>
      <c r="N4031" s="148"/>
      <c r="O4031" s="106"/>
      <c r="P4031" s="43"/>
      <c r="Q4031" s="31"/>
      <c r="R4031" s="84"/>
      <c r="S4031" s="31"/>
      <c r="T4031" s="31"/>
      <c r="U4031" s="169"/>
      <c r="V4031" s="150"/>
      <c r="W4031" s="342" t="str" cm="1">
        <f t="array" ref="W4031">IF(SUM(LEN(B4031:V4031))=0,"",IF(OR(OR(ISBLANK(F4031),SUM(LEN(C4031),LEN(D4031))=0),AND(NOT(E4031="Unknown"),ISBLANK(J4031)),AND(NOT(O4031="Unknown"),ISBLANK(R4031))),"Missing Information", INDEX(Table15[Entire Service Line Classification], MATCH(SUMIFS(Table15[Unique ID],Table15[System-Owned Portion],E4031,Table15[If Material Anything Other than "Lead" in Column E,Was Material Ever Previously Lead?],G4031,Table15[Customer-Owned Portion],O4031),Table15[Unique ID],0),0)))</f>
        <v/>
      </c>
      <c r="X4031"/>
    </row>
    <row r="4032" spans="2:24" x14ac:dyDescent="0.35">
      <c r="B4032" s="146"/>
      <c r="C4032" s="31"/>
      <c r="D4032" s="31"/>
      <c r="E4032" s="44"/>
      <c r="F4032" s="43"/>
      <c r="G4032" s="84"/>
      <c r="H4032" s="31"/>
      <c r="I4032" s="31"/>
      <c r="J4032" s="84"/>
      <c r="K4032" s="31"/>
      <c r="L4032" s="31"/>
      <c r="M4032" s="169"/>
      <c r="N4032" s="148"/>
      <c r="O4032" s="106"/>
      <c r="P4032" s="43"/>
      <c r="Q4032" s="31"/>
      <c r="R4032" s="84"/>
      <c r="S4032" s="31"/>
      <c r="T4032" s="31"/>
      <c r="U4032" s="169"/>
      <c r="V4032" s="150"/>
      <c r="W4032" s="342" t="str" cm="1">
        <f t="array" ref="W4032">IF(SUM(LEN(B4032:V4032))=0,"",IF(OR(OR(ISBLANK(F4032),SUM(LEN(C4032),LEN(D4032))=0),AND(NOT(E4032="Unknown"),ISBLANK(J4032)),AND(NOT(O4032="Unknown"),ISBLANK(R4032))),"Missing Information", INDEX(Table15[Entire Service Line Classification], MATCH(SUMIFS(Table15[Unique ID],Table15[System-Owned Portion],E4032,Table15[If Material Anything Other than "Lead" in Column E,Was Material Ever Previously Lead?],G4032,Table15[Customer-Owned Portion],O4032),Table15[Unique ID],0),0)))</f>
        <v/>
      </c>
      <c r="X4032"/>
    </row>
    <row r="4033" spans="2:24" x14ac:dyDescent="0.35">
      <c r="B4033" s="146"/>
      <c r="C4033" s="31"/>
      <c r="D4033" s="31"/>
      <c r="E4033" s="44"/>
      <c r="F4033" s="43"/>
      <c r="G4033" s="84"/>
      <c r="H4033" s="31"/>
      <c r="I4033" s="31"/>
      <c r="J4033" s="84"/>
      <c r="K4033" s="31"/>
      <c r="L4033" s="31"/>
      <c r="M4033" s="169"/>
      <c r="N4033" s="148"/>
      <c r="O4033" s="106"/>
      <c r="P4033" s="43"/>
      <c r="Q4033" s="31"/>
      <c r="R4033" s="84"/>
      <c r="S4033" s="31"/>
      <c r="T4033" s="31"/>
      <c r="U4033" s="169"/>
      <c r="V4033" s="150"/>
      <c r="W4033" s="342" t="str" cm="1">
        <f t="array" ref="W4033">IF(SUM(LEN(B4033:V4033))=0,"",IF(OR(OR(ISBLANK(F4033),SUM(LEN(C4033),LEN(D4033))=0),AND(NOT(E4033="Unknown"),ISBLANK(J4033)),AND(NOT(O4033="Unknown"),ISBLANK(R4033))),"Missing Information", INDEX(Table15[Entire Service Line Classification], MATCH(SUMIFS(Table15[Unique ID],Table15[System-Owned Portion],E4033,Table15[If Material Anything Other than "Lead" in Column E,Was Material Ever Previously Lead?],G4033,Table15[Customer-Owned Portion],O4033),Table15[Unique ID],0),0)))</f>
        <v/>
      </c>
      <c r="X4033"/>
    </row>
    <row r="4034" spans="2:24" x14ac:dyDescent="0.35">
      <c r="B4034" s="146"/>
      <c r="C4034" s="31"/>
      <c r="D4034" s="31"/>
      <c r="E4034" s="44"/>
      <c r="F4034" s="43"/>
      <c r="G4034" s="84"/>
      <c r="H4034" s="31"/>
      <c r="I4034" s="31"/>
      <c r="J4034" s="84"/>
      <c r="K4034" s="31"/>
      <c r="L4034" s="31"/>
      <c r="M4034" s="169"/>
      <c r="N4034" s="148"/>
      <c r="O4034" s="106"/>
      <c r="P4034" s="43"/>
      <c r="Q4034" s="31"/>
      <c r="R4034" s="84"/>
      <c r="S4034" s="31"/>
      <c r="T4034" s="31"/>
      <c r="U4034" s="169"/>
      <c r="V4034" s="150"/>
      <c r="W4034" s="342" t="str" cm="1">
        <f t="array" ref="W4034">IF(SUM(LEN(B4034:V4034))=0,"",IF(OR(OR(ISBLANK(F4034),SUM(LEN(C4034),LEN(D4034))=0),AND(NOT(E4034="Unknown"),ISBLANK(J4034)),AND(NOT(O4034="Unknown"),ISBLANK(R4034))),"Missing Information", INDEX(Table15[Entire Service Line Classification], MATCH(SUMIFS(Table15[Unique ID],Table15[System-Owned Portion],E4034,Table15[If Material Anything Other than "Lead" in Column E,Was Material Ever Previously Lead?],G4034,Table15[Customer-Owned Portion],O4034),Table15[Unique ID],0),0)))</f>
        <v/>
      </c>
      <c r="X4034"/>
    </row>
    <row r="4035" spans="2:24" x14ac:dyDescent="0.35">
      <c r="B4035" s="146"/>
      <c r="C4035" s="31"/>
      <c r="D4035" s="31"/>
      <c r="E4035" s="44"/>
      <c r="F4035" s="43"/>
      <c r="G4035" s="84"/>
      <c r="H4035" s="31"/>
      <c r="I4035" s="31"/>
      <c r="J4035" s="84"/>
      <c r="K4035" s="31"/>
      <c r="L4035" s="31"/>
      <c r="M4035" s="169"/>
      <c r="N4035" s="148"/>
      <c r="O4035" s="106"/>
      <c r="P4035" s="43"/>
      <c r="Q4035" s="31"/>
      <c r="R4035" s="84"/>
      <c r="S4035" s="31"/>
      <c r="T4035" s="31"/>
      <c r="U4035" s="169"/>
      <c r="V4035" s="150"/>
      <c r="W4035" s="342" t="str" cm="1">
        <f t="array" ref="W4035">IF(SUM(LEN(B4035:V4035))=0,"",IF(OR(OR(ISBLANK(F4035),SUM(LEN(C4035),LEN(D4035))=0),AND(NOT(E4035="Unknown"),ISBLANK(J4035)),AND(NOT(O4035="Unknown"),ISBLANK(R4035))),"Missing Information", INDEX(Table15[Entire Service Line Classification], MATCH(SUMIFS(Table15[Unique ID],Table15[System-Owned Portion],E4035,Table15[If Material Anything Other than "Lead" in Column E,Was Material Ever Previously Lead?],G4035,Table15[Customer-Owned Portion],O4035),Table15[Unique ID],0),0)))</f>
        <v/>
      </c>
      <c r="X4035"/>
    </row>
    <row r="4036" spans="2:24" x14ac:dyDescent="0.35">
      <c r="B4036" s="146"/>
      <c r="C4036" s="31"/>
      <c r="D4036" s="31"/>
      <c r="E4036" s="44"/>
      <c r="F4036" s="43"/>
      <c r="G4036" s="84"/>
      <c r="H4036" s="31"/>
      <c r="I4036" s="31"/>
      <c r="J4036" s="84"/>
      <c r="K4036" s="31"/>
      <c r="L4036" s="31"/>
      <c r="M4036" s="169"/>
      <c r="N4036" s="148"/>
      <c r="O4036" s="106"/>
      <c r="P4036" s="43"/>
      <c r="Q4036" s="31"/>
      <c r="R4036" s="84"/>
      <c r="S4036" s="31"/>
      <c r="T4036" s="31"/>
      <c r="U4036" s="169"/>
      <c r="V4036" s="150"/>
      <c r="W4036" s="342" t="str" cm="1">
        <f t="array" ref="W4036">IF(SUM(LEN(B4036:V4036))=0,"",IF(OR(OR(ISBLANK(F4036),SUM(LEN(C4036),LEN(D4036))=0),AND(NOT(E4036="Unknown"),ISBLANK(J4036)),AND(NOT(O4036="Unknown"),ISBLANK(R4036))),"Missing Information", INDEX(Table15[Entire Service Line Classification], MATCH(SUMIFS(Table15[Unique ID],Table15[System-Owned Portion],E4036,Table15[If Material Anything Other than "Lead" in Column E,Was Material Ever Previously Lead?],G4036,Table15[Customer-Owned Portion],O4036),Table15[Unique ID],0),0)))</f>
        <v/>
      </c>
      <c r="X4036"/>
    </row>
    <row r="4037" spans="2:24" x14ac:dyDescent="0.35">
      <c r="B4037" s="146"/>
      <c r="C4037" s="31"/>
      <c r="D4037" s="31"/>
      <c r="E4037" s="44"/>
      <c r="F4037" s="43"/>
      <c r="G4037" s="84"/>
      <c r="H4037" s="31"/>
      <c r="I4037" s="31"/>
      <c r="J4037" s="84"/>
      <c r="K4037" s="31"/>
      <c r="L4037" s="31"/>
      <c r="M4037" s="169"/>
      <c r="N4037" s="148"/>
      <c r="O4037" s="106"/>
      <c r="P4037" s="43"/>
      <c r="Q4037" s="31"/>
      <c r="R4037" s="84"/>
      <c r="S4037" s="31"/>
      <c r="T4037" s="31"/>
      <c r="U4037" s="169"/>
      <c r="V4037" s="150"/>
      <c r="W4037" s="342" t="str" cm="1">
        <f t="array" ref="W4037">IF(SUM(LEN(B4037:V4037))=0,"",IF(OR(OR(ISBLANK(F4037),SUM(LEN(C4037),LEN(D4037))=0),AND(NOT(E4037="Unknown"),ISBLANK(J4037)),AND(NOT(O4037="Unknown"),ISBLANK(R4037))),"Missing Information", INDEX(Table15[Entire Service Line Classification], MATCH(SUMIFS(Table15[Unique ID],Table15[System-Owned Portion],E4037,Table15[If Material Anything Other than "Lead" in Column E,Was Material Ever Previously Lead?],G4037,Table15[Customer-Owned Portion],O4037),Table15[Unique ID],0),0)))</f>
        <v/>
      </c>
      <c r="X4037"/>
    </row>
    <row r="4038" spans="2:24" x14ac:dyDescent="0.35">
      <c r="B4038" s="146"/>
      <c r="C4038" s="31"/>
      <c r="D4038" s="31"/>
      <c r="E4038" s="44"/>
      <c r="F4038" s="43"/>
      <c r="G4038" s="84"/>
      <c r="H4038" s="31"/>
      <c r="I4038" s="31"/>
      <c r="J4038" s="84"/>
      <c r="K4038" s="31"/>
      <c r="L4038" s="31"/>
      <c r="M4038" s="169"/>
      <c r="N4038" s="148"/>
      <c r="O4038" s="106"/>
      <c r="P4038" s="43"/>
      <c r="Q4038" s="31"/>
      <c r="R4038" s="84"/>
      <c r="S4038" s="31"/>
      <c r="T4038" s="31"/>
      <c r="U4038" s="169"/>
      <c r="V4038" s="150"/>
      <c r="W4038" s="342" t="str" cm="1">
        <f t="array" ref="W4038">IF(SUM(LEN(B4038:V4038))=0,"",IF(OR(OR(ISBLANK(F4038),SUM(LEN(C4038),LEN(D4038))=0),AND(NOT(E4038="Unknown"),ISBLANK(J4038)),AND(NOT(O4038="Unknown"),ISBLANK(R4038))),"Missing Information", INDEX(Table15[Entire Service Line Classification], MATCH(SUMIFS(Table15[Unique ID],Table15[System-Owned Portion],E4038,Table15[If Material Anything Other than "Lead" in Column E,Was Material Ever Previously Lead?],G4038,Table15[Customer-Owned Portion],O4038),Table15[Unique ID],0),0)))</f>
        <v/>
      </c>
      <c r="X4038"/>
    </row>
    <row r="4039" spans="2:24" x14ac:dyDescent="0.35">
      <c r="B4039" s="146"/>
      <c r="C4039" s="31"/>
      <c r="D4039" s="31"/>
      <c r="E4039" s="44"/>
      <c r="F4039" s="43"/>
      <c r="G4039" s="84"/>
      <c r="H4039" s="31"/>
      <c r="I4039" s="31"/>
      <c r="J4039" s="84"/>
      <c r="K4039" s="31"/>
      <c r="L4039" s="31"/>
      <c r="M4039" s="169"/>
      <c r="N4039" s="148"/>
      <c r="O4039" s="106"/>
      <c r="P4039" s="43"/>
      <c r="Q4039" s="31"/>
      <c r="R4039" s="84"/>
      <c r="S4039" s="31"/>
      <c r="T4039" s="31"/>
      <c r="U4039" s="169"/>
      <c r="V4039" s="150"/>
      <c r="W4039" s="342" t="str" cm="1">
        <f t="array" ref="W4039">IF(SUM(LEN(B4039:V4039))=0,"",IF(OR(OR(ISBLANK(F4039),SUM(LEN(C4039),LEN(D4039))=0),AND(NOT(E4039="Unknown"),ISBLANK(J4039)),AND(NOT(O4039="Unknown"),ISBLANK(R4039))),"Missing Information", INDEX(Table15[Entire Service Line Classification], MATCH(SUMIFS(Table15[Unique ID],Table15[System-Owned Portion],E4039,Table15[If Material Anything Other than "Lead" in Column E,Was Material Ever Previously Lead?],G4039,Table15[Customer-Owned Portion],O4039),Table15[Unique ID],0),0)))</f>
        <v/>
      </c>
      <c r="X4039"/>
    </row>
    <row r="4040" spans="2:24" x14ac:dyDescent="0.35">
      <c r="B4040" s="146"/>
      <c r="C4040" s="31"/>
      <c r="D4040" s="31"/>
      <c r="E4040" s="44"/>
      <c r="F4040" s="43"/>
      <c r="G4040" s="84"/>
      <c r="H4040" s="31"/>
      <c r="I4040" s="31"/>
      <c r="J4040" s="84"/>
      <c r="K4040" s="31"/>
      <c r="L4040" s="31"/>
      <c r="M4040" s="169"/>
      <c r="N4040" s="148"/>
      <c r="O4040" s="106"/>
      <c r="P4040" s="43"/>
      <c r="Q4040" s="31"/>
      <c r="R4040" s="84"/>
      <c r="S4040" s="31"/>
      <c r="T4040" s="31"/>
      <c r="U4040" s="169"/>
      <c r="V4040" s="150"/>
      <c r="W4040" s="342" t="str" cm="1">
        <f t="array" ref="W4040">IF(SUM(LEN(B4040:V4040))=0,"",IF(OR(OR(ISBLANK(F4040),SUM(LEN(C4040),LEN(D4040))=0),AND(NOT(E4040="Unknown"),ISBLANK(J4040)),AND(NOT(O4040="Unknown"),ISBLANK(R4040))),"Missing Information", INDEX(Table15[Entire Service Line Classification], MATCH(SUMIFS(Table15[Unique ID],Table15[System-Owned Portion],E4040,Table15[If Material Anything Other than "Lead" in Column E,Was Material Ever Previously Lead?],G4040,Table15[Customer-Owned Portion],O4040),Table15[Unique ID],0),0)))</f>
        <v/>
      </c>
      <c r="X4040"/>
    </row>
    <row r="4041" spans="2:24" x14ac:dyDescent="0.35">
      <c r="B4041" s="146"/>
      <c r="C4041" s="31"/>
      <c r="D4041" s="31"/>
      <c r="E4041" s="44"/>
      <c r="F4041" s="43"/>
      <c r="G4041" s="84"/>
      <c r="H4041" s="31"/>
      <c r="I4041" s="31"/>
      <c r="J4041" s="84"/>
      <c r="K4041" s="31"/>
      <c r="L4041" s="31"/>
      <c r="M4041" s="169"/>
      <c r="N4041" s="148"/>
      <c r="O4041" s="106"/>
      <c r="P4041" s="43"/>
      <c r="Q4041" s="31"/>
      <c r="R4041" s="84"/>
      <c r="S4041" s="31"/>
      <c r="T4041" s="31"/>
      <c r="U4041" s="169"/>
      <c r="V4041" s="150"/>
      <c r="W4041" s="342" t="str" cm="1">
        <f t="array" ref="W4041">IF(SUM(LEN(B4041:V4041))=0,"",IF(OR(OR(ISBLANK(F4041),SUM(LEN(C4041),LEN(D4041))=0),AND(NOT(E4041="Unknown"),ISBLANK(J4041)),AND(NOT(O4041="Unknown"),ISBLANK(R4041))),"Missing Information", INDEX(Table15[Entire Service Line Classification], MATCH(SUMIFS(Table15[Unique ID],Table15[System-Owned Portion],E4041,Table15[If Material Anything Other than "Lead" in Column E,Was Material Ever Previously Lead?],G4041,Table15[Customer-Owned Portion],O4041),Table15[Unique ID],0),0)))</f>
        <v/>
      </c>
      <c r="X4041"/>
    </row>
    <row r="4042" spans="2:24" x14ac:dyDescent="0.35">
      <c r="B4042" s="146"/>
      <c r="C4042" s="31"/>
      <c r="D4042" s="31"/>
      <c r="E4042" s="44"/>
      <c r="F4042" s="43"/>
      <c r="G4042" s="84"/>
      <c r="H4042" s="31"/>
      <c r="I4042" s="31"/>
      <c r="J4042" s="84"/>
      <c r="K4042" s="31"/>
      <c r="L4042" s="31"/>
      <c r="M4042" s="169"/>
      <c r="N4042" s="148"/>
      <c r="O4042" s="106"/>
      <c r="P4042" s="43"/>
      <c r="Q4042" s="31"/>
      <c r="R4042" s="84"/>
      <c r="S4042" s="31"/>
      <c r="T4042" s="31"/>
      <c r="U4042" s="169"/>
      <c r="V4042" s="150"/>
      <c r="W4042" s="342" t="str" cm="1">
        <f t="array" ref="W4042">IF(SUM(LEN(B4042:V4042))=0,"",IF(OR(OR(ISBLANK(F4042),SUM(LEN(C4042),LEN(D4042))=0),AND(NOT(E4042="Unknown"),ISBLANK(J4042)),AND(NOT(O4042="Unknown"),ISBLANK(R4042))),"Missing Information", INDEX(Table15[Entire Service Line Classification], MATCH(SUMIFS(Table15[Unique ID],Table15[System-Owned Portion],E4042,Table15[If Material Anything Other than "Lead" in Column E,Was Material Ever Previously Lead?],G4042,Table15[Customer-Owned Portion],O4042),Table15[Unique ID],0),0)))</f>
        <v/>
      </c>
      <c r="X4042"/>
    </row>
    <row r="4043" spans="2:24" x14ac:dyDescent="0.35">
      <c r="B4043" s="146"/>
      <c r="C4043" s="31"/>
      <c r="D4043" s="31"/>
      <c r="E4043" s="44"/>
      <c r="F4043" s="43"/>
      <c r="G4043" s="84"/>
      <c r="H4043" s="31"/>
      <c r="I4043" s="31"/>
      <c r="J4043" s="84"/>
      <c r="K4043" s="31"/>
      <c r="L4043" s="31"/>
      <c r="M4043" s="169"/>
      <c r="N4043" s="148"/>
      <c r="O4043" s="106"/>
      <c r="P4043" s="43"/>
      <c r="Q4043" s="31"/>
      <c r="R4043" s="84"/>
      <c r="S4043" s="31"/>
      <c r="T4043" s="31"/>
      <c r="U4043" s="169"/>
      <c r="V4043" s="150"/>
      <c r="W4043" s="342" t="str" cm="1">
        <f t="array" ref="W4043">IF(SUM(LEN(B4043:V4043))=0,"",IF(OR(OR(ISBLANK(F4043),SUM(LEN(C4043),LEN(D4043))=0),AND(NOT(E4043="Unknown"),ISBLANK(J4043)),AND(NOT(O4043="Unknown"),ISBLANK(R4043))),"Missing Information", INDEX(Table15[Entire Service Line Classification], MATCH(SUMIFS(Table15[Unique ID],Table15[System-Owned Portion],E4043,Table15[If Material Anything Other than "Lead" in Column E,Was Material Ever Previously Lead?],G4043,Table15[Customer-Owned Portion],O4043),Table15[Unique ID],0),0)))</f>
        <v/>
      </c>
      <c r="X4043"/>
    </row>
    <row r="4044" spans="2:24" x14ac:dyDescent="0.35">
      <c r="B4044" s="146"/>
      <c r="C4044" s="31"/>
      <c r="D4044" s="31"/>
      <c r="E4044" s="44"/>
      <c r="F4044" s="43"/>
      <c r="G4044" s="84"/>
      <c r="H4044" s="31"/>
      <c r="I4044" s="31"/>
      <c r="J4044" s="84"/>
      <c r="K4044" s="31"/>
      <c r="L4044" s="31"/>
      <c r="M4044" s="169"/>
      <c r="N4044" s="148"/>
      <c r="O4044" s="106"/>
      <c r="P4044" s="43"/>
      <c r="Q4044" s="31"/>
      <c r="R4044" s="84"/>
      <c r="S4044" s="31"/>
      <c r="T4044" s="31"/>
      <c r="U4044" s="169"/>
      <c r="V4044" s="150"/>
      <c r="W4044" s="342" t="str" cm="1">
        <f t="array" ref="W4044">IF(SUM(LEN(B4044:V4044))=0,"",IF(OR(OR(ISBLANK(F4044),SUM(LEN(C4044),LEN(D4044))=0),AND(NOT(E4044="Unknown"),ISBLANK(J4044)),AND(NOT(O4044="Unknown"),ISBLANK(R4044))),"Missing Information", INDEX(Table15[Entire Service Line Classification], MATCH(SUMIFS(Table15[Unique ID],Table15[System-Owned Portion],E4044,Table15[If Material Anything Other than "Lead" in Column E,Was Material Ever Previously Lead?],G4044,Table15[Customer-Owned Portion],O4044),Table15[Unique ID],0),0)))</f>
        <v/>
      </c>
      <c r="X4044"/>
    </row>
    <row r="4045" spans="2:24" x14ac:dyDescent="0.35">
      <c r="B4045" s="146"/>
      <c r="C4045" s="31"/>
      <c r="D4045" s="31"/>
      <c r="E4045" s="44"/>
      <c r="F4045" s="43"/>
      <c r="G4045" s="84"/>
      <c r="H4045" s="31"/>
      <c r="I4045" s="31"/>
      <c r="J4045" s="84"/>
      <c r="K4045" s="31"/>
      <c r="L4045" s="31"/>
      <c r="M4045" s="169"/>
      <c r="N4045" s="148"/>
      <c r="O4045" s="106"/>
      <c r="P4045" s="43"/>
      <c r="Q4045" s="31"/>
      <c r="R4045" s="84"/>
      <c r="S4045" s="31"/>
      <c r="T4045" s="31"/>
      <c r="U4045" s="169"/>
      <c r="V4045" s="150"/>
      <c r="W4045" s="342" t="str" cm="1">
        <f t="array" ref="W4045">IF(SUM(LEN(B4045:V4045))=0,"",IF(OR(OR(ISBLANK(F4045),SUM(LEN(C4045),LEN(D4045))=0),AND(NOT(E4045="Unknown"),ISBLANK(J4045)),AND(NOT(O4045="Unknown"),ISBLANK(R4045))),"Missing Information", INDEX(Table15[Entire Service Line Classification], MATCH(SUMIFS(Table15[Unique ID],Table15[System-Owned Portion],E4045,Table15[If Material Anything Other than "Lead" in Column E,Was Material Ever Previously Lead?],G4045,Table15[Customer-Owned Portion],O4045),Table15[Unique ID],0),0)))</f>
        <v/>
      </c>
      <c r="X4045"/>
    </row>
    <row r="4046" spans="2:24" x14ac:dyDescent="0.35">
      <c r="B4046" s="146"/>
      <c r="C4046" s="31"/>
      <c r="D4046" s="31"/>
      <c r="E4046" s="44"/>
      <c r="F4046" s="43"/>
      <c r="G4046" s="84"/>
      <c r="H4046" s="31"/>
      <c r="I4046" s="31"/>
      <c r="J4046" s="84"/>
      <c r="K4046" s="31"/>
      <c r="L4046" s="31"/>
      <c r="M4046" s="169"/>
      <c r="N4046" s="148"/>
      <c r="O4046" s="106"/>
      <c r="P4046" s="43"/>
      <c r="Q4046" s="31"/>
      <c r="R4046" s="84"/>
      <c r="S4046" s="31"/>
      <c r="T4046" s="31"/>
      <c r="U4046" s="169"/>
      <c r="V4046" s="150"/>
      <c r="W4046" s="342" t="str" cm="1">
        <f t="array" ref="W4046">IF(SUM(LEN(B4046:V4046))=0,"",IF(OR(OR(ISBLANK(F4046),SUM(LEN(C4046),LEN(D4046))=0),AND(NOT(E4046="Unknown"),ISBLANK(J4046)),AND(NOT(O4046="Unknown"),ISBLANK(R4046))),"Missing Information", INDEX(Table15[Entire Service Line Classification], MATCH(SUMIFS(Table15[Unique ID],Table15[System-Owned Portion],E4046,Table15[If Material Anything Other than "Lead" in Column E,Was Material Ever Previously Lead?],G4046,Table15[Customer-Owned Portion],O4046),Table15[Unique ID],0),0)))</f>
        <v/>
      </c>
      <c r="X4046"/>
    </row>
    <row r="4047" spans="2:24" x14ac:dyDescent="0.35">
      <c r="B4047" s="146"/>
      <c r="C4047" s="31"/>
      <c r="D4047" s="31"/>
      <c r="E4047" s="44"/>
      <c r="F4047" s="43"/>
      <c r="G4047" s="84"/>
      <c r="H4047" s="31"/>
      <c r="I4047" s="31"/>
      <c r="J4047" s="84"/>
      <c r="K4047" s="31"/>
      <c r="L4047" s="31"/>
      <c r="M4047" s="169"/>
      <c r="N4047" s="148"/>
      <c r="O4047" s="106"/>
      <c r="P4047" s="43"/>
      <c r="Q4047" s="31"/>
      <c r="R4047" s="84"/>
      <c r="S4047" s="31"/>
      <c r="T4047" s="31"/>
      <c r="U4047" s="169"/>
      <c r="V4047" s="150"/>
      <c r="W4047" s="342" t="str" cm="1">
        <f t="array" ref="W4047">IF(SUM(LEN(B4047:V4047))=0,"",IF(OR(OR(ISBLANK(F4047),SUM(LEN(C4047),LEN(D4047))=0),AND(NOT(E4047="Unknown"),ISBLANK(J4047)),AND(NOT(O4047="Unknown"),ISBLANK(R4047))),"Missing Information", INDEX(Table15[Entire Service Line Classification], MATCH(SUMIFS(Table15[Unique ID],Table15[System-Owned Portion],E4047,Table15[If Material Anything Other than "Lead" in Column E,Was Material Ever Previously Lead?],G4047,Table15[Customer-Owned Portion],O4047),Table15[Unique ID],0),0)))</f>
        <v/>
      </c>
      <c r="X4047"/>
    </row>
    <row r="4048" spans="2:24" x14ac:dyDescent="0.35">
      <c r="B4048" s="146"/>
      <c r="C4048" s="31"/>
      <c r="D4048" s="31"/>
      <c r="E4048" s="44"/>
      <c r="F4048" s="43"/>
      <c r="G4048" s="84"/>
      <c r="H4048" s="31"/>
      <c r="I4048" s="31"/>
      <c r="J4048" s="84"/>
      <c r="K4048" s="31"/>
      <c r="L4048" s="31"/>
      <c r="M4048" s="169"/>
      <c r="N4048" s="148"/>
      <c r="O4048" s="106"/>
      <c r="P4048" s="43"/>
      <c r="Q4048" s="31"/>
      <c r="R4048" s="84"/>
      <c r="S4048" s="31"/>
      <c r="T4048" s="31"/>
      <c r="U4048" s="169"/>
      <c r="V4048" s="150"/>
      <c r="W4048" s="342" t="str" cm="1">
        <f t="array" ref="W4048">IF(SUM(LEN(B4048:V4048))=0,"",IF(OR(OR(ISBLANK(F4048),SUM(LEN(C4048),LEN(D4048))=0),AND(NOT(E4048="Unknown"),ISBLANK(J4048)),AND(NOT(O4048="Unknown"),ISBLANK(R4048))),"Missing Information", INDEX(Table15[Entire Service Line Classification], MATCH(SUMIFS(Table15[Unique ID],Table15[System-Owned Portion],E4048,Table15[If Material Anything Other than "Lead" in Column E,Was Material Ever Previously Lead?],G4048,Table15[Customer-Owned Portion],O4048),Table15[Unique ID],0),0)))</f>
        <v/>
      </c>
      <c r="X4048"/>
    </row>
    <row r="4049" spans="2:24" x14ac:dyDescent="0.35">
      <c r="B4049" s="146"/>
      <c r="C4049" s="31"/>
      <c r="D4049" s="31"/>
      <c r="E4049" s="44"/>
      <c r="F4049" s="43"/>
      <c r="G4049" s="84"/>
      <c r="H4049" s="31"/>
      <c r="I4049" s="31"/>
      <c r="J4049" s="84"/>
      <c r="K4049" s="31"/>
      <c r="L4049" s="31"/>
      <c r="M4049" s="169"/>
      <c r="N4049" s="148"/>
      <c r="O4049" s="106"/>
      <c r="P4049" s="43"/>
      <c r="Q4049" s="31"/>
      <c r="R4049" s="84"/>
      <c r="S4049" s="31"/>
      <c r="T4049" s="31"/>
      <c r="U4049" s="169"/>
      <c r="V4049" s="150"/>
      <c r="W4049" s="342" t="str" cm="1">
        <f t="array" ref="W4049">IF(SUM(LEN(B4049:V4049))=0,"",IF(OR(OR(ISBLANK(F4049),SUM(LEN(C4049),LEN(D4049))=0),AND(NOT(E4049="Unknown"),ISBLANK(J4049)),AND(NOT(O4049="Unknown"),ISBLANK(R4049))),"Missing Information", INDEX(Table15[Entire Service Line Classification], MATCH(SUMIFS(Table15[Unique ID],Table15[System-Owned Portion],E4049,Table15[If Material Anything Other than "Lead" in Column E,Was Material Ever Previously Lead?],G4049,Table15[Customer-Owned Portion],O4049),Table15[Unique ID],0),0)))</f>
        <v/>
      </c>
      <c r="X4049"/>
    </row>
    <row r="4050" spans="2:24" x14ac:dyDescent="0.35">
      <c r="B4050" s="146"/>
      <c r="C4050" s="31"/>
      <c r="D4050" s="31"/>
      <c r="E4050" s="44"/>
      <c r="F4050" s="43"/>
      <c r="G4050" s="84"/>
      <c r="H4050" s="31"/>
      <c r="I4050" s="31"/>
      <c r="J4050" s="84"/>
      <c r="K4050" s="31"/>
      <c r="L4050" s="31"/>
      <c r="M4050" s="169"/>
      <c r="N4050" s="148"/>
      <c r="O4050" s="106"/>
      <c r="P4050" s="43"/>
      <c r="Q4050" s="31"/>
      <c r="R4050" s="84"/>
      <c r="S4050" s="31"/>
      <c r="T4050" s="31"/>
      <c r="U4050" s="169"/>
      <c r="V4050" s="150"/>
      <c r="W4050" s="342" t="str" cm="1">
        <f t="array" ref="W4050">IF(SUM(LEN(B4050:V4050))=0,"",IF(OR(OR(ISBLANK(F4050),SUM(LEN(C4050),LEN(D4050))=0),AND(NOT(E4050="Unknown"),ISBLANK(J4050)),AND(NOT(O4050="Unknown"),ISBLANK(R4050))),"Missing Information", INDEX(Table15[Entire Service Line Classification], MATCH(SUMIFS(Table15[Unique ID],Table15[System-Owned Portion],E4050,Table15[If Material Anything Other than "Lead" in Column E,Was Material Ever Previously Lead?],G4050,Table15[Customer-Owned Portion],O4050),Table15[Unique ID],0),0)))</f>
        <v/>
      </c>
      <c r="X4050"/>
    </row>
    <row r="4051" spans="2:24" x14ac:dyDescent="0.35">
      <c r="B4051" s="146"/>
      <c r="C4051" s="31"/>
      <c r="D4051" s="31"/>
      <c r="E4051" s="44"/>
      <c r="F4051" s="43"/>
      <c r="G4051" s="84"/>
      <c r="H4051" s="31"/>
      <c r="I4051" s="31"/>
      <c r="J4051" s="84"/>
      <c r="K4051" s="31"/>
      <c r="L4051" s="31"/>
      <c r="M4051" s="169"/>
      <c r="N4051" s="148"/>
      <c r="O4051" s="106"/>
      <c r="P4051" s="43"/>
      <c r="Q4051" s="31"/>
      <c r="R4051" s="84"/>
      <c r="S4051" s="31"/>
      <c r="T4051" s="31"/>
      <c r="U4051" s="169"/>
      <c r="V4051" s="150"/>
      <c r="W4051" s="342" t="str" cm="1">
        <f t="array" ref="W4051">IF(SUM(LEN(B4051:V4051))=0,"",IF(OR(OR(ISBLANK(F4051),SUM(LEN(C4051),LEN(D4051))=0),AND(NOT(E4051="Unknown"),ISBLANK(J4051)),AND(NOT(O4051="Unknown"),ISBLANK(R4051))),"Missing Information", INDEX(Table15[Entire Service Line Classification], MATCH(SUMIFS(Table15[Unique ID],Table15[System-Owned Portion],E4051,Table15[If Material Anything Other than "Lead" in Column E,Was Material Ever Previously Lead?],G4051,Table15[Customer-Owned Portion],O4051),Table15[Unique ID],0),0)))</f>
        <v/>
      </c>
      <c r="X4051"/>
    </row>
    <row r="4052" spans="2:24" x14ac:dyDescent="0.35">
      <c r="B4052" s="146"/>
      <c r="C4052" s="31"/>
      <c r="D4052" s="31"/>
      <c r="E4052" s="44"/>
      <c r="F4052" s="43"/>
      <c r="G4052" s="84"/>
      <c r="H4052" s="31"/>
      <c r="I4052" s="31"/>
      <c r="J4052" s="84"/>
      <c r="K4052" s="31"/>
      <c r="L4052" s="31"/>
      <c r="M4052" s="169"/>
      <c r="N4052" s="148"/>
      <c r="O4052" s="106"/>
      <c r="P4052" s="43"/>
      <c r="Q4052" s="31"/>
      <c r="R4052" s="84"/>
      <c r="S4052" s="31"/>
      <c r="T4052" s="31"/>
      <c r="U4052" s="169"/>
      <c r="V4052" s="150"/>
      <c r="W4052" s="342" t="str" cm="1">
        <f t="array" ref="W4052">IF(SUM(LEN(B4052:V4052))=0,"",IF(OR(OR(ISBLANK(F4052),SUM(LEN(C4052),LEN(D4052))=0),AND(NOT(E4052="Unknown"),ISBLANK(J4052)),AND(NOT(O4052="Unknown"),ISBLANK(R4052))),"Missing Information", INDEX(Table15[Entire Service Line Classification], MATCH(SUMIFS(Table15[Unique ID],Table15[System-Owned Portion],E4052,Table15[If Material Anything Other than "Lead" in Column E,Was Material Ever Previously Lead?],G4052,Table15[Customer-Owned Portion],O4052),Table15[Unique ID],0),0)))</f>
        <v/>
      </c>
      <c r="X4052"/>
    </row>
    <row r="4053" spans="2:24" x14ac:dyDescent="0.35">
      <c r="B4053" s="146"/>
      <c r="C4053" s="31"/>
      <c r="D4053" s="31"/>
      <c r="E4053" s="44"/>
      <c r="F4053" s="43"/>
      <c r="G4053" s="84"/>
      <c r="H4053" s="31"/>
      <c r="I4053" s="31"/>
      <c r="J4053" s="84"/>
      <c r="K4053" s="31"/>
      <c r="L4053" s="31"/>
      <c r="M4053" s="169"/>
      <c r="N4053" s="148"/>
      <c r="O4053" s="106"/>
      <c r="P4053" s="43"/>
      <c r="Q4053" s="31"/>
      <c r="R4053" s="84"/>
      <c r="S4053" s="31"/>
      <c r="T4053" s="31"/>
      <c r="U4053" s="169"/>
      <c r="V4053" s="150"/>
      <c r="W4053" s="342" t="str" cm="1">
        <f t="array" ref="W4053">IF(SUM(LEN(B4053:V4053))=0,"",IF(OR(OR(ISBLANK(F4053),SUM(LEN(C4053),LEN(D4053))=0),AND(NOT(E4053="Unknown"),ISBLANK(J4053)),AND(NOT(O4053="Unknown"),ISBLANK(R4053))),"Missing Information", INDEX(Table15[Entire Service Line Classification], MATCH(SUMIFS(Table15[Unique ID],Table15[System-Owned Portion],E4053,Table15[If Material Anything Other than "Lead" in Column E,Was Material Ever Previously Lead?],G4053,Table15[Customer-Owned Portion],O4053),Table15[Unique ID],0),0)))</f>
        <v/>
      </c>
      <c r="X4053"/>
    </row>
    <row r="4054" spans="2:24" x14ac:dyDescent="0.35">
      <c r="B4054" s="146"/>
      <c r="C4054" s="31"/>
      <c r="D4054" s="31"/>
      <c r="E4054" s="44"/>
      <c r="F4054" s="43"/>
      <c r="G4054" s="84"/>
      <c r="H4054" s="31"/>
      <c r="I4054" s="31"/>
      <c r="J4054" s="84"/>
      <c r="K4054" s="31"/>
      <c r="L4054" s="31"/>
      <c r="M4054" s="169"/>
      <c r="N4054" s="148"/>
      <c r="O4054" s="106"/>
      <c r="P4054" s="43"/>
      <c r="Q4054" s="31"/>
      <c r="R4054" s="84"/>
      <c r="S4054" s="31"/>
      <c r="T4054" s="31"/>
      <c r="U4054" s="169"/>
      <c r="V4054" s="150"/>
      <c r="W4054" s="342" t="str" cm="1">
        <f t="array" ref="W4054">IF(SUM(LEN(B4054:V4054))=0,"",IF(OR(OR(ISBLANK(F4054),SUM(LEN(C4054),LEN(D4054))=0),AND(NOT(E4054="Unknown"),ISBLANK(J4054)),AND(NOT(O4054="Unknown"),ISBLANK(R4054))),"Missing Information", INDEX(Table15[Entire Service Line Classification], MATCH(SUMIFS(Table15[Unique ID],Table15[System-Owned Portion],E4054,Table15[If Material Anything Other than "Lead" in Column E,Was Material Ever Previously Lead?],G4054,Table15[Customer-Owned Portion],O4054),Table15[Unique ID],0),0)))</f>
        <v/>
      </c>
      <c r="X4054"/>
    </row>
    <row r="4055" spans="2:24" x14ac:dyDescent="0.35">
      <c r="B4055" s="146"/>
      <c r="C4055" s="31"/>
      <c r="D4055" s="31"/>
      <c r="E4055" s="44"/>
      <c r="F4055" s="43"/>
      <c r="G4055" s="84"/>
      <c r="H4055" s="31"/>
      <c r="I4055" s="31"/>
      <c r="J4055" s="84"/>
      <c r="K4055" s="31"/>
      <c r="L4055" s="31"/>
      <c r="M4055" s="169"/>
      <c r="N4055" s="148"/>
      <c r="O4055" s="106"/>
      <c r="P4055" s="43"/>
      <c r="Q4055" s="31"/>
      <c r="R4055" s="84"/>
      <c r="S4055" s="31"/>
      <c r="T4055" s="31"/>
      <c r="U4055" s="169"/>
      <c r="V4055" s="150"/>
      <c r="W4055" s="342" t="str" cm="1">
        <f t="array" ref="W4055">IF(SUM(LEN(B4055:V4055))=0,"",IF(OR(OR(ISBLANK(F4055),SUM(LEN(C4055),LEN(D4055))=0),AND(NOT(E4055="Unknown"),ISBLANK(J4055)),AND(NOT(O4055="Unknown"),ISBLANK(R4055))),"Missing Information", INDEX(Table15[Entire Service Line Classification], MATCH(SUMIFS(Table15[Unique ID],Table15[System-Owned Portion],E4055,Table15[If Material Anything Other than "Lead" in Column E,Was Material Ever Previously Lead?],G4055,Table15[Customer-Owned Portion],O4055),Table15[Unique ID],0),0)))</f>
        <v/>
      </c>
      <c r="X4055"/>
    </row>
    <row r="4056" spans="2:24" x14ac:dyDescent="0.35">
      <c r="B4056" s="146"/>
      <c r="C4056" s="31"/>
      <c r="D4056" s="31"/>
      <c r="E4056" s="44"/>
      <c r="F4056" s="43"/>
      <c r="G4056" s="84"/>
      <c r="H4056" s="31"/>
      <c r="I4056" s="31"/>
      <c r="J4056" s="84"/>
      <c r="K4056" s="31"/>
      <c r="L4056" s="31"/>
      <c r="M4056" s="169"/>
      <c r="N4056" s="148"/>
      <c r="O4056" s="106"/>
      <c r="P4056" s="43"/>
      <c r="Q4056" s="31"/>
      <c r="R4056" s="84"/>
      <c r="S4056" s="31"/>
      <c r="T4056" s="31"/>
      <c r="U4056" s="169"/>
      <c r="V4056" s="150"/>
      <c r="W4056" s="342" t="str" cm="1">
        <f t="array" ref="W4056">IF(SUM(LEN(B4056:V4056))=0,"",IF(OR(OR(ISBLANK(F4056),SUM(LEN(C4056),LEN(D4056))=0),AND(NOT(E4056="Unknown"),ISBLANK(J4056)),AND(NOT(O4056="Unknown"),ISBLANK(R4056))),"Missing Information", INDEX(Table15[Entire Service Line Classification], MATCH(SUMIFS(Table15[Unique ID],Table15[System-Owned Portion],E4056,Table15[If Material Anything Other than "Lead" in Column E,Was Material Ever Previously Lead?],G4056,Table15[Customer-Owned Portion],O4056),Table15[Unique ID],0),0)))</f>
        <v/>
      </c>
      <c r="X4056"/>
    </row>
    <row r="4057" spans="2:24" x14ac:dyDescent="0.35">
      <c r="B4057" s="146"/>
      <c r="C4057" s="31"/>
      <c r="D4057" s="31"/>
      <c r="E4057" s="44"/>
      <c r="F4057" s="43"/>
      <c r="G4057" s="84"/>
      <c r="H4057" s="31"/>
      <c r="I4057" s="31"/>
      <c r="J4057" s="84"/>
      <c r="K4057" s="31"/>
      <c r="L4057" s="31"/>
      <c r="M4057" s="169"/>
      <c r="N4057" s="148"/>
      <c r="O4057" s="106"/>
      <c r="P4057" s="43"/>
      <c r="Q4057" s="31"/>
      <c r="R4057" s="84"/>
      <c r="S4057" s="31"/>
      <c r="T4057" s="31"/>
      <c r="U4057" s="169"/>
      <c r="V4057" s="150"/>
      <c r="W4057" s="342" t="str" cm="1">
        <f t="array" ref="W4057">IF(SUM(LEN(B4057:V4057))=0,"",IF(OR(OR(ISBLANK(F4057),SUM(LEN(C4057),LEN(D4057))=0),AND(NOT(E4057="Unknown"),ISBLANK(J4057)),AND(NOT(O4057="Unknown"),ISBLANK(R4057))),"Missing Information", INDEX(Table15[Entire Service Line Classification], MATCH(SUMIFS(Table15[Unique ID],Table15[System-Owned Portion],E4057,Table15[If Material Anything Other than "Lead" in Column E,Was Material Ever Previously Lead?],G4057,Table15[Customer-Owned Portion],O4057),Table15[Unique ID],0),0)))</f>
        <v/>
      </c>
      <c r="X4057"/>
    </row>
    <row r="4058" spans="2:24" x14ac:dyDescent="0.35">
      <c r="B4058" s="146"/>
      <c r="C4058" s="31"/>
      <c r="D4058" s="31"/>
      <c r="E4058" s="44"/>
      <c r="F4058" s="43"/>
      <c r="G4058" s="84"/>
      <c r="H4058" s="31"/>
      <c r="I4058" s="31"/>
      <c r="J4058" s="84"/>
      <c r="K4058" s="31"/>
      <c r="L4058" s="31"/>
      <c r="M4058" s="169"/>
      <c r="N4058" s="148"/>
      <c r="O4058" s="106"/>
      <c r="P4058" s="43"/>
      <c r="Q4058" s="31"/>
      <c r="R4058" s="84"/>
      <c r="S4058" s="31"/>
      <c r="T4058" s="31"/>
      <c r="U4058" s="169"/>
      <c r="V4058" s="150"/>
      <c r="W4058" s="342" t="str" cm="1">
        <f t="array" ref="W4058">IF(SUM(LEN(B4058:V4058))=0,"",IF(OR(OR(ISBLANK(F4058),SUM(LEN(C4058),LEN(D4058))=0),AND(NOT(E4058="Unknown"),ISBLANK(J4058)),AND(NOT(O4058="Unknown"),ISBLANK(R4058))),"Missing Information", INDEX(Table15[Entire Service Line Classification], MATCH(SUMIFS(Table15[Unique ID],Table15[System-Owned Portion],E4058,Table15[If Material Anything Other than "Lead" in Column E,Was Material Ever Previously Lead?],G4058,Table15[Customer-Owned Portion],O4058),Table15[Unique ID],0),0)))</f>
        <v/>
      </c>
      <c r="X4058"/>
    </row>
    <row r="4059" spans="2:24" x14ac:dyDescent="0.35">
      <c r="B4059" s="146"/>
      <c r="C4059" s="31"/>
      <c r="D4059" s="31"/>
      <c r="E4059" s="44"/>
      <c r="F4059" s="43"/>
      <c r="G4059" s="84"/>
      <c r="H4059" s="31"/>
      <c r="I4059" s="31"/>
      <c r="J4059" s="84"/>
      <c r="K4059" s="31"/>
      <c r="L4059" s="31"/>
      <c r="M4059" s="169"/>
      <c r="N4059" s="148"/>
      <c r="O4059" s="106"/>
      <c r="P4059" s="43"/>
      <c r="Q4059" s="31"/>
      <c r="R4059" s="84"/>
      <c r="S4059" s="31"/>
      <c r="T4059" s="31"/>
      <c r="U4059" s="169"/>
      <c r="V4059" s="150"/>
      <c r="W4059" s="342" t="str" cm="1">
        <f t="array" ref="W4059">IF(SUM(LEN(B4059:V4059))=0,"",IF(OR(OR(ISBLANK(F4059),SUM(LEN(C4059),LEN(D4059))=0),AND(NOT(E4059="Unknown"),ISBLANK(J4059)),AND(NOT(O4059="Unknown"),ISBLANK(R4059))),"Missing Information", INDEX(Table15[Entire Service Line Classification], MATCH(SUMIFS(Table15[Unique ID],Table15[System-Owned Portion],E4059,Table15[If Material Anything Other than "Lead" in Column E,Was Material Ever Previously Lead?],G4059,Table15[Customer-Owned Portion],O4059),Table15[Unique ID],0),0)))</f>
        <v/>
      </c>
      <c r="X4059"/>
    </row>
    <row r="4060" spans="2:24" x14ac:dyDescent="0.35">
      <c r="B4060" s="146"/>
      <c r="C4060" s="31"/>
      <c r="D4060" s="31"/>
      <c r="E4060" s="44"/>
      <c r="F4060" s="43"/>
      <c r="G4060" s="84"/>
      <c r="H4060" s="31"/>
      <c r="I4060" s="31"/>
      <c r="J4060" s="84"/>
      <c r="K4060" s="31"/>
      <c r="L4060" s="31"/>
      <c r="M4060" s="169"/>
      <c r="N4060" s="148"/>
      <c r="O4060" s="106"/>
      <c r="P4060" s="43"/>
      <c r="Q4060" s="31"/>
      <c r="R4060" s="84"/>
      <c r="S4060" s="31"/>
      <c r="T4060" s="31"/>
      <c r="U4060" s="169"/>
      <c r="V4060" s="150"/>
      <c r="W4060" s="342" t="str" cm="1">
        <f t="array" ref="W4060">IF(SUM(LEN(B4060:V4060))=0,"",IF(OR(OR(ISBLANK(F4060),SUM(LEN(C4060),LEN(D4060))=0),AND(NOT(E4060="Unknown"),ISBLANK(J4060)),AND(NOT(O4060="Unknown"),ISBLANK(R4060))),"Missing Information", INDEX(Table15[Entire Service Line Classification], MATCH(SUMIFS(Table15[Unique ID],Table15[System-Owned Portion],E4060,Table15[If Material Anything Other than "Lead" in Column E,Was Material Ever Previously Lead?],G4060,Table15[Customer-Owned Portion],O4060),Table15[Unique ID],0),0)))</f>
        <v/>
      </c>
      <c r="X4060"/>
    </row>
    <row r="4061" spans="2:24" x14ac:dyDescent="0.35">
      <c r="B4061" s="146"/>
      <c r="C4061" s="31"/>
      <c r="D4061" s="31"/>
      <c r="E4061" s="44"/>
      <c r="F4061" s="43"/>
      <c r="G4061" s="84"/>
      <c r="H4061" s="31"/>
      <c r="I4061" s="31"/>
      <c r="J4061" s="84"/>
      <c r="K4061" s="31"/>
      <c r="L4061" s="31"/>
      <c r="M4061" s="169"/>
      <c r="N4061" s="148"/>
      <c r="O4061" s="106"/>
      <c r="P4061" s="43"/>
      <c r="Q4061" s="31"/>
      <c r="R4061" s="84"/>
      <c r="S4061" s="31"/>
      <c r="T4061" s="31"/>
      <c r="U4061" s="169"/>
      <c r="V4061" s="150"/>
      <c r="W4061" s="342" t="str" cm="1">
        <f t="array" ref="W4061">IF(SUM(LEN(B4061:V4061))=0,"",IF(OR(OR(ISBLANK(F4061),SUM(LEN(C4061),LEN(D4061))=0),AND(NOT(E4061="Unknown"),ISBLANK(J4061)),AND(NOT(O4061="Unknown"),ISBLANK(R4061))),"Missing Information", INDEX(Table15[Entire Service Line Classification], MATCH(SUMIFS(Table15[Unique ID],Table15[System-Owned Portion],E4061,Table15[If Material Anything Other than "Lead" in Column E,Was Material Ever Previously Lead?],G4061,Table15[Customer-Owned Portion],O4061),Table15[Unique ID],0),0)))</f>
        <v/>
      </c>
      <c r="X4061"/>
    </row>
    <row r="4062" spans="2:24" x14ac:dyDescent="0.35">
      <c r="B4062" s="146"/>
      <c r="C4062" s="31"/>
      <c r="D4062" s="31"/>
      <c r="E4062" s="44"/>
      <c r="F4062" s="43"/>
      <c r="G4062" s="84"/>
      <c r="H4062" s="31"/>
      <c r="I4062" s="31"/>
      <c r="J4062" s="84"/>
      <c r="K4062" s="31"/>
      <c r="L4062" s="31"/>
      <c r="M4062" s="169"/>
      <c r="N4062" s="148"/>
      <c r="O4062" s="106"/>
      <c r="P4062" s="43"/>
      <c r="Q4062" s="31"/>
      <c r="R4062" s="84"/>
      <c r="S4062" s="31"/>
      <c r="T4062" s="31"/>
      <c r="U4062" s="169"/>
      <c r="V4062" s="150"/>
      <c r="W4062" s="342" t="str" cm="1">
        <f t="array" ref="W4062">IF(SUM(LEN(B4062:V4062))=0,"",IF(OR(OR(ISBLANK(F4062),SUM(LEN(C4062),LEN(D4062))=0),AND(NOT(E4062="Unknown"),ISBLANK(J4062)),AND(NOT(O4062="Unknown"),ISBLANK(R4062))),"Missing Information", INDEX(Table15[Entire Service Line Classification], MATCH(SUMIFS(Table15[Unique ID],Table15[System-Owned Portion],E4062,Table15[If Material Anything Other than "Lead" in Column E,Was Material Ever Previously Lead?],G4062,Table15[Customer-Owned Portion],O4062),Table15[Unique ID],0),0)))</f>
        <v/>
      </c>
      <c r="X4062"/>
    </row>
    <row r="4063" spans="2:24" x14ac:dyDescent="0.35">
      <c r="B4063" s="146"/>
      <c r="C4063" s="31"/>
      <c r="D4063" s="31"/>
      <c r="E4063" s="44"/>
      <c r="F4063" s="43"/>
      <c r="G4063" s="84"/>
      <c r="H4063" s="31"/>
      <c r="I4063" s="31"/>
      <c r="J4063" s="84"/>
      <c r="K4063" s="31"/>
      <c r="L4063" s="31"/>
      <c r="M4063" s="169"/>
      <c r="N4063" s="148"/>
      <c r="O4063" s="106"/>
      <c r="P4063" s="43"/>
      <c r="Q4063" s="31"/>
      <c r="R4063" s="84"/>
      <c r="S4063" s="31"/>
      <c r="T4063" s="31"/>
      <c r="U4063" s="169"/>
      <c r="V4063" s="150"/>
      <c r="W4063" s="342" t="str" cm="1">
        <f t="array" ref="W4063">IF(SUM(LEN(B4063:V4063))=0,"",IF(OR(OR(ISBLANK(F4063),SUM(LEN(C4063),LEN(D4063))=0),AND(NOT(E4063="Unknown"),ISBLANK(J4063)),AND(NOT(O4063="Unknown"),ISBLANK(R4063))),"Missing Information", INDEX(Table15[Entire Service Line Classification], MATCH(SUMIFS(Table15[Unique ID],Table15[System-Owned Portion],E4063,Table15[If Material Anything Other than "Lead" in Column E,Was Material Ever Previously Lead?],G4063,Table15[Customer-Owned Portion],O4063),Table15[Unique ID],0),0)))</f>
        <v/>
      </c>
      <c r="X4063"/>
    </row>
    <row r="4064" spans="2:24" x14ac:dyDescent="0.35">
      <c r="B4064" s="146"/>
      <c r="C4064" s="31"/>
      <c r="D4064" s="31"/>
      <c r="E4064" s="44"/>
      <c r="F4064" s="43"/>
      <c r="G4064" s="84"/>
      <c r="H4064" s="31"/>
      <c r="I4064" s="31"/>
      <c r="J4064" s="84"/>
      <c r="K4064" s="31"/>
      <c r="L4064" s="31"/>
      <c r="M4064" s="169"/>
      <c r="N4064" s="148"/>
      <c r="O4064" s="106"/>
      <c r="P4064" s="43"/>
      <c r="Q4064" s="31"/>
      <c r="R4064" s="84"/>
      <c r="S4064" s="31"/>
      <c r="T4064" s="31"/>
      <c r="U4064" s="169"/>
      <c r="V4064" s="150"/>
      <c r="W4064" s="342" t="str" cm="1">
        <f t="array" ref="W4064">IF(SUM(LEN(B4064:V4064))=0,"",IF(OR(OR(ISBLANK(F4064),SUM(LEN(C4064),LEN(D4064))=0),AND(NOT(E4064="Unknown"),ISBLANK(J4064)),AND(NOT(O4064="Unknown"),ISBLANK(R4064))),"Missing Information", INDEX(Table15[Entire Service Line Classification], MATCH(SUMIFS(Table15[Unique ID],Table15[System-Owned Portion],E4064,Table15[If Material Anything Other than "Lead" in Column E,Was Material Ever Previously Lead?],G4064,Table15[Customer-Owned Portion],O4064),Table15[Unique ID],0),0)))</f>
        <v/>
      </c>
      <c r="X4064"/>
    </row>
    <row r="4065" spans="2:24" x14ac:dyDescent="0.35">
      <c r="B4065" s="146"/>
      <c r="C4065" s="31"/>
      <c r="D4065" s="31"/>
      <c r="E4065" s="44"/>
      <c r="F4065" s="43"/>
      <c r="G4065" s="84"/>
      <c r="H4065" s="31"/>
      <c r="I4065" s="31"/>
      <c r="J4065" s="84"/>
      <c r="K4065" s="31"/>
      <c r="L4065" s="31"/>
      <c r="M4065" s="169"/>
      <c r="N4065" s="148"/>
      <c r="O4065" s="106"/>
      <c r="P4065" s="43"/>
      <c r="Q4065" s="31"/>
      <c r="R4065" s="84"/>
      <c r="S4065" s="31"/>
      <c r="T4065" s="31"/>
      <c r="U4065" s="169"/>
      <c r="V4065" s="150"/>
      <c r="W4065" s="342" t="str" cm="1">
        <f t="array" ref="W4065">IF(SUM(LEN(B4065:V4065))=0,"",IF(OR(OR(ISBLANK(F4065),SUM(LEN(C4065),LEN(D4065))=0),AND(NOT(E4065="Unknown"),ISBLANK(J4065)),AND(NOT(O4065="Unknown"),ISBLANK(R4065))),"Missing Information", INDEX(Table15[Entire Service Line Classification], MATCH(SUMIFS(Table15[Unique ID],Table15[System-Owned Portion],E4065,Table15[If Material Anything Other than "Lead" in Column E,Was Material Ever Previously Lead?],G4065,Table15[Customer-Owned Portion],O4065),Table15[Unique ID],0),0)))</f>
        <v/>
      </c>
      <c r="X4065"/>
    </row>
    <row r="4066" spans="2:24" x14ac:dyDescent="0.35">
      <c r="B4066" s="146"/>
      <c r="C4066" s="31"/>
      <c r="D4066" s="31"/>
      <c r="E4066" s="44"/>
      <c r="F4066" s="43"/>
      <c r="G4066" s="84"/>
      <c r="H4066" s="31"/>
      <c r="I4066" s="31"/>
      <c r="J4066" s="84"/>
      <c r="K4066" s="31"/>
      <c r="L4066" s="31"/>
      <c r="M4066" s="169"/>
      <c r="N4066" s="148"/>
      <c r="O4066" s="106"/>
      <c r="P4066" s="43"/>
      <c r="Q4066" s="31"/>
      <c r="R4066" s="84"/>
      <c r="S4066" s="31"/>
      <c r="T4066" s="31"/>
      <c r="U4066" s="169"/>
      <c r="V4066" s="150"/>
      <c r="W4066" s="342" t="str" cm="1">
        <f t="array" ref="W4066">IF(SUM(LEN(B4066:V4066))=0,"",IF(OR(OR(ISBLANK(F4066),SUM(LEN(C4066),LEN(D4066))=0),AND(NOT(E4066="Unknown"),ISBLANK(J4066)),AND(NOT(O4066="Unknown"),ISBLANK(R4066))),"Missing Information", INDEX(Table15[Entire Service Line Classification], MATCH(SUMIFS(Table15[Unique ID],Table15[System-Owned Portion],E4066,Table15[If Material Anything Other than "Lead" in Column E,Was Material Ever Previously Lead?],G4066,Table15[Customer-Owned Portion],O4066),Table15[Unique ID],0),0)))</f>
        <v/>
      </c>
      <c r="X4066"/>
    </row>
    <row r="4067" spans="2:24" x14ac:dyDescent="0.35">
      <c r="B4067" s="146"/>
      <c r="C4067" s="31"/>
      <c r="D4067" s="31"/>
      <c r="E4067" s="44"/>
      <c r="F4067" s="43"/>
      <c r="G4067" s="84"/>
      <c r="H4067" s="31"/>
      <c r="I4067" s="31"/>
      <c r="J4067" s="84"/>
      <c r="K4067" s="31"/>
      <c r="L4067" s="31"/>
      <c r="M4067" s="169"/>
      <c r="N4067" s="148"/>
      <c r="O4067" s="106"/>
      <c r="P4067" s="43"/>
      <c r="Q4067" s="31"/>
      <c r="R4067" s="84"/>
      <c r="S4067" s="31"/>
      <c r="T4067" s="31"/>
      <c r="U4067" s="169"/>
      <c r="V4067" s="150"/>
      <c r="W4067" s="342" t="str" cm="1">
        <f t="array" ref="W4067">IF(SUM(LEN(B4067:V4067))=0,"",IF(OR(OR(ISBLANK(F4067),SUM(LEN(C4067),LEN(D4067))=0),AND(NOT(E4067="Unknown"),ISBLANK(J4067)),AND(NOT(O4067="Unknown"),ISBLANK(R4067))),"Missing Information", INDEX(Table15[Entire Service Line Classification], MATCH(SUMIFS(Table15[Unique ID],Table15[System-Owned Portion],E4067,Table15[If Material Anything Other than "Lead" in Column E,Was Material Ever Previously Lead?],G4067,Table15[Customer-Owned Portion],O4067),Table15[Unique ID],0),0)))</f>
        <v/>
      </c>
      <c r="X4067"/>
    </row>
    <row r="4068" spans="2:24" x14ac:dyDescent="0.35">
      <c r="B4068" s="146"/>
      <c r="C4068" s="31"/>
      <c r="D4068" s="31"/>
      <c r="E4068" s="44"/>
      <c r="F4068" s="43"/>
      <c r="G4068" s="84"/>
      <c r="H4068" s="31"/>
      <c r="I4068" s="31"/>
      <c r="J4068" s="84"/>
      <c r="K4068" s="31"/>
      <c r="L4068" s="31"/>
      <c r="M4068" s="169"/>
      <c r="N4068" s="148"/>
      <c r="O4068" s="106"/>
      <c r="P4068" s="43"/>
      <c r="Q4068" s="31"/>
      <c r="R4068" s="84"/>
      <c r="S4068" s="31"/>
      <c r="T4068" s="31"/>
      <c r="U4068" s="169"/>
      <c r="V4068" s="150"/>
      <c r="W4068" s="342" t="str" cm="1">
        <f t="array" ref="W4068">IF(SUM(LEN(B4068:V4068))=0,"",IF(OR(OR(ISBLANK(F4068),SUM(LEN(C4068),LEN(D4068))=0),AND(NOT(E4068="Unknown"),ISBLANK(J4068)),AND(NOT(O4068="Unknown"),ISBLANK(R4068))),"Missing Information", INDEX(Table15[Entire Service Line Classification], MATCH(SUMIFS(Table15[Unique ID],Table15[System-Owned Portion],E4068,Table15[If Material Anything Other than "Lead" in Column E,Was Material Ever Previously Lead?],G4068,Table15[Customer-Owned Portion],O4068),Table15[Unique ID],0),0)))</f>
        <v/>
      </c>
      <c r="X4068"/>
    </row>
    <row r="4069" spans="2:24" x14ac:dyDescent="0.35">
      <c r="B4069" s="146"/>
      <c r="C4069" s="31"/>
      <c r="D4069" s="31"/>
      <c r="E4069" s="44"/>
      <c r="F4069" s="43"/>
      <c r="G4069" s="84"/>
      <c r="H4069" s="31"/>
      <c r="I4069" s="31"/>
      <c r="J4069" s="84"/>
      <c r="K4069" s="31"/>
      <c r="L4069" s="31"/>
      <c r="M4069" s="169"/>
      <c r="N4069" s="148"/>
      <c r="O4069" s="106"/>
      <c r="P4069" s="43"/>
      <c r="Q4069" s="31"/>
      <c r="R4069" s="84"/>
      <c r="S4069" s="31"/>
      <c r="T4069" s="31"/>
      <c r="U4069" s="169"/>
      <c r="V4069" s="150"/>
      <c r="W4069" s="342" t="str" cm="1">
        <f t="array" ref="W4069">IF(SUM(LEN(B4069:V4069))=0,"",IF(OR(OR(ISBLANK(F4069),SUM(LEN(C4069),LEN(D4069))=0),AND(NOT(E4069="Unknown"),ISBLANK(J4069)),AND(NOT(O4069="Unknown"),ISBLANK(R4069))),"Missing Information", INDEX(Table15[Entire Service Line Classification], MATCH(SUMIFS(Table15[Unique ID],Table15[System-Owned Portion],E4069,Table15[If Material Anything Other than "Lead" in Column E,Was Material Ever Previously Lead?],G4069,Table15[Customer-Owned Portion],O4069),Table15[Unique ID],0),0)))</f>
        <v/>
      </c>
      <c r="X4069"/>
    </row>
    <row r="4070" spans="2:24" x14ac:dyDescent="0.35">
      <c r="B4070" s="146"/>
      <c r="C4070" s="31"/>
      <c r="D4070" s="31"/>
      <c r="E4070" s="44"/>
      <c r="F4070" s="43"/>
      <c r="G4070" s="84"/>
      <c r="H4070" s="31"/>
      <c r="I4070" s="31"/>
      <c r="J4070" s="84"/>
      <c r="K4070" s="31"/>
      <c r="L4070" s="31"/>
      <c r="M4070" s="169"/>
      <c r="N4070" s="148"/>
      <c r="O4070" s="106"/>
      <c r="P4070" s="43"/>
      <c r="Q4070" s="31"/>
      <c r="R4070" s="84"/>
      <c r="S4070" s="31"/>
      <c r="T4070" s="31"/>
      <c r="U4070" s="169"/>
      <c r="V4070" s="150"/>
      <c r="W4070" s="342" t="str" cm="1">
        <f t="array" ref="W4070">IF(SUM(LEN(B4070:V4070))=0,"",IF(OR(OR(ISBLANK(F4070),SUM(LEN(C4070),LEN(D4070))=0),AND(NOT(E4070="Unknown"),ISBLANK(J4070)),AND(NOT(O4070="Unknown"),ISBLANK(R4070))),"Missing Information", INDEX(Table15[Entire Service Line Classification], MATCH(SUMIFS(Table15[Unique ID],Table15[System-Owned Portion],E4070,Table15[If Material Anything Other than "Lead" in Column E,Was Material Ever Previously Lead?],G4070,Table15[Customer-Owned Portion],O4070),Table15[Unique ID],0),0)))</f>
        <v/>
      </c>
      <c r="X4070"/>
    </row>
    <row r="4071" spans="2:24" x14ac:dyDescent="0.35">
      <c r="B4071" s="146"/>
      <c r="C4071" s="31"/>
      <c r="D4071" s="31"/>
      <c r="E4071" s="44"/>
      <c r="F4071" s="43"/>
      <c r="G4071" s="84"/>
      <c r="H4071" s="31"/>
      <c r="I4071" s="31"/>
      <c r="J4071" s="84"/>
      <c r="K4071" s="31"/>
      <c r="L4071" s="31"/>
      <c r="M4071" s="169"/>
      <c r="N4071" s="148"/>
      <c r="O4071" s="106"/>
      <c r="P4071" s="43"/>
      <c r="Q4071" s="31"/>
      <c r="R4071" s="84"/>
      <c r="S4071" s="31"/>
      <c r="T4071" s="31"/>
      <c r="U4071" s="169"/>
      <c r="V4071" s="150"/>
      <c r="W4071" s="342" t="str" cm="1">
        <f t="array" ref="W4071">IF(SUM(LEN(B4071:V4071))=0,"",IF(OR(OR(ISBLANK(F4071),SUM(LEN(C4071),LEN(D4071))=0),AND(NOT(E4071="Unknown"),ISBLANK(J4071)),AND(NOT(O4071="Unknown"),ISBLANK(R4071))),"Missing Information", INDEX(Table15[Entire Service Line Classification], MATCH(SUMIFS(Table15[Unique ID],Table15[System-Owned Portion],E4071,Table15[If Material Anything Other than "Lead" in Column E,Was Material Ever Previously Lead?],G4071,Table15[Customer-Owned Portion],O4071),Table15[Unique ID],0),0)))</f>
        <v/>
      </c>
      <c r="X4071"/>
    </row>
    <row r="4072" spans="2:24" x14ac:dyDescent="0.35">
      <c r="B4072" s="146"/>
      <c r="C4072" s="31"/>
      <c r="D4072" s="31"/>
      <c r="E4072" s="44"/>
      <c r="F4072" s="43"/>
      <c r="G4072" s="84"/>
      <c r="H4072" s="31"/>
      <c r="I4072" s="31"/>
      <c r="J4072" s="84"/>
      <c r="K4072" s="31"/>
      <c r="L4072" s="31"/>
      <c r="M4072" s="169"/>
      <c r="N4072" s="148"/>
      <c r="O4072" s="106"/>
      <c r="P4072" s="43"/>
      <c r="Q4072" s="31"/>
      <c r="R4072" s="84"/>
      <c r="S4072" s="31"/>
      <c r="T4072" s="31"/>
      <c r="U4072" s="169"/>
      <c r="V4072" s="150"/>
      <c r="W4072" s="342" t="str" cm="1">
        <f t="array" ref="W4072">IF(SUM(LEN(B4072:V4072))=0,"",IF(OR(OR(ISBLANK(F4072),SUM(LEN(C4072),LEN(D4072))=0),AND(NOT(E4072="Unknown"),ISBLANK(J4072)),AND(NOT(O4072="Unknown"),ISBLANK(R4072))),"Missing Information", INDEX(Table15[Entire Service Line Classification], MATCH(SUMIFS(Table15[Unique ID],Table15[System-Owned Portion],E4072,Table15[If Material Anything Other than "Lead" in Column E,Was Material Ever Previously Lead?],G4072,Table15[Customer-Owned Portion],O4072),Table15[Unique ID],0),0)))</f>
        <v/>
      </c>
      <c r="X4072"/>
    </row>
    <row r="4073" spans="2:24" x14ac:dyDescent="0.35">
      <c r="B4073" s="146"/>
      <c r="C4073" s="31"/>
      <c r="D4073" s="31"/>
      <c r="E4073" s="44"/>
      <c r="F4073" s="43"/>
      <c r="G4073" s="84"/>
      <c r="H4073" s="31"/>
      <c r="I4073" s="31"/>
      <c r="J4073" s="84"/>
      <c r="K4073" s="31"/>
      <c r="L4073" s="31"/>
      <c r="M4073" s="169"/>
      <c r="N4073" s="148"/>
      <c r="O4073" s="106"/>
      <c r="P4073" s="43"/>
      <c r="Q4073" s="31"/>
      <c r="R4073" s="84"/>
      <c r="S4073" s="31"/>
      <c r="T4073" s="31"/>
      <c r="U4073" s="169"/>
      <c r="V4073" s="150"/>
      <c r="W4073" s="342" t="str" cm="1">
        <f t="array" ref="W4073">IF(SUM(LEN(B4073:V4073))=0,"",IF(OR(OR(ISBLANK(F4073),SUM(LEN(C4073),LEN(D4073))=0),AND(NOT(E4073="Unknown"),ISBLANK(J4073)),AND(NOT(O4073="Unknown"),ISBLANK(R4073))),"Missing Information", INDEX(Table15[Entire Service Line Classification], MATCH(SUMIFS(Table15[Unique ID],Table15[System-Owned Portion],E4073,Table15[If Material Anything Other than "Lead" in Column E,Was Material Ever Previously Lead?],G4073,Table15[Customer-Owned Portion],O4073),Table15[Unique ID],0),0)))</f>
        <v/>
      </c>
      <c r="X4073"/>
    </row>
    <row r="4074" spans="2:24" x14ac:dyDescent="0.35">
      <c r="B4074" s="146"/>
      <c r="C4074" s="31"/>
      <c r="D4074" s="31"/>
      <c r="E4074" s="44"/>
      <c r="F4074" s="43"/>
      <c r="G4074" s="84"/>
      <c r="H4074" s="31"/>
      <c r="I4074" s="31"/>
      <c r="J4074" s="84"/>
      <c r="K4074" s="31"/>
      <c r="L4074" s="31"/>
      <c r="M4074" s="169"/>
      <c r="N4074" s="148"/>
      <c r="O4074" s="106"/>
      <c r="P4074" s="43"/>
      <c r="Q4074" s="31"/>
      <c r="R4074" s="84"/>
      <c r="S4074" s="31"/>
      <c r="T4074" s="31"/>
      <c r="U4074" s="169"/>
      <c r="V4074" s="150"/>
      <c r="W4074" s="342" t="str" cm="1">
        <f t="array" ref="W4074">IF(SUM(LEN(B4074:V4074))=0,"",IF(OR(OR(ISBLANK(F4074),SUM(LEN(C4074),LEN(D4074))=0),AND(NOT(E4074="Unknown"),ISBLANK(J4074)),AND(NOT(O4074="Unknown"),ISBLANK(R4074))),"Missing Information", INDEX(Table15[Entire Service Line Classification], MATCH(SUMIFS(Table15[Unique ID],Table15[System-Owned Portion],E4074,Table15[If Material Anything Other than "Lead" in Column E,Was Material Ever Previously Lead?],G4074,Table15[Customer-Owned Portion],O4074),Table15[Unique ID],0),0)))</f>
        <v/>
      </c>
      <c r="X4074"/>
    </row>
    <row r="4075" spans="2:24" x14ac:dyDescent="0.35">
      <c r="B4075" s="146"/>
      <c r="C4075" s="31"/>
      <c r="D4075" s="31"/>
      <c r="E4075" s="44"/>
      <c r="F4075" s="43"/>
      <c r="G4075" s="84"/>
      <c r="H4075" s="31"/>
      <c r="I4075" s="31"/>
      <c r="J4075" s="84"/>
      <c r="K4075" s="31"/>
      <c r="L4075" s="31"/>
      <c r="M4075" s="169"/>
      <c r="N4075" s="148"/>
      <c r="O4075" s="106"/>
      <c r="P4075" s="43"/>
      <c r="Q4075" s="31"/>
      <c r="R4075" s="84"/>
      <c r="S4075" s="31"/>
      <c r="T4075" s="31"/>
      <c r="U4075" s="169"/>
      <c r="V4075" s="150"/>
      <c r="W4075" s="342" t="str" cm="1">
        <f t="array" ref="W4075">IF(SUM(LEN(B4075:V4075))=0,"",IF(OR(OR(ISBLANK(F4075),SUM(LEN(C4075),LEN(D4075))=0),AND(NOT(E4075="Unknown"),ISBLANK(J4075)),AND(NOT(O4075="Unknown"),ISBLANK(R4075))),"Missing Information", INDEX(Table15[Entire Service Line Classification], MATCH(SUMIFS(Table15[Unique ID],Table15[System-Owned Portion],E4075,Table15[If Material Anything Other than "Lead" in Column E,Was Material Ever Previously Lead?],G4075,Table15[Customer-Owned Portion],O4075),Table15[Unique ID],0),0)))</f>
        <v/>
      </c>
      <c r="X4075"/>
    </row>
    <row r="4076" spans="2:24" x14ac:dyDescent="0.35">
      <c r="B4076" s="146"/>
      <c r="C4076" s="31"/>
      <c r="D4076" s="31"/>
      <c r="E4076" s="44"/>
      <c r="F4076" s="43"/>
      <c r="G4076" s="84"/>
      <c r="H4076" s="31"/>
      <c r="I4076" s="31"/>
      <c r="J4076" s="84"/>
      <c r="K4076" s="31"/>
      <c r="L4076" s="31"/>
      <c r="M4076" s="169"/>
      <c r="N4076" s="148"/>
      <c r="O4076" s="106"/>
      <c r="P4076" s="43"/>
      <c r="Q4076" s="31"/>
      <c r="R4076" s="84"/>
      <c r="S4076" s="31"/>
      <c r="T4076" s="31"/>
      <c r="U4076" s="169"/>
      <c r="V4076" s="150"/>
      <c r="W4076" s="342" t="str" cm="1">
        <f t="array" ref="W4076">IF(SUM(LEN(B4076:V4076))=0,"",IF(OR(OR(ISBLANK(F4076),SUM(LEN(C4076),LEN(D4076))=0),AND(NOT(E4076="Unknown"),ISBLANK(J4076)),AND(NOT(O4076="Unknown"),ISBLANK(R4076))),"Missing Information", INDEX(Table15[Entire Service Line Classification], MATCH(SUMIFS(Table15[Unique ID],Table15[System-Owned Portion],E4076,Table15[If Material Anything Other than "Lead" in Column E,Was Material Ever Previously Lead?],G4076,Table15[Customer-Owned Portion],O4076),Table15[Unique ID],0),0)))</f>
        <v/>
      </c>
      <c r="X4076"/>
    </row>
    <row r="4077" spans="2:24" x14ac:dyDescent="0.35">
      <c r="B4077" s="146"/>
      <c r="C4077" s="31"/>
      <c r="D4077" s="31"/>
      <c r="E4077" s="44"/>
      <c r="F4077" s="43"/>
      <c r="G4077" s="84"/>
      <c r="H4077" s="31"/>
      <c r="I4077" s="31"/>
      <c r="J4077" s="84"/>
      <c r="K4077" s="31"/>
      <c r="L4077" s="31"/>
      <c r="M4077" s="169"/>
      <c r="N4077" s="148"/>
      <c r="O4077" s="106"/>
      <c r="P4077" s="43"/>
      <c r="Q4077" s="31"/>
      <c r="R4077" s="84"/>
      <c r="S4077" s="31"/>
      <c r="T4077" s="31"/>
      <c r="U4077" s="169"/>
      <c r="V4077" s="150"/>
      <c r="W4077" s="342" t="str" cm="1">
        <f t="array" ref="W4077">IF(SUM(LEN(B4077:V4077))=0,"",IF(OR(OR(ISBLANK(F4077),SUM(LEN(C4077),LEN(D4077))=0),AND(NOT(E4077="Unknown"),ISBLANK(J4077)),AND(NOT(O4077="Unknown"),ISBLANK(R4077))),"Missing Information", INDEX(Table15[Entire Service Line Classification], MATCH(SUMIFS(Table15[Unique ID],Table15[System-Owned Portion],E4077,Table15[If Material Anything Other than "Lead" in Column E,Was Material Ever Previously Lead?],G4077,Table15[Customer-Owned Portion],O4077),Table15[Unique ID],0),0)))</f>
        <v/>
      </c>
      <c r="X4077"/>
    </row>
    <row r="4078" spans="2:24" x14ac:dyDescent="0.35">
      <c r="B4078" s="146"/>
      <c r="C4078" s="31"/>
      <c r="D4078" s="31"/>
      <c r="E4078" s="44"/>
      <c r="F4078" s="43"/>
      <c r="G4078" s="84"/>
      <c r="H4078" s="31"/>
      <c r="I4078" s="31"/>
      <c r="J4078" s="84"/>
      <c r="K4078" s="31"/>
      <c r="L4078" s="31"/>
      <c r="M4078" s="169"/>
      <c r="N4078" s="148"/>
      <c r="O4078" s="106"/>
      <c r="P4078" s="43"/>
      <c r="Q4078" s="31"/>
      <c r="R4078" s="84"/>
      <c r="S4078" s="31"/>
      <c r="T4078" s="31"/>
      <c r="U4078" s="169"/>
      <c r="V4078" s="150"/>
      <c r="W4078" s="342" t="str" cm="1">
        <f t="array" ref="W4078">IF(SUM(LEN(B4078:V4078))=0,"",IF(OR(OR(ISBLANK(F4078),SUM(LEN(C4078),LEN(D4078))=0),AND(NOT(E4078="Unknown"),ISBLANK(J4078)),AND(NOT(O4078="Unknown"),ISBLANK(R4078))),"Missing Information", INDEX(Table15[Entire Service Line Classification], MATCH(SUMIFS(Table15[Unique ID],Table15[System-Owned Portion],E4078,Table15[If Material Anything Other than "Lead" in Column E,Was Material Ever Previously Lead?],G4078,Table15[Customer-Owned Portion],O4078),Table15[Unique ID],0),0)))</f>
        <v/>
      </c>
      <c r="X4078"/>
    </row>
    <row r="4079" spans="2:24" x14ac:dyDescent="0.35">
      <c r="B4079" s="146"/>
      <c r="C4079" s="31"/>
      <c r="D4079" s="31"/>
      <c r="E4079" s="44"/>
      <c r="F4079" s="43"/>
      <c r="G4079" s="84"/>
      <c r="H4079" s="31"/>
      <c r="I4079" s="31"/>
      <c r="J4079" s="84"/>
      <c r="K4079" s="31"/>
      <c r="L4079" s="31"/>
      <c r="M4079" s="169"/>
      <c r="N4079" s="148"/>
      <c r="O4079" s="106"/>
      <c r="P4079" s="43"/>
      <c r="Q4079" s="31"/>
      <c r="R4079" s="84"/>
      <c r="S4079" s="31"/>
      <c r="T4079" s="31"/>
      <c r="U4079" s="169"/>
      <c r="V4079" s="150"/>
      <c r="W4079" s="342" t="str" cm="1">
        <f t="array" ref="W4079">IF(SUM(LEN(B4079:V4079))=0,"",IF(OR(OR(ISBLANK(F4079),SUM(LEN(C4079),LEN(D4079))=0),AND(NOT(E4079="Unknown"),ISBLANK(J4079)),AND(NOT(O4079="Unknown"),ISBLANK(R4079))),"Missing Information", INDEX(Table15[Entire Service Line Classification], MATCH(SUMIFS(Table15[Unique ID],Table15[System-Owned Portion],E4079,Table15[If Material Anything Other than "Lead" in Column E,Was Material Ever Previously Lead?],G4079,Table15[Customer-Owned Portion],O4079),Table15[Unique ID],0),0)))</f>
        <v/>
      </c>
      <c r="X4079"/>
    </row>
    <row r="4080" spans="2:24" x14ac:dyDescent="0.35">
      <c r="B4080" s="146"/>
      <c r="C4080" s="31"/>
      <c r="D4080" s="31"/>
      <c r="E4080" s="44"/>
      <c r="F4080" s="43"/>
      <c r="G4080" s="84"/>
      <c r="H4080" s="31"/>
      <c r="I4080" s="31"/>
      <c r="J4080" s="84"/>
      <c r="K4080" s="31"/>
      <c r="L4080" s="31"/>
      <c r="M4080" s="169"/>
      <c r="N4080" s="148"/>
      <c r="O4080" s="106"/>
      <c r="P4080" s="43"/>
      <c r="Q4080" s="31"/>
      <c r="R4080" s="84"/>
      <c r="S4080" s="31"/>
      <c r="T4080" s="31"/>
      <c r="U4080" s="169"/>
      <c r="V4080" s="150"/>
      <c r="W4080" s="342" t="str" cm="1">
        <f t="array" ref="W4080">IF(SUM(LEN(B4080:V4080))=0,"",IF(OR(OR(ISBLANK(F4080),SUM(LEN(C4080),LEN(D4080))=0),AND(NOT(E4080="Unknown"),ISBLANK(J4080)),AND(NOT(O4080="Unknown"),ISBLANK(R4080))),"Missing Information", INDEX(Table15[Entire Service Line Classification], MATCH(SUMIFS(Table15[Unique ID],Table15[System-Owned Portion],E4080,Table15[If Material Anything Other than "Lead" in Column E,Was Material Ever Previously Lead?],G4080,Table15[Customer-Owned Portion],O4080),Table15[Unique ID],0),0)))</f>
        <v/>
      </c>
      <c r="X4080"/>
    </row>
    <row r="4081" spans="2:24" x14ac:dyDescent="0.35">
      <c r="B4081" s="146"/>
      <c r="C4081" s="31"/>
      <c r="D4081" s="31"/>
      <c r="E4081" s="44"/>
      <c r="F4081" s="43"/>
      <c r="G4081" s="84"/>
      <c r="H4081" s="31"/>
      <c r="I4081" s="31"/>
      <c r="J4081" s="84"/>
      <c r="K4081" s="31"/>
      <c r="L4081" s="31"/>
      <c r="M4081" s="169"/>
      <c r="N4081" s="148"/>
      <c r="O4081" s="106"/>
      <c r="P4081" s="43"/>
      <c r="Q4081" s="31"/>
      <c r="R4081" s="84"/>
      <c r="S4081" s="31"/>
      <c r="T4081" s="31"/>
      <c r="U4081" s="169"/>
      <c r="V4081" s="150"/>
      <c r="W4081" s="342" t="str" cm="1">
        <f t="array" ref="W4081">IF(SUM(LEN(B4081:V4081))=0,"",IF(OR(OR(ISBLANK(F4081),SUM(LEN(C4081),LEN(D4081))=0),AND(NOT(E4081="Unknown"),ISBLANK(J4081)),AND(NOT(O4081="Unknown"),ISBLANK(R4081))),"Missing Information", INDEX(Table15[Entire Service Line Classification], MATCH(SUMIFS(Table15[Unique ID],Table15[System-Owned Portion],E4081,Table15[If Material Anything Other than "Lead" in Column E,Was Material Ever Previously Lead?],G4081,Table15[Customer-Owned Portion],O4081),Table15[Unique ID],0),0)))</f>
        <v/>
      </c>
      <c r="X4081"/>
    </row>
    <row r="4082" spans="2:24" x14ac:dyDescent="0.35">
      <c r="B4082" s="146"/>
      <c r="C4082" s="31"/>
      <c r="D4082" s="31"/>
      <c r="E4082" s="44"/>
      <c r="F4082" s="43"/>
      <c r="G4082" s="84"/>
      <c r="H4082" s="31"/>
      <c r="I4082" s="31"/>
      <c r="J4082" s="84"/>
      <c r="K4082" s="31"/>
      <c r="L4082" s="31"/>
      <c r="M4082" s="169"/>
      <c r="N4082" s="148"/>
      <c r="O4082" s="106"/>
      <c r="P4082" s="43"/>
      <c r="Q4082" s="31"/>
      <c r="R4082" s="84"/>
      <c r="S4082" s="31"/>
      <c r="T4082" s="31"/>
      <c r="U4082" s="169"/>
      <c r="V4082" s="150"/>
      <c r="W4082" s="342" t="str" cm="1">
        <f t="array" ref="W4082">IF(SUM(LEN(B4082:V4082))=0,"",IF(OR(OR(ISBLANK(F4082),SUM(LEN(C4082),LEN(D4082))=0),AND(NOT(E4082="Unknown"),ISBLANK(J4082)),AND(NOT(O4082="Unknown"),ISBLANK(R4082))),"Missing Information", INDEX(Table15[Entire Service Line Classification], MATCH(SUMIFS(Table15[Unique ID],Table15[System-Owned Portion],E4082,Table15[If Material Anything Other than "Lead" in Column E,Was Material Ever Previously Lead?],G4082,Table15[Customer-Owned Portion],O4082),Table15[Unique ID],0),0)))</f>
        <v/>
      </c>
      <c r="X4082"/>
    </row>
    <row r="4083" spans="2:24" x14ac:dyDescent="0.35">
      <c r="B4083" s="146"/>
      <c r="C4083" s="31"/>
      <c r="D4083" s="31"/>
      <c r="E4083" s="44"/>
      <c r="F4083" s="43"/>
      <c r="G4083" s="84"/>
      <c r="H4083" s="31"/>
      <c r="I4083" s="31"/>
      <c r="J4083" s="84"/>
      <c r="K4083" s="31"/>
      <c r="L4083" s="31"/>
      <c r="M4083" s="169"/>
      <c r="N4083" s="148"/>
      <c r="O4083" s="106"/>
      <c r="P4083" s="43"/>
      <c r="Q4083" s="31"/>
      <c r="R4083" s="84"/>
      <c r="S4083" s="31"/>
      <c r="T4083" s="31"/>
      <c r="U4083" s="169"/>
      <c r="V4083" s="150"/>
      <c r="W4083" s="342" t="str" cm="1">
        <f t="array" ref="W4083">IF(SUM(LEN(B4083:V4083))=0,"",IF(OR(OR(ISBLANK(F4083),SUM(LEN(C4083),LEN(D4083))=0),AND(NOT(E4083="Unknown"),ISBLANK(J4083)),AND(NOT(O4083="Unknown"),ISBLANK(R4083))),"Missing Information", INDEX(Table15[Entire Service Line Classification], MATCH(SUMIFS(Table15[Unique ID],Table15[System-Owned Portion],E4083,Table15[If Material Anything Other than "Lead" in Column E,Was Material Ever Previously Lead?],G4083,Table15[Customer-Owned Portion],O4083),Table15[Unique ID],0),0)))</f>
        <v/>
      </c>
      <c r="X4083"/>
    </row>
    <row r="4084" spans="2:24" x14ac:dyDescent="0.35">
      <c r="B4084" s="146"/>
      <c r="C4084" s="31"/>
      <c r="D4084" s="31"/>
      <c r="E4084" s="44"/>
      <c r="F4084" s="43"/>
      <c r="G4084" s="84"/>
      <c r="H4084" s="31"/>
      <c r="I4084" s="31"/>
      <c r="J4084" s="84"/>
      <c r="K4084" s="31"/>
      <c r="L4084" s="31"/>
      <c r="M4084" s="169"/>
      <c r="N4084" s="148"/>
      <c r="O4084" s="106"/>
      <c r="P4084" s="43"/>
      <c r="Q4084" s="31"/>
      <c r="R4084" s="84"/>
      <c r="S4084" s="31"/>
      <c r="T4084" s="31"/>
      <c r="U4084" s="169"/>
      <c r="V4084" s="150"/>
      <c r="W4084" s="342" t="str" cm="1">
        <f t="array" ref="W4084">IF(SUM(LEN(B4084:V4084))=0,"",IF(OR(OR(ISBLANK(F4084),SUM(LEN(C4084),LEN(D4084))=0),AND(NOT(E4084="Unknown"),ISBLANK(J4084)),AND(NOT(O4084="Unknown"),ISBLANK(R4084))),"Missing Information", INDEX(Table15[Entire Service Line Classification], MATCH(SUMIFS(Table15[Unique ID],Table15[System-Owned Portion],E4084,Table15[If Material Anything Other than "Lead" in Column E,Was Material Ever Previously Lead?],G4084,Table15[Customer-Owned Portion],O4084),Table15[Unique ID],0),0)))</f>
        <v/>
      </c>
      <c r="X4084"/>
    </row>
    <row r="4085" spans="2:24" x14ac:dyDescent="0.35">
      <c r="B4085" s="146"/>
      <c r="C4085" s="31"/>
      <c r="D4085" s="31"/>
      <c r="E4085" s="44"/>
      <c r="F4085" s="43"/>
      <c r="G4085" s="84"/>
      <c r="H4085" s="31"/>
      <c r="I4085" s="31"/>
      <c r="J4085" s="84"/>
      <c r="K4085" s="31"/>
      <c r="L4085" s="31"/>
      <c r="M4085" s="169"/>
      <c r="N4085" s="148"/>
      <c r="O4085" s="106"/>
      <c r="P4085" s="43"/>
      <c r="Q4085" s="31"/>
      <c r="R4085" s="84"/>
      <c r="S4085" s="31"/>
      <c r="T4085" s="31"/>
      <c r="U4085" s="169"/>
      <c r="V4085" s="150"/>
      <c r="W4085" s="342" t="str" cm="1">
        <f t="array" ref="W4085">IF(SUM(LEN(B4085:V4085))=0,"",IF(OR(OR(ISBLANK(F4085),SUM(LEN(C4085),LEN(D4085))=0),AND(NOT(E4085="Unknown"),ISBLANK(J4085)),AND(NOT(O4085="Unknown"),ISBLANK(R4085))),"Missing Information", INDEX(Table15[Entire Service Line Classification], MATCH(SUMIFS(Table15[Unique ID],Table15[System-Owned Portion],E4085,Table15[If Material Anything Other than "Lead" in Column E,Was Material Ever Previously Lead?],G4085,Table15[Customer-Owned Portion],O4085),Table15[Unique ID],0),0)))</f>
        <v/>
      </c>
      <c r="X4085"/>
    </row>
    <row r="4086" spans="2:24" x14ac:dyDescent="0.35">
      <c r="B4086" s="146"/>
      <c r="C4086" s="31"/>
      <c r="D4086" s="31"/>
      <c r="E4086" s="44"/>
      <c r="F4086" s="43"/>
      <c r="G4086" s="84"/>
      <c r="H4086" s="31"/>
      <c r="I4086" s="31"/>
      <c r="J4086" s="84"/>
      <c r="K4086" s="31"/>
      <c r="L4086" s="31"/>
      <c r="M4086" s="169"/>
      <c r="N4086" s="148"/>
      <c r="O4086" s="106"/>
      <c r="P4086" s="43"/>
      <c r="Q4086" s="31"/>
      <c r="R4086" s="84"/>
      <c r="S4086" s="31"/>
      <c r="T4086" s="31"/>
      <c r="U4086" s="169"/>
      <c r="V4086" s="150"/>
      <c r="W4086" s="342" t="str" cm="1">
        <f t="array" ref="W4086">IF(SUM(LEN(B4086:V4086))=0,"",IF(OR(OR(ISBLANK(F4086),SUM(LEN(C4086),LEN(D4086))=0),AND(NOT(E4086="Unknown"),ISBLANK(J4086)),AND(NOT(O4086="Unknown"),ISBLANK(R4086))),"Missing Information", INDEX(Table15[Entire Service Line Classification], MATCH(SUMIFS(Table15[Unique ID],Table15[System-Owned Portion],E4086,Table15[If Material Anything Other than "Lead" in Column E,Was Material Ever Previously Lead?],G4086,Table15[Customer-Owned Portion],O4086),Table15[Unique ID],0),0)))</f>
        <v/>
      </c>
      <c r="X4086"/>
    </row>
    <row r="4087" spans="2:24" x14ac:dyDescent="0.35">
      <c r="B4087" s="146"/>
      <c r="C4087" s="31"/>
      <c r="D4087" s="31"/>
      <c r="E4087" s="44"/>
      <c r="F4087" s="43"/>
      <c r="G4087" s="84"/>
      <c r="H4087" s="31"/>
      <c r="I4087" s="31"/>
      <c r="J4087" s="84"/>
      <c r="K4087" s="31"/>
      <c r="L4087" s="31"/>
      <c r="M4087" s="169"/>
      <c r="N4087" s="148"/>
      <c r="O4087" s="106"/>
      <c r="P4087" s="43"/>
      <c r="Q4087" s="31"/>
      <c r="R4087" s="84"/>
      <c r="S4087" s="31"/>
      <c r="T4087" s="31"/>
      <c r="U4087" s="169"/>
      <c r="V4087" s="150"/>
      <c r="W4087" s="342" t="str" cm="1">
        <f t="array" ref="W4087">IF(SUM(LEN(B4087:V4087))=0,"",IF(OR(OR(ISBLANK(F4087),SUM(LEN(C4087),LEN(D4087))=0),AND(NOT(E4087="Unknown"),ISBLANK(J4087)),AND(NOT(O4087="Unknown"),ISBLANK(R4087))),"Missing Information", INDEX(Table15[Entire Service Line Classification], MATCH(SUMIFS(Table15[Unique ID],Table15[System-Owned Portion],E4087,Table15[If Material Anything Other than "Lead" in Column E,Was Material Ever Previously Lead?],G4087,Table15[Customer-Owned Portion],O4087),Table15[Unique ID],0),0)))</f>
        <v/>
      </c>
      <c r="X4087"/>
    </row>
    <row r="4088" spans="2:24" x14ac:dyDescent="0.35">
      <c r="B4088" s="146"/>
      <c r="C4088" s="31"/>
      <c r="D4088" s="31"/>
      <c r="E4088" s="44"/>
      <c r="F4088" s="43"/>
      <c r="G4088" s="84"/>
      <c r="H4088" s="31"/>
      <c r="I4088" s="31"/>
      <c r="J4088" s="84"/>
      <c r="K4088" s="31"/>
      <c r="L4088" s="31"/>
      <c r="M4088" s="169"/>
      <c r="N4088" s="148"/>
      <c r="O4088" s="106"/>
      <c r="P4088" s="43"/>
      <c r="Q4088" s="31"/>
      <c r="R4088" s="84"/>
      <c r="S4088" s="31"/>
      <c r="T4088" s="31"/>
      <c r="U4088" s="169"/>
      <c r="V4088" s="150"/>
      <c r="W4088" s="342" t="str" cm="1">
        <f t="array" ref="W4088">IF(SUM(LEN(B4088:V4088))=0,"",IF(OR(OR(ISBLANK(F4088),SUM(LEN(C4088),LEN(D4088))=0),AND(NOT(E4088="Unknown"),ISBLANK(J4088)),AND(NOT(O4088="Unknown"),ISBLANK(R4088))),"Missing Information", INDEX(Table15[Entire Service Line Classification], MATCH(SUMIFS(Table15[Unique ID],Table15[System-Owned Portion],E4088,Table15[If Material Anything Other than "Lead" in Column E,Was Material Ever Previously Lead?],G4088,Table15[Customer-Owned Portion],O4088),Table15[Unique ID],0),0)))</f>
        <v/>
      </c>
      <c r="X4088"/>
    </row>
    <row r="4089" spans="2:24" x14ac:dyDescent="0.35">
      <c r="B4089" s="146"/>
      <c r="C4089" s="31"/>
      <c r="D4089" s="31"/>
      <c r="E4089" s="44"/>
      <c r="F4089" s="43"/>
      <c r="G4089" s="84"/>
      <c r="H4089" s="31"/>
      <c r="I4089" s="31"/>
      <c r="J4089" s="84"/>
      <c r="K4089" s="31"/>
      <c r="L4089" s="31"/>
      <c r="M4089" s="169"/>
      <c r="N4089" s="148"/>
      <c r="O4089" s="106"/>
      <c r="P4089" s="43"/>
      <c r="Q4089" s="31"/>
      <c r="R4089" s="84"/>
      <c r="S4089" s="31"/>
      <c r="T4089" s="31"/>
      <c r="U4089" s="169"/>
      <c r="V4089" s="150"/>
      <c r="W4089" s="342" t="str" cm="1">
        <f t="array" ref="W4089">IF(SUM(LEN(B4089:V4089))=0,"",IF(OR(OR(ISBLANK(F4089),SUM(LEN(C4089),LEN(D4089))=0),AND(NOT(E4089="Unknown"),ISBLANK(J4089)),AND(NOT(O4089="Unknown"),ISBLANK(R4089))),"Missing Information", INDEX(Table15[Entire Service Line Classification], MATCH(SUMIFS(Table15[Unique ID],Table15[System-Owned Portion],E4089,Table15[If Material Anything Other than "Lead" in Column E,Was Material Ever Previously Lead?],G4089,Table15[Customer-Owned Portion],O4089),Table15[Unique ID],0),0)))</f>
        <v/>
      </c>
      <c r="X4089"/>
    </row>
    <row r="4090" spans="2:24" x14ac:dyDescent="0.35">
      <c r="B4090" s="146"/>
      <c r="C4090" s="31"/>
      <c r="D4090" s="31"/>
      <c r="E4090" s="44"/>
      <c r="F4090" s="43"/>
      <c r="G4090" s="84"/>
      <c r="H4090" s="31"/>
      <c r="I4090" s="31"/>
      <c r="J4090" s="84"/>
      <c r="K4090" s="31"/>
      <c r="L4090" s="31"/>
      <c r="M4090" s="169"/>
      <c r="N4090" s="148"/>
      <c r="O4090" s="106"/>
      <c r="P4090" s="43"/>
      <c r="Q4090" s="31"/>
      <c r="R4090" s="84"/>
      <c r="S4090" s="31"/>
      <c r="T4090" s="31"/>
      <c r="U4090" s="169"/>
      <c r="V4090" s="150"/>
      <c r="W4090" s="342" t="str" cm="1">
        <f t="array" ref="W4090">IF(SUM(LEN(B4090:V4090))=0,"",IF(OR(OR(ISBLANK(F4090),SUM(LEN(C4090),LEN(D4090))=0),AND(NOT(E4090="Unknown"),ISBLANK(J4090)),AND(NOT(O4090="Unknown"),ISBLANK(R4090))),"Missing Information", INDEX(Table15[Entire Service Line Classification], MATCH(SUMIFS(Table15[Unique ID],Table15[System-Owned Portion],E4090,Table15[If Material Anything Other than "Lead" in Column E,Was Material Ever Previously Lead?],G4090,Table15[Customer-Owned Portion],O4090),Table15[Unique ID],0),0)))</f>
        <v/>
      </c>
      <c r="X4090"/>
    </row>
    <row r="4091" spans="2:24" x14ac:dyDescent="0.35">
      <c r="B4091" s="146"/>
      <c r="C4091" s="31"/>
      <c r="D4091" s="31"/>
      <c r="E4091" s="44"/>
      <c r="F4091" s="43"/>
      <c r="G4091" s="84"/>
      <c r="H4091" s="31"/>
      <c r="I4091" s="31"/>
      <c r="J4091" s="84"/>
      <c r="K4091" s="31"/>
      <c r="L4091" s="31"/>
      <c r="M4091" s="169"/>
      <c r="N4091" s="148"/>
      <c r="O4091" s="106"/>
      <c r="P4091" s="43"/>
      <c r="Q4091" s="31"/>
      <c r="R4091" s="84"/>
      <c r="S4091" s="31"/>
      <c r="T4091" s="31"/>
      <c r="U4091" s="169"/>
      <c r="V4091" s="150"/>
      <c r="W4091" s="342" t="str" cm="1">
        <f t="array" ref="W4091">IF(SUM(LEN(B4091:V4091))=0,"",IF(OR(OR(ISBLANK(F4091),SUM(LEN(C4091),LEN(D4091))=0),AND(NOT(E4091="Unknown"),ISBLANK(J4091)),AND(NOT(O4091="Unknown"),ISBLANK(R4091))),"Missing Information", INDEX(Table15[Entire Service Line Classification], MATCH(SUMIFS(Table15[Unique ID],Table15[System-Owned Portion],E4091,Table15[If Material Anything Other than "Lead" in Column E,Was Material Ever Previously Lead?],G4091,Table15[Customer-Owned Portion],O4091),Table15[Unique ID],0),0)))</f>
        <v/>
      </c>
      <c r="X4091"/>
    </row>
    <row r="4092" spans="2:24" x14ac:dyDescent="0.35">
      <c r="B4092" s="146"/>
      <c r="C4092" s="31"/>
      <c r="D4092" s="31"/>
      <c r="E4092" s="44"/>
      <c r="F4092" s="43"/>
      <c r="G4092" s="84"/>
      <c r="H4092" s="31"/>
      <c r="I4092" s="31"/>
      <c r="J4092" s="84"/>
      <c r="K4092" s="31"/>
      <c r="L4092" s="31"/>
      <c r="M4092" s="169"/>
      <c r="N4092" s="148"/>
      <c r="O4092" s="106"/>
      <c r="P4092" s="43"/>
      <c r="Q4092" s="31"/>
      <c r="R4092" s="84"/>
      <c r="S4092" s="31"/>
      <c r="T4092" s="31"/>
      <c r="U4092" s="169"/>
      <c r="V4092" s="150"/>
      <c r="W4092" s="342" t="str" cm="1">
        <f t="array" ref="W4092">IF(SUM(LEN(B4092:V4092))=0,"",IF(OR(OR(ISBLANK(F4092),SUM(LEN(C4092),LEN(D4092))=0),AND(NOT(E4092="Unknown"),ISBLANK(J4092)),AND(NOT(O4092="Unknown"),ISBLANK(R4092))),"Missing Information", INDEX(Table15[Entire Service Line Classification], MATCH(SUMIFS(Table15[Unique ID],Table15[System-Owned Portion],E4092,Table15[If Material Anything Other than "Lead" in Column E,Was Material Ever Previously Lead?],G4092,Table15[Customer-Owned Portion],O4092),Table15[Unique ID],0),0)))</f>
        <v/>
      </c>
      <c r="X4092"/>
    </row>
    <row r="4093" spans="2:24" x14ac:dyDescent="0.35">
      <c r="B4093" s="146"/>
      <c r="C4093" s="31"/>
      <c r="D4093" s="31"/>
      <c r="E4093" s="44"/>
      <c r="F4093" s="43"/>
      <c r="G4093" s="84"/>
      <c r="H4093" s="31"/>
      <c r="I4093" s="31"/>
      <c r="J4093" s="84"/>
      <c r="K4093" s="31"/>
      <c r="L4093" s="31"/>
      <c r="M4093" s="169"/>
      <c r="N4093" s="148"/>
      <c r="O4093" s="106"/>
      <c r="P4093" s="43"/>
      <c r="Q4093" s="31"/>
      <c r="R4093" s="84"/>
      <c r="S4093" s="31"/>
      <c r="T4093" s="31"/>
      <c r="U4093" s="169"/>
      <c r="V4093" s="150"/>
      <c r="W4093" s="342" t="str" cm="1">
        <f t="array" ref="W4093">IF(SUM(LEN(B4093:V4093))=0,"",IF(OR(OR(ISBLANK(F4093),SUM(LEN(C4093),LEN(D4093))=0),AND(NOT(E4093="Unknown"),ISBLANK(J4093)),AND(NOT(O4093="Unknown"),ISBLANK(R4093))),"Missing Information", INDEX(Table15[Entire Service Line Classification], MATCH(SUMIFS(Table15[Unique ID],Table15[System-Owned Portion],E4093,Table15[If Material Anything Other than "Lead" in Column E,Was Material Ever Previously Lead?],G4093,Table15[Customer-Owned Portion],O4093),Table15[Unique ID],0),0)))</f>
        <v/>
      </c>
      <c r="X4093"/>
    </row>
    <row r="4094" spans="2:24" x14ac:dyDescent="0.35">
      <c r="B4094" s="146"/>
      <c r="C4094" s="31"/>
      <c r="D4094" s="31"/>
      <c r="E4094" s="44"/>
      <c r="F4094" s="43"/>
      <c r="G4094" s="84"/>
      <c r="H4094" s="31"/>
      <c r="I4094" s="31"/>
      <c r="J4094" s="84"/>
      <c r="K4094" s="31"/>
      <c r="L4094" s="31"/>
      <c r="M4094" s="169"/>
      <c r="N4094" s="148"/>
      <c r="O4094" s="106"/>
      <c r="P4094" s="43"/>
      <c r="Q4094" s="31"/>
      <c r="R4094" s="84"/>
      <c r="S4094" s="31"/>
      <c r="T4094" s="31"/>
      <c r="U4094" s="169"/>
      <c r="V4094" s="150"/>
      <c r="W4094" s="342" t="str" cm="1">
        <f t="array" ref="W4094">IF(SUM(LEN(B4094:V4094))=0,"",IF(OR(OR(ISBLANK(F4094),SUM(LEN(C4094),LEN(D4094))=0),AND(NOT(E4094="Unknown"),ISBLANK(J4094)),AND(NOT(O4094="Unknown"),ISBLANK(R4094))),"Missing Information", INDEX(Table15[Entire Service Line Classification], MATCH(SUMIFS(Table15[Unique ID],Table15[System-Owned Portion],E4094,Table15[If Material Anything Other than "Lead" in Column E,Was Material Ever Previously Lead?],G4094,Table15[Customer-Owned Portion],O4094),Table15[Unique ID],0),0)))</f>
        <v/>
      </c>
      <c r="X4094"/>
    </row>
    <row r="4095" spans="2:24" x14ac:dyDescent="0.35">
      <c r="B4095" s="146"/>
      <c r="C4095" s="31"/>
      <c r="D4095" s="31"/>
      <c r="E4095" s="44"/>
      <c r="F4095" s="43"/>
      <c r="G4095" s="84"/>
      <c r="H4095" s="31"/>
      <c r="I4095" s="31"/>
      <c r="J4095" s="84"/>
      <c r="K4095" s="31"/>
      <c r="L4095" s="31"/>
      <c r="M4095" s="169"/>
      <c r="N4095" s="148"/>
      <c r="O4095" s="106"/>
      <c r="P4095" s="43"/>
      <c r="Q4095" s="31"/>
      <c r="R4095" s="84"/>
      <c r="S4095" s="31"/>
      <c r="T4095" s="31"/>
      <c r="U4095" s="169"/>
      <c r="V4095" s="150"/>
      <c r="W4095" s="342" t="str" cm="1">
        <f t="array" ref="W4095">IF(SUM(LEN(B4095:V4095))=0,"",IF(OR(OR(ISBLANK(F4095),SUM(LEN(C4095),LEN(D4095))=0),AND(NOT(E4095="Unknown"),ISBLANK(J4095)),AND(NOT(O4095="Unknown"),ISBLANK(R4095))),"Missing Information", INDEX(Table15[Entire Service Line Classification], MATCH(SUMIFS(Table15[Unique ID],Table15[System-Owned Portion],E4095,Table15[If Material Anything Other than "Lead" in Column E,Was Material Ever Previously Lead?],G4095,Table15[Customer-Owned Portion],O4095),Table15[Unique ID],0),0)))</f>
        <v/>
      </c>
      <c r="X4095"/>
    </row>
    <row r="4096" spans="2:24" x14ac:dyDescent="0.35">
      <c r="B4096" s="146"/>
      <c r="C4096" s="31"/>
      <c r="D4096" s="31"/>
      <c r="E4096" s="44"/>
      <c r="F4096" s="43"/>
      <c r="G4096" s="84"/>
      <c r="H4096" s="31"/>
      <c r="I4096" s="31"/>
      <c r="J4096" s="84"/>
      <c r="K4096" s="31"/>
      <c r="L4096" s="31"/>
      <c r="M4096" s="169"/>
      <c r="N4096" s="148"/>
      <c r="O4096" s="106"/>
      <c r="P4096" s="43"/>
      <c r="Q4096" s="31"/>
      <c r="R4096" s="84"/>
      <c r="S4096" s="31"/>
      <c r="T4096" s="31"/>
      <c r="U4096" s="169"/>
      <c r="V4096" s="150"/>
      <c r="W4096" s="342" t="str" cm="1">
        <f t="array" ref="W4096">IF(SUM(LEN(B4096:V4096))=0,"",IF(OR(OR(ISBLANK(F4096),SUM(LEN(C4096),LEN(D4096))=0),AND(NOT(E4096="Unknown"),ISBLANK(J4096)),AND(NOT(O4096="Unknown"),ISBLANK(R4096))),"Missing Information", INDEX(Table15[Entire Service Line Classification], MATCH(SUMIFS(Table15[Unique ID],Table15[System-Owned Portion],E4096,Table15[If Material Anything Other than "Lead" in Column E,Was Material Ever Previously Lead?],G4096,Table15[Customer-Owned Portion],O4096),Table15[Unique ID],0),0)))</f>
        <v/>
      </c>
      <c r="X4096"/>
    </row>
    <row r="4097" spans="2:24" x14ac:dyDescent="0.35">
      <c r="B4097" s="146"/>
      <c r="C4097" s="31"/>
      <c r="D4097" s="31"/>
      <c r="E4097" s="44"/>
      <c r="F4097" s="43"/>
      <c r="G4097" s="84"/>
      <c r="H4097" s="31"/>
      <c r="I4097" s="31"/>
      <c r="J4097" s="84"/>
      <c r="K4097" s="31"/>
      <c r="L4097" s="31"/>
      <c r="M4097" s="169"/>
      <c r="N4097" s="148"/>
      <c r="O4097" s="106"/>
      <c r="P4097" s="43"/>
      <c r="Q4097" s="31"/>
      <c r="R4097" s="84"/>
      <c r="S4097" s="31"/>
      <c r="T4097" s="31"/>
      <c r="U4097" s="169"/>
      <c r="V4097" s="150"/>
      <c r="W4097" s="342" t="str" cm="1">
        <f t="array" ref="W4097">IF(SUM(LEN(B4097:V4097))=0,"",IF(OR(OR(ISBLANK(F4097),SUM(LEN(C4097),LEN(D4097))=0),AND(NOT(E4097="Unknown"),ISBLANK(J4097)),AND(NOT(O4097="Unknown"),ISBLANK(R4097))),"Missing Information", INDEX(Table15[Entire Service Line Classification], MATCH(SUMIFS(Table15[Unique ID],Table15[System-Owned Portion],E4097,Table15[If Material Anything Other than "Lead" in Column E,Was Material Ever Previously Lead?],G4097,Table15[Customer-Owned Portion],O4097),Table15[Unique ID],0),0)))</f>
        <v/>
      </c>
      <c r="X4097"/>
    </row>
    <row r="4098" spans="2:24" x14ac:dyDescent="0.35">
      <c r="B4098" s="146"/>
      <c r="C4098" s="31"/>
      <c r="D4098" s="31"/>
      <c r="E4098" s="44"/>
      <c r="F4098" s="43"/>
      <c r="G4098" s="84"/>
      <c r="H4098" s="31"/>
      <c r="I4098" s="31"/>
      <c r="J4098" s="84"/>
      <c r="K4098" s="31"/>
      <c r="L4098" s="31"/>
      <c r="M4098" s="169"/>
      <c r="N4098" s="148"/>
      <c r="O4098" s="106"/>
      <c r="P4098" s="43"/>
      <c r="Q4098" s="31"/>
      <c r="R4098" s="84"/>
      <c r="S4098" s="31"/>
      <c r="T4098" s="31"/>
      <c r="U4098" s="169"/>
      <c r="V4098" s="150"/>
      <c r="W4098" s="342" t="str" cm="1">
        <f t="array" ref="W4098">IF(SUM(LEN(B4098:V4098))=0,"",IF(OR(OR(ISBLANK(F4098),SUM(LEN(C4098),LEN(D4098))=0),AND(NOT(E4098="Unknown"),ISBLANK(J4098)),AND(NOT(O4098="Unknown"),ISBLANK(R4098))),"Missing Information", INDEX(Table15[Entire Service Line Classification], MATCH(SUMIFS(Table15[Unique ID],Table15[System-Owned Portion],E4098,Table15[If Material Anything Other than "Lead" in Column E,Was Material Ever Previously Lead?],G4098,Table15[Customer-Owned Portion],O4098),Table15[Unique ID],0),0)))</f>
        <v/>
      </c>
      <c r="X4098"/>
    </row>
    <row r="4099" spans="2:24" x14ac:dyDescent="0.35">
      <c r="B4099" s="146"/>
      <c r="C4099" s="31"/>
      <c r="D4099" s="31"/>
      <c r="E4099" s="44"/>
      <c r="F4099" s="43"/>
      <c r="G4099" s="84"/>
      <c r="H4099" s="31"/>
      <c r="I4099" s="31"/>
      <c r="J4099" s="84"/>
      <c r="K4099" s="31"/>
      <c r="L4099" s="31"/>
      <c r="M4099" s="169"/>
      <c r="N4099" s="148"/>
      <c r="O4099" s="106"/>
      <c r="P4099" s="43"/>
      <c r="Q4099" s="31"/>
      <c r="R4099" s="84"/>
      <c r="S4099" s="31"/>
      <c r="T4099" s="31"/>
      <c r="U4099" s="169"/>
      <c r="V4099" s="150"/>
      <c r="W4099" s="342" t="str" cm="1">
        <f t="array" ref="W4099">IF(SUM(LEN(B4099:V4099))=0,"",IF(OR(OR(ISBLANK(F4099),SUM(LEN(C4099),LEN(D4099))=0),AND(NOT(E4099="Unknown"),ISBLANK(J4099)),AND(NOT(O4099="Unknown"),ISBLANK(R4099))),"Missing Information", INDEX(Table15[Entire Service Line Classification], MATCH(SUMIFS(Table15[Unique ID],Table15[System-Owned Portion],E4099,Table15[If Material Anything Other than "Lead" in Column E,Was Material Ever Previously Lead?],G4099,Table15[Customer-Owned Portion],O4099),Table15[Unique ID],0),0)))</f>
        <v/>
      </c>
      <c r="X4099"/>
    </row>
    <row r="4100" spans="2:24" x14ac:dyDescent="0.35">
      <c r="B4100" s="146"/>
      <c r="C4100" s="31"/>
      <c r="D4100" s="31"/>
      <c r="E4100" s="44"/>
      <c r="F4100" s="43"/>
      <c r="G4100" s="84"/>
      <c r="H4100" s="31"/>
      <c r="I4100" s="31"/>
      <c r="J4100" s="84"/>
      <c r="K4100" s="31"/>
      <c r="L4100" s="31"/>
      <c r="M4100" s="169"/>
      <c r="N4100" s="148"/>
      <c r="O4100" s="106"/>
      <c r="P4100" s="43"/>
      <c r="Q4100" s="31"/>
      <c r="R4100" s="84"/>
      <c r="S4100" s="31"/>
      <c r="T4100" s="31"/>
      <c r="U4100" s="169"/>
      <c r="V4100" s="150"/>
      <c r="W4100" s="342" t="str" cm="1">
        <f t="array" ref="W4100">IF(SUM(LEN(B4100:V4100))=0,"",IF(OR(OR(ISBLANK(F4100),SUM(LEN(C4100),LEN(D4100))=0),AND(NOT(E4100="Unknown"),ISBLANK(J4100)),AND(NOT(O4100="Unknown"),ISBLANK(R4100))),"Missing Information", INDEX(Table15[Entire Service Line Classification], MATCH(SUMIFS(Table15[Unique ID],Table15[System-Owned Portion],E4100,Table15[If Material Anything Other than "Lead" in Column E,Was Material Ever Previously Lead?],G4100,Table15[Customer-Owned Portion],O4100),Table15[Unique ID],0),0)))</f>
        <v/>
      </c>
      <c r="X4100"/>
    </row>
    <row r="4101" spans="2:24" x14ac:dyDescent="0.35">
      <c r="B4101" s="146"/>
      <c r="C4101" s="31"/>
      <c r="D4101" s="31"/>
      <c r="E4101" s="44"/>
      <c r="F4101" s="43"/>
      <c r="G4101" s="84"/>
      <c r="H4101" s="31"/>
      <c r="I4101" s="31"/>
      <c r="J4101" s="84"/>
      <c r="K4101" s="31"/>
      <c r="L4101" s="31"/>
      <c r="M4101" s="169"/>
      <c r="N4101" s="148"/>
      <c r="O4101" s="106"/>
      <c r="P4101" s="43"/>
      <c r="Q4101" s="31"/>
      <c r="R4101" s="84"/>
      <c r="S4101" s="31"/>
      <c r="T4101" s="31"/>
      <c r="U4101" s="169"/>
      <c r="V4101" s="150"/>
      <c r="W4101" s="342" t="str" cm="1">
        <f t="array" ref="W4101">IF(SUM(LEN(B4101:V4101))=0,"",IF(OR(OR(ISBLANK(F4101),SUM(LEN(C4101),LEN(D4101))=0),AND(NOT(E4101="Unknown"),ISBLANK(J4101)),AND(NOT(O4101="Unknown"),ISBLANK(R4101))),"Missing Information", INDEX(Table15[Entire Service Line Classification], MATCH(SUMIFS(Table15[Unique ID],Table15[System-Owned Portion],E4101,Table15[If Material Anything Other than "Lead" in Column E,Was Material Ever Previously Lead?],G4101,Table15[Customer-Owned Portion],O4101),Table15[Unique ID],0),0)))</f>
        <v/>
      </c>
      <c r="X4101"/>
    </row>
    <row r="4102" spans="2:24" x14ac:dyDescent="0.35">
      <c r="B4102" s="146"/>
      <c r="C4102" s="31"/>
      <c r="D4102" s="31"/>
      <c r="E4102" s="44"/>
      <c r="F4102" s="43"/>
      <c r="G4102" s="84"/>
      <c r="H4102" s="31"/>
      <c r="I4102" s="31"/>
      <c r="J4102" s="84"/>
      <c r="K4102" s="31"/>
      <c r="L4102" s="31"/>
      <c r="M4102" s="169"/>
      <c r="N4102" s="148"/>
      <c r="O4102" s="106"/>
      <c r="P4102" s="43"/>
      <c r="Q4102" s="31"/>
      <c r="R4102" s="84"/>
      <c r="S4102" s="31"/>
      <c r="T4102" s="31"/>
      <c r="U4102" s="169"/>
      <c r="V4102" s="150"/>
      <c r="W4102" s="342" t="str" cm="1">
        <f t="array" ref="W4102">IF(SUM(LEN(B4102:V4102))=0,"",IF(OR(OR(ISBLANK(F4102),SUM(LEN(C4102),LEN(D4102))=0),AND(NOT(E4102="Unknown"),ISBLANK(J4102)),AND(NOT(O4102="Unknown"),ISBLANK(R4102))),"Missing Information", INDEX(Table15[Entire Service Line Classification], MATCH(SUMIFS(Table15[Unique ID],Table15[System-Owned Portion],E4102,Table15[If Material Anything Other than "Lead" in Column E,Was Material Ever Previously Lead?],G4102,Table15[Customer-Owned Portion],O4102),Table15[Unique ID],0),0)))</f>
        <v/>
      </c>
      <c r="X4102"/>
    </row>
    <row r="4103" spans="2:24" x14ac:dyDescent="0.35">
      <c r="B4103" s="146"/>
      <c r="C4103" s="31"/>
      <c r="D4103" s="31"/>
      <c r="E4103" s="44"/>
      <c r="F4103" s="43"/>
      <c r="G4103" s="84"/>
      <c r="H4103" s="31"/>
      <c r="I4103" s="31"/>
      <c r="J4103" s="84"/>
      <c r="K4103" s="31"/>
      <c r="L4103" s="31"/>
      <c r="M4103" s="169"/>
      <c r="N4103" s="148"/>
      <c r="O4103" s="106"/>
      <c r="P4103" s="43"/>
      <c r="Q4103" s="31"/>
      <c r="R4103" s="84"/>
      <c r="S4103" s="31"/>
      <c r="T4103" s="31"/>
      <c r="U4103" s="169"/>
      <c r="V4103" s="150"/>
      <c r="W4103" s="342" t="str" cm="1">
        <f t="array" ref="W4103">IF(SUM(LEN(B4103:V4103))=0,"",IF(OR(OR(ISBLANK(F4103),SUM(LEN(C4103),LEN(D4103))=0),AND(NOT(E4103="Unknown"),ISBLANK(J4103)),AND(NOT(O4103="Unknown"),ISBLANK(R4103))),"Missing Information", INDEX(Table15[Entire Service Line Classification], MATCH(SUMIFS(Table15[Unique ID],Table15[System-Owned Portion],E4103,Table15[If Material Anything Other than "Lead" in Column E,Was Material Ever Previously Lead?],G4103,Table15[Customer-Owned Portion],O4103),Table15[Unique ID],0),0)))</f>
        <v/>
      </c>
      <c r="X4103"/>
    </row>
    <row r="4104" spans="2:24" x14ac:dyDescent="0.35">
      <c r="B4104" s="146"/>
      <c r="C4104" s="31"/>
      <c r="D4104" s="31"/>
      <c r="E4104" s="44"/>
      <c r="F4104" s="43"/>
      <c r="G4104" s="84"/>
      <c r="H4104" s="31"/>
      <c r="I4104" s="31"/>
      <c r="J4104" s="84"/>
      <c r="K4104" s="31"/>
      <c r="L4104" s="31"/>
      <c r="M4104" s="169"/>
      <c r="N4104" s="148"/>
      <c r="O4104" s="106"/>
      <c r="P4104" s="43"/>
      <c r="Q4104" s="31"/>
      <c r="R4104" s="84"/>
      <c r="S4104" s="31"/>
      <c r="T4104" s="31"/>
      <c r="U4104" s="169"/>
      <c r="V4104" s="150"/>
      <c r="W4104" s="342" t="str" cm="1">
        <f t="array" ref="W4104">IF(SUM(LEN(B4104:V4104))=0,"",IF(OR(OR(ISBLANK(F4104),SUM(LEN(C4104),LEN(D4104))=0),AND(NOT(E4104="Unknown"),ISBLANK(J4104)),AND(NOT(O4104="Unknown"),ISBLANK(R4104))),"Missing Information", INDEX(Table15[Entire Service Line Classification], MATCH(SUMIFS(Table15[Unique ID],Table15[System-Owned Portion],E4104,Table15[If Material Anything Other than "Lead" in Column E,Was Material Ever Previously Lead?],G4104,Table15[Customer-Owned Portion],O4104),Table15[Unique ID],0),0)))</f>
        <v/>
      </c>
      <c r="X4104"/>
    </row>
    <row r="4105" spans="2:24" x14ac:dyDescent="0.35">
      <c r="B4105" s="146"/>
      <c r="C4105" s="31"/>
      <c r="D4105" s="31"/>
      <c r="E4105" s="44"/>
      <c r="F4105" s="43"/>
      <c r="G4105" s="84"/>
      <c r="H4105" s="31"/>
      <c r="I4105" s="31"/>
      <c r="J4105" s="84"/>
      <c r="K4105" s="31"/>
      <c r="L4105" s="31"/>
      <c r="M4105" s="169"/>
      <c r="N4105" s="148"/>
      <c r="O4105" s="106"/>
      <c r="P4105" s="43"/>
      <c r="Q4105" s="31"/>
      <c r="R4105" s="84"/>
      <c r="S4105" s="31"/>
      <c r="T4105" s="31"/>
      <c r="U4105" s="169"/>
      <c r="V4105" s="150"/>
      <c r="W4105" s="342" t="str" cm="1">
        <f t="array" ref="W4105">IF(SUM(LEN(B4105:V4105))=0,"",IF(OR(OR(ISBLANK(F4105),SUM(LEN(C4105),LEN(D4105))=0),AND(NOT(E4105="Unknown"),ISBLANK(J4105)),AND(NOT(O4105="Unknown"),ISBLANK(R4105))),"Missing Information", INDEX(Table15[Entire Service Line Classification], MATCH(SUMIFS(Table15[Unique ID],Table15[System-Owned Portion],E4105,Table15[If Material Anything Other than "Lead" in Column E,Was Material Ever Previously Lead?],G4105,Table15[Customer-Owned Portion],O4105),Table15[Unique ID],0),0)))</f>
        <v/>
      </c>
      <c r="X4105"/>
    </row>
    <row r="4106" spans="2:24" x14ac:dyDescent="0.35">
      <c r="B4106" s="146"/>
      <c r="C4106" s="31"/>
      <c r="D4106" s="31"/>
      <c r="E4106" s="44"/>
      <c r="F4106" s="43"/>
      <c r="G4106" s="84"/>
      <c r="H4106" s="31"/>
      <c r="I4106" s="31"/>
      <c r="J4106" s="84"/>
      <c r="K4106" s="31"/>
      <c r="L4106" s="31"/>
      <c r="M4106" s="169"/>
      <c r="N4106" s="148"/>
      <c r="O4106" s="106"/>
      <c r="P4106" s="43"/>
      <c r="Q4106" s="31"/>
      <c r="R4106" s="84"/>
      <c r="S4106" s="31"/>
      <c r="T4106" s="31"/>
      <c r="U4106" s="169"/>
      <c r="V4106" s="150"/>
      <c r="W4106" s="342" t="str" cm="1">
        <f t="array" ref="W4106">IF(SUM(LEN(B4106:V4106))=0,"",IF(OR(OR(ISBLANK(F4106),SUM(LEN(C4106),LEN(D4106))=0),AND(NOT(E4106="Unknown"),ISBLANK(J4106)),AND(NOT(O4106="Unknown"),ISBLANK(R4106))),"Missing Information", INDEX(Table15[Entire Service Line Classification], MATCH(SUMIFS(Table15[Unique ID],Table15[System-Owned Portion],E4106,Table15[If Material Anything Other than "Lead" in Column E,Was Material Ever Previously Lead?],G4106,Table15[Customer-Owned Portion],O4106),Table15[Unique ID],0),0)))</f>
        <v/>
      </c>
      <c r="X4106"/>
    </row>
    <row r="4107" spans="2:24" x14ac:dyDescent="0.35">
      <c r="B4107" s="146"/>
      <c r="C4107" s="31"/>
      <c r="D4107" s="31"/>
      <c r="E4107" s="44"/>
      <c r="F4107" s="43"/>
      <c r="G4107" s="84"/>
      <c r="H4107" s="31"/>
      <c r="I4107" s="31"/>
      <c r="J4107" s="84"/>
      <c r="K4107" s="31"/>
      <c r="L4107" s="31"/>
      <c r="M4107" s="169"/>
      <c r="N4107" s="148"/>
      <c r="O4107" s="106"/>
      <c r="P4107" s="43"/>
      <c r="Q4107" s="31"/>
      <c r="R4107" s="84"/>
      <c r="S4107" s="31"/>
      <c r="T4107" s="31"/>
      <c r="U4107" s="169"/>
      <c r="V4107" s="150"/>
      <c r="W4107" s="342" t="str" cm="1">
        <f t="array" ref="W4107">IF(SUM(LEN(B4107:V4107))=0,"",IF(OR(OR(ISBLANK(F4107),SUM(LEN(C4107),LEN(D4107))=0),AND(NOT(E4107="Unknown"),ISBLANK(J4107)),AND(NOT(O4107="Unknown"),ISBLANK(R4107))),"Missing Information", INDEX(Table15[Entire Service Line Classification], MATCH(SUMIFS(Table15[Unique ID],Table15[System-Owned Portion],E4107,Table15[If Material Anything Other than "Lead" in Column E,Was Material Ever Previously Lead?],G4107,Table15[Customer-Owned Portion],O4107),Table15[Unique ID],0),0)))</f>
        <v/>
      </c>
      <c r="X4107"/>
    </row>
    <row r="4108" spans="2:24" x14ac:dyDescent="0.35">
      <c r="B4108" s="146"/>
      <c r="C4108" s="31"/>
      <c r="D4108" s="31"/>
      <c r="E4108" s="44"/>
      <c r="F4108" s="43"/>
      <c r="G4108" s="84"/>
      <c r="H4108" s="31"/>
      <c r="I4108" s="31"/>
      <c r="J4108" s="84"/>
      <c r="K4108" s="31"/>
      <c r="L4108" s="31"/>
      <c r="M4108" s="169"/>
      <c r="N4108" s="148"/>
      <c r="O4108" s="106"/>
      <c r="P4108" s="43"/>
      <c r="Q4108" s="31"/>
      <c r="R4108" s="84"/>
      <c r="S4108" s="31"/>
      <c r="T4108" s="31"/>
      <c r="U4108" s="169"/>
      <c r="V4108" s="150"/>
      <c r="W4108" s="342" t="str" cm="1">
        <f t="array" ref="W4108">IF(SUM(LEN(B4108:V4108))=0,"",IF(OR(OR(ISBLANK(F4108),SUM(LEN(C4108),LEN(D4108))=0),AND(NOT(E4108="Unknown"),ISBLANK(J4108)),AND(NOT(O4108="Unknown"),ISBLANK(R4108))),"Missing Information", INDEX(Table15[Entire Service Line Classification], MATCH(SUMIFS(Table15[Unique ID],Table15[System-Owned Portion],E4108,Table15[If Material Anything Other than "Lead" in Column E,Was Material Ever Previously Lead?],G4108,Table15[Customer-Owned Portion],O4108),Table15[Unique ID],0),0)))</f>
        <v/>
      </c>
      <c r="X4108"/>
    </row>
    <row r="4109" spans="2:24" x14ac:dyDescent="0.35">
      <c r="B4109" s="146"/>
      <c r="C4109" s="31"/>
      <c r="D4109" s="31"/>
      <c r="E4109" s="44"/>
      <c r="F4109" s="43"/>
      <c r="G4109" s="84"/>
      <c r="H4109" s="31"/>
      <c r="I4109" s="31"/>
      <c r="J4109" s="84"/>
      <c r="K4109" s="31"/>
      <c r="L4109" s="31"/>
      <c r="M4109" s="169"/>
      <c r="N4109" s="148"/>
      <c r="O4109" s="106"/>
      <c r="P4109" s="43"/>
      <c r="Q4109" s="31"/>
      <c r="R4109" s="84"/>
      <c r="S4109" s="31"/>
      <c r="T4109" s="31"/>
      <c r="U4109" s="169"/>
      <c r="V4109" s="150"/>
      <c r="W4109" s="342" t="str" cm="1">
        <f t="array" ref="W4109">IF(SUM(LEN(B4109:V4109))=0,"",IF(OR(OR(ISBLANK(F4109),SUM(LEN(C4109),LEN(D4109))=0),AND(NOT(E4109="Unknown"),ISBLANK(J4109)),AND(NOT(O4109="Unknown"),ISBLANK(R4109))),"Missing Information", INDEX(Table15[Entire Service Line Classification], MATCH(SUMIFS(Table15[Unique ID],Table15[System-Owned Portion],E4109,Table15[If Material Anything Other than "Lead" in Column E,Was Material Ever Previously Lead?],G4109,Table15[Customer-Owned Portion],O4109),Table15[Unique ID],0),0)))</f>
        <v/>
      </c>
      <c r="X4109"/>
    </row>
    <row r="4110" spans="2:24" x14ac:dyDescent="0.35">
      <c r="B4110" s="146"/>
      <c r="C4110" s="31"/>
      <c r="D4110" s="31"/>
      <c r="E4110" s="44"/>
      <c r="F4110" s="43"/>
      <c r="G4110" s="84"/>
      <c r="H4110" s="31"/>
      <c r="I4110" s="31"/>
      <c r="J4110" s="84"/>
      <c r="K4110" s="31"/>
      <c r="L4110" s="31"/>
      <c r="M4110" s="169"/>
      <c r="N4110" s="148"/>
      <c r="O4110" s="106"/>
      <c r="P4110" s="43"/>
      <c r="Q4110" s="31"/>
      <c r="R4110" s="84"/>
      <c r="S4110" s="31"/>
      <c r="T4110" s="31"/>
      <c r="U4110" s="169"/>
      <c r="V4110" s="150"/>
      <c r="W4110" s="342" t="str" cm="1">
        <f t="array" ref="W4110">IF(SUM(LEN(B4110:V4110))=0,"",IF(OR(OR(ISBLANK(F4110),SUM(LEN(C4110),LEN(D4110))=0),AND(NOT(E4110="Unknown"),ISBLANK(J4110)),AND(NOT(O4110="Unknown"),ISBLANK(R4110))),"Missing Information", INDEX(Table15[Entire Service Line Classification], MATCH(SUMIFS(Table15[Unique ID],Table15[System-Owned Portion],E4110,Table15[If Material Anything Other than "Lead" in Column E,Was Material Ever Previously Lead?],G4110,Table15[Customer-Owned Portion],O4110),Table15[Unique ID],0),0)))</f>
        <v/>
      </c>
      <c r="X4110"/>
    </row>
    <row r="4111" spans="2:24" x14ac:dyDescent="0.35">
      <c r="B4111" s="146"/>
      <c r="C4111" s="31"/>
      <c r="D4111" s="31"/>
      <c r="E4111" s="44"/>
      <c r="F4111" s="43"/>
      <c r="G4111" s="84"/>
      <c r="H4111" s="31"/>
      <c r="I4111" s="31"/>
      <c r="J4111" s="84"/>
      <c r="K4111" s="31"/>
      <c r="L4111" s="31"/>
      <c r="M4111" s="169"/>
      <c r="N4111" s="148"/>
      <c r="O4111" s="106"/>
      <c r="P4111" s="43"/>
      <c r="Q4111" s="31"/>
      <c r="R4111" s="84"/>
      <c r="S4111" s="31"/>
      <c r="T4111" s="31"/>
      <c r="U4111" s="169"/>
      <c r="V4111" s="150"/>
      <c r="W4111" s="342" t="str" cm="1">
        <f t="array" ref="W4111">IF(SUM(LEN(B4111:V4111))=0,"",IF(OR(OR(ISBLANK(F4111),SUM(LEN(C4111),LEN(D4111))=0),AND(NOT(E4111="Unknown"),ISBLANK(J4111)),AND(NOT(O4111="Unknown"),ISBLANK(R4111))),"Missing Information", INDEX(Table15[Entire Service Line Classification], MATCH(SUMIFS(Table15[Unique ID],Table15[System-Owned Portion],E4111,Table15[If Material Anything Other than "Lead" in Column E,Was Material Ever Previously Lead?],G4111,Table15[Customer-Owned Portion],O4111),Table15[Unique ID],0),0)))</f>
        <v/>
      </c>
      <c r="X4111"/>
    </row>
    <row r="4112" spans="2:24" x14ac:dyDescent="0.35">
      <c r="B4112" s="146"/>
      <c r="C4112" s="31"/>
      <c r="D4112" s="31"/>
      <c r="E4112" s="44"/>
      <c r="F4112" s="43"/>
      <c r="G4112" s="84"/>
      <c r="H4112" s="31"/>
      <c r="I4112" s="31"/>
      <c r="J4112" s="84"/>
      <c r="K4112" s="31"/>
      <c r="L4112" s="31"/>
      <c r="M4112" s="169"/>
      <c r="N4112" s="148"/>
      <c r="O4112" s="106"/>
      <c r="P4112" s="43"/>
      <c r="Q4112" s="31"/>
      <c r="R4112" s="84"/>
      <c r="S4112" s="31"/>
      <c r="T4112" s="31"/>
      <c r="U4112" s="169"/>
      <c r="V4112" s="150"/>
      <c r="W4112" s="342" t="str" cm="1">
        <f t="array" ref="W4112">IF(SUM(LEN(B4112:V4112))=0,"",IF(OR(OR(ISBLANK(F4112),SUM(LEN(C4112),LEN(D4112))=0),AND(NOT(E4112="Unknown"),ISBLANK(J4112)),AND(NOT(O4112="Unknown"),ISBLANK(R4112))),"Missing Information", INDEX(Table15[Entire Service Line Classification], MATCH(SUMIFS(Table15[Unique ID],Table15[System-Owned Portion],E4112,Table15[If Material Anything Other than "Lead" in Column E,Was Material Ever Previously Lead?],G4112,Table15[Customer-Owned Portion],O4112),Table15[Unique ID],0),0)))</f>
        <v/>
      </c>
      <c r="X4112"/>
    </row>
    <row r="4113" spans="2:24" x14ac:dyDescent="0.35">
      <c r="B4113" s="146"/>
      <c r="C4113" s="31"/>
      <c r="D4113" s="31"/>
      <c r="E4113" s="44"/>
      <c r="F4113" s="43"/>
      <c r="G4113" s="84"/>
      <c r="H4113" s="31"/>
      <c r="I4113" s="31"/>
      <c r="J4113" s="84"/>
      <c r="K4113" s="31"/>
      <c r="L4113" s="31"/>
      <c r="M4113" s="169"/>
      <c r="N4113" s="148"/>
      <c r="O4113" s="106"/>
      <c r="P4113" s="43"/>
      <c r="Q4113" s="31"/>
      <c r="R4113" s="84"/>
      <c r="S4113" s="31"/>
      <c r="T4113" s="31"/>
      <c r="U4113" s="169"/>
      <c r="V4113" s="150"/>
      <c r="W4113" s="342" t="str" cm="1">
        <f t="array" ref="W4113">IF(SUM(LEN(B4113:V4113))=0,"",IF(OR(OR(ISBLANK(F4113),SUM(LEN(C4113),LEN(D4113))=0),AND(NOT(E4113="Unknown"),ISBLANK(J4113)),AND(NOT(O4113="Unknown"),ISBLANK(R4113))),"Missing Information", INDEX(Table15[Entire Service Line Classification], MATCH(SUMIFS(Table15[Unique ID],Table15[System-Owned Portion],E4113,Table15[If Material Anything Other than "Lead" in Column E,Was Material Ever Previously Lead?],G4113,Table15[Customer-Owned Portion],O4113),Table15[Unique ID],0),0)))</f>
        <v/>
      </c>
      <c r="X4113"/>
    </row>
    <row r="4114" spans="2:24" x14ac:dyDescent="0.35">
      <c r="B4114" s="146"/>
      <c r="C4114" s="31"/>
      <c r="D4114" s="31"/>
      <c r="E4114" s="44"/>
      <c r="F4114" s="43"/>
      <c r="G4114" s="84"/>
      <c r="H4114" s="31"/>
      <c r="I4114" s="31"/>
      <c r="J4114" s="84"/>
      <c r="K4114" s="31"/>
      <c r="L4114" s="31"/>
      <c r="M4114" s="169"/>
      <c r="N4114" s="148"/>
      <c r="O4114" s="106"/>
      <c r="P4114" s="43"/>
      <c r="Q4114" s="31"/>
      <c r="R4114" s="84"/>
      <c r="S4114" s="31"/>
      <c r="T4114" s="31"/>
      <c r="U4114" s="169"/>
      <c r="V4114" s="150"/>
      <c r="W4114" s="342" t="str" cm="1">
        <f t="array" ref="W4114">IF(SUM(LEN(B4114:V4114))=0,"",IF(OR(OR(ISBLANK(F4114),SUM(LEN(C4114),LEN(D4114))=0),AND(NOT(E4114="Unknown"),ISBLANK(J4114)),AND(NOT(O4114="Unknown"),ISBLANK(R4114))),"Missing Information", INDEX(Table15[Entire Service Line Classification], MATCH(SUMIFS(Table15[Unique ID],Table15[System-Owned Portion],E4114,Table15[If Material Anything Other than "Lead" in Column E,Was Material Ever Previously Lead?],G4114,Table15[Customer-Owned Portion],O4114),Table15[Unique ID],0),0)))</f>
        <v/>
      </c>
      <c r="X4114"/>
    </row>
    <row r="4115" spans="2:24" x14ac:dyDescent="0.35">
      <c r="B4115" s="146"/>
      <c r="C4115" s="31"/>
      <c r="D4115" s="31"/>
      <c r="E4115" s="44"/>
      <c r="F4115" s="43"/>
      <c r="G4115" s="84"/>
      <c r="H4115" s="31"/>
      <c r="I4115" s="31"/>
      <c r="J4115" s="84"/>
      <c r="K4115" s="31"/>
      <c r="L4115" s="31"/>
      <c r="M4115" s="169"/>
      <c r="N4115" s="148"/>
      <c r="O4115" s="106"/>
      <c r="P4115" s="43"/>
      <c r="Q4115" s="31"/>
      <c r="R4115" s="84"/>
      <c r="S4115" s="31"/>
      <c r="T4115" s="31"/>
      <c r="U4115" s="169"/>
      <c r="V4115" s="150"/>
      <c r="W4115" s="342" t="str" cm="1">
        <f t="array" ref="W4115">IF(SUM(LEN(B4115:V4115))=0,"",IF(OR(OR(ISBLANK(F4115),SUM(LEN(C4115),LEN(D4115))=0),AND(NOT(E4115="Unknown"),ISBLANK(J4115)),AND(NOT(O4115="Unknown"),ISBLANK(R4115))),"Missing Information", INDEX(Table15[Entire Service Line Classification], MATCH(SUMIFS(Table15[Unique ID],Table15[System-Owned Portion],E4115,Table15[If Material Anything Other than "Lead" in Column E,Was Material Ever Previously Lead?],G4115,Table15[Customer-Owned Portion],O4115),Table15[Unique ID],0),0)))</f>
        <v/>
      </c>
      <c r="X4115"/>
    </row>
    <row r="4116" spans="2:24" x14ac:dyDescent="0.35">
      <c r="B4116" s="146"/>
      <c r="C4116" s="31"/>
      <c r="D4116" s="31"/>
      <c r="E4116" s="44"/>
      <c r="F4116" s="43"/>
      <c r="G4116" s="84"/>
      <c r="H4116" s="31"/>
      <c r="I4116" s="31"/>
      <c r="J4116" s="84"/>
      <c r="K4116" s="31"/>
      <c r="L4116" s="31"/>
      <c r="M4116" s="169"/>
      <c r="N4116" s="148"/>
      <c r="O4116" s="106"/>
      <c r="P4116" s="43"/>
      <c r="Q4116" s="31"/>
      <c r="R4116" s="84"/>
      <c r="S4116" s="31"/>
      <c r="T4116" s="31"/>
      <c r="U4116" s="169"/>
      <c r="V4116" s="150"/>
      <c r="W4116" s="342" t="str" cm="1">
        <f t="array" ref="W4116">IF(SUM(LEN(B4116:V4116))=0,"",IF(OR(OR(ISBLANK(F4116),SUM(LEN(C4116),LEN(D4116))=0),AND(NOT(E4116="Unknown"),ISBLANK(J4116)),AND(NOT(O4116="Unknown"),ISBLANK(R4116))),"Missing Information", INDEX(Table15[Entire Service Line Classification], MATCH(SUMIFS(Table15[Unique ID],Table15[System-Owned Portion],E4116,Table15[If Material Anything Other than "Lead" in Column E,Was Material Ever Previously Lead?],G4116,Table15[Customer-Owned Portion],O4116),Table15[Unique ID],0),0)))</f>
        <v/>
      </c>
      <c r="X4116"/>
    </row>
    <row r="4117" spans="2:24" x14ac:dyDescent="0.35">
      <c r="B4117" s="146"/>
      <c r="C4117" s="31"/>
      <c r="D4117" s="31"/>
      <c r="E4117" s="44"/>
      <c r="F4117" s="43"/>
      <c r="G4117" s="84"/>
      <c r="H4117" s="31"/>
      <c r="I4117" s="31"/>
      <c r="J4117" s="84"/>
      <c r="K4117" s="31"/>
      <c r="L4117" s="31"/>
      <c r="M4117" s="169"/>
      <c r="N4117" s="148"/>
      <c r="O4117" s="106"/>
      <c r="P4117" s="43"/>
      <c r="Q4117" s="31"/>
      <c r="R4117" s="84"/>
      <c r="S4117" s="31"/>
      <c r="T4117" s="31"/>
      <c r="U4117" s="169"/>
      <c r="V4117" s="150"/>
      <c r="W4117" s="342" t="str" cm="1">
        <f t="array" ref="W4117">IF(SUM(LEN(B4117:V4117))=0,"",IF(OR(OR(ISBLANK(F4117),SUM(LEN(C4117),LEN(D4117))=0),AND(NOT(E4117="Unknown"),ISBLANK(J4117)),AND(NOT(O4117="Unknown"),ISBLANK(R4117))),"Missing Information", INDEX(Table15[Entire Service Line Classification], MATCH(SUMIFS(Table15[Unique ID],Table15[System-Owned Portion],E4117,Table15[If Material Anything Other than "Lead" in Column E,Was Material Ever Previously Lead?],G4117,Table15[Customer-Owned Portion],O4117),Table15[Unique ID],0),0)))</f>
        <v/>
      </c>
      <c r="X4117"/>
    </row>
    <row r="4118" spans="2:24" x14ac:dyDescent="0.35">
      <c r="B4118" s="146"/>
      <c r="C4118" s="31"/>
      <c r="D4118" s="31"/>
      <c r="E4118" s="44"/>
      <c r="F4118" s="43"/>
      <c r="G4118" s="84"/>
      <c r="H4118" s="31"/>
      <c r="I4118" s="31"/>
      <c r="J4118" s="84"/>
      <c r="K4118" s="31"/>
      <c r="L4118" s="31"/>
      <c r="M4118" s="169"/>
      <c r="N4118" s="148"/>
      <c r="O4118" s="106"/>
      <c r="P4118" s="43"/>
      <c r="Q4118" s="31"/>
      <c r="R4118" s="84"/>
      <c r="S4118" s="31"/>
      <c r="T4118" s="31"/>
      <c r="U4118" s="169"/>
      <c r="V4118" s="150"/>
      <c r="W4118" s="342" t="str" cm="1">
        <f t="array" ref="W4118">IF(SUM(LEN(B4118:V4118))=0,"",IF(OR(OR(ISBLANK(F4118),SUM(LEN(C4118),LEN(D4118))=0),AND(NOT(E4118="Unknown"),ISBLANK(J4118)),AND(NOT(O4118="Unknown"),ISBLANK(R4118))),"Missing Information", INDEX(Table15[Entire Service Line Classification], MATCH(SUMIFS(Table15[Unique ID],Table15[System-Owned Portion],E4118,Table15[If Material Anything Other than "Lead" in Column E,Was Material Ever Previously Lead?],G4118,Table15[Customer-Owned Portion],O4118),Table15[Unique ID],0),0)))</f>
        <v/>
      </c>
      <c r="X4118"/>
    </row>
    <row r="4119" spans="2:24" x14ac:dyDescent="0.35">
      <c r="B4119" s="146"/>
      <c r="C4119" s="31"/>
      <c r="D4119" s="31"/>
      <c r="E4119" s="44"/>
      <c r="F4119" s="43"/>
      <c r="G4119" s="84"/>
      <c r="H4119" s="31"/>
      <c r="I4119" s="31"/>
      <c r="J4119" s="84"/>
      <c r="K4119" s="31"/>
      <c r="L4119" s="31"/>
      <c r="M4119" s="169"/>
      <c r="N4119" s="148"/>
      <c r="O4119" s="106"/>
      <c r="P4119" s="43"/>
      <c r="Q4119" s="31"/>
      <c r="R4119" s="84"/>
      <c r="S4119" s="31"/>
      <c r="T4119" s="31"/>
      <c r="U4119" s="169"/>
      <c r="V4119" s="150"/>
      <c r="W4119" s="342" t="str" cm="1">
        <f t="array" ref="W4119">IF(SUM(LEN(B4119:V4119))=0,"",IF(OR(OR(ISBLANK(F4119),SUM(LEN(C4119),LEN(D4119))=0),AND(NOT(E4119="Unknown"),ISBLANK(J4119)),AND(NOT(O4119="Unknown"),ISBLANK(R4119))),"Missing Information", INDEX(Table15[Entire Service Line Classification], MATCH(SUMIFS(Table15[Unique ID],Table15[System-Owned Portion],E4119,Table15[If Material Anything Other than "Lead" in Column E,Was Material Ever Previously Lead?],G4119,Table15[Customer-Owned Portion],O4119),Table15[Unique ID],0),0)))</f>
        <v/>
      </c>
      <c r="X4119"/>
    </row>
    <row r="4120" spans="2:24" x14ac:dyDescent="0.35">
      <c r="B4120" s="146"/>
      <c r="C4120" s="31"/>
      <c r="D4120" s="31"/>
      <c r="E4120" s="44"/>
      <c r="F4120" s="43"/>
      <c r="G4120" s="84"/>
      <c r="H4120" s="31"/>
      <c r="I4120" s="31"/>
      <c r="J4120" s="84"/>
      <c r="K4120" s="31"/>
      <c r="L4120" s="31"/>
      <c r="M4120" s="169"/>
      <c r="N4120" s="148"/>
      <c r="O4120" s="106"/>
      <c r="P4120" s="43"/>
      <c r="Q4120" s="31"/>
      <c r="R4120" s="84"/>
      <c r="S4120" s="31"/>
      <c r="T4120" s="31"/>
      <c r="U4120" s="169"/>
      <c r="V4120" s="150"/>
      <c r="W4120" s="342" t="str" cm="1">
        <f t="array" ref="W4120">IF(SUM(LEN(B4120:V4120))=0,"",IF(OR(OR(ISBLANK(F4120),SUM(LEN(C4120),LEN(D4120))=0),AND(NOT(E4120="Unknown"),ISBLANK(J4120)),AND(NOT(O4120="Unknown"),ISBLANK(R4120))),"Missing Information", INDEX(Table15[Entire Service Line Classification], MATCH(SUMIFS(Table15[Unique ID],Table15[System-Owned Portion],E4120,Table15[If Material Anything Other than "Lead" in Column E,Was Material Ever Previously Lead?],G4120,Table15[Customer-Owned Portion],O4120),Table15[Unique ID],0),0)))</f>
        <v/>
      </c>
      <c r="X4120"/>
    </row>
    <row r="4121" spans="2:24" x14ac:dyDescent="0.35">
      <c r="B4121" s="146"/>
      <c r="C4121" s="31"/>
      <c r="D4121" s="31"/>
      <c r="E4121" s="44"/>
      <c r="F4121" s="43"/>
      <c r="G4121" s="84"/>
      <c r="H4121" s="31"/>
      <c r="I4121" s="31"/>
      <c r="J4121" s="84"/>
      <c r="K4121" s="31"/>
      <c r="L4121" s="31"/>
      <c r="M4121" s="169"/>
      <c r="N4121" s="148"/>
      <c r="O4121" s="106"/>
      <c r="P4121" s="43"/>
      <c r="Q4121" s="31"/>
      <c r="R4121" s="84"/>
      <c r="S4121" s="31"/>
      <c r="T4121" s="31"/>
      <c r="U4121" s="169"/>
      <c r="V4121" s="150"/>
      <c r="W4121" s="342" t="str" cm="1">
        <f t="array" ref="W4121">IF(SUM(LEN(B4121:V4121))=0,"",IF(OR(OR(ISBLANK(F4121),SUM(LEN(C4121),LEN(D4121))=0),AND(NOT(E4121="Unknown"),ISBLANK(J4121)),AND(NOT(O4121="Unknown"),ISBLANK(R4121))),"Missing Information", INDEX(Table15[Entire Service Line Classification], MATCH(SUMIFS(Table15[Unique ID],Table15[System-Owned Portion],E4121,Table15[If Material Anything Other than "Lead" in Column E,Was Material Ever Previously Lead?],G4121,Table15[Customer-Owned Portion],O4121),Table15[Unique ID],0),0)))</f>
        <v/>
      </c>
      <c r="X4121"/>
    </row>
    <row r="4122" spans="2:24" x14ac:dyDescent="0.35">
      <c r="B4122" s="146"/>
      <c r="C4122" s="31"/>
      <c r="D4122" s="31"/>
      <c r="E4122" s="44"/>
      <c r="F4122" s="43"/>
      <c r="G4122" s="84"/>
      <c r="H4122" s="31"/>
      <c r="I4122" s="31"/>
      <c r="J4122" s="84"/>
      <c r="K4122" s="31"/>
      <c r="L4122" s="31"/>
      <c r="M4122" s="169"/>
      <c r="N4122" s="148"/>
      <c r="O4122" s="106"/>
      <c r="P4122" s="43"/>
      <c r="Q4122" s="31"/>
      <c r="R4122" s="84"/>
      <c r="S4122" s="31"/>
      <c r="T4122" s="31"/>
      <c r="U4122" s="169"/>
      <c r="V4122" s="150"/>
      <c r="W4122" s="342" t="str" cm="1">
        <f t="array" ref="W4122">IF(SUM(LEN(B4122:V4122))=0,"",IF(OR(OR(ISBLANK(F4122),SUM(LEN(C4122),LEN(D4122))=0),AND(NOT(E4122="Unknown"),ISBLANK(J4122)),AND(NOT(O4122="Unknown"),ISBLANK(R4122))),"Missing Information", INDEX(Table15[Entire Service Line Classification], MATCH(SUMIFS(Table15[Unique ID],Table15[System-Owned Portion],E4122,Table15[If Material Anything Other than "Lead" in Column E,Was Material Ever Previously Lead?],G4122,Table15[Customer-Owned Portion],O4122),Table15[Unique ID],0),0)))</f>
        <v/>
      </c>
      <c r="X4122"/>
    </row>
    <row r="4123" spans="2:24" x14ac:dyDescent="0.35">
      <c r="B4123" s="146"/>
      <c r="C4123" s="31"/>
      <c r="D4123" s="31"/>
      <c r="E4123" s="44"/>
      <c r="F4123" s="43"/>
      <c r="G4123" s="84"/>
      <c r="H4123" s="31"/>
      <c r="I4123" s="31"/>
      <c r="J4123" s="84"/>
      <c r="K4123" s="31"/>
      <c r="L4123" s="31"/>
      <c r="M4123" s="169"/>
      <c r="N4123" s="148"/>
      <c r="O4123" s="106"/>
      <c r="P4123" s="43"/>
      <c r="Q4123" s="31"/>
      <c r="R4123" s="84"/>
      <c r="S4123" s="31"/>
      <c r="T4123" s="31"/>
      <c r="U4123" s="169"/>
      <c r="V4123" s="150"/>
      <c r="W4123" s="342" t="str" cm="1">
        <f t="array" ref="W4123">IF(SUM(LEN(B4123:V4123))=0,"",IF(OR(OR(ISBLANK(F4123),SUM(LEN(C4123),LEN(D4123))=0),AND(NOT(E4123="Unknown"),ISBLANK(J4123)),AND(NOT(O4123="Unknown"),ISBLANK(R4123))),"Missing Information", INDEX(Table15[Entire Service Line Classification], MATCH(SUMIFS(Table15[Unique ID],Table15[System-Owned Portion],E4123,Table15[If Material Anything Other than "Lead" in Column E,Was Material Ever Previously Lead?],G4123,Table15[Customer-Owned Portion],O4123),Table15[Unique ID],0),0)))</f>
        <v/>
      </c>
      <c r="X4123"/>
    </row>
    <row r="4124" spans="2:24" x14ac:dyDescent="0.35">
      <c r="B4124" s="146"/>
      <c r="C4124" s="31"/>
      <c r="D4124" s="31"/>
      <c r="E4124" s="44"/>
      <c r="F4124" s="43"/>
      <c r="G4124" s="84"/>
      <c r="H4124" s="31"/>
      <c r="I4124" s="31"/>
      <c r="J4124" s="84"/>
      <c r="K4124" s="31"/>
      <c r="L4124" s="31"/>
      <c r="M4124" s="169"/>
      <c r="N4124" s="148"/>
      <c r="O4124" s="106"/>
      <c r="P4124" s="43"/>
      <c r="Q4124" s="31"/>
      <c r="R4124" s="84"/>
      <c r="S4124" s="31"/>
      <c r="T4124" s="31"/>
      <c r="U4124" s="169"/>
      <c r="V4124" s="150"/>
      <c r="W4124" s="342" t="str" cm="1">
        <f t="array" ref="W4124">IF(SUM(LEN(B4124:V4124))=0,"",IF(OR(OR(ISBLANK(F4124),SUM(LEN(C4124),LEN(D4124))=0),AND(NOT(E4124="Unknown"),ISBLANK(J4124)),AND(NOT(O4124="Unknown"),ISBLANK(R4124))),"Missing Information", INDEX(Table15[Entire Service Line Classification], MATCH(SUMIFS(Table15[Unique ID],Table15[System-Owned Portion],E4124,Table15[If Material Anything Other than "Lead" in Column E,Was Material Ever Previously Lead?],G4124,Table15[Customer-Owned Portion],O4124),Table15[Unique ID],0),0)))</f>
        <v/>
      </c>
      <c r="X4124"/>
    </row>
    <row r="4125" spans="2:24" x14ac:dyDescent="0.35">
      <c r="B4125" s="146"/>
      <c r="C4125" s="31"/>
      <c r="D4125" s="31"/>
      <c r="E4125" s="44"/>
      <c r="F4125" s="43"/>
      <c r="G4125" s="84"/>
      <c r="H4125" s="31"/>
      <c r="I4125" s="31"/>
      <c r="J4125" s="84"/>
      <c r="K4125" s="31"/>
      <c r="L4125" s="31"/>
      <c r="M4125" s="169"/>
      <c r="N4125" s="148"/>
      <c r="O4125" s="106"/>
      <c r="P4125" s="43"/>
      <c r="Q4125" s="31"/>
      <c r="R4125" s="84"/>
      <c r="S4125" s="31"/>
      <c r="T4125" s="31"/>
      <c r="U4125" s="169"/>
      <c r="V4125" s="150"/>
      <c r="W4125" s="342" t="str" cm="1">
        <f t="array" ref="W4125">IF(SUM(LEN(B4125:V4125))=0,"",IF(OR(OR(ISBLANK(F4125),SUM(LEN(C4125),LEN(D4125))=0),AND(NOT(E4125="Unknown"),ISBLANK(J4125)),AND(NOT(O4125="Unknown"),ISBLANK(R4125))),"Missing Information", INDEX(Table15[Entire Service Line Classification], MATCH(SUMIFS(Table15[Unique ID],Table15[System-Owned Portion],E4125,Table15[If Material Anything Other than "Lead" in Column E,Was Material Ever Previously Lead?],G4125,Table15[Customer-Owned Portion],O4125),Table15[Unique ID],0),0)))</f>
        <v/>
      </c>
      <c r="X4125"/>
    </row>
    <row r="4126" spans="2:24" x14ac:dyDescent="0.35">
      <c r="B4126" s="146"/>
      <c r="C4126" s="31"/>
      <c r="D4126" s="31"/>
      <c r="E4126" s="44"/>
      <c r="F4126" s="43"/>
      <c r="G4126" s="84"/>
      <c r="H4126" s="31"/>
      <c r="I4126" s="31"/>
      <c r="J4126" s="84"/>
      <c r="K4126" s="31"/>
      <c r="L4126" s="31"/>
      <c r="M4126" s="169"/>
      <c r="N4126" s="148"/>
      <c r="O4126" s="106"/>
      <c r="P4126" s="43"/>
      <c r="Q4126" s="31"/>
      <c r="R4126" s="84"/>
      <c r="S4126" s="31"/>
      <c r="T4126" s="31"/>
      <c r="U4126" s="169"/>
      <c r="V4126" s="150"/>
      <c r="W4126" s="342" t="str" cm="1">
        <f t="array" ref="W4126">IF(SUM(LEN(B4126:V4126))=0,"",IF(OR(OR(ISBLANK(F4126),SUM(LEN(C4126),LEN(D4126))=0),AND(NOT(E4126="Unknown"),ISBLANK(J4126)),AND(NOT(O4126="Unknown"),ISBLANK(R4126))),"Missing Information", INDEX(Table15[Entire Service Line Classification], MATCH(SUMIFS(Table15[Unique ID],Table15[System-Owned Portion],E4126,Table15[If Material Anything Other than "Lead" in Column E,Was Material Ever Previously Lead?],G4126,Table15[Customer-Owned Portion],O4126),Table15[Unique ID],0),0)))</f>
        <v/>
      </c>
      <c r="X4126"/>
    </row>
    <row r="4127" spans="2:24" x14ac:dyDescent="0.35">
      <c r="B4127" s="146"/>
      <c r="C4127" s="31"/>
      <c r="D4127" s="31"/>
      <c r="E4127" s="44"/>
      <c r="F4127" s="43"/>
      <c r="G4127" s="84"/>
      <c r="H4127" s="31"/>
      <c r="I4127" s="31"/>
      <c r="J4127" s="84"/>
      <c r="K4127" s="31"/>
      <c r="L4127" s="31"/>
      <c r="M4127" s="169"/>
      <c r="N4127" s="148"/>
      <c r="O4127" s="106"/>
      <c r="P4127" s="43"/>
      <c r="Q4127" s="31"/>
      <c r="R4127" s="84"/>
      <c r="S4127" s="31"/>
      <c r="T4127" s="31"/>
      <c r="U4127" s="169"/>
      <c r="V4127" s="150"/>
      <c r="W4127" s="342" t="str" cm="1">
        <f t="array" ref="W4127">IF(SUM(LEN(B4127:V4127))=0,"",IF(OR(OR(ISBLANK(F4127),SUM(LEN(C4127),LEN(D4127))=0),AND(NOT(E4127="Unknown"),ISBLANK(J4127)),AND(NOT(O4127="Unknown"),ISBLANK(R4127))),"Missing Information", INDEX(Table15[Entire Service Line Classification], MATCH(SUMIFS(Table15[Unique ID],Table15[System-Owned Portion],E4127,Table15[If Material Anything Other than "Lead" in Column E,Was Material Ever Previously Lead?],G4127,Table15[Customer-Owned Portion],O4127),Table15[Unique ID],0),0)))</f>
        <v/>
      </c>
      <c r="X4127"/>
    </row>
    <row r="4128" spans="2:24" x14ac:dyDescent="0.35">
      <c r="B4128" s="146"/>
      <c r="C4128" s="31"/>
      <c r="D4128" s="31"/>
      <c r="E4128" s="44"/>
      <c r="F4128" s="43"/>
      <c r="G4128" s="84"/>
      <c r="H4128" s="31"/>
      <c r="I4128" s="31"/>
      <c r="J4128" s="84"/>
      <c r="K4128" s="31"/>
      <c r="L4128" s="31"/>
      <c r="M4128" s="169"/>
      <c r="N4128" s="148"/>
      <c r="O4128" s="106"/>
      <c r="P4128" s="43"/>
      <c r="Q4128" s="31"/>
      <c r="R4128" s="84"/>
      <c r="S4128" s="31"/>
      <c r="T4128" s="31"/>
      <c r="U4128" s="169"/>
      <c r="V4128" s="150"/>
      <c r="W4128" s="342" t="str" cm="1">
        <f t="array" ref="W4128">IF(SUM(LEN(B4128:V4128))=0,"",IF(OR(OR(ISBLANK(F4128),SUM(LEN(C4128),LEN(D4128))=0),AND(NOT(E4128="Unknown"),ISBLANK(J4128)),AND(NOT(O4128="Unknown"),ISBLANK(R4128))),"Missing Information", INDEX(Table15[Entire Service Line Classification], MATCH(SUMIFS(Table15[Unique ID],Table15[System-Owned Portion],E4128,Table15[If Material Anything Other than "Lead" in Column E,Was Material Ever Previously Lead?],G4128,Table15[Customer-Owned Portion],O4128),Table15[Unique ID],0),0)))</f>
        <v/>
      </c>
      <c r="X4128"/>
    </row>
    <row r="4129" spans="2:24" x14ac:dyDescent="0.35">
      <c r="B4129" s="146"/>
      <c r="C4129" s="31"/>
      <c r="D4129" s="31"/>
      <c r="E4129" s="44"/>
      <c r="F4129" s="43"/>
      <c r="G4129" s="84"/>
      <c r="H4129" s="31"/>
      <c r="I4129" s="31"/>
      <c r="J4129" s="84"/>
      <c r="K4129" s="31"/>
      <c r="L4129" s="31"/>
      <c r="M4129" s="169"/>
      <c r="N4129" s="148"/>
      <c r="O4129" s="106"/>
      <c r="P4129" s="43"/>
      <c r="Q4129" s="31"/>
      <c r="R4129" s="84"/>
      <c r="S4129" s="31"/>
      <c r="T4129" s="31"/>
      <c r="U4129" s="169"/>
      <c r="V4129" s="150"/>
      <c r="W4129" s="342" t="str" cm="1">
        <f t="array" ref="W4129">IF(SUM(LEN(B4129:V4129))=0,"",IF(OR(OR(ISBLANK(F4129),SUM(LEN(C4129),LEN(D4129))=0),AND(NOT(E4129="Unknown"),ISBLANK(J4129)),AND(NOT(O4129="Unknown"),ISBLANK(R4129))),"Missing Information", INDEX(Table15[Entire Service Line Classification], MATCH(SUMIFS(Table15[Unique ID],Table15[System-Owned Portion],E4129,Table15[If Material Anything Other than "Lead" in Column E,Was Material Ever Previously Lead?],G4129,Table15[Customer-Owned Portion],O4129),Table15[Unique ID],0),0)))</f>
        <v/>
      </c>
      <c r="X4129"/>
    </row>
    <row r="4130" spans="2:24" x14ac:dyDescent="0.35">
      <c r="B4130" s="146"/>
      <c r="C4130" s="31"/>
      <c r="D4130" s="31"/>
      <c r="E4130" s="44"/>
      <c r="F4130" s="43"/>
      <c r="G4130" s="84"/>
      <c r="H4130" s="31"/>
      <c r="I4130" s="31"/>
      <c r="J4130" s="84"/>
      <c r="K4130" s="31"/>
      <c r="L4130" s="31"/>
      <c r="M4130" s="169"/>
      <c r="N4130" s="148"/>
      <c r="O4130" s="106"/>
      <c r="P4130" s="43"/>
      <c r="Q4130" s="31"/>
      <c r="R4130" s="84"/>
      <c r="S4130" s="31"/>
      <c r="T4130" s="31"/>
      <c r="U4130" s="169"/>
      <c r="V4130" s="150"/>
      <c r="W4130" s="342" t="str" cm="1">
        <f t="array" ref="W4130">IF(SUM(LEN(B4130:V4130))=0,"",IF(OR(OR(ISBLANK(F4130),SUM(LEN(C4130),LEN(D4130))=0),AND(NOT(E4130="Unknown"),ISBLANK(J4130)),AND(NOT(O4130="Unknown"),ISBLANK(R4130))),"Missing Information", INDEX(Table15[Entire Service Line Classification], MATCH(SUMIFS(Table15[Unique ID],Table15[System-Owned Portion],E4130,Table15[If Material Anything Other than "Lead" in Column E,Was Material Ever Previously Lead?],G4130,Table15[Customer-Owned Portion],O4130),Table15[Unique ID],0),0)))</f>
        <v/>
      </c>
      <c r="X4130"/>
    </row>
    <row r="4131" spans="2:24" x14ac:dyDescent="0.35">
      <c r="B4131" s="146"/>
      <c r="C4131" s="31"/>
      <c r="D4131" s="31"/>
      <c r="E4131" s="44"/>
      <c r="F4131" s="43"/>
      <c r="G4131" s="84"/>
      <c r="H4131" s="31"/>
      <c r="I4131" s="31"/>
      <c r="J4131" s="84"/>
      <c r="K4131" s="31"/>
      <c r="L4131" s="31"/>
      <c r="M4131" s="169"/>
      <c r="N4131" s="148"/>
      <c r="O4131" s="106"/>
      <c r="P4131" s="43"/>
      <c r="Q4131" s="31"/>
      <c r="R4131" s="84"/>
      <c r="S4131" s="31"/>
      <c r="T4131" s="31"/>
      <c r="U4131" s="169"/>
      <c r="V4131" s="150"/>
      <c r="W4131" s="342" t="str" cm="1">
        <f t="array" ref="W4131">IF(SUM(LEN(B4131:V4131))=0,"",IF(OR(OR(ISBLANK(F4131),SUM(LEN(C4131),LEN(D4131))=0),AND(NOT(E4131="Unknown"),ISBLANK(J4131)),AND(NOT(O4131="Unknown"),ISBLANK(R4131))),"Missing Information", INDEX(Table15[Entire Service Line Classification], MATCH(SUMIFS(Table15[Unique ID],Table15[System-Owned Portion],E4131,Table15[If Material Anything Other than "Lead" in Column E,Was Material Ever Previously Lead?],G4131,Table15[Customer-Owned Portion],O4131),Table15[Unique ID],0),0)))</f>
        <v/>
      </c>
      <c r="X4131"/>
    </row>
    <row r="4132" spans="2:24" x14ac:dyDescent="0.35">
      <c r="B4132" s="146"/>
      <c r="C4132" s="31"/>
      <c r="D4132" s="31"/>
      <c r="E4132" s="44"/>
      <c r="F4132" s="43"/>
      <c r="G4132" s="84"/>
      <c r="H4132" s="31"/>
      <c r="I4132" s="31"/>
      <c r="J4132" s="84"/>
      <c r="K4132" s="31"/>
      <c r="L4132" s="31"/>
      <c r="M4132" s="169"/>
      <c r="N4132" s="148"/>
      <c r="O4132" s="106"/>
      <c r="P4132" s="43"/>
      <c r="Q4132" s="31"/>
      <c r="R4132" s="84"/>
      <c r="S4132" s="31"/>
      <c r="T4132" s="31"/>
      <c r="U4132" s="169"/>
      <c r="V4132" s="150"/>
      <c r="W4132" s="342" t="str" cm="1">
        <f t="array" ref="W4132">IF(SUM(LEN(B4132:V4132))=0,"",IF(OR(OR(ISBLANK(F4132),SUM(LEN(C4132),LEN(D4132))=0),AND(NOT(E4132="Unknown"),ISBLANK(J4132)),AND(NOT(O4132="Unknown"),ISBLANK(R4132))),"Missing Information", INDEX(Table15[Entire Service Line Classification], MATCH(SUMIFS(Table15[Unique ID],Table15[System-Owned Portion],E4132,Table15[If Material Anything Other than "Lead" in Column E,Was Material Ever Previously Lead?],G4132,Table15[Customer-Owned Portion],O4132),Table15[Unique ID],0),0)))</f>
        <v/>
      </c>
      <c r="X4132"/>
    </row>
    <row r="4133" spans="2:24" x14ac:dyDescent="0.35">
      <c r="B4133" s="146"/>
      <c r="C4133" s="31"/>
      <c r="D4133" s="31"/>
      <c r="E4133" s="44"/>
      <c r="F4133" s="43"/>
      <c r="G4133" s="84"/>
      <c r="H4133" s="31"/>
      <c r="I4133" s="31"/>
      <c r="J4133" s="84"/>
      <c r="K4133" s="31"/>
      <c r="L4133" s="31"/>
      <c r="M4133" s="169"/>
      <c r="N4133" s="148"/>
      <c r="O4133" s="106"/>
      <c r="P4133" s="43"/>
      <c r="Q4133" s="31"/>
      <c r="R4133" s="84"/>
      <c r="S4133" s="31"/>
      <c r="T4133" s="31"/>
      <c r="U4133" s="169"/>
      <c r="V4133" s="150"/>
      <c r="W4133" s="342" t="str" cm="1">
        <f t="array" ref="W4133">IF(SUM(LEN(B4133:V4133))=0,"",IF(OR(OR(ISBLANK(F4133),SUM(LEN(C4133),LEN(D4133))=0),AND(NOT(E4133="Unknown"),ISBLANK(J4133)),AND(NOT(O4133="Unknown"),ISBLANK(R4133))),"Missing Information", INDEX(Table15[Entire Service Line Classification], MATCH(SUMIFS(Table15[Unique ID],Table15[System-Owned Portion],E4133,Table15[If Material Anything Other than "Lead" in Column E,Was Material Ever Previously Lead?],G4133,Table15[Customer-Owned Portion],O4133),Table15[Unique ID],0),0)))</f>
        <v/>
      </c>
      <c r="X4133"/>
    </row>
    <row r="4134" spans="2:24" x14ac:dyDescent="0.35">
      <c r="B4134" s="146"/>
      <c r="C4134" s="31"/>
      <c r="D4134" s="31"/>
      <c r="E4134" s="44"/>
      <c r="F4134" s="43"/>
      <c r="G4134" s="84"/>
      <c r="H4134" s="31"/>
      <c r="I4134" s="31"/>
      <c r="J4134" s="84"/>
      <c r="K4134" s="31"/>
      <c r="L4134" s="31"/>
      <c r="M4134" s="169"/>
      <c r="N4134" s="148"/>
      <c r="O4134" s="106"/>
      <c r="P4134" s="43"/>
      <c r="Q4134" s="31"/>
      <c r="R4134" s="84"/>
      <c r="S4134" s="31"/>
      <c r="T4134" s="31"/>
      <c r="U4134" s="169"/>
      <c r="V4134" s="150"/>
      <c r="W4134" s="342" t="str" cm="1">
        <f t="array" ref="W4134">IF(SUM(LEN(B4134:V4134))=0,"",IF(OR(OR(ISBLANK(F4134),SUM(LEN(C4134),LEN(D4134))=0),AND(NOT(E4134="Unknown"),ISBLANK(J4134)),AND(NOT(O4134="Unknown"),ISBLANK(R4134))),"Missing Information", INDEX(Table15[Entire Service Line Classification], MATCH(SUMIFS(Table15[Unique ID],Table15[System-Owned Portion],E4134,Table15[If Material Anything Other than "Lead" in Column E,Was Material Ever Previously Lead?],G4134,Table15[Customer-Owned Portion],O4134),Table15[Unique ID],0),0)))</f>
        <v/>
      </c>
      <c r="X4134"/>
    </row>
    <row r="4135" spans="2:24" x14ac:dyDescent="0.35">
      <c r="B4135" s="146"/>
      <c r="C4135" s="31"/>
      <c r="D4135" s="31"/>
      <c r="E4135" s="44"/>
      <c r="F4135" s="43"/>
      <c r="G4135" s="84"/>
      <c r="H4135" s="31"/>
      <c r="I4135" s="31"/>
      <c r="J4135" s="84"/>
      <c r="K4135" s="31"/>
      <c r="L4135" s="31"/>
      <c r="M4135" s="169"/>
      <c r="N4135" s="148"/>
      <c r="O4135" s="106"/>
      <c r="P4135" s="43"/>
      <c r="Q4135" s="31"/>
      <c r="R4135" s="84"/>
      <c r="S4135" s="31"/>
      <c r="T4135" s="31"/>
      <c r="U4135" s="169"/>
      <c r="V4135" s="150"/>
      <c r="W4135" s="342" t="str" cm="1">
        <f t="array" ref="W4135">IF(SUM(LEN(B4135:V4135))=0,"",IF(OR(OR(ISBLANK(F4135),SUM(LEN(C4135),LEN(D4135))=0),AND(NOT(E4135="Unknown"),ISBLANK(J4135)),AND(NOT(O4135="Unknown"),ISBLANK(R4135))),"Missing Information", INDEX(Table15[Entire Service Line Classification], MATCH(SUMIFS(Table15[Unique ID],Table15[System-Owned Portion],E4135,Table15[If Material Anything Other than "Lead" in Column E,Was Material Ever Previously Lead?],G4135,Table15[Customer-Owned Portion],O4135),Table15[Unique ID],0),0)))</f>
        <v/>
      </c>
      <c r="X4135"/>
    </row>
    <row r="4136" spans="2:24" x14ac:dyDescent="0.35">
      <c r="B4136" s="146"/>
      <c r="C4136" s="31"/>
      <c r="D4136" s="31"/>
      <c r="E4136" s="44"/>
      <c r="F4136" s="43"/>
      <c r="G4136" s="84"/>
      <c r="H4136" s="31"/>
      <c r="I4136" s="31"/>
      <c r="J4136" s="84"/>
      <c r="K4136" s="31"/>
      <c r="L4136" s="31"/>
      <c r="M4136" s="169"/>
      <c r="N4136" s="148"/>
      <c r="O4136" s="106"/>
      <c r="P4136" s="43"/>
      <c r="Q4136" s="31"/>
      <c r="R4136" s="84"/>
      <c r="S4136" s="31"/>
      <c r="T4136" s="31"/>
      <c r="U4136" s="169"/>
      <c r="V4136" s="150"/>
      <c r="W4136" s="342" t="str" cm="1">
        <f t="array" ref="W4136">IF(SUM(LEN(B4136:V4136))=0,"",IF(OR(OR(ISBLANK(F4136),SUM(LEN(C4136),LEN(D4136))=0),AND(NOT(E4136="Unknown"),ISBLANK(J4136)),AND(NOT(O4136="Unknown"),ISBLANK(R4136))),"Missing Information", INDEX(Table15[Entire Service Line Classification], MATCH(SUMIFS(Table15[Unique ID],Table15[System-Owned Portion],E4136,Table15[If Material Anything Other than "Lead" in Column E,Was Material Ever Previously Lead?],G4136,Table15[Customer-Owned Portion],O4136),Table15[Unique ID],0),0)))</f>
        <v/>
      </c>
      <c r="X4136"/>
    </row>
    <row r="4137" spans="2:24" x14ac:dyDescent="0.35">
      <c r="B4137" s="146"/>
      <c r="C4137" s="31"/>
      <c r="D4137" s="31"/>
      <c r="E4137" s="44"/>
      <c r="F4137" s="43"/>
      <c r="G4137" s="84"/>
      <c r="H4137" s="31"/>
      <c r="I4137" s="31"/>
      <c r="J4137" s="84"/>
      <c r="K4137" s="31"/>
      <c r="L4137" s="31"/>
      <c r="M4137" s="169"/>
      <c r="N4137" s="148"/>
      <c r="O4137" s="106"/>
      <c r="P4137" s="43"/>
      <c r="Q4137" s="31"/>
      <c r="R4137" s="84"/>
      <c r="S4137" s="31"/>
      <c r="T4137" s="31"/>
      <c r="U4137" s="169"/>
      <c r="V4137" s="150"/>
      <c r="W4137" s="342" t="str" cm="1">
        <f t="array" ref="W4137">IF(SUM(LEN(B4137:V4137))=0,"",IF(OR(OR(ISBLANK(F4137),SUM(LEN(C4137),LEN(D4137))=0),AND(NOT(E4137="Unknown"),ISBLANK(J4137)),AND(NOT(O4137="Unknown"),ISBLANK(R4137))),"Missing Information", INDEX(Table15[Entire Service Line Classification], MATCH(SUMIFS(Table15[Unique ID],Table15[System-Owned Portion],E4137,Table15[If Material Anything Other than "Lead" in Column E,Was Material Ever Previously Lead?],G4137,Table15[Customer-Owned Portion],O4137),Table15[Unique ID],0),0)))</f>
        <v/>
      </c>
      <c r="X4137"/>
    </row>
    <row r="4138" spans="2:24" x14ac:dyDescent="0.35">
      <c r="B4138" s="146"/>
      <c r="C4138" s="31"/>
      <c r="D4138" s="31"/>
      <c r="E4138" s="44"/>
      <c r="F4138" s="43"/>
      <c r="G4138" s="84"/>
      <c r="H4138" s="31"/>
      <c r="I4138" s="31"/>
      <c r="J4138" s="84"/>
      <c r="K4138" s="31"/>
      <c r="L4138" s="31"/>
      <c r="M4138" s="169"/>
      <c r="N4138" s="148"/>
      <c r="O4138" s="106"/>
      <c r="P4138" s="43"/>
      <c r="Q4138" s="31"/>
      <c r="R4138" s="84"/>
      <c r="S4138" s="31"/>
      <c r="T4138" s="31"/>
      <c r="U4138" s="169"/>
      <c r="V4138" s="150"/>
      <c r="W4138" s="342" t="str" cm="1">
        <f t="array" ref="W4138">IF(SUM(LEN(B4138:V4138))=0,"",IF(OR(OR(ISBLANK(F4138),SUM(LEN(C4138),LEN(D4138))=0),AND(NOT(E4138="Unknown"),ISBLANK(J4138)),AND(NOT(O4138="Unknown"),ISBLANK(R4138))),"Missing Information", INDEX(Table15[Entire Service Line Classification], MATCH(SUMIFS(Table15[Unique ID],Table15[System-Owned Portion],E4138,Table15[If Material Anything Other than "Lead" in Column E,Was Material Ever Previously Lead?],G4138,Table15[Customer-Owned Portion],O4138),Table15[Unique ID],0),0)))</f>
        <v/>
      </c>
      <c r="X4138"/>
    </row>
    <row r="4139" spans="2:24" x14ac:dyDescent="0.35">
      <c r="B4139" s="146"/>
      <c r="C4139" s="31"/>
      <c r="D4139" s="31"/>
      <c r="E4139" s="44"/>
      <c r="F4139" s="43"/>
      <c r="G4139" s="84"/>
      <c r="H4139" s="31"/>
      <c r="I4139" s="31"/>
      <c r="J4139" s="84"/>
      <c r="K4139" s="31"/>
      <c r="L4139" s="31"/>
      <c r="M4139" s="169"/>
      <c r="N4139" s="148"/>
      <c r="O4139" s="106"/>
      <c r="P4139" s="43"/>
      <c r="Q4139" s="31"/>
      <c r="R4139" s="84"/>
      <c r="S4139" s="31"/>
      <c r="T4139" s="31"/>
      <c r="U4139" s="169"/>
      <c r="V4139" s="150"/>
      <c r="W4139" s="342" t="str" cm="1">
        <f t="array" ref="W4139">IF(SUM(LEN(B4139:V4139))=0,"",IF(OR(OR(ISBLANK(F4139),SUM(LEN(C4139),LEN(D4139))=0),AND(NOT(E4139="Unknown"),ISBLANK(J4139)),AND(NOT(O4139="Unknown"),ISBLANK(R4139))),"Missing Information", INDEX(Table15[Entire Service Line Classification], MATCH(SUMIFS(Table15[Unique ID],Table15[System-Owned Portion],E4139,Table15[If Material Anything Other than "Lead" in Column E,Was Material Ever Previously Lead?],G4139,Table15[Customer-Owned Portion],O4139),Table15[Unique ID],0),0)))</f>
        <v/>
      </c>
      <c r="X4139"/>
    </row>
    <row r="4140" spans="2:24" x14ac:dyDescent="0.35">
      <c r="B4140" s="146"/>
      <c r="C4140" s="31"/>
      <c r="D4140" s="31"/>
      <c r="E4140" s="44"/>
      <c r="F4140" s="43"/>
      <c r="G4140" s="84"/>
      <c r="H4140" s="31"/>
      <c r="I4140" s="31"/>
      <c r="J4140" s="84"/>
      <c r="K4140" s="31"/>
      <c r="L4140" s="31"/>
      <c r="M4140" s="169"/>
      <c r="N4140" s="148"/>
      <c r="O4140" s="106"/>
      <c r="P4140" s="43"/>
      <c r="Q4140" s="31"/>
      <c r="R4140" s="84"/>
      <c r="S4140" s="31"/>
      <c r="T4140" s="31"/>
      <c r="U4140" s="169"/>
      <c r="V4140" s="150"/>
      <c r="W4140" s="342" t="str" cm="1">
        <f t="array" ref="W4140">IF(SUM(LEN(B4140:V4140))=0,"",IF(OR(OR(ISBLANK(F4140),SUM(LEN(C4140),LEN(D4140))=0),AND(NOT(E4140="Unknown"),ISBLANK(J4140)),AND(NOT(O4140="Unknown"),ISBLANK(R4140))),"Missing Information", INDEX(Table15[Entire Service Line Classification], MATCH(SUMIFS(Table15[Unique ID],Table15[System-Owned Portion],E4140,Table15[If Material Anything Other than "Lead" in Column E,Was Material Ever Previously Lead?],G4140,Table15[Customer-Owned Portion],O4140),Table15[Unique ID],0),0)))</f>
        <v/>
      </c>
      <c r="X4140"/>
    </row>
    <row r="4141" spans="2:24" x14ac:dyDescent="0.35">
      <c r="B4141" s="146"/>
      <c r="C4141" s="31"/>
      <c r="D4141" s="31"/>
      <c r="E4141" s="44"/>
      <c r="F4141" s="43"/>
      <c r="G4141" s="84"/>
      <c r="H4141" s="31"/>
      <c r="I4141" s="31"/>
      <c r="J4141" s="84"/>
      <c r="K4141" s="31"/>
      <c r="L4141" s="31"/>
      <c r="M4141" s="169"/>
      <c r="N4141" s="148"/>
      <c r="O4141" s="106"/>
      <c r="P4141" s="43"/>
      <c r="Q4141" s="31"/>
      <c r="R4141" s="84"/>
      <c r="S4141" s="31"/>
      <c r="T4141" s="31"/>
      <c r="U4141" s="169"/>
      <c r="V4141" s="150"/>
      <c r="W4141" s="342" t="str" cm="1">
        <f t="array" ref="W4141">IF(SUM(LEN(B4141:V4141))=0,"",IF(OR(OR(ISBLANK(F4141),SUM(LEN(C4141),LEN(D4141))=0),AND(NOT(E4141="Unknown"),ISBLANK(J4141)),AND(NOT(O4141="Unknown"),ISBLANK(R4141))),"Missing Information", INDEX(Table15[Entire Service Line Classification], MATCH(SUMIFS(Table15[Unique ID],Table15[System-Owned Portion],E4141,Table15[If Material Anything Other than "Lead" in Column E,Was Material Ever Previously Lead?],G4141,Table15[Customer-Owned Portion],O4141),Table15[Unique ID],0),0)))</f>
        <v/>
      </c>
      <c r="X4141"/>
    </row>
    <row r="4142" spans="2:24" x14ac:dyDescent="0.35">
      <c r="B4142" s="146"/>
      <c r="C4142" s="31"/>
      <c r="D4142" s="31"/>
      <c r="E4142" s="44"/>
      <c r="F4142" s="43"/>
      <c r="G4142" s="84"/>
      <c r="H4142" s="31"/>
      <c r="I4142" s="31"/>
      <c r="J4142" s="84"/>
      <c r="K4142" s="31"/>
      <c r="L4142" s="31"/>
      <c r="M4142" s="169"/>
      <c r="N4142" s="148"/>
      <c r="O4142" s="106"/>
      <c r="P4142" s="43"/>
      <c r="Q4142" s="31"/>
      <c r="R4142" s="84"/>
      <c r="S4142" s="31"/>
      <c r="T4142" s="31"/>
      <c r="U4142" s="169"/>
      <c r="V4142" s="150"/>
      <c r="W4142" s="342" t="str" cm="1">
        <f t="array" ref="W4142">IF(SUM(LEN(B4142:V4142))=0,"",IF(OR(OR(ISBLANK(F4142),SUM(LEN(C4142),LEN(D4142))=0),AND(NOT(E4142="Unknown"),ISBLANK(J4142)),AND(NOT(O4142="Unknown"),ISBLANK(R4142))),"Missing Information", INDEX(Table15[Entire Service Line Classification], MATCH(SUMIFS(Table15[Unique ID],Table15[System-Owned Portion],E4142,Table15[If Material Anything Other than "Lead" in Column E,Was Material Ever Previously Lead?],G4142,Table15[Customer-Owned Portion],O4142),Table15[Unique ID],0),0)))</f>
        <v/>
      </c>
      <c r="X4142"/>
    </row>
    <row r="4143" spans="2:24" x14ac:dyDescent="0.35">
      <c r="B4143" s="146"/>
      <c r="C4143" s="31"/>
      <c r="D4143" s="31"/>
      <c r="E4143" s="44"/>
      <c r="F4143" s="43"/>
      <c r="G4143" s="84"/>
      <c r="H4143" s="31"/>
      <c r="I4143" s="31"/>
      <c r="J4143" s="84"/>
      <c r="K4143" s="31"/>
      <c r="L4143" s="31"/>
      <c r="M4143" s="169"/>
      <c r="N4143" s="148"/>
      <c r="O4143" s="106"/>
      <c r="P4143" s="43"/>
      <c r="Q4143" s="31"/>
      <c r="R4143" s="84"/>
      <c r="S4143" s="31"/>
      <c r="T4143" s="31"/>
      <c r="U4143" s="169"/>
      <c r="V4143" s="150"/>
      <c r="W4143" s="342" t="str" cm="1">
        <f t="array" ref="W4143">IF(SUM(LEN(B4143:V4143))=0,"",IF(OR(OR(ISBLANK(F4143),SUM(LEN(C4143),LEN(D4143))=0),AND(NOT(E4143="Unknown"),ISBLANK(J4143)),AND(NOT(O4143="Unknown"),ISBLANK(R4143))),"Missing Information", INDEX(Table15[Entire Service Line Classification], MATCH(SUMIFS(Table15[Unique ID],Table15[System-Owned Portion],E4143,Table15[If Material Anything Other than "Lead" in Column E,Was Material Ever Previously Lead?],G4143,Table15[Customer-Owned Portion],O4143),Table15[Unique ID],0),0)))</f>
        <v/>
      </c>
      <c r="X4143"/>
    </row>
    <row r="4144" spans="2:24" x14ac:dyDescent="0.35">
      <c r="B4144" s="146"/>
      <c r="C4144" s="31"/>
      <c r="D4144" s="31"/>
      <c r="E4144" s="44"/>
      <c r="F4144" s="43"/>
      <c r="G4144" s="84"/>
      <c r="H4144" s="31"/>
      <c r="I4144" s="31"/>
      <c r="J4144" s="84"/>
      <c r="K4144" s="31"/>
      <c r="L4144" s="31"/>
      <c r="M4144" s="169"/>
      <c r="N4144" s="148"/>
      <c r="O4144" s="106"/>
      <c r="P4144" s="43"/>
      <c r="Q4144" s="31"/>
      <c r="R4144" s="84"/>
      <c r="S4144" s="31"/>
      <c r="T4144" s="31"/>
      <c r="U4144" s="169"/>
      <c r="V4144" s="150"/>
      <c r="W4144" s="342" t="str" cm="1">
        <f t="array" ref="W4144">IF(SUM(LEN(B4144:V4144))=0,"",IF(OR(OR(ISBLANK(F4144),SUM(LEN(C4144),LEN(D4144))=0),AND(NOT(E4144="Unknown"),ISBLANK(J4144)),AND(NOT(O4144="Unknown"),ISBLANK(R4144))),"Missing Information", INDEX(Table15[Entire Service Line Classification], MATCH(SUMIFS(Table15[Unique ID],Table15[System-Owned Portion],E4144,Table15[If Material Anything Other than "Lead" in Column E,Was Material Ever Previously Lead?],G4144,Table15[Customer-Owned Portion],O4144),Table15[Unique ID],0),0)))</f>
        <v/>
      </c>
      <c r="X4144"/>
    </row>
    <row r="4145" spans="2:24" x14ac:dyDescent="0.35">
      <c r="B4145" s="146"/>
      <c r="C4145" s="31"/>
      <c r="D4145" s="31"/>
      <c r="E4145" s="44"/>
      <c r="F4145" s="43"/>
      <c r="G4145" s="84"/>
      <c r="H4145" s="31"/>
      <c r="I4145" s="31"/>
      <c r="J4145" s="84"/>
      <c r="K4145" s="31"/>
      <c r="L4145" s="31"/>
      <c r="M4145" s="169"/>
      <c r="N4145" s="148"/>
      <c r="O4145" s="106"/>
      <c r="P4145" s="43"/>
      <c r="Q4145" s="31"/>
      <c r="R4145" s="84"/>
      <c r="S4145" s="31"/>
      <c r="T4145" s="31"/>
      <c r="U4145" s="169"/>
      <c r="V4145" s="150"/>
      <c r="W4145" s="342" t="str" cm="1">
        <f t="array" ref="W4145">IF(SUM(LEN(B4145:V4145))=0,"",IF(OR(OR(ISBLANK(F4145),SUM(LEN(C4145),LEN(D4145))=0),AND(NOT(E4145="Unknown"),ISBLANK(J4145)),AND(NOT(O4145="Unknown"),ISBLANK(R4145))),"Missing Information", INDEX(Table15[Entire Service Line Classification], MATCH(SUMIFS(Table15[Unique ID],Table15[System-Owned Portion],E4145,Table15[If Material Anything Other than "Lead" in Column E,Was Material Ever Previously Lead?],G4145,Table15[Customer-Owned Portion],O4145),Table15[Unique ID],0),0)))</f>
        <v/>
      </c>
      <c r="X4145"/>
    </row>
    <row r="4146" spans="2:24" x14ac:dyDescent="0.35">
      <c r="B4146" s="146"/>
      <c r="C4146" s="31"/>
      <c r="D4146" s="31"/>
      <c r="E4146" s="44"/>
      <c r="F4146" s="43"/>
      <c r="G4146" s="84"/>
      <c r="H4146" s="31"/>
      <c r="I4146" s="31"/>
      <c r="J4146" s="84"/>
      <c r="K4146" s="31"/>
      <c r="L4146" s="31"/>
      <c r="M4146" s="169"/>
      <c r="N4146" s="148"/>
      <c r="O4146" s="106"/>
      <c r="P4146" s="43"/>
      <c r="Q4146" s="31"/>
      <c r="R4146" s="84"/>
      <c r="S4146" s="31"/>
      <c r="T4146" s="31"/>
      <c r="U4146" s="169"/>
      <c r="V4146" s="150"/>
      <c r="W4146" s="342" t="str" cm="1">
        <f t="array" ref="W4146">IF(SUM(LEN(B4146:V4146))=0,"",IF(OR(OR(ISBLANK(F4146),SUM(LEN(C4146),LEN(D4146))=0),AND(NOT(E4146="Unknown"),ISBLANK(J4146)),AND(NOT(O4146="Unknown"),ISBLANK(R4146))),"Missing Information", INDEX(Table15[Entire Service Line Classification], MATCH(SUMIFS(Table15[Unique ID],Table15[System-Owned Portion],E4146,Table15[If Material Anything Other than "Lead" in Column E,Was Material Ever Previously Lead?],G4146,Table15[Customer-Owned Portion],O4146),Table15[Unique ID],0),0)))</f>
        <v/>
      </c>
      <c r="X4146"/>
    </row>
    <row r="4147" spans="2:24" x14ac:dyDescent="0.35">
      <c r="B4147" s="146"/>
      <c r="C4147" s="31"/>
      <c r="D4147" s="31"/>
      <c r="E4147" s="44"/>
      <c r="F4147" s="43"/>
      <c r="G4147" s="84"/>
      <c r="H4147" s="31"/>
      <c r="I4147" s="31"/>
      <c r="J4147" s="84"/>
      <c r="K4147" s="31"/>
      <c r="L4147" s="31"/>
      <c r="M4147" s="169"/>
      <c r="N4147" s="148"/>
      <c r="O4147" s="106"/>
      <c r="P4147" s="43"/>
      <c r="Q4147" s="31"/>
      <c r="R4147" s="84"/>
      <c r="S4147" s="31"/>
      <c r="T4147" s="31"/>
      <c r="U4147" s="169"/>
      <c r="V4147" s="150"/>
      <c r="W4147" s="342" t="str" cm="1">
        <f t="array" ref="W4147">IF(SUM(LEN(B4147:V4147))=0,"",IF(OR(OR(ISBLANK(F4147),SUM(LEN(C4147),LEN(D4147))=0),AND(NOT(E4147="Unknown"),ISBLANK(J4147)),AND(NOT(O4147="Unknown"),ISBLANK(R4147))),"Missing Information", INDEX(Table15[Entire Service Line Classification], MATCH(SUMIFS(Table15[Unique ID],Table15[System-Owned Portion],E4147,Table15[If Material Anything Other than "Lead" in Column E,Was Material Ever Previously Lead?],G4147,Table15[Customer-Owned Portion],O4147),Table15[Unique ID],0),0)))</f>
        <v/>
      </c>
      <c r="X4147"/>
    </row>
    <row r="4148" spans="2:24" x14ac:dyDescent="0.35">
      <c r="B4148" s="146"/>
      <c r="C4148" s="31"/>
      <c r="D4148" s="31"/>
      <c r="E4148" s="44"/>
      <c r="F4148" s="43"/>
      <c r="G4148" s="84"/>
      <c r="H4148" s="31"/>
      <c r="I4148" s="31"/>
      <c r="J4148" s="84"/>
      <c r="K4148" s="31"/>
      <c r="L4148" s="31"/>
      <c r="M4148" s="169"/>
      <c r="N4148" s="148"/>
      <c r="O4148" s="106"/>
      <c r="P4148" s="43"/>
      <c r="Q4148" s="31"/>
      <c r="R4148" s="84"/>
      <c r="S4148" s="31"/>
      <c r="T4148" s="31"/>
      <c r="U4148" s="169"/>
      <c r="V4148" s="150"/>
      <c r="W4148" s="342" t="str" cm="1">
        <f t="array" ref="W4148">IF(SUM(LEN(B4148:V4148))=0,"",IF(OR(OR(ISBLANK(F4148),SUM(LEN(C4148),LEN(D4148))=0),AND(NOT(E4148="Unknown"),ISBLANK(J4148)),AND(NOT(O4148="Unknown"),ISBLANK(R4148))),"Missing Information", INDEX(Table15[Entire Service Line Classification], MATCH(SUMIFS(Table15[Unique ID],Table15[System-Owned Portion],E4148,Table15[If Material Anything Other than "Lead" in Column E,Was Material Ever Previously Lead?],G4148,Table15[Customer-Owned Portion],O4148),Table15[Unique ID],0),0)))</f>
        <v/>
      </c>
      <c r="X4148"/>
    </row>
    <row r="4149" spans="2:24" x14ac:dyDescent="0.35">
      <c r="B4149" s="146"/>
      <c r="C4149" s="31"/>
      <c r="D4149" s="31"/>
      <c r="E4149" s="44"/>
      <c r="F4149" s="43"/>
      <c r="G4149" s="84"/>
      <c r="H4149" s="31"/>
      <c r="I4149" s="31"/>
      <c r="J4149" s="84"/>
      <c r="K4149" s="31"/>
      <c r="L4149" s="31"/>
      <c r="M4149" s="169"/>
      <c r="N4149" s="148"/>
      <c r="O4149" s="106"/>
      <c r="P4149" s="43"/>
      <c r="Q4149" s="31"/>
      <c r="R4149" s="84"/>
      <c r="S4149" s="31"/>
      <c r="T4149" s="31"/>
      <c r="U4149" s="169"/>
      <c r="V4149" s="150"/>
      <c r="W4149" s="342" t="str" cm="1">
        <f t="array" ref="W4149">IF(SUM(LEN(B4149:V4149))=0,"",IF(OR(OR(ISBLANK(F4149),SUM(LEN(C4149),LEN(D4149))=0),AND(NOT(E4149="Unknown"),ISBLANK(J4149)),AND(NOT(O4149="Unknown"),ISBLANK(R4149))),"Missing Information", INDEX(Table15[Entire Service Line Classification], MATCH(SUMIFS(Table15[Unique ID],Table15[System-Owned Portion],E4149,Table15[If Material Anything Other than "Lead" in Column E,Was Material Ever Previously Lead?],G4149,Table15[Customer-Owned Portion],O4149),Table15[Unique ID],0),0)))</f>
        <v/>
      </c>
      <c r="X4149"/>
    </row>
    <row r="4150" spans="2:24" x14ac:dyDescent="0.35">
      <c r="B4150" s="146"/>
      <c r="C4150" s="31"/>
      <c r="D4150" s="31"/>
      <c r="E4150" s="44"/>
      <c r="F4150" s="43"/>
      <c r="G4150" s="84"/>
      <c r="H4150" s="31"/>
      <c r="I4150" s="31"/>
      <c r="J4150" s="84"/>
      <c r="K4150" s="31"/>
      <c r="L4150" s="31"/>
      <c r="M4150" s="169"/>
      <c r="N4150" s="148"/>
      <c r="O4150" s="106"/>
      <c r="P4150" s="43"/>
      <c r="Q4150" s="31"/>
      <c r="R4150" s="84"/>
      <c r="S4150" s="31"/>
      <c r="T4150" s="31"/>
      <c r="U4150" s="169"/>
      <c r="V4150" s="150"/>
      <c r="W4150" s="342" t="str" cm="1">
        <f t="array" ref="W4150">IF(SUM(LEN(B4150:V4150))=0,"",IF(OR(OR(ISBLANK(F4150),SUM(LEN(C4150),LEN(D4150))=0),AND(NOT(E4150="Unknown"),ISBLANK(J4150)),AND(NOT(O4150="Unknown"),ISBLANK(R4150))),"Missing Information", INDEX(Table15[Entire Service Line Classification], MATCH(SUMIFS(Table15[Unique ID],Table15[System-Owned Portion],E4150,Table15[If Material Anything Other than "Lead" in Column E,Was Material Ever Previously Lead?],G4150,Table15[Customer-Owned Portion],O4150),Table15[Unique ID],0),0)))</f>
        <v/>
      </c>
      <c r="X4150"/>
    </row>
    <row r="4151" spans="2:24" x14ac:dyDescent="0.35">
      <c r="B4151" s="146"/>
      <c r="C4151" s="31"/>
      <c r="D4151" s="31"/>
      <c r="E4151" s="44"/>
      <c r="F4151" s="43"/>
      <c r="G4151" s="84"/>
      <c r="H4151" s="31"/>
      <c r="I4151" s="31"/>
      <c r="J4151" s="84"/>
      <c r="K4151" s="31"/>
      <c r="L4151" s="31"/>
      <c r="M4151" s="169"/>
      <c r="N4151" s="148"/>
      <c r="O4151" s="106"/>
      <c r="P4151" s="43"/>
      <c r="Q4151" s="31"/>
      <c r="R4151" s="84"/>
      <c r="S4151" s="31"/>
      <c r="T4151" s="31"/>
      <c r="U4151" s="169"/>
      <c r="V4151" s="150"/>
      <c r="W4151" s="342" t="str" cm="1">
        <f t="array" ref="W4151">IF(SUM(LEN(B4151:V4151))=0,"",IF(OR(OR(ISBLANK(F4151),SUM(LEN(C4151),LEN(D4151))=0),AND(NOT(E4151="Unknown"),ISBLANK(J4151)),AND(NOT(O4151="Unknown"),ISBLANK(R4151))),"Missing Information", INDEX(Table15[Entire Service Line Classification], MATCH(SUMIFS(Table15[Unique ID],Table15[System-Owned Portion],E4151,Table15[If Material Anything Other than "Lead" in Column E,Was Material Ever Previously Lead?],G4151,Table15[Customer-Owned Portion],O4151),Table15[Unique ID],0),0)))</f>
        <v/>
      </c>
      <c r="X4151"/>
    </row>
    <row r="4152" spans="2:24" x14ac:dyDescent="0.35">
      <c r="B4152" s="146"/>
      <c r="C4152" s="31"/>
      <c r="D4152" s="31"/>
      <c r="E4152" s="44"/>
      <c r="F4152" s="43"/>
      <c r="G4152" s="84"/>
      <c r="H4152" s="31"/>
      <c r="I4152" s="31"/>
      <c r="J4152" s="84"/>
      <c r="K4152" s="31"/>
      <c r="L4152" s="31"/>
      <c r="M4152" s="169"/>
      <c r="N4152" s="148"/>
      <c r="O4152" s="106"/>
      <c r="P4152" s="43"/>
      <c r="Q4152" s="31"/>
      <c r="R4152" s="84"/>
      <c r="S4152" s="31"/>
      <c r="T4152" s="31"/>
      <c r="U4152" s="169"/>
      <c r="V4152" s="150"/>
      <c r="W4152" s="342" t="str" cm="1">
        <f t="array" ref="W4152">IF(SUM(LEN(B4152:V4152))=0,"",IF(OR(OR(ISBLANK(F4152),SUM(LEN(C4152),LEN(D4152))=0),AND(NOT(E4152="Unknown"),ISBLANK(J4152)),AND(NOT(O4152="Unknown"),ISBLANK(R4152))),"Missing Information", INDEX(Table15[Entire Service Line Classification], MATCH(SUMIFS(Table15[Unique ID],Table15[System-Owned Portion],E4152,Table15[If Material Anything Other than "Lead" in Column E,Was Material Ever Previously Lead?],G4152,Table15[Customer-Owned Portion],O4152),Table15[Unique ID],0),0)))</f>
        <v/>
      </c>
      <c r="X4152"/>
    </row>
    <row r="4153" spans="2:24" x14ac:dyDescent="0.35">
      <c r="B4153" s="146"/>
      <c r="C4153" s="31"/>
      <c r="D4153" s="31"/>
      <c r="E4153" s="44"/>
      <c r="F4153" s="43"/>
      <c r="G4153" s="84"/>
      <c r="H4153" s="31"/>
      <c r="I4153" s="31"/>
      <c r="J4153" s="84"/>
      <c r="K4153" s="31"/>
      <c r="L4153" s="31"/>
      <c r="M4153" s="169"/>
      <c r="N4153" s="148"/>
      <c r="O4153" s="106"/>
      <c r="P4153" s="43"/>
      <c r="Q4153" s="31"/>
      <c r="R4153" s="84"/>
      <c r="S4153" s="31"/>
      <c r="T4153" s="31"/>
      <c r="U4153" s="169"/>
      <c r="V4153" s="150"/>
      <c r="W4153" s="342" t="str" cm="1">
        <f t="array" ref="W4153">IF(SUM(LEN(B4153:V4153))=0,"",IF(OR(OR(ISBLANK(F4153),SUM(LEN(C4153),LEN(D4153))=0),AND(NOT(E4153="Unknown"),ISBLANK(J4153)),AND(NOT(O4153="Unknown"),ISBLANK(R4153))),"Missing Information", INDEX(Table15[Entire Service Line Classification], MATCH(SUMIFS(Table15[Unique ID],Table15[System-Owned Portion],E4153,Table15[If Material Anything Other than "Lead" in Column E,Was Material Ever Previously Lead?],G4153,Table15[Customer-Owned Portion],O4153),Table15[Unique ID],0),0)))</f>
        <v/>
      </c>
      <c r="X4153"/>
    </row>
    <row r="4154" spans="2:24" x14ac:dyDescent="0.35">
      <c r="B4154" s="146"/>
      <c r="C4154" s="31"/>
      <c r="D4154" s="31"/>
      <c r="E4154" s="44"/>
      <c r="F4154" s="43"/>
      <c r="G4154" s="84"/>
      <c r="H4154" s="31"/>
      <c r="I4154" s="31"/>
      <c r="J4154" s="84"/>
      <c r="K4154" s="31"/>
      <c r="L4154" s="31"/>
      <c r="M4154" s="169"/>
      <c r="N4154" s="148"/>
      <c r="O4154" s="106"/>
      <c r="P4154" s="43"/>
      <c r="Q4154" s="31"/>
      <c r="R4154" s="84"/>
      <c r="S4154" s="31"/>
      <c r="T4154" s="31"/>
      <c r="U4154" s="169"/>
      <c r="V4154" s="150"/>
      <c r="W4154" s="342" t="str" cm="1">
        <f t="array" ref="W4154">IF(SUM(LEN(B4154:V4154))=0,"",IF(OR(OR(ISBLANK(F4154),SUM(LEN(C4154),LEN(D4154))=0),AND(NOT(E4154="Unknown"),ISBLANK(J4154)),AND(NOT(O4154="Unknown"),ISBLANK(R4154))),"Missing Information", INDEX(Table15[Entire Service Line Classification], MATCH(SUMIFS(Table15[Unique ID],Table15[System-Owned Portion],E4154,Table15[If Material Anything Other than "Lead" in Column E,Was Material Ever Previously Lead?],G4154,Table15[Customer-Owned Portion],O4154),Table15[Unique ID],0),0)))</f>
        <v/>
      </c>
      <c r="X4154"/>
    </row>
    <row r="4155" spans="2:24" x14ac:dyDescent="0.35">
      <c r="B4155" s="146"/>
      <c r="C4155" s="31"/>
      <c r="D4155" s="31"/>
      <c r="E4155" s="44"/>
      <c r="F4155" s="43"/>
      <c r="G4155" s="84"/>
      <c r="H4155" s="31"/>
      <c r="I4155" s="31"/>
      <c r="J4155" s="84"/>
      <c r="K4155" s="31"/>
      <c r="L4155" s="31"/>
      <c r="M4155" s="169"/>
      <c r="N4155" s="148"/>
      <c r="O4155" s="106"/>
      <c r="P4155" s="43"/>
      <c r="Q4155" s="31"/>
      <c r="R4155" s="84"/>
      <c r="S4155" s="31"/>
      <c r="T4155" s="31"/>
      <c r="U4155" s="169"/>
      <c r="V4155" s="150"/>
      <c r="W4155" s="342" t="str" cm="1">
        <f t="array" ref="W4155">IF(SUM(LEN(B4155:V4155))=0,"",IF(OR(OR(ISBLANK(F4155),SUM(LEN(C4155),LEN(D4155))=0),AND(NOT(E4155="Unknown"),ISBLANK(J4155)),AND(NOT(O4155="Unknown"),ISBLANK(R4155))),"Missing Information", INDEX(Table15[Entire Service Line Classification], MATCH(SUMIFS(Table15[Unique ID],Table15[System-Owned Portion],E4155,Table15[If Material Anything Other than "Lead" in Column E,Was Material Ever Previously Lead?],G4155,Table15[Customer-Owned Portion],O4155),Table15[Unique ID],0),0)))</f>
        <v/>
      </c>
      <c r="X4155"/>
    </row>
    <row r="4156" spans="2:24" x14ac:dyDescent="0.35">
      <c r="B4156" s="146"/>
      <c r="C4156" s="31"/>
      <c r="D4156" s="31"/>
      <c r="E4156" s="44"/>
      <c r="F4156" s="43"/>
      <c r="G4156" s="84"/>
      <c r="H4156" s="31"/>
      <c r="I4156" s="31"/>
      <c r="J4156" s="84"/>
      <c r="K4156" s="31"/>
      <c r="L4156" s="31"/>
      <c r="M4156" s="169"/>
      <c r="N4156" s="148"/>
      <c r="O4156" s="106"/>
      <c r="P4156" s="43"/>
      <c r="Q4156" s="31"/>
      <c r="R4156" s="84"/>
      <c r="S4156" s="31"/>
      <c r="T4156" s="31"/>
      <c r="U4156" s="169"/>
      <c r="V4156" s="150"/>
      <c r="W4156" s="342" t="str" cm="1">
        <f t="array" ref="W4156">IF(SUM(LEN(B4156:V4156))=0,"",IF(OR(OR(ISBLANK(F4156),SUM(LEN(C4156),LEN(D4156))=0),AND(NOT(E4156="Unknown"),ISBLANK(J4156)),AND(NOT(O4156="Unknown"),ISBLANK(R4156))),"Missing Information", INDEX(Table15[Entire Service Line Classification], MATCH(SUMIFS(Table15[Unique ID],Table15[System-Owned Portion],E4156,Table15[If Material Anything Other than "Lead" in Column E,Was Material Ever Previously Lead?],G4156,Table15[Customer-Owned Portion],O4156),Table15[Unique ID],0),0)))</f>
        <v/>
      </c>
      <c r="X4156"/>
    </row>
    <row r="4157" spans="2:24" x14ac:dyDescent="0.35">
      <c r="B4157" s="146"/>
      <c r="C4157" s="31"/>
      <c r="D4157" s="31"/>
      <c r="E4157" s="44"/>
      <c r="F4157" s="43"/>
      <c r="G4157" s="84"/>
      <c r="H4157" s="31"/>
      <c r="I4157" s="31"/>
      <c r="J4157" s="84"/>
      <c r="K4157" s="31"/>
      <c r="L4157" s="31"/>
      <c r="M4157" s="169"/>
      <c r="N4157" s="148"/>
      <c r="O4157" s="106"/>
      <c r="P4157" s="43"/>
      <c r="Q4157" s="31"/>
      <c r="R4157" s="84"/>
      <c r="S4157" s="31"/>
      <c r="T4157" s="31"/>
      <c r="U4157" s="169"/>
      <c r="V4157" s="150"/>
      <c r="W4157" s="342" t="str" cm="1">
        <f t="array" ref="W4157">IF(SUM(LEN(B4157:V4157))=0,"",IF(OR(OR(ISBLANK(F4157),SUM(LEN(C4157),LEN(D4157))=0),AND(NOT(E4157="Unknown"),ISBLANK(J4157)),AND(NOT(O4157="Unknown"),ISBLANK(R4157))),"Missing Information", INDEX(Table15[Entire Service Line Classification], MATCH(SUMIFS(Table15[Unique ID],Table15[System-Owned Portion],E4157,Table15[If Material Anything Other than "Lead" in Column E,Was Material Ever Previously Lead?],G4157,Table15[Customer-Owned Portion],O4157),Table15[Unique ID],0),0)))</f>
        <v/>
      </c>
      <c r="X4157"/>
    </row>
    <row r="4158" spans="2:24" x14ac:dyDescent="0.35">
      <c r="B4158" s="146"/>
      <c r="C4158" s="31"/>
      <c r="D4158" s="31"/>
      <c r="E4158" s="44"/>
      <c r="F4158" s="43"/>
      <c r="G4158" s="84"/>
      <c r="H4158" s="31"/>
      <c r="I4158" s="31"/>
      <c r="J4158" s="84"/>
      <c r="K4158" s="31"/>
      <c r="L4158" s="31"/>
      <c r="M4158" s="169"/>
      <c r="N4158" s="148"/>
      <c r="O4158" s="106"/>
      <c r="P4158" s="43"/>
      <c r="Q4158" s="31"/>
      <c r="R4158" s="84"/>
      <c r="S4158" s="31"/>
      <c r="T4158" s="31"/>
      <c r="U4158" s="169"/>
      <c r="V4158" s="150"/>
      <c r="W4158" s="342" t="str" cm="1">
        <f t="array" ref="W4158">IF(SUM(LEN(B4158:V4158))=0,"",IF(OR(OR(ISBLANK(F4158),SUM(LEN(C4158),LEN(D4158))=0),AND(NOT(E4158="Unknown"),ISBLANK(J4158)),AND(NOT(O4158="Unknown"),ISBLANK(R4158))),"Missing Information", INDEX(Table15[Entire Service Line Classification], MATCH(SUMIFS(Table15[Unique ID],Table15[System-Owned Portion],E4158,Table15[If Material Anything Other than "Lead" in Column E,Was Material Ever Previously Lead?],G4158,Table15[Customer-Owned Portion],O4158),Table15[Unique ID],0),0)))</f>
        <v/>
      </c>
      <c r="X4158"/>
    </row>
    <row r="4159" spans="2:24" x14ac:dyDescent="0.35">
      <c r="B4159" s="146"/>
      <c r="C4159" s="31"/>
      <c r="D4159" s="31"/>
      <c r="E4159" s="44"/>
      <c r="F4159" s="43"/>
      <c r="G4159" s="84"/>
      <c r="H4159" s="31"/>
      <c r="I4159" s="31"/>
      <c r="J4159" s="84"/>
      <c r="K4159" s="31"/>
      <c r="L4159" s="31"/>
      <c r="M4159" s="169"/>
      <c r="N4159" s="148"/>
      <c r="O4159" s="106"/>
      <c r="P4159" s="43"/>
      <c r="Q4159" s="31"/>
      <c r="R4159" s="84"/>
      <c r="S4159" s="31"/>
      <c r="T4159" s="31"/>
      <c r="U4159" s="169"/>
      <c r="V4159" s="150"/>
      <c r="W4159" s="342" t="str" cm="1">
        <f t="array" ref="W4159">IF(SUM(LEN(B4159:V4159))=0,"",IF(OR(OR(ISBLANK(F4159),SUM(LEN(C4159),LEN(D4159))=0),AND(NOT(E4159="Unknown"),ISBLANK(J4159)),AND(NOT(O4159="Unknown"),ISBLANK(R4159))),"Missing Information", INDEX(Table15[Entire Service Line Classification], MATCH(SUMIFS(Table15[Unique ID],Table15[System-Owned Portion],E4159,Table15[If Material Anything Other than "Lead" in Column E,Was Material Ever Previously Lead?],G4159,Table15[Customer-Owned Portion],O4159),Table15[Unique ID],0),0)))</f>
        <v/>
      </c>
      <c r="X4159"/>
    </row>
    <row r="4160" spans="2:24" x14ac:dyDescent="0.35">
      <c r="B4160" s="146"/>
      <c r="C4160" s="31"/>
      <c r="D4160" s="31"/>
      <c r="E4160" s="44"/>
      <c r="F4160" s="43"/>
      <c r="G4160" s="84"/>
      <c r="H4160" s="31"/>
      <c r="I4160" s="31"/>
      <c r="J4160" s="84"/>
      <c r="K4160" s="31"/>
      <c r="L4160" s="31"/>
      <c r="M4160" s="169"/>
      <c r="N4160" s="148"/>
      <c r="O4160" s="106"/>
      <c r="P4160" s="43"/>
      <c r="Q4160" s="31"/>
      <c r="R4160" s="84"/>
      <c r="S4160" s="31"/>
      <c r="T4160" s="31"/>
      <c r="U4160" s="169"/>
      <c r="V4160" s="150"/>
      <c r="W4160" s="342" t="str" cm="1">
        <f t="array" ref="W4160">IF(SUM(LEN(B4160:V4160))=0,"",IF(OR(OR(ISBLANK(F4160),SUM(LEN(C4160),LEN(D4160))=0),AND(NOT(E4160="Unknown"),ISBLANK(J4160)),AND(NOT(O4160="Unknown"),ISBLANK(R4160))),"Missing Information", INDEX(Table15[Entire Service Line Classification], MATCH(SUMIFS(Table15[Unique ID],Table15[System-Owned Portion],E4160,Table15[If Material Anything Other than "Lead" in Column E,Was Material Ever Previously Lead?],G4160,Table15[Customer-Owned Portion],O4160),Table15[Unique ID],0),0)))</f>
        <v/>
      </c>
      <c r="X4160"/>
    </row>
    <row r="4161" spans="2:24" x14ac:dyDescent="0.35">
      <c r="B4161" s="146"/>
      <c r="C4161" s="31"/>
      <c r="D4161" s="31"/>
      <c r="E4161" s="44"/>
      <c r="F4161" s="43"/>
      <c r="G4161" s="84"/>
      <c r="H4161" s="31"/>
      <c r="I4161" s="31"/>
      <c r="J4161" s="84"/>
      <c r="K4161" s="31"/>
      <c r="L4161" s="31"/>
      <c r="M4161" s="169"/>
      <c r="N4161" s="148"/>
      <c r="O4161" s="106"/>
      <c r="P4161" s="43"/>
      <c r="Q4161" s="31"/>
      <c r="R4161" s="84"/>
      <c r="S4161" s="31"/>
      <c r="T4161" s="31"/>
      <c r="U4161" s="169"/>
      <c r="V4161" s="150"/>
      <c r="W4161" s="342" t="str" cm="1">
        <f t="array" ref="W4161">IF(SUM(LEN(B4161:V4161))=0,"",IF(OR(OR(ISBLANK(F4161),SUM(LEN(C4161),LEN(D4161))=0),AND(NOT(E4161="Unknown"),ISBLANK(J4161)),AND(NOT(O4161="Unknown"),ISBLANK(R4161))),"Missing Information", INDEX(Table15[Entire Service Line Classification], MATCH(SUMIFS(Table15[Unique ID],Table15[System-Owned Portion],E4161,Table15[If Material Anything Other than "Lead" in Column E,Was Material Ever Previously Lead?],G4161,Table15[Customer-Owned Portion],O4161),Table15[Unique ID],0),0)))</f>
        <v/>
      </c>
      <c r="X4161"/>
    </row>
    <row r="4162" spans="2:24" x14ac:dyDescent="0.35">
      <c r="B4162" s="146"/>
      <c r="C4162" s="31"/>
      <c r="D4162" s="31"/>
      <c r="E4162" s="44"/>
      <c r="F4162" s="43"/>
      <c r="G4162" s="84"/>
      <c r="H4162" s="31"/>
      <c r="I4162" s="31"/>
      <c r="J4162" s="84"/>
      <c r="K4162" s="31"/>
      <c r="L4162" s="31"/>
      <c r="M4162" s="169"/>
      <c r="N4162" s="148"/>
      <c r="O4162" s="106"/>
      <c r="P4162" s="43"/>
      <c r="Q4162" s="31"/>
      <c r="R4162" s="84"/>
      <c r="S4162" s="31"/>
      <c r="T4162" s="31"/>
      <c r="U4162" s="169"/>
      <c r="V4162" s="150"/>
      <c r="W4162" s="342" t="str" cm="1">
        <f t="array" ref="W4162">IF(SUM(LEN(B4162:V4162))=0,"",IF(OR(OR(ISBLANK(F4162),SUM(LEN(C4162),LEN(D4162))=0),AND(NOT(E4162="Unknown"),ISBLANK(J4162)),AND(NOT(O4162="Unknown"),ISBLANK(R4162))),"Missing Information", INDEX(Table15[Entire Service Line Classification], MATCH(SUMIFS(Table15[Unique ID],Table15[System-Owned Portion],E4162,Table15[If Material Anything Other than "Lead" in Column E,Was Material Ever Previously Lead?],G4162,Table15[Customer-Owned Portion],O4162),Table15[Unique ID],0),0)))</f>
        <v/>
      </c>
      <c r="X4162"/>
    </row>
    <row r="4163" spans="2:24" x14ac:dyDescent="0.35">
      <c r="B4163" s="146"/>
      <c r="C4163" s="31"/>
      <c r="D4163" s="31"/>
      <c r="E4163" s="44"/>
      <c r="F4163" s="43"/>
      <c r="G4163" s="84"/>
      <c r="H4163" s="31"/>
      <c r="I4163" s="31"/>
      <c r="J4163" s="84"/>
      <c r="K4163" s="31"/>
      <c r="L4163" s="31"/>
      <c r="M4163" s="169"/>
      <c r="N4163" s="148"/>
      <c r="O4163" s="106"/>
      <c r="P4163" s="43"/>
      <c r="Q4163" s="31"/>
      <c r="R4163" s="84"/>
      <c r="S4163" s="31"/>
      <c r="T4163" s="31"/>
      <c r="U4163" s="169"/>
      <c r="V4163" s="150"/>
      <c r="W4163" s="342" t="str" cm="1">
        <f t="array" ref="W4163">IF(SUM(LEN(B4163:V4163))=0,"",IF(OR(OR(ISBLANK(F4163),SUM(LEN(C4163),LEN(D4163))=0),AND(NOT(E4163="Unknown"),ISBLANK(J4163)),AND(NOT(O4163="Unknown"),ISBLANK(R4163))),"Missing Information", INDEX(Table15[Entire Service Line Classification], MATCH(SUMIFS(Table15[Unique ID],Table15[System-Owned Portion],E4163,Table15[If Material Anything Other than "Lead" in Column E,Was Material Ever Previously Lead?],G4163,Table15[Customer-Owned Portion],O4163),Table15[Unique ID],0),0)))</f>
        <v/>
      </c>
      <c r="X4163"/>
    </row>
    <row r="4164" spans="2:24" x14ac:dyDescent="0.35">
      <c r="B4164" s="146"/>
      <c r="C4164" s="31"/>
      <c r="D4164" s="31"/>
      <c r="E4164" s="44"/>
      <c r="F4164" s="43"/>
      <c r="G4164" s="84"/>
      <c r="H4164" s="31"/>
      <c r="I4164" s="31"/>
      <c r="J4164" s="84"/>
      <c r="K4164" s="31"/>
      <c r="L4164" s="31"/>
      <c r="M4164" s="169"/>
      <c r="N4164" s="148"/>
      <c r="O4164" s="106"/>
      <c r="P4164" s="43"/>
      <c r="Q4164" s="31"/>
      <c r="R4164" s="84"/>
      <c r="S4164" s="31"/>
      <c r="T4164" s="31"/>
      <c r="U4164" s="169"/>
      <c r="V4164" s="150"/>
      <c r="W4164" s="342" t="str" cm="1">
        <f t="array" ref="W4164">IF(SUM(LEN(B4164:V4164))=0,"",IF(OR(OR(ISBLANK(F4164),SUM(LEN(C4164),LEN(D4164))=0),AND(NOT(E4164="Unknown"),ISBLANK(J4164)),AND(NOT(O4164="Unknown"),ISBLANK(R4164))),"Missing Information", INDEX(Table15[Entire Service Line Classification], MATCH(SUMIFS(Table15[Unique ID],Table15[System-Owned Portion],E4164,Table15[If Material Anything Other than "Lead" in Column E,Was Material Ever Previously Lead?],G4164,Table15[Customer-Owned Portion],O4164),Table15[Unique ID],0),0)))</f>
        <v/>
      </c>
      <c r="X4164"/>
    </row>
    <row r="4165" spans="2:24" x14ac:dyDescent="0.35">
      <c r="B4165" s="146"/>
      <c r="C4165" s="31"/>
      <c r="D4165" s="31"/>
      <c r="E4165" s="44"/>
      <c r="F4165" s="43"/>
      <c r="G4165" s="84"/>
      <c r="H4165" s="31"/>
      <c r="I4165" s="31"/>
      <c r="J4165" s="84"/>
      <c r="K4165" s="31"/>
      <c r="L4165" s="31"/>
      <c r="M4165" s="169"/>
      <c r="N4165" s="148"/>
      <c r="O4165" s="106"/>
      <c r="P4165" s="43"/>
      <c r="Q4165" s="31"/>
      <c r="R4165" s="84"/>
      <c r="S4165" s="31"/>
      <c r="T4165" s="31"/>
      <c r="U4165" s="169"/>
      <c r="V4165" s="150"/>
      <c r="W4165" s="342" t="str" cm="1">
        <f t="array" ref="W4165">IF(SUM(LEN(B4165:V4165))=0,"",IF(OR(OR(ISBLANK(F4165),SUM(LEN(C4165),LEN(D4165))=0),AND(NOT(E4165="Unknown"),ISBLANK(J4165)),AND(NOT(O4165="Unknown"),ISBLANK(R4165))),"Missing Information", INDEX(Table15[Entire Service Line Classification], MATCH(SUMIFS(Table15[Unique ID],Table15[System-Owned Portion],E4165,Table15[If Material Anything Other than "Lead" in Column E,Was Material Ever Previously Lead?],G4165,Table15[Customer-Owned Portion],O4165),Table15[Unique ID],0),0)))</f>
        <v/>
      </c>
      <c r="X4165"/>
    </row>
    <row r="4166" spans="2:24" x14ac:dyDescent="0.35">
      <c r="B4166" s="146"/>
      <c r="C4166" s="31"/>
      <c r="D4166" s="31"/>
      <c r="E4166" s="44"/>
      <c r="F4166" s="43"/>
      <c r="G4166" s="84"/>
      <c r="H4166" s="31"/>
      <c r="I4166" s="31"/>
      <c r="J4166" s="84"/>
      <c r="K4166" s="31"/>
      <c r="L4166" s="31"/>
      <c r="M4166" s="169"/>
      <c r="N4166" s="148"/>
      <c r="O4166" s="106"/>
      <c r="P4166" s="43"/>
      <c r="Q4166" s="31"/>
      <c r="R4166" s="84"/>
      <c r="S4166" s="31"/>
      <c r="T4166" s="31"/>
      <c r="U4166" s="169"/>
      <c r="V4166" s="150"/>
      <c r="W4166" s="342" t="str" cm="1">
        <f t="array" ref="W4166">IF(SUM(LEN(B4166:V4166))=0,"",IF(OR(OR(ISBLANK(F4166),SUM(LEN(C4166),LEN(D4166))=0),AND(NOT(E4166="Unknown"),ISBLANK(J4166)),AND(NOT(O4166="Unknown"),ISBLANK(R4166))),"Missing Information", INDEX(Table15[Entire Service Line Classification], MATCH(SUMIFS(Table15[Unique ID],Table15[System-Owned Portion],E4166,Table15[If Material Anything Other than "Lead" in Column E,Was Material Ever Previously Lead?],G4166,Table15[Customer-Owned Portion],O4166),Table15[Unique ID],0),0)))</f>
        <v/>
      </c>
      <c r="X4166"/>
    </row>
    <row r="4167" spans="2:24" x14ac:dyDescent="0.35">
      <c r="B4167" s="146"/>
      <c r="C4167" s="31"/>
      <c r="D4167" s="31"/>
      <c r="E4167" s="44"/>
      <c r="F4167" s="43"/>
      <c r="G4167" s="84"/>
      <c r="H4167" s="31"/>
      <c r="I4167" s="31"/>
      <c r="J4167" s="84"/>
      <c r="K4167" s="31"/>
      <c r="L4167" s="31"/>
      <c r="M4167" s="169"/>
      <c r="N4167" s="148"/>
      <c r="O4167" s="106"/>
      <c r="P4167" s="43"/>
      <c r="Q4167" s="31"/>
      <c r="R4167" s="84"/>
      <c r="S4167" s="31"/>
      <c r="T4167" s="31"/>
      <c r="U4167" s="169"/>
      <c r="V4167" s="150"/>
      <c r="W4167" s="342" t="str" cm="1">
        <f t="array" ref="W4167">IF(SUM(LEN(B4167:V4167))=0,"",IF(OR(OR(ISBLANK(F4167),SUM(LEN(C4167),LEN(D4167))=0),AND(NOT(E4167="Unknown"),ISBLANK(J4167)),AND(NOT(O4167="Unknown"),ISBLANK(R4167))),"Missing Information", INDEX(Table15[Entire Service Line Classification], MATCH(SUMIFS(Table15[Unique ID],Table15[System-Owned Portion],E4167,Table15[If Material Anything Other than "Lead" in Column E,Was Material Ever Previously Lead?],G4167,Table15[Customer-Owned Portion],O4167),Table15[Unique ID],0),0)))</f>
        <v/>
      </c>
      <c r="X4167"/>
    </row>
    <row r="4168" spans="2:24" x14ac:dyDescent="0.35">
      <c r="B4168" s="146"/>
      <c r="C4168" s="31"/>
      <c r="D4168" s="31"/>
      <c r="E4168" s="44"/>
      <c r="F4168" s="43"/>
      <c r="G4168" s="84"/>
      <c r="H4168" s="31"/>
      <c r="I4168" s="31"/>
      <c r="J4168" s="84"/>
      <c r="K4168" s="31"/>
      <c r="L4168" s="31"/>
      <c r="M4168" s="169"/>
      <c r="N4168" s="148"/>
      <c r="O4168" s="106"/>
      <c r="P4168" s="43"/>
      <c r="Q4168" s="31"/>
      <c r="R4168" s="84"/>
      <c r="S4168" s="31"/>
      <c r="T4168" s="31"/>
      <c r="U4168" s="169"/>
      <c r="V4168" s="150"/>
      <c r="W4168" s="342" t="str" cm="1">
        <f t="array" ref="W4168">IF(SUM(LEN(B4168:V4168))=0,"",IF(OR(OR(ISBLANK(F4168),SUM(LEN(C4168),LEN(D4168))=0),AND(NOT(E4168="Unknown"),ISBLANK(J4168)),AND(NOT(O4168="Unknown"),ISBLANK(R4168))),"Missing Information", INDEX(Table15[Entire Service Line Classification], MATCH(SUMIFS(Table15[Unique ID],Table15[System-Owned Portion],E4168,Table15[If Material Anything Other than "Lead" in Column E,Was Material Ever Previously Lead?],G4168,Table15[Customer-Owned Portion],O4168),Table15[Unique ID],0),0)))</f>
        <v/>
      </c>
      <c r="X4168"/>
    </row>
    <row r="4169" spans="2:24" x14ac:dyDescent="0.35">
      <c r="B4169" s="146"/>
      <c r="C4169" s="31"/>
      <c r="D4169" s="31"/>
      <c r="E4169" s="44"/>
      <c r="F4169" s="43"/>
      <c r="G4169" s="84"/>
      <c r="H4169" s="31"/>
      <c r="I4169" s="31"/>
      <c r="J4169" s="84"/>
      <c r="K4169" s="31"/>
      <c r="L4169" s="31"/>
      <c r="M4169" s="169"/>
      <c r="N4169" s="148"/>
      <c r="O4169" s="106"/>
      <c r="P4169" s="43"/>
      <c r="Q4169" s="31"/>
      <c r="R4169" s="84"/>
      <c r="S4169" s="31"/>
      <c r="T4169" s="31"/>
      <c r="U4169" s="169"/>
      <c r="V4169" s="150"/>
      <c r="W4169" s="342" t="str" cm="1">
        <f t="array" ref="W4169">IF(SUM(LEN(B4169:V4169))=0,"",IF(OR(OR(ISBLANK(F4169),SUM(LEN(C4169),LEN(D4169))=0),AND(NOT(E4169="Unknown"),ISBLANK(J4169)),AND(NOT(O4169="Unknown"),ISBLANK(R4169))),"Missing Information", INDEX(Table15[Entire Service Line Classification], MATCH(SUMIFS(Table15[Unique ID],Table15[System-Owned Portion],E4169,Table15[If Material Anything Other than "Lead" in Column E,Was Material Ever Previously Lead?],G4169,Table15[Customer-Owned Portion],O4169),Table15[Unique ID],0),0)))</f>
        <v/>
      </c>
      <c r="X4169"/>
    </row>
    <row r="4170" spans="2:24" x14ac:dyDescent="0.35">
      <c r="B4170" s="146"/>
      <c r="C4170" s="31"/>
      <c r="D4170" s="31"/>
      <c r="E4170" s="44"/>
      <c r="F4170" s="43"/>
      <c r="G4170" s="84"/>
      <c r="H4170" s="31"/>
      <c r="I4170" s="31"/>
      <c r="J4170" s="84"/>
      <c r="K4170" s="31"/>
      <c r="L4170" s="31"/>
      <c r="M4170" s="169"/>
      <c r="N4170" s="148"/>
      <c r="O4170" s="106"/>
      <c r="P4170" s="43"/>
      <c r="Q4170" s="31"/>
      <c r="R4170" s="84"/>
      <c r="S4170" s="31"/>
      <c r="T4170" s="31"/>
      <c r="U4170" s="169"/>
      <c r="V4170" s="150"/>
      <c r="W4170" s="342" t="str" cm="1">
        <f t="array" ref="W4170">IF(SUM(LEN(B4170:V4170))=0,"",IF(OR(OR(ISBLANK(F4170),SUM(LEN(C4170),LEN(D4170))=0),AND(NOT(E4170="Unknown"),ISBLANK(J4170)),AND(NOT(O4170="Unknown"),ISBLANK(R4170))),"Missing Information", INDEX(Table15[Entire Service Line Classification], MATCH(SUMIFS(Table15[Unique ID],Table15[System-Owned Portion],E4170,Table15[If Material Anything Other than "Lead" in Column E,Was Material Ever Previously Lead?],G4170,Table15[Customer-Owned Portion],O4170),Table15[Unique ID],0),0)))</f>
        <v/>
      </c>
      <c r="X4170"/>
    </row>
    <row r="4171" spans="2:24" x14ac:dyDescent="0.35">
      <c r="B4171" s="146"/>
      <c r="C4171" s="31"/>
      <c r="D4171" s="31"/>
      <c r="E4171" s="44"/>
      <c r="F4171" s="43"/>
      <c r="G4171" s="84"/>
      <c r="H4171" s="31"/>
      <c r="I4171" s="31"/>
      <c r="J4171" s="84"/>
      <c r="K4171" s="31"/>
      <c r="L4171" s="31"/>
      <c r="M4171" s="169"/>
      <c r="N4171" s="148"/>
      <c r="O4171" s="106"/>
      <c r="P4171" s="43"/>
      <c r="Q4171" s="31"/>
      <c r="R4171" s="84"/>
      <c r="S4171" s="31"/>
      <c r="T4171" s="31"/>
      <c r="U4171" s="169"/>
      <c r="V4171" s="150"/>
      <c r="W4171" s="342" t="str" cm="1">
        <f t="array" ref="W4171">IF(SUM(LEN(B4171:V4171))=0,"",IF(OR(OR(ISBLANK(F4171),SUM(LEN(C4171),LEN(D4171))=0),AND(NOT(E4171="Unknown"),ISBLANK(J4171)),AND(NOT(O4171="Unknown"),ISBLANK(R4171))),"Missing Information", INDEX(Table15[Entire Service Line Classification], MATCH(SUMIFS(Table15[Unique ID],Table15[System-Owned Portion],E4171,Table15[If Material Anything Other than "Lead" in Column E,Was Material Ever Previously Lead?],G4171,Table15[Customer-Owned Portion],O4171),Table15[Unique ID],0),0)))</f>
        <v/>
      </c>
      <c r="X4171"/>
    </row>
    <row r="4172" spans="2:24" x14ac:dyDescent="0.35">
      <c r="B4172" s="146"/>
      <c r="C4172" s="31"/>
      <c r="D4172" s="31"/>
      <c r="E4172" s="44"/>
      <c r="F4172" s="43"/>
      <c r="G4172" s="84"/>
      <c r="H4172" s="31"/>
      <c r="I4172" s="31"/>
      <c r="J4172" s="84"/>
      <c r="K4172" s="31"/>
      <c r="L4172" s="31"/>
      <c r="M4172" s="169"/>
      <c r="N4172" s="148"/>
      <c r="O4172" s="106"/>
      <c r="P4172" s="43"/>
      <c r="Q4172" s="31"/>
      <c r="R4172" s="84"/>
      <c r="S4172" s="31"/>
      <c r="T4172" s="31"/>
      <c r="U4172" s="169"/>
      <c r="V4172" s="150"/>
      <c r="W4172" s="342" t="str" cm="1">
        <f t="array" ref="W4172">IF(SUM(LEN(B4172:V4172))=0,"",IF(OR(OR(ISBLANK(F4172),SUM(LEN(C4172),LEN(D4172))=0),AND(NOT(E4172="Unknown"),ISBLANK(J4172)),AND(NOT(O4172="Unknown"),ISBLANK(R4172))),"Missing Information", INDEX(Table15[Entire Service Line Classification], MATCH(SUMIFS(Table15[Unique ID],Table15[System-Owned Portion],E4172,Table15[If Material Anything Other than "Lead" in Column E,Was Material Ever Previously Lead?],G4172,Table15[Customer-Owned Portion],O4172),Table15[Unique ID],0),0)))</f>
        <v/>
      </c>
      <c r="X4172"/>
    </row>
    <row r="4173" spans="2:24" x14ac:dyDescent="0.35">
      <c r="B4173" s="146"/>
      <c r="C4173" s="31"/>
      <c r="D4173" s="31"/>
      <c r="E4173" s="44"/>
      <c r="F4173" s="43"/>
      <c r="G4173" s="84"/>
      <c r="H4173" s="31"/>
      <c r="I4173" s="31"/>
      <c r="J4173" s="84"/>
      <c r="K4173" s="31"/>
      <c r="L4173" s="31"/>
      <c r="M4173" s="169"/>
      <c r="N4173" s="148"/>
      <c r="O4173" s="106"/>
      <c r="P4173" s="43"/>
      <c r="Q4173" s="31"/>
      <c r="R4173" s="84"/>
      <c r="S4173" s="31"/>
      <c r="T4173" s="31"/>
      <c r="U4173" s="169"/>
      <c r="V4173" s="150"/>
      <c r="W4173" s="342" t="str" cm="1">
        <f t="array" ref="W4173">IF(SUM(LEN(B4173:V4173))=0,"",IF(OR(OR(ISBLANK(F4173),SUM(LEN(C4173),LEN(D4173))=0),AND(NOT(E4173="Unknown"),ISBLANK(J4173)),AND(NOT(O4173="Unknown"),ISBLANK(R4173))),"Missing Information", INDEX(Table15[Entire Service Line Classification], MATCH(SUMIFS(Table15[Unique ID],Table15[System-Owned Portion],E4173,Table15[If Material Anything Other than "Lead" in Column E,Was Material Ever Previously Lead?],G4173,Table15[Customer-Owned Portion],O4173),Table15[Unique ID],0),0)))</f>
        <v/>
      </c>
      <c r="X4173"/>
    </row>
    <row r="4174" spans="2:24" x14ac:dyDescent="0.35">
      <c r="B4174" s="146"/>
      <c r="C4174" s="31"/>
      <c r="D4174" s="31"/>
      <c r="E4174" s="44"/>
      <c r="F4174" s="43"/>
      <c r="G4174" s="84"/>
      <c r="H4174" s="31"/>
      <c r="I4174" s="31"/>
      <c r="J4174" s="84"/>
      <c r="K4174" s="31"/>
      <c r="L4174" s="31"/>
      <c r="M4174" s="169"/>
      <c r="N4174" s="148"/>
      <c r="O4174" s="106"/>
      <c r="P4174" s="43"/>
      <c r="Q4174" s="31"/>
      <c r="R4174" s="84"/>
      <c r="S4174" s="31"/>
      <c r="T4174" s="31"/>
      <c r="U4174" s="169"/>
      <c r="V4174" s="150"/>
      <c r="W4174" s="342" t="str" cm="1">
        <f t="array" ref="W4174">IF(SUM(LEN(B4174:V4174))=0,"",IF(OR(OR(ISBLANK(F4174),SUM(LEN(C4174),LEN(D4174))=0),AND(NOT(E4174="Unknown"),ISBLANK(J4174)),AND(NOT(O4174="Unknown"),ISBLANK(R4174))),"Missing Information", INDEX(Table15[Entire Service Line Classification], MATCH(SUMIFS(Table15[Unique ID],Table15[System-Owned Portion],E4174,Table15[If Material Anything Other than "Lead" in Column E,Was Material Ever Previously Lead?],G4174,Table15[Customer-Owned Portion],O4174),Table15[Unique ID],0),0)))</f>
        <v/>
      </c>
      <c r="X4174"/>
    </row>
    <row r="4175" spans="2:24" x14ac:dyDescent="0.35">
      <c r="B4175" s="146"/>
      <c r="C4175" s="31"/>
      <c r="D4175" s="31"/>
      <c r="E4175" s="44"/>
      <c r="F4175" s="43"/>
      <c r="G4175" s="84"/>
      <c r="H4175" s="31"/>
      <c r="I4175" s="31"/>
      <c r="J4175" s="84"/>
      <c r="K4175" s="31"/>
      <c r="L4175" s="31"/>
      <c r="M4175" s="169"/>
      <c r="N4175" s="148"/>
      <c r="O4175" s="106"/>
      <c r="P4175" s="43"/>
      <c r="Q4175" s="31"/>
      <c r="R4175" s="84"/>
      <c r="S4175" s="31"/>
      <c r="T4175" s="31"/>
      <c r="U4175" s="169"/>
      <c r="V4175" s="150"/>
      <c r="W4175" s="342" t="str" cm="1">
        <f t="array" ref="W4175">IF(SUM(LEN(B4175:V4175))=0,"",IF(OR(OR(ISBLANK(F4175),SUM(LEN(C4175),LEN(D4175))=0),AND(NOT(E4175="Unknown"),ISBLANK(J4175)),AND(NOT(O4175="Unknown"),ISBLANK(R4175))),"Missing Information", INDEX(Table15[Entire Service Line Classification], MATCH(SUMIFS(Table15[Unique ID],Table15[System-Owned Portion],E4175,Table15[If Material Anything Other than "Lead" in Column E,Was Material Ever Previously Lead?],G4175,Table15[Customer-Owned Portion],O4175),Table15[Unique ID],0),0)))</f>
        <v/>
      </c>
      <c r="X4175"/>
    </row>
    <row r="4176" spans="2:24" x14ac:dyDescent="0.35">
      <c r="B4176" s="146"/>
      <c r="C4176" s="31"/>
      <c r="D4176" s="31"/>
      <c r="E4176" s="44"/>
      <c r="F4176" s="43"/>
      <c r="G4176" s="84"/>
      <c r="H4176" s="31"/>
      <c r="I4176" s="31"/>
      <c r="J4176" s="84"/>
      <c r="K4176" s="31"/>
      <c r="L4176" s="31"/>
      <c r="M4176" s="169"/>
      <c r="N4176" s="148"/>
      <c r="O4176" s="106"/>
      <c r="P4176" s="43"/>
      <c r="Q4176" s="31"/>
      <c r="R4176" s="84"/>
      <c r="S4176" s="31"/>
      <c r="T4176" s="31"/>
      <c r="U4176" s="169"/>
      <c r="V4176" s="150"/>
      <c r="W4176" s="342" t="str" cm="1">
        <f t="array" ref="W4176">IF(SUM(LEN(B4176:V4176))=0,"",IF(OR(OR(ISBLANK(F4176),SUM(LEN(C4176),LEN(D4176))=0),AND(NOT(E4176="Unknown"),ISBLANK(J4176)),AND(NOT(O4176="Unknown"),ISBLANK(R4176))),"Missing Information", INDEX(Table15[Entire Service Line Classification], MATCH(SUMIFS(Table15[Unique ID],Table15[System-Owned Portion],E4176,Table15[If Material Anything Other than "Lead" in Column E,Was Material Ever Previously Lead?],G4176,Table15[Customer-Owned Portion],O4176),Table15[Unique ID],0),0)))</f>
        <v/>
      </c>
      <c r="X4176"/>
    </row>
    <row r="4177" spans="2:24" x14ac:dyDescent="0.35">
      <c r="B4177" s="146"/>
      <c r="C4177" s="31"/>
      <c r="D4177" s="31"/>
      <c r="E4177" s="44"/>
      <c r="F4177" s="43"/>
      <c r="G4177" s="84"/>
      <c r="H4177" s="31"/>
      <c r="I4177" s="31"/>
      <c r="J4177" s="84"/>
      <c r="K4177" s="31"/>
      <c r="L4177" s="31"/>
      <c r="M4177" s="169"/>
      <c r="N4177" s="148"/>
      <c r="O4177" s="106"/>
      <c r="P4177" s="43"/>
      <c r="Q4177" s="31"/>
      <c r="R4177" s="84"/>
      <c r="S4177" s="31"/>
      <c r="T4177" s="31"/>
      <c r="U4177" s="169"/>
      <c r="V4177" s="150"/>
      <c r="W4177" s="342" t="str" cm="1">
        <f t="array" ref="W4177">IF(SUM(LEN(B4177:V4177))=0,"",IF(OR(OR(ISBLANK(F4177),SUM(LEN(C4177),LEN(D4177))=0),AND(NOT(E4177="Unknown"),ISBLANK(J4177)),AND(NOT(O4177="Unknown"),ISBLANK(R4177))),"Missing Information", INDEX(Table15[Entire Service Line Classification], MATCH(SUMIFS(Table15[Unique ID],Table15[System-Owned Portion],E4177,Table15[If Material Anything Other than "Lead" in Column E,Was Material Ever Previously Lead?],G4177,Table15[Customer-Owned Portion],O4177),Table15[Unique ID],0),0)))</f>
        <v/>
      </c>
      <c r="X4177"/>
    </row>
    <row r="4178" spans="2:24" x14ac:dyDescent="0.35">
      <c r="B4178" s="146"/>
      <c r="C4178" s="31"/>
      <c r="D4178" s="31"/>
      <c r="E4178" s="44"/>
      <c r="F4178" s="43"/>
      <c r="G4178" s="84"/>
      <c r="H4178" s="31"/>
      <c r="I4178" s="31"/>
      <c r="J4178" s="84"/>
      <c r="K4178" s="31"/>
      <c r="L4178" s="31"/>
      <c r="M4178" s="169"/>
      <c r="N4178" s="148"/>
      <c r="O4178" s="106"/>
      <c r="P4178" s="43"/>
      <c r="Q4178" s="31"/>
      <c r="R4178" s="84"/>
      <c r="S4178" s="31"/>
      <c r="T4178" s="31"/>
      <c r="U4178" s="169"/>
      <c r="V4178" s="150"/>
      <c r="W4178" s="342" t="str" cm="1">
        <f t="array" ref="W4178">IF(SUM(LEN(B4178:V4178))=0,"",IF(OR(OR(ISBLANK(F4178),SUM(LEN(C4178),LEN(D4178))=0),AND(NOT(E4178="Unknown"),ISBLANK(J4178)),AND(NOT(O4178="Unknown"),ISBLANK(R4178))),"Missing Information", INDEX(Table15[Entire Service Line Classification], MATCH(SUMIFS(Table15[Unique ID],Table15[System-Owned Portion],E4178,Table15[If Material Anything Other than "Lead" in Column E,Was Material Ever Previously Lead?],G4178,Table15[Customer-Owned Portion],O4178),Table15[Unique ID],0),0)))</f>
        <v/>
      </c>
      <c r="X4178"/>
    </row>
    <row r="4179" spans="2:24" x14ac:dyDescent="0.35">
      <c r="B4179" s="146"/>
      <c r="C4179" s="31"/>
      <c r="D4179" s="31"/>
      <c r="E4179" s="44"/>
      <c r="F4179" s="43"/>
      <c r="G4179" s="84"/>
      <c r="H4179" s="31"/>
      <c r="I4179" s="31"/>
      <c r="J4179" s="84"/>
      <c r="K4179" s="31"/>
      <c r="L4179" s="31"/>
      <c r="M4179" s="169"/>
      <c r="N4179" s="148"/>
      <c r="O4179" s="106"/>
      <c r="P4179" s="43"/>
      <c r="Q4179" s="31"/>
      <c r="R4179" s="84"/>
      <c r="S4179" s="31"/>
      <c r="T4179" s="31"/>
      <c r="U4179" s="169"/>
      <c r="V4179" s="150"/>
      <c r="W4179" s="342" t="str" cm="1">
        <f t="array" ref="W4179">IF(SUM(LEN(B4179:V4179))=0,"",IF(OR(OR(ISBLANK(F4179),SUM(LEN(C4179),LEN(D4179))=0),AND(NOT(E4179="Unknown"),ISBLANK(J4179)),AND(NOT(O4179="Unknown"),ISBLANK(R4179))),"Missing Information", INDEX(Table15[Entire Service Line Classification], MATCH(SUMIFS(Table15[Unique ID],Table15[System-Owned Portion],E4179,Table15[If Material Anything Other than "Lead" in Column E,Was Material Ever Previously Lead?],G4179,Table15[Customer-Owned Portion],O4179),Table15[Unique ID],0),0)))</f>
        <v/>
      </c>
      <c r="X4179"/>
    </row>
    <row r="4180" spans="2:24" x14ac:dyDescent="0.35">
      <c r="B4180" s="146"/>
      <c r="C4180" s="31"/>
      <c r="D4180" s="31"/>
      <c r="E4180" s="44"/>
      <c r="F4180" s="43"/>
      <c r="G4180" s="84"/>
      <c r="H4180" s="31"/>
      <c r="I4180" s="31"/>
      <c r="J4180" s="84"/>
      <c r="K4180" s="31"/>
      <c r="L4180" s="31"/>
      <c r="M4180" s="169"/>
      <c r="N4180" s="148"/>
      <c r="O4180" s="106"/>
      <c r="P4180" s="43"/>
      <c r="Q4180" s="31"/>
      <c r="R4180" s="84"/>
      <c r="S4180" s="31"/>
      <c r="T4180" s="31"/>
      <c r="U4180" s="169"/>
      <c r="V4180" s="150"/>
      <c r="W4180" s="342" t="str" cm="1">
        <f t="array" ref="W4180">IF(SUM(LEN(B4180:V4180))=0,"",IF(OR(OR(ISBLANK(F4180),SUM(LEN(C4180),LEN(D4180))=0),AND(NOT(E4180="Unknown"),ISBLANK(J4180)),AND(NOT(O4180="Unknown"),ISBLANK(R4180))),"Missing Information", INDEX(Table15[Entire Service Line Classification], MATCH(SUMIFS(Table15[Unique ID],Table15[System-Owned Portion],E4180,Table15[If Material Anything Other than "Lead" in Column E,Was Material Ever Previously Lead?],G4180,Table15[Customer-Owned Portion],O4180),Table15[Unique ID],0),0)))</f>
        <v/>
      </c>
      <c r="X4180"/>
    </row>
    <row r="4181" spans="2:24" x14ac:dyDescent="0.35">
      <c r="B4181" s="146"/>
      <c r="C4181" s="31"/>
      <c r="D4181" s="31"/>
      <c r="E4181" s="44"/>
      <c r="F4181" s="43"/>
      <c r="G4181" s="84"/>
      <c r="H4181" s="31"/>
      <c r="I4181" s="31"/>
      <c r="J4181" s="84"/>
      <c r="K4181" s="31"/>
      <c r="L4181" s="31"/>
      <c r="M4181" s="169"/>
      <c r="N4181" s="148"/>
      <c r="O4181" s="106"/>
      <c r="P4181" s="43"/>
      <c r="Q4181" s="31"/>
      <c r="R4181" s="84"/>
      <c r="S4181" s="31"/>
      <c r="T4181" s="31"/>
      <c r="U4181" s="169"/>
      <c r="V4181" s="150"/>
      <c r="W4181" s="342" t="str" cm="1">
        <f t="array" ref="W4181">IF(SUM(LEN(B4181:V4181))=0,"",IF(OR(OR(ISBLANK(F4181),SUM(LEN(C4181),LEN(D4181))=0),AND(NOT(E4181="Unknown"),ISBLANK(J4181)),AND(NOT(O4181="Unknown"),ISBLANK(R4181))),"Missing Information", INDEX(Table15[Entire Service Line Classification], MATCH(SUMIFS(Table15[Unique ID],Table15[System-Owned Portion],E4181,Table15[If Material Anything Other than "Lead" in Column E,Was Material Ever Previously Lead?],G4181,Table15[Customer-Owned Portion],O4181),Table15[Unique ID],0),0)))</f>
        <v/>
      </c>
      <c r="X4181"/>
    </row>
    <row r="4182" spans="2:24" x14ac:dyDescent="0.35">
      <c r="B4182" s="146"/>
      <c r="C4182" s="31"/>
      <c r="D4182" s="31"/>
      <c r="E4182" s="44"/>
      <c r="F4182" s="43"/>
      <c r="G4182" s="84"/>
      <c r="H4182" s="31"/>
      <c r="I4182" s="31"/>
      <c r="J4182" s="84"/>
      <c r="K4182" s="31"/>
      <c r="L4182" s="31"/>
      <c r="M4182" s="169"/>
      <c r="N4182" s="148"/>
      <c r="O4182" s="106"/>
      <c r="P4182" s="43"/>
      <c r="Q4182" s="31"/>
      <c r="R4182" s="84"/>
      <c r="S4182" s="31"/>
      <c r="T4182" s="31"/>
      <c r="U4182" s="169"/>
      <c r="V4182" s="150"/>
      <c r="W4182" s="342" t="str" cm="1">
        <f t="array" ref="W4182">IF(SUM(LEN(B4182:V4182))=0,"",IF(OR(OR(ISBLANK(F4182),SUM(LEN(C4182),LEN(D4182))=0),AND(NOT(E4182="Unknown"),ISBLANK(J4182)),AND(NOT(O4182="Unknown"),ISBLANK(R4182))),"Missing Information", INDEX(Table15[Entire Service Line Classification], MATCH(SUMIFS(Table15[Unique ID],Table15[System-Owned Portion],E4182,Table15[If Material Anything Other than "Lead" in Column E,Was Material Ever Previously Lead?],G4182,Table15[Customer-Owned Portion],O4182),Table15[Unique ID],0),0)))</f>
        <v/>
      </c>
      <c r="X4182"/>
    </row>
    <row r="4183" spans="2:24" x14ac:dyDescent="0.35">
      <c r="B4183" s="146"/>
      <c r="C4183" s="31"/>
      <c r="D4183" s="31"/>
      <c r="E4183" s="44"/>
      <c r="F4183" s="43"/>
      <c r="G4183" s="84"/>
      <c r="H4183" s="31"/>
      <c r="I4183" s="31"/>
      <c r="J4183" s="84"/>
      <c r="K4183" s="31"/>
      <c r="L4183" s="31"/>
      <c r="M4183" s="169"/>
      <c r="N4183" s="148"/>
      <c r="O4183" s="106"/>
      <c r="P4183" s="43"/>
      <c r="Q4183" s="31"/>
      <c r="R4183" s="84"/>
      <c r="S4183" s="31"/>
      <c r="T4183" s="31"/>
      <c r="U4183" s="169"/>
      <c r="V4183" s="150"/>
      <c r="W4183" s="342" t="str" cm="1">
        <f t="array" ref="W4183">IF(SUM(LEN(B4183:V4183))=0,"",IF(OR(OR(ISBLANK(F4183),SUM(LEN(C4183),LEN(D4183))=0),AND(NOT(E4183="Unknown"),ISBLANK(J4183)),AND(NOT(O4183="Unknown"),ISBLANK(R4183))),"Missing Information", INDEX(Table15[Entire Service Line Classification], MATCH(SUMIFS(Table15[Unique ID],Table15[System-Owned Portion],E4183,Table15[If Material Anything Other than "Lead" in Column E,Was Material Ever Previously Lead?],G4183,Table15[Customer-Owned Portion],O4183),Table15[Unique ID],0),0)))</f>
        <v/>
      </c>
      <c r="X4183"/>
    </row>
    <row r="4184" spans="2:24" x14ac:dyDescent="0.35">
      <c r="B4184" s="146"/>
      <c r="C4184" s="31"/>
      <c r="D4184" s="31"/>
      <c r="E4184" s="44"/>
      <c r="F4184" s="43"/>
      <c r="G4184" s="84"/>
      <c r="H4184" s="31"/>
      <c r="I4184" s="31"/>
      <c r="J4184" s="84"/>
      <c r="K4184" s="31"/>
      <c r="L4184" s="31"/>
      <c r="M4184" s="169"/>
      <c r="N4184" s="148"/>
      <c r="O4184" s="106"/>
      <c r="P4184" s="43"/>
      <c r="Q4184" s="31"/>
      <c r="R4184" s="84"/>
      <c r="S4184" s="31"/>
      <c r="T4184" s="31"/>
      <c r="U4184" s="169"/>
      <c r="V4184" s="150"/>
      <c r="W4184" s="342" t="str" cm="1">
        <f t="array" ref="W4184">IF(SUM(LEN(B4184:V4184))=0,"",IF(OR(OR(ISBLANK(F4184),SUM(LEN(C4184),LEN(D4184))=0),AND(NOT(E4184="Unknown"),ISBLANK(J4184)),AND(NOT(O4184="Unknown"),ISBLANK(R4184))),"Missing Information", INDEX(Table15[Entire Service Line Classification], MATCH(SUMIFS(Table15[Unique ID],Table15[System-Owned Portion],E4184,Table15[If Material Anything Other than "Lead" in Column E,Was Material Ever Previously Lead?],G4184,Table15[Customer-Owned Portion],O4184),Table15[Unique ID],0),0)))</f>
        <v/>
      </c>
      <c r="X4184"/>
    </row>
    <row r="4185" spans="2:24" x14ac:dyDescent="0.35">
      <c r="B4185" s="146"/>
      <c r="C4185" s="31"/>
      <c r="D4185" s="31"/>
      <c r="E4185" s="44"/>
      <c r="F4185" s="43"/>
      <c r="G4185" s="84"/>
      <c r="H4185" s="31"/>
      <c r="I4185" s="31"/>
      <c r="J4185" s="84"/>
      <c r="K4185" s="31"/>
      <c r="L4185" s="31"/>
      <c r="M4185" s="169"/>
      <c r="N4185" s="148"/>
      <c r="O4185" s="106"/>
      <c r="P4185" s="43"/>
      <c r="Q4185" s="31"/>
      <c r="R4185" s="84"/>
      <c r="S4185" s="31"/>
      <c r="T4185" s="31"/>
      <c r="U4185" s="169"/>
      <c r="V4185" s="150"/>
      <c r="W4185" s="342" t="str" cm="1">
        <f t="array" ref="W4185">IF(SUM(LEN(B4185:V4185))=0,"",IF(OR(OR(ISBLANK(F4185),SUM(LEN(C4185),LEN(D4185))=0),AND(NOT(E4185="Unknown"),ISBLANK(J4185)),AND(NOT(O4185="Unknown"),ISBLANK(R4185))),"Missing Information", INDEX(Table15[Entire Service Line Classification], MATCH(SUMIFS(Table15[Unique ID],Table15[System-Owned Portion],E4185,Table15[If Material Anything Other than "Lead" in Column E,Was Material Ever Previously Lead?],G4185,Table15[Customer-Owned Portion],O4185),Table15[Unique ID],0),0)))</f>
        <v/>
      </c>
      <c r="X4185"/>
    </row>
    <row r="4186" spans="2:24" x14ac:dyDescent="0.35">
      <c r="B4186" s="146"/>
      <c r="C4186" s="31"/>
      <c r="D4186" s="31"/>
      <c r="E4186" s="44"/>
      <c r="F4186" s="43"/>
      <c r="G4186" s="84"/>
      <c r="H4186" s="31"/>
      <c r="I4186" s="31"/>
      <c r="J4186" s="84"/>
      <c r="K4186" s="31"/>
      <c r="L4186" s="31"/>
      <c r="M4186" s="169"/>
      <c r="N4186" s="148"/>
      <c r="O4186" s="106"/>
      <c r="P4186" s="43"/>
      <c r="Q4186" s="31"/>
      <c r="R4186" s="84"/>
      <c r="S4186" s="31"/>
      <c r="T4186" s="31"/>
      <c r="U4186" s="169"/>
      <c r="V4186" s="150"/>
      <c r="W4186" s="342" t="str" cm="1">
        <f t="array" ref="W4186">IF(SUM(LEN(B4186:V4186))=0,"",IF(OR(OR(ISBLANK(F4186),SUM(LEN(C4186),LEN(D4186))=0),AND(NOT(E4186="Unknown"),ISBLANK(J4186)),AND(NOT(O4186="Unknown"),ISBLANK(R4186))),"Missing Information", INDEX(Table15[Entire Service Line Classification], MATCH(SUMIFS(Table15[Unique ID],Table15[System-Owned Portion],E4186,Table15[If Material Anything Other than "Lead" in Column E,Was Material Ever Previously Lead?],G4186,Table15[Customer-Owned Portion],O4186),Table15[Unique ID],0),0)))</f>
        <v/>
      </c>
      <c r="X4186"/>
    </row>
    <row r="4187" spans="2:24" x14ac:dyDescent="0.35">
      <c r="B4187" s="146"/>
      <c r="C4187" s="31"/>
      <c r="D4187" s="31"/>
      <c r="E4187" s="44"/>
      <c r="F4187" s="43"/>
      <c r="G4187" s="84"/>
      <c r="H4187" s="31"/>
      <c r="I4187" s="31"/>
      <c r="J4187" s="84"/>
      <c r="K4187" s="31"/>
      <c r="L4187" s="31"/>
      <c r="M4187" s="169"/>
      <c r="N4187" s="148"/>
      <c r="O4187" s="106"/>
      <c r="P4187" s="43"/>
      <c r="Q4187" s="31"/>
      <c r="R4187" s="84"/>
      <c r="S4187" s="31"/>
      <c r="T4187" s="31"/>
      <c r="U4187" s="169"/>
      <c r="V4187" s="150"/>
      <c r="W4187" s="342" t="str" cm="1">
        <f t="array" ref="W4187">IF(SUM(LEN(B4187:V4187))=0,"",IF(OR(OR(ISBLANK(F4187),SUM(LEN(C4187),LEN(D4187))=0),AND(NOT(E4187="Unknown"),ISBLANK(J4187)),AND(NOT(O4187="Unknown"),ISBLANK(R4187))),"Missing Information", INDEX(Table15[Entire Service Line Classification], MATCH(SUMIFS(Table15[Unique ID],Table15[System-Owned Portion],E4187,Table15[If Material Anything Other than "Lead" in Column E,Was Material Ever Previously Lead?],G4187,Table15[Customer-Owned Portion],O4187),Table15[Unique ID],0),0)))</f>
        <v/>
      </c>
      <c r="X4187"/>
    </row>
    <row r="4188" spans="2:24" x14ac:dyDescent="0.35">
      <c r="B4188" s="146"/>
      <c r="C4188" s="31"/>
      <c r="D4188" s="31"/>
      <c r="E4188" s="44"/>
      <c r="F4188" s="43"/>
      <c r="G4188" s="84"/>
      <c r="H4188" s="31"/>
      <c r="I4188" s="31"/>
      <c r="J4188" s="84"/>
      <c r="K4188" s="31"/>
      <c r="L4188" s="31"/>
      <c r="M4188" s="169"/>
      <c r="N4188" s="148"/>
      <c r="O4188" s="106"/>
      <c r="P4188" s="43"/>
      <c r="Q4188" s="31"/>
      <c r="R4188" s="84"/>
      <c r="S4188" s="31"/>
      <c r="T4188" s="31"/>
      <c r="U4188" s="169"/>
      <c r="V4188" s="150"/>
      <c r="W4188" s="342" t="str" cm="1">
        <f t="array" ref="W4188">IF(SUM(LEN(B4188:V4188))=0,"",IF(OR(OR(ISBLANK(F4188),SUM(LEN(C4188),LEN(D4188))=0),AND(NOT(E4188="Unknown"),ISBLANK(J4188)),AND(NOT(O4188="Unknown"),ISBLANK(R4188))),"Missing Information", INDEX(Table15[Entire Service Line Classification], MATCH(SUMIFS(Table15[Unique ID],Table15[System-Owned Portion],E4188,Table15[If Material Anything Other than "Lead" in Column E,Was Material Ever Previously Lead?],G4188,Table15[Customer-Owned Portion],O4188),Table15[Unique ID],0),0)))</f>
        <v/>
      </c>
      <c r="X4188"/>
    </row>
    <row r="4189" spans="2:24" x14ac:dyDescent="0.35">
      <c r="B4189" s="146"/>
      <c r="C4189" s="31"/>
      <c r="D4189" s="31"/>
      <c r="E4189" s="44"/>
      <c r="F4189" s="43"/>
      <c r="G4189" s="84"/>
      <c r="H4189" s="31"/>
      <c r="I4189" s="31"/>
      <c r="J4189" s="84"/>
      <c r="K4189" s="31"/>
      <c r="L4189" s="31"/>
      <c r="M4189" s="169"/>
      <c r="N4189" s="148"/>
      <c r="O4189" s="106"/>
      <c r="P4189" s="43"/>
      <c r="Q4189" s="31"/>
      <c r="R4189" s="84"/>
      <c r="S4189" s="31"/>
      <c r="T4189" s="31"/>
      <c r="U4189" s="169"/>
      <c r="V4189" s="150"/>
      <c r="W4189" s="342" t="str" cm="1">
        <f t="array" ref="W4189">IF(SUM(LEN(B4189:V4189))=0,"",IF(OR(OR(ISBLANK(F4189),SUM(LEN(C4189),LEN(D4189))=0),AND(NOT(E4189="Unknown"),ISBLANK(J4189)),AND(NOT(O4189="Unknown"),ISBLANK(R4189))),"Missing Information", INDEX(Table15[Entire Service Line Classification], MATCH(SUMIFS(Table15[Unique ID],Table15[System-Owned Portion],E4189,Table15[If Material Anything Other than "Lead" in Column E,Was Material Ever Previously Lead?],G4189,Table15[Customer-Owned Portion],O4189),Table15[Unique ID],0),0)))</f>
        <v/>
      </c>
      <c r="X4189"/>
    </row>
    <row r="4190" spans="2:24" x14ac:dyDescent="0.35">
      <c r="B4190" s="146"/>
      <c r="C4190" s="31"/>
      <c r="D4190" s="31"/>
      <c r="E4190" s="44"/>
      <c r="F4190" s="43"/>
      <c r="G4190" s="84"/>
      <c r="H4190" s="31"/>
      <c r="I4190" s="31"/>
      <c r="J4190" s="84"/>
      <c r="K4190" s="31"/>
      <c r="L4190" s="31"/>
      <c r="M4190" s="169"/>
      <c r="N4190" s="148"/>
      <c r="O4190" s="106"/>
      <c r="P4190" s="43"/>
      <c r="Q4190" s="31"/>
      <c r="R4190" s="84"/>
      <c r="S4190" s="31"/>
      <c r="T4190" s="31"/>
      <c r="U4190" s="169"/>
      <c r="V4190" s="150"/>
      <c r="W4190" s="342" t="str" cm="1">
        <f t="array" ref="W4190">IF(SUM(LEN(B4190:V4190))=0,"",IF(OR(OR(ISBLANK(F4190),SUM(LEN(C4190),LEN(D4190))=0),AND(NOT(E4190="Unknown"),ISBLANK(J4190)),AND(NOT(O4190="Unknown"),ISBLANK(R4190))),"Missing Information", INDEX(Table15[Entire Service Line Classification], MATCH(SUMIFS(Table15[Unique ID],Table15[System-Owned Portion],E4190,Table15[If Material Anything Other than "Lead" in Column E,Was Material Ever Previously Lead?],G4190,Table15[Customer-Owned Portion],O4190),Table15[Unique ID],0),0)))</f>
        <v/>
      </c>
      <c r="X4190"/>
    </row>
    <row r="4191" spans="2:24" x14ac:dyDescent="0.35">
      <c r="B4191" s="146"/>
      <c r="C4191" s="31"/>
      <c r="D4191" s="31"/>
      <c r="E4191" s="44"/>
      <c r="F4191" s="43"/>
      <c r="G4191" s="84"/>
      <c r="H4191" s="31"/>
      <c r="I4191" s="31"/>
      <c r="J4191" s="84"/>
      <c r="K4191" s="31"/>
      <c r="L4191" s="31"/>
      <c r="M4191" s="169"/>
      <c r="N4191" s="148"/>
      <c r="O4191" s="106"/>
      <c r="P4191" s="43"/>
      <c r="Q4191" s="31"/>
      <c r="R4191" s="84"/>
      <c r="S4191" s="31"/>
      <c r="T4191" s="31"/>
      <c r="U4191" s="169"/>
      <c r="V4191" s="150"/>
      <c r="W4191" s="342" t="str" cm="1">
        <f t="array" ref="W4191">IF(SUM(LEN(B4191:V4191))=0,"",IF(OR(OR(ISBLANK(F4191),SUM(LEN(C4191),LEN(D4191))=0),AND(NOT(E4191="Unknown"),ISBLANK(J4191)),AND(NOT(O4191="Unknown"),ISBLANK(R4191))),"Missing Information", INDEX(Table15[Entire Service Line Classification], MATCH(SUMIFS(Table15[Unique ID],Table15[System-Owned Portion],E4191,Table15[If Material Anything Other than "Lead" in Column E,Was Material Ever Previously Lead?],G4191,Table15[Customer-Owned Portion],O4191),Table15[Unique ID],0),0)))</f>
        <v/>
      </c>
      <c r="X4191"/>
    </row>
    <row r="4192" spans="2:24" x14ac:dyDescent="0.35">
      <c r="B4192" s="146"/>
      <c r="C4192" s="31"/>
      <c r="D4192" s="31"/>
      <c r="E4192" s="44"/>
      <c r="F4192" s="43"/>
      <c r="G4192" s="84"/>
      <c r="H4192" s="31"/>
      <c r="I4192" s="31"/>
      <c r="J4192" s="84"/>
      <c r="K4192" s="31"/>
      <c r="L4192" s="31"/>
      <c r="M4192" s="169"/>
      <c r="N4192" s="148"/>
      <c r="O4192" s="106"/>
      <c r="P4192" s="43"/>
      <c r="Q4192" s="31"/>
      <c r="R4192" s="84"/>
      <c r="S4192" s="31"/>
      <c r="T4192" s="31"/>
      <c r="U4192" s="169"/>
      <c r="V4192" s="150"/>
      <c r="W4192" s="342" t="str" cm="1">
        <f t="array" ref="W4192">IF(SUM(LEN(B4192:V4192))=0,"",IF(OR(OR(ISBLANK(F4192),SUM(LEN(C4192),LEN(D4192))=0),AND(NOT(E4192="Unknown"),ISBLANK(J4192)),AND(NOT(O4192="Unknown"),ISBLANK(R4192))),"Missing Information", INDEX(Table15[Entire Service Line Classification], MATCH(SUMIFS(Table15[Unique ID],Table15[System-Owned Portion],E4192,Table15[If Material Anything Other than "Lead" in Column E,Was Material Ever Previously Lead?],G4192,Table15[Customer-Owned Portion],O4192),Table15[Unique ID],0),0)))</f>
        <v/>
      </c>
      <c r="X4192"/>
    </row>
    <row r="4193" spans="2:24" x14ac:dyDescent="0.35">
      <c r="B4193" s="146"/>
      <c r="C4193" s="31"/>
      <c r="D4193" s="31"/>
      <c r="E4193" s="44"/>
      <c r="F4193" s="43"/>
      <c r="G4193" s="84"/>
      <c r="H4193" s="31"/>
      <c r="I4193" s="31"/>
      <c r="J4193" s="84"/>
      <c r="K4193" s="31"/>
      <c r="L4193" s="31"/>
      <c r="M4193" s="169"/>
      <c r="N4193" s="148"/>
      <c r="O4193" s="106"/>
      <c r="P4193" s="43"/>
      <c r="Q4193" s="31"/>
      <c r="R4193" s="84"/>
      <c r="S4193" s="31"/>
      <c r="T4193" s="31"/>
      <c r="U4193" s="169"/>
      <c r="V4193" s="150"/>
      <c r="W4193" s="342" t="str" cm="1">
        <f t="array" ref="W4193">IF(SUM(LEN(B4193:V4193))=0,"",IF(OR(OR(ISBLANK(F4193),SUM(LEN(C4193),LEN(D4193))=0),AND(NOT(E4193="Unknown"),ISBLANK(J4193)),AND(NOT(O4193="Unknown"),ISBLANK(R4193))),"Missing Information", INDEX(Table15[Entire Service Line Classification], MATCH(SUMIFS(Table15[Unique ID],Table15[System-Owned Portion],E4193,Table15[If Material Anything Other than "Lead" in Column E,Was Material Ever Previously Lead?],G4193,Table15[Customer-Owned Portion],O4193),Table15[Unique ID],0),0)))</f>
        <v/>
      </c>
      <c r="X4193"/>
    </row>
    <row r="4194" spans="2:24" x14ac:dyDescent="0.35">
      <c r="B4194" s="146"/>
      <c r="C4194" s="31"/>
      <c r="D4194" s="31"/>
      <c r="E4194" s="44"/>
      <c r="F4194" s="43"/>
      <c r="G4194" s="84"/>
      <c r="H4194" s="31"/>
      <c r="I4194" s="31"/>
      <c r="J4194" s="84"/>
      <c r="K4194" s="31"/>
      <c r="L4194" s="31"/>
      <c r="M4194" s="169"/>
      <c r="N4194" s="148"/>
      <c r="O4194" s="106"/>
      <c r="P4194" s="43"/>
      <c r="Q4194" s="31"/>
      <c r="R4194" s="84"/>
      <c r="S4194" s="31"/>
      <c r="T4194" s="31"/>
      <c r="U4194" s="169"/>
      <c r="V4194" s="150"/>
      <c r="W4194" s="342" t="str" cm="1">
        <f t="array" ref="W4194">IF(SUM(LEN(B4194:V4194))=0,"",IF(OR(OR(ISBLANK(F4194),SUM(LEN(C4194),LEN(D4194))=0),AND(NOT(E4194="Unknown"),ISBLANK(J4194)),AND(NOT(O4194="Unknown"),ISBLANK(R4194))),"Missing Information", INDEX(Table15[Entire Service Line Classification], MATCH(SUMIFS(Table15[Unique ID],Table15[System-Owned Portion],E4194,Table15[If Material Anything Other than "Lead" in Column E,Was Material Ever Previously Lead?],G4194,Table15[Customer-Owned Portion],O4194),Table15[Unique ID],0),0)))</f>
        <v/>
      </c>
      <c r="X4194"/>
    </row>
    <row r="4195" spans="2:24" x14ac:dyDescent="0.35">
      <c r="B4195" s="146"/>
      <c r="C4195" s="31"/>
      <c r="D4195" s="31"/>
      <c r="E4195" s="44"/>
      <c r="F4195" s="43"/>
      <c r="G4195" s="84"/>
      <c r="H4195" s="31"/>
      <c r="I4195" s="31"/>
      <c r="J4195" s="84"/>
      <c r="K4195" s="31"/>
      <c r="L4195" s="31"/>
      <c r="M4195" s="169"/>
      <c r="N4195" s="148"/>
      <c r="O4195" s="106"/>
      <c r="P4195" s="43"/>
      <c r="Q4195" s="31"/>
      <c r="R4195" s="84"/>
      <c r="S4195" s="31"/>
      <c r="T4195" s="31"/>
      <c r="U4195" s="169"/>
      <c r="V4195" s="150"/>
      <c r="W4195" s="342" t="str" cm="1">
        <f t="array" ref="W4195">IF(SUM(LEN(B4195:V4195))=0,"",IF(OR(OR(ISBLANK(F4195),SUM(LEN(C4195),LEN(D4195))=0),AND(NOT(E4195="Unknown"),ISBLANK(J4195)),AND(NOT(O4195="Unknown"),ISBLANK(R4195))),"Missing Information", INDEX(Table15[Entire Service Line Classification], MATCH(SUMIFS(Table15[Unique ID],Table15[System-Owned Portion],E4195,Table15[If Material Anything Other than "Lead" in Column E,Was Material Ever Previously Lead?],G4195,Table15[Customer-Owned Portion],O4195),Table15[Unique ID],0),0)))</f>
        <v/>
      </c>
      <c r="X4195"/>
    </row>
    <row r="4196" spans="2:24" x14ac:dyDescent="0.35">
      <c r="B4196" s="146"/>
      <c r="C4196" s="31"/>
      <c r="D4196" s="31"/>
      <c r="E4196" s="44"/>
      <c r="F4196" s="43"/>
      <c r="G4196" s="84"/>
      <c r="H4196" s="31"/>
      <c r="I4196" s="31"/>
      <c r="J4196" s="84"/>
      <c r="K4196" s="31"/>
      <c r="L4196" s="31"/>
      <c r="M4196" s="169"/>
      <c r="N4196" s="148"/>
      <c r="O4196" s="106"/>
      <c r="P4196" s="43"/>
      <c r="Q4196" s="31"/>
      <c r="R4196" s="84"/>
      <c r="S4196" s="31"/>
      <c r="T4196" s="31"/>
      <c r="U4196" s="169"/>
      <c r="V4196" s="150"/>
      <c r="W4196" s="342" t="str" cm="1">
        <f t="array" ref="W4196">IF(SUM(LEN(B4196:V4196))=0,"",IF(OR(OR(ISBLANK(F4196),SUM(LEN(C4196),LEN(D4196))=0),AND(NOT(E4196="Unknown"),ISBLANK(J4196)),AND(NOT(O4196="Unknown"),ISBLANK(R4196))),"Missing Information", INDEX(Table15[Entire Service Line Classification], MATCH(SUMIFS(Table15[Unique ID],Table15[System-Owned Portion],E4196,Table15[If Material Anything Other than "Lead" in Column E,Was Material Ever Previously Lead?],G4196,Table15[Customer-Owned Portion],O4196),Table15[Unique ID],0),0)))</f>
        <v/>
      </c>
      <c r="X4196"/>
    </row>
    <row r="4197" spans="2:24" x14ac:dyDescent="0.35">
      <c r="B4197" s="146"/>
      <c r="C4197" s="31"/>
      <c r="D4197" s="31"/>
      <c r="E4197" s="44"/>
      <c r="F4197" s="43"/>
      <c r="G4197" s="84"/>
      <c r="H4197" s="31"/>
      <c r="I4197" s="31"/>
      <c r="J4197" s="84"/>
      <c r="K4197" s="31"/>
      <c r="L4197" s="31"/>
      <c r="M4197" s="169"/>
      <c r="N4197" s="148"/>
      <c r="O4197" s="106"/>
      <c r="P4197" s="43"/>
      <c r="Q4197" s="31"/>
      <c r="R4197" s="84"/>
      <c r="S4197" s="31"/>
      <c r="T4197" s="31"/>
      <c r="U4197" s="169"/>
      <c r="V4197" s="150"/>
      <c r="W4197" s="342" t="str" cm="1">
        <f t="array" ref="W4197">IF(SUM(LEN(B4197:V4197))=0,"",IF(OR(OR(ISBLANK(F4197),SUM(LEN(C4197),LEN(D4197))=0),AND(NOT(E4197="Unknown"),ISBLANK(J4197)),AND(NOT(O4197="Unknown"),ISBLANK(R4197))),"Missing Information", INDEX(Table15[Entire Service Line Classification], MATCH(SUMIFS(Table15[Unique ID],Table15[System-Owned Portion],E4197,Table15[If Material Anything Other than "Lead" in Column E,Was Material Ever Previously Lead?],G4197,Table15[Customer-Owned Portion],O4197),Table15[Unique ID],0),0)))</f>
        <v/>
      </c>
      <c r="X4197"/>
    </row>
    <row r="4198" spans="2:24" x14ac:dyDescent="0.35">
      <c r="B4198" s="146"/>
      <c r="C4198" s="31"/>
      <c r="D4198" s="31"/>
      <c r="E4198" s="44"/>
      <c r="F4198" s="43"/>
      <c r="G4198" s="84"/>
      <c r="H4198" s="31"/>
      <c r="I4198" s="31"/>
      <c r="J4198" s="84"/>
      <c r="K4198" s="31"/>
      <c r="L4198" s="31"/>
      <c r="M4198" s="169"/>
      <c r="N4198" s="148"/>
      <c r="O4198" s="106"/>
      <c r="P4198" s="43"/>
      <c r="Q4198" s="31"/>
      <c r="R4198" s="84"/>
      <c r="S4198" s="31"/>
      <c r="T4198" s="31"/>
      <c r="U4198" s="169"/>
      <c r="V4198" s="150"/>
      <c r="W4198" s="342" t="str" cm="1">
        <f t="array" ref="W4198">IF(SUM(LEN(B4198:V4198))=0,"",IF(OR(OR(ISBLANK(F4198),SUM(LEN(C4198),LEN(D4198))=0),AND(NOT(E4198="Unknown"),ISBLANK(J4198)),AND(NOT(O4198="Unknown"),ISBLANK(R4198))),"Missing Information", INDEX(Table15[Entire Service Line Classification], MATCH(SUMIFS(Table15[Unique ID],Table15[System-Owned Portion],E4198,Table15[If Material Anything Other than "Lead" in Column E,Was Material Ever Previously Lead?],G4198,Table15[Customer-Owned Portion],O4198),Table15[Unique ID],0),0)))</f>
        <v/>
      </c>
      <c r="X4198"/>
    </row>
    <row r="4199" spans="2:24" x14ac:dyDescent="0.35">
      <c r="B4199" s="146"/>
      <c r="C4199" s="31"/>
      <c r="D4199" s="31"/>
      <c r="E4199" s="44"/>
      <c r="F4199" s="43"/>
      <c r="G4199" s="84"/>
      <c r="H4199" s="31"/>
      <c r="I4199" s="31"/>
      <c r="J4199" s="84"/>
      <c r="K4199" s="31"/>
      <c r="L4199" s="31"/>
      <c r="M4199" s="169"/>
      <c r="N4199" s="148"/>
      <c r="O4199" s="106"/>
      <c r="P4199" s="43"/>
      <c r="Q4199" s="31"/>
      <c r="R4199" s="84"/>
      <c r="S4199" s="31"/>
      <c r="T4199" s="31"/>
      <c r="U4199" s="169"/>
      <c r="V4199" s="150"/>
      <c r="W4199" s="342" t="str" cm="1">
        <f t="array" ref="W4199">IF(SUM(LEN(B4199:V4199))=0,"",IF(OR(OR(ISBLANK(F4199),SUM(LEN(C4199),LEN(D4199))=0),AND(NOT(E4199="Unknown"),ISBLANK(J4199)),AND(NOT(O4199="Unknown"),ISBLANK(R4199))),"Missing Information", INDEX(Table15[Entire Service Line Classification], MATCH(SUMIFS(Table15[Unique ID],Table15[System-Owned Portion],E4199,Table15[If Material Anything Other than "Lead" in Column E,Was Material Ever Previously Lead?],G4199,Table15[Customer-Owned Portion],O4199),Table15[Unique ID],0),0)))</f>
        <v/>
      </c>
      <c r="X4199"/>
    </row>
    <row r="4200" spans="2:24" x14ac:dyDescent="0.35">
      <c r="B4200" s="146"/>
      <c r="C4200" s="31"/>
      <c r="D4200" s="31"/>
      <c r="E4200" s="44"/>
      <c r="F4200" s="43"/>
      <c r="G4200" s="84"/>
      <c r="H4200" s="31"/>
      <c r="I4200" s="31"/>
      <c r="J4200" s="84"/>
      <c r="K4200" s="31"/>
      <c r="L4200" s="31"/>
      <c r="M4200" s="169"/>
      <c r="N4200" s="148"/>
      <c r="O4200" s="106"/>
      <c r="P4200" s="43"/>
      <c r="Q4200" s="31"/>
      <c r="R4200" s="84"/>
      <c r="S4200" s="31"/>
      <c r="T4200" s="31"/>
      <c r="U4200" s="169"/>
      <c r="V4200" s="150"/>
      <c r="W4200" s="342" t="str" cm="1">
        <f t="array" ref="W4200">IF(SUM(LEN(B4200:V4200))=0,"",IF(OR(OR(ISBLANK(F4200),SUM(LEN(C4200),LEN(D4200))=0),AND(NOT(E4200="Unknown"),ISBLANK(J4200)),AND(NOT(O4200="Unknown"),ISBLANK(R4200))),"Missing Information", INDEX(Table15[Entire Service Line Classification], MATCH(SUMIFS(Table15[Unique ID],Table15[System-Owned Portion],E4200,Table15[If Material Anything Other than "Lead" in Column E,Was Material Ever Previously Lead?],G4200,Table15[Customer-Owned Portion],O4200),Table15[Unique ID],0),0)))</f>
        <v/>
      </c>
      <c r="X4200"/>
    </row>
    <row r="4201" spans="2:24" x14ac:dyDescent="0.35">
      <c r="B4201" s="146"/>
      <c r="C4201" s="31"/>
      <c r="D4201" s="31"/>
      <c r="E4201" s="44"/>
      <c r="F4201" s="43"/>
      <c r="G4201" s="84"/>
      <c r="H4201" s="31"/>
      <c r="I4201" s="31"/>
      <c r="J4201" s="84"/>
      <c r="K4201" s="31"/>
      <c r="L4201" s="31"/>
      <c r="M4201" s="169"/>
      <c r="N4201" s="148"/>
      <c r="O4201" s="106"/>
      <c r="P4201" s="43"/>
      <c r="Q4201" s="31"/>
      <c r="R4201" s="84"/>
      <c r="S4201" s="31"/>
      <c r="T4201" s="31"/>
      <c r="U4201" s="169"/>
      <c r="V4201" s="150"/>
      <c r="W4201" s="342" t="str" cm="1">
        <f t="array" ref="W4201">IF(SUM(LEN(B4201:V4201))=0,"",IF(OR(OR(ISBLANK(F4201),SUM(LEN(C4201),LEN(D4201))=0),AND(NOT(E4201="Unknown"),ISBLANK(J4201)),AND(NOT(O4201="Unknown"),ISBLANK(R4201))),"Missing Information", INDEX(Table15[Entire Service Line Classification], MATCH(SUMIFS(Table15[Unique ID],Table15[System-Owned Portion],E4201,Table15[If Material Anything Other than "Lead" in Column E,Was Material Ever Previously Lead?],G4201,Table15[Customer-Owned Portion],O4201),Table15[Unique ID],0),0)))</f>
        <v/>
      </c>
      <c r="X4201"/>
    </row>
    <row r="4202" spans="2:24" x14ac:dyDescent="0.35">
      <c r="B4202" s="146"/>
      <c r="C4202" s="31"/>
      <c r="D4202" s="31"/>
      <c r="E4202" s="44"/>
      <c r="F4202" s="43"/>
      <c r="G4202" s="84"/>
      <c r="H4202" s="31"/>
      <c r="I4202" s="31"/>
      <c r="J4202" s="84"/>
      <c r="K4202" s="31"/>
      <c r="L4202" s="31"/>
      <c r="M4202" s="169"/>
      <c r="N4202" s="148"/>
      <c r="O4202" s="106"/>
      <c r="P4202" s="43"/>
      <c r="Q4202" s="31"/>
      <c r="R4202" s="84"/>
      <c r="S4202" s="31"/>
      <c r="T4202" s="31"/>
      <c r="U4202" s="169"/>
      <c r="V4202" s="150"/>
      <c r="W4202" s="342" t="str" cm="1">
        <f t="array" ref="W4202">IF(SUM(LEN(B4202:V4202))=0,"",IF(OR(OR(ISBLANK(F4202),SUM(LEN(C4202),LEN(D4202))=0),AND(NOT(E4202="Unknown"),ISBLANK(J4202)),AND(NOT(O4202="Unknown"),ISBLANK(R4202))),"Missing Information", INDEX(Table15[Entire Service Line Classification], MATCH(SUMIFS(Table15[Unique ID],Table15[System-Owned Portion],E4202,Table15[If Material Anything Other than "Lead" in Column E,Was Material Ever Previously Lead?],G4202,Table15[Customer-Owned Portion],O4202),Table15[Unique ID],0),0)))</f>
        <v/>
      </c>
      <c r="X4202"/>
    </row>
    <row r="4203" spans="2:24" x14ac:dyDescent="0.35">
      <c r="B4203" s="146"/>
      <c r="C4203" s="31"/>
      <c r="D4203" s="31"/>
      <c r="E4203" s="44"/>
      <c r="F4203" s="43"/>
      <c r="G4203" s="84"/>
      <c r="H4203" s="31"/>
      <c r="I4203" s="31"/>
      <c r="J4203" s="84"/>
      <c r="K4203" s="31"/>
      <c r="L4203" s="31"/>
      <c r="M4203" s="169"/>
      <c r="N4203" s="148"/>
      <c r="O4203" s="106"/>
      <c r="P4203" s="43"/>
      <c r="Q4203" s="31"/>
      <c r="R4203" s="84"/>
      <c r="S4203" s="31"/>
      <c r="T4203" s="31"/>
      <c r="U4203" s="169"/>
      <c r="V4203" s="150"/>
      <c r="W4203" s="342" t="str" cm="1">
        <f t="array" ref="W4203">IF(SUM(LEN(B4203:V4203))=0,"",IF(OR(OR(ISBLANK(F4203),SUM(LEN(C4203),LEN(D4203))=0),AND(NOT(E4203="Unknown"),ISBLANK(J4203)),AND(NOT(O4203="Unknown"),ISBLANK(R4203))),"Missing Information", INDEX(Table15[Entire Service Line Classification], MATCH(SUMIFS(Table15[Unique ID],Table15[System-Owned Portion],E4203,Table15[If Material Anything Other than "Lead" in Column E,Was Material Ever Previously Lead?],G4203,Table15[Customer-Owned Portion],O4203),Table15[Unique ID],0),0)))</f>
        <v/>
      </c>
      <c r="X4203"/>
    </row>
    <row r="4204" spans="2:24" x14ac:dyDescent="0.35">
      <c r="B4204" s="146"/>
      <c r="C4204" s="31"/>
      <c r="D4204" s="31"/>
      <c r="E4204" s="44"/>
      <c r="F4204" s="43"/>
      <c r="G4204" s="84"/>
      <c r="H4204" s="31"/>
      <c r="I4204" s="31"/>
      <c r="J4204" s="84"/>
      <c r="K4204" s="31"/>
      <c r="L4204" s="31"/>
      <c r="M4204" s="169"/>
      <c r="N4204" s="148"/>
      <c r="O4204" s="106"/>
      <c r="P4204" s="43"/>
      <c r="Q4204" s="31"/>
      <c r="R4204" s="84"/>
      <c r="S4204" s="31"/>
      <c r="T4204" s="31"/>
      <c r="U4204" s="169"/>
      <c r="V4204" s="150"/>
      <c r="W4204" s="342" t="str" cm="1">
        <f t="array" ref="W4204">IF(SUM(LEN(B4204:V4204))=0,"",IF(OR(OR(ISBLANK(F4204),SUM(LEN(C4204),LEN(D4204))=0),AND(NOT(E4204="Unknown"),ISBLANK(J4204)),AND(NOT(O4204="Unknown"),ISBLANK(R4204))),"Missing Information", INDEX(Table15[Entire Service Line Classification], MATCH(SUMIFS(Table15[Unique ID],Table15[System-Owned Portion],E4204,Table15[If Material Anything Other than "Lead" in Column E,Was Material Ever Previously Lead?],G4204,Table15[Customer-Owned Portion],O4204),Table15[Unique ID],0),0)))</f>
        <v/>
      </c>
      <c r="X4204"/>
    </row>
    <row r="4205" spans="2:24" x14ac:dyDescent="0.35">
      <c r="B4205" s="146"/>
      <c r="C4205" s="31"/>
      <c r="D4205" s="31"/>
      <c r="E4205" s="44"/>
      <c r="F4205" s="43"/>
      <c r="G4205" s="84"/>
      <c r="H4205" s="31"/>
      <c r="I4205" s="31"/>
      <c r="J4205" s="84"/>
      <c r="K4205" s="31"/>
      <c r="L4205" s="31"/>
      <c r="M4205" s="169"/>
      <c r="N4205" s="148"/>
      <c r="O4205" s="106"/>
      <c r="P4205" s="43"/>
      <c r="Q4205" s="31"/>
      <c r="R4205" s="84"/>
      <c r="S4205" s="31"/>
      <c r="T4205" s="31"/>
      <c r="U4205" s="169"/>
      <c r="V4205" s="150"/>
      <c r="W4205" s="342" t="str" cm="1">
        <f t="array" ref="W4205">IF(SUM(LEN(B4205:V4205))=0,"",IF(OR(OR(ISBLANK(F4205),SUM(LEN(C4205),LEN(D4205))=0),AND(NOT(E4205="Unknown"),ISBLANK(J4205)),AND(NOT(O4205="Unknown"),ISBLANK(R4205))),"Missing Information", INDEX(Table15[Entire Service Line Classification], MATCH(SUMIFS(Table15[Unique ID],Table15[System-Owned Portion],E4205,Table15[If Material Anything Other than "Lead" in Column E,Was Material Ever Previously Lead?],G4205,Table15[Customer-Owned Portion],O4205),Table15[Unique ID],0),0)))</f>
        <v/>
      </c>
      <c r="X4205"/>
    </row>
    <row r="4206" spans="2:24" x14ac:dyDescent="0.35">
      <c r="B4206" s="146"/>
      <c r="C4206" s="31"/>
      <c r="D4206" s="31"/>
      <c r="E4206" s="44"/>
      <c r="F4206" s="43"/>
      <c r="G4206" s="84"/>
      <c r="H4206" s="31"/>
      <c r="I4206" s="31"/>
      <c r="J4206" s="84"/>
      <c r="K4206" s="31"/>
      <c r="L4206" s="31"/>
      <c r="M4206" s="169"/>
      <c r="N4206" s="148"/>
      <c r="O4206" s="106"/>
      <c r="P4206" s="43"/>
      <c r="Q4206" s="31"/>
      <c r="R4206" s="84"/>
      <c r="S4206" s="31"/>
      <c r="T4206" s="31"/>
      <c r="U4206" s="169"/>
      <c r="V4206" s="150"/>
      <c r="W4206" s="342" t="str" cm="1">
        <f t="array" ref="W4206">IF(SUM(LEN(B4206:V4206))=0,"",IF(OR(OR(ISBLANK(F4206),SUM(LEN(C4206),LEN(D4206))=0),AND(NOT(E4206="Unknown"),ISBLANK(J4206)),AND(NOT(O4206="Unknown"),ISBLANK(R4206))),"Missing Information", INDEX(Table15[Entire Service Line Classification], MATCH(SUMIFS(Table15[Unique ID],Table15[System-Owned Portion],E4206,Table15[If Material Anything Other than "Lead" in Column E,Was Material Ever Previously Lead?],G4206,Table15[Customer-Owned Portion],O4206),Table15[Unique ID],0),0)))</f>
        <v/>
      </c>
      <c r="X4206"/>
    </row>
    <row r="4207" spans="2:24" x14ac:dyDescent="0.35">
      <c r="B4207" s="146"/>
      <c r="C4207" s="31"/>
      <c r="D4207" s="31"/>
      <c r="E4207" s="44"/>
      <c r="F4207" s="43"/>
      <c r="G4207" s="84"/>
      <c r="H4207" s="31"/>
      <c r="I4207" s="31"/>
      <c r="J4207" s="84"/>
      <c r="K4207" s="31"/>
      <c r="L4207" s="31"/>
      <c r="M4207" s="169"/>
      <c r="N4207" s="148"/>
      <c r="O4207" s="106"/>
      <c r="P4207" s="43"/>
      <c r="Q4207" s="31"/>
      <c r="R4207" s="84"/>
      <c r="S4207" s="31"/>
      <c r="T4207" s="31"/>
      <c r="U4207" s="169"/>
      <c r="V4207" s="150"/>
      <c r="W4207" s="342" t="str" cm="1">
        <f t="array" ref="W4207">IF(SUM(LEN(B4207:V4207))=0,"",IF(OR(OR(ISBLANK(F4207),SUM(LEN(C4207),LEN(D4207))=0),AND(NOT(E4207="Unknown"),ISBLANK(J4207)),AND(NOT(O4207="Unknown"),ISBLANK(R4207))),"Missing Information", INDEX(Table15[Entire Service Line Classification], MATCH(SUMIFS(Table15[Unique ID],Table15[System-Owned Portion],E4207,Table15[If Material Anything Other than "Lead" in Column E,Was Material Ever Previously Lead?],G4207,Table15[Customer-Owned Portion],O4207),Table15[Unique ID],0),0)))</f>
        <v/>
      </c>
      <c r="X4207"/>
    </row>
    <row r="4208" spans="2:24" x14ac:dyDescent="0.35">
      <c r="B4208" s="146"/>
      <c r="C4208" s="31"/>
      <c r="D4208" s="31"/>
      <c r="E4208" s="44"/>
      <c r="F4208" s="43"/>
      <c r="G4208" s="84"/>
      <c r="H4208" s="31"/>
      <c r="I4208" s="31"/>
      <c r="J4208" s="84"/>
      <c r="K4208" s="31"/>
      <c r="L4208" s="31"/>
      <c r="M4208" s="169"/>
      <c r="N4208" s="148"/>
      <c r="O4208" s="106"/>
      <c r="P4208" s="43"/>
      <c r="Q4208" s="31"/>
      <c r="R4208" s="84"/>
      <c r="S4208" s="31"/>
      <c r="T4208" s="31"/>
      <c r="U4208" s="169"/>
      <c r="V4208" s="150"/>
      <c r="W4208" s="342" t="str" cm="1">
        <f t="array" ref="W4208">IF(SUM(LEN(B4208:V4208))=0,"",IF(OR(OR(ISBLANK(F4208),SUM(LEN(C4208),LEN(D4208))=0),AND(NOT(E4208="Unknown"),ISBLANK(J4208)),AND(NOT(O4208="Unknown"),ISBLANK(R4208))),"Missing Information", INDEX(Table15[Entire Service Line Classification], MATCH(SUMIFS(Table15[Unique ID],Table15[System-Owned Portion],E4208,Table15[If Material Anything Other than "Lead" in Column E,Was Material Ever Previously Lead?],G4208,Table15[Customer-Owned Portion],O4208),Table15[Unique ID],0),0)))</f>
        <v/>
      </c>
      <c r="X4208"/>
    </row>
    <row r="4209" spans="2:24" x14ac:dyDescent="0.35">
      <c r="B4209" s="146"/>
      <c r="C4209" s="31"/>
      <c r="D4209" s="31"/>
      <c r="E4209" s="44"/>
      <c r="F4209" s="43"/>
      <c r="G4209" s="84"/>
      <c r="H4209" s="31"/>
      <c r="I4209" s="31"/>
      <c r="J4209" s="84"/>
      <c r="K4209" s="31"/>
      <c r="L4209" s="31"/>
      <c r="M4209" s="169"/>
      <c r="N4209" s="148"/>
      <c r="O4209" s="106"/>
      <c r="P4209" s="43"/>
      <c r="Q4209" s="31"/>
      <c r="R4209" s="84"/>
      <c r="S4209" s="31"/>
      <c r="T4209" s="31"/>
      <c r="U4209" s="169"/>
      <c r="V4209" s="150"/>
      <c r="W4209" s="342" t="str" cm="1">
        <f t="array" ref="W4209">IF(SUM(LEN(B4209:V4209))=0,"",IF(OR(OR(ISBLANK(F4209),SUM(LEN(C4209),LEN(D4209))=0),AND(NOT(E4209="Unknown"),ISBLANK(J4209)),AND(NOT(O4209="Unknown"),ISBLANK(R4209))),"Missing Information", INDEX(Table15[Entire Service Line Classification], MATCH(SUMIFS(Table15[Unique ID],Table15[System-Owned Portion],E4209,Table15[If Material Anything Other than "Lead" in Column E,Was Material Ever Previously Lead?],G4209,Table15[Customer-Owned Portion],O4209),Table15[Unique ID],0),0)))</f>
        <v/>
      </c>
      <c r="X4209"/>
    </row>
    <row r="4210" spans="2:24" x14ac:dyDescent="0.35">
      <c r="B4210" s="146"/>
      <c r="C4210" s="31"/>
      <c r="D4210" s="31"/>
      <c r="E4210" s="44"/>
      <c r="F4210" s="43"/>
      <c r="G4210" s="84"/>
      <c r="H4210" s="31"/>
      <c r="I4210" s="31"/>
      <c r="J4210" s="84"/>
      <c r="K4210" s="31"/>
      <c r="L4210" s="31"/>
      <c r="M4210" s="169"/>
      <c r="N4210" s="148"/>
      <c r="O4210" s="106"/>
      <c r="P4210" s="43"/>
      <c r="Q4210" s="31"/>
      <c r="R4210" s="84"/>
      <c r="S4210" s="31"/>
      <c r="T4210" s="31"/>
      <c r="U4210" s="169"/>
      <c r="V4210" s="150"/>
      <c r="W4210" s="342" t="str" cm="1">
        <f t="array" ref="W4210">IF(SUM(LEN(B4210:V4210))=0,"",IF(OR(OR(ISBLANK(F4210),SUM(LEN(C4210),LEN(D4210))=0),AND(NOT(E4210="Unknown"),ISBLANK(J4210)),AND(NOT(O4210="Unknown"),ISBLANK(R4210))),"Missing Information", INDEX(Table15[Entire Service Line Classification], MATCH(SUMIFS(Table15[Unique ID],Table15[System-Owned Portion],E4210,Table15[If Material Anything Other than "Lead" in Column E,Was Material Ever Previously Lead?],G4210,Table15[Customer-Owned Portion],O4210),Table15[Unique ID],0),0)))</f>
        <v/>
      </c>
      <c r="X4210"/>
    </row>
    <row r="4211" spans="2:24" x14ac:dyDescent="0.35">
      <c r="B4211" s="146"/>
      <c r="C4211" s="31"/>
      <c r="D4211" s="31"/>
      <c r="E4211" s="44"/>
      <c r="F4211" s="43"/>
      <c r="G4211" s="84"/>
      <c r="H4211" s="31"/>
      <c r="I4211" s="31"/>
      <c r="J4211" s="84"/>
      <c r="K4211" s="31"/>
      <c r="L4211" s="31"/>
      <c r="M4211" s="169"/>
      <c r="N4211" s="148"/>
      <c r="O4211" s="106"/>
      <c r="P4211" s="43"/>
      <c r="Q4211" s="31"/>
      <c r="R4211" s="84"/>
      <c r="S4211" s="31"/>
      <c r="T4211" s="31"/>
      <c r="U4211" s="169"/>
      <c r="V4211" s="150"/>
      <c r="W4211" s="342" t="str" cm="1">
        <f t="array" ref="W4211">IF(SUM(LEN(B4211:V4211))=0,"",IF(OR(OR(ISBLANK(F4211),SUM(LEN(C4211),LEN(D4211))=0),AND(NOT(E4211="Unknown"),ISBLANK(J4211)),AND(NOT(O4211="Unknown"),ISBLANK(R4211))),"Missing Information", INDEX(Table15[Entire Service Line Classification], MATCH(SUMIFS(Table15[Unique ID],Table15[System-Owned Portion],E4211,Table15[If Material Anything Other than "Lead" in Column E,Was Material Ever Previously Lead?],G4211,Table15[Customer-Owned Portion],O4211),Table15[Unique ID],0),0)))</f>
        <v/>
      </c>
      <c r="X4211"/>
    </row>
    <row r="4212" spans="2:24" x14ac:dyDescent="0.35">
      <c r="B4212" s="146"/>
      <c r="C4212" s="31"/>
      <c r="D4212" s="31"/>
      <c r="E4212" s="44"/>
      <c r="F4212" s="43"/>
      <c r="G4212" s="84"/>
      <c r="H4212" s="31"/>
      <c r="I4212" s="31"/>
      <c r="J4212" s="84"/>
      <c r="K4212" s="31"/>
      <c r="L4212" s="31"/>
      <c r="M4212" s="169"/>
      <c r="N4212" s="148"/>
      <c r="O4212" s="106"/>
      <c r="P4212" s="43"/>
      <c r="Q4212" s="31"/>
      <c r="R4212" s="84"/>
      <c r="S4212" s="31"/>
      <c r="T4212" s="31"/>
      <c r="U4212" s="169"/>
      <c r="V4212" s="150"/>
      <c r="W4212" s="342" t="str" cm="1">
        <f t="array" ref="W4212">IF(SUM(LEN(B4212:V4212))=0,"",IF(OR(OR(ISBLANK(F4212),SUM(LEN(C4212),LEN(D4212))=0),AND(NOT(E4212="Unknown"),ISBLANK(J4212)),AND(NOT(O4212="Unknown"),ISBLANK(R4212))),"Missing Information", INDEX(Table15[Entire Service Line Classification], MATCH(SUMIFS(Table15[Unique ID],Table15[System-Owned Portion],E4212,Table15[If Material Anything Other than "Lead" in Column E,Was Material Ever Previously Lead?],G4212,Table15[Customer-Owned Portion],O4212),Table15[Unique ID],0),0)))</f>
        <v/>
      </c>
      <c r="X4212"/>
    </row>
    <row r="4213" spans="2:24" x14ac:dyDescent="0.35">
      <c r="B4213" s="146"/>
      <c r="C4213" s="31"/>
      <c r="D4213" s="31"/>
      <c r="E4213" s="44"/>
      <c r="F4213" s="43"/>
      <c r="G4213" s="84"/>
      <c r="H4213" s="31"/>
      <c r="I4213" s="31"/>
      <c r="J4213" s="84"/>
      <c r="K4213" s="31"/>
      <c r="L4213" s="31"/>
      <c r="M4213" s="169"/>
      <c r="N4213" s="148"/>
      <c r="O4213" s="106"/>
      <c r="P4213" s="43"/>
      <c r="Q4213" s="31"/>
      <c r="R4213" s="84"/>
      <c r="S4213" s="31"/>
      <c r="T4213" s="31"/>
      <c r="U4213" s="169"/>
      <c r="V4213" s="150"/>
      <c r="W4213" s="342" t="str" cm="1">
        <f t="array" ref="W4213">IF(SUM(LEN(B4213:V4213))=0,"",IF(OR(OR(ISBLANK(F4213),SUM(LEN(C4213),LEN(D4213))=0),AND(NOT(E4213="Unknown"),ISBLANK(J4213)),AND(NOT(O4213="Unknown"),ISBLANK(R4213))),"Missing Information", INDEX(Table15[Entire Service Line Classification], MATCH(SUMIFS(Table15[Unique ID],Table15[System-Owned Portion],E4213,Table15[If Material Anything Other than "Lead" in Column E,Was Material Ever Previously Lead?],G4213,Table15[Customer-Owned Portion],O4213),Table15[Unique ID],0),0)))</f>
        <v/>
      </c>
      <c r="X4213"/>
    </row>
    <row r="4214" spans="2:24" x14ac:dyDescent="0.35">
      <c r="B4214" s="146"/>
      <c r="C4214" s="31"/>
      <c r="D4214" s="31"/>
      <c r="E4214" s="44"/>
      <c r="F4214" s="43"/>
      <c r="G4214" s="84"/>
      <c r="H4214" s="31"/>
      <c r="I4214" s="31"/>
      <c r="J4214" s="84"/>
      <c r="K4214" s="31"/>
      <c r="L4214" s="31"/>
      <c r="M4214" s="169"/>
      <c r="N4214" s="148"/>
      <c r="O4214" s="106"/>
      <c r="P4214" s="43"/>
      <c r="Q4214" s="31"/>
      <c r="R4214" s="84"/>
      <c r="S4214" s="31"/>
      <c r="T4214" s="31"/>
      <c r="U4214" s="169"/>
      <c r="V4214" s="150"/>
      <c r="W4214" s="342" t="str" cm="1">
        <f t="array" ref="W4214">IF(SUM(LEN(B4214:V4214))=0,"",IF(OR(OR(ISBLANK(F4214),SUM(LEN(C4214),LEN(D4214))=0),AND(NOT(E4214="Unknown"),ISBLANK(J4214)),AND(NOT(O4214="Unknown"),ISBLANK(R4214))),"Missing Information", INDEX(Table15[Entire Service Line Classification], MATCH(SUMIFS(Table15[Unique ID],Table15[System-Owned Portion],E4214,Table15[If Material Anything Other than "Lead" in Column E,Was Material Ever Previously Lead?],G4214,Table15[Customer-Owned Portion],O4214),Table15[Unique ID],0),0)))</f>
        <v/>
      </c>
      <c r="X4214"/>
    </row>
    <row r="4215" spans="2:24" x14ac:dyDescent="0.35">
      <c r="B4215" s="146"/>
      <c r="C4215" s="31"/>
      <c r="D4215" s="31"/>
      <c r="E4215" s="44"/>
      <c r="F4215" s="43"/>
      <c r="G4215" s="84"/>
      <c r="H4215" s="31"/>
      <c r="I4215" s="31"/>
      <c r="J4215" s="84"/>
      <c r="K4215" s="31"/>
      <c r="L4215" s="31"/>
      <c r="M4215" s="169"/>
      <c r="N4215" s="148"/>
      <c r="O4215" s="106"/>
      <c r="P4215" s="43"/>
      <c r="Q4215" s="31"/>
      <c r="R4215" s="84"/>
      <c r="S4215" s="31"/>
      <c r="T4215" s="31"/>
      <c r="U4215" s="169"/>
      <c r="V4215" s="150"/>
      <c r="W4215" s="342" t="str" cm="1">
        <f t="array" ref="W4215">IF(SUM(LEN(B4215:V4215))=0,"",IF(OR(OR(ISBLANK(F4215),SUM(LEN(C4215),LEN(D4215))=0),AND(NOT(E4215="Unknown"),ISBLANK(J4215)),AND(NOT(O4215="Unknown"),ISBLANK(R4215))),"Missing Information", INDEX(Table15[Entire Service Line Classification], MATCH(SUMIFS(Table15[Unique ID],Table15[System-Owned Portion],E4215,Table15[If Material Anything Other than "Lead" in Column E,Was Material Ever Previously Lead?],G4215,Table15[Customer-Owned Portion],O4215),Table15[Unique ID],0),0)))</f>
        <v/>
      </c>
      <c r="X4215"/>
    </row>
    <row r="4216" spans="2:24" x14ac:dyDescent="0.35">
      <c r="B4216" s="146"/>
      <c r="C4216" s="31"/>
      <c r="D4216" s="31"/>
      <c r="E4216" s="44"/>
      <c r="F4216" s="43"/>
      <c r="G4216" s="84"/>
      <c r="H4216" s="31"/>
      <c r="I4216" s="31"/>
      <c r="J4216" s="84"/>
      <c r="K4216" s="31"/>
      <c r="L4216" s="31"/>
      <c r="M4216" s="169"/>
      <c r="N4216" s="148"/>
      <c r="O4216" s="106"/>
      <c r="P4216" s="43"/>
      <c r="Q4216" s="31"/>
      <c r="R4216" s="84"/>
      <c r="S4216" s="31"/>
      <c r="T4216" s="31"/>
      <c r="U4216" s="169"/>
      <c r="V4216" s="150"/>
      <c r="W4216" s="342" t="str" cm="1">
        <f t="array" ref="W4216">IF(SUM(LEN(B4216:V4216))=0,"",IF(OR(OR(ISBLANK(F4216),SUM(LEN(C4216),LEN(D4216))=0),AND(NOT(E4216="Unknown"),ISBLANK(J4216)),AND(NOT(O4216="Unknown"),ISBLANK(R4216))),"Missing Information", INDEX(Table15[Entire Service Line Classification], MATCH(SUMIFS(Table15[Unique ID],Table15[System-Owned Portion],E4216,Table15[If Material Anything Other than "Lead" in Column E,Was Material Ever Previously Lead?],G4216,Table15[Customer-Owned Portion],O4216),Table15[Unique ID],0),0)))</f>
        <v/>
      </c>
      <c r="X4216"/>
    </row>
    <row r="4217" spans="2:24" x14ac:dyDescent="0.35">
      <c r="B4217" s="146"/>
      <c r="C4217" s="31"/>
      <c r="D4217" s="31"/>
      <c r="E4217" s="44"/>
      <c r="F4217" s="43"/>
      <c r="G4217" s="84"/>
      <c r="H4217" s="31"/>
      <c r="I4217" s="31"/>
      <c r="J4217" s="84"/>
      <c r="K4217" s="31"/>
      <c r="L4217" s="31"/>
      <c r="M4217" s="169"/>
      <c r="N4217" s="148"/>
      <c r="O4217" s="106"/>
      <c r="P4217" s="43"/>
      <c r="Q4217" s="31"/>
      <c r="R4217" s="84"/>
      <c r="S4217" s="31"/>
      <c r="T4217" s="31"/>
      <c r="U4217" s="169"/>
      <c r="V4217" s="150"/>
      <c r="W4217" s="342" t="str" cm="1">
        <f t="array" ref="W4217">IF(SUM(LEN(B4217:V4217))=0,"",IF(OR(OR(ISBLANK(F4217),SUM(LEN(C4217),LEN(D4217))=0),AND(NOT(E4217="Unknown"),ISBLANK(J4217)),AND(NOT(O4217="Unknown"),ISBLANK(R4217))),"Missing Information", INDEX(Table15[Entire Service Line Classification], MATCH(SUMIFS(Table15[Unique ID],Table15[System-Owned Portion],E4217,Table15[If Material Anything Other than "Lead" in Column E,Was Material Ever Previously Lead?],G4217,Table15[Customer-Owned Portion],O4217),Table15[Unique ID],0),0)))</f>
        <v/>
      </c>
      <c r="X4217"/>
    </row>
    <row r="4218" spans="2:24" x14ac:dyDescent="0.35">
      <c r="B4218" s="146"/>
      <c r="C4218" s="31"/>
      <c r="D4218" s="31"/>
      <c r="E4218" s="44"/>
      <c r="F4218" s="43"/>
      <c r="G4218" s="84"/>
      <c r="H4218" s="31"/>
      <c r="I4218" s="31"/>
      <c r="J4218" s="84"/>
      <c r="K4218" s="31"/>
      <c r="L4218" s="31"/>
      <c r="M4218" s="169"/>
      <c r="N4218" s="148"/>
      <c r="O4218" s="106"/>
      <c r="P4218" s="43"/>
      <c r="Q4218" s="31"/>
      <c r="R4218" s="84"/>
      <c r="S4218" s="31"/>
      <c r="T4218" s="31"/>
      <c r="U4218" s="169"/>
      <c r="V4218" s="150"/>
      <c r="W4218" s="342" t="str" cm="1">
        <f t="array" ref="W4218">IF(SUM(LEN(B4218:V4218))=0,"",IF(OR(OR(ISBLANK(F4218),SUM(LEN(C4218),LEN(D4218))=0),AND(NOT(E4218="Unknown"),ISBLANK(J4218)),AND(NOT(O4218="Unknown"),ISBLANK(R4218))),"Missing Information", INDEX(Table15[Entire Service Line Classification], MATCH(SUMIFS(Table15[Unique ID],Table15[System-Owned Portion],E4218,Table15[If Material Anything Other than "Lead" in Column E,Was Material Ever Previously Lead?],G4218,Table15[Customer-Owned Portion],O4218),Table15[Unique ID],0),0)))</f>
        <v/>
      </c>
      <c r="X4218"/>
    </row>
    <row r="4219" spans="2:24" x14ac:dyDescent="0.35">
      <c r="B4219" s="146"/>
      <c r="C4219" s="31"/>
      <c r="D4219" s="31"/>
      <c r="E4219" s="44"/>
      <c r="F4219" s="43"/>
      <c r="G4219" s="84"/>
      <c r="H4219" s="31"/>
      <c r="I4219" s="31"/>
      <c r="J4219" s="84"/>
      <c r="K4219" s="31"/>
      <c r="L4219" s="31"/>
      <c r="M4219" s="169"/>
      <c r="N4219" s="148"/>
      <c r="O4219" s="106"/>
      <c r="P4219" s="43"/>
      <c r="Q4219" s="31"/>
      <c r="R4219" s="84"/>
      <c r="S4219" s="31"/>
      <c r="T4219" s="31"/>
      <c r="U4219" s="169"/>
      <c r="V4219" s="150"/>
      <c r="W4219" s="342" t="str" cm="1">
        <f t="array" ref="W4219">IF(SUM(LEN(B4219:V4219))=0,"",IF(OR(OR(ISBLANK(F4219),SUM(LEN(C4219),LEN(D4219))=0),AND(NOT(E4219="Unknown"),ISBLANK(J4219)),AND(NOT(O4219="Unknown"),ISBLANK(R4219))),"Missing Information", INDEX(Table15[Entire Service Line Classification], MATCH(SUMIFS(Table15[Unique ID],Table15[System-Owned Portion],E4219,Table15[If Material Anything Other than "Lead" in Column E,Was Material Ever Previously Lead?],G4219,Table15[Customer-Owned Portion],O4219),Table15[Unique ID],0),0)))</f>
        <v/>
      </c>
      <c r="X4219"/>
    </row>
    <row r="4220" spans="2:24" x14ac:dyDescent="0.35">
      <c r="B4220" s="146"/>
      <c r="C4220" s="31"/>
      <c r="D4220" s="31"/>
      <c r="E4220" s="44"/>
      <c r="F4220" s="43"/>
      <c r="G4220" s="84"/>
      <c r="H4220" s="31"/>
      <c r="I4220" s="31"/>
      <c r="J4220" s="84"/>
      <c r="K4220" s="31"/>
      <c r="L4220" s="31"/>
      <c r="M4220" s="169"/>
      <c r="N4220" s="148"/>
      <c r="O4220" s="106"/>
      <c r="P4220" s="43"/>
      <c r="Q4220" s="31"/>
      <c r="R4220" s="84"/>
      <c r="S4220" s="31"/>
      <c r="T4220" s="31"/>
      <c r="U4220" s="169"/>
      <c r="V4220" s="150"/>
      <c r="W4220" s="342" t="str" cm="1">
        <f t="array" ref="W4220">IF(SUM(LEN(B4220:V4220))=0,"",IF(OR(OR(ISBLANK(F4220),SUM(LEN(C4220),LEN(D4220))=0),AND(NOT(E4220="Unknown"),ISBLANK(J4220)),AND(NOT(O4220="Unknown"),ISBLANK(R4220))),"Missing Information", INDEX(Table15[Entire Service Line Classification], MATCH(SUMIFS(Table15[Unique ID],Table15[System-Owned Portion],E4220,Table15[If Material Anything Other than "Lead" in Column E,Was Material Ever Previously Lead?],G4220,Table15[Customer-Owned Portion],O4220),Table15[Unique ID],0),0)))</f>
        <v/>
      </c>
      <c r="X4220"/>
    </row>
    <row r="4221" spans="2:24" x14ac:dyDescent="0.35">
      <c r="B4221" s="146"/>
      <c r="C4221" s="31"/>
      <c r="D4221" s="31"/>
      <c r="E4221" s="44"/>
      <c r="F4221" s="43"/>
      <c r="G4221" s="84"/>
      <c r="H4221" s="31"/>
      <c r="I4221" s="31"/>
      <c r="J4221" s="84"/>
      <c r="K4221" s="31"/>
      <c r="L4221" s="31"/>
      <c r="M4221" s="169"/>
      <c r="N4221" s="148"/>
      <c r="O4221" s="106"/>
      <c r="P4221" s="43"/>
      <c r="Q4221" s="31"/>
      <c r="R4221" s="84"/>
      <c r="S4221" s="31"/>
      <c r="T4221" s="31"/>
      <c r="U4221" s="169"/>
      <c r="V4221" s="150"/>
      <c r="W4221" s="342" t="str" cm="1">
        <f t="array" ref="W4221">IF(SUM(LEN(B4221:V4221))=0,"",IF(OR(OR(ISBLANK(F4221),SUM(LEN(C4221),LEN(D4221))=0),AND(NOT(E4221="Unknown"),ISBLANK(J4221)),AND(NOT(O4221="Unknown"),ISBLANK(R4221))),"Missing Information", INDEX(Table15[Entire Service Line Classification], MATCH(SUMIFS(Table15[Unique ID],Table15[System-Owned Portion],E4221,Table15[If Material Anything Other than "Lead" in Column E,Was Material Ever Previously Lead?],G4221,Table15[Customer-Owned Portion],O4221),Table15[Unique ID],0),0)))</f>
        <v/>
      </c>
      <c r="X4221"/>
    </row>
    <row r="4222" spans="2:24" x14ac:dyDescent="0.35">
      <c r="B4222" s="146"/>
      <c r="C4222" s="31"/>
      <c r="D4222" s="31"/>
      <c r="E4222" s="44"/>
      <c r="F4222" s="43"/>
      <c r="G4222" s="84"/>
      <c r="H4222" s="31"/>
      <c r="I4222" s="31"/>
      <c r="J4222" s="84"/>
      <c r="K4222" s="31"/>
      <c r="L4222" s="31"/>
      <c r="M4222" s="169"/>
      <c r="N4222" s="148"/>
      <c r="O4222" s="106"/>
      <c r="P4222" s="43"/>
      <c r="Q4222" s="31"/>
      <c r="R4222" s="84"/>
      <c r="S4222" s="31"/>
      <c r="T4222" s="31"/>
      <c r="U4222" s="169"/>
      <c r="V4222" s="150"/>
      <c r="W4222" s="342" t="str" cm="1">
        <f t="array" ref="W4222">IF(SUM(LEN(B4222:V4222))=0,"",IF(OR(OR(ISBLANK(F4222),SUM(LEN(C4222),LEN(D4222))=0),AND(NOT(E4222="Unknown"),ISBLANK(J4222)),AND(NOT(O4222="Unknown"),ISBLANK(R4222))),"Missing Information", INDEX(Table15[Entire Service Line Classification], MATCH(SUMIFS(Table15[Unique ID],Table15[System-Owned Portion],E4222,Table15[If Material Anything Other than "Lead" in Column E,Was Material Ever Previously Lead?],G4222,Table15[Customer-Owned Portion],O4222),Table15[Unique ID],0),0)))</f>
        <v/>
      </c>
      <c r="X4222"/>
    </row>
    <row r="4223" spans="2:24" x14ac:dyDescent="0.35">
      <c r="B4223" s="146"/>
      <c r="C4223" s="31"/>
      <c r="D4223" s="31"/>
      <c r="E4223" s="44"/>
      <c r="F4223" s="43"/>
      <c r="G4223" s="84"/>
      <c r="H4223" s="31"/>
      <c r="I4223" s="31"/>
      <c r="J4223" s="84"/>
      <c r="K4223" s="31"/>
      <c r="L4223" s="31"/>
      <c r="M4223" s="169"/>
      <c r="N4223" s="148"/>
      <c r="O4223" s="106"/>
      <c r="P4223" s="43"/>
      <c r="Q4223" s="31"/>
      <c r="R4223" s="84"/>
      <c r="S4223" s="31"/>
      <c r="T4223" s="31"/>
      <c r="U4223" s="169"/>
      <c r="V4223" s="150"/>
      <c r="W4223" s="342" t="str" cm="1">
        <f t="array" ref="W4223">IF(SUM(LEN(B4223:V4223))=0,"",IF(OR(OR(ISBLANK(F4223),SUM(LEN(C4223),LEN(D4223))=0),AND(NOT(E4223="Unknown"),ISBLANK(J4223)),AND(NOT(O4223="Unknown"),ISBLANK(R4223))),"Missing Information", INDEX(Table15[Entire Service Line Classification], MATCH(SUMIFS(Table15[Unique ID],Table15[System-Owned Portion],E4223,Table15[If Material Anything Other than "Lead" in Column E,Was Material Ever Previously Lead?],G4223,Table15[Customer-Owned Portion],O4223),Table15[Unique ID],0),0)))</f>
        <v/>
      </c>
      <c r="X4223"/>
    </row>
    <row r="4224" spans="2:24" x14ac:dyDescent="0.35">
      <c r="B4224" s="146"/>
      <c r="C4224" s="31"/>
      <c r="D4224" s="31"/>
      <c r="E4224" s="44"/>
      <c r="F4224" s="43"/>
      <c r="G4224" s="84"/>
      <c r="H4224" s="31"/>
      <c r="I4224" s="31"/>
      <c r="J4224" s="84"/>
      <c r="K4224" s="31"/>
      <c r="L4224" s="31"/>
      <c r="M4224" s="169"/>
      <c r="N4224" s="148"/>
      <c r="O4224" s="106"/>
      <c r="P4224" s="43"/>
      <c r="Q4224" s="31"/>
      <c r="R4224" s="84"/>
      <c r="S4224" s="31"/>
      <c r="T4224" s="31"/>
      <c r="U4224" s="169"/>
      <c r="V4224" s="150"/>
      <c r="W4224" s="342" t="str" cm="1">
        <f t="array" ref="W4224">IF(SUM(LEN(B4224:V4224))=0,"",IF(OR(OR(ISBLANK(F4224),SUM(LEN(C4224),LEN(D4224))=0),AND(NOT(E4224="Unknown"),ISBLANK(J4224)),AND(NOT(O4224="Unknown"),ISBLANK(R4224))),"Missing Information", INDEX(Table15[Entire Service Line Classification], MATCH(SUMIFS(Table15[Unique ID],Table15[System-Owned Portion],E4224,Table15[If Material Anything Other than "Lead" in Column E,Was Material Ever Previously Lead?],G4224,Table15[Customer-Owned Portion],O4224),Table15[Unique ID],0),0)))</f>
        <v/>
      </c>
      <c r="X4224"/>
    </row>
    <row r="4225" spans="2:24" x14ac:dyDescent="0.35">
      <c r="B4225" s="146"/>
      <c r="C4225" s="31"/>
      <c r="D4225" s="31"/>
      <c r="E4225" s="44"/>
      <c r="F4225" s="43"/>
      <c r="G4225" s="84"/>
      <c r="H4225" s="31"/>
      <c r="I4225" s="31"/>
      <c r="J4225" s="84"/>
      <c r="K4225" s="31"/>
      <c r="L4225" s="31"/>
      <c r="M4225" s="169"/>
      <c r="N4225" s="148"/>
      <c r="O4225" s="106"/>
      <c r="P4225" s="43"/>
      <c r="Q4225" s="31"/>
      <c r="R4225" s="84"/>
      <c r="S4225" s="31"/>
      <c r="T4225" s="31"/>
      <c r="U4225" s="169"/>
      <c r="V4225" s="150"/>
      <c r="W4225" s="342" t="str" cm="1">
        <f t="array" ref="W4225">IF(SUM(LEN(B4225:V4225))=0,"",IF(OR(OR(ISBLANK(F4225),SUM(LEN(C4225),LEN(D4225))=0),AND(NOT(E4225="Unknown"),ISBLANK(J4225)),AND(NOT(O4225="Unknown"),ISBLANK(R4225))),"Missing Information", INDEX(Table15[Entire Service Line Classification], MATCH(SUMIFS(Table15[Unique ID],Table15[System-Owned Portion],E4225,Table15[If Material Anything Other than "Lead" in Column E,Was Material Ever Previously Lead?],G4225,Table15[Customer-Owned Portion],O4225),Table15[Unique ID],0),0)))</f>
        <v/>
      </c>
      <c r="X4225"/>
    </row>
    <row r="4226" spans="2:24" x14ac:dyDescent="0.35">
      <c r="B4226" s="146"/>
      <c r="C4226" s="31"/>
      <c r="D4226" s="31"/>
      <c r="E4226" s="44"/>
      <c r="F4226" s="43"/>
      <c r="G4226" s="84"/>
      <c r="H4226" s="31"/>
      <c r="I4226" s="31"/>
      <c r="J4226" s="84"/>
      <c r="K4226" s="31"/>
      <c r="L4226" s="31"/>
      <c r="M4226" s="169"/>
      <c r="N4226" s="148"/>
      <c r="O4226" s="106"/>
      <c r="P4226" s="43"/>
      <c r="Q4226" s="31"/>
      <c r="R4226" s="84"/>
      <c r="S4226" s="31"/>
      <c r="T4226" s="31"/>
      <c r="U4226" s="169"/>
      <c r="V4226" s="150"/>
      <c r="W4226" s="342" t="str" cm="1">
        <f t="array" ref="W4226">IF(SUM(LEN(B4226:V4226))=0,"",IF(OR(OR(ISBLANK(F4226),SUM(LEN(C4226),LEN(D4226))=0),AND(NOT(E4226="Unknown"),ISBLANK(J4226)),AND(NOT(O4226="Unknown"),ISBLANK(R4226))),"Missing Information", INDEX(Table15[Entire Service Line Classification], MATCH(SUMIFS(Table15[Unique ID],Table15[System-Owned Portion],E4226,Table15[If Material Anything Other than "Lead" in Column E,Was Material Ever Previously Lead?],G4226,Table15[Customer-Owned Portion],O4226),Table15[Unique ID],0),0)))</f>
        <v/>
      </c>
      <c r="X4226"/>
    </row>
    <row r="4227" spans="2:24" x14ac:dyDescent="0.35">
      <c r="B4227" s="146"/>
      <c r="C4227" s="31"/>
      <c r="D4227" s="31"/>
      <c r="E4227" s="44"/>
      <c r="F4227" s="43"/>
      <c r="G4227" s="84"/>
      <c r="H4227" s="31"/>
      <c r="I4227" s="31"/>
      <c r="J4227" s="84"/>
      <c r="K4227" s="31"/>
      <c r="L4227" s="31"/>
      <c r="M4227" s="169"/>
      <c r="N4227" s="148"/>
      <c r="O4227" s="106"/>
      <c r="P4227" s="43"/>
      <c r="Q4227" s="31"/>
      <c r="R4227" s="84"/>
      <c r="S4227" s="31"/>
      <c r="T4227" s="31"/>
      <c r="U4227" s="169"/>
      <c r="V4227" s="150"/>
      <c r="W4227" s="342" t="str" cm="1">
        <f t="array" ref="W4227">IF(SUM(LEN(B4227:V4227))=0,"",IF(OR(OR(ISBLANK(F4227),SUM(LEN(C4227),LEN(D4227))=0),AND(NOT(E4227="Unknown"),ISBLANK(J4227)),AND(NOT(O4227="Unknown"),ISBLANK(R4227))),"Missing Information", INDEX(Table15[Entire Service Line Classification], MATCH(SUMIFS(Table15[Unique ID],Table15[System-Owned Portion],E4227,Table15[If Material Anything Other than "Lead" in Column E,Was Material Ever Previously Lead?],G4227,Table15[Customer-Owned Portion],O4227),Table15[Unique ID],0),0)))</f>
        <v/>
      </c>
      <c r="X4227"/>
    </row>
    <row r="4228" spans="2:24" x14ac:dyDescent="0.35">
      <c r="B4228" s="146"/>
      <c r="C4228" s="31"/>
      <c r="D4228" s="31"/>
      <c r="E4228" s="44"/>
      <c r="F4228" s="43"/>
      <c r="G4228" s="84"/>
      <c r="H4228" s="31"/>
      <c r="I4228" s="31"/>
      <c r="J4228" s="84"/>
      <c r="K4228" s="31"/>
      <c r="L4228" s="31"/>
      <c r="M4228" s="169"/>
      <c r="N4228" s="148"/>
      <c r="O4228" s="106"/>
      <c r="P4228" s="43"/>
      <c r="Q4228" s="31"/>
      <c r="R4228" s="84"/>
      <c r="S4228" s="31"/>
      <c r="T4228" s="31"/>
      <c r="U4228" s="169"/>
      <c r="V4228" s="150"/>
      <c r="W4228" s="342" t="str" cm="1">
        <f t="array" ref="W4228">IF(SUM(LEN(B4228:V4228))=0,"",IF(OR(OR(ISBLANK(F4228),SUM(LEN(C4228),LEN(D4228))=0),AND(NOT(E4228="Unknown"),ISBLANK(J4228)),AND(NOT(O4228="Unknown"),ISBLANK(R4228))),"Missing Information", INDEX(Table15[Entire Service Line Classification], MATCH(SUMIFS(Table15[Unique ID],Table15[System-Owned Portion],E4228,Table15[If Material Anything Other than "Lead" in Column E,Was Material Ever Previously Lead?],G4228,Table15[Customer-Owned Portion],O4228),Table15[Unique ID],0),0)))</f>
        <v/>
      </c>
      <c r="X4228"/>
    </row>
    <row r="4229" spans="2:24" x14ac:dyDescent="0.35">
      <c r="B4229" s="146"/>
      <c r="C4229" s="31"/>
      <c r="D4229" s="31"/>
      <c r="E4229" s="44"/>
      <c r="F4229" s="43"/>
      <c r="G4229" s="84"/>
      <c r="H4229" s="31"/>
      <c r="I4229" s="31"/>
      <c r="J4229" s="84"/>
      <c r="K4229" s="31"/>
      <c r="L4229" s="31"/>
      <c r="M4229" s="169"/>
      <c r="N4229" s="148"/>
      <c r="O4229" s="106"/>
      <c r="P4229" s="43"/>
      <c r="Q4229" s="31"/>
      <c r="R4229" s="84"/>
      <c r="S4229" s="31"/>
      <c r="T4229" s="31"/>
      <c r="U4229" s="169"/>
      <c r="V4229" s="150"/>
      <c r="W4229" s="342" t="str" cm="1">
        <f t="array" ref="W4229">IF(SUM(LEN(B4229:V4229))=0,"",IF(OR(OR(ISBLANK(F4229),SUM(LEN(C4229),LEN(D4229))=0),AND(NOT(E4229="Unknown"),ISBLANK(J4229)),AND(NOT(O4229="Unknown"),ISBLANK(R4229))),"Missing Information", INDEX(Table15[Entire Service Line Classification], MATCH(SUMIFS(Table15[Unique ID],Table15[System-Owned Portion],E4229,Table15[If Material Anything Other than "Lead" in Column E,Was Material Ever Previously Lead?],G4229,Table15[Customer-Owned Portion],O4229),Table15[Unique ID],0),0)))</f>
        <v/>
      </c>
      <c r="X4229"/>
    </row>
    <row r="4230" spans="2:24" x14ac:dyDescent="0.35">
      <c r="B4230" s="146"/>
      <c r="C4230" s="31"/>
      <c r="D4230" s="31"/>
      <c r="E4230" s="44"/>
      <c r="F4230" s="43"/>
      <c r="G4230" s="84"/>
      <c r="H4230" s="31"/>
      <c r="I4230" s="31"/>
      <c r="J4230" s="84"/>
      <c r="K4230" s="31"/>
      <c r="L4230" s="31"/>
      <c r="M4230" s="169"/>
      <c r="N4230" s="148"/>
      <c r="O4230" s="106"/>
      <c r="P4230" s="43"/>
      <c r="Q4230" s="31"/>
      <c r="R4230" s="84"/>
      <c r="S4230" s="31"/>
      <c r="T4230" s="31"/>
      <c r="U4230" s="169"/>
      <c r="V4230" s="150"/>
      <c r="W4230" s="342" t="str" cm="1">
        <f t="array" ref="W4230">IF(SUM(LEN(B4230:V4230))=0,"",IF(OR(OR(ISBLANK(F4230),SUM(LEN(C4230),LEN(D4230))=0),AND(NOT(E4230="Unknown"),ISBLANK(J4230)),AND(NOT(O4230="Unknown"),ISBLANK(R4230))),"Missing Information", INDEX(Table15[Entire Service Line Classification], MATCH(SUMIFS(Table15[Unique ID],Table15[System-Owned Portion],E4230,Table15[If Material Anything Other than "Lead" in Column E,Was Material Ever Previously Lead?],G4230,Table15[Customer-Owned Portion],O4230),Table15[Unique ID],0),0)))</f>
        <v/>
      </c>
      <c r="X4230"/>
    </row>
    <row r="4231" spans="2:24" x14ac:dyDescent="0.35">
      <c r="B4231" s="146"/>
      <c r="C4231" s="31"/>
      <c r="D4231" s="31"/>
      <c r="E4231" s="44"/>
      <c r="F4231" s="43"/>
      <c r="G4231" s="84"/>
      <c r="H4231" s="31"/>
      <c r="I4231" s="31"/>
      <c r="J4231" s="84"/>
      <c r="K4231" s="31"/>
      <c r="L4231" s="31"/>
      <c r="M4231" s="169"/>
      <c r="N4231" s="148"/>
      <c r="O4231" s="106"/>
      <c r="P4231" s="43"/>
      <c r="Q4231" s="31"/>
      <c r="R4231" s="84"/>
      <c r="S4231" s="31"/>
      <c r="T4231" s="31"/>
      <c r="U4231" s="169"/>
      <c r="V4231" s="150"/>
      <c r="W4231" s="342" t="str" cm="1">
        <f t="array" ref="W4231">IF(SUM(LEN(B4231:V4231))=0,"",IF(OR(OR(ISBLANK(F4231),SUM(LEN(C4231),LEN(D4231))=0),AND(NOT(E4231="Unknown"),ISBLANK(J4231)),AND(NOT(O4231="Unknown"),ISBLANK(R4231))),"Missing Information", INDEX(Table15[Entire Service Line Classification], MATCH(SUMIFS(Table15[Unique ID],Table15[System-Owned Portion],E4231,Table15[If Material Anything Other than "Lead" in Column E,Was Material Ever Previously Lead?],G4231,Table15[Customer-Owned Portion],O4231),Table15[Unique ID],0),0)))</f>
        <v/>
      </c>
      <c r="X4231"/>
    </row>
    <row r="4232" spans="2:24" x14ac:dyDescent="0.35">
      <c r="B4232" s="146"/>
      <c r="C4232" s="31"/>
      <c r="D4232" s="31"/>
      <c r="E4232" s="44"/>
      <c r="F4232" s="43"/>
      <c r="G4232" s="84"/>
      <c r="H4232" s="31"/>
      <c r="I4232" s="31"/>
      <c r="J4232" s="84"/>
      <c r="K4232" s="31"/>
      <c r="L4232" s="31"/>
      <c r="M4232" s="169"/>
      <c r="N4232" s="148"/>
      <c r="O4232" s="106"/>
      <c r="P4232" s="43"/>
      <c r="Q4232" s="31"/>
      <c r="R4232" s="84"/>
      <c r="S4232" s="31"/>
      <c r="T4232" s="31"/>
      <c r="U4232" s="169"/>
      <c r="V4232" s="150"/>
      <c r="W4232" s="342" t="str" cm="1">
        <f t="array" ref="W4232">IF(SUM(LEN(B4232:V4232))=0,"",IF(OR(OR(ISBLANK(F4232),SUM(LEN(C4232),LEN(D4232))=0),AND(NOT(E4232="Unknown"),ISBLANK(J4232)),AND(NOT(O4232="Unknown"),ISBLANK(R4232))),"Missing Information", INDEX(Table15[Entire Service Line Classification], MATCH(SUMIFS(Table15[Unique ID],Table15[System-Owned Portion],E4232,Table15[If Material Anything Other than "Lead" in Column E,Was Material Ever Previously Lead?],G4232,Table15[Customer-Owned Portion],O4232),Table15[Unique ID],0),0)))</f>
        <v/>
      </c>
      <c r="X4232"/>
    </row>
    <row r="4233" spans="2:24" x14ac:dyDescent="0.35">
      <c r="B4233" s="146"/>
      <c r="C4233" s="31"/>
      <c r="D4233" s="31"/>
      <c r="E4233" s="44"/>
      <c r="F4233" s="43"/>
      <c r="G4233" s="84"/>
      <c r="H4233" s="31"/>
      <c r="I4233" s="31"/>
      <c r="J4233" s="84"/>
      <c r="K4233" s="31"/>
      <c r="L4233" s="31"/>
      <c r="M4233" s="169"/>
      <c r="N4233" s="148"/>
      <c r="O4233" s="106"/>
      <c r="P4233" s="43"/>
      <c r="Q4233" s="31"/>
      <c r="R4233" s="84"/>
      <c r="S4233" s="31"/>
      <c r="T4233" s="31"/>
      <c r="U4233" s="169"/>
      <c r="V4233" s="150"/>
      <c r="W4233" s="342" t="str" cm="1">
        <f t="array" ref="W4233">IF(SUM(LEN(B4233:V4233))=0,"",IF(OR(OR(ISBLANK(F4233),SUM(LEN(C4233),LEN(D4233))=0),AND(NOT(E4233="Unknown"),ISBLANK(J4233)),AND(NOT(O4233="Unknown"),ISBLANK(R4233))),"Missing Information", INDEX(Table15[Entire Service Line Classification], MATCH(SUMIFS(Table15[Unique ID],Table15[System-Owned Portion],E4233,Table15[If Material Anything Other than "Lead" in Column E,Was Material Ever Previously Lead?],G4233,Table15[Customer-Owned Portion],O4233),Table15[Unique ID],0),0)))</f>
        <v/>
      </c>
      <c r="X4233"/>
    </row>
    <row r="4234" spans="2:24" x14ac:dyDescent="0.35">
      <c r="B4234" s="146"/>
      <c r="C4234" s="31"/>
      <c r="D4234" s="31"/>
      <c r="E4234" s="44"/>
      <c r="F4234" s="43"/>
      <c r="G4234" s="84"/>
      <c r="H4234" s="31"/>
      <c r="I4234" s="31"/>
      <c r="J4234" s="84"/>
      <c r="K4234" s="31"/>
      <c r="L4234" s="31"/>
      <c r="M4234" s="169"/>
      <c r="N4234" s="148"/>
      <c r="O4234" s="106"/>
      <c r="P4234" s="43"/>
      <c r="Q4234" s="31"/>
      <c r="R4234" s="84"/>
      <c r="S4234" s="31"/>
      <c r="T4234" s="31"/>
      <c r="U4234" s="169"/>
      <c r="V4234" s="150"/>
      <c r="W4234" s="342" t="str" cm="1">
        <f t="array" ref="W4234">IF(SUM(LEN(B4234:V4234))=0,"",IF(OR(OR(ISBLANK(F4234),SUM(LEN(C4234),LEN(D4234))=0),AND(NOT(E4234="Unknown"),ISBLANK(J4234)),AND(NOT(O4234="Unknown"),ISBLANK(R4234))),"Missing Information", INDEX(Table15[Entire Service Line Classification], MATCH(SUMIFS(Table15[Unique ID],Table15[System-Owned Portion],E4234,Table15[If Material Anything Other than "Lead" in Column E,Was Material Ever Previously Lead?],G4234,Table15[Customer-Owned Portion],O4234),Table15[Unique ID],0),0)))</f>
        <v/>
      </c>
      <c r="X4234"/>
    </row>
    <row r="4235" spans="2:24" x14ac:dyDescent="0.35">
      <c r="B4235" s="146"/>
      <c r="C4235" s="31"/>
      <c r="D4235" s="31"/>
      <c r="E4235" s="44"/>
      <c r="F4235" s="43"/>
      <c r="G4235" s="84"/>
      <c r="H4235" s="31"/>
      <c r="I4235" s="31"/>
      <c r="J4235" s="84"/>
      <c r="K4235" s="31"/>
      <c r="L4235" s="31"/>
      <c r="M4235" s="169"/>
      <c r="N4235" s="148"/>
      <c r="O4235" s="106"/>
      <c r="P4235" s="43"/>
      <c r="Q4235" s="31"/>
      <c r="R4235" s="84"/>
      <c r="S4235" s="31"/>
      <c r="T4235" s="31"/>
      <c r="U4235" s="169"/>
      <c r="V4235" s="150"/>
      <c r="W4235" s="342" t="str" cm="1">
        <f t="array" ref="W4235">IF(SUM(LEN(B4235:V4235))=0,"",IF(OR(OR(ISBLANK(F4235),SUM(LEN(C4235),LEN(D4235))=0),AND(NOT(E4235="Unknown"),ISBLANK(J4235)),AND(NOT(O4235="Unknown"),ISBLANK(R4235))),"Missing Information", INDEX(Table15[Entire Service Line Classification], MATCH(SUMIFS(Table15[Unique ID],Table15[System-Owned Portion],E4235,Table15[If Material Anything Other than "Lead" in Column E,Was Material Ever Previously Lead?],G4235,Table15[Customer-Owned Portion],O4235),Table15[Unique ID],0),0)))</f>
        <v/>
      </c>
      <c r="X4235"/>
    </row>
    <row r="4236" spans="2:24" x14ac:dyDescent="0.35">
      <c r="B4236" s="146"/>
      <c r="C4236" s="31"/>
      <c r="D4236" s="31"/>
      <c r="E4236" s="44"/>
      <c r="F4236" s="43"/>
      <c r="G4236" s="84"/>
      <c r="H4236" s="31"/>
      <c r="I4236" s="31"/>
      <c r="J4236" s="84"/>
      <c r="K4236" s="31"/>
      <c r="L4236" s="31"/>
      <c r="M4236" s="169"/>
      <c r="N4236" s="148"/>
      <c r="O4236" s="106"/>
      <c r="P4236" s="43"/>
      <c r="Q4236" s="31"/>
      <c r="R4236" s="84"/>
      <c r="S4236" s="31"/>
      <c r="T4236" s="31"/>
      <c r="U4236" s="169"/>
      <c r="V4236" s="150"/>
      <c r="W4236" s="342" t="str" cm="1">
        <f t="array" ref="W4236">IF(SUM(LEN(B4236:V4236))=0,"",IF(OR(OR(ISBLANK(F4236),SUM(LEN(C4236),LEN(D4236))=0),AND(NOT(E4236="Unknown"),ISBLANK(J4236)),AND(NOT(O4236="Unknown"),ISBLANK(R4236))),"Missing Information", INDEX(Table15[Entire Service Line Classification], MATCH(SUMIFS(Table15[Unique ID],Table15[System-Owned Portion],E4236,Table15[If Material Anything Other than "Lead" in Column E,Was Material Ever Previously Lead?],G4236,Table15[Customer-Owned Portion],O4236),Table15[Unique ID],0),0)))</f>
        <v/>
      </c>
      <c r="X4236"/>
    </row>
    <row r="4237" spans="2:24" x14ac:dyDescent="0.35">
      <c r="B4237" s="146"/>
      <c r="C4237" s="31"/>
      <c r="D4237" s="31"/>
      <c r="E4237" s="44"/>
      <c r="F4237" s="43"/>
      <c r="G4237" s="84"/>
      <c r="H4237" s="31"/>
      <c r="I4237" s="31"/>
      <c r="J4237" s="84"/>
      <c r="K4237" s="31"/>
      <c r="L4237" s="31"/>
      <c r="M4237" s="169"/>
      <c r="N4237" s="148"/>
      <c r="O4237" s="106"/>
      <c r="P4237" s="43"/>
      <c r="Q4237" s="31"/>
      <c r="R4237" s="84"/>
      <c r="S4237" s="31"/>
      <c r="T4237" s="31"/>
      <c r="U4237" s="169"/>
      <c r="V4237" s="150"/>
      <c r="W4237" s="342" t="str" cm="1">
        <f t="array" ref="W4237">IF(SUM(LEN(B4237:V4237))=0,"",IF(OR(OR(ISBLANK(F4237),SUM(LEN(C4237),LEN(D4237))=0),AND(NOT(E4237="Unknown"),ISBLANK(J4237)),AND(NOT(O4237="Unknown"),ISBLANK(R4237))),"Missing Information", INDEX(Table15[Entire Service Line Classification], MATCH(SUMIFS(Table15[Unique ID],Table15[System-Owned Portion],E4237,Table15[If Material Anything Other than "Lead" in Column E,Was Material Ever Previously Lead?],G4237,Table15[Customer-Owned Portion],O4237),Table15[Unique ID],0),0)))</f>
        <v/>
      </c>
      <c r="X4237"/>
    </row>
    <row r="4238" spans="2:24" x14ac:dyDescent="0.35">
      <c r="B4238" s="146"/>
      <c r="C4238" s="31"/>
      <c r="D4238" s="31"/>
      <c r="E4238" s="44"/>
      <c r="F4238" s="43"/>
      <c r="G4238" s="84"/>
      <c r="H4238" s="31"/>
      <c r="I4238" s="31"/>
      <c r="J4238" s="84"/>
      <c r="K4238" s="31"/>
      <c r="L4238" s="31"/>
      <c r="M4238" s="169"/>
      <c r="N4238" s="148"/>
      <c r="O4238" s="106"/>
      <c r="P4238" s="43"/>
      <c r="Q4238" s="31"/>
      <c r="R4238" s="84"/>
      <c r="S4238" s="31"/>
      <c r="T4238" s="31"/>
      <c r="U4238" s="169"/>
      <c r="V4238" s="150"/>
      <c r="W4238" s="342" t="str" cm="1">
        <f t="array" ref="W4238">IF(SUM(LEN(B4238:V4238))=0,"",IF(OR(OR(ISBLANK(F4238),SUM(LEN(C4238),LEN(D4238))=0),AND(NOT(E4238="Unknown"),ISBLANK(J4238)),AND(NOT(O4238="Unknown"),ISBLANK(R4238))),"Missing Information", INDEX(Table15[Entire Service Line Classification], MATCH(SUMIFS(Table15[Unique ID],Table15[System-Owned Portion],E4238,Table15[If Material Anything Other than "Lead" in Column E,Was Material Ever Previously Lead?],G4238,Table15[Customer-Owned Portion],O4238),Table15[Unique ID],0),0)))</f>
        <v/>
      </c>
      <c r="X4238"/>
    </row>
    <row r="4239" spans="2:24" x14ac:dyDescent="0.35">
      <c r="B4239" s="146"/>
      <c r="C4239" s="31"/>
      <c r="D4239" s="31"/>
      <c r="E4239" s="44"/>
      <c r="F4239" s="43"/>
      <c r="G4239" s="84"/>
      <c r="H4239" s="31"/>
      <c r="I4239" s="31"/>
      <c r="J4239" s="84"/>
      <c r="K4239" s="31"/>
      <c r="L4239" s="31"/>
      <c r="M4239" s="169"/>
      <c r="N4239" s="148"/>
      <c r="O4239" s="106"/>
      <c r="P4239" s="43"/>
      <c r="Q4239" s="31"/>
      <c r="R4239" s="84"/>
      <c r="S4239" s="31"/>
      <c r="T4239" s="31"/>
      <c r="U4239" s="169"/>
      <c r="V4239" s="150"/>
      <c r="W4239" s="342" t="str" cm="1">
        <f t="array" ref="W4239">IF(SUM(LEN(B4239:V4239))=0,"",IF(OR(OR(ISBLANK(F4239),SUM(LEN(C4239),LEN(D4239))=0),AND(NOT(E4239="Unknown"),ISBLANK(J4239)),AND(NOT(O4239="Unknown"),ISBLANK(R4239))),"Missing Information", INDEX(Table15[Entire Service Line Classification], MATCH(SUMIFS(Table15[Unique ID],Table15[System-Owned Portion],E4239,Table15[If Material Anything Other than "Lead" in Column E,Was Material Ever Previously Lead?],G4239,Table15[Customer-Owned Portion],O4239),Table15[Unique ID],0),0)))</f>
        <v/>
      </c>
      <c r="X4239"/>
    </row>
    <row r="4240" spans="2:24" x14ac:dyDescent="0.35">
      <c r="B4240" s="146"/>
      <c r="C4240" s="31"/>
      <c r="D4240" s="31"/>
      <c r="E4240" s="44"/>
      <c r="F4240" s="43"/>
      <c r="G4240" s="84"/>
      <c r="H4240" s="31"/>
      <c r="I4240" s="31"/>
      <c r="J4240" s="84"/>
      <c r="K4240" s="31"/>
      <c r="L4240" s="31"/>
      <c r="M4240" s="169"/>
      <c r="N4240" s="148"/>
      <c r="O4240" s="106"/>
      <c r="P4240" s="43"/>
      <c r="Q4240" s="31"/>
      <c r="R4240" s="84"/>
      <c r="S4240" s="31"/>
      <c r="T4240" s="31"/>
      <c r="U4240" s="169"/>
      <c r="V4240" s="150"/>
      <c r="W4240" s="342" t="str" cm="1">
        <f t="array" ref="W4240">IF(SUM(LEN(B4240:V4240))=0,"",IF(OR(OR(ISBLANK(F4240),SUM(LEN(C4240),LEN(D4240))=0),AND(NOT(E4240="Unknown"),ISBLANK(J4240)),AND(NOT(O4240="Unknown"),ISBLANK(R4240))),"Missing Information", INDEX(Table15[Entire Service Line Classification], MATCH(SUMIFS(Table15[Unique ID],Table15[System-Owned Portion],E4240,Table15[If Material Anything Other than "Lead" in Column E,Was Material Ever Previously Lead?],G4240,Table15[Customer-Owned Portion],O4240),Table15[Unique ID],0),0)))</f>
        <v/>
      </c>
      <c r="X4240"/>
    </row>
    <row r="4241" spans="2:24" x14ac:dyDescent="0.35">
      <c r="B4241" s="146"/>
      <c r="C4241" s="31"/>
      <c r="D4241" s="31"/>
      <c r="E4241" s="44"/>
      <c r="F4241" s="43"/>
      <c r="G4241" s="84"/>
      <c r="H4241" s="31"/>
      <c r="I4241" s="31"/>
      <c r="J4241" s="84"/>
      <c r="K4241" s="31"/>
      <c r="L4241" s="31"/>
      <c r="M4241" s="169"/>
      <c r="N4241" s="148"/>
      <c r="O4241" s="106"/>
      <c r="P4241" s="43"/>
      <c r="Q4241" s="31"/>
      <c r="R4241" s="84"/>
      <c r="S4241" s="31"/>
      <c r="T4241" s="31"/>
      <c r="U4241" s="169"/>
      <c r="V4241" s="150"/>
      <c r="W4241" s="342" t="str" cm="1">
        <f t="array" ref="W4241">IF(SUM(LEN(B4241:V4241))=0,"",IF(OR(OR(ISBLANK(F4241),SUM(LEN(C4241),LEN(D4241))=0),AND(NOT(E4241="Unknown"),ISBLANK(J4241)),AND(NOT(O4241="Unknown"),ISBLANK(R4241))),"Missing Information", INDEX(Table15[Entire Service Line Classification], MATCH(SUMIFS(Table15[Unique ID],Table15[System-Owned Portion],E4241,Table15[If Material Anything Other than "Lead" in Column E,Was Material Ever Previously Lead?],G4241,Table15[Customer-Owned Portion],O4241),Table15[Unique ID],0),0)))</f>
        <v/>
      </c>
      <c r="X4241"/>
    </row>
    <row r="4242" spans="2:24" x14ac:dyDescent="0.35">
      <c r="B4242" s="146"/>
      <c r="C4242" s="31"/>
      <c r="D4242" s="31"/>
      <c r="E4242" s="44"/>
      <c r="F4242" s="43"/>
      <c r="G4242" s="84"/>
      <c r="H4242" s="31"/>
      <c r="I4242" s="31"/>
      <c r="J4242" s="84"/>
      <c r="K4242" s="31"/>
      <c r="L4242" s="31"/>
      <c r="M4242" s="169"/>
      <c r="N4242" s="148"/>
      <c r="O4242" s="106"/>
      <c r="P4242" s="43"/>
      <c r="Q4242" s="31"/>
      <c r="R4242" s="84"/>
      <c r="S4242" s="31"/>
      <c r="T4242" s="31"/>
      <c r="U4242" s="169"/>
      <c r="V4242" s="150"/>
      <c r="W4242" s="342" t="str" cm="1">
        <f t="array" ref="W4242">IF(SUM(LEN(B4242:V4242))=0,"",IF(OR(OR(ISBLANK(F4242),SUM(LEN(C4242),LEN(D4242))=0),AND(NOT(E4242="Unknown"),ISBLANK(J4242)),AND(NOT(O4242="Unknown"),ISBLANK(R4242))),"Missing Information", INDEX(Table15[Entire Service Line Classification], MATCH(SUMIFS(Table15[Unique ID],Table15[System-Owned Portion],E4242,Table15[If Material Anything Other than "Lead" in Column E,Was Material Ever Previously Lead?],G4242,Table15[Customer-Owned Portion],O4242),Table15[Unique ID],0),0)))</f>
        <v/>
      </c>
      <c r="X4242"/>
    </row>
    <row r="4243" spans="2:24" x14ac:dyDescent="0.35">
      <c r="B4243" s="146"/>
      <c r="C4243" s="31"/>
      <c r="D4243" s="31"/>
      <c r="E4243" s="44"/>
      <c r="F4243" s="43"/>
      <c r="G4243" s="84"/>
      <c r="H4243" s="31"/>
      <c r="I4243" s="31"/>
      <c r="J4243" s="84"/>
      <c r="K4243" s="31"/>
      <c r="L4243" s="31"/>
      <c r="M4243" s="169"/>
      <c r="N4243" s="148"/>
      <c r="O4243" s="106"/>
      <c r="P4243" s="43"/>
      <c r="Q4243" s="31"/>
      <c r="R4243" s="84"/>
      <c r="S4243" s="31"/>
      <c r="T4243" s="31"/>
      <c r="U4243" s="169"/>
      <c r="V4243" s="150"/>
      <c r="W4243" s="342" t="str" cm="1">
        <f t="array" ref="W4243">IF(SUM(LEN(B4243:V4243))=0,"",IF(OR(OR(ISBLANK(F4243),SUM(LEN(C4243),LEN(D4243))=0),AND(NOT(E4243="Unknown"),ISBLANK(J4243)),AND(NOT(O4243="Unknown"),ISBLANK(R4243))),"Missing Information", INDEX(Table15[Entire Service Line Classification], MATCH(SUMIFS(Table15[Unique ID],Table15[System-Owned Portion],E4243,Table15[If Material Anything Other than "Lead" in Column E,Was Material Ever Previously Lead?],G4243,Table15[Customer-Owned Portion],O4243),Table15[Unique ID],0),0)))</f>
        <v/>
      </c>
      <c r="X4243"/>
    </row>
    <row r="4244" spans="2:24" x14ac:dyDescent="0.35">
      <c r="B4244" s="146"/>
      <c r="C4244" s="31"/>
      <c r="D4244" s="31"/>
      <c r="E4244" s="44"/>
      <c r="F4244" s="43"/>
      <c r="G4244" s="84"/>
      <c r="H4244" s="31"/>
      <c r="I4244" s="31"/>
      <c r="J4244" s="84"/>
      <c r="K4244" s="31"/>
      <c r="L4244" s="31"/>
      <c r="M4244" s="169"/>
      <c r="N4244" s="148"/>
      <c r="O4244" s="106"/>
      <c r="P4244" s="43"/>
      <c r="Q4244" s="31"/>
      <c r="R4244" s="84"/>
      <c r="S4244" s="31"/>
      <c r="T4244" s="31"/>
      <c r="U4244" s="169"/>
      <c r="V4244" s="150"/>
      <c r="W4244" s="342" t="str" cm="1">
        <f t="array" ref="W4244">IF(SUM(LEN(B4244:V4244))=0,"",IF(OR(OR(ISBLANK(F4244),SUM(LEN(C4244),LEN(D4244))=0),AND(NOT(E4244="Unknown"),ISBLANK(J4244)),AND(NOT(O4244="Unknown"),ISBLANK(R4244))),"Missing Information", INDEX(Table15[Entire Service Line Classification], MATCH(SUMIFS(Table15[Unique ID],Table15[System-Owned Portion],E4244,Table15[If Material Anything Other than "Lead" in Column E,Was Material Ever Previously Lead?],G4244,Table15[Customer-Owned Portion],O4244),Table15[Unique ID],0),0)))</f>
        <v/>
      </c>
      <c r="X4244"/>
    </row>
    <row r="4245" spans="2:24" x14ac:dyDescent="0.35">
      <c r="B4245" s="146"/>
      <c r="C4245" s="31"/>
      <c r="D4245" s="31"/>
      <c r="E4245" s="44"/>
      <c r="F4245" s="43"/>
      <c r="G4245" s="84"/>
      <c r="H4245" s="31"/>
      <c r="I4245" s="31"/>
      <c r="J4245" s="84"/>
      <c r="K4245" s="31"/>
      <c r="L4245" s="31"/>
      <c r="M4245" s="169"/>
      <c r="N4245" s="148"/>
      <c r="O4245" s="106"/>
      <c r="P4245" s="43"/>
      <c r="Q4245" s="31"/>
      <c r="R4245" s="84"/>
      <c r="S4245" s="31"/>
      <c r="T4245" s="31"/>
      <c r="U4245" s="169"/>
      <c r="V4245" s="150"/>
      <c r="W4245" s="342" t="str" cm="1">
        <f t="array" ref="W4245">IF(SUM(LEN(B4245:V4245))=0,"",IF(OR(OR(ISBLANK(F4245),SUM(LEN(C4245),LEN(D4245))=0),AND(NOT(E4245="Unknown"),ISBLANK(J4245)),AND(NOT(O4245="Unknown"),ISBLANK(R4245))),"Missing Information", INDEX(Table15[Entire Service Line Classification], MATCH(SUMIFS(Table15[Unique ID],Table15[System-Owned Portion],E4245,Table15[If Material Anything Other than "Lead" in Column E,Was Material Ever Previously Lead?],G4245,Table15[Customer-Owned Portion],O4245),Table15[Unique ID],0),0)))</f>
        <v/>
      </c>
      <c r="X4245"/>
    </row>
    <row r="4246" spans="2:24" x14ac:dyDescent="0.35">
      <c r="B4246" s="146"/>
      <c r="C4246" s="31"/>
      <c r="D4246" s="31"/>
      <c r="E4246" s="44"/>
      <c r="F4246" s="43"/>
      <c r="G4246" s="84"/>
      <c r="H4246" s="31"/>
      <c r="I4246" s="31"/>
      <c r="J4246" s="84"/>
      <c r="K4246" s="31"/>
      <c r="L4246" s="31"/>
      <c r="M4246" s="169"/>
      <c r="N4246" s="148"/>
      <c r="O4246" s="106"/>
      <c r="P4246" s="43"/>
      <c r="Q4246" s="31"/>
      <c r="R4246" s="84"/>
      <c r="S4246" s="31"/>
      <c r="T4246" s="31"/>
      <c r="U4246" s="169"/>
      <c r="V4246" s="150"/>
      <c r="W4246" s="342" t="str" cm="1">
        <f t="array" ref="W4246">IF(SUM(LEN(B4246:V4246))=0,"",IF(OR(OR(ISBLANK(F4246),SUM(LEN(C4246),LEN(D4246))=0),AND(NOT(E4246="Unknown"),ISBLANK(J4246)),AND(NOT(O4246="Unknown"),ISBLANK(R4246))),"Missing Information", INDEX(Table15[Entire Service Line Classification], MATCH(SUMIFS(Table15[Unique ID],Table15[System-Owned Portion],E4246,Table15[If Material Anything Other than "Lead" in Column E,Was Material Ever Previously Lead?],G4246,Table15[Customer-Owned Portion],O4246),Table15[Unique ID],0),0)))</f>
        <v/>
      </c>
      <c r="X4246"/>
    </row>
    <row r="4247" spans="2:24" x14ac:dyDescent="0.35">
      <c r="B4247" s="146"/>
      <c r="C4247" s="31"/>
      <c r="D4247" s="31"/>
      <c r="E4247" s="44"/>
      <c r="F4247" s="43"/>
      <c r="G4247" s="84"/>
      <c r="H4247" s="31"/>
      <c r="I4247" s="31"/>
      <c r="J4247" s="84"/>
      <c r="K4247" s="31"/>
      <c r="L4247" s="31"/>
      <c r="M4247" s="169"/>
      <c r="N4247" s="148"/>
      <c r="O4247" s="106"/>
      <c r="P4247" s="43"/>
      <c r="Q4247" s="31"/>
      <c r="R4247" s="84"/>
      <c r="S4247" s="31"/>
      <c r="T4247" s="31"/>
      <c r="U4247" s="169"/>
      <c r="V4247" s="150"/>
      <c r="W4247" s="342" t="str" cm="1">
        <f t="array" ref="W4247">IF(SUM(LEN(B4247:V4247))=0,"",IF(OR(OR(ISBLANK(F4247),SUM(LEN(C4247),LEN(D4247))=0),AND(NOT(E4247="Unknown"),ISBLANK(J4247)),AND(NOT(O4247="Unknown"),ISBLANK(R4247))),"Missing Information", INDEX(Table15[Entire Service Line Classification], MATCH(SUMIFS(Table15[Unique ID],Table15[System-Owned Portion],E4247,Table15[If Material Anything Other than "Lead" in Column E,Was Material Ever Previously Lead?],G4247,Table15[Customer-Owned Portion],O4247),Table15[Unique ID],0),0)))</f>
        <v/>
      </c>
      <c r="X4247"/>
    </row>
    <row r="4248" spans="2:24" x14ac:dyDescent="0.35">
      <c r="B4248" s="146"/>
      <c r="C4248" s="31"/>
      <c r="D4248" s="31"/>
      <c r="E4248" s="44"/>
      <c r="F4248" s="43"/>
      <c r="G4248" s="84"/>
      <c r="H4248" s="31"/>
      <c r="I4248" s="31"/>
      <c r="J4248" s="84"/>
      <c r="K4248" s="31"/>
      <c r="L4248" s="31"/>
      <c r="M4248" s="169"/>
      <c r="N4248" s="148"/>
      <c r="O4248" s="106"/>
      <c r="P4248" s="43"/>
      <c r="Q4248" s="31"/>
      <c r="R4248" s="84"/>
      <c r="S4248" s="31"/>
      <c r="T4248" s="31"/>
      <c r="U4248" s="169"/>
      <c r="V4248" s="150"/>
      <c r="W4248" s="342" t="str" cm="1">
        <f t="array" ref="W4248">IF(SUM(LEN(B4248:V4248))=0,"",IF(OR(OR(ISBLANK(F4248),SUM(LEN(C4248),LEN(D4248))=0),AND(NOT(E4248="Unknown"),ISBLANK(J4248)),AND(NOT(O4248="Unknown"),ISBLANK(R4248))),"Missing Information", INDEX(Table15[Entire Service Line Classification], MATCH(SUMIFS(Table15[Unique ID],Table15[System-Owned Portion],E4248,Table15[If Material Anything Other than "Lead" in Column E,Was Material Ever Previously Lead?],G4248,Table15[Customer-Owned Portion],O4248),Table15[Unique ID],0),0)))</f>
        <v/>
      </c>
      <c r="X4248"/>
    </row>
    <row r="4249" spans="2:24" x14ac:dyDescent="0.35">
      <c r="B4249" s="146"/>
      <c r="C4249" s="31"/>
      <c r="D4249" s="31"/>
      <c r="E4249" s="44"/>
      <c r="F4249" s="43"/>
      <c r="G4249" s="84"/>
      <c r="H4249" s="31"/>
      <c r="I4249" s="31"/>
      <c r="J4249" s="84"/>
      <c r="K4249" s="31"/>
      <c r="L4249" s="31"/>
      <c r="M4249" s="169"/>
      <c r="N4249" s="148"/>
      <c r="O4249" s="106"/>
      <c r="P4249" s="43"/>
      <c r="Q4249" s="31"/>
      <c r="R4249" s="84"/>
      <c r="S4249" s="31"/>
      <c r="T4249" s="31"/>
      <c r="U4249" s="169"/>
      <c r="V4249" s="150"/>
      <c r="W4249" s="342" t="str" cm="1">
        <f t="array" ref="W4249">IF(SUM(LEN(B4249:V4249))=0,"",IF(OR(OR(ISBLANK(F4249),SUM(LEN(C4249),LEN(D4249))=0),AND(NOT(E4249="Unknown"),ISBLANK(J4249)),AND(NOT(O4249="Unknown"),ISBLANK(R4249))),"Missing Information", INDEX(Table15[Entire Service Line Classification], MATCH(SUMIFS(Table15[Unique ID],Table15[System-Owned Portion],E4249,Table15[If Material Anything Other than "Lead" in Column E,Was Material Ever Previously Lead?],G4249,Table15[Customer-Owned Portion],O4249),Table15[Unique ID],0),0)))</f>
        <v/>
      </c>
      <c r="X4249"/>
    </row>
    <row r="4250" spans="2:24" x14ac:dyDescent="0.35">
      <c r="B4250" s="146"/>
      <c r="C4250" s="31"/>
      <c r="D4250" s="31"/>
      <c r="E4250" s="44"/>
      <c r="F4250" s="43"/>
      <c r="G4250" s="84"/>
      <c r="H4250" s="31"/>
      <c r="I4250" s="31"/>
      <c r="J4250" s="84"/>
      <c r="K4250" s="31"/>
      <c r="L4250" s="31"/>
      <c r="M4250" s="169"/>
      <c r="N4250" s="148"/>
      <c r="O4250" s="106"/>
      <c r="P4250" s="43"/>
      <c r="Q4250" s="31"/>
      <c r="R4250" s="84"/>
      <c r="S4250" s="31"/>
      <c r="T4250" s="31"/>
      <c r="U4250" s="169"/>
      <c r="V4250" s="150"/>
      <c r="W4250" s="342" t="str" cm="1">
        <f t="array" ref="W4250">IF(SUM(LEN(B4250:V4250))=0,"",IF(OR(OR(ISBLANK(F4250),SUM(LEN(C4250),LEN(D4250))=0),AND(NOT(E4250="Unknown"),ISBLANK(J4250)),AND(NOT(O4250="Unknown"),ISBLANK(R4250))),"Missing Information", INDEX(Table15[Entire Service Line Classification], MATCH(SUMIFS(Table15[Unique ID],Table15[System-Owned Portion],E4250,Table15[If Material Anything Other than "Lead" in Column E,Was Material Ever Previously Lead?],G4250,Table15[Customer-Owned Portion],O4250),Table15[Unique ID],0),0)))</f>
        <v/>
      </c>
      <c r="X4250"/>
    </row>
    <row r="4251" spans="2:24" x14ac:dyDescent="0.35">
      <c r="B4251" s="146"/>
      <c r="C4251" s="31"/>
      <c r="D4251" s="31"/>
      <c r="E4251" s="44"/>
      <c r="F4251" s="43"/>
      <c r="G4251" s="84"/>
      <c r="H4251" s="31"/>
      <c r="I4251" s="31"/>
      <c r="J4251" s="84"/>
      <c r="K4251" s="31"/>
      <c r="L4251" s="31"/>
      <c r="M4251" s="169"/>
      <c r="N4251" s="148"/>
      <c r="O4251" s="106"/>
      <c r="P4251" s="43"/>
      <c r="Q4251" s="31"/>
      <c r="R4251" s="84"/>
      <c r="S4251" s="31"/>
      <c r="T4251" s="31"/>
      <c r="U4251" s="169"/>
      <c r="V4251" s="150"/>
      <c r="W4251" s="342" t="str" cm="1">
        <f t="array" ref="W4251">IF(SUM(LEN(B4251:V4251))=0,"",IF(OR(OR(ISBLANK(F4251),SUM(LEN(C4251),LEN(D4251))=0),AND(NOT(E4251="Unknown"),ISBLANK(J4251)),AND(NOT(O4251="Unknown"),ISBLANK(R4251))),"Missing Information", INDEX(Table15[Entire Service Line Classification], MATCH(SUMIFS(Table15[Unique ID],Table15[System-Owned Portion],E4251,Table15[If Material Anything Other than "Lead" in Column E,Was Material Ever Previously Lead?],G4251,Table15[Customer-Owned Portion],O4251),Table15[Unique ID],0),0)))</f>
        <v/>
      </c>
      <c r="X4251"/>
    </row>
    <row r="4252" spans="2:24" x14ac:dyDescent="0.35">
      <c r="B4252" s="146"/>
      <c r="C4252" s="31"/>
      <c r="D4252" s="31"/>
      <c r="E4252" s="44"/>
      <c r="F4252" s="43"/>
      <c r="G4252" s="84"/>
      <c r="H4252" s="31"/>
      <c r="I4252" s="31"/>
      <c r="J4252" s="84"/>
      <c r="K4252" s="31"/>
      <c r="L4252" s="31"/>
      <c r="M4252" s="169"/>
      <c r="N4252" s="148"/>
      <c r="O4252" s="106"/>
      <c r="P4252" s="43"/>
      <c r="Q4252" s="31"/>
      <c r="R4252" s="84"/>
      <c r="S4252" s="31"/>
      <c r="T4252" s="31"/>
      <c r="U4252" s="169"/>
      <c r="V4252" s="150"/>
      <c r="W4252" s="342" t="str" cm="1">
        <f t="array" ref="W4252">IF(SUM(LEN(B4252:V4252))=0,"",IF(OR(OR(ISBLANK(F4252),SUM(LEN(C4252),LEN(D4252))=0),AND(NOT(E4252="Unknown"),ISBLANK(J4252)),AND(NOT(O4252="Unknown"),ISBLANK(R4252))),"Missing Information", INDEX(Table15[Entire Service Line Classification], MATCH(SUMIFS(Table15[Unique ID],Table15[System-Owned Portion],E4252,Table15[If Material Anything Other than "Lead" in Column E,Was Material Ever Previously Lead?],G4252,Table15[Customer-Owned Portion],O4252),Table15[Unique ID],0),0)))</f>
        <v/>
      </c>
      <c r="X4252"/>
    </row>
    <row r="4253" spans="2:24" x14ac:dyDescent="0.35">
      <c r="B4253" s="146"/>
      <c r="C4253" s="31"/>
      <c r="D4253" s="31"/>
      <c r="E4253" s="44"/>
      <c r="F4253" s="43"/>
      <c r="G4253" s="84"/>
      <c r="H4253" s="31"/>
      <c r="I4253" s="31"/>
      <c r="J4253" s="84"/>
      <c r="K4253" s="31"/>
      <c r="L4253" s="31"/>
      <c r="M4253" s="169"/>
      <c r="N4253" s="148"/>
      <c r="O4253" s="106"/>
      <c r="P4253" s="43"/>
      <c r="Q4253" s="31"/>
      <c r="R4253" s="84"/>
      <c r="S4253" s="31"/>
      <c r="T4253" s="31"/>
      <c r="U4253" s="169"/>
      <c r="V4253" s="150"/>
      <c r="W4253" s="342" t="str" cm="1">
        <f t="array" ref="W4253">IF(SUM(LEN(B4253:V4253))=0,"",IF(OR(OR(ISBLANK(F4253),SUM(LEN(C4253),LEN(D4253))=0),AND(NOT(E4253="Unknown"),ISBLANK(J4253)),AND(NOT(O4253="Unknown"),ISBLANK(R4253))),"Missing Information", INDEX(Table15[Entire Service Line Classification], MATCH(SUMIFS(Table15[Unique ID],Table15[System-Owned Portion],E4253,Table15[If Material Anything Other than "Lead" in Column E,Was Material Ever Previously Lead?],G4253,Table15[Customer-Owned Portion],O4253),Table15[Unique ID],0),0)))</f>
        <v/>
      </c>
      <c r="X4253"/>
    </row>
    <row r="4254" spans="2:24" x14ac:dyDescent="0.35">
      <c r="B4254" s="146"/>
      <c r="C4254" s="31"/>
      <c r="D4254" s="31"/>
      <c r="E4254" s="44"/>
      <c r="F4254" s="43"/>
      <c r="G4254" s="84"/>
      <c r="H4254" s="31"/>
      <c r="I4254" s="31"/>
      <c r="J4254" s="84"/>
      <c r="K4254" s="31"/>
      <c r="L4254" s="31"/>
      <c r="M4254" s="169"/>
      <c r="N4254" s="148"/>
      <c r="O4254" s="106"/>
      <c r="P4254" s="43"/>
      <c r="Q4254" s="31"/>
      <c r="R4254" s="84"/>
      <c r="S4254" s="31"/>
      <c r="T4254" s="31"/>
      <c r="U4254" s="169"/>
      <c r="V4254" s="150"/>
      <c r="W4254" s="342" t="str" cm="1">
        <f t="array" ref="W4254">IF(SUM(LEN(B4254:V4254))=0,"",IF(OR(OR(ISBLANK(F4254),SUM(LEN(C4254),LEN(D4254))=0),AND(NOT(E4254="Unknown"),ISBLANK(J4254)),AND(NOT(O4254="Unknown"),ISBLANK(R4254))),"Missing Information", INDEX(Table15[Entire Service Line Classification], MATCH(SUMIFS(Table15[Unique ID],Table15[System-Owned Portion],E4254,Table15[If Material Anything Other than "Lead" in Column E,Was Material Ever Previously Lead?],G4254,Table15[Customer-Owned Portion],O4254),Table15[Unique ID],0),0)))</f>
        <v/>
      </c>
      <c r="X4254"/>
    </row>
    <row r="4255" spans="2:24" x14ac:dyDescent="0.35">
      <c r="B4255" s="146"/>
      <c r="C4255" s="31"/>
      <c r="D4255" s="31"/>
      <c r="E4255" s="44"/>
      <c r="F4255" s="43"/>
      <c r="G4255" s="84"/>
      <c r="H4255" s="31"/>
      <c r="I4255" s="31"/>
      <c r="J4255" s="84"/>
      <c r="K4255" s="31"/>
      <c r="L4255" s="31"/>
      <c r="M4255" s="169"/>
      <c r="N4255" s="148"/>
      <c r="O4255" s="106"/>
      <c r="P4255" s="43"/>
      <c r="Q4255" s="31"/>
      <c r="R4255" s="84"/>
      <c r="S4255" s="31"/>
      <c r="T4255" s="31"/>
      <c r="U4255" s="169"/>
      <c r="V4255" s="150"/>
      <c r="W4255" s="342" t="str" cm="1">
        <f t="array" ref="W4255">IF(SUM(LEN(B4255:V4255))=0,"",IF(OR(OR(ISBLANK(F4255),SUM(LEN(C4255),LEN(D4255))=0),AND(NOT(E4255="Unknown"),ISBLANK(J4255)),AND(NOT(O4255="Unknown"),ISBLANK(R4255))),"Missing Information", INDEX(Table15[Entire Service Line Classification], MATCH(SUMIFS(Table15[Unique ID],Table15[System-Owned Portion],E4255,Table15[If Material Anything Other than "Lead" in Column E,Was Material Ever Previously Lead?],G4255,Table15[Customer-Owned Portion],O4255),Table15[Unique ID],0),0)))</f>
        <v/>
      </c>
      <c r="X4255"/>
    </row>
    <row r="4256" spans="2:24" x14ac:dyDescent="0.35">
      <c r="B4256" s="146"/>
      <c r="C4256" s="31"/>
      <c r="D4256" s="31"/>
      <c r="E4256" s="44"/>
      <c r="F4256" s="43"/>
      <c r="G4256" s="84"/>
      <c r="H4256" s="31"/>
      <c r="I4256" s="31"/>
      <c r="J4256" s="84"/>
      <c r="K4256" s="31"/>
      <c r="L4256" s="31"/>
      <c r="M4256" s="169"/>
      <c r="N4256" s="148"/>
      <c r="O4256" s="106"/>
      <c r="P4256" s="43"/>
      <c r="Q4256" s="31"/>
      <c r="R4256" s="84"/>
      <c r="S4256" s="31"/>
      <c r="T4256" s="31"/>
      <c r="U4256" s="169"/>
      <c r="V4256" s="150"/>
      <c r="W4256" s="342" t="str" cm="1">
        <f t="array" ref="W4256">IF(SUM(LEN(B4256:V4256))=0,"",IF(OR(OR(ISBLANK(F4256),SUM(LEN(C4256),LEN(D4256))=0),AND(NOT(E4256="Unknown"),ISBLANK(J4256)),AND(NOT(O4256="Unknown"),ISBLANK(R4256))),"Missing Information", INDEX(Table15[Entire Service Line Classification], MATCH(SUMIFS(Table15[Unique ID],Table15[System-Owned Portion],E4256,Table15[If Material Anything Other than "Lead" in Column E,Was Material Ever Previously Lead?],G4256,Table15[Customer-Owned Portion],O4256),Table15[Unique ID],0),0)))</f>
        <v/>
      </c>
      <c r="X4256"/>
    </row>
    <row r="4257" spans="2:24" x14ac:dyDescent="0.35">
      <c r="B4257" s="146"/>
      <c r="C4257" s="31"/>
      <c r="D4257" s="31"/>
      <c r="E4257" s="44"/>
      <c r="F4257" s="43"/>
      <c r="G4257" s="84"/>
      <c r="H4257" s="31"/>
      <c r="I4257" s="31"/>
      <c r="J4257" s="84"/>
      <c r="K4257" s="31"/>
      <c r="L4257" s="31"/>
      <c r="M4257" s="169"/>
      <c r="N4257" s="148"/>
      <c r="O4257" s="106"/>
      <c r="P4257" s="43"/>
      <c r="Q4257" s="31"/>
      <c r="R4257" s="84"/>
      <c r="S4257" s="31"/>
      <c r="T4257" s="31"/>
      <c r="U4257" s="169"/>
      <c r="V4257" s="150"/>
      <c r="W4257" s="342" t="str" cm="1">
        <f t="array" ref="W4257">IF(SUM(LEN(B4257:V4257))=0,"",IF(OR(OR(ISBLANK(F4257),SUM(LEN(C4257),LEN(D4257))=0),AND(NOT(E4257="Unknown"),ISBLANK(J4257)),AND(NOT(O4257="Unknown"),ISBLANK(R4257))),"Missing Information", INDEX(Table15[Entire Service Line Classification], MATCH(SUMIFS(Table15[Unique ID],Table15[System-Owned Portion],E4257,Table15[If Material Anything Other than "Lead" in Column E,Was Material Ever Previously Lead?],G4257,Table15[Customer-Owned Portion],O4257),Table15[Unique ID],0),0)))</f>
        <v/>
      </c>
      <c r="X4257"/>
    </row>
    <row r="4258" spans="2:24" x14ac:dyDescent="0.35">
      <c r="B4258" s="146"/>
      <c r="C4258" s="31"/>
      <c r="D4258" s="31"/>
      <c r="E4258" s="44"/>
      <c r="F4258" s="43"/>
      <c r="G4258" s="84"/>
      <c r="H4258" s="31"/>
      <c r="I4258" s="31"/>
      <c r="J4258" s="84"/>
      <c r="K4258" s="31"/>
      <c r="L4258" s="31"/>
      <c r="M4258" s="169"/>
      <c r="N4258" s="148"/>
      <c r="O4258" s="106"/>
      <c r="P4258" s="43"/>
      <c r="Q4258" s="31"/>
      <c r="R4258" s="84"/>
      <c r="S4258" s="31"/>
      <c r="T4258" s="31"/>
      <c r="U4258" s="169"/>
      <c r="V4258" s="150"/>
      <c r="W4258" s="342" t="str" cm="1">
        <f t="array" ref="W4258">IF(SUM(LEN(B4258:V4258))=0,"",IF(OR(OR(ISBLANK(F4258),SUM(LEN(C4258),LEN(D4258))=0),AND(NOT(E4258="Unknown"),ISBLANK(J4258)),AND(NOT(O4258="Unknown"),ISBLANK(R4258))),"Missing Information", INDEX(Table15[Entire Service Line Classification], MATCH(SUMIFS(Table15[Unique ID],Table15[System-Owned Portion],E4258,Table15[If Material Anything Other than "Lead" in Column E,Was Material Ever Previously Lead?],G4258,Table15[Customer-Owned Portion],O4258),Table15[Unique ID],0),0)))</f>
        <v/>
      </c>
      <c r="X4258"/>
    </row>
    <row r="4259" spans="2:24" x14ac:dyDescent="0.35">
      <c r="B4259" s="146"/>
      <c r="C4259" s="31"/>
      <c r="D4259" s="31"/>
      <c r="E4259" s="44"/>
      <c r="F4259" s="43"/>
      <c r="G4259" s="84"/>
      <c r="H4259" s="31"/>
      <c r="I4259" s="31"/>
      <c r="J4259" s="84"/>
      <c r="K4259" s="31"/>
      <c r="L4259" s="31"/>
      <c r="M4259" s="169"/>
      <c r="N4259" s="148"/>
      <c r="O4259" s="106"/>
      <c r="P4259" s="43"/>
      <c r="Q4259" s="31"/>
      <c r="R4259" s="84"/>
      <c r="S4259" s="31"/>
      <c r="T4259" s="31"/>
      <c r="U4259" s="169"/>
      <c r="V4259" s="150"/>
      <c r="W4259" s="342" t="str" cm="1">
        <f t="array" ref="W4259">IF(SUM(LEN(B4259:V4259))=0,"",IF(OR(OR(ISBLANK(F4259),SUM(LEN(C4259),LEN(D4259))=0),AND(NOT(E4259="Unknown"),ISBLANK(J4259)),AND(NOT(O4259="Unknown"),ISBLANK(R4259))),"Missing Information", INDEX(Table15[Entire Service Line Classification], MATCH(SUMIFS(Table15[Unique ID],Table15[System-Owned Portion],E4259,Table15[If Material Anything Other than "Lead" in Column E,Was Material Ever Previously Lead?],G4259,Table15[Customer-Owned Portion],O4259),Table15[Unique ID],0),0)))</f>
        <v/>
      </c>
      <c r="X4259"/>
    </row>
    <row r="4260" spans="2:24" x14ac:dyDescent="0.35">
      <c r="B4260" s="146"/>
      <c r="C4260" s="31"/>
      <c r="D4260" s="31"/>
      <c r="E4260" s="44"/>
      <c r="F4260" s="43"/>
      <c r="G4260" s="84"/>
      <c r="H4260" s="31"/>
      <c r="I4260" s="31"/>
      <c r="J4260" s="84"/>
      <c r="K4260" s="31"/>
      <c r="L4260" s="31"/>
      <c r="M4260" s="169"/>
      <c r="N4260" s="148"/>
      <c r="O4260" s="106"/>
      <c r="P4260" s="43"/>
      <c r="Q4260" s="31"/>
      <c r="R4260" s="84"/>
      <c r="S4260" s="31"/>
      <c r="T4260" s="31"/>
      <c r="U4260" s="169"/>
      <c r="V4260" s="150"/>
      <c r="W4260" s="342" t="str" cm="1">
        <f t="array" ref="W4260">IF(SUM(LEN(B4260:V4260))=0,"",IF(OR(OR(ISBLANK(F4260),SUM(LEN(C4260),LEN(D4260))=0),AND(NOT(E4260="Unknown"),ISBLANK(J4260)),AND(NOT(O4260="Unknown"),ISBLANK(R4260))),"Missing Information", INDEX(Table15[Entire Service Line Classification], MATCH(SUMIFS(Table15[Unique ID],Table15[System-Owned Portion],E4260,Table15[If Material Anything Other than "Lead" in Column E,Was Material Ever Previously Lead?],G4260,Table15[Customer-Owned Portion],O4260),Table15[Unique ID],0),0)))</f>
        <v/>
      </c>
      <c r="X4260"/>
    </row>
    <row r="4261" spans="2:24" x14ac:dyDescent="0.35">
      <c r="B4261" s="146"/>
      <c r="C4261" s="31"/>
      <c r="D4261" s="31"/>
      <c r="E4261" s="44"/>
      <c r="F4261" s="43"/>
      <c r="G4261" s="84"/>
      <c r="H4261" s="31"/>
      <c r="I4261" s="31"/>
      <c r="J4261" s="84"/>
      <c r="K4261" s="31"/>
      <c r="L4261" s="31"/>
      <c r="M4261" s="169"/>
      <c r="N4261" s="148"/>
      <c r="O4261" s="106"/>
      <c r="P4261" s="43"/>
      <c r="Q4261" s="31"/>
      <c r="R4261" s="84"/>
      <c r="S4261" s="31"/>
      <c r="T4261" s="31"/>
      <c r="U4261" s="169"/>
      <c r="V4261" s="150"/>
      <c r="W4261" s="342" t="str" cm="1">
        <f t="array" ref="W4261">IF(SUM(LEN(B4261:V4261))=0,"",IF(OR(OR(ISBLANK(F4261),SUM(LEN(C4261),LEN(D4261))=0),AND(NOT(E4261="Unknown"),ISBLANK(J4261)),AND(NOT(O4261="Unknown"),ISBLANK(R4261))),"Missing Information", INDEX(Table15[Entire Service Line Classification], MATCH(SUMIFS(Table15[Unique ID],Table15[System-Owned Portion],E4261,Table15[If Material Anything Other than "Lead" in Column E,Was Material Ever Previously Lead?],G4261,Table15[Customer-Owned Portion],O4261),Table15[Unique ID],0),0)))</f>
        <v/>
      </c>
      <c r="X4261"/>
    </row>
    <row r="4262" spans="2:24" x14ac:dyDescent="0.35">
      <c r="B4262" s="146"/>
      <c r="C4262" s="31"/>
      <c r="D4262" s="31"/>
      <c r="E4262" s="44"/>
      <c r="F4262" s="43"/>
      <c r="G4262" s="84"/>
      <c r="H4262" s="31"/>
      <c r="I4262" s="31"/>
      <c r="J4262" s="84"/>
      <c r="K4262" s="31"/>
      <c r="L4262" s="31"/>
      <c r="M4262" s="169"/>
      <c r="N4262" s="148"/>
      <c r="O4262" s="106"/>
      <c r="P4262" s="43"/>
      <c r="Q4262" s="31"/>
      <c r="R4262" s="84"/>
      <c r="S4262" s="31"/>
      <c r="T4262" s="31"/>
      <c r="U4262" s="169"/>
      <c r="V4262" s="150"/>
      <c r="W4262" s="342" t="str" cm="1">
        <f t="array" ref="W4262">IF(SUM(LEN(B4262:V4262))=0,"",IF(OR(OR(ISBLANK(F4262),SUM(LEN(C4262),LEN(D4262))=0),AND(NOT(E4262="Unknown"),ISBLANK(J4262)),AND(NOT(O4262="Unknown"),ISBLANK(R4262))),"Missing Information", INDEX(Table15[Entire Service Line Classification], MATCH(SUMIFS(Table15[Unique ID],Table15[System-Owned Portion],E4262,Table15[If Material Anything Other than "Lead" in Column E,Was Material Ever Previously Lead?],G4262,Table15[Customer-Owned Portion],O4262),Table15[Unique ID],0),0)))</f>
        <v/>
      </c>
      <c r="X4262"/>
    </row>
    <row r="4263" spans="2:24" x14ac:dyDescent="0.35">
      <c r="B4263" s="146"/>
      <c r="C4263" s="31"/>
      <c r="D4263" s="31"/>
      <c r="E4263" s="44"/>
      <c r="F4263" s="43"/>
      <c r="G4263" s="84"/>
      <c r="H4263" s="31"/>
      <c r="I4263" s="31"/>
      <c r="J4263" s="84"/>
      <c r="K4263" s="31"/>
      <c r="L4263" s="31"/>
      <c r="M4263" s="169"/>
      <c r="N4263" s="148"/>
      <c r="O4263" s="106"/>
      <c r="P4263" s="43"/>
      <c r="Q4263" s="31"/>
      <c r="R4263" s="84"/>
      <c r="S4263" s="31"/>
      <c r="T4263" s="31"/>
      <c r="U4263" s="169"/>
      <c r="V4263" s="150"/>
      <c r="W4263" s="342" t="str" cm="1">
        <f t="array" ref="W4263">IF(SUM(LEN(B4263:V4263))=0,"",IF(OR(OR(ISBLANK(F4263),SUM(LEN(C4263),LEN(D4263))=0),AND(NOT(E4263="Unknown"),ISBLANK(J4263)),AND(NOT(O4263="Unknown"),ISBLANK(R4263))),"Missing Information", INDEX(Table15[Entire Service Line Classification], MATCH(SUMIFS(Table15[Unique ID],Table15[System-Owned Portion],E4263,Table15[If Material Anything Other than "Lead" in Column E,Was Material Ever Previously Lead?],G4263,Table15[Customer-Owned Portion],O4263),Table15[Unique ID],0),0)))</f>
        <v/>
      </c>
      <c r="X4263"/>
    </row>
    <row r="4264" spans="2:24" x14ac:dyDescent="0.35">
      <c r="B4264" s="146"/>
      <c r="C4264" s="31"/>
      <c r="D4264" s="31"/>
      <c r="E4264" s="44"/>
      <c r="F4264" s="43"/>
      <c r="G4264" s="84"/>
      <c r="H4264" s="31"/>
      <c r="I4264" s="31"/>
      <c r="J4264" s="84"/>
      <c r="K4264" s="31"/>
      <c r="L4264" s="31"/>
      <c r="M4264" s="169"/>
      <c r="N4264" s="148"/>
      <c r="O4264" s="106"/>
      <c r="P4264" s="43"/>
      <c r="Q4264" s="31"/>
      <c r="R4264" s="84"/>
      <c r="S4264" s="31"/>
      <c r="T4264" s="31"/>
      <c r="U4264" s="169"/>
      <c r="V4264" s="150"/>
      <c r="W4264" s="342" t="str" cm="1">
        <f t="array" ref="W4264">IF(SUM(LEN(B4264:V4264))=0,"",IF(OR(OR(ISBLANK(F4264),SUM(LEN(C4264),LEN(D4264))=0),AND(NOT(E4264="Unknown"),ISBLANK(J4264)),AND(NOT(O4264="Unknown"),ISBLANK(R4264))),"Missing Information", INDEX(Table15[Entire Service Line Classification], MATCH(SUMIFS(Table15[Unique ID],Table15[System-Owned Portion],E4264,Table15[If Material Anything Other than "Lead" in Column E,Was Material Ever Previously Lead?],G4264,Table15[Customer-Owned Portion],O4264),Table15[Unique ID],0),0)))</f>
        <v/>
      </c>
      <c r="X4264"/>
    </row>
    <row r="4265" spans="2:24" x14ac:dyDescent="0.35">
      <c r="B4265" s="146"/>
      <c r="C4265" s="31"/>
      <c r="D4265" s="31"/>
      <c r="E4265" s="44"/>
      <c r="F4265" s="43"/>
      <c r="G4265" s="84"/>
      <c r="H4265" s="31"/>
      <c r="I4265" s="31"/>
      <c r="J4265" s="84"/>
      <c r="K4265" s="31"/>
      <c r="L4265" s="31"/>
      <c r="M4265" s="169"/>
      <c r="N4265" s="148"/>
      <c r="O4265" s="106"/>
      <c r="P4265" s="43"/>
      <c r="Q4265" s="31"/>
      <c r="R4265" s="84"/>
      <c r="S4265" s="31"/>
      <c r="T4265" s="31"/>
      <c r="U4265" s="169"/>
      <c r="V4265" s="150"/>
      <c r="W4265" s="342" t="str" cm="1">
        <f t="array" ref="W4265">IF(SUM(LEN(B4265:V4265))=0,"",IF(OR(OR(ISBLANK(F4265),SUM(LEN(C4265),LEN(D4265))=0),AND(NOT(E4265="Unknown"),ISBLANK(J4265)),AND(NOT(O4265="Unknown"),ISBLANK(R4265))),"Missing Information", INDEX(Table15[Entire Service Line Classification], MATCH(SUMIFS(Table15[Unique ID],Table15[System-Owned Portion],E4265,Table15[If Material Anything Other than "Lead" in Column E,Was Material Ever Previously Lead?],G4265,Table15[Customer-Owned Portion],O4265),Table15[Unique ID],0),0)))</f>
        <v/>
      </c>
      <c r="X4265"/>
    </row>
    <row r="4266" spans="2:24" x14ac:dyDescent="0.35">
      <c r="B4266" s="146"/>
      <c r="C4266" s="31"/>
      <c r="D4266" s="31"/>
      <c r="E4266" s="44"/>
      <c r="F4266" s="43"/>
      <c r="G4266" s="84"/>
      <c r="H4266" s="31"/>
      <c r="I4266" s="31"/>
      <c r="J4266" s="84"/>
      <c r="K4266" s="31"/>
      <c r="L4266" s="31"/>
      <c r="M4266" s="169"/>
      <c r="N4266" s="148"/>
      <c r="O4266" s="106"/>
      <c r="P4266" s="43"/>
      <c r="Q4266" s="31"/>
      <c r="R4266" s="84"/>
      <c r="S4266" s="31"/>
      <c r="T4266" s="31"/>
      <c r="U4266" s="169"/>
      <c r="V4266" s="150"/>
      <c r="W4266" s="342" t="str" cm="1">
        <f t="array" ref="W4266">IF(SUM(LEN(B4266:V4266))=0,"",IF(OR(OR(ISBLANK(F4266),SUM(LEN(C4266),LEN(D4266))=0),AND(NOT(E4266="Unknown"),ISBLANK(J4266)),AND(NOT(O4266="Unknown"),ISBLANK(R4266))),"Missing Information", INDEX(Table15[Entire Service Line Classification], MATCH(SUMIFS(Table15[Unique ID],Table15[System-Owned Portion],E4266,Table15[If Material Anything Other than "Lead" in Column E,Was Material Ever Previously Lead?],G4266,Table15[Customer-Owned Portion],O4266),Table15[Unique ID],0),0)))</f>
        <v/>
      </c>
      <c r="X4266"/>
    </row>
    <row r="4267" spans="2:24" x14ac:dyDescent="0.35">
      <c r="B4267" s="146"/>
      <c r="C4267" s="31"/>
      <c r="D4267" s="31"/>
      <c r="E4267" s="44"/>
      <c r="F4267" s="43"/>
      <c r="G4267" s="84"/>
      <c r="H4267" s="31"/>
      <c r="I4267" s="31"/>
      <c r="J4267" s="84"/>
      <c r="K4267" s="31"/>
      <c r="L4267" s="31"/>
      <c r="M4267" s="169"/>
      <c r="N4267" s="148"/>
      <c r="O4267" s="106"/>
      <c r="P4267" s="43"/>
      <c r="Q4267" s="31"/>
      <c r="R4267" s="84"/>
      <c r="S4267" s="31"/>
      <c r="T4267" s="31"/>
      <c r="U4267" s="169"/>
      <c r="V4267" s="150"/>
      <c r="W4267" s="342" t="str" cm="1">
        <f t="array" ref="W4267">IF(SUM(LEN(B4267:V4267))=0,"",IF(OR(OR(ISBLANK(F4267),SUM(LEN(C4267),LEN(D4267))=0),AND(NOT(E4267="Unknown"),ISBLANK(J4267)),AND(NOT(O4267="Unknown"),ISBLANK(R4267))),"Missing Information", INDEX(Table15[Entire Service Line Classification], MATCH(SUMIFS(Table15[Unique ID],Table15[System-Owned Portion],E4267,Table15[If Material Anything Other than "Lead" in Column E,Was Material Ever Previously Lead?],G4267,Table15[Customer-Owned Portion],O4267),Table15[Unique ID],0),0)))</f>
        <v/>
      </c>
      <c r="X4267"/>
    </row>
    <row r="4268" spans="2:24" x14ac:dyDescent="0.35">
      <c r="B4268" s="146"/>
      <c r="C4268" s="31"/>
      <c r="D4268" s="31"/>
      <c r="E4268" s="44"/>
      <c r="F4268" s="43"/>
      <c r="G4268" s="84"/>
      <c r="H4268" s="31"/>
      <c r="I4268" s="31"/>
      <c r="J4268" s="84"/>
      <c r="K4268" s="31"/>
      <c r="L4268" s="31"/>
      <c r="M4268" s="169"/>
      <c r="N4268" s="148"/>
      <c r="O4268" s="106"/>
      <c r="P4268" s="43"/>
      <c r="Q4268" s="31"/>
      <c r="R4268" s="84"/>
      <c r="S4268" s="31"/>
      <c r="T4268" s="31"/>
      <c r="U4268" s="169"/>
      <c r="V4268" s="150"/>
      <c r="W4268" s="342" t="str" cm="1">
        <f t="array" ref="W4268">IF(SUM(LEN(B4268:V4268))=0,"",IF(OR(OR(ISBLANK(F4268),SUM(LEN(C4268),LEN(D4268))=0),AND(NOT(E4268="Unknown"),ISBLANK(J4268)),AND(NOT(O4268="Unknown"),ISBLANK(R4268))),"Missing Information", INDEX(Table15[Entire Service Line Classification], MATCH(SUMIFS(Table15[Unique ID],Table15[System-Owned Portion],E4268,Table15[If Material Anything Other than "Lead" in Column E,Was Material Ever Previously Lead?],G4268,Table15[Customer-Owned Portion],O4268),Table15[Unique ID],0),0)))</f>
        <v/>
      </c>
      <c r="X4268"/>
    </row>
    <row r="4269" spans="2:24" x14ac:dyDescent="0.35">
      <c r="B4269" s="146"/>
      <c r="C4269" s="31"/>
      <c r="D4269" s="31"/>
      <c r="E4269" s="44"/>
      <c r="F4269" s="43"/>
      <c r="G4269" s="84"/>
      <c r="H4269" s="31"/>
      <c r="I4269" s="31"/>
      <c r="J4269" s="84"/>
      <c r="K4269" s="31"/>
      <c r="L4269" s="31"/>
      <c r="M4269" s="169"/>
      <c r="N4269" s="148"/>
      <c r="O4269" s="106"/>
      <c r="P4269" s="43"/>
      <c r="Q4269" s="31"/>
      <c r="R4269" s="84"/>
      <c r="S4269" s="31"/>
      <c r="T4269" s="31"/>
      <c r="U4269" s="169"/>
      <c r="V4269" s="150"/>
      <c r="W4269" s="342" t="str" cm="1">
        <f t="array" ref="W4269">IF(SUM(LEN(B4269:V4269))=0,"",IF(OR(OR(ISBLANK(F4269),SUM(LEN(C4269),LEN(D4269))=0),AND(NOT(E4269="Unknown"),ISBLANK(J4269)),AND(NOT(O4269="Unknown"),ISBLANK(R4269))),"Missing Information", INDEX(Table15[Entire Service Line Classification], MATCH(SUMIFS(Table15[Unique ID],Table15[System-Owned Portion],E4269,Table15[If Material Anything Other than "Lead" in Column E,Was Material Ever Previously Lead?],G4269,Table15[Customer-Owned Portion],O4269),Table15[Unique ID],0),0)))</f>
        <v/>
      </c>
      <c r="X4269"/>
    </row>
    <row r="4270" spans="2:24" x14ac:dyDescent="0.35">
      <c r="B4270" s="146"/>
      <c r="C4270" s="31"/>
      <c r="D4270" s="31"/>
      <c r="E4270" s="44"/>
      <c r="F4270" s="43"/>
      <c r="G4270" s="84"/>
      <c r="H4270" s="31"/>
      <c r="I4270" s="31"/>
      <c r="J4270" s="84"/>
      <c r="K4270" s="31"/>
      <c r="L4270" s="31"/>
      <c r="M4270" s="169"/>
      <c r="N4270" s="148"/>
      <c r="O4270" s="106"/>
      <c r="P4270" s="43"/>
      <c r="Q4270" s="31"/>
      <c r="R4270" s="84"/>
      <c r="S4270" s="31"/>
      <c r="T4270" s="31"/>
      <c r="U4270" s="169"/>
      <c r="V4270" s="150"/>
      <c r="W4270" s="342" t="str" cm="1">
        <f t="array" ref="W4270">IF(SUM(LEN(B4270:V4270))=0,"",IF(OR(OR(ISBLANK(F4270),SUM(LEN(C4270),LEN(D4270))=0),AND(NOT(E4270="Unknown"),ISBLANK(J4270)),AND(NOT(O4270="Unknown"),ISBLANK(R4270))),"Missing Information", INDEX(Table15[Entire Service Line Classification], MATCH(SUMIFS(Table15[Unique ID],Table15[System-Owned Portion],E4270,Table15[If Material Anything Other than "Lead" in Column E,Was Material Ever Previously Lead?],G4270,Table15[Customer-Owned Portion],O4270),Table15[Unique ID],0),0)))</f>
        <v/>
      </c>
      <c r="X4270"/>
    </row>
    <row r="4271" spans="2:24" x14ac:dyDescent="0.35">
      <c r="B4271" s="146"/>
      <c r="C4271" s="31"/>
      <c r="D4271" s="31"/>
      <c r="E4271" s="44"/>
      <c r="F4271" s="43"/>
      <c r="G4271" s="84"/>
      <c r="H4271" s="31"/>
      <c r="I4271" s="31"/>
      <c r="J4271" s="84"/>
      <c r="K4271" s="31"/>
      <c r="L4271" s="31"/>
      <c r="M4271" s="169"/>
      <c r="N4271" s="148"/>
      <c r="O4271" s="106"/>
      <c r="P4271" s="43"/>
      <c r="Q4271" s="31"/>
      <c r="R4271" s="84"/>
      <c r="S4271" s="31"/>
      <c r="T4271" s="31"/>
      <c r="U4271" s="169"/>
      <c r="V4271" s="150"/>
      <c r="W4271" s="342" t="str" cm="1">
        <f t="array" ref="W4271">IF(SUM(LEN(B4271:V4271))=0,"",IF(OR(OR(ISBLANK(F4271),SUM(LEN(C4271),LEN(D4271))=0),AND(NOT(E4271="Unknown"),ISBLANK(J4271)),AND(NOT(O4271="Unknown"),ISBLANK(R4271))),"Missing Information", INDEX(Table15[Entire Service Line Classification], MATCH(SUMIFS(Table15[Unique ID],Table15[System-Owned Portion],E4271,Table15[If Material Anything Other than "Lead" in Column E,Was Material Ever Previously Lead?],G4271,Table15[Customer-Owned Portion],O4271),Table15[Unique ID],0),0)))</f>
        <v/>
      </c>
      <c r="X4271"/>
    </row>
    <row r="4272" spans="2:24" x14ac:dyDescent="0.35">
      <c r="B4272" s="146"/>
      <c r="C4272" s="31"/>
      <c r="D4272" s="31"/>
      <c r="E4272" s="44"/>
      <c r="F4272" s="43"/>
      <c r="G4272" s="84"/>
      <c r="H4272" s="31"/>
      <c r="I4272" s="31"/>
      <c r="J4272" s="84"/>
      <c r="K4272" s="31"/>
      <c r="L4272" s="31"/>
      <c r="M4272" s="169"/>
      <c r="N4272" s="148"/>
      <c r="O4272" s="106"/>
      <c r="P4272" s="43"/>
      <c r="Q4272" s="31"/>
      <c r="R4272" s="84"/>
      <c r="S4272" s="31"/>
      <c r="T4272" s="31"/>
      <c r="U4272" s="169"/>
      <c r="V4272" s="150"/>
      <c r="W4272" s="342" t="str" cm="1">
        <f t="array" ref="W4272">IF(SUM(LEN(B4272:V4272))=0,"",IF(OR(OR(ISBLANK(F4272),SUM(LEN(C4272),LEN(D4272))=0),AND(NOT(E4272="Unknown"),ISBLANK(J4272)),AND(NOT(O4272="Unknown"),ISBLANK(R4272))),"Missing Information", INDEX(Table15[Entire Service Line Classification], MATCH(SUMIFS(Table15[Unique ID],Table15[System-Owned Portion],E4272,Table15[If Material Anything Other than "Lead" in Column E,Was Material Ever Previously Lead?],G4272,Table15[Customer-Owned Portion],O4272),Table15[Unique ID],0),0)))</f>
        <v/>
      </c>
      <c r="X4272"/>
    </row>
    <row r="4273" spans="2:24" x14ac:dyDescent="0.35">
      <c r="B4273" s="146"/>
      <c r="C4273" s="31"/>
      <c r="D4273" s="31"/>
      <c r="E4273" s="44"/>
      <c r="F4273" s="43"/>
      <c r="G4273" s="84"/>
      <c r="H4273" s="31"/>
      <c r="I4273" s="31"/>
      <c r="J4273" s="84"/>
      <c r="K4273" s="31"/>
      <c r="L4273" s="31"/>
      <c r="M4273" s="169"/>
      <c r="N4273" s="148"/>
      <c r="O4273" s="106"/>
      <c r="P4273" s="43"/>
      <c r="Q4273" s="31"/>
      <c r="R4273" s="84"/>
      <c r="S4273" s="31"/>
      <c r="T4273" s="31"/>
      <c r="U4273" s="169"/>
      <c r="V4273" s="150"/>
      <c r="W4273" s="342" t="str" cm="1">
        <f t="array" ref="W4273">IF(SUM(LEN(B4273:V4273))=0,"",IF(OR(OR(ISBLANK(F4273),SUM(LEN(C4273),LEN(D4273))=0),AND(NOT(E4273="Unknown"),ISBLANK(J4273)),AND(NOT(O4273="Unknown"),ISBLANK(R4273))),"Missing Information", INDEX(Table15[Entire Service Line Classification], MATCH(SUMIFS(Table15[Unique ID],Table15[System-Owned Portion],E4273,Table15[If Material Anything Other than "Lead" in Column E,Was Material Ever Previously Lead?],G4273,Table15[Customer-Owned Portion],O4273),Table15[Unique ID],0),0)))</f>
        <v/>
      </c>
      <c r="X4273"/>
    </row>
    <row r="4274" spans="2:24" x14ac:dyDescent="0.35">
      <c r="B4274" s="146"/>
      <c r="C4274" s="31"/>
      <c r="D4274" s="31"/>
      <c r="E4274" s="44"/>
      <c r="F4274" s="43"/>
      <c r="G4274" s="84"/>
      <c r="H4274" s="31"/>
      <c r="I4274" s="31"/>
      <c r="J4274" s="84"/>
      <c r="K4274" s="31"/>
      <c r="L4274" s="31"/>
      <c r="M4274" s="169"/>
      <c r="N4274" s="148"/>
      <c r="O4274" s="106"/>
      <c r="P4274" s="43"/>
      <c r="Q4274" s="31"/>
      <c r="R4274" s="84"/>
      <c r="S4274" s="31"/>
      <c r="T4274" s="31"/>
      <c r="U4274" s="169"/>
      <c r="V4274" s="150"/>
      <c r="W4274" s="342" t="str" cm="1">
        <f t="array" ref="W4274">IF(SUM(LEN(B4274:V4274))=0,"",IF(OR(OR(ISBLANK(F4274),SUM(LEN(C4274),LEN(D4274))=0),AND(NOT(E4274="Unknown"),ISBLANK(J4274)),AND(NOT(O4274="Unknown"),ISBLANK(R4274))),"Missing Information", INDEX(Table15[Entire Service Line Classification], MATCH(SUMIFS(Table15[Unique ID],Table15[System-Owned Portion],E4274,Table15[If Material Anything Other than "Lead" in Column E,Was Material Ever Previously Lead?],G4274,Table15[Customer-Owned Portion],O4274),Table15[Unique ID],0),0)))</f>
        <v/>
      </c>
      <c r="X4274"/>
    </row>
    <row r="4275" spans="2:24" x14ac:dyDescent="0.35">
      <c r="B4275" s="146"/>
      <c r="C4275" s="31"/>
      <c r="D4275" s="31"/>
      <c r="E4275" s="44"/>
      <c r="F4275" s="43"/>
      <c r="G4275" s="84"/>
      <c r="H4275" s="31"/>
      <c r="I4275" s="31"/>
      <c r="J4275" s="84"/>
      <c r="K4275" s="31"/>
      <c r="L4275" s="31"/>
      <c r="M4275" s="169"/>
      <c r="N4275" s="148"/>
      <c r="O4275" s="106"/>
      <c r="P4275" s="43"/>
      <c r="Q4275" s="31"/>
      <c r="R4275" s="84"/>
      <c r="S4275" s="31"/>
      <c r="T4275" s="31"/>
      <c r="U4275" s="169"/>
      <c r="V4275" s="150"/>
      <c r="W4275" s="342" t="str" cm="1">
        <f t="array" ref="W4275">IF(SUM(LEN(B4275:V4275))=0,"",IF(OR(OR(ISBLANK(F4275),SUM(LEN(C4275),LEN(D4275))=0),AND(NOT(E4275="Unknown"),ISBLANK(J4275)),AND(NOT(O4275="Unknown"),ISBLANK(R4275))),"Missing Information", INDEX(Table15[Entire Service Line Classification], MATCH(SUMIFS(Table15[Unique ID],Table15[System-Owned Portion],E4275,Table15[If Material Anything Other than "Lead" in Column E,Was Material Ever Previously Lead?],G4275,Table15[Customer-Owned Portion],O4275),Table15[Unique ID],0),0)))</f>
        <v/>
      </c>
      <c r="X4275"/>
    </row>
    <row r="4276" spans="2:24" x14ac:dyDescent="0.35">
      <c r="B4276" s="146"/>
      <c r="C4276" s="31"/>
      <c r="D4276" s="31"/>
      <c r="E4276" s="44"/>
      <c r="F4276" s="43"/>
      <c r="G4276" s="84"/>
      <c r="H4276" s="31"/>
      <c r="I4276" s="31"/>
      <c r="J4276" s="84"/>
      <c r="K4276" s="31"/>
      <c r="L4276" s="31"/>
      <c r="M4276" s="169"/>
      <c r="N4276" s="148"/>
      <c r="O4276" s="106"/>
      <c r="P4276" s="43"/>
      <c r="Q4276" s="31"/>
      <c r="R4276" s="84"/>
      <c r="S4276" s="31"/>
      <c r="T4276" s="31"/>
      <c r="U4276" s="169"/>
      <c r="V4276" s="150"/>
      <c r="W4276" s="342" t="str" cm="1">
        <f t="array" ref="W4276">IF(SUM(LEN(B4276:V4276))=0,"",IF(OR(OR(ISBLANK(F4276),SUM(LEN(C4276),LEN(D4276))=0),AND(NOT(E4276="Unknown"),ISBLANK(J4276)),AND(NOT(O4276="Unknown"),ISBLANK(R4276))),"Missing Information", INDEX(Table15[Entire Service Line Classification], MATCH(SUMIFS(Table15[Unique ID],Table15[System-Owned Portion],E4276,Table15[If Material Anything Other than "Lead" in Column E,Was Material Ever Previously Lead?],G4276,Table15[Customer-Owned Portion],O4276),Table15[Unique ID],0),0)))</f>
        <v/>
      </c>
      <c r="X4276"/>
    </row>
    <row r="4277" spans="2:24" x14ac:dyDescent="0.35">
      <c r="B4277" s="146"/>
      <c r="C4277" s="31"/>
      <c r="D4277" s="31"/>
      <c r="E4277" s="44"/>
      <c r="F4277" s="43"/>
      <c r="G4277" s="84"/>
      <c r="H4277" s="31"/>
      <c r="I4277" s="31"/>
      <c r="J4277" s="84"/>
      <c r="K4277" s="31"/>
      <c r="L4277" s="31"/>
      <c r="M4277" s="169"/>
      <c r="N4277" s="148"/>
      <c r="O4277" s="106"/>
      <c r="P4277" s="43"/>
      <c r="Q4277" s="31"/>
      <c r="R4277" s="84"/>
      <c r="S4277" s="31"/>
      <c r="T4277" s="31"/>
      <c r="U4277" s="169"/>
      <c r="V4277" s="150"/>
      <c r="W4277" s="342" t="str" cm="1">
        <f t="array" ref="W4277">IF(SUM(LEN(B4277:V4277))=0,"",IF(OR(OR(ISBLANK(F4277),SUM(LEN(C4277),LEN(D4277))=0),AND(NOT(E4277="Unknown"),ISBLANK(J4277)),AND(NOT(O4277="Unknown"),ISBLANK(R4277))),"Missing Information", INDEX(Table15[Entire Service Line Classification], MATCH(SUMIFS(Table15[Unique ID],Table15[System-Owned Portion],E4277,Table15[If Material Anything Other than "Lead" in Column E,Was Material Ever Previously Lead?],G4277,Table15[Customer-Owned Portion],O4277),Table15[Unique ID],0),0)))</f>
        <v/>
      </c>
      <c r="X4277"/>
    </row>
    <row r="4278" spans="2:24" x14ac:dyDescent="0.35">
      <c r="B4278" s="146"/>
      <c r="C4278" s="31"/>
      <c r="D4278" s="31"/>
      <c r="E4278" s="44"/>
      <c r="F4278" s="43"/>
      <c r="G4278" s="84"/>
      <c r="H4278" s="31"/>
      <c r="I4278" s="31"/>
      <c r="J4278" s="84"/>
      <c r="K4278" s="31"/>
      <c r="L4278" s="31"/>
      <c r="M4278" s="169"/>
      <c r="N4278" s="148"/>
      <c r="O4278" s="106"/>
      <c r="P4278" s="43"/>
      <c r="Q4278" s="31"/>
      <c r="R4278" s="84"/>
      <c r="S4278" s="31"/>
      <c r="T4278" s="31"/>
      <c r="U4278" s="169"/>
      <c r="V4278" s="150"/>
      <c r="W4278" s="342" t="str" cm="1">
        <f t="array" ref="W4278">IF(SUM(LEN(B4278:V4278))=0,"",IF(OR(OR(ISBLANK(F4278),SUM(LEN(C4278),LEN(D4278))=0),AND(NOT(E4278="Unknown"),ISBLANK(J4278)),AND(NOT(O4278="Unknown"),ISBLANK(R4278))),"Missing Information", INDEX(Table15[Entire Service Line Classification], MATCH(SUMIFS(Table15[Unique ID],Table15[System-Owned Portion],E4278,Table15[If Material Anything Other than "Lead" in Column E,Was Material Ever Previously Lead?],G4278,Table15[Customer-Owned Portion],O4278),Table15[Unique ID],0),0)))</f>
        <v/>
      </c>
      <c r="X4278"/>
    </row>
    <row r="4279" spans="2:24" x14ac:dyDescent="0.35">
      <c r="B4279" s="146"/>
      <c r="C4279" s="31"/>
      <c r="D4279" s="31"/>
      <c r="E4279" s="44"/>
      <c r="F4279" s="43"/>
      <c r="G4279" s="84"/>
      <c r="H4279" s="31"/>
      <c r="I4279" s="31"/>
      <c r="J4279" s="84"/>
      <c r="K4279" s="31"/>
      <c r="L4279" s="31"/>
      <c r="M4279" s="169"/>
      <c r="N4279" s="148"/>
      <c r="O4279" s="106"/>
      <c r="P4279" s="43"/>
      <c r="Q4279" s="31"/>
      <c r="R4279" s="84"/>
      <c r="S4279" s="31"/>
      <c r="T4279" s="31"/>
      <c r="U4279" s="169"/>
      <c r="V4279" s="150"/>
      <c r="W4279" s="342" t="str" cm="1">
        <f t="array" ref="W4279">IF(SUM(LEN(B4279:V4279))=0,"",IF(OR(OR(ISBLANK(F4279),SUM(LEN(C4279),LEN(D4279))=0),AND(NOT(E4279="Unknown"),ISBLANK(J4279)),AND(NOT(O4279="Unknown"),ISBLANK(R4279))),"Missing Information", INDEX(Table15[Entire Service Line Classification], MATCH(SUMIFS(Table15[Unique ID],Table15[System-Owned Portion],E4279,Table15[If Material Anything Other than "Lead" in Column E,Was Material Ever Previously Lead?],G4279,Table15[Customer-Owned Portion],O4279),Table15[Unique ID],0),0)))</f>
        <v/>
      </c>
      <c r="X4279"/>
    </row>
    <row r="4280" spans="2:24" x14ac:dyDescent="0.35">
      <c r="B4280" s="146"/>
      <c r="C4280" s="31"/>
      <c r="D4280" s="31"/>
      <c r="E4280" s="44"/>
      <c r="F4280" s="43"/>
      <c r="G4280" s="84"/>
      <c r="H4280" s="31"/>
      <c r="I4280" s="31"/>
      <c r="J4280" s="84"/>
      <c r="K4280" s="31"/>
      <c r="L4280" s="31"/>
      <c r="M4280" s="169"/>
      <c r="N4280" s="148"/>
      <c r="O4280" s="106"/>
      <c r="P4280" s="43"/>
      <c r="Q4280" s="31"/>
      <c r="R4280" s="84"/>
      <c r="S4280" s="31"/>
      <c r="T4280" s="31"/>
      <c r="U4280" s="169"/>
      <c r="V4280" s="150"/>
      <c r="W4280" s="342" t="str" cm="1">
        <f t="array" ref="W4280">IF(SUM(LEN(B4280:V4280))=0,"",IF(OR(OR(ISBLANK(F4280),SUM(LEN(C4280),LEN(D4280))=0),AND(NOT(E4280="Unknown"),ISBLANK(J4280)),AND(NOT(O4280="Unknown"),ISBLANK(R4280))),"Missing Information", INDEX(Table15[Entire Service Line Classification], MATCH(SUMIFS(Table15[Unique ID],Table15[System-Owned Portion],E4280,Table15[If Material Anything Other than "Lead" in Column E,Was Material Ever Previously Lead?],G4280,Table15[Customer-Owned Portion],O4280),Table15[Unique ID],0),0)))</f>
        <v/>
      </c>
      <c r="X4280"/>
    </row>
    <row r="4281" spans="2:24" x14ac:dyDescent="0.35">
      <c r="B4281" s="146"/>
      <c r="C4281" s="31"/>
      <c r="D4281" s="31"/>
      <c r="E4281" s="44"/>
      <c r="F4281" s="43"/>
      <c r="G4281" s="84"/>
      <c r="H4281" s="31"/>
      <c r="I4281" s="31"/>
      <c r="J4281" s="84"/>
      <c r="K4281" s="31"/>
      <c r="L4281" s="31"/>
      <c r="M4281" s="169"/>
      <c r="N4281" s="148"/>
      <c r="O4281" s="106"/>
      <c r="P4281" s="43"/>
      <c r="Q4281" s="31"/>
      <c r="R4281" s="84"/>
      <c r="S4281" s="31"/>
      <c r="T4281" s="31"/>
      <c r="U4281" s="169"/>
      <c r="V4281" s="150"/>
      <c r="W4281" s="342" t="str" cm="1">
        <f t="array" ref="W4281">IF(SUM(LEN(B4281:V4281))=0,"",IF(OR(OR(ISBLANK(F4281),SUM(LEN(C4281),LEN(D4281))=0),AND(NOT(E4281="Unknown"),ISBLANK(J4281)),AND(NOT(O4281="Unknown"),ISBLANK(R4281))),"Missing Information", INDEX(Table15[Entire Service Line Classification], MATCH(SUMIFS(Table15[Unique ID],Table15[System-Owned Portion],E4281,Table15[If Material Anything Other than "Lead" in Column E,Was Material Ever Previously Lead?],G4281,Table15[Customer-Owned Portion],O4281),Table15[Unique ID],0),0)))</f>
        <v/>
      </c>
      <c r="X4281"/>
    </row>
    <row r="4282" spans="2:24" x14ac:dyDescent="0.35">
      <c r="B4282" s="146"/>
      <c r="C4282" s="31"/>
      <c r="D4282" s="31"/>
      <c r="E4282" s="44"/>
      <c r="F4282" s="43"/>
      <c r="G4282" s="84"/>
      <c r="H4282" s="31"/>
      <c r="I4282" s="31"/>
      <c r="J4282" s="84"/>
      <c r="K4282" s="31"/>
      <c r="L4282" s="31"/>
      <c r="M4282" s="169"/>
      <c r="N4282" s="148"/>
      <c r="O4282" s="106"/>
      <c r="P4282" s="43"/>
      <c r="Q4282" s="31"/>
      <c r="R4282" s="84"/>
      <c r="S4282" s="31"/>
      <c r="T4282" s="31"/>
      <c r="U4282" s="169"/>
      <c r="V4282" s="150"/>
      <c r="W4282" s="342" t="str" cm="1">
        <f t="array" ref="W4282">IF(SUM(LEN(B4282:V4282))=0,"",IF(OR(OR(ISBLANK(F4282),SUM(LEN(C4282),LEN(D4282))=0),AND(NOT(E4282="Unknown"),ISBLANK(J4282)),AND(NOT(O4282="Unknown"),ISBLANK(R4282))),"Missing Information", INDEX(Table15[Entire Service Line Classification], MATCH(SUMIFS(Table15[Unique ID],Table15[System-Owned Portion],E4282,Table15[If Material Anything Other than "Lead" in Column E,Was Material Ever Previously Lead?],G4282,Table15[Customer-Owned Portion],O4282),Table15[Unique ID],0),0)))</f>
        <v/>
      </c>
      <c r="X4282"/>
    </row>
    <row r="4283" spans="2:24" x14ac:dyDescent="0.35">
      <c r="B4283" s="146"/>
      <c r="C4283" s="31"/>
      <c r="D4283" s="31"/>
      <c r="E4283" s="44"/>
      <c r="F4283" s="43"/>
      <c r="G4283" s="84"/>
      <c r="H4283" s="31"/>
      <c r="I4283" s="31"/>
      <c r="J4283" s="84"/>
      <c r="K4283" s="31"/>
      <c r="L4283" s="31"/>
      <c r="M4283" s="169"/>
      <c r="N4283" s="148"/>
      <c r="O4283" s="106"/>
      <c r="P4283" s="43"/>
      <c r="Q4283" s="31"/>
      <c r="R4283" s="84"/>
      <c r="S4283" s="31"/>
      <c r="T4283" s="31"/>
      <c r="U4283" s="169"/>
      <c r="V4283" s="150"/>
      <c r="W4283" s="342" t="str" cm="1">
        <f t="array" ref="W4283">IF(SUM(LEN(B4283:V4283))=0,"",IF(OR(OR(ISBLANK(F4283),SUM(LEN(C4283),LEN(D4283))=0),AND(NOT(E4283="Unknown"),ISBLANK(J4283)),AND(NOT(O4283="Unknown"),ISBLANK(R4283))),"Missing Information", INDEX(Table15[Entire Service Line Classification], MATCH(SUMIFS(Table15[Unique ID],Table15[System-Owned Portion],E4283,Table15[If Material Anything Other than "Lead" in Column E,Was Material Ever Previously Lead?],G4283,Table15[Customer-Owned Portion],O4283),Table15[Unique ID],0),0)))</f>
        <v/>
      </c>
      <c r="X4283"/>
    </row>
    <row r="4284" spans="2:24" x14ac:dyDescent="0.35">
      <c r="B4284" s="146"/>
      <c r="C4284" s="31"/>
      <c r="D4284" s="31"/>
      <c r="E4284" s="44"/>
      <c r="F4284" s="43"/>
      <c r="G4284" s="84"/>
      <c r="H4284" s="31"/>
      <c r="I4284" s="31"/>
      <c r="J4284" s="84"/>
      <c r="K4284" s="31"/>
      <c r="L4284" s="31"/>
      <c r="M4284" s="169"/>
      <c r="N4284" s="148"/>
      <c r="O4284" s="106"/>
      <c r="P4284" s="43"/>
      <c r="Q4284" s="31"/>
      <c r="R4284" s="84"/>
      <c r="S4284" s="31"/>
      <c r="T4284" s="31"/>
      <c r="U4284" s="169"/>
      <c r="V4284" s="150"/>
      <c r="W4284" s="342" t="str" cm="1">
        <f t="array" ref="W4284">IF(SUM(LEN(B4284:V4284))=0,"",IF(OR(OR(ISBLANK(F4284),SUM(LEN(C4284),LEN(D4284))=0),AND(NOT(E4284="Unknown"),ISBLANK(J4284)),AND(NOT(O4284="Unknown"),ISBLANK(R4284))),"Missing Information", INDEX(Table15[Entire Service Line Classification], MATCH(SUMIFS(Table15[Unique ID],Table15[System-Owned Portion],E4284,Table15[If Material Anything Other than "Lead" in Column E,Was Material Ever Previously Lead?],G4284,Table15[Customer-Owned Portion],O4284),Table15[Unique ID],0),0)))</f>
        <v/>
      </c>
      <c r="X4284"/>
    </row>
    <row r="4285" spans="2:24" x14ac:dyDescent="0.35">
      <c r="B4285" s="146"/>
      <c r="C4285" s="31"/>
      <c r="D4285" s="31"/>
      <c r="E4285" s="44"/>
      <c r="F4285" s="43"/>
      <c r="G4285" s="84"/>
      <c r="H4285" s="31"/>
      <c r="I4285" s="31"/>
      <c r="J4285" s="84"/>
      <c r="K4285" s="31"/>
      <c r="L4285" s="31"/>
      <c r="M4285" s="169"/>
      <c r="N4285" s="148"/>
      <c r="O4285" s="106"/>
      <c r="P4285" s="43"/>
      <c r="Q4285" s="31"/>
      <c r="R4285" s="84"/>
      <c r="S4285" s="31"/>
      <c r="T4285" s="31"/>
      <c r="U4285" s="169"/>
      <c r="V4285" s="150"/>
      <c r="W4285" s="342" t="str" cm="1">
        <f t="array" ref="W4285">IF(SUM(LEN(B4285:V4285))=0,"",IF(OR(OR(ISBLANK(F4285),SUM(LEN(C4285),LEN(D4285))=0),AND(NOT(E4285="Unknown"),ISBLANK(J4285)),AND(NOT(O4285="Unknown"),ISBLANK(R4285))),"Missing Information", INDEX(Table15[Entire Service Line Classification], MATCH(SUMIFS(Table15[Unique ID],Table15[System-Owned Portion],E4285,Table15[If Material Anything Other than "Lead" in Column E,Was Material Ever Previously Lead?],G4285,Table15[Customer-Owned Portion],O4285),Table15[Unique ID],0),0)))</f>
        <v/>
      </c>
      <c r="X4285"/>
    </row>
    <row r="4286" spans="2:24" x14ac:dyDescent="0.35">
      <c r="B4286" s="146"/>
      <c r="C4286" s="31"/>
      <c r="D4286" s="31"/>
      <c r="E4286" s="44"/>
      <c r="F4286" s="43"/>
      <c r="G4286" s="84"/>
      <c r="H4286" s="31"/>
      <c r="I4286" s="31"/>
      <c r="J4286" s="84"/>
      <c r="K4286" s="31"/>
      <c r="L4286" s="31"/>
      <c r="M4286" s="169"/>
      <c r="N4286" s="148"/>
      <c r="O4286" s="106"/>
      <c r="P4286" s="43"/>
      <c r="Q4286" s="31"/>
      <c r="R4286" s="84"/>
      <c r="S4286" s="31"/>
      <c r="T4286" s="31"/>
      <c r="U4286" s="169"/>
      <c r="V4286" s="150"/>
      <c r="W4286" s="342" t="str" cm="1">
        <f t="array" ref="W4286">IF(SUM(LEN(B4286:V4286))=0,"",IF(OR(OR(ISBLANK(F4286),SUM(LEN(C4286),LEN(D4286))=0),AND(NOT(E4286="Unknown"),ISBLANK(J4286)),AND(NOT(O4286="Unknown"),ISBLANK(R4286))),"Missing Information", INDEX(Table15[Entire Service Line Classification], MATCH(SUMIFS(Table15[Unique ID],Table15[System-Owned Portion],E4286,Table15[If Material Anything Other than "Lead" in Column E,Was Material Ever Previously Lead?],G4286,Table15[Customer-Owned Portion],O4286),Table15[Unique ID],0),0)))</f>
        <v/>
      </c>
      <c r="X4286"/>
    </row>
    <row r="4287" spans="2:24" x14ac:dyDescent="0.35">
      <c r="B4287" s="146"/>
      <c r="C4287" s="31"/>
      <c r="D4287" s="31"/>
      <c r="E4287" s="44"/>
      <c r="F4287" s="43"/>
      <c r="G4287" s="84"/>
      <c r="H4287" s="31"/>
      <c r="I4287" s="31"/>
      <c r="J4287" s="84"/>
      <c r="K4287" s="31"/>
      <c r="L4287" s="31"/>
      <c r="M4287" s="169"/>
      <c r="N4287" s="148"/>
      <c r="O4287" s="106"/>
      <c r="P4287" s="43"/>
      <c r="Q4287" s="31"/>
      <c r="R4287" s="84"/>
      <c r="S4287" s="31"/>
      <c r="T4287" s="31"/>
      <c r="U4287" s="169"/>
      <c r="V4287" s="150"/>
      <c r="W4287" s="342" t="str" cm="1">
        <f t="array" ref="W4287">IF(SUM(LEN(B4287:V4287))=0,"",IF(OR(OR(ISBLANK(F4287),SUM(LEN(C4287),LEN(D4287))=0),AND(NOT(E4287="Unknown"),ISBLANK(J4287)),AND(NOT(O4287="Unknown"),ISBLANK(R4287))),"Missing Information", INDEX(Table15[Entire Service Line Classification], MATCH(SUMIFS(Table15[Unique ID],Table15[System-Owned Portion],E4287,Table15[If Material Anything Other than "Lead" in Column E,Was Material Ever Previously Lead?],G4287,Table15[Customer-Owned Portion],O4287),Table15[Unique ID],0),0)))</f>
        <v/>
      </c>
      <c r="X4287"/>
    </row>
    <row r="4288" spans="2:24" x14ac:dyDescent="0.35">
      <c r="B4288" s="146"/>
      <c r="C4288" s="31"/>
      <c r="D4288" s="31"/>
      <c r="E4288" s="44"/>
      <c r="F4288" s="43"/>
      <c r="G4288" s="84"/>
      <c r="H4288" s="31"/>
      <c r="I4288" s="31"/>
      <c r="J4288" s="84"/>
      <c r="K4288" s="31"/>
      <c r="L4288" s="31"/>
      <c r="M4288" s="169"/>
      <c r="N4288" s="148"/>
      <c r="O4288" s="106"/>
      <c r="P4288" s="43"/>
      <c r="Q4288" s="31"/>
      <c r="R4288" s="84"/>
      <c r="S4288" s="31"/>
      <c r="T4288" s="31"/>
      <c r="U4288" s="169"/>
      <c r="V4288" s="150"/>
      <c r="W4288" s="342" t="str" cm="1">
        <f t="array" ref="W4288">IF(SUM(LEN(B4288:V4288))=0,"",IF(OR(OR(ISBLANK(F4288),SUM(LEN(C4288),LEN(D4288))=0),AND(NOT(E4288="Unknown"),ISBLANK(J4288)),AND(NOT(O4288="Unknown"),ISBLANK(R4288))),"Missing Information", INDEX(Table15[Entire Service Line Classification], MATCH(SUMIFS(Table15[Unique ID],Table15[System-Owned Portion],E4288,Table15[If Material Anything Other than "Lead" in Column E,Was Material Ever Previously Lead?],G4288,Table15[Customer-Owned Portion],O4288),Table15[Unique ID],0),0)))</f>
        <v/>
      </c>
      <c r="X4288"/>
    </row>
    <row r="4289" spans="2:24" x14ac:dyDescent="0.35">
      <c r="B4289" s="146"/>
      <c r="C4289" s="31"/>
      <c r="D4289" s="31"/>
      <c r="E4289" s="44"/>
      <c r="F4289" s="43"/>
      <c r="G4289" s="84"/>
      <c r="H4289" s="31"/>
      <c r="I4289" s="31"/>
      <c r="J4289" s="84"/>
      <c r="K4289" s="31"/>
      <c r="L4289" s="31"/>
      <c r="M4289" s="169"/>
      <c r="N4289" s="148"/>
      <c r="O4289" s="106"/>
      <c r="P4289" s="43"/>
      <c r="Q4289" s="31"/>
      <c r="R4289" s="84"/>
      <c r="S4289" s="31"/>
      <c r="T4289" s="31"/>
      <c r="U4289" s="169"/>
      <c r="V4289" s="150"/>
      <c r="W4289" s="342" t="str" cm="1">
        <f t="array" ref="W4289">IF(SUM(LEN(B4289:V4289))=0,"",IF(OR(OR(ISBLANK(F4289),SUM(LEN(C4289),LEN(D4289))=0),AND(NOT(E4289="Unknown"),ISBLANK(J4289)),AND(NOT(O4289="Unknown"),ISBLANK(R4289))),"Missing Information", INDEX(Table15[Entire Service Line Classification], MATCH(SUMIFS(Table15[Unique ID],Table15[System-Owned Portion],E4289,Table15[If Material Anything Other than "Lead" in Column E,Was Material Ever Previously Lead?],G4289,Table15[Customer-Owned Portion],O4289),Table15[Unique ID],0),0)))</f>
        <v/>
      </c>
      <c r="X4289"/>
    </row>
    <row r="4290" spans="2:24" x14ac:dyDescent="0.35">
      <c r="B4290" s="146"/>
      <c r="C4290" s="31"/>
      <c r="D4290" s="31"/>
      <c r="E4290" s="44"/>
      <c r="F4290" s="43"/>
      <c r="G4290" s="84"/>
      <c r="H4290" s="31"/>
      <c r="I4290" s="31"/>
      <c r="J4290" s="84"/>
      <c r="K4290" s="31"/>
      <c r="L4290" s="31"/>
      <c r="M4290" s="169"/>
      <c r="N4290" s="148"/>
      <c r="O4290" s="106"/>
      <c r="P4290" s="43"/>
      <c r="Q4290" s="31"/>
      <c r="R4290" s="84"/>
      <c r="S4290" s="31"/>
      <c r="T4290" s="31"/>
      <c r="U4290" s="169"/>
      <c r="V4290" s="150"/>
      <c r="W4290" s="342" t="str" cm="1">
        <f t="array" ref="W4290">IF(SUM(LEN(B4290:V4290))=0,"",IF(OR(OR(ISBLANK(F4290),SUM(LEN(C4290),LEN(D4290))=0),AND(NOT(E4290="Unknown"),ISBLANK(J4290)),AND(NOT(O4290="Unknown"),ISBLANK(R4290))),"Missing Information", INDEX(Table15[Entire Service Line Classification], MATCH(SUMIFS(Table15[Unique ID],Table15[System-Owned Portion],E4290,Table15[If Material Anything Other than "Lead" in Column E,Was Material Ever Previously Lead?],G4290,Table15[Customer-Owned Portion],O4290),Table15[Unique ID],0),0)))</f>
        <v/>
      </c>
      <c r="X4290"/>
    </row>
    <row r="4291" spans="2:24" x14ac:dyDescent="0.35">
      <c r="B4291" s="146"/>
      <c r="C4291" s="31"/>
      <c r="D4291" s="31"/>
      <c r="E4291" s="44"/>
      <c r="F4291" s="43"/>
      <c r="G4291" s="84"/>
      <c r="H4291" s="31"/>
      <c r="I4291" s="31"/>
      <c r="J4291" s="84"/>
      <c r="K4291" s="31"/>
      <c r="L4291" s="31"/>
      <c r="M4291" s="169"/>
      <c r="N4291" s="148"/>
      <c r="O4291" s="106"/>
      <c r="P4291" s="43"/>
      <c r="Q4291" s="31"/>
      <c r="R4291" s="84"/>
      <c r="S4291" s="31"/>
      <c r="T4291" s="31"/>
      <c r="U4291" s="169"/>
      <c r="V4291" s="150"/>
      <c r="W4291" s="342" t="str" cm="1">
        <f t="array" ref="W4291">IF(SUM(LEN(B4291:V4291))=0,"",IF(OR(OR(ISBLANK(F4291),SUM(LEN(C4291),LEN(D4291))=0),AND(NOT(E4291="Unknown"),ISBLANK(J4291)),AND(NOT(O4291="Unknown"),ISBLANK(R4291))),"Missing Information", INDEX(Table15[Entire Service Line Classification], MATCH(SUMIFS(Table15[Unique ID],Table15[System-Owned Portion],E4291,Table15[If Material Anything Other than "Lead" in Column E,Was Material Ever Previously Lead?],G4291,Table15[Customer-Owned Portion],O4291),Table15[Unique ID],0),0)))</f>
        <v/>
      </c>
      <c r="X4291"/>
    </row>
    <row r="4292" spans="2:24" x14ac:dyDescent="0.35">
      <c r="B4292" s="146"/>
      <c r="C4292" s="31"/>
      <c r="D4292" s="31"/>
      <c r="E4292" s="44"/>
      <c r="F4292" s="43"/>
      <c r="G4292" s="84"/>
      <c r="H4292" s="31"/>
      <c r="I4292" s="31"/>
      <c r="J4292" s="84"/>
      <c r="K4292" s="31"/>
      <c r="L4292" s="31"/>
      <c r="M4292" s="169"/>
      <c r="N4292" s="148"/>
      <c r="O4292" s="106"/>
      <c r="P4292" s="43"/>
      <c r="Q4292" s="31"/>
      <c r="R4292" s="84"/>
      <c r="S4292" s="31"/>
      <c r="T4292" s="31"/>
      <c r="U4292" s="169"/>
      <c r="V4292" s="150"/>
      <c r="W4292" s="342" t="str" cm="1">
        <f t="array" ref="W4292">IF(SUM(LEN(B4292:V4292))=0,"",IF(OR(OR(ISBLANK(F4292),SUM(LEN(C4292),LEN(D4292))=0),AND(NOT(E4292="Unknown"),ISBLANK(J4292)),AND(NOT(O4292="Unknown"),ISBLANK(R4292))),"Missing Information", INDEX(Table15[Entire Service Line Classification], MATCH(SUMIFS(Table15[Unique ID],Table15[System-Owned Portion],E4292,Table15[If Material Anything Other than "Lead" in Column E,Was Material Ever Previously Lead?],G4292,Table15[Customer-Owned Portion],O4292),Table15[Unique ID],0),0)))</f>
        <v/>
      </c>
      <c r="X4292"/>
    </row>
    <row r="4293" spans="2:24" x14ac:dyDescent="0.35">
      <c r="B4293" s="146"/>
      <c r="C4293" s="31"/>
      <c r="D4293" s="31"/>
      <c r="E4293" s="44"/>
      <c r="F4293" s="43"/>
      <c r="G4293" s="84"/>
      <c r="H4293" s="31"/>
      <c r="I4293" s="31"/>
      <c r="J4293" s="84"/>
      <c r="K4293" s="31"/>
      <c r="L4293" s="31"/>
      <c r="M4293" s="169"/>
      <c r="N4293" s="148"/>
      <c r="O4293" s="106"/>
      <c r="P4293" s="43"/>
      <c r="Q4293" s="31"/>
      <c r="R4293" s="84"/>
      <c r="S4293" s="31"/>
      <c r="T4293" s="31"/>
      <c r="U4293" s="169"/>
      <c r="V4293" s="150"/>
      <c r="W4293" s="342" t="str" cm="1">
        <f t="array" ref="W4293">IF(SUM(LEN(B4293:V4293))=0,"",IF(OR(OR(ISBLANK(F4293),SUM(LEN(C4293),LEN(D4293))=0),AND(NOT(E4293="Unknown"),ISBLANK(J4293)),AND(NOT(O4293="Unknown"),ISBLANK(R4293))),"Missing Information", INDEX(Table15[Entire Service Line Classification], MATCH(SUMIFS(Table15[Unique ID],Table15[System-Owned Portion],E4293,Table15[If Material Anything Other than "Lead" in Column E,Was Material Ever Previously Lead?],G4293,Table15[Customer-Owned Portion],O4293),Table15[Unique ID],0),0)))</f>
        <v/>
      </c>
      <c r="X4293"/>
    </row>
    <row r="4294" spans="2:24" x14ac:dyDescent="0.35">
      <c r="B4294" s="146"/>
      <c r="C4294" s="31"/>
      <c r="D4294" s="31"/>
      <c r="E4294" s="44"/>
      <c r="F4294" s="43"/>
      <c r="G4294" s="84"/>
      <c r="H4294" s="31"/>
      <c r="I4294" s="31"/>
      <c r="J4294" s="84"/>
      <c r="K4294" s="31"/>
      <c r="L4294" s="31"/>
      <c r="M4294" s="169"/>
      <c r="N4294" s="148"/>
      <c r="O4294" s="106"/>
      <c r="P4294" s="43"/>
      <c r="Q4294" s="31"/>
      <c r="R4294" s="84"/>
      <c r="S4294" s="31"/>
      <c r="T4294" s="31"/>
      <c r="U4294" s="169"/>
      <c r="V4294" s="150"/>
      <c r="W4294" s="342" t="str" cm="1">
        <f t="array" ref="W4294">IF(SUM(LEN(B4294:V4294))=0,"",IF(OR(OR(ISBLANK(F4294),SUM(LEN(C4294),LEN(D4294))=0),AND(NOT(E4294="Unknown"),ISBLANK(J4294)),AND(NOT(O4294="Unknown"),ISBLANK(R4294))),"Missing Information", INDEX(Table15[Entire Service Line Classification], MATCH(SUMIFS(Table15[Unique ID],Table15[System-Owned Portion],E4294,Table15[If Material Anything Other than "Lead" in Column E,Was Material Ever Previously Lead?],G4294,Table15[Customer-Owned Portion],O4294),Table15[Unique ID],0),0)))</f>
        <v/>
      </c>
      <c r="X4294"/>
    </row>
    <row r="4295" spans="2:24" x14ac:dyDescent="0.35">
      <c r="B4295" s="146"/>
      <c r="C4295" s="31"/>
      <c r="D4295" s="31"/>
      <c r="E4295" s="44"/>
      <c r="F4295" s="43"/>
      <c r="G4295" s="84"/>
      <c r="H4295" s="31"/>
      <c r="I4295" s="31"/>
      <c r="J4295" s="84"/>
      <c r="K4295" s="31"/>
      <c r="L4295" s="31"/>
      <c r="M4295" s="169"/>
      <c r="N4295" s="148"/>
      <c r="O4295" s="106"/>
      <c r="P4295" s="43"/>
      <c r="Q4295" s="31"/>
      <c r="R4295" s="84"/>
      <c r="S4295" s="31"/>
      <c r="T4295" s="31"/>
      <c r="U4295" s="169"/>
      <c r="V4295" s="150"/>
      <c r="W4295" s="342" t="str" cm="1">
        <f t="array" ref="W4295">IF(SUM(LEN(B4295:V4295))=0,"",IF(OR(OR(ISBLANK(F4295),SUM(LEN(C4295),LEN(D4295))=0),AND(NOT(E4295="Unknown"),ISBLANK(J4295)),AND(NOT(O4295="Unknown"),ISBLANK(R4295))),"Missing Information", INDEX(Table15[Entire Service Line Classification], MATCH(SUMIFS(Table15[Unique ID],Table15[System-Owned Portion],E4295,Table15[If Material Anything Other than "Lead" in Column E,Was Material Ever Previously Lead?],G4295,Table15[Customer-Owned Portion],O4295),Table15[Unique ID],0),0)))</f>
        <v/>
      </c>
      <c r="X4295"/>
    </row>
    <row r="4296" spans="2:24" x14ac:dyDescent="0.35">
      <c r="B4296" s="146"/>
      <c r="C4296" s="31"/>
      <c r="D4296" s="31"/>
      <c r="E4296" s="44"/>
      <c r="F4296" s="43"/>
      <c r="G4296" s="84"/>
      <c r="H4296" s="31"/>
      <c r="I4296" s="31"/>
      <c r="J4296" s="84"/>
      <c r="K4296" s="31"/>
      <c r="L4296" s="31"/>
      <c r="M4296" s="169"/>
      <c r="N4296" s="148"/>
      <c r="O4296" s="106"/>
      <c r="P4296" s="43"/>
      <c r="Q4296" s="31"/>
      <c r="R4296" s="84"/>
      <c r="S4296" s="31"/>
      <c r="T4296" s="31"/>
      <c r="U4296" s="169"/>
      <c r="V4296" s="150"/>
      <c r="W4296" s="342" t="str" cm="1">
        <f t="array" ref="W4296">IF(SUM(LEN(B4296:V4296))=0,"",IF(OR(OR(ISBLANK(F4296),SUM(LEN(C4296),LEN(D4296))=0),AND(NOT(E4296="Unknown"),ISBLANK(J4296)),AND(NOT(O4296="Unknown"),ISBLANK(R4296))),"Missing Information", INDEX(Table15[Entire Service Line Classification], MATCH(SUMIFS(Table15[Unique ID],Table15[System-Owned Portion],E4296,Table15[If Material Anything Other than "Lead" in Column E,Was Material Ever Previously Lead?],G4296,Table15[Customer-Owned Portion],O4296),Table15[Unique ID],0),0)))</f>
        <v/>
      </c>
      <c r="X4296"/>
    </row>
    <row r="4297" spans="2:24" x14ac:dyDescent="0.35">
      <c r="B4297" s="146"/>
      <c r="C4297" s="31"/>
      <c r="D4297" s="31"/>
      <c r="E4297" s="44"/>
      <c r="F4297" s="43"/>
      <c r="G4297" s="84"/>
      <c r="H4297" s="31"/>
      <c r="I4297" s="31"/>
      <c r="J4297" s="84"/>
      <c r="K4297" s="31"/>
      <c r="L4297" s="31"/>
      <c r="M4297" s="169"/>
      <c r="N4297" s="148"/>
      <c r="O4297" s="106"/>
      <c r="P4297" s="43"/>
      <c r="Q4297" s="31"/>
      <c r="R4297" s="84"/>
      <c r="S4297" s="31"/>
      <c r="T4297" s="31"/>
      <c r="U4297" s="169"/>
      <c r="V4297" s="150"/>
      <c r="W4297" s="342" t="str" cm="1">
        <f t="array" ref="W4297">IF(SUM(LEN(B4297:V4297))=0,"",IF(OR(OR(ISBLANK(F4297),SUM(LEN(C4297),LEN(D4297))=0),AND(NOT(E4297="Unknown"),ISBLANK(J4297)),AND(NOT(O4297="Unknown"),ISBLANK(R4297))),"Missing Information", INDEX(Table15[Entire Service Line Classification], MATCH(SUMIFS(Table15[Unique ID],Table15[System-Owned Portion],E4297,Table15[If Material Anything Other than "Lead" in Column E,Was Material Ever Previously Lead?],G4297,Table15[Customer-Owned Portion],O4297),Table15[Unique ID],0),0)))</f>
        <v/>
      </c>
      <c r="X4297"/>
    </row>
    <row r="4298" spans="2:24" x14ac:dyDescent="0.35">
      <c r="B4298" s="146"/>
      <c r="C4298" s="31"/>
      <c r="D4298" s="31"/>
      <c r="E4298" s="44"/>
      <c r="F4298" s="43"/>
      <c r="G4298" s="84"/>
      <c r="H4298" s="31"/>
      <c r="I4298" s="31"/>
      <c r="J4298" s="84"/>
      <c r="K4298" s="31"/>
      <c r="L4298" s="31"/>
      <c r="M4298" s="169"/>
      <c r="N4298" s="148"/>
      <c r="O4298" s="106"/>
      <c r="P4298" s="43"/>
      <c r="Q4298" s="31"/>
      <c r="R4298" s="84"/>
      <c r="S4298" s="31"/>
      <c r="T4298" s="31"/>
      <c r="U4298" s="169"/>
      <c r="V4298" s="150"/>
      <c r="W4298" s="342" t="str" cm="1">
        <f t="array" ref="W4298">IF(SUM(LEN(B4298:V4298))=0,"",IF(OR(OR(ISBLANK(F4298),SUM(LEN(C4298),LEN(D4298))=0),AND(NOT(E4298="Unknown"),ISBLANK(J4298)),AND(NOT(O4298="Unknown"),ISBLANK(R4298))),"Missing Information", INDEX(Table15[Entire Service Line Classification], MATCH(SUMIFS(Table15[Unique ID],Table15[System-Owned Portion],E4298,Table15[If Material Anything Other than "Lead" in Column E,Was Material Ever Previously Lead?],G4298,Table15[Customer-Owned Portion],O4298),Table15[Unique ID],0),0)))</f>
        <v/>
      </c>
      <c r="X4298"/>
    </row>
    <row r="4299" spans="2:24" x14ac:dyDescent="0.35">
      <c r="B4299" s="146"/>
      <c r="C4299" s="31"/>
      <c r="D4299" s="31"/>
      <c r="E4299" s="44"/>
      <c r="F4299" s="43"/>
      <c r="G4299" s="84"/>
      <c r="H4299" s="31"/>
      <c r="I4299" s="31"/>
      <c r="J4299" s="84"/>
      <c r="K4299" s="31"/>
      <c r="L4299" s="31"/>
      <c r="M4299" s="169"/>
      <c r="N4299" s="148"/>
      <c r="O4299" s="106"/>
      <c r="P4299" s="43"/>
      <c r="Q4299" s="31"/>
      <c r="R4299" s="84"/>
      <c r="S4299" s="31"/>
      <c r="T4299" s="31"/>
      <c r="U4299" s="169"/>
      <c r="V4299" s="150"/>
      <c r="W4299" s="342" t="str" cm="1">
        <f t="array" ref="W4299">IF(SUM(LEN(B4299:V4299))=0,"",IF(OR(OR(ISBLANK(F4299),SUM(LEN(C4299),LEN(D4299))=0),AND(NOT(E4299="Unknown"),ISBLANK(J4299)),AND(NOT(O4299="Unknown"),ISBLANK(R4299))),"Missing Information", INDEX(Table15[Entire Service Line Classification], MATCH(SUMIFS(Table15[Unique ID],Table15[System-Owned Portion],E4299,Table15[If Material Anything Other than "Lead" in Column E,Was Material Ever Previously Lead?],G4299,Table15[Customer-Owned Portion],O4299),Table15[Unique ID],0),0)))</f>
        <v/>
      </c>
      <c r="X4299"/>
    </row>
    <row r="4300" spans="2:24" x14ac:dyDescent="0.35">
      <c r="B4300" s="146"/>
      <c r="C4300" s="31"/>
      <c r="D4300" s="31"/>
      <c r="E4300" s="44"/>
      <c r="F4300" s="43"/>
      <c r="G4300" s="84"/>
      <c r="H4300" s="31"/>
      <c r="I4300" s="31"/>
      <c r="J4300" s="84"/>
      <c r="K4300" s="31"/>
      <c r="L4300" s="31"/>
      <c r="M4300" s="169"/>
      <c r="N4300" s="148"/>
      <c r="O4300" s="106"/>
      <c r="P4300" s="43"/>
      <c r="Q4300" s="31"/>
      <c r="R4300" s="84"/>
      <c r="S4300" s="31"/>
      <c r="T4300" s="31"/>
      <c r="U4300" s="169"/>
      <c r="V4300" s="150"/>
      <c r="W4300" s="342" t="str" cm="1">
        <f t="array" ref="W4300">IF(SUM(LEN(B4300:V4300))=0,"",IF(OR(OR(ISBLANK(F4300),SUM(LEN(C4300),LEN(D4300))=0),AND(NOT(E4300="Unknown"),ISBLANK(J4300)),AND(NOT(O4300="Unknown"),ISBLANK(R4300))),"Missing Information", INDEX(Table15[Entire Service Line Classification], MATCH(SUMIFS(Table15[Unique ID],Table15[System-Owned Portion],E4300,Table15[If Material Anything Other than "Lead" in Column E,Was Material Ever Previously Lead?],G4300,Table15[Customer-Owned Portion],O4300),Table15[Unique ID],0),0)))</f>
        <v/>
      </c>
      <c r="X4300"/>
    </row>
    <row r="4301" spans="2:24" x14ac:dyDescent="0.35">
      <c r="B4301" s="146"/>
      <c r="C4301" s="31"/>
      <c r="D4301" s="31"/>
      <c r="E4301" s="44"/>
      <c r="F4301" s="43"/>
      <c r="G4301" s="84"/>
      <c r="H4301" s="31"/>
      <c r="I4301" s="31"/>
      <c r="J4301" s="84"/>
      <c r="K4301" s="31"/>
      <c r="L4301" s="31"/>
      <c r="M4301" s="169"/>
      <c r="N4301" s="148"/>
      <c r="O4301" s="106"/>
      <c r="P4301" s="43"/>
      <c r="Q4301" s="31"/>
      <c r="R4301" s="84"/>
      <c r="S4301" s="31"/>
      <c r="T4301" s="31"/>
      <c r="U4301" s="169"/>
      <c r="V4301" s="150"/>
      <c r="W4301" s="342" t="str" cm="1">
        <f t="array" ref="W4301">IF(SUM(LEN(B4301:V4301))=0,"",IF(OR(OR(ISBLANK(F4301),SUM(LEN(C4301),LEN(D4301))=0),AND(NOT(E4301="Unknown"),ISBLANK(J4301)),AND(NOT(O4301="Unknown"),ISBLANK(R4301))),"Missing Information", INDEX(Table15[Entire Service Line Classification], MATCH(SUMIFS(Table15[Unique ID],Table15[System-Owned Portion],E4301,Table15[If Material Anything Other than "Lead" in Column E,Was Material Ever Previously Lead?],G4301,Table15[Customer-Owned Portion],O4301),Table15[Unique ID],0),0)))</f>
        <v/>
      </c>
      <c r="X4301"/>
    </row>
    <row r="4302" spans="2:24" x14ac:dyDescent="0.35">
      <c r="B4302" s="146"/>
      <c r="C4302" s="31"/>
      <c r="D4302" s="31"/>
      <c r="E4302" s="44"/>
      <c r="F4302" s="43"/>
      <c r="G4302" s="84"/>
      <c r="H4302" s="31"/>
      <c r="I4302" s="31"/>
      <c r="J4302" s="84"/>
      <c r="K4302" s="31"/>
      <c r="L4302" s="31"/>
      <c r="M4302" s="169"/>
      <c r="N4302" s="148"/>
      <c r="O4302" s="106"/>
      <c r="P4302" s="43"/>
      <c r="Q4302" s="31"/>
      <c r="R4302" s="84"/>
      <c r="S4302" s="31"/>
      <c r="T4302" s="31"/>
      <c r="U4302" s="169"/>
      <c r="V4302" s="150"/>
      <c r="W4302" s="342" t="str" cm="1">
        <f t="array" ref="W4302">IF(SUM(LEN(B4302:V4302))=0,"",IF(OR(OR(ISBLANK(F4302),SUM(LEN(C4302),LEN(D4302))=0),AND(NOT(E4302="Unknown"),ISBLANK(J4302)),AND(NOT(O4302="Unknown"),ISBLANK(R4302))),"Missing Information", INDEX(Table15[Entire Service Line Classification], MATCH(SUMIFS(Table15[Unique ID],Table15[System-Owned Portion],E4302,Table15[If Material Anything Other than "Lead" in Column E,Was Material Ever Previously Lead?],G4302,Table15[Customer-Owned Portion],O4302),Table15[Unique ID],0),0)))</f>
        <v/>
      </c>
      <c r="X4302"/>
    </row>
    <row r="4303" spans="2:24" x14ac:dyDescent="0.35">
      <c r="B4303" s="146"/>
      <c r="C4303" s="31"/>
      <c r="D4303" s="31"/>
      <c r="E4303" s="44"/>
      <c r="F4303" s="43"/>
      <c r="G4303" s="84"/>
      <c r="H4303" s="31"/>
      <c r="I4303" s="31"/>
      <c r="J4303" s="84"/>
      <c r="K4303" s="31"/>
      <c r="L4303" s="31"/>
      <c r="M4303" s="169"/>
      <c r="N4303" s="148"/>
      <c r="O4303" s="106"/>
      <c r="P4303" s="43"/>
      <c r="Q4303" s="31"/>
      <c r="R4303" s="84"/>
      <c r="S4303" s="31"/>
      <c r="T4303" s="31"/>
      <c r="U4303" s="169"/>
      <c r="V4303" s="150"/>
      <c r="W4303" s="342" t="str" cm="1">
        <f t="array" ref="W4303">IF(SUM(LEN(B4303:V4303))=0,"",IF(OR(OR(ISBLANK(F4303),SUM(LEN(C4303),LEN(D4303))=0),AND(NOT(E4303="Unknown"),ISBLANK(J4303)),AND(NOT(O4303="Unknown"),ISBLANK(R4303))),"Missing Information", INDEX(Table15[Entire Service Line Classification], MATCH(SUMIFS(Table15[Unique ID],Table15[System-Owned Portion],E4303,Table15[If Material Anything Other than "Lead" in Column E,Was Material Ever Previously Lead?],G4303,Table15[Customer-Owned Portion],O4303),Table15[Unique ID],0),0)))</f>
        <v/>
      </c>
      <c r="X4303"/>
    </row>
    <row r="4304" spans="2:24" x14ac:dyDescent="0.35">
      <c r="B4304" s="146"/>
      <c r="C4304" s="31"/>
      <c r="D4304" s="31"/>
      <c r="E4304" s="44"/>
      <c r="F4304" s="43"/>
      <c r="G4304" s="84"/>
      <c r="H4304" s="31"/>
      <c r="I4304" s="31"/>
      <c r="J4304" s="84"/>
      <c r="K4304" s="31"/>
      <c r="L4304" s="31"/>
      <c r="M4304" s="169"/>
      <c r="N4304" s="148"/>
      <c r="O4304" s="106"/>
      <c r="P4304" s="43"/>
      <c r="Q4304" s="31"/>
      <c r="R4304" s="84"/>
      <c r="S4304" s="31"/>
      <c r="T4304" s="31"/>
      <c r="U4304" s="169"/>
      <c r="V4304" s="150"/>
      <c r="W4304" s="342" t="str" cm="1">
        <f t="array" ref="W4304">IF(SUM(LEN(B4304:V4304))=0,"",IF(OR(OR(ISBLANK(F4304),SUM(LEN(C4304),LEN(D4304))=0),AND(NOT(E4304="Unknown"),ISBLANK(J4304)),AND(NOT(O4304="Unknown"),ISBLANK(R4304))),"Missing Information", INDEX(Table15[Entire Service Line Classification], MATCH(SUMIFS(Table15[Unique ID],Table15[System-Owned Portion],E4304,Table15[If Material Anything Other than "Lead" in Column E,Was Material Ever Previously Lead?],G4304,Table15[Customer-Owned Portion],O4304),Table15[Unique ID],0),0)))</f>
        <v/>
      </c>
      <c r="X4304"/>
    </row>
    <row r="4305" spans="2:24" x14ac:dyDescent="0.35">
      <c r="B4305" s="146"/>
      <c r="C4305" s="31"/>
      <c r="D4305" s="31"/>
      <c r="E4305" s="44"/>
      <c r="F4305" s="43"/>
      <c r="G4305" s="84"/>
      <c r="H4305" s="31"/>
      <c r="I4305" s="31"/>
      <c r="J4305" s="84"/>
      <c r="K4305" s="31"/>
      <c r="L4305" s="31"/>
      <c r="M4305" s="169"/>
      <c r="N4305" s="148"/>
      <c r="O4305" s="106"/>
      <c r="P4305" s="43"/>
      <c r="Q4305" s="31"/>
      <c r="R4305" s="84"/>
      <c r="S4305" s="31"/>
      <c r="T4305" s="31"/>
      <c r="U4305" s="169"/>
      <c r="V4305" s="150"/>
      <c r="W4305" s="342" t="str" cm="1">
        <f t="array" ref="W4305">IF(SUM(LEN(B4305:V4305))=0,"",IF(OR(OR(ISBLANK(F4305),SUM(LEN(C4305),LEN(D4305))=0),AND(NOT(E4305="Unknown"),ISBLANK(J4305)),AND(NOT(O4305="Unknown"),ISBLANK(R4305))),"Missing Information", INDEX(Table15[Entire Service Line Classification], MATCH(SUMIFS(Table15[Unique ID],Table15[System-Owned Portion],E4305,Table15[If Material Anything Other than "Lead" in Column E,Was Material Ever Previously Lead?],G4305,Table15[Customer-Owned Portion],O4305),Table15[Unique ID],0),0)))</f>
        <v/>
      </c>
      <c r="X4305"/>
    </row>
    <row r="4306" spans="2:24" x14ac:dyDescent="0.35">
      <c r="B4306" s="146"/>
      <c r="C4306" s="31"/>
      <c r="D4306" s="31"/>
      <c r="E4306" s="44"/>
      <c r="F4306" s="43"/>
      <c r="G4306" s="84"/>
      <c r="H4306" s="31"/>
      <c r="I4306" s="31"/>
      <c r="J4306" s="84"/>
      <c r="K4306" s="31"/>
      <c r="L4306" s="31"/>
      <c r="M4306" s="169"/>
      <c r="N4306" s="148"/>
      <c r="O4306" s="106"/>
      <c r="P4306" s="43"/>
      <c r="Q4306" s="31"/>
      <c r="R4306" s="84"/>
      <c r="S4306" s="31"/>
      <c r="T4306" s="31"/>
      <c r="U4306" s="169"/>
      <c r="V4306" s="150"/>
      <c r="W4306" s="342" t="str" cm="1">
        <f t="array" ref="W4306">IF(SUM(LEN(B4306:V4306))=0,"",IF(OR(OR(ISBLANK(F4306),SUM(LEN(C4306),LEN(D4306))=0),AND(NOT(E4306="Unknown"),ISBLANK(J4306)),AND(NOT(O4306="Unknown"),ISBLANK(R4306))),"Missing Information", INDEX(Table15[Entire Service Line Classification], MATCH(SUMIFS(Table15[Unique ID],Table15[System-Owned Portion],E4306,Table15[If Material Anything Other than "Lead" in Column E,Was Material Ever Previously Lead?],G4306,Table15[Customer-Owned Portion],O4306),Table15[Unique ID],0),0)))</f>
        <v/>
      </c>
      <c r="X4306"/>
    </row>
    <row r="4307" spans="2:24" x14ac:dyDescent="0.35">
      <c r="B4307" s="146"/>
      <c r="C4307" s="31"/>
      <c r="D4307" s="31"/>
      <c r="E4307" s="44"/>
      <c r="F4307" s="43"/>
      <c r="G4307" s="84"/>
      <c r="H4307" s="31"/>
      <c r="I4307" s="31"/>
      <c r="J4307" s="84"/>
      <c r="K4307" s="31"/>
      <c r="L4307" s="31"/>
      <c r="M4307" s="169"/>
      <c r="N4307" s="148"/>
      <c r="O4307" s="106"/>
      <c r="P4307" s="43"/>
      <c r="Q4307" s="31"/>
      <c r="R4307" s="84"/>
      <c r="S4307" s="31"/>
      <c r="T4307" s="31"/>
      <c r="U4307" s="169"/>
      <c r="V4307" s="150"/>
      <c r="W4307" s="342" t="str" cm="1">
        <f t="array" ref="W4307">IF(SUM(LEN(B4307:V4307))=0,"",IF(OR(OR(ISBLANK(F4307),SUM(LEN(C4307),LEN(D4307))=0),AND(NOT(E4307="Unknown"),ISBLANK(J4307)),AND(NOT(O4307="Unknown"),ISBLANK(R4307))),"Missing Information", INDEX(Table15[Entire Service Line Classification], MATCH(SUMIFS(Table15[Unique ID],Table15[System-Owned Portion],E4307,Table15[If Material Anything Other than "Lead" in Column E,Was Material Ever Previously Lead?],G4307,Table15[Customer-Owned Portion],O4307),Table15[Unique ID],0),0)))</f>
        <v/>
      </c>
      <c r="X4307"/>
    </row>
    <row r="4308" spans="2:24" x14ac:dyDescent="0.35">
      <c r="B4308" s="146"/>
      <c r="C4308" s="31"/>
      <c r="D4308" s="31"/>
      <c r="E4308" s="44"/>
      <c r="F4308" s="43"/>
      <c r="G4308" s="84"/>
      <c r="H4308" s="31"/>
      <c r="I4308" s="31"/>
      <c r="J4308" s="84"/>
      <c r="K4308" s="31"/>
      <c r="L4308" s="31"/>
      <c r="M4308" s="169"/>
      <c r="N4308" s="148"/>
      <c r="O4308" s="106"/>
      <c r="P4308" s="43"/>
      <c r="Q4308" s="31"/>
      <c r="R4308" s="84"/>
      <c r="S4308" s="31"/>
      <c r="T4308" s="31"/>
      <c r="U4308" s="169"/>
      <c r="V4308" s="150"/>
      <c r="W4308" s="342" t="str" cm="1">
        <f t="array" ref="W4308">IF(SUM(LEN(B4308:V4308))=0,"",IF(OR(OR(ISBLANK(F4308),SUM(LEN(C4308),LEN(D4308))=0),AND(NOT(E4308="Unknown"),ISBLANK(J4308)),AND(NOT(O4308="Unknown"),ISBLANK(R4308))),"Missing Information", INDEX(Table15[Entire Service Line Classification], MATCH(SUMIFS(Table15[Unique ID],Table15[System-Owned Portion],E4308,Table15[If Material Anything Other than "Lead" in Column E,Was Material Ever Previously Lead?],G4308,Table15[Customer-Owned Portion],O4308),Table15[Unique ID],0),0)))</f>
        <v/>
      </c>
      <c r="X4308"/>
    </row>
    <row r="4309" spans="2:24" x14ac:dyDescent="0.35">
      <c r="B4309" s="146"/>
      <c r="C4309" s="31"/>
      <c r="D4309" s="31"/>
      <c r="E4309" s="44"/>
      <c r="F4309" s="43"/>
      <c r="G4309" s="84"/>
      <c r="H4309" s="31"/>
      <c r="I4309" s="31"/>
      <c r="J4309" s="84"/>
      <c r="K4309" s="31"/>
      <c r="L4309" s="31"/>
      <c r="M4309" s="169"/>
      <c r="N4309" s="148"/>
      <c r="O4309" s="106"/>
      <c r="P4309" s="43"/>
      <c r="Q4309" s="31"/>
      <c r="R4309" s="84"/>
      <c r="S4309" s="31"/>
      <c r="T4309" s="31"/>
      <c r="U4309" s="169"/>
      <c r="V4309" s="150"/>
      <c r="W4309" s="342" t="str" cm="1">
        <f t="array" ref="W4309">IF(SUM(LEN(B4309:V4309))=0,"",IF(OR(OR(ISBLANK(F4309),SUM(LEN(C4309),LEN(D4309))=0),AND(NOT(E4309="Unknown"),ISBLANK(J4309)),AND(NOT(O4309="Unknown"),ISBLANK(R4309))),"Missing Information", INDEX(Table15[Entire Service Line Classification], MATCH(SUMIFS(Table15[Unique ID],Table15[System-Owned Portion],E4309,Table15[If Material Anything Other than "Lead" in Column E,Was Material Ever Previously Lead?],G4309,Table15[Customer-Owned Portion],O4309),Table15[Unique ID],0),0)))</f>
        <v/>
      </c>
      <c r="X4309"/>
    </row>
    <row r="4310" spans="2:24" x14ac:dyDescent="0.35">
      <c r="B4310" s="146"/>
      <c r="C4310" s="31"/>
      <c r="D4310" s="31"/>
      <c r="E4310" s="44"/>
      <c r="F4310" s="43"/>
      <c r="G4310" s="84"/>
      <c r="H4310" s="31"/>
      <c r="I4310" s="31"/>
      <c r="J4310" s="84"/>
      <c r="K4310" s="31"/>
      <c r="L4310" s="31"/>
      <c r="M4310" s="169"/>
      <c r="N4310" s="148"/>
      <c r="O4310" s="106"/>
      <c r="P4310" s="43"/>
      <c r="Q4310" s="31"/>
      <c r="R4310" s="84"/>
      <c r="S4310" s="31"/>
      <c r="T4310" s="31"/>
      <c r="U4310" s="169"/>
      <c r="V4310" s="150"/>
      <c r="W4310" s="342" t="str" cm="1">
        <f t="array" ref="W4310">IF(SUM(LEN(B4310:V4310))=0,"",IF(OR(OR(ISBLANK(F4310),SUM(LEN(C4310),LEN(D4310))=0),AND(NOT(E4310="Unknown"),ISBLANK(J4310)),AND(NOT(O4310="Unknown"),ISBLANK(R4310))),"Missing Information", INDEX(Table15[Entire Service Line Classification], MATCH(SUMIFS(Table15[Unique ID],Table15[System-Owned Portion],E4310,Table15[If Material Anything Other than "Lead" in Column E,Was Material Ever Previously Lead?],G4310,Table15[Customer-Owned Portion],O4310),Table15[Unique ID],0),0)))</f>
        <v/>
      </c>
      <c r="X4310"/>
    </row>
    <row r="4311" spans="2:24" x14ac:dyDescent="0.35">
      <c r="B4311" s="146"/>
      <c r="C4311" s="31"/>
      <c r="D4311" s="31"/>
      <c r="E4311" s="44"/>
      <c r="F4311" s="43"/>
      <c r="G4311" s="84"/>
      <c r="H4311" s="31"/>
      <c r="I4311" s="31"/>
      <c r="J4311" s="84"/>
      <c r="K4311" s="31"/>
      <c r="L4311" s="31"/>
      <c r="M4311" s="169"/>
      <c r="N4311" s="148"/>
      <c r="O4311" s="106"/>
      <c r="P4311" s="43"/>
      <c r="Q4311" s="31"/>
      <c r="R4311" s="84"/>
      <c r="S4311" s="31"/>
      <c r="T4311" s="31"/>
      <c r="U4311" s="169"/>
      <c r="V4311" s="150"/>
      <c r="W4311" s="342" t="str" cm="1">
        <f t="array" ref="W4311">IF(SUM(LEN(B4311:V4311))=0,"",IF(OR(OR(ISBLANK(F4311),SUM(LEN(C4311),LEN(D4311))=0),AND(NOT(E4311="Unknown"),ISBLANK(J4311)),AND(NOT(O4311="Unknown"),ISBLANK(R4311))),"Missing Information", INDEX(Table15[Entire Service Line Classification], MATCH(SUMIFS(Table15[Unique ID],Table15[System-Owned Portion],E4311,Table15[If Material Anything Other than "Lead" in Column E,Was Material Ever Previously Lead?],G4311,Table15[Customer-Owned Portion],O4311),Table15[Unique ID],0),0)))</f>
        <v/>
      </c>
      <c r="X4311"/>
    </row>
    <row r="4312" spans="2:24" x14ac:dyDescent="0.35">
      <c r="B4312" s="146"/>
      <c r="C4312" s="31"/>
      <c r="D4312" s="31"/>
      <c r="E4312" s="44"/>
      <c r="F4312" s="43"/>
      <c r="G4312" s="84"/>
      <c r="H4312" s="31"/>
      <c r="I4312" s="31"/>
      <c r="J4312" s="84"/>
      <c r="K4312" s="31"/>
      <c r="L4312" s="31"/>
      <c r="M4312" s="169"/>
      <c r="N4312" s="148"/>
      <c r="O4312" s="106"/>
      <c r="P4312" s="43"/>
      <c r="Q4312" s="31"/>
      <c r="R4312" s="84"/>
      <c r="S4312" s="31"/>
      <c r="T4312" s="31"/>
      <c r="U4312" s="169"/>
      <c r="V4312" s="150"/>
      <c r="W4312" s="342" t="str" cm="1">
        <f t="array" ref="W4312">IF(SUM(LEN(B4312:V4312))=0,"",IF(OR(OR(ISBLANK(F4312),SUM(LEN(C4312),LEN(D4312))=0),AND(NOT(E4312="Unknown"),ISBLANK(J4312)),AND(NOT(O4312="Unknown"),ISBLANK(R4312))),"Missing Information", INDEX(Table15[Entire Service Line Classification], MATCH(SUMIFS(Table15[Unique ID],Table15[System-Owned Portion],E4312,Table15[If Material Anything Other than "Lead" in Column E,Was Material Ever Previously Lead?],G4312,Table15[Customer-Owned Portion],O4312),Table15[Unique ID],0),0)))</f>
        <v/>
      </c>
      <c r="X4312"/>
    </row>
    <row r="4313" spans="2:24" x14ac:dyDescent="0.35">
      <c r="B4313" s="146"/>
      <c r="C4313" s="31"/>
      <c r="D4313" s="31"/>
      <c r="E4313" s="44"/>
      <c r="F4313" s="43"/>
      <c r="G4313" s="84"/>
      <c r="H4313" s="31"/>
      <c r="I4313" s="31"/>
      <c r="J4313" s="84"/>
      <c r="K4313" s="31"/>
      <c r="L4313" s="31"/>
      <c r="M4313" s="169"/>
      <c r="N4313" s="148"/>
      <c r="O4313" s="106"/>
      <c r="P4313" s="43"/>
      <c r="Q4313" s="31"/>
      <c r="R4313" s="84"/>
      <c r="S4313" s="31"/>
      <c r="T4313" s="31"/>
      <c r="U4313" s="169"/>
      <c r="V4313" s="150"/>
      <c r="W4313" s="342" t="str" cm="1">
        <f t="array" ref="W4313">IF(SUM(LEN(B4313:V4313))=0,"",IF(OR(OR(ISBLANK(F4313),SUM(LEN(C4313),LEN(D4313))=0),AND(NOT(E4313="Unknown"),ISBLANK(J4313)),AND(NOT(O4313="Unknown"),ISBLANK(R4313))),"Missing Information", INDEX(Table15[Entire Service Line Classification], MATCH(SUMIFS(Table15[Unique ID],Table15[System-Owned Portion],E4313,Table15[If Material Anything Other than "Lead" in Column E,Was Material Ever Previously Lead?],G4313,Table15[Customer-Owned Portion],O4313),Table15[Unique ID],0),0)))</f>
        <v/>
      </c>
      <c r="X4313"/>
    </row>
    <row r="4314" spans="2:24" x14ac:dyDescent="0.35">
      <c r="B4314" s="146"/>
      <c r="C4314" s="31"/>
      <c r="D4314" s="31"/>
      <c r="E4314" s="44"/>
      <c r="F4314" s="43"/>
      <c r="G4314" s="84"/>
      <c r="H4314" s="31"/>
      <c r="I4314" s="31"/>
      <c r="J4314" s="84"/>
      <c r="K4314" s="31"/>
      <c r="L4314" s="31"/>
      <c r="M4314" s="169"/>
      <c r="N4314" s="148"/>
      <c r="O4314" s="106"/>
      <c r="P4314" s="43"/>
      <c r="Q4314" s="31"/>
      <c r="R4314" s="84"/>
      <c r="S4314" s="31"/>
      <c r="T4314" s="31"/>
      <c r="U4314" s="169"/>
      <c r="V4314" s="150"/>
      <c r="W4314" s="342" t="str" cm="1">
        <f t="array" ref="W4314">IF(SUM(LEN(B4314:V4314))=0,"",IF(OR(OR(ISBLANK(F4314),SUM(LEN(C4314),LEN(D4314))=0),AND(NOT(E4314="Unknown"),ISBLANK(J4314)),AND(NOT(O4314="Unknown"),ISBLANK(R4314))),"Missing Information", INDEX(Table15[Entire Service Line Classification], MATCH(SUMIFS(Table15[Unique ID],Table15[System-Owned Portion],E4314,Table15[If Material Anything Other than "Lead" in Column E,Was Material Ever Previously Lead?],G4314,Table15[Customer-Owned Portion],O4314),Table15[Unique ID],0),0)))</f>
        <v/>
      </c>
      <c r="X4314"/>
    </row>
    <row r="4315" spans="2:24" x14ac:dyDescent="0.35">
      <c r="B4315" s="146"/>
      <c r="C4315" s="31"/>
      <c r="D4315" s="31"/>
      <c r="E4315" s="44"/>
      <c r="F4315" s="43"/>
      <c r="G4315" s="84"/>
      <c r="H4315" s="31"/>
      <c r="I4315" s="31"/>
      <c r="J4315" s="84"/>
      <c r="K4315" s="31"/>
      <c r="L4315" s="31"/>
      <c r="M4315" s="169"/>
      <c r="N4315" s="148"/>
      <c r="O4315" s="106"/>
      <c r="P4315" s="43"/>
      <c r="Q4315" s="31"/>
      <c r="R4315" s="84"/>
      <c r="S4315" s="31"/>
      <c r="T4315" s="31"/>
      <c r="U4315" s="169"/>
      <c r="V4315" s="150"/>
      <c r="W4315" s="342" t="str" cm="1">
        <f t="array" ref="W4315">IF(SUM(LEN(B4315:V4315))=0,"",IF(OR(OR(ISBLANK(F4315),SUM(LEN(C4315),LEN(D4315))=0),AND(NOT(E4315="Unknown"),ISBLANK(J4315)),AND(NOT(O4315="Unknown"),ISBLANK(R4315))),"Missing Information", INDEX(Table15[Entire Service Line Classification], MATCH(SUMIFS(Table15[Unique ID],Table15[System-Owned Portion],E4315,Table15[If Material Anything Other than "Lead" in Column E,Was Material Ever Previously Lead?],G4315,Table15[Customer-Owned Portion],O4315),Table15[Unique ID],0),0)))</f>
        <v/>
      </c>
      <c r="X4315"/>
    </row>
    <row r="4316" spans="2:24" x14ac:dyDescent="0.35">
      <c r="B4316" s="146"/>
      <c r="C4316" s="31"/>
      <c r="D4316" s="31"/>
      <c r="E4316" s="44"/>
      <c r="F4316" s="43"/>
      <c r="G4316" s="84"/>
      <c r="H4316" s="31"/>
      <c r="I4316" s="31"/>
      <c r="J4316" s="84"/>
      <c r="K4316" s="31"/>
      <c r="L4316" s="31"/>
      <c r="M4316" s="169"/>
      <c r="N4316" s="148"/>
      <c r="O4316" s="106"/>
      <c r="P4316" s="43"/>
      <c r="Q4316" s="31"/>
      <c r="R4316" s="84"/>
      <c r="S4316" s="31"/>
      <c r="T4316" s="31"/>
      <c r="U4316" s="169"/>
      <c r="V4316" s="150"/>
      <c r="W4316" s="342" t="str" cm="1">
        <f t="array" ref="W4316">IF(SUM(LEN(B4316:V4316))=0,"",IF(OR(OR(ISBLANK(F4316),SUM(LEN(C4316),LEN(D4316))=0),AND(NOT(E4316="Unknown"),ISBLANK(J4316)),AND(NOT(O4316="Unknown"),ISBLANK(R4316))),"Missing Information", INDEX(Table15[Entire Service Line Classification], MATCH(SUMIFS(Table15[Unique ID],Table15[System-Owned Portion],E4316,Table15[If Material Anything Other than "Lead" in Column E,Was Material Ever Previously Lead?],G4316,Table15[Customer-Owned Portion],O4316),Table15[Unique ID],0),0)))</f>
        <v/>
      </c>
      <c r="X4316"/>
    </row>
    <row r="4317" spans="2:24" x14ac:dyDescent="0.35">
      <c r="B4317" s="146"/>
      <c r="C4317" s="31"/>
      <c r="D4317" s="31"/>
      <c r="E4317" s="44"/>
      <c r="F4317" s="43"/>
      <c r="G4317" s="84"/>
      <c r="H4317" s="31"/>
      <c r="I4317" s="31"/>
      <c r="J4317" s="84"/>
      <c r="K4317" s="31"/>
      <c r="L4317" s="31"/>
      <c r="M4317" s="169"/>
      <c r="N4317" s="148"/>
      <c r="O4317" s="106"/>
      <c r="P4317" s="43"/>
      <c r="Q4317" s="31"/>
      <c r="R4317" s="84"/>
      <c r="S4317" s="31"/>
      <c r="T4317" s="31"/>
      <c r="U4317" s="169"/>
      <c r="V4317" s="150"/>
      <c r="W4317" s="342" t="str" cm="1">
        <f t="array" ref="W4317">IF(SUM(LEN(B4317:V4317))=0,"",IF(OR(OR(ISBLANK(F4317),SUM(LEN(C4317),LEN(D4317))=0),AND(NOT(E4317="Unknown"),ISBLANK(J4317)),AND(NOT(O4317="Unknown"),ISBLANK(R4317))),"Missing Information", INDEX(Table15[Entire Service Line Classification], MATCH(SUMIFS(Table15[Unique ID],Table15[System-Owned Portion],E4317,Table15[If Material Anything Other than "Lead" in Column E,Was Material Ever Previously Lead?],G4317,Table15[Customer-Owned Portion],O4317),Table15[Unique ID],0),0)))</f>
        <v/>
      </c>
      <c r="X4317"/>
    </row>
    <row r="4318" spans="2:24" x14ac:dyDescent="0.35">
      <c r="B4318" s="146"/>
      <c r="C4318" s="31"/>
      <c r="D4318" s="31"/>
      <c r="E4318" s="44"/>
      <c r="F4318" s="43"/>
      <c r="G4318" s="84"/>
      <c r="H4318" s="31"/>
      <c r="I4318" s="31"/>
      <c r="J4318" s="84"/>
      <c r="K4318" s="31"/>
      <c r="L4318" s="31"/>
      <c r="M4318" s="169"/>
      <c r="N4318" s="148"/>
      <c r="O4318" s="106"/>
      <c r="P4318" s="43"/>
      <c r="Q4318" s="31"/>
      <c r="R4318" s="84"/>
      <c r="S4318" s="31"/>
      <c r="T4318" s="31"/>
      <c r="U4318" s="169"/>
      <c r="V4318" s="150"/>
      <c r="W4318" s="342" t="str" cm="1">
        <f t="array" ref="W4318">IF(SUM(LEN(B4318:V4318))=0,"",IF(OR(OR(ISBLANK(F4318),SUM(LEN(C4318),LEN(D4318))=0),AND(NOT(E4318="Unknown"),ISBLANK(J4318)),AND(NOT(O4318="Unknown"),ISBLANK(R4318))),"Missing Information", INDEX(Table15[Entire Service Line Classification], MATCH(SUMIFS(Table15[Unique ID],Table15[System-Owned Portion],E4318,Table15[If Material Anything Other than "Lead" in Column E,Was Material Ever Previously Lead?],G4318,Table15[Customer-Owned Portion],O4318),Table15[Unique ID],0),0)))</f>
        <v/>
      </c>
      <c r="X4318"/>
    </row>
    <row r="4319" spans="2:24" x14ac:dyDescent="0.35">
      <c r="B4319" s="146"/>
      <c r="C4319" s="31"/>
      <c r="D4319" s="31"/>
      <c r="E4319" s="44"/>
      <c r="F4319" s="43"/>
      <c r="G4319" s="84"/>
      <c r="H4319" s="31"/>
      <c r="I4319" s="31"/>
      <c r="J4319" s="84"/>
      <c r="K4319" s="31"/>
      <c r="L4319" s="31"/>
      <c r="M4319" s="169"/>
      <c r="N4319" s="148"/>
      <c r="O4319" s="106"/>
      <c r="P4319" s="43"/>
      <c r="Q4319" s="31"/>
      <c r="R4319" s="84"/>
      <c r="S4319" s="31"/>
      <c r="T4319" s="31"/>
      <c r="U4319" s="169"/>
      <c r="V4319" s="150"/>
      <c r="W4319" s="342" t="str" cm="1">
        <f t="array" ref="W4319">IF(SUM(LEN(B4319:V4319))=0,"",IF(OR(OR(ISBLANK(F4319),SUM(LEN(C4319),LEN(D4319))=0),AND(NOT(E4319="Unknown"),ISBLANK(J4319)),AND(NOT(O4319="Unknown"),ISBLANK(R4319))),"Missing Information", INDEX(Table15[Entire Service Line Classification], MATCH(SUMIFS(Table15[Unique ID],Table15[System-Owned Portion],E4319,Table15[If Material Anything Other than "Lead" in Column E,Was Material Ever Previously Lead?],G4319,Table15[Customer-Owned Portion],O4319),Table15[Unique ID],0),0)))</f>
        <v/>
      </c>
      <c r="X4319"/>
    </row>
    <row r="4320" spans="2:24" x14ac:dyDescent="0.35">
      <c r="B4320" s="146"/>
      <c r="C4320" s="31"/>
      <c r="D4320" s="31"/>
      <c r="E4320" s="44"/>
      <c r="F4320" s="43"/>
      <c r="G4320" s="84"/>
      <c r="H4320" s="31"/>
      <c r="I4320" s="31"/>
      <c r="J4320" s="84"/>
      <c r="K4320" s="31"/>
      <c r="L4320" s="31"/>
      <c r="M4320" s="169"/>
      <c r="N4320" s="148"/>
      <c r="O4320" s="106"/>
      <c r="P4320" s="43"/>
      <c r="Q4320" s="31"/>
      <c r="R4320" s="84"/>
      <c r="S4320" s="31"/>
      <c r="T4320" s="31"/>
      <c r="U4320" s="169"/>
      <c r="V4320" s="150"/>
      <c r="W4320" s="342" t="str" cm="1">
        <f t="array" ref="W4320">IF(SUM(LEN(B4320:V4320))=0,"",IF(OR(OR(ISBLANK(F4320),SUM(LEN(C4320),LEN(D4320))=0),AND(NOT(E4320="Unknown"),ISBLANK(J4320)),AND(NOT(O4320="Unknown"),ISBLANK(R4320))),"Missing Information", INDEX(Table15[Entire Service Line Classification], MATCH(SUMIFS(Table15[Unique ID],Table15[System-Owned Portion],E4320,Table15[If Material Anything Other than "Lead" in Column E,Was Material Ever Previously Lead?],G4320,Table15[Customer-Owned Portion],O4320),Table15[Unique ID],0),0)))</f>
        <v/>
      </c>
      <c r="X4320"/>
    </row>
    <row r="4321" spans="2:24" x14ac:dyDescent="0.35">
      <c r="B4321" s="146"/>
      <c r="C4321" s="31"/>
      <c r="D4321" s="31"/>
      <c r="E4321" s="44"/>
      <c r="F4321" s="43"/>
      <c r="G4321" s="84"/>
      <c r="H4321" s="31"/>
      <c r="I4321" s="31"/>
      <c r="J4321" s="84"/>
      <c r="K4321" s="31"/>
      <c r="L4321" s="31"/>
      <c r="M4321" s="169"/>
      <c r="N4321" s="148"/>
      <c r="O4321" s="106"/>
      <c r="P4321" s="43"/>
      <c r="Q4321" s="31"/>
      <c r="R4321" s="84"/>
      <c r="S4321" s="31"/>
      <c r="T4321" s="31"/>
      <c r="U4321" s="169"/>
      <c r="V4321" s="150"/>
      <c r="W4321" s="342" t="str" cm="1">
        <f t="array" ref="W4321">IF(SUM(LEN(B4321:V4321))=0,"",IF(OR(OR(ISBLANK(F4321),SUM(LEN(C4321),LEN(D4321))=0),AND(NOT(E4321="Unknown"),ISBLANK(J4321)),AND(NOT(O4321="Unknown"),ISBLANK(R4321))),"Missing Information", INDEX(Table15[Entire Service Line Classification], MATCH(SUMIFS(Table15[Unique ID],Table15[System-Owned Portion],E4321,Table15[If Material Anything Other than "Lead" in Column E,Was Material Ever Previously Lead?],G4321,Table15[Customer-Owned Portion],O4321),Table15[Unique ID],0),0)))</f>
        <v/>
      </c>
      <c r="X4321"/>
    </row>
    <row r="4322" spans="2:24" x14ac:dyDescent="0.35">
      <c r="B4322" s="146"/>
      <c r="C4322" s="31"/>
      <c r="D4322" s="31"/>
      <c r="E4322" s="44"/>
      <c r="F4322" s="43"/>
      <c r="G4322" s="84"/>
      <c r="H4322" s="31"/>
      <c r="I4322" s="31"/>
      <c r="J4322" s="84"/>
      <c r="K4322" s="31"/>
      <c r="L4322" s="31"/>
      <c r="M4322" s="169"/>
      <c r="N4322" s="148"/>
      <c r="O4322" s="106"/>
      <c r="P4322" s="43"/>
      <c r="Q4322" s="31"/>
      <c r="R4322" s="84"/>
      <c r="S4322" s="31"/>
      <c r="T4322" s="31"/>
      <c r="U4322" s="169"/>
      <c r="V4322" s="150"/>
      <c r="W4322" s="342" t="str" cm="1">
        <f t="array" ref="W4322">IF(SUM(LEN(B4322:V4322))=0,"",IF(OR(OR(ISBLANK(F4322),SUM(LEN(C4322),LEN(D4322))=0),AND(NOT(E4322="Unknown"),ISBLANK(J4322)),AND(NOT(O4322="Unknown"),ISBLANK(R4322))),"Missing Information", INDEX(Table15[Entire Service Line Classification], MATCH(SUMIFS(Table15[Unique ID],Table15[System-Owned Portion],E4322,Table15[If Material Anything Other than "Lead" in Column E,Was Material Ever Previously Lead?],G4322,Table15[Customer-Owned Portion],O4322),Table15[Unique ID],0),0)))</f>
        <v/>
      </c>
      <c r="X4322"/>
    </row>
    <row r="4323" spans="2:24" x14ac:dyDescent="0.35">
      <c r="B4323" s="146"/>
      <c r="C4323" s="31"/>
      <c r="D4323" s="31"/>
      <c r="E4323" s="44"/>
      <c r="F4323" s="43"/>
      <c r="G4323" s="84"/>
      <c r="H4323" s="31"/>
      <c r="I4323" s="31"/>
      <c r="J4323" s="84"/>
      <c r="K4323" s="31"/>
      <c r="L4323" s="31"/>
      <c r="M4323" s="169"/>
      <c r="N4323" s="148"/>
      <c r="O4323" s="106"/>
      <c r="P4323" s="43"/>
      <c r="Q4323" s="31"/>
      <c r="R4323" s="84"/>
      <c r="S4323" s="31"/>
      <c r="T4323" s="31"/>
      <c r="U4323" s="169"/>
      <c r="V4323" s="150"/>
      <c r="W4323" s="342" t="str" cm="1">
        <f t="array" ref="W4323">IF(SUM(LEN(B4323:V4323))=0,"",IF(OR(OR(ISBLANK(F4323),SUM(LEN(C4323),LEN(D4323))=0),AND(NOT(E4323="Unknown"),ISBLANK(J4323)),AND(NOT(O4323="Unknown"),ISBLANK(R4323))),"Missing Information", INDEX(Table15[Entire Service Line Classification], MATCH(SUMIFS(Table15[Unique ID],Table15[System-Owned Portion],E4323,Table15[If Material Anything Other than "Lead" in Column E,Was Material Ever Previously Lead?],G4323,Table15[Customer-Owned Portion],O4323),Table15[Unique ID],0),0)))</f>
        <v/>
      </c>
      <c r="X4323"/>
    </row>
    <row r="4324" spans="2:24" x14ac:dyDescent="0.35">
      <c r="B4324" s="146"/>
      <c r="C4324" s="31"/>
      <c r="D4324" s="31"/>
      <c r="E4324" s="44"/>
      <c r="F4324" s="43"/>
      <c r="G4324" s="84"/>
      <c r="H4324" s="31"/>
      <c r="I4324" s="31"/>
      <c r="J4324" s="84"/>
      <c r="K4324" s="31"/>
      <c r="L4324" s="31"/>
      <c r="M4324" s="169"/>
      <c r="N4324" s="148"/>
      <c r="O4324" s="106"/>
      <c r="P4324" s="43"/>
      <c r="Q4324" s="31"/>
      <c r="R4324" s="84"/>
      <c r="S4324" s="31"/>
      <c r="T4324" s="31"/>
      <c r="U4324" s="169"/>
      <c r="V4324" s="150"/>
      <c r="W4324" s="342" t="str" cm="1">
        <f t="array" ref="W4324">IF(SUM(LEN(B4324:V4324))=0,"",IF(OR(OR(ISBLANK(F4324),SUM(LEN(C4324),LEN(D4324))=0),AND(NOT(E4324="Unknown"),ISBLANK(J4324)),AND(NOT(O4324="Unknown"),ISBLANK(R4324))),"Missing Information", INDEX(Table15[Entire Service Line Classification], MATCH(SUMIFS(Table15[Unique ID],Table15[System-Owned Portion],E4324,Table15[If Material Anything Other than "Lead" in Column E,Was Material Ever Previously Lead?],G4324,Table15[Customer-Owned Portion],O4324),Table15[Unique ID],0),0)))</f>
        <v/>
      </c>
      <c r="X4324"/>
    </row>
    <row r="4325" spans="2:24" x14ac:dyDescent="0.35">
      <c r="B4325" s="146"/>
      <c r="C4325" s="31"/>
      <c r="D4325" s="31"/>
      <c r="E4325" s="44"/>
      <c r="F4325" s="43"/>
      <c r="G4325" s="84"/>
      <c r="H4325" s="31"/>
      <c r="I4325" s="31"/>
      <c r="J4325" s="84"/>
      <c r="K4325" s="31"/>
      <c r="L4325" s="31"/>
      <c r="M4325" s="169"/>
      <c r="N4325" s="148"/>
      <c r="O4325" s="106"/>
      <c r="P4325" s="43"/>
      <c r="Q4325" s="31"/>
      <c r="R4325" s="84"/>
      <c r="S4325" s="31"/>
      <c r="T4325" s="31"/>
      <c r="U4325" s="169"/>
      <c r="V4325" s="150"/>
      <c r="W4325" s="342" t="str" cm="1">
        <f t="array" ref="W4325">IF(SUM(LEN(B4325:V4325))=0,"",IF(OR(OR(ISBLANK(F4325),SUM(LEN(C4325),LEN(D4325))=0),AND(NOT(E4325="Unknown"),ISBLANK(J4325)),AND(NOT(O4325="Unknown"),ISBLANK(R4325))),"Missing Information", INDEX(Table15[Entire Service Line Classification], MATCH(SUMIFS(Table15[Unique ID],Table15[System-Owned Portion],E4325,Table15[If Material Anything Other than "Lead" in Column E,Was Material Ever Previously Lead?],G4325,Table15[Customer-Owned Portion],O4325),Table15[Unique ID],0),0)))</f>
        <v/>
      </c>
      <c r="X4325"/>
    </row>
    <row r="4326" spans="2:24" x14ac:dyDescent="0.35">
      <c r="B4326" s="146"/>
      <c r="C4326" s="31"/>
      <c r="D4326" s="31"/>
      <c r="E4326" s="44"/>
      <c r="F4326" s="43"/>
      <c r="G4326" s="84"/>
      <c r="H4326" s="31"/>
      <c r="I4326" s="31"/>
      <c r="J4326" s="84"/>
      <c r="K4326" s="31"/>
      <c r="L4326" s="31"/>
      <c r="M4326" s="169"/>
      <c r="N4326" s="148"/>
      <c r="O4326" s="106"/>
      <c r="P4326" s="43"/>
      <c r="Q4326" s="31"/>
      <c r="R4326" s="84"/>
      <c r="S4326" s="31"/>
      <c r="T4326" s="31"/>
      <c r="U4326" s="169"/>
      <c r="V4326" s="150"/>
      <c r="W4326" s="342" t="str" cm="1">
        <f t="array" ref="W4326">IF(SUM(LEN(B4326:V4326))=0,"",IF(OR(OR(ISBLANK(F4326),SUM(LEN(C4326),LEN(D4326))=0),AND(NOT(E4326="Unknown"),ISBLANK(J4326)),AND(NOT(O4326="Unknown"),ISBLANK(R4326))),"Missing Information", INDEX(Table15[Entire Service Line Classification], MATCH(SUMIFS(Table15[Unique ID],Table15[System-Owned Portion],E4326,Table15[If Material Anything Other than "Lead" in Column E,Was Material Ever Previously Lead?],G4326,Table15[Customer-Owned Portion],O4326),Table15[Unique ID],0),0)))</f>
        <v/>
      </c>
      <c r="X4326"/>
    </row>
    <row r="4327" spans="2:24" x14ac:dyDescent="0.35">
      <c r="B4327" s="146"/>
      <c r="C4327" s="31"/>
      <c r="D4327" s="31"/>
      <c r="E4327" s="44"/>
      <c r="F4327" s="43"/>
      <c r="G4327" s="84"/>
      <c r="H4327" s="31"/>
      <c r="I4327" s="31"/>
      <c r="J4327" s="84"/>
      <c r="K4327" s="31"/>
      <c r="L4327" s="31"/>
      <c r="M4327" s="169"/>
      <c r="N4327" s="148"/>
      <c r="O4327" s="106"/>
      <c r="P4327" s="43"/>
      <c r="Q4327" s="31"/>
      <c r="R4327" s="84"/>
      <c r="S4327" s="31"/>
      <c r="T4327" s="31"/>
      <c r="U4327" s="169"/>
      <c r="V4327" s="150"/>
      <c r="W4327" s="342" t="str" cm="1">
        <f t="array" ref="W4327">IF(SUM(LEN(B4327:V4327))=0,"",IF(OR(OR(ISBLANK(F4327),SUM(LEN(C4327),LEN(D4327))=0),AND(NOT(E4327="Unknown"),ISBLANK(J4327)),AND(NOT(O4327="Unknown"),ISBLANK(R4327))),"Missing Information", INDEX(Table15[Entire Service Line Classification], MATCH(SUMIFS(Table15[Unique ID],Table15[System-Owned Portion],E4327,Table15[If Material Anything Other than "Lead" in Column E,Was Material Ever Previously Lead?],G4327,Table15[Customer-Owned Portion],O4327),Table15[Unique ID],0),0)))</f>
        <v/>
      </c>
      <c r="X4327"/>
    </row>
    <row r="4328" spans="2:24" x14ac:dyDescent="0.35">
      <c r="B4328" s="146"/>
      <c r="C4328" s="31"/>
      <c r="D4328" s="31"/>
      <c r="E4328" s="44"/>
      <c r="F4328" s="43"/>
      <c r="G4328" s="84"/>
      <c r="H4328" s="31"/>
      <c r="I4328" s="31"/>
      <c r="J4328" s="84"/>
      <c r="K4328" s="31"/>
      <c r="L4328" s="31"/>
      <c r="M4328" s="169"/>
      <c r="N4328" s="148"/>
      <c r="O4328" s="106"/>
      <c r="P4328" s="43"/>
      <c r="Q4328" s="31"/>
      <c r="R4328" s="84"/>
      <c r="S4328" s="31"/>
      <c r="T4328" s="31"/>
      <c r="U4328" s="169"/>
      <c r="V4328" s="150"/>
      <c r="W4328" s="342" t="str" cm="1">
        <f t="array" ref="W4328">IF(SUM(LEN(B4328:V4328))=0,"",IF(OR(OR(ISBLANK(F4328),SUM(LEN(C4328),LEN(D4328))=0),AND(NOT(E4328="Unknown"),ISBLANK(J4328)),AND(NOT(O4328="Unknown"),ISBLANK(R4328))),"Missing Information", INDEX(Table15[Entire Service Line Classification], MATCH(SUMIFS(Table15[Unique ID],Table15[System-Owned Portion],E4328,Table15[If Material Anything Other than "Lead" in Column E,Was Material Ever Previously Lead?],G4328,Table15[Customer-Owned Portion],O4328),Table15[Unique ID],0),0)))</f>
        <v/>
      </c>
      <c r="X4328"/>
    </row>
    <row r="4329" spans="2:24" x14ac:dyDescent="0.35">
      <c r="B4329" s="146"/>
      <c r="C4329" s="31"/>
      <c r="D4329" s="31"/>
      <c r="E4329" s="44"/>
      <c r="F4329" s="43"/>
      <c r="G4329" s="84"/>
      <c r="H4329" s="31"/>
      <c r="I4329" s="31"/>
      <c r="J4329" s="84"/>
      <c r="K4329" s="31"/>
      <c r="L4329" s="31"/>
      <c r="M4329" s="169"/>
      <c r="N4329" s="148"/>
      <c r="O4329" s="106"/>
      <c r="P4329" s="43"/>
      <c r="Q4329" s="31"/>
      <c r="R4329" s="84"/>
      <c r="S4329" s="31"/>
      <c r="T4329" s="31"/>
      <c r="U4329" s="169"/>
      <c r="V4329" s="150"/>
      <c r="W4329" s="342" t="str" cm="1">
        <f t="array" ref="W4329">IF(SUM(LEN(B4329:V4329))=0,"",IF(OR(OR(ISBLANK(F4329),SUM(LEN(C4329),LEN(D4329))=0),AND(NOT(E4329="Unknown"),ISBLANK(J4329)),AND(NOT(O4329="Unknown"),ISBLANK(R4329))),"Missing Information", INDEX(Table15[Entire Service Line Classification], MATCH(SUMIFS(Table15[Unique ID],Table15[System-Owned Portion],E4329,Table15[If Material Anything Other than "Lead" in Column E,Was Material Ever Previously Lead?],G4329,Table15[Customer-Owned Portion],O4329),Table15[Unique ID],0),0)))</f>
        <v/>
      </c>
      <c r="X4329"/>
    </row>
    <row r="4330" spans="2:24" x14ac:dyDescent="0.35">
      <c r="B4330" s="146"/>
      <c r="C4330" s="31"/>
      <c r="D4330" s="31"/>
      <c r="E4330" s="44"/>
      <c r="F4330" s="43"/>
      <c r="G4330" s="84"/>
      <c r="H4330" s="31"/>
      <c r="I4330" s="31"/>
      <c r="J4330" s="84"/>
      <c r="K4330" s="31"/>
      <c r="L4330" s="31"/>
      <c r="M4330" s="169"/>
      <c r="N4330" s="148"/>
      <c r="O4330" s="106"/>
      <c r="P4330" s="43"/>
      <c r="Q4330" s="31"/>
      <c r="R4330" s="84"/>
      <c r="S4330" s="31"/>
      <c r="T4330" s="31"/>
      <c r="U4330" s="169"/>
      <c r="V4330" s="150"/>
      <c r="W4330" s="342" t="str" cm="1">
        <f t="array" ref="W4330">IF(SUM(LEN(B4330:V4330))=0,"",IF(OR(OR(ISBLANK(F4330),SUM(LEN(C4330),LEN(D4330))=0),AND(NOT(E4330="Unknown"),ISBLANK(J4330)),AND(NOT(O4330="Unknown"),ISBLANK(R4330))),"Missing Information", INDEX(Table15[Entire Service Line Classification], MATCH(SUMIFS(Table15[Unique ID],Table15[System-Owned Portion],E4330,Table15[If Material Anything Other than "Lead" in Column E,Was Material Ever Previously Lead?],G4330,Table15[Customer-Owned Portion],O4330),Table15[Unique ID],0),0)))</f>
        <v/>
      </c>
      <c r="X4330"/>
    </row>
    <row r="4331" spans="2:24" x14ac:dyDescent="0.35">
      <c r="B4331" s="146"/>
      <c r="C4331" s="31"/>
      <c r="D4331" s="31"/>
      <c r="E4331" s="44"/>
      <c r="F4331" s="43"/>
      <c r="G4331" s="84"/>
      <c r="H4331" s="31"/>
      <c r="I4331" s="31"/>
      <c r="J4331" s="84"/>
      <c r="K4331" s="31"/>
      <c r="L4331" s="31"/>
      <c r="M4331" s="169"/>
      <c r="N4331" s="148"/>
      <c r="O4331" s="106"/>
      <c r="P4331" s="43"/>
      <c r="Q4331" s="31"/>
      <c r="R4331" s="84"/>
      <c r="S4331" s="31"/>
      <c r="T4331" s="31"/>
      <c r="U4331" s="169"/>
      <c r="V4331" s="150"/>
      <c r="W4331" s="342" t="str" cm="1">
        <f t="array" ref="W4331">IF(SUM(LEN(B4331:V4331))=0,"",IF(OR(OR(ISBLANK(F4331),SUM(LEN(C4331),LEN(D4331))=0),AND(NOT(E4331="Unknown"),ISBLANK(J4331)),AND(NOT(O4331="Unknown"),ISBLANK(R4331))),"Missing Information", INDEX(Table15[Entire Service Line Classification], MATCH(SUMIFS(Table15[Unique ID],Table15[System-Owned Portion],E4331,Table15[If Material Anything Other than "Lead" in Column E,Was Material Ever Previously Lead?],G4331,Table15[Customer-Owned Portion],O4331),Table15[Unique ID],0),0)))</f>
        <v/>
      </c>
      <c r="X4331"/>
    </row>
    <row r="4332" spans="2:24" x14ac:dyDescent="0.35">
      <c r="B4332" s="146"/>
      <c r="C4332" s="31"/>
      <c r="D4332" s="31"/>
      <c r="E4332" s="44"/>
      <c r="F4332" s="43"/>
      <c r="G4332" s="84"/>
      <c r="H4332" s="31"/>
      <c r="I4332" s="31"/>
      <c r="J4332" s="84"/>
      <c r="K4332" s="31"/>
      <c r="L4332" s="31"/>
      <c r="M4332" s="169"/>
      <c r="N4332" s="148"/>
      <c r="O4332" s="106"/>
      <c r="P4332" s="43"/>
      <c r="Q4332" s="31"/>
      <c r="R4332" s="84"/>
      <c r="S4332" s="31"/>
      <c r="T4332" s="31"/>
      <c r="U4332" s="169"/>
      <c r="V4332" s="150"/>
      <c r="W4332" s="342" t="str" cm="1">
        <f t="array" ref="W4332">IF(SUM(LEN(B4332:V4332))=0,"",IF(OR(OR(ISBLANK(F4332),SUM(LEN(C4332),LEN(D4332))=0),AND(NOT(E4332="Unknown"),ISBLANK(J4332)),AND(NOT(O4332="Unknown"),ISBLANK(R4332))),"Missing Information", INDEX(Table15[Entire Service Line Classification], MATCH(SUMIFS(Table15[Unique ID],Table15[System-Owned Portion],E4332,Table15[If Material Anything Other than "Lead" in Column E,Was Material Ever Previously Lead?],G4332,Table15[Customer-Owned Portion],O4332),Table15[Unique ID],0),0)))</f>
        <v/>
      </c>
      <c r="X4332"/>
    </row>
    <row r="4333" spans="2:24" x14ac:dyDescent="0.35">
      <c r="B4333" s="146"/>
      <c r="C4333" s="31"/>
      <c r="D4333" s="31"/>
      <c r="E4333" s="44"/>
      <c r="F4333" s="43"/>
      <c r="G4333" s="84"/>
      <c r="H4333" s="31"/>
      <c r="I4333" s="31"/>
      <c r="J4333" s="84"/>
      <c r="K4333" s="31"/>
      <c r="L4333" s="31"/>
      <c r="M4333" s="169"/>
      <c r="N4333" s="148"/>
      <c r="O4333" s="106"/>
      <c r="P4333" s="43"/>
      <c r="Q4333" s="31"/>
      <c r="R4333" s="84"/>
      <c r="S4333" s="31"/>
      <c r="T4333" s="31"/>
      <c r="U4333" s="169"/>
      <c r="V4333" s="150"/>
      <c r="W4333" s="342" t="str" cm="1">
        <f t="array" ref="W4333">IF(SUM(LEN(B4333:V4333))=0,"",IF(OR(OR(ISBLANK(F4333),SUM(LEN(C4333),LEN(D4333))=0),AND(NOT(E4333="Unknown"),ISBLANK(J4333)),AND(NOT(O4333="Unknown"),ISBLANK(R4333))),"Missing Information", INDEX(Table15[Entire Service Line Classification], MATCH(SUMIFS(Table15[Unique ID],Table15[System-Owned Portion],E4333,Table15[If Material Anything Other than "Lead" in Column E,Was Material Ever Previously Lead?],G4333,Table15[Customer-Owned Portion],O4333),Table15[Unique ID],0),0)))</f>
        <v/>
      </c>
      <c r="X4333"/>
    </row>
    <row r="4334" spans="2:24" x14ac:dyDescent="0.35">
      <c r="B4334" s="146"/>
      <c r="C4334" s="31"/>
      <c r="D4334" s="31"/>
      <c r="E4334" s="44"/>
      <c r="F4334" s="43"/>
      <c r="G4334" s="84"/>
      <c r="H4334" s="31"/>
      <c r="I4334" s="31"/>
      <c r="J4334" s="84"/>
      <c r="K4334" s="31"/>
      <c r="L4334" s="31"/>
      <c r="M4334" s="169"/>
      <c r="N4334" s="148"/>
      <c r="O4334" s="106"/>
      <c r="P4334" s="43"/>
      <c r="Q4334" s="31"/>
      <c r="R4334" s="84"/>
      <c r="S4334" s="31"/>
      <c r="T4334" s="31"/>
      <c r="U4334" s="169"/>
      <c r="V4334" s="150"/>
      <c r="W4334" s="342" t="str" cm="1">
        <f t="array" ref="W4334">IF(SUM(LEN(B4334:V4334))=0,"",IF(OR(OR(ISBLANK(F4334),SUM(LEN(C4334),LEN(D4334))=0),AND(NOT(E4334="Unknown"),ISBLANK(J4334)),AND(NOT(O4334="Unknown"),ISBLANK(R4334))),"Missing Information", INDEX(Table15[Entire Service Line Classification], MATCH(SUMIFS(Table15[Unique ID],Table15[System-Owned Portion],E4334,Table15[If Material Anything Other than "Lead" in Column E,Was Material Ever Previously Lead?],G4334,Table15[Customer-Owned Portion],O4334),Table15[Unique ID],0),0)))</f>
        <v/>
      </c>
      <c r="X4334"/>
    </row>
    <row r="4335" spans="2:24" x14ac:dyDescent="0.35">
      <c r="B4335" s="146"/>
      <c r="C4335" s="31"/>
      <c r="D4335" s="31"/>
      <c r="E4335" s="44"/>
      <c r="F4335" s="43"/>
      <c r="G4335" s="84"/>
      <c r="H4335" s="31"/>
      <c r="I4335" s="31"/>
      <c r="J4335" s="84"/>
      <c r="K4335" s="31"/>
      <c r="L4335" s="31"/>
      <c r="M4335" s="169"/>
      <c r="N4335" s="148"/>
      <c r="O4335" s="106"/>
      <c r="P4335" s="43"/>
      <c r="Q4335" s="31"/>
      <c r="R4335" s="84"/>
      <c r="S4335" s="31"/>
      <c r="T4335" s="31"/>
      <c r="U4335" s="169"/>
      <c r="V4335" s="150"/>
      <c r="W4335" s="342" t="str" cm="1">
        <f t="array" ref="W4335">IF(SUM(LEN(B4335:V4335))=0,"",IF(OR(OR(ISBLANK(F4335),SUM(LEN(C4335),LEN(D4335))=0),AND(NOT(E4335="Unknown"),ISBLANK(J4335)),AND(NOT(O4335="Unknown"),ISBLANK(R4335))),"Missing Information", INDEX(Table15[Entire Service Line Classification], MATCH(SUMIFS(Table15[Unique ID],Table15[System-Owned Portion],E4335,Table15[If Material Anything Other than "Lead" in Column E,Was Material Ever Previously Lead?],G4335,Table15[Customer-Owned Portion],O4335),Table15[Unique ID],0),0)))</f>
        <v/>
      </c>
      <c r="X4335"/>
    </row>
    <row r="4336" spans="2:24" x14ac:dyDescent="0.35">
      <c r="B4336" s="146"/>
      <c r="C4336" s="31"/>
      <c r="D4336" s="31"/>
      <c r="E4336" s="44"/>
      <c r="F4336" s="43"/>
      <c r="G4336" s="84"/>
      <c r="H4336" s="31"/>
      <c r="I4336" s="31"/>
      <c r="J4336" s="84"/>
      <c r="K4336" s="31"/>
      <c r="L4336" s="31"/>
      <c r="M4336" s="169"/>
      <c r="N4336" s="148"/>
      <c r="O4336" s="106"/>
      <c r="P4336" s="43"/>
      <c r="Q4336" s="31"/>
      <c r="R4336" s="84"/>
      <c r="S4336" s="31"/>
      <c r="T4336" s="31"/>
      <c r="U4336" s="169"/>
      <c r="V4336" s="150"/>
      <c r="W4336" s="342" t="str" cm="1">
        <f t="array" ref="W4336">IF(SUM(LEN(B4336:V4336))=0,"",IF(OR(OR(ISBLANK(F4336),SUM(LEN(C4336),LEN(D4336))=0),AND(NOT(E4336="Unknown"),ISBLANK(J4336)),AND(NOT(O4336="Unknown"),ISBLANK(R4336))),"Missing Information", INDEX(Table15[Entire Service Line Classification], MATCH(SUMIFS(Table15[Unique ID],Table15[System-Owned Portion],E4336,Table15[If Material Anything Other than "Lead" in Column E,Was Material Ever Previously Lead?],G4336,Table15[Customer-Owned Portion],O4336),Table15[Unique ID],0),0)))</f>
        <v/>
      </c>
      <c r="X4336"/>
    </row>
    <row r="4337" spans="2:24" x14ac:dyDescent="0.35">
      <c r="B4337" s="146"/>
      <c r="C4337" s="31"/>
      <c r="D4337" s="31"/>
      <c r="E4337" s="44"/>
      <c r="F4337" s="43"/>
      <c r="G4337" s="84"/>
      <c r="H4337" s="31"/>
      <c r="I4337" s="31"/>
      <c r="J4337" s="84"/>
      <c r="K4337" s="31"/>
      <c r="L4337" s="31"/>
      <c r="M4337" s="169"/>
      <c r="N4337" s="148"/>
      <c r="O4337" s="106"/>
      <c r="P4337" s="43"/>
      <c r="Q4337" s="31"/>
      <c r="R4337" s="84"/>
      <c r="S4337" s="31"/>
      <c r="T4337" s="31"/>
      <c r="U4337" s="169"/>
      <c r="V4337" s="150"/>
      <c r="W4337" s="342" t="str" cm="1">
        <f t="array" ref="W4337">IF(SUM(LEN(B4337:V4337))=0,"",IF(OR(OR(ISBLANK(F4337),SUM(LEN(C4337),LEN(D4337))=0),AND(NOT(E4337="Unknown"),ISBLANK(J4337)),AND(NOT(O4337="Unknown"),ISBLANK(R4337))),"Missing Information", INDEX(Table15[Entire Service Line Classification], MATCH(SUMIFS(Table15[Unique ID],Table15[System-Owned Portion],E4337,Table15[If Material Anything Other than "Lead" in Column E,Was Material Ever Previously Lead?],G4337,Table15[Customer-Owned Portion],O4337),Table15[Unique ID],0),0)))</f>
        <v/>
      </c>
      <c r="X4337"/>
    </row>
    <row r="4338" spans="2:24" x14ac:dyDescent="0.35">
      <c r="B4338" s="146"/>
      <c r="C4338" s="31"/>
      <c r="D4338" s="31"/>
      <c r="E4338" s="44"/>
      <c r="F4338" s="43"/>
      <c r="G4338" s="84"/>
      <c r="H4338" s="31"/>
      <c r="I4338" s="31"/>
      <c r="J4338" s="84"/>
      <c r="K4338" s="31"/>
      <c r="L4338" s="31"/>
      <c r="M4338" s="169"/>
      <c r="N4338" s="148"/>
      <c r="O4338" s="106"/>
      <c r="P4338" s="43"/>
      <c r="Q4338" s="31"/>
      <c r="R4338" s="84"/>
      <c r="S4338" s="31"/>
      <c r="T4338" s="31"/>
      <c r="U4338" s="169"/>
      <c r="V4338" s="150"/>
      <c r="W4338" s="342" t="str" cm="1">
        <f t="array" ref="W4338">IF(SUM(LEN(B4338:V4338))=0,"",IF(OR(OR(ISBLANK(F4338),SUM(LEN(C4338),LEN(D4338))=0),AND(NOT(E4338="Unknown"),ISBLANK(J4338)),AND(NOT(O4338="Unknown"),ISBLANK(R4338))),"Missing Information", INDEX(Table15[Entire Service Line Classification], MATCH(SUMIFS(Table15[Unique ID],Table15[System-Owned Portion],E4338,Table15[If Material Anything Other than "Lead" in Column E,Was Material Ever Previously Lead?],G4338,Table15[Customer-Owned Portion],O4338),Table15[Unique ID],0),0)))</f>
        <v/>
      </c>
      <c r="X4338"/>
    </row>
    <row r="4339" spans="2:24" x14ac:dyDescent="0.35">
      <c r="B4339" s="146"/>
      <c r="C4339" s="31"/>
      <c r="D4339" s="31"/>
      <c r="E4339" s="44"/>
      <c r="F4339" s="43"/>
      <c r="G4339" s="84"/>
      <c r="H4339" s="31"/>
      <c r="I4339" s="31"/>
      <c r="J4339" s="84"/>
      <c r="K4339" s="31"/>
      <c r="L4339" s="31"/>
      <c r="M4339" s="169"/>
      <c r="N4339" s="148"/>
      <c r="O4339" s="106"/>
      <c r="P4339" s="43"/>
      <c r="Q4339" s="31"/>
      <c r="R4339" s="84"/>
      <c r="S4339" s="31"/>
      <c r="T4339" s="31"/>
      <c r="U4339" s="169"/>
      <c r="V4339" s="150"/>
      <c r="W4339" s="342" t="str" cm="1">
        <f t="array" ref="W4339">IF(SUM(LEN(B4339:V4339))=0,"",IF(OR(OR(ISBLANK(F4339),SUM(LEN(C4339),LEN(D4339))=0),AND(NOT(E4339="Unknown"),ISBLANK(J4339)),AND(NOT(O4339="Unknown"),ISBLANK(R4339))),"Missing Information", INDEX(Table15[Entire Service Line Classification], MATCH(SUMIFS(Table15[Unique ID],Table15[System-Owned Portion],E4339,Table15[If Material Anything Other than "Lead" in Column E,Was Material Ever Previously Lead?],G4339,Table15[Customer-Owned Portion],O4339),Table15[Unique ID],0),0)))</f>
        <v/>
      </c>
      <c r="X4339"/>
    </row>
    <row r="4340" spans="2:24" x14ac:dyDescent="0.35">
      <c r="B4340" s="146"/>
      <c r="C4340" s="31"/>
      <c r="D4340" s="31"/>
      <c r="E4340" s="44"/>
      <c r="F4340" s="43"/>
      <c r="G4340" s="84"/>
      <c r="H4340" s="31"/>
      <c r="I4340" s="31"/>
      <c r="J4340" s="84"/>
      <c r="K4340" s="31"/>
      <c r="L4340" s="31"/>
      <c r="M4340" s="169"/>
      <c r="N4340" s="148"/>
      <c r="O4340" s="106"/>
      <c r="P4340" s="43"/>
      <c r="Q4340" s="31"/>
      <c r="R4340" s="84"/>
      <c r="S4340" s="31"/>
      <c r="T4340" s="31"/>
      <c r="U4340" s="169"/>
      <c r="V4340" s="150"/>
      <c r="W4340" s="342" t="str" cm="1">
        <f t="array" ref="W4340">IF(SUM(LEN(B4340:V4340))=0,"",IF(OR(OR(ISBLANK(F4340),SUM(LEN(C4340),LEN(D4340))=0),AND(NOT(E4340="Unknown"),ISBLANK(J4340)),AND(NOT(O4340="Unknown"),ISBLANK(R4340))),"Missing Information", INDEX(Table15[Entire Service Line Classification], MATCH(SUMIFS(Table15[Unique ID],Table15[System-Owned Portion],E4340,Table15[If Material Anything Other than "Lead" in Column E,Was Material Ever Previously Lead?],G4340,Table15[Customer-Owned Portion],O4340),Table15[Unique ID],0),0)))</f>
        <v/>
      </c>
      <c r="X4340"/>
    </row>
    <row r="4341" spans="2:24" x14ac:dyDescent="0.35">
      <c r="B4341" s="146"/>
      <c r="C4341" s="31"/>
      <c r="D4341" s="31"/>
      <c r="E4341" s="44"/>
      <c r="F4341" s="43"/>
      <c r="G4341" s="84"/>
      <c r="H4341" s="31"/>
      <c r="I4341" s="31"/>
      <c r="J4341" s="84"/>
      <c r="K4341" s="31"/>
      <c r="L4341" s="31"/>
      <c r="M4341" s="169"/>
      <c r="N4341" s="148"/>
      <c r="O4341" s="106"/>
      <c r="P4341" s="43"/>
      <c r="Q4341" s="31"/>
      <c r="R4341" s="84"/>
      <c r="S4341" s="31"/>
      <c r="T4341" s="31"/>
      <c r="U4341" s="169"/>
      <c r="V4341" s="150"/>
      <c r="W4341" s="342" t="str" cm="1">
        <f t="array" ref="W4341">IF(SUM(LEN(B4341:V4341))=0,"",IF(OR(OR(ISBLANK(F4341),SUM(LEN(C4341),LEN(D4341))=0),AND(NOT(E4341="Unknown"),ISBLANK(J4341)),AND(NOT(O4341="Unknown"),ISBLANK(R4341))),"Missing Information", INDEX(Table15[Entire Service Line Classification], MATCH(SUMIFS(Table15[Unique ID],Table15[System-Owned Portion],E4341,Table15[If Material Anything Other than "Lead" in Column E,Was Material Ever Previously Lead?],G4341,Table15[Customer-Owned Portion],O4341),Table15[Unique ID],0),0)))</f>
        <v/>
      </c>
      <c r="X4341"/>
    </row>
    <row r="4342" spans="2:24" x14ac:dyDescent="0.35">
      <c r="B4342" s="146"/>
      <c r="C4342" s="31"/>
      <c r="D4342" s="31"/>
      <c r="E4342" s="44"/>
      <c r="F4342" s="43"/>
      <c r="G4342" s="84"/>
      <c r="H4342" s="31"/>
      <c r="I4342" s="31"/>
      <c r="J4342" s="84"/>
      <c r="K4342" s="31"/>
      <c r="L4342" s="31"/>
      <c r="M4342" s="169"/>
      <c r="N4342" s="148"/>
      <c r="O4342" s="106"/>
      <c r="P4342" s="43"/>
      <c r="Q4342" s="31"/>
      <c r="R4342" s="84"/>
      <c r="S4342" s="31"/>
      <c r="T4342" s="31"/>
      <c r="U4342" s="169"/>
      <c r="V4342" s="150"/>
      <c r="W4342" s="342" t="str" cm="1">
        <f t="array" ref="W4342">IF(SUM(LEN(B4342:V4342))=0,"",IF(OR(OR(ISBLANK(F4342),SUM(LEN(C4342),LEN(D4342))=0),AND(NOT(E4342="Unknown"),ISBLANK(J4342)),AND(NOT(O4342="Unknown"),ISBLANK(R4342))),"Missing Information", INDEX(Table15[Entire Service Line Classification], MATCH(SUMIFS(Table15[Unique ID],Table15[System-Owned Portion],E4342,Table15[If Material Anything Other than "Lead" in Column E,Was Material Ever Previously Lead?],G4342,Table15[Customer-Owned Portion],O4342),Table15[Unique ID],0),0)))</f>
        <v/>
      </c>
      <c r="X4342"/>
    </row>
    <row r="4343" spans="2:24" x14ac:dyDescent="0.35">
      <c r="B4343" s="146"/>
      <c r="C4343" s="31"/>
      <c r="D4343" s="31"/>
      <c r="E4343" s="44"/>
      <c r="F4343" s="43"/>
      <c r="G4343" s="84"/>
      <c r="H4343" s="31"/>
      <c r="I4343" s="31"/>
      <c r="J4343" s="84"/>
      <c r="K4343" s="31"/>
      <c r="L4343" s="31"/>
      <c r="M4343" s="169"/>
      <c r="N4343" s="148"/>
      <c r="O4343" s="106"/>
      <c r="P4343" s="43"/>
      <c r="Q4343" s="31"/>
      <c r="R4343" s="84"/>
      <c r="S4343" s="31"/>
      <c r="T4343" s="31"/>
      <c r="U4343" s="169"/>
      <c r="V4343" s="150"/>
      <c r="W4343" s="342" t="str" cm="1">
        <f t="array" ref="W4343">IF(SUM(LEN(B4343:V4343))=0,"",IF(OR(OR(ISBLANK(F4343),SUM(LEN(C4343),LEN(D4343))=0),AND(NOT(E4343="Unknown"),ISBLANK(J4343)),AND(NOT(O4343="Unknown"),ISBLANK(R4343))),"Missing Information", INDEX(Table15[Entire Service Line Classification], MATCH(SUMIFS(Table15[Unique ID],Table15[System-Owned Portion],E4343,Table15[If Material Anything Other than "Lead" in Column E,Was Material Ever Previously Lead?],G4343,Table15[Customer-Owned Portion],O4343),Table15[Unique ID],0),0)))</f>
        <v/>
      </c>
      <c r="X4343"/>
    </row>
    <row r="4344" spans="2:24" x14ac:dyDescent="0.35">
      <c r="B4344" s="146"/>
      <c r="C4344" s="31"/>
      <c r="D4344" s="31"/>
      <c r="E4344" s="44"/>
      <c r="F4344" s="43"/>
      <c r="G4344" s="84"/>
      <c r="H4344" s="31"/>
      <c r="I4344" s="31"/>
      <c r="J4344" s="84"/>
      <c r="K4344" s="31"/>
      <c r="L4344" s="31"/>
      <c r="M4344" s="169"/>
      <c r="N4344" s="148"/>
      <c r="O4344" s="106"/>
      <c r="P4344" s="43"/>
      <c r="Q4344" s="31"/>
      <c r="R4344" s="84"/>
      <c r="S4344" s="31"/>
      <c r="T4344" s="31"/>
      <c r="U4344" s="169"/>
      <c r="V4344" s="150"/>
      <c r="W4344" s="342" t="str" cm="1">
        <f t="array" ref="W4344">IF(SUM(LEN(B4344:V4344))=0,"",IF(OR(OR(ISBLANK(F4344),SUM(LEN(C4344),LEN(D4344))=0),AND(NOT(E4344="Unknown"),ISBLANK(J4344)),AND(NOT(O4344="Unknown"),ISBLANK(R4344))),"Missing Information", INDEX(Table15[Entire Service Line Classification], MATCH(SUMIFS(Table15[Unique ID],Table15[System-Owned Portion],E4344,Table15[If Material Anything Other than "Lead" in Column E,Was Material Ever Previously Lead?],G4344,Table15[Customer-Owned Portion],O4344),Table15[Unique ID],0),0)))</f>
        <v/>
      </c>
      <c r="X4344"/>
    </row>
    <row r="4345" spans="2:24" x14ac:dyDescent="0.35">
      <c r="B4345" s="146"/>
      <c r="C4345" s="31"/>
      <c r="D4345" s="31"/>
      <c r="E4345" s="44"/>
      <c r="F4345" s="43"/>
      <c r="G4345" s="84"/>
      <c r="H4345" s="31"/>
      <c r="I4345" s="31"/>
      <c r="J4345" s="84"/>
      <c r="K4345" s="31"/>
      <c r="L4345" s="31"/>
      <c r="M4345" s="169"/>
      <c r="N4345" s="148"/>
      <c r="O4345" s="106"/>
      <c r="P4345" s="43"/>
      <c r="Q4345" s="31"/>
      <c r="R4345" s="84"/>
      <c r="S4345" s="31"/>
      <c r="T4345" s="31"/>
      <c r="U4345" s="169"/>
      <c r="V4345" s="150"/>
      <c r="W4345" s="342" t="str" cm="1">
        <f t="array" ref="W4345">IF(SUM(LEN(B4345:V4345))=0,"",IF(OR(OR(ISBLANK(F4345),SUM(LEN(C4345),LEN(D4345))=0),AND(NOT(E4345="Unknown"),ISBLANK(J4345)),AND(NOT(O4345="Unknown"),ISBLANK(R4345))),"Missing Information", INDEX(Table15[Entire Service Line Classification], MATCH(SUMIFS(Table15[Unique ID],Table15[System-Owned Portion],E4345,Table15[If Material Anything Other than "Lead" in Column E,Was Material Ever Previously Lead?],G4345,Table15[Customer-Owned Portion],O4345),Table15[Unique ID],0),0)))</f>
        <v/>
      </c>
      <c r="X4345"/>
    </row>
    <row r="4346" spans="2:24" x14ac:dyDescent="0.35">
      <c r="B4346" s="146"/>
      <c r="C4346" s="31"/>
      <c r="D4346" s="31"/>
      <c r="E4346" s="44"/>
      <c r="F4346" s="43"/>
      <c r="G4346" s="84"/>
      <c r="H4346" s="31"/>
      <c r="I4346" s="31"/>
      <c r="J4346" s="84"/>
      <c r="K4346" s="31"/>
      <c r="L4346" s="31"/>
      <c r="M4346" s="169"/>
      <c r="N4346" s="148"/>
      <c r="O4346" s="106"/>
      <c r="P4346" s="43"/>
      <c r="Q4346" s="31"/>
      <c r="R4346" s="84"/>
      <c r="S4346" s="31"/>
      <c r="T4346" s="31"/>
      <c r="U4346" s="169"/>
      <c r="V4346" s="150"/>
      <c r="W4346" s="342" t="str" cm="1">
        <f t="array" ref="W4346">IF(SUM(LEN(B4346:V4346))=0,"",IF(OR(OR(ISBLANK(F4346),SUM(LEN(C4346),LEN(D4346))=0),AND(NOT(E4346="Unknown"),ISBLANK(J4346)),AND(NOT(O4346="Unknown"),ISBLANK(R4346))),"Missing Information", INDEX(Table15[Entire Service Line Classification], MATCH(SUMIFS(Table15[Unique ID],Table15[System-Owned Portion],E4346,Table15[If Material Anything Other than "Lead" in Column E,Was Material Ever Previously Lead?],G4346,Table15[Customer-Owned Portion],O4346),Table15[Unique ID],0),0)))</f>
        <v/>
      </c>
      <c r="X4346"/>
    </row>
    <row r="4347" spans="2:24" x14ac:dyDescent="0.35">
      <c r="B4347" s="146"/>
      <c r="C4347" s="31"/>
      <c r="D4347" s="31"/>
      <c r="E4347" s="44"/>
      <c r="F4347" s="43"/>
      <c r="G4347" s="84"/>
      <c r="H4347" s="31"/>
      <c r="I4347" s="31"/>
      <c r="J4347" s="84"/>
      <c r="K4347" s="31"/>
      <c r="L4347" s="31"/>
      <c r="M4347" s="169"/>
      <c r="N4347" s="148"/>
      <c r="O4347" s="106"/>
      <c r="P4347" s="43"/>
      <c r="Q4347" s="31"/>
      <c r="R4347" s="84"/>
      <c r="S4347" s="31"/>
      <c r="T4347" s="31"/>
      <c r="U4347" s="169"/>
      <c r="V4347" s="150"/>
      <c r="W4347" s="342" t="str" cm="1">
        <f t="array" ref="W4347">IF(SUM(LEN(B4347:V4347))=0,"",IF(OR(OR(ISBLANK(F4347),SUM(LEN(C4347),LEN(D4347))=0),AND(NOT(E4347="Unknown"),ISBLANK(J4347)),AND(NOT(O4347="Unknown"),ISBLANK(R4347))),"Missing Information", INDEX(Table15[Entire Service Line Classification], MATCH(SUMIFS(Table15[Unique ID],Table15[System-Owned Portion],E4347,Table15[If Material Anything Other than "Lead" in Column E,Was Material Ever Previously Lead?],G4347,Table15[Customer-Owned Portion],O4347),Table15[Unique ID],0),0)))</f>
        <v/>
      </c>
      <c r="X4347"/>
    </row>
    <row r="4348" spans="2:24" x14ac:dyDescent="0.35">
      <c r="B4348" s="146"/>
      <c r="C4348" s="31"/>
      <c r="D4348" s="31"/>
      <c r="E4348" s="44"/>
      <c r="F4348" s="43"/>
      <c r="G4348" s="84"/>
      <c r="H4348" s="31"/>
      <c r="I4348" s="31"/>
      <c r="J4348" s="84"/>
      <c r="K4348" s="31"/>
      <c r="L4348" s="31"/>
      <c r="M4348" s="169"/>
      <c r="N4348" s="148"/>
      <c r="O4348" s="106"/>
      <c r="P4348" s="43"/>
      <c r="Q4348" s="31"/>
      <c r="R4348" s="84"/>
      <c r="S4348" s="31"/>
      <c r="T4348" s="31"/>
      <c r="U4348" s="169"/>
      <c r="V4348" s="150"/>
      <c r="W4348" s="342" t="str" cm="1">
        <f t="array" ref="W4348">IF(SUM(LEN(B4348:V4348))=0,"",IF(OR(OR(ISBLANK(F4348),SUM(LEN(C4348),LEN(D4348))=0),AND(NOT(E4348="Unknown"),ISBLANK(J4348)),AND(NOT(O4348="Unknown"),ISBLANK(R4348))),"Missing Information", INDEX(Table15[Entire Service Line Classification], MATCH(SUMIFS(Table15[Unique ID],Table15[System-Owned Portion],E4348,Table15[If Material Anything Other than "Lead" in Column E,Was Material Ever Previously Lead?],G4348,Table15[Customer-Owned Portion],O4348),Table15[Unique ID],0),0)))</f>
        <v/>
      </c>
      <c r="X4348"/>
    </row>
    <row r="4349" spans="2:24" x14ac:dyDescent="0.35">
      <c r="B4349" s="146"/>
      <c r="C4349" s="31"/>
      <c r="D4349" s="31"/>
      <c r="E4349" s="44"/>
      <c r="F4349" s="43"/>
      <c r="G4349" s="84"/>
      <c r="H4349" s="31"/>
      <c r="I4349" s="31"/>
      <c r="J4349" s="84"/>
      <c r="K4349" s="31"/>
      <c r="L4349" s="31"/>
      <c r="M4349" s="169"/>
      <c r="N4349" s="148"/>
      <c r="O4349" s="106"/>
      <c r="P4349" s="43"/>
      <c r="Q4349" s="31"/>
      <c r="R4349" s="84"/>
      <c r="S4349" s="31"/>
      <c r="T4349" s="31"/>
      <c r="U4349" s="169"/>
      <c r="V4349" s="150"/>
      <c r="W4349" s="342" t="str" cm="1">
        <f t="array" ref="W4349">IF(SUM(LEN(B4349:V4349))=0,"",IF(OR(OR(ISBLANK(F4349),SUM(LEN(C4349),LEN(D4349))=0),AND(NOT(E4349="Unknown"),ISBLANK(J4349)),AND(NOT(O4349="Unknown"),ISBLANK(R4349))),"Missing Information", INDEX(Table15[Entire Service Line Classification], MATCH(SUMIFS(Table15[Unique ID],Table15[System-Owned Portion],E4349,Table15[If Material Anything Other than "Lead" in Column E,Was Material Ever Previously Lead?],G4349,Table15[Customer-Owned Portion],O4349),Table15[Unique ID],0),0)))</f>
        <v/>
      </c>
      <c r="X4349"/>
    </row>
    <row r="4350" spans="2:24" x14ac:dyDescent="0.35">
      <c r="B4350" s="146"/>
      <c r="C4350" s="31"/>
      <c r="D4350" s="31"/>
      <c r="E4350" s="44"/>
      <c r="F4350" s="43"/>
      <c r="G4350" s="84"/>
      <c r="H4350" s="31"/>
      <c r="I4350" s="31"/>
      <c r="J4350" s="84"/>
      <c r="K4350" s="31"/>
      <c r="L4350" s="31"/>
      <c r="M4350" s="169"/>
      <c r="N4350" s="148"/>
      <c r="O4350" s="106"/>
      <c r="P4350" s="43"/>
      <c r="Q4350" s="31"/>
      <c r="R4350" s="84"/>
      <c r="S4350" s="31"/>
      <c r="T4350" s="31"/>
      <c r="U4350" s="169"/>
      <c r="V4350" s="150"/>
      <c r="W4350" s="342" t="str" cm="1">
        <f t="array" ref="W4350">IF(SUM(LEN(B4350:V4350))=0,"",IF(OR(OR(ISBLANK(F4350),SUM(LEN(C4350),LEN(D4350))=0),AND(NOT(E4350="Unknown"),ISBLANK(J4350)),AND(NOT(O4350="Unknown"),ISBLANK(R4350))),"Missing Information", INDEX(Table15[Entire Service Line Classification], MATCH(SUMIFS(Table15[Unique ID],Table15[System-Owned Portion],E4350,Table15[If Material Anything Other than "Lead" in Column E,Was Material Ever Previously Lead?],G4350,Table15[Customer-Owned Portion],O4350),Table15[Unique ID],0),0)))</f>
        <v/>
      </c>
      <c r="X4350"/>
    </row>
    <row r="4351" spans="2:24" x14ac:dyDescent="0.35">
      <c r="B4351" s="146"/>
      <c r="C4351" s="31"/>
      <c r="D4351" s="31"/>
      <c r="E4351" s="44"/>
      <c r="F4351" s="43"/>
      <c r="G4351" s="84"/>
      <c r="H4351" s="31"/>
      <c r="I4351" s="31"/>
      <c r="J4351" s="84"/>
      <c r="K4351" s="31"/>
      <c r="L4351" s="31"/>
      <c r="M4351" s="169"/>
      <c r="N4351" s="148"/>
      <c r="O4351" s="106"/>
      <c r="P4351" s="43"/>
      <c r="Q4351" s="31"/>
      <c r="R4351" s="84"/>
      <c r="S4351" s="31"/>
      <c r="T4351" s="31"/>
      <c r="U4351" s="169"/>
      <c r="V4351" s="150"/>
      <c r="W4351" s="342" t="str" cm="1">
        <f t="array" ref="W4351">IF(SUM(LEN(B4351:V4351))=0,"",IF(OR(OR(ISBLANK(F4351),SUM(LEN(C4351),LEN(D4351))=0),AND(NOT(E4351="Unknown"),ISBLANK(J4351)),AND(NOT(O4351="Unknown"),ISBLANK(R4351))),"Missing Information", INDEX(Table15[Entire Service Line Classification], MATCH(SUMIFS(Table15[Unique ID],Table15[System-Owned Portion],E4351,Table15[If Material Anything Other than "Lead" in Column E,Was Material Ever Previously Lead?],G4351,Table15[Customer-Owned Portion],O4351),Table15[Unique ID],0),0)))</f>
        <v/>
      </c>
      <c r="X4351"/>
    </row>
    <row r="4352" spans="2:24" x14ac:dyDescent="0.35">
      <c r="B4352" s="146"/>
      <c r="C4352" s="31"/>
      <c r="D4352" s="31"/>
      <c r="E4352" s="44"/>
      <c r="F4352" s="43"/>
      <c r="G4352" s="84"/>
      <c r="H4352" s="31"/>
      <c r="I4352" s="31"/>
      <c r="J4352" s="84"/>
      <c r="K4352" s="31"/>
      <c r="L4352" s="31"/>
      <c r="M4352" s="169"/>
      <c r="N4352" s="148"/>
      <c r="O4352" s="106"/>
      <c r="P4352" s="43"/>
      <c r="Q4352" s="31"/>
      <c r="R4352" s="84"/>
      <c r="S4352" s="31"/>
      <c r="T4352" s="31"/>
      <c r="U4352" s="169"/>
      <c r="V4352" s="150"/>
      <c r="W4352" s="342" t="str" cm="1">
        <f t="array" ref="W4352">IF(SUM(LEN(B4352:V4352))=0,"",IF(OR(OR(ISBLANK(F4352),SUM(LEN(C4352),LEN(D4352))=0),AND(NOT(E4352="Unknown"),ISBLANK(J4352)),AND(NOT(O4352="Unknown"),ISBLANK(R4352))),"Missing Information", INDEX(Table15[Entire Service Line Classification], MATCH(SUMIFS(Table15[Unique ID],Table15[System-Owned Portion],E4352,Table15[If Material Anything Other than "Lead" in Column E,Was Material Ever Previously Lead?],G4352,Table15[Customer-Owned Portion],O4352),Table15[Unique ID],0),0)))</f>
        <v/>
      </c>
      <c r="X4352"/>
    </row>
    <row r="4353" spans="2:24" x14ac:dyDescent="0.35">
      <c r="B4353" s="146"/>
      <c r="C4353" s="31"/>
      <c r="D4353" s="31"/>
      <c r="E4353" s="44"/>
      <c r="F4353" s="43"/>
      <c r="G4353" s="84"/>
      <c r="H4353" s="31"/>
      <c r="I4353" s="31"/>
      <c r="J4353" s="84"/>
      <c r="K4353" s="31"/>
      <c r="L4353" s="31"/>
      <c r="M4353" s="169"/>
      <c r="N4353" s="148"/>
      <c r="O4353" s="106"/>
      <c r="P4353" s="43"/>
      <c r="Q4353" s="31"/>
      <c r="R4353" s="84"/>
      <c r="S4353" s="31"/>
      <c r="T4353" s="31"/>
      <c r="U4353" s="169"/>
      <c r="V4353" s="150"/>
      <c r="W4353" s="342" t="str" cm="1">
        <f t="array" ref="W4353">IF(SUM(LEN(B4353:V4353))=0,"",IF(OR(OR(ISBLANK(F4353),SUM(LEN(C4353),LEN(D4353))=0),AND(NOT(E4353="Unknown"),ISBLANK(J4353)),AND(NOT(O4353="Unknown"),ISBLANK(R4353))),"Missing Information", INDEX(Table15[Entire Service Line Classification], MATCH(SUMIFS(Table15[Unique ID],Table15[System-Owned Portion],E4353,Table15[If Material Anything Other than "Lead" in Column E,Was Material Ever Previously Lead?],G4353,Table15[Customer-Owned Portion],O4353),Table15[Unique ID],0),0)))</f>
        <v/>
      </c>
      <c r="X4353"/>
    </row>
    <row r="4354" spans="2:24" x14ac:dyDescent="0.35">
      <c r="B4354" s="146"/>
      <c r="C4354" s="31"/>
      <c r="D4354" s="31"/>
      <c r="E4354" s="44"/>
      <c r="F4354" s="43"/>
      <c r="G4354" s="84"/>
      <c r="H4354" s="31"/>
      <c r="I4354" s="31"/>
      <c r="J4354" s="84"/>
      <c r="K4354" s="31"/>
      <c r="L4354" s="31"/>
      <c r="M4354" s="169"/>
      <c r="N4354" s="148"/>
      <c r="O4354" s="106"/>
      <c r="P4354" s="43"/>
      <c r="Q4354" s="31"/>
      <c r="R4354" s="84"/>
      <c r="S4354" s="31"/>
      <c r="T4354" s="31"/>
      <c r="U4354" s="169"/>
      <c r="V4354" s="150"/>
      <c r="W4354" s="342" t="str" cm="1">
        <f t="array" ref="W4354">IF(SUM(LEN(B4354:V4354))=0,"",IF(OR(OR(ISBLANK(F4354),SUM(LEN(C4354),LEN(D4354))=0),AND(NOT(E4354="Unknown"),ISBLANK(J4354)),AND(NOT(O4354="Unknown"),ISBLANK(R4354))),"Missing Information", INDEX(Table15[Entire Service Line Classification], MATCH(SUMIFS(Table15[Unique ID],Table15[System-Owned Portion],E4354,Table15[If Material Anything Other than "Lead" in Column E,Was Material Ever Previously Lead?],G4354,Table15[Customer-Owned Portion],O4354),Table15[Unique ID],0),0)))</f>
        <v/>
      </c>
      <c r="X4354"/>
    </row>
    <row r="4355" spans="2:24" x14ac:dyDescent="0.35">
      <c r="B4355" s="146"/>
      <c r="C4355" s="31"/>
      <c r="D4355" s="31"/>
      <c r="E4355" s="44"/>
      <c r="F4355" s="43"/>
      <c r="G4355" s="84"/>
      <c r="H4355" s="31"/>
      <c r="I4355" s="31"/>
      <c r="J4355" s="84"/>
      <c r="K4355" s="31"/>
      <c r="L4355" s="31"/>
      <c r="M4355" s="169"/>
      <c r="N4355" s="148"/>
      <c r="O4355" s="106"/>
      <c r="P4355" s="43"/>
      <c r="Q4355" s="31"/>
      <c r="R4355" s="84"/>
      <c r="S4355" s="31"/>
      <c r="T4355" s="31"/>
      <c r="U4355" s="169"/>
      <c r="V4355" s="150"/>
      <c r="W4355" s="342" t="str" cm="1">
        <f t="array" ref="W4355">IF(SUM(LEN(B4355:V4355))=0,"",IF(OR(OR(ISBLANK(F4355),SUM(LEN(C4355),LEN(D4355))=0),AND(NOT(E4355="Unknown"),ISBLANK(J4355)),AND(NOT(O4355="Unknown"),ISBLANK(R4355))),"Missing Information", INDEX(Table15[Entire Service Line Classification], MATCH(SUMIFS(Table15[Unique ID],Table15[System-Owned Portion],E4355,Table15[If Material Anything Other than "Lead" in Column E,Was Material Ever Previously Lead?],G4355,Table15[Customer-Owned Portion],O4355),Table15[Unique ID],0),0)))</f>
        <v/>
      </c>
      <c r="X4355"/>
    </row>
    <row r="4356" spans="2:24" x14ac:dyDescent="0.35">
      <c r="B4356" s="146"/>
      <c r="C4356" s="31"/>
      <c r="D4356" s="31"/>
      <c r="E4356" s="44"/>
      <c r="F4356" s="43"/>
      <c r="G4356" s="84"/>
      <c r="H4356" s="31"/>
      <c r="I4356" s="31"/>
      <c r="J4356" s="84"/>
      <c r="K4356" s="31"/>
      <c r="L4356" s="31"/>
      <c r="M4356" s="169"/>
      <c r="N4356" s="148"/>
      <c r="O4356" s="106"/>
      <c r="P4356" s="43"/>
      <c r="Q4356" s="31"/>
      <c r="R4356" s="84"/>
      <c r="S4356" s="31"/>
      <c r="T4356" s="31"/>
      <c r="U4356" s="169"/>
      <c r="V4356" s="150"/>
      <c r="W4356" s="342" t="str" cm="1">
        <f t="array" ref="W4356">IF(SUM(LEN(B4356:V4356))=0,"",IF(OR(OR(ISBLANK(F4356),SUM(LEN(C4356),LEN(D4356))=0),AND(NOT(E4356="Unknown"),ISBLANK(J4356)),AND(NOT(O4356="Unknown"),ISBLANK(R4356))),"Missing Information", INDEX(Table15[Entire Service Line Classification], MATCH(SUMIFS(Table15[Unique ID],Table15[System-Owned Portion],E4356,Table15[If Material Anything Other than "Lead" in Column E,Was Material Ever Previously Lead?],G4356,Table15[Customer-Owned Portion],O4356),Table15[Unique ID],0),0)))</f>
        <v/>
      </c>
      <c r="X4356"/>
    </row>
    <row r="4357" spans="2:24" x14ac:dyDescent="0.35">
      <c r="B4357" s="146"/>
      <c r="C4357" s="31"/>
      <c r="D4357" s="31"/>
      <c r="E4357" s="44"/>
      <c r="F4357" s="43"/>
      <c r="G4357" s="84"/>
      <c r="H4357" s="31"/>
      <c r="I4357" s="31"/>
      <c r="J4357" s="84"/>
      <c r="K4357" s="31"/>
      <c r="L4357" s="31"/>
      <c r="M4357" s="169"/>
      <c r="N4357" s="148"/>
      <c r="O4357" s="106"/>
      <c r="P4357" s="43"/>
      <c r="Q4357" s="31"/>
      <c r="R4357" s="84"/>
      <c r="S4357" s="31"/>
      <c r="T4357" s="31"/>
      <c r="U4357" s="169"/>
      <c r="V4357" s="150"/>
      <c r="W4357" s="342" t="str" cm="1">
        <f t="array" ref="W4357">IF(SUM(LEN(B4357:V4357))=0,"",IF(OR(OR(ISBLANK(F4357),SUM(LEN(C4357),LEN(D4357))=0),AND(NOT(E4357="Unknown"),ISBLANK(J4357)),AND(NOT(O4357="Unknown"),ISBLANK(R4357))),"Missing Information", INDEX(Table15[Entire Service Line Classification], MATCH(SUMIFS(Table15[Unique ID],Table15[System-Owned Portion],E4357,Table15[If Material Anything Other than "Lead" in Column E,Was Material Ever Previously Lead?],G4357,Table15[Customer-Owned Portion],O4357),Table15[Unique ID],0),0)))</f>
        <v/>
      </c>
      <c r="X4357"/>
    </row>
    <row r="4358" spans="2:24" x14ac:dyDescent="0.35">
      <c r="B4358" s="146"/>
      <c r="C4358" s="31"/>
      <c r="D4358" s="31"/>
      <c r="E4358" s="44"/>
      <c r="F4358" s="43"/>
      <c r="G4358" s="84"/>
      <c r="H4358" s="31"/>
      <c r="I4358" s="31"/>
      <c r="J4358" s="84"/>
      <c r="K4358" s="31"/>
      <c r="L4358" s="31"/>
      <c r="M4358" s="169"/>
      <c r="N4358" s="148"/>
      <c r="O4358" s="106"/>
      <c r="P4358" s="43"/>
      <c r="Q4358" s="31"/>
      <c r="R4358" s="84"/>
      <c r="S4358" s="31"/>
      <c r="T4358" s="31"/>
      <c r="U4358" s="169"/>
      <c r="V4358" s="150"/>
      <c r="W4358" s="342" t="str" cm="1">
        <f t="array" ref="W4358">IF(SUM(LEN(B4358:V4358))=0,"",IF(OR(OR(ISBLANK(F4358),SUM(LEN(C4358),LEN(D4358))=0),AND(NOT(E4358="Unknown"),ISBLANK(J4358)),AND(NOT(O4358="Unknown"),ISBLANK(R4358))),"Missing Information", INDEX(Table15[Entire Service Line Classification], MATCH(SUMIFS(Table15[Unique ID],Table15[System-Owned Portion],E4358,Table15[If Material Anything Other than "Lead" in Column E,Was Material Ever Previously Lead?],G4358,Table15[Customer-Owned Portion],O4358),Table15[Unique ID],0),0)))</f>
        <v/>
      </c>
      <c r="X4358"/>
    </row>
    <row r="4359" spans="2:24" x14ac:dyDescent="0.35">
      <c r="B4359" s="146"/>
      <c r="C4359" s="31"/>
      <c r="D4359" s="31"/>
      <c r="E4359" s="44"/>
      <c r="F4359" s="43"/>
      <c r="G4359" s="84"/>
      <c r="H4359" s="31"/>
      <c r="I4359" s="31"/>
      <c r="J4359" s="84"/>
      <c r="K4359" s="31"/>
      <c r="L4359" s="31"/>
      <c r="M4359" s="169"/>
      <c r="N4359" s="148"/>
      <c r="O4359" s="106"/>
      <c r="P4359" s="43"/>
      <c r="Q4359" s="31"/>
      <c r="R4359" s="84"/>
      <c r="S4359" s="31"/>
      <c r="T4359" s="31"/>
      <c r="U4359" s="169"/>
      <c r="V4359" s="150"/>
      <c r="W4359" s="342" t="str" cm="1">
        <f t="array" ref="W4359">IF(SUM(LEN(B4359:V4359))=0,"",IF(OR(OR(ISBLANK(F4359),SUM(LEN(C4359),LEN(D4359))=0),AND(NOT(E4359="Unknown"),ISBLANK(J4359)),AND(NOT(O4359="Unknown"),ISBLANK(R4359))),"Missing Information", INDEX(Table15[Entire Service Line Classification], MATCH(SUMIFS(Table15[Unique ID],Table15[System-Owned Portion],E4359,Table15[If Material Anything Other than "Lead" in Column E,Was Material Ever Previously Lead?],G4359,Table15[Customer-Owned Portion],O4359),Table15[Unique ID],0),0)))</f>
        <v/>
      </c>
      <c r="X4359"/>
    </row>
    <row r="4360" spans="2:24" x14ac:dyDescent="0.35">
      <c r="B4360" s="146"/>
      <c r="C4360" s="31"/>
      <c r="D4360" s="31"/>
      <c r="E4360" s="44"/>
      <c r="F4360" s="43"/>
      <c r="G4360" s="84"/>
      <c r="H4360" s="31"/>
      <c r="I4360" s="31"/>
      <c r="J4360" s="84"/>
      <c r="K4360" s="31"/>
      <c r="L4360" s="31"/>
      <c r="M4360" s="169"/>
      <c r="N4360" s="148"/>
      <c r="O4360" s="106"/>
      <c r="P4360" s="43"/>
      <c r="Q4360" s="31"/>
      <c r="R4360" s="84"/>
      <c r="S4360" s="31"/>
      <c r="T4360" s="31"/>
      <c r="U4360" s="169"/>
      <c r="V4360" s="150"/>
      <c r="W4360" s="342" t="str" cm="1">
        <f t="array" ref="W4360">IF(SUM(LEN(B4360:V4360))=0,"",IF(OR(OR(ISBLANK(F4360),SUM(LEN(C4360),LEN(D4360))=0),AND(NOT(E4360="Unknown"),ISBLANK(J4360)),AND(NOT(O4360="Unknown"),ISBLANK(R4360))),"Missing Information", INDEX(Table15[Entire Service Line Classification], MATCH(SUMIFS(Table15[Unique ID],Table15[System-Owned Portion],E4360,Table15[If Material Anything Other than "Lead" in Column E,Was Material Ever Previously Lead?],G4360,Table15[Customer-Owned Portion],O4360),Table15[Unique ID],0),0)))</f>
        <v/>
      </c>
      <c r="X4360"/>
    </row>
    <row r="4361" spans="2:24" x14ac:dyDescent="0.35">
      <c r="B4361" s="146"/>
      <c r="C4361" s="31"/>
      <c r="D4361" s="31"/>
      <c r="E4361" s="44"/>
      <c r="F4361" s="43"/>
      <c r="G4361" s="84"/>
      <c r="H4361" s="31"/>
      <c r="I4361" s="31"/>
      <c r="J4361" s="84"/>
      <c r="K4361" s="31"/>
      <c r="L4361" s="31"/>
      <c r="M4361" s="169"/>
      <c r="N4361" s="148"/>
      <c r="O4361" s="106"/>
      <c r="P4361" s="43"/>
      <c r="Q4361" s="31"/>
      <c r="R4361" s="84"/>
      <c r="S4361" s="31"/>
      <c r="T4361" s="31"/>
      <c r="U4361" s="169"/>
      <c r="V4361" s="150"/>
      <c r="W4361" s="342" t="str" cm="1">
        <f t="array" ref="W4361">IF(SUM(LEN(B4361:V4361))=0,"",IF(OR(OR(ISBLANK(F4361),SUM(LEN(C4361),LEN(D4361))=0),AND(NOT(E4361="Unknown"),ISBLANK(J4361)),AND(NOT(O4361="Unknown"),ISBLANK(R4361))),"Missing Information", INDEX(Table15[Entire Service Line Classification], MATCH(SUMIFS(Table15[Unique ID],Table15[System-Owned Portion],E4361,Table15[If Material Anything Other than "Lead" in Column E,Was Material Ever Previously Lead?],G4361,Table15[Customer-Owned Portion],O4361),Table15[Unique ID],0),0)))</f>
        <v/>
      </c>
      <c r="X4361"/>
    </row>
    <row r="4362" spans="2:24" x14ac:dyDescent="0.35">
      <c r="B4362" s="146"/>
      <c r="C4362" s="31"/>
      <c r="D4362" s="31"/>
      <c r="E4362" s="44"/>
      <c r="F4362" s="43"/>
      <c r="G4362" s="84"/>
      <c r="H4362" s="31"/>
      <c r="I4362" s="31"/>
      <c r="J4362" s="84"/>
      <c r="K4362" s="31"/>
      <c r="L4362" s="31"/>
      <c r="M4362" s="169"/>
      <c r="N4362" s="148"/>
      <c r="O4362" s="106"/>
      <c r="P4362" s="43"/>
      <c r="Q4362" s="31"/>
      <c r="R4362" s="84"/>
      <c r="S4362" s="31"/>
      <c r="T4362" s="31"/>
      <c r="U4362" s="169"/>
      <c r="V4362" s="150"/>
      <c r="W4362" s="342" t="str" cm="1">
        <f t="array" ref="W4362">IF(SUM(LEN(B4362:V4362))=0,"",IF(OR(OR(ISBLANK(F4362),SUM(LEN(C4362),LEN(D4362))=0),AND(NOT(E4362="Unknown"),ISBLANK(J4362)),AND(NOT(O4362="Unknown"),ISBLANK(R4362))),"Missing Information", INDEX(Table15[Entire Service Line Classification], MATCH(SUMIFS(Table15[Unique ID],Table15[System-Owned Portion],E4362,Table15[If Material Anything Other than "Lead" in Column E,Was Material Ever Previously Lead?],G4362,Table15[Customer-Owned Portion],O4362),Table15[Unique ID],0),0)))</f>
        <v/>
      </c>
      <c r="X4362"/>
    </row>
    <row r="4363" spans="2:24" x14ac:dyDescent="0.35">
      <c r="B4363" s="146"/>
      <c r="C4363" s="31"/>
      <c r="D4363" s="31"/>
      <c r="E4363" s="44"/>
      <c r="F4363" s="43"/>
      <c r="G4363" s="84"/>
      <c r="H4363" s="31"/>
      <c r="I4363" s="31"/>
      <c r="J4363" s="84"/>
      <c r="K4363" s="31"/>
      <c r="L4363" s="31"/>
      <c r="M4363" s="169"/>
      <c r="N4363" s="148"/>
      <c r="O4363" s="106"/>
      <c r="P4363" s="43"/>
      <c r="Q4363" s="31"/>
      <c r="R4363" s="84"/>
      <c r="S4363" s="31"/>
      <c r="T4363" s="31"/>
      <c r="U4363" s="169"/>
      <c r="V4363" s="150"/>
      <c r="W4363" s="342" t="str" cm="1">
        <f t="array" ref="W4363">IF(SUM(LEN(B4363:V4363))=0,"",IF(OR(OR(ISBLANK(F4363),SUM(LEN(C4363),LEN(D4363))=0),AND(NOT(E4363="Unknown"),ISBLANK(J4363)),AND(NOT(O4363="Unknown"),ISBLANK(R4363))),"Missing Information", INDEX(Table15[Entire Service Line Classification], MATCH(SUMIFS(Table15[Unique ID],Table15[System-Owned Portion],E4363,Table15[If Material Anything Other than "Lead" in Column E,Was Material Ever Previously Lead?],G4363,Table15[Customer-Owned Portion],O4363),Table15[Unique ID],0),0)))</f>
        <v/>
      </c>
      <c r="X4363"/>
    </row>
    <row r="4364" spans="2:24" x14ac:dyDescent="0.35">
      <c r="B4364" s="146"/>
      <c r="C4364" s="31"/>
      <c r="D4364" s="31"/>
      <c r="E4364" s="44"/>
      <c r="F4364" s="43"/>
      <c r="G4364" s="84"/>
      <c r="H4364" s="31"/>
      <c r="I4364" s="31"/>
      <c r="J4364" s="84"/>
      <c r="K4364" s="31"/>
      <c r="L4364" s="31"/>
      <c r="M4364" s="169"/>
      <c r="N4364" s="148"/>
      <c r="O4364" s="106"/>
      <c r="P4364" s="43"/>
      <c r="Q4364" s="31"/>
      <c r="R4364" s="84"/>
      <c r="S4364" s="31"/>
      <c r="T4364" s="31"/>
      <c r="U4364" s="169"/>
      <c r="V4364" s="150"/>
      <c r="W4364" s="342" t="str" cm="1">
        <f t="array" ref="W4364">IF(SUM(LEN(B4364:V4364))=0,"",IF(OR(OR(ISBLANK(F4364),SUM(LEN(C4364),LEN(D4364))=0),AND(NOT(E4364="Unknown"),ISBLANK(J4364)),AND(NOT(O4364="Unknown"),ISBLANK(R4364))),"Missing Information", INDEX(Table15[Entire Service Line Classification], MATCH(SUMIFS(Table15[Unique ID],Table15[System-Owned Portion],E4364,Table15[If Material Anything Other than "Lead" in Column E,Was Material Ever Previously Lead?],G4364,Table15[Customer-Owned Portion],O4364),Table15[Unique ID],0),0)))</f>
        <v/>
      </c>
      <c r="X4364"/>
    </row>
    <row r="4365" spans="2:24" x14ac:dyDescent="0.35">
      <c r="B4365" s="146"/>
      <c r="C4365" s="31"/>
      <c r="D4365" s="31"/>
      <c r="E4365" s="44"/>
      <c r="F4365" s="43"/>
      <c r="G4365" s="84"/>
      <c r="H4365" s="31"/>
      <c r="I4365" s="31"/>
      <c r="J4365" s="84"/>
      <c r="K4365" s="31"/>
      <c r="L4365" s="31"/>
      <c r="M4365" s="169"/>
      <c r="N4365" s="148"/>
      <c r="O4365" s="106"/>
      <c r="P4365" s="43"/>
      <c r="Q4365" s="31"/>
      <c r="R4365" s="84"/>
      <c r="S4365" s="31"/>
      <c r="T4365" s="31"/>
      <c r="U4365" s="169"/>
      <c r="V4365" s="150"/>
      <c r="W4365" s="342" t="str" cm="1">
        <f t="array" ref="W4365">IF(SUM(LEN(B4365:V4365))=0,"",IF(OR(OR(ISBLANK(F4365),SUM(LEN(C4365),LEN(D4365))=0),AND(NOT(E4365="Unknown"),ISBLANK(J4365)),AND(NOT(O4365="Unknown"),ISBLANK(R4365))),"Missing Information", INDEX(Table15[Entire Service Line Classification], MATCH(SUMIFS(Table15[Unique ID],Table15[System-Owned Portion],E4365,Table15[If Material Anything Other than "Lead" in Column E,Was Material Ever Previously Lead?],G4365,Table15[Customer-Owned Portion],O4365),Table15[Unique ID],0),0)))</f>
        <v/>
      </c>
      <c r="X4365"/>
    </row>
    <row r="4366" spans="2:24" x14ac:dyDescent="0.35">
      <c r="B4366" s="146"/>
      <c r="C4366" s="31"/>
      <c r="D4366" s="31"/>
      <c r="E4366" s="44"/>
      <c r="F4366" s="43"/>
      <c r="G4366" s="84"/>
      <c r="H4366" s="31"/>
      <c r="I4366" s="31"/>
      <c r="J4366" s="84"/>
      <c r="K4366" s="31"/>
      <c r="L4366" s="31"/>
      <c r="M4366" s="169"/>
      <c r="N4366" s="148"/>
      <c r="O4366" s="106"/>
      <c r="P4366" s="43"/>
      <c r="Q4366" s="31"/>
      <c r="R4366" s="84"/>
      <c r="S4366" s="31"/>
      <c r="T4366" s="31"/>
      <c r="U4366" s="169"/>
      <c r="V4366" s="150"/>
      <c r="W4366" s="342" t="str" cm="1">
        <f t="array" ref="W4366">IF(SUM(LEN(B4366:V4366))=0,"",IF(OR(OR(ISBLANK(F4366),SUM(LEN(C4366),LEN(D4366))=0),AND(NOT(E4366="Unknown"),ISBLANK(J4366)),AND(NOT(O4366="Unknown"),ISBLANK(R4366))),"Missing Information", INDEX(Table15[Entire Service Line Classification], MATCH(SUMIFS(Table15[Unique ID],Table15[System-Owned Portion],E4366,Table15[If Material Anything Other than "Lead" in Column E,Was Material Ever Previously Lead?],G4366,Table15[Customer-Owned Portion],O4366),Table15[Unique ID],0),0)))</f>
        <v/>
      </c>
      <c r="X4366"/>
    </row>
    <row r="4367" spans="2:24" x14ac:dyDescent="0.35">
      <c r="B4367" s="146"/>
      <c r="C4367" s="31"/>
      <c r="D4367" s="31"/>
      <c r="E4367" s="44"/>
      <c r="F4367" s="43"/>
      <c r="G4367" s="84"/>
      <c r="H4367" s="31"/>
      <c r="I4367" s="31"/>
      <c r="J4367" s="84"/>
      <c r="K4367" s="31"/>
      <c r="L4367" s="31"/>
      <c r="M4367" s="169"/>
      <c r="N4367" s="148"/>
      <c r="O4367" s="106"/>
      <c r="P4367" s="43"/>
      <c r="Q4367" s="31"/>
      <c r="R4367" s="84"/>
      <c r="S4367" s="31"/>
      <c r="T4367" s="31"/>
      <c r="U4367" s="169"/>
      <c r="V4367" s="150"/>
      <c r="W4367" s="342" t="str" cm="1">
        <f t="array" ref="W4367">IF(SUM(LEN(B4367:V4367))=0,"",IF(OR(OR(ISBLANK(F4367),SUM(LEN(C4367),LEN(D4367))=0),AND(NOT(E4367="Unknown"),ISBLANK(J4367)),AND(NOT(O4367="Unknown"),ISBLANK(R4367))),"Missing Information", INDEX(Table15[Entire Service Line Classification], MATCH(SUMIFS(Table15[Unique ID],Table15[System-Owned Portion],E4367,Table15[If Material Anything Other than "Lead" in Column E,Was Material Ever Previously Lead?],G4367,Table15[Customer-Owned Portion],O4367),Table15[Unique ID],0),0)))</f>
        <v/>
      </c>
      <c r="X4367"/>
    </row>
    <row r="4368" spans="2:24" x14ac:dyDescent="0.35">
      <c r="B4368" s="146"/>
      <c r="C4368" s="31"/>
      <c r="D4368" s="31"/>
      <c r="E4368" s="44"/>
      <c r="F4368" s="43"/>
      <c r="G4368" s="84"/>
      <c r="H4368" s="31"/>
      <c r="I4368" s="31"/>
      <c r="J4368" s="84"/>
      <c r="K4368" s="31"/>
      <c r="L4368" s="31"/>
      <c r="M4368" s="169"/>
      <c r="N4368" s="148"/>
      <c r="O4368" s="106"/>
      <c r="P4368" s="43"/>
      <c r="Q4368" s="31"/>
      <c r="R4368" s="84"/>
      <c r="S4368" s="31"/>
      <c r="T4368" s="31"/>
      <c r="U4368" s="169"/>
      <c r="V4368" s="150"/>
      <c r="W4368" s="342" t="str" cm="1">
        <f t="array" ref="W4368">IF(SUM(LEN(B4368:V4368))=0,"",IF(OR(OR(ISBLANK(F4368),SUM(LEN(C4368),LEN(D4368))=0),AND(NOT(E4368="Unknown"),ISBLANK(J4368)),AND(NOT(O4368="Unknown"),ISBLANK(R4368))),"Missing Information", INDEX(Table15[Entire Service Line Classification], MATCH(SUMIFS(Table15[Unique ID],Table15[System-Owned Portion],E4368,Table15[If Material Anything Other than "Lead" in Column E,Was Material Ever Previously Lead?],G4368,Table15[Customer-Owned Portion],O4368),Table15[Unique ID],0),0)))</f>
        <v/>
      </c>
      <c r="X4368"/>
    </row>
    <row r="4369" spans="2:24" x14ac:dyDescent="0.35">
      <c r="B4369" s="146"/>
      <c r="C4369" s="31"/>
      <c r="D4369" s="31"/>
      <c r="E4369" s="44"/>
      <c r="F4369" s="43"/>
      <c r="G4369" s="84"/>
      <c r="H4369" s="31"/>
      <c r="I4369" s="31"/>
      <c r="J4369" s="84"/>
      <c r="K4369" s="31"/>
      <c r="L4369" s="31"/>
      <c r="M4369" s="169"/>
      <c r="N4369" s="148"/>
      <c r="O4369" s="106"/>
      <c r="P4369" s="43"/>
      <c r="Q4369" s="31"/>
      <c r="R4369" s="84"/>
      <c r="S4369" s="31"/>
      <c r="T4369" s="31"/>
      <c r="U4369" s="169"/>
      <c r="V4369" s="150"/>
      <c r="W4369" s="342" t="str" cm="1">
        <f t="array" ref="W4369">IF(SUM(LEN(B4369:V4369))=0,"",IF(OR(OR(ISBLANK(F4369),SUM(LEN(C4369),LEN(D4369))=0),AND(NOT(E4369="Unknown"),ISBLANK(J4369)),AND(NOT(O4369="Unknown"),ISBLANK(R4369))),"Missing Information", INDEX(Table15[Entire Service Line Classification], MATCH(SUMIFS(Table15[Unique ID],Table15[System-Owned Portion],E4369,Table15[If Material Anything Other than "Lead" in Column E,Was Material Ever Previously Lead?],G4369,Table15[Customer-Owned Portion],O4369),Table15[Unique ID],0),0)))</f>
        <v/>
      </c>
      <c r="X4369"/>
    </row>
    <row r="4370" spans="2:24" x14ac:dyDescent="0.35">
      <c r="B4370" s="146"/>
      <c r="C4370" s="31"/>
      <c r="D4370" s="31"/>
      <c r="E4370" s="44"/>
      <c r="F4370" s="43"/>
      <c r="G4370" s="84"/>
      <c r="H4370" s="31"/>
      <c r="I4370" s="31"/>
      <c r="J4370" s="84"/>
      <c r="K4370" s="31"/>
      <c r="L4370" s="31"/>
      <c r="M4370" s="169"/>
      <c r="N4370" s="148"/>
      <c r="O4370" s="106"/>
      <c r="P4370" s="43"/>
      <c r="Q4370" s="31"/>
      <c r="R4370" s="84"/>
      <c r="S4370" s="31"/>
      <c r="T4370" s="31"/>
      <c r="U4370" s="169"/>
      <c r="V4370" s="150"/>
      <c r="W4370" s="342" t="str" cm="1">
        <f t="array" ref="W4370">IF(SUM(LEN(B4370:V4370))=0,"",IF(OR(OR(ISBLANK(F4370),SUM(LEN(C4370),LEN(D4370))=0),AND(NOT(E4370="Unknown"),ISBLANK(J4370)),AND(NOT(O4370="Unknown"),ISBLANK(R4370))),"Missing Information", INDEX(Table15[Entire Service Line Classification], MATCH(SUMIFS(Table15[Unique ID],Table15[System-Owned Portion],E4370,Table15[If Material Anything Other than "Lead" in Column E,Was Material Ever Previously Lead?],G4370,Table15[Customer-Owned Portion],O4370),Table15[Unique ID],0),0)))</f>
        <v/>
      </c>
      <c r="X4370"/>
    </row>
    <row r="4371" spans="2:24" x14ac:dyDescent="0.35">
      <c r="B4371" s="146"/>
      <c r="C4371" s="31"/>
      <c r="D4371" s="31"/>
      <c r="E4371" s="44"/>
      <c r="F4371" s="43"/>
      <c r="G4371" s="84"/>
      <c r="H4371" s="31"/>
      <c r="I4371" s="31"/>
      <c r="J4371" s="84"/>
      <c r="K4371" s="31"/>
      <c r="L4371" s="31"/>
      <c r="M4371" s="169"/>
      <c r="N4371" s="148"/>
      <c r="O4371" s="106"/>
      <c r="P4371" s="43"/>
      <c r="Q4371" s="31"/>
      <c r="R4371" s="84"/>
      <c r="S4371" s="31"/>
      <c r="T4371" s="31"/>
      <c r="U4371" s="169"/>
      <c r="V4371" s="150"/>
      <c r="W4371" s="342" t="str" cm="1">
        <f t="array" ref="W4371">IF(SUM(LEN(B4371:V4371))=0,"",IF(OR(OR(ISBLANK(F4371),SUM(LEN(C4371),LEN(D4371))=0),AND(NOT(E4371="Unknown"),ISBLANK(J4371)),AND(NOT(O4371="Unknown"),ISBLANK(R4371))),"Missing Information", INDEX(Table15[Entire Service Line Classification], MATCH(SUMIFS(Table15[Unique ID],Table15[System-Owned Portion],E4371,Table15[If Material Anything Other than "Lead" in Column E,Was Material Ever Previously Lead?],G4371,Table15[Customer-Owned Portion],O4371),Table15[Unique ID],0),0)))</f>
        <v/>
      </c>
      <c r="X4371"/>
    </row>
    <row r="4372" spans="2:24" x14ac:dyDescent="0.35">
      <c r="B4372" s="146"/>
      <c r="C4372" s="31"/>
      <c r="D4372" s="31"/>
      <c r="E4372" s="44"/>
      <c r="F4372" s="43"/>
      <c r="G4372" s="84"/>
      <c r="H4372" s="31"/>
      <c r="I4372" s="31"/>
      <c r="J4372" s="84"/>
      <c r="K4372" s="31"/>
      <c r="L4372" s="31"/>
      <c r="M4372" s="169"/>
      <c r="N4372" s="148"/>
      <c r="O4372" s="106"/>
      <c r="P4372" s="43"/>
      <c r="Q4372" s="31"/>
      <c r="R4372" s="84"/>
      <c r="S4372" s="31"/>
      <c r="T4372" s="31"/>
      <c r="U4372" s="169"/>
      <c r="V4372" s="150"/>
      <c r="W4372" s="342" t="str" cm="1">
        <f t="array" ref="W4372">IF(SUM(LEN(B4372:V4372))=0,"",IF(OR(OR(ISBLANK(F4372),SUM(LEN(C4372),LEN(D4372))=0),AND(NOT(E4372="Unknown"),ISBLANK(J4372)),AND(NOT(O4372="Unknown"),ISBLANK(R4372))),"Missing Information", INDEX(Table15[Entire Service Line Classification], MATCH(SUMIFS(Table15[Unique ID],Table15[System-Owned Portion],E4372,Table15[If Material Anything Other than "Lead" in Column E,Was Material Ever Previously Lead?],G4372,Table15[Customer-Owned Portion],O4372),Table15[Unique ID],0),0)))</f>
        <v/>
      </c>
      <c r="X4372"/>
    </row>
    <row r="4373" spans="2:24" x14ac:dyDescent="0.35">
      <c r="B4373" s="146"/>
      <c r="C4373" s="31"/>
      <c r="D4373" s="31"/>
      <c r="E4373" s="44"/>
      <c r="F4373" s="43"/>
      <c r="G4373" s="84"/>
      <c r="H4373" s="31"/>
      <c r="I4373" s="31"/>
      <c r="J4373" s="84"/>
      <c r="K4373" s="31"/>
      <c r="L4373" s="31"/>
      <c r="M4373" s="169"/>
      <c r="N4373" s="148"/>
      <c r="O4373" s="106"/>
      <c r="P4373" s="43"/>
      <c r="Q4373" s="31"/>
      <c r="R4373" s="84"/>
      <c r="S4373" s="31"/>
      <c r="T4373" s="31"/>
      <c r="U4373" s="169"/>
      <c r="V4373" s="150"/>
      <c r="W4373" s="342" t="str" cm="1">
        <f t="array" ref="W4373">IF(SUM(LEN(B4373:V4373))=0,"",IF(OR(OR(ISBLANK(F4373),SUM(LEN(C4373),LEN(D4373))=0),AND(NOT(E4373="Unknown"),ISBLANK(J4373)),AND(NOT(O4373="Unknown"),ISBLANK(R4373))),"Missing Information", INDEX(Table15[Entire Service Line Classification], MATCH(SUMIFS(Table15[Unique ID],Table15[System-Owned Portion],E4373,Table15[If Material Anything Other than "Lead" in Column E,Was Material Ever Previously Lead?],G4373,Table15[Customer-Owned Portion],O4373),Table15[Unique ID],0),0)))</f>
        <v/>
      </c>
      <c r="X4373"/>
    </row>
    <row r="4374" spans="2:24" x14ac:dyDescent="0.35">
      <c r="B4374" s="146"/>
      <c r="C4374" s="31"/>
      <c r="D4374" s="31"/>
      <c r="E4374" s="44"/>
      <c r="F4374" s="43"/>
      <c r="G4374" s="84"/>
      <c r="H4374" s="31"/>
      <c r="I4374" s="31"/>
      <c r="J4374" s="84"/>
      <c r="K4374" s="31"/>
      <c r="L4374" s="31"/>
      <c r="M4374" s="169"/>
      <c r="N4374" s="148"/>
      <c r="O4374" s="106"/>
      <c r="P4374" s="43"/>
      <c r="Q4374" s="31"/>
      <c r="R4374" s="84"/>
      <c r="S4374" s="31"/>
      <c r="T4374" s="31"/>
      <c r="U4374" s="169"/>
      <c r="V4374" s="150"/>
      <c r="W4374" s="342" t="str" cm="1">
        <f t="array" ref="W4374">IF(SUM(LEN(B4374:V4374))=0,"",IF(OR(OR(ISBLANK(F4374),SUM(LEN(C4374),LEN(D4374))=0),AND(NOT(E4374="Unknown"),ISBLANK(J4374)),AND(NOT(O4374="Unknown"),ISBLANK(R4374))),"Missing Information", INDEX(Table15[Entire Service Line Classification], MATCH(SUMIFS(Table15[Unique ID],Table15[System-Owned Portion],E4374,Table15[If Material Anything Other than "Lead" in Column E,Was Material Ever Previously Lead?],G4374,Table15[Customer-Owned Portion],O4374),Table15[Unique ID],0),0)))</f>
        <v/>
      </c>
      <c r="X4374"/>
    </row>
    <row r="4375" spans="2:24" x14ac:dyDescent="0.35">
      <c r="B4375" s="146"/>
      <c r="C4375" s="31"/>
      <c r="D4375" s="31"/>
      <c r="E4375" s="44"/>
      <c r="F4375" s="43"/>
      <c r="G4375" s="84"/>
      <c r="H4375" s="31"/>
      <c r="I4375" s="31"/>
      <c r="J4375" s="84"/>
      <c r="K4375" s="31"/>
      <c r="L4375" s="31"/>
      <c r="M4375" s="169"/>
      <c r="N4375" s="148"/>
      <c r="O4375" s="106"/>
      <c r="P4375" s="43"/>
      <c r="Q4375" s="31"/>
      <c r="R4375" s="84"/>
      <c r="S4375" s="31"/>
      <c r="T4375" s="31"/>
      <c r="U4375" s="169"/>
      <c r="V4375" s="150"/>
      <c r="W4375" s="342" t="str" cm="1">
        <f t="array" ref="W4375">IF(SUM(LEN(B4375:V4375))=0,"",IF(OR(OR(ISBLANK(F4375),SUM(LEN(C4375),LEN(D4375))=0),AND(NOT(E4375="Unknown"),ISBLANK(J4375)),AND(NOT(O4375="Unknown"),ISBLANK(R4375))),"Missing Information", INDEX(Table15[Entire Service Line Classification], MATCH(SUMIFS(Table15[Unique ID],Table15[System-Owned Portion],E4375,Table15[If Material Anything Other than "Lead" in Column E,Was Material Ever Previously Lead?],G4375,Table15[Customer-Owned Portion],O4375),Table15[Unique ID],0),0)))</f>
        <v/>
      </c>
      <c r="X4375"/>
    </row>
    <row r="4376" spans="2:24" x14ac:dyDescent="0.35">
      <c r="B4376" s="146"/>
      <c r="C4376" s="31"/>
      <c r="D4376" s="31"/>
      <c r="E4376" s="44"/>
      <c r="F4376" s="43"/>
      <c r="G4376" s="84"/>
      <c r="H4376" s="31"/>
      <c r="I4376" s="31"/>
      <c r="J4376" s="84"/>
      <c r="K4376" s="31"/>
      <c r="L4376" s="31"/>
      <c r="M4376" s="169"/>
      <c r="N4376" s="148"/>
      <c r="O4376" s="106"/>
      <c r="P4376" s="43"/>
      <c r="Q4376" s="31"/>
      <c r="R4376" s="84"/>
      <c r="S4376" s="31"/>
      <c r="T4376" s="31"/>
      <c r="U4376" s="169"/>
      <c r="V4376" s="150"/>
      <c r="W4376" s="342" t="str" cm="1">
        <f t="array" ref="W4376">IF(SUM(LEN(B4376:V4376))=0,"",IF(OR(OR(ISBLANK(F4376),SUM(LEN(C4376),LEN(D4376))=0),AND(NOT(E4376="Unknown"),ISBLANK(J4376)),AND(NOT(O4376="Unknown"),ISBLANK(R4376))),"Missing Information", INDEX(Table15[Entire Service Line Classification], MATCH(SUMIFS(Table15[Unique ID],Table15[System-Owned Portion],E4376,Table15[If Material Anything Other than "Lead" in Column E,Was Material Ever Previously Lead?],G4376,Table15[Customer-Owned Portion],O4376),Table15[Unique ID],0),0)))</f>
        <v/>
      </c>
      <c r="X4376"/>
    </row>
    <row r="4377" spans="2:24" x14ac:dyDescent="0.35">
      <c r="B4377" s="146"/>
      <c r="C4377" s="31"/>
      <c r="D4377" s="31"/>
      <c r="E4377" s="44"/>
      <c r="F4377" s="43"/>
      <c r="G4377" s="84"/>
      <c r="H4377" s="31"/>
      <c r="I4377" s="31"/>
      <c r="J4377" s="84"/>
      <c r="K4377" s="31"/>
      <c r="L4377" s="31"/>
      <c r="M4377" s="169"/>
      <c r="N4377" s="148"/>
      <c r="O4377" s="106"/>
      <c r="P4377" s="43"/>
      <c r="Q4377" s="31"/>
      <c r="R4377" s="84"/>
      <c r="S4377" s="31"/>
      <c r="T4377" s="31"/>
      <c r="U4377" s="169"/>
      <c r="V4377" s="150"/>
      <c r="W4377" s="342" t="str" cm="1">
        <f t="array" ref="W4377">IF(SUM(LEN(B4377:V4377))=0,"",IF(OR(OR(ISBLANK(F4377),SUM(LEN(C4377),LEN(D4377))=0),AND(NOT(E4377="Unknown"),ISBLANK(J4377)),AND(NOT(O4377="Unknown"),ISBLANK(R4377))),"Missing Information", INDEX(Table15[Entire Service Line Classification], MATCH(SUMIFS(Table15[Unique ID],Table15[System-Owned Portion],E4377,Table15[If Material Anything Other than "Lead" in Column E,Was Material Ever Previously Lead?],G4377,Table15[Customer-Owned Portion],O4377),Table15[Unique ID],0),0)))</f>
        <v/>
      </c>
      <c r="X4377"/>
    </row>
    <row r="4378" spans="2:24" x14ac:dyDescent="0.35">
      <c r="B4378" s="146"/>
      <c r="C4378" s="31"/>
      <c r="D4378" s="31"/>
      <c r="E4378" s="44"/>
      <c r="F4378" s="43"/>
      <c r="G4378" s="84"/>
      <c r="H4378" s="31"/>
      <c r="I4378" s="31"/>
      <c r="J4378" s="84"/>
      <c r="K4378" s="31"/>
      <c r="L4378" s="31"/>
      <c r="M4378" s="169"/>
      <c r="N4378" s="148"/>
      <c r="O4378" s="106"/>
      <c r="P4378" s="43"/>
      <c r="Q4378" s="31"/>
      <c r="R4378" s="84"/>
      <c r="S4378" s="31"/>
      <c r="T4378" s="31"/>
      <c r="U4378" s="169"/>
      <c r="V4378" s="150"/>
      <c r="W4378" s="342" t="str" cm="1">
        <f t="array" ref="W4378">IF(SUM(LEN(B4378:V4378))=0,"",IF(OR(OR(ISBLANK(F4378),SUM(LEN(C4378),LEN(D4378))=0),AND(NOT(E4378="Unknown"),ISBLANK(J4378)),AND(NOT(O4378="Unknown"),ISBLANK(R4378))),"Missing Information", INDEX(Table15[Entire Service Line Classification], MATCH(SUMIFS(Table15[Unique ID],Table15[System-Owned Portion],E4378,Table15[If Material Anything Other than "Lead" in Column E,Was Material Ever Previously Lead?],G4378,Table15[Customer-Owned Portion],O4378),Table15[Unique ID],0),0)))</f>
        <v/>
      </c>
      <c r="X4378"/>
    </row>
    <row r="4379" spans="2:24" x14ac:dyDescent="0.35">
      <c r="B4379" s="146"/>
      <c r="C4379" s="31"/>
      <c r="D4379" s="31"/>
      <c r="E4379" s="44"/>
      <c r="F4379" s="43"/>
      <c r="G4379" s="84"/>
      <c r="H4379" s="31"/>
      <c r="I4379" s="31"/>
      <c r="J4379" s="84"/>
      <c r="K4379" s="31"/>
      <c r="L4379" s="31"/>
      <c r="M4379" s="169"/>
      <c r="N4379" s="148"/>
      <c r="O4379" s="106"/>
      <c r="P4379" s="43"/>
      <c r="Q4379" s="31"/>
      <c r="R4379" s="84"/>
      <c r="S4379" s="31"/>
      <c r="T4379" s="31"/>
      <c r="U4379" s="169"/>
      <c r="V4379" s="150"/>
      <c r="W4379" s="342" t="str" cm="1">
        <f t="array" ref="W4379">IF(SUM(LEN(B4379:V4379))=0,"",IF(OR(OR(ISBLANK(F4379),SUM(LEN(C4379),LEN(D4379))=0),AND(NOT(E4379="Unknown"),ISBLANK(J4379)),AND(NOT(O4379="Unknown"),ISBLANK(R4379))),"Missing Information", INDEX(Table15[Entire Service Line Classification], MATCH(SUMIFS(Table15[Unique ID],Table15[System-Owned Portion],E4379,Table15[If Material Anything Other than "Lead" in Column E,Was Material Ever Previously Lead?],G4379,Table15[Customer-Owned Portion],O4379),Table15[Unique ID],0),0)))</f>
        <v/>
      </c>
      <c r="X4379"/>
    </row>
    <row r="4380" spans="2:24" x14ac:dyDescent="0.35">
      <c r="B4380" s="146"/>
      <c r="C4380" s="31"/>
      <c r="D4380" s="31"/>
      <c r="E4380" s="44"/>
      <c r="F4380" s="43"/>
      <c r="G4380" s="84"/>
      <c r="H4380" s="31"/>
      <c r="I4380" s="31"/>
      <c r="J4380" s="84"/>
      <c r="K4380" s="31"/>
      <c r="L4380" s="31"/>
      <c r="M4380" s="169"/>
      <c r="N4380" s="148"/>
      <c r="O4380" s="106"/>
      <c r="P4380" s="43"/>
      <c r="Q4380" s="31"/>
      <c r="R4380" s="84"/>
      <c r="S4380" s="31"/>
      <c r="T4380" s="31"/>
      <c r="U4380" s="169"/>
      <c r="V4380" s="150"/>
      <c r="W4380" s="342" t="str" cm="1">
        <f t="array" ref="W4380">IF(SUM(LEN(B4380:V4380))=0,"",IF(OR(OR(ISBLANK(F4380),SUM(LEN(C4380),LEN(D4380))=0),AND(NOT(E4380="Unknown"),ISBLANK(J4380)),AND(NOT(O4380="Unknown"),ISBLANK(R4380))),"Missing Information", INDEX(Table15[Entire Service Line Classification], MATCH(SUMIFS(Table15[Unique ID],Table15[System-Owned Portion],E4380,Table15[If Material Anything Other than "Lead" in Column E,Was Material Ever Previously Lead?],G4380,Table15[Customer-Owned Portion],O4380),Table15[Unique ID],0),0)))</f>
        <v/>
      </c>
      <c r="X4380"/>
    </row>
    <row r="4381" spans="2:24" x14ac:dyDescent="0.35">
      <c r="B4381" s="146"/>
      <c r="C4381" s="31"/>
      <c r="D4381" s="31"/>
      <c r="E4381" s="44"/>
      <c r="F4381" s="43"/>
      <c r="G4381" s="84"/>
      <c r="H4381" s="31"/>
      <c r="I4381" s="31"/>
      <c r="J4381" s="84"/>
      <c r="K4381" s="31"/>
      <c r="L4381" s="31"/>
      <c r="M4381" s="169"/>
      <c r="N4381" s="148"/>
      <c r="O4381" s="106"/>
      <c r="P4381" s="43"/>
      <c r="Q4381" s="31"/>
      <c r="R4381" s="84"/>
      <c r="S4381" s="31"/>
      <c r="T4381" s="31"/>
      <c r="U4381" s="169"/>
      <c r="V4381" s="150"/>
      <c r="W4381" s="342" t="str" cm="1">
        <f t="array" ref="W4381">IF(SUM(LEN(B4381:V4381))=0,"",IF(OR(OR(ISBLANK(F4381),SUM(LEN(C4381),LEN(D4381))=0),AND(NOT(E4381="Unknown"),ISBLANK(J4381)),AND(NOT(O4381="Unknown"),ISBLANK(R4381))),"Missing Information", INDEX(Table15[Entire Service Line Classification], MATCH(SUMIFS(Table15[Unique ID],Table15[System-Owned Portion],E4381,Table15[If Material Anything Other than "Lead" in Column E,Was Material Ever Previously Lead?],G4381,Table15[Customer-Owned Portion],O4381),Table15[Unique ID],0),0)))</f>
        <v/>
      </c>
      <c r="X4381"/>
    </row>
    <row r="4382" spans="2:24" x14ac:dyDescent="0.35">
      <c r="B4382" s="146"/>
      <c r="C4382" s="31"/>
      <c r="D4382" s="31"/>
      <c r="E4382" s="44"/>
      <c r="F4382" s="43"/>
      <c r="G4382" s="84"/>
      <c r="H4382" s="31"/>
      <c r="I4382" s="31"/>
      <c r="J4382" s="84"/>
      <c r="K4382" s="31"/>
      <c r="L4382" s="31"/>
      <c r="M4382" s="169"/>
      <c r="N4382" s="148"/>
      <c r="O4382" s="106"/>
      <c r="P4382" s="43"/>
      <c r="Q4382" s="31"/>
      <c r="R4382" s="84"/>
      <c r="S4382" s="31"/>
      <c r="T4382" s="31"/>
      <c r="U4382" s="169"/>
      <c r="V4382" s="150"/>
      <c r="W4382" s="342" t="str" cm="1">
        <f t="array" ref="W4382">IF(SUM(LEN(B4382:V4382))=0,"",IF(OR(OR(ISBLANK(F4382),SUM(LEN(C4382),LEN(D4382))=0),AND(NOT(E4382="Unknown"),ISBLANK(J4382)),AND(NOT(O4382="Unknown"),ISBLANK(R4382))),"Missing Information", INDEX(Table15[Entire Service Line Classification], MATCH(SUMIFS(Table15[Unique ID],Table15[System-Owned Portion],E4382,Table15[If Material Anything Other than "Lead" in Column E,Was Material Ever Previously Lead?],G4382,Table15[Customer-Owned Portion],O4382),Table15[Unique ID],0),0)))</f>
        <v/>
      </c>
      <c r="X4382"/>
    </row>
    <row r="4383" spans="2:24" x14ac:dyDescent="0.35">
      <c r="B4383" s="146"/>
      <c r="C4383" s="31"/>
      <c r="D4383" s="31"/>
      <c r="E4383" s="44"/>
      <c r="F4383" s="43"/>
      <c r="G4383" s="84"/>
      <c r="H4383" s="31"/>
      <c r="I4383" s="31"/>
      <c r="J4383" s="84"/>
      <c r="K4383" s="31"/>
      <c r="L4383" s="31"/>
      <c r="M4383" s="169"/>
      <c r="N4383" s="148"/>
      <c r="O4383" s="106"/>
      <c r="P4383" s="43"/>
      <c r="Q4383" s="31"/>
      <c r="R4383" s="84"/>
      <c r="S4383" s="31"/>
      <c r="T4383" s="31"/>
      <c r="U4383" s="169"/>
      <c r="V4383" s="150"/>
      <c r="W4383" s="342" t="str" cm="1">
        <f t="array" ref="W4383">IF(SUM(LEN(B4383:V4383))=0,"",IF(OR(OR(ISBLANK(F4383),SUM(LEN(C4383),LEN(D4383))=0),AND(NOT(E4383="Unknown"),ISBLANK(J4383)),AND(NOT(O4383="Unknown"),ISBLANK(R4383))),"Missing Information", INDEX(Table15[Entire Service Line Classification], MATCH(SUMIFS(Table15[Unique ID],Table15[System-Owned Portion],E4383,Table15[If Material Anything Other than "Lead" in Column E,Was Material Ever Previously Lead?],G4383,Table15[Customer-Owned Portion],O4383),Table15[Unique ID],0),0)))</f>
        <v/>
      </c>
      <c r="X4383"/>
    </row>
    <row r="4384" spans="2:24" x14ac:dyDescent="0.35">
      <c r="B4384" s="146"/>
      <c r="C4384" s="31"/>
      <c r="D4384" s="31"/>
      <c r="E4384" s="44"/>
      <c r="F4384" s="43"/>
      <c r="G4384" s="84"/>
      <c r="H4384" s="31"/>
      <c r="I4384" s="31"/>
      <c r="J4384" s="84"/>
      <c r="K4384" s="31"/>
      <c r="L4384" s="31"/>
      <c r="M4384" s="169"/>
      <c r="N4384" s="148"/>
      <c r="O4384" s="106"/>
      <c r="P4384" s="43"/>
      <c r="Q4384" s="31"/>
      <c r="R4384" s="84"/>
      <c r="S4384" s="31"/>
      <c r="T4384" s="31"/>
      <c r="U4384" s="169"/>
      <c r="V4384" s="150"/>
      <c r="W4384" s="342" t="str" cm="1">
        <f t="array" ref="W4384">IF(SUM(LEN(B4384:V4384))=0,"",IF(OR(OR(ISBLANK(F4384),SUM(LEN(C4384),LEN(D4384))=0),AND(NOT(E4384="Unknown"),ISBLANK(J4384)),AND(NOT(O4384="Unknown"),ISBLANK(R4384))),"Missing Information", INDEX(Table15[Entire Service Line Classification], MATCH(SUMIFS(Table15[Unique ID],Table15[System-Owned Portion],E4384,Table15[If Material Anything Other than "Lead" in Column E,Was Material Ever Previously Lead?],G4384,Table15[Customer-Owned Portion],O4384),Table15[Unique ID],0),0)))</f>
        <v/>
      </c>
      <c r="X4384"/>
    </row>
    <row r="4385" spans="2:24" x14ac:dyDescent="0.35">
      <c r="B4385" s="146"/>
      <c r="C4385" s="31"/>
      <c r="D4385" s="31"/>
      <c r="E4385" s="44"/>
      <c r="F4385" s="43"/>
      <c r="G4385" s="84"/>
      <c r="H4385" s="31"/>
      <c r="I4385" s="31"/>
      <c r="J4385" s="84"/>
      <c r="K4385" s="31"/>
      <c r="L4385" s="31"/>
      <c r="M4385" s="169"/>
      <c r="N4385" s="148"/>
      <c r="O4385" s="106"/>
      <c r="P4385" s="43"/>
      <c r="Q4385" s="31"/>
      <c r="R4385" s="84"/>
      <c r="S4385" s="31"/>
      <c r="T4385" s="31"/>
      <c r="U4385" s="169"/>
      <c r="V4385" s="150"/>
      <c r="W4385" s="342" t="str" cm="1">
        <f t="array" ref="W4385">IF(SUM(LEN(B4385:V4385))=0,"",IF(OR(OR(ISBLANK(F4385),SUM(LEN(C4385),LEN(D4385))=0),AND(NOT(E4385="Unknown"),ISBLANK(J4385)),AND(NOT(O4385="Unknown"),ISBLANK(R4385))),"Missing Information", INDEX(Table15[Entire Service Line Classification], MATCH(SUMIFS(Table15[Unique ID],Table15[System-Owned Portion],E4385,Table15[If Material Anything Other than "Lead" in Column E,Was Material Ever Previously Lead?],G4385,Table15[Customer-Owned Portion],O4385),Table15[Unique ID],0),0)))</f>
        <v/>
      </c>
      <c r="X4385"/>
    </row>
    <row r="4386" spans="2:24" x14ac:dyDescent="0.35">
      <c r="B4386" s="146"/>
      <c r="C4386" s="31"/>
      <c r="D4386" s="31"/>
      <c r="E4386" s="44"/>
      <c r="F4386" s="43"/>
      <c r="G4386" s="84"/>
      <c r="H4386" s="31"/>
      <c r="I4386" s="31"/>
      <c r="J4386" s="84"/>
      <c r="K4386" s="31"/>
      <c r="L4386" s="31"/>
      <c r="M4386" s="169"/>
      <c r="N4386" s="148"/>
      <c r="O4386" s="106"/>
      <c r="P4386" s="43"/>
      <c r="Q4386" s="31"/>
      <c r="R4386" s="84"/>
      <c r="S4386" s="31"/>
      <c r="T4386" s="31"/>
      <c r="U4386" s="169"/>
      <c r="V4386" s="150"/>
      <c r="W4386" s="342" t="str" cm="1">
        <f t="array" ref="W4386">IF(SUM(LEN(B4386:V4386))=0,"",IF(OR(OR(ISBLANK(F4386),SUM(LEN(C4386),LEN(D4386))=0),AND(NOT(E4386="Unknown"),ISBLANK(J4386)),AND(NOT(O4386="Unknown"),ISBLANK(R4386))),"Missing Information", INDEX(Table15[Entire Service Line Classification], MATCH(SUMIFS(Table15[Unique ID],Table15[System-Owned Portion],E4386,Table15[If Material Anything Other than "Lead" in Column E,Was Material Ever Previously Lead?],G4386,Table15[Customer-Owned Portion],O4386),Table15[Unique ID],0),0)))</f>
        <v/>
      </c>
      <c r="X4386"/>
    </row>
    <row r="4387" spans="2:24" x14ac:dyDescent="0.35">
      <c r="B4387" s="146"/>
      <c r="C4387" s="31"/>
      <c r="D4387" s="31"/>
      <c r="E4387" s="44"/>
      <c r="F4387" s="43"/>
      <c r="G4387" s="84"/>
      <c r="H4387" s="31"/>
      <c r="I4387" s="31"/>
      <c r="J4387" s="84"/>
      <c r="K4387" s="31"/>
      <c r="L4387" s="31"/>
      <c r="M4387" s="169"/>
      <c r="N4387" s="148"/>
      <c r="O4387" s="106"/>
      <c r="P4387" s="43"/>
      <c r="Q4387" s="31"/>
      <c r="R4387" s="84"/>
      <c r="S4387" s="31"/>
      <c r="T4387" s="31"/>
      <c r="U4387" s="169"/>
      <c r="V4387" s="150"/>
      <c r="W4387" s="342" t="str" cm="1">
        <f t="array" ref="W4387">IF(SUM(LEN(B4387:V4387))=0,"",IF(OR(OR(ISBLANK(F4387),SUM(LEN(C4387),LEN(D4387))=0),AND(NOT(E4387="Unknown"),ISBLANK(J4387)),AND(NOT(O4387="Unknown"),ISBLANK(R4387))),"Missing Information", INDEX(Table15[Entire Service Line Classification], MATCH(SUMIFS(Table15[Unique ID],Table15[System-Owned Portion],E4387,Table15[If Material Anything Other than "Lead" in Column E,Was Material Ever Previously Lead?],G4387,Table15[Customer-Owned Portion],O4387),Table15[Unique ID],0),0)))</f>
        <v/>
      </c>
      <c r="X4387"/>
    </row>
    <row r="4388" spans="2:24" x14ac:dyDescent="0.35">
      <c r="B4388" s="146"/>
      <c r="C4388" s="31"/>
      <c r="D4388" s="31"/>
      <c r="E4388" s="44"/>
      <c r="F4388" s="43"/>
      <c r="G4388" s="84"/>
      <c r="H4388" s="31"/>
      <c r="I4388" s="31"/>
      <c r="J4388" s="84"/>
      <c r="K4388" s="31"/>
      <c r="L4388" s="31"/>
      <c r="M4388" s="169"/>
      <c r="N4388" s="148"/>
      <c r="O4388" s="106"/>
      <c r="P4388" s="43"/>
      <c r="Q4388" s="31"/>
      <c r="R4388" s="84"/>
      <c r="S4388" s="31"/>
      <c r="T4388" s="31"/>
      <c r="U4388" s="169"/>
      <c r="V4388" s="150"/>
      <c r="W4388" s="342" t="str" cm="1">
        <f t="array" ref="W4388">IF(SUM(LEN(B4388:V4388))=0,"",IF(OR(OR(ISBLANK(F4388),SUM(LEN(C4388),LEN(D4388))=0),AND(NOT(E4388="Unknown"),ISBLANK(J4388)),AND(NOT(O4388="Unknown"),ISBLANK(R4388))),"Missing Information", INDEX(Table15[Entire Service Line Classification], MATCH(SUMIFS(Table15[Unique ID],Table15[System-Owned Portion],E4388,Table15[If Material Anything Other than "Lead" in Column E,Was Material Ever Previously Lead?],G4388,Table15[Customer-Owned Portion],O4388),Table15[Unique ID],0),0)))</f>
        <v/>
      </c>
      <c r="X4388"/>
    </row>
    <row r="4389" spans="2:24" x14ac:dyDescent="0.35">
      <c r="B4389" s="146"/>
      <c r="C4389" s="31"/>
      <c r="D4389" s="31"/>
      <c r="E4389" s="44"/>
      <c r="F4389" s="43"/>
      <c r="G4389" s="84"/>
      <c r="H4389" s="31"/>
      <c r="I4389" s="31"/>
      <c r="J4389" s="84"/>
      <c r="K4389" s="31"/>
      <c r="L4389" s="31"/>
      <c r="M4389" s="169"/>
      <c r="N4389" s="148"/>
      <c r="O4389" s="106"/>
      <c r="P4389" s="43"/>
      <c r="Q4389" s="31"/>
      <c r="R4389" s="84"/>
      <c r="S4389" s="31"/>
      <c r="T4389" s="31"/>
      <c r="U4389" s="169"/>
      <c r="V4389" s="150"/>
      <c r="W4389" s="342" t="str" cm="1">
        <f t="array" ref="W4389">IF(SUM(LEN(B4389:V4389))=0,"",IF(OR(OR(ISBLANK(F4389),SUM(LEN(C4389),LEN(D4389))=0),AND(NOT(E4389="Unknown"),ISBLANK(J4389)),AND(NOT(O4389="Unknown"),ISBLANK(R4389))),"Missing Information", INDEX(Table15[Entire Service Line Classification], MATCH(SUMIFS(Table15[Unique ID],Table15[System-Owned Portion],E4389,Table15[If Material Anything Other than "Lead" in Column E,Was Material Ever Previously Lead?],G4389,Table15[Customer-Owned Portion],O4389),Table15[Unique ID],0),0)))</f>
        <v/>
      </c>
      <c r="X4389"/>
    </row>
    <row r="4390" spans="2:24" x14ac:dyDescent="0.35">
      <c r="B4390" s="146"/>
      <c r="C4390" s="31"/>
      <c r="D4390" s="31"/>
      <c r="E4390" s="44"/>
      <c r="F4390" s="43"/>
      <c r="G4390" s="84"/>
      <c r="H4390" s="31"/>
      <c r="I4390" s="31"/>
      <c r="J4390" s="84"/>
      <c r="K4390" s="31"/>
      <c r="L4390" s="31"/>
      <c r="M4390" s="169"/>
      <c r="N4390" s="148"/>
      <c r="O4390" s="106"/>
      <c r="P4390" s="43"/>
      <c r="Q4390" s="31"/>
      <c r="R4390" s="84"/>
      <c r="S4390" s="31"/>
      <c r="T4390" s="31"/>
      <c r="U4390" s="169"/>
      <c r="V4390" s="150"/>
      <c r="W4390" s="342" t="str" cm="1">
        <f t="array" ref="W4390">IF(SUM(LEN(B4390:V4390))=0,"",IF(OR(OR(ISBLANK(F4390),SUM(LEN(C4390),LEN(D4390))=0),AND(NOT(E4390="Unknown"),ISBLANK(J4390)),AND(NOT(O4390="Unknown"),ISBLANK(R4390))),"Missing Information", INDEX(Table15[Entire Service Line Classification], MATCH(SUMIFS(Table15[Unique ID],Table15[System-Owned Portion],E4390,Table15[If Material Anything Other than "Lead" in Column E,Was Material Ever Previously Lead?],G4390,Table15[Customer-Owned Portion],O4390),Table15[Unique ID],0),0)))</f>
        <v/>
      </c>
      <c r="X4390"/>
    </row>
    <row r="4391" spans="2:24" x14ac:dyDescent="0.35">
      <c r="B4391" s="146"/>
      <c r="C4391" s="31"/>
      <c r="D4391" s="31"/>
      <c r="E4391" s="44"/>
      <c r="F4391" s="43"/>
      <c r="G4391" s="84"/>
      <c r="H4391" s="31"/>
      <c r="I4391" s="31"/>
      <c r="J4391" s="84"/>
      <c r="K4391" s="31"/>
      <c r="L4391" s="31"/>
      <c r="M4391" s="169"/>
      <c r="N4391" s="148"/>
      <c r="O4391" s="106"/>
      <c r="P4391" s="43"/>
      <c r="Q4391" s="31"/>
      <c r="R4391" s="84"/>
      <c r="S4391" s="31"/>
      <c r="T4391" s="31"/>
      <c r="U4391" s="169"/>
      <c r="V4391" s="150"/>
      <c r="W4391" s="342" t="str" cm="1">
        <f t="array" ref="W4391">IF(SUM(LEN(B4391:V4391))=0,"",IF(OR(OR(ISBLANK(F4391),SUM(LEN(C4391),LEN(D4391))=0),AND(NOT(E4391="Unknown"),ISBLANK(J4391)),AND(NOT(O4391="Unknown"),ISBLANK(R4391))),"Missing Information", INDEX(Table15[Entire Service Line Classification], MATCH(SUMIFS(Table15[Unique ID],Table15[System-Owned Portion],E4391,Table15[If Material Anything Other than "Lead" in Column E,Was Material Ever Previously Lead?],G4391,Table15[Customer-Owned Portion],O4391),Table15[Unique ID],0),0)))</f>
        <v/>
      </c>
      <c r="X4391"/>
    </row>
    <row r="4392" spans="2:24" x14ac:dyDescent="0.35">
      <c r="B4392" s="146"/>
      <c r="C4392" s="31"/>
      <c r="D4392" s="31"/>
      <c r="E4392" s="44"/>
      <c r="F4392" s="43"/>
      <c r="G4392" s="84"/>
      <c r="H4392" s="31"/>
      <c r="I4392" s="31"/>
      <c r="J4392" s="84"/>
      <c r="K4392" s="31"/>
      <c r="L4392" s="31"/>
      <c r="M4392" s="169"/>
      <c r="N4392" s="148"/>
      <c r="O4392" s="106"/>
      <c r="P4392" s="43"/>
      <c r="Q4392" s="31"/>
      <c r="R4392" s="84"/>
      <c r="S4392" s="31"/>
      <c r="T4392" s="31"/>
      <c r="U4392" s="169"/>
      <c r="V4392" s="150"/>
      <c r="W4392" s="342" t="str" cm="1">
        <f t="array" ref="W4392">IF(SUM(LEN(B4392:V4392))=0,"",IF(OR(OR(ISBLANK(F4392),SUM(LEN(C4392),LEN(D4392))=0),AND(NOT(E4392="Unknown"),ISBLANK(J4392)),AND(NOT(O4392="Unknown"),ISBLANK(R4392))),"Missing Information", INDEX(Table15[Entire Service Line Classification], MATCH(SUMIFS(Table15[Unique ID],Table15[System-Owned Portion],E4392,Table15[If Material Anything Other than "Lead" in Column E,Was Material Ever Previously Lead?],G4392,Table15[Customer-Owned Portion],O4392),Table15[Unique ID],0),0)))</f>
        <v/>
      </c>
      <c r="X4392"/>
    </row>
    <row r="4393" spans="2:24" x14ac:dyDescent="0.35">
      <c r="B4393" s="146"/>
      <c r="C4393" s="31"/>
      <c r="D4393" s="31"/>
      <c r="E4393" s="44"/>
      <c r="F4393" s="43"/>
      <c r="G4393" s="84"/>
      <c r="H4393" s="31"/>
      <c r="I4393" s="31"/>
      <c r="J4393" s="84"/>
      <c r="K4393" s="31"/>
      <c r="L4393" s="31"/>
      <c r="M4393" s="169"/>
      <c r="N4393" s="148"/>
      <c r="O4393" s="106"/>
      <c r="P4393" s="43"/>
      <c r="Q4393" s="31"/>
      <c r="R4393" s="84"/>
      <c r="S4393" s="31"/>
      <c r="T4393" s="31"/>
      <c r="U4393" s="169"/>
      <c r="V4393" s="150"/>
      <c r="W4393" s="342" t="str" cm="1">
        <f t="array" ref="W4393">IF(SUM(LEN(B4393:V4393))=0,"",IF(OR(OR(ISBLANK(F4393),SUM(LEN(C4393),LEN(D4393))=0),AND(NOT(E4393="Unknown"),ISBLANK(J4393)),AND(NOT(O4393="Unknown"),ISBLANK(R4393))),"Missing Information", INDEX(Table15[Entire Service Line Classification], MATCH(SUMIFS(Table15[Unique ID],Table15[System-Owned Portion],E4393,Table15[If Material Anything Other than "Lead" in Column E,Was Material Ever Previously Lead?],G4393,Table15[Customer-Owned Portion],O4393),Table15[Unique ID],0),0)))</f>
        <v/>
      </c>
      <c r="X4393"/>
    </row>
    <row r="4394" spans="2:24" x14ac:dyDescent="0.35">
      <c r="B4394" s="146"/>
      <c r="C4394" s="31"/>
      <c r="D4394" s="31"/>
      <c r="E4394" s="44"/>
      <c r="F4394" s="43"/>
      <c r="G4394" s="84"/>
      <c r="H4394" s="31"/>
      <c r="I4394" s="31"/>
      <c r="J4394" s="84"/>
      <c r="K4394" s="31"/>
      <c r="L4394" s="31"/>
      <c r="M4394" s="169"/>
      <c r="N4394" s="148"/>
      <c r="O4394" s="106"/>
      <c r="P4394" s="43"/>
      <c r="Q4394" s="31"/>
      <c r="R4394" s="84"/>
      <c r="S4394" s="31"/>
      <c r="T4394" s="31"/>
      <c r="U4394" s="169"/>
      <c r="V4394" s="150"/>
      <c r="W4394" s="342" t="str" cm="1">
        <f t="array" ref="W4394">IF(SUM(LEN(B4394:V4394))=0,"",IF(OR(OR(ISBLANK(F4394),SUM(LEN(C4394),LEN(D4394))=0),AND(NOT(E4394="Unknown"),ISBLANK(J4394)),AND(NOT(O4394="Unknown"),ISBLANK(R4394))),"Missing Information", INDEX(Table15[Entire Service Line Classification], MATCH(SUMIFS(Table15[Unique ID],Table15[System-Owned Portion],E4394,Table15[If Material Anything Other than "Lead" in Column E,Was Material Ever Previously Lead?],G4394,Table15[Customer-Owned Portion],O4394),Table15[Unique ID],0),0)))</f>
        <v/>
      </c>
      <c r="X4394"/>
    </row>
    <row r="4395" spans="2:24" x14ac:dyDescent="0.35">
      <c r="B4395" s="146"/>
      <c r="C4395" s="31"/>
      <c r="D4395" s="31"/>
      <c r="E4395" s="44"/>
      <c r="F4395" s="43"/>
      <c r="G4395" s="84"/>
      <c r="H4395" s="31"/>
      <c r="I4395" s="31"/>
      <c r="J4395" s="84"/>
      <c r="K4395" s="31"/>
      <c r="L4395" s="31"/>
      <c r="M4395" s="169"/>
      <c r="N4395" s="148"/>
      <c r="O4395" s="106"/>
      <c r="P4395" s="43"/>
      <c r="Q4395" s="31"/>
      <c r="R4395" s="84"/>
      <c r="S4395" s="31"/>
      <c r="T4395" s="31"/>
      <c r="U4395" s="169"/>
      <c r="V4395" s="150"/>
      <c r="W4395" s="342" t="str" cm="1">
        <f t="array" ref="W4395">IF(SUM(LEN(B4395:V4395))=0,"",IF(OR(OR(ISBLANK(F4395),SUM(LEN(C4395),LEN(D4395))=0),AND(NOT(E4395="Unknown"),ISBLANK(J4395)),AND(NOT(O4395="Unknown"),ISBLANK(R4395))),"Missing Information", INDEX(Table15[Entire Service Line Classification], MATCH(SUMIFS(Table15[Unique ID],Table15[System-Owned Portion],E4395,Table15[If Material Anything Other than "Lead" in Column E,Was Material Ever Previously Lead?],G4395,Table15[Customer-Owned Portion],O4395),Table15[Unique ID],0),0)))</f>
        <v/>
      </c>
      <c r="X4395"/>
    </row>
    <row r="4396" spans="2:24" x14ac:dyDescent="0.35">
      <c r="B4396" s="146"/>
      <c r="C4396" s="31"/>
      <c r="D4396" s="31"/>
      <c r="E4396" s="44"/>
      <c r="F4396" s="43"/>
      <c r="G4396" s="84"/>
      <c r="H4396" s="31"/>
      <c r="I4396" s="31"/>
      <c r="J4396" s="84"/>
      <c r="K4396" s="31"/>
      <c r="L4396" s="31"/>
      <c r="M4396" s="169"/>
      <c r="N4396" s="148"/>
      <c r="O4396" s="106"/>
      <c r="P4396" s="43"/>
      <c r="Q4396" s="31"/>
      <c r="R4396" s="84"/>
      <c r="S4396" s="31"/>
      <c r="T4396" s="31"/>
      <c r="U4396" s="169"/>
      <c r="V4396" s="150"/>
      <c r="W4396" s="342" t="str" cm="1">
        <f t="array" ref="W4396">IF(SUM(LEN(B4396:V4396))=0,"",IF(OR(OR(ISBLANK(F4396),SUM(LEN(C4396),LEN(D4396))=0),AND(NOT(E4396="Unknown"),ISBLANK(J4396)),AND(NOT(O4396="Unknown"),ISBLANK(R4396))),"Missing Information", INDEX(Table15[Entire Service Line Classification], MATCH(SUMIFS(Table15[Unique ID],Table15[System-Owned Portion],E4396,Table15[If Material Anything Other than "Lead" in Column E,Was Material Ever Previously Lead?],G4396,Table15[Customer-Owned Portion],O4396),Table15[Unique ID],0),0)))</f>
        <v/>
      </c>
      <c r="X4396"/>
    </row>
    <row r="4397" spans="2:24" x14ac:dyDescent="0.35">
      <c r="B4397" s="146"/>
      <c r="C4397" s="31"/>
      <c r="D4397" s="31"/>
      <c r="E4397" s="44"/>
      <c r="F4397" s="43"/>
      <c r="G4397" s="84"/>
      <c r="H4397" s="31"/>
      <c r="I4397" s="31"/>
      <c r="J4397" s="84"/>
      <c r="K4397" s="31"/>
      <c r="L4397" s="31"/>
      <c r="M4397" s="169"/>
      <c r="N4397" s="148"/>
      <c r="O4397" s="106"/>
      <c r="P4397" s="43"/>
      <c r="Q4397" s="31"/>
      <c r="R4397" s="84"/>
      <c r="S4397" s="31"/>
      <c r="T4397" s="31"/>
      <c r="U4397" s="169"/>
      <c r="V4397" s="150"/>
      <c r="W4397" s="342" t="str" cm="1">
        <f t="array" ref="W4397">IF(SUM(LEN(B4397:V4397))=0,"",IF(OR(OR(ISBLANK(F4397),SUM(LEN(C4397),LEN(D4397))=0),AND(NOT(E4397="Unknown"),ISBLANK(J4397)),AND(NOT(O4397="Unknown"),ISBLANK(R4397))),"Missing Information", INDEX(Table15[Entire Service Line Classification], MATCH(SUMIFS(Table15[Unique ID],Table15[System-Owned Portion],E4397,Table15[If Material Anything Other than "Lead" in Column E,Was Material Ever Previously Lead?],G4397,Table15[Customer-Owned Portion],O4397),Table15[Unique ID],0),0)))</f>
        <v/>
      </c>
      <c r="X4397"/>
    </row>
    <row r="4398" spans="2:24" x14ac:dyDescent="0.35">
      <c r="B4398" s="146"/>
      <c r="C4398" s="31"/>
      <c r="D4398" s="31"/>
      <c r="E4398" s="44"/>
      <c r="F4398" s="43"/>
      <c r="G4398" s="84"/>
      <c r="H4398" s="31"/>
      <c r="I4398" s="31"/>
      <c r="J4398" s="84"/>
      <c r="K4398" s="31"/>
      <c r="L4398" s="31"/>
      <c r="M4398" s="169"/>
      <c r="N4398" s="148"/>
      <c r="O4398" s="106"/>
      <c r="P4398" s="43"/>
      <c r="Q4398" s="31"/>
      <c r="R4398" s="84"/>
      <c r="S4398" s="31"/>
      <c r="T4398" s="31"/>
      <c r="U4398" s="169"/>
      <c r="V4398" s="150"/>
      <c r="W4398" s="342" t="str" cm="1">
        <f t="array" ref="W4398">IF(SUM(LEN(B4398:V4398))=0,"",IF(OR(OR(ISBLANK(F4398),SUM(LEN(C4398),LEN(D4398))=0),AND(NOT(E4398="Unknown"),ISBLANK(J4398)),AND(NOT(O4398="Unknown"),ISBLANK(R4398))),"Missing Information", INDEX(Table15[Entire Service Line Classification], MATCH(SUMIFS(Table15[Unique ID],Table15[System-Owned Portion],E4398,Table15[If Material Anything Other than "Lead" in Column E,Was Material Ever Previously Lead?],G4398,Table15[Customer-Owned Portion],O4398),Table15[Unique ID],0),0)))</f>
        <v/>
      </c>
      <c r="X4398"/>
    </row>
    <row r="4399" spans="2:24" x14ac:dyDescent="0.35">
      <c r="B4399" s="146"/>
      <c r="C4399" s="31"/>
      <c r="D4399" s="31"/>
      <c r="E4399" s="44"/>
      <c r="F4399" s="43"/>
      <c r="G4399" s="84"/>
      <c r="H4399" s="31"/>
      <c r="I4399" s="31"/>
      <c r="J4399" s="84"/>
      <c r="K4399" s="31"/>
      <c r="L4399" s="31"/>
      <c r="M4399" s="169"/>
      <c r="N4399" s="148"/>
      <c r="O4399" s="106"/>
      <c r="P4399" s="43"/>
      <c r="Q4399" s="31"/>
      <c r="R4399" s="84"/>
      <c r="S4399" s="31"/>
      <c r="T4399" s="31"/>
      <c r="U4399" s="169"/>
      <c r="V4399" s="150"/>
      <c r="W4399" s="342" t="str" cm="1">
        <f t="array" ref="W4399">IF(SUM(LEN(B4399:V4399))=0,"",IF(OR(OR(ISBLANK(F4399),SUM(LEN(C4399),LEN(D4399))=0),AND(NOT(E4399="Unknown"),ISBLANK(J4399)),AND(NOT(O4399="Unknown"),ISBLANK(R4399))),"Missing Information", INDEX(Table15[Entire Service Line Classification], MATCH(SUMIFS(Table15[Unique ID],Table15[System-Owned Portion],E4399,Table15[If Material Anything Other than "Lead" in Column E,Was Material Ever Previously Lead?],G4399,Table15[Customer-Owned Portion],O4399),Table15[Unique ID],0),0)))</f>
        <v/>
      </c>
      <c r="X4399"/>
    </row>
    <row r="4400" spans="2:24" x14ac:dyDescent="0.35">
      <c r="B4400" s="146"/>
      <c r="C4400" s="31"/>
      <c r="D4400" s="31"/>
      <c r="E4400" s="44"/>
      <c r="F4400" s="43"/>
      <c r="G4400" s="84"/>
      <c r="H4400" s="31"/>
      <c r="I4400" s="31"/>
      <c r="J4400" s="84"/>
      <c r="K4400" s="31"/>
      <c r="L4400" s="31"/>
      <c r="M4400" s="169"/>
      <c r="N4400" s="148"/>
      <c r="O4400" s="106"/>
      <c r="P4400" s="43"/>
      <c r="Q4400" s="31"/>
      <c r="R4400" s="84"/>
      <c r="S4400" s="31"/>
      <c r="T4400" s="31"/>
      <c r="U4400" s="169"/>
      <c r="V4400" s="150"/>
      <c r="W4400" s="342" t="str" cm="1">
        <f t="array" ref="W4400">IF(SUM(LEN(B4400:V4400))=0,"",IF(OR(OR(ISBLANK(F4400),SUM(LEN(C4400),LEN(D4400))=0),AND(NOT(E4400="Unknown"),ISBLANK(J4400)),AND(NOT(O4400="Unknown"),ISBLANK(R4400))),"Missing Information", INDEX(Table15[Entire Service Line Classification], MATCH(SUMIFS(Table15[Unique ID],Table15[System-Owned Portion],E4400,Table15[If Material Anything Other than "Lead" in Column E,Was Material Ever Previously Lead?],G4400,Table15[Customer-Owned Portion],O4400),Table15[Unique ID],0),0)))</f>
        <v/>
      </c>
      <c r="X4400"/>
    </row>
    <row r="4401" spans="2:24" x14ac:dyDescent="0.35">
      <c r="B4401" s="146"/>
      <c r="C4401" s="31"/>
      <c r="D4401" s="31"/>
      <c r="E4401" s="44"/>
      <c r="F4401" s="43"/>
      <c r="G4401" s="84"/>
      <c r="H4401" s="31"/>
      <c r="I4401" s="31"/>
      <c r="J4401" s="84"/>
      <c r="K4401" s="31"/>
      <c r="L4401" s="31"/>
      <c r="M4401" s="169"/>
      <c r="N4401" s="148"/>
      <c r="O4401" s="106"/>
      <c r="P4401" s="43"/>
      <c r="Q4401" s="31"/>
      <c r="R4401" s="84"/>
      <c r="S4401" s="31"/>
      <c r="T4401" s="31"/>
      <c r="U4401" s="169"/>
      <c r="V4401" s="150"/>
      <c r="W4401" s="342" t="str" cm="1">
        <f t="array" ref="W4401">IF(SUM(LEN(B4401:V4401))=0,"",IF(OR(OR(ISBLANK(F4401),SUM(LEN(C4401),LEN(D4401))=0),AND(NOT(E4401="Unknown"),ISBLANK(J4401)),AND(NOT(O4401="Unknown"),ISBLANK(R4401))),"Missing Information", INDEX(Table15[Entire Service Line Classification], MATCH(SUMIFS(Table15[Unique ID],Table15[System-Owned Portion],E4401,Table15[If Material Anything Other than "Lead" in Column E,Was Material Ever Previously Lead?],G4401,Table15[Customer-Owned Portion],O4401),Table15[Unique ID],0),0)))</f>
        <v/>
      </c>
      <c r="X4401"/>
    </row>
    <row r="4402" spans="2:24" x14ac:dyDescent="0.35">
      <c r="B4402" s="146"/>
      <c r="C4402" s="31"/>
      <c r="D4402" s="31"/>
      <c r="E4402" s="44"/>
      <c r="F4402" s="43"/>
      <c r="G4402" s="84"/>
      <c r="H4402" s="31"/>
      <c r="I4402" s="31"/>
      <c r="J4402" s="84"/>
      <c r="K4402" s="31"/>
      <c r="L4402" s="31"/>
      <c r="M4402" s="169"/>
      <c r="N4402" s="148"/>
      <c r="O4402" s="106"/>
      <c r="P4402" s="43"/>
      <c r="Q4402" s="31"/>
      <c r="R4402" s="84"/>
      <c r="S4402" s="31"/>
      <c r="T4402" s="31"/>
      <c r="U4402" s="169"/>
      <c r="V4402" s="150"/>
      <c r="W4402" s="342" t="str" cm="1">
        <f t="array" ref="W4402">IF(SUM(LEN(B4402:V4402))=0,"",IF(OR(OR(ISBLANK(F4402),SUM(LEN(C4402),LEN(D4402))=0),AND(NOT(E4402="Unknown"),ISBLANK(J4402)),AND(NOT(O4402="Unknown"),ISBLANK(R4402))),"Missing Information", INDEX(Table15[Entire Service Line Classification], MATCH(SUMIFS(Table15[Unique ID],Table15[System-Owned Portion],E4402,Table15[If Material Anything Other than "Lead" in Column E,Was Material Ever Previously Lead?],G4402,Table15[Customer-Owned Portion],O4402),Table15[Unique ID],0),0)))</f>
        <v/>
      </c>
      <c r="X4402"/>
    </row>
    <row r="4403" spans="2:24" x14ac:dyDescent="0.35">
      <c r="B4403" s="146"/>
      <c r="C4403" s="31"/>
      <c r="D4403" s="31"/>
      <c r="E4403" s="44"/>
      <c r="F4403" s="43"/>
      <c r="G4403" s="84"/>
      <c r="H4403" s="31"/>
      <c r="I4403" s="31"/>
      <c r="J4403" s="84"/>
      <c r="K4403" s="31"/>
      <c r="L4403" s="31"/>
      <c r="M4403" s="169"/>
      <c r="N4403" s="148"/>
      <c r="O4403" s="106"/>
      <c r="P4403" s="43"/>
      <c r="Q4403" s="31"/>
      <c r="R4403" s="84"/>
      <c r="S4403" s="31"/>
      <c r="T4403" s="31"/>
      <c r="U4403" s="169"/>
      <c r="V4403" s="150"/>
      <c r="W4403" s="342" t="str" cm="1">
        <f t="array" ref="W4403">IF(SUM(LEN(B4403:V4403))=0,"",IF(OR(OR(ISBLANK(F4403),SUM(LEN(C4403),LEN(D4403))=0),AND(NOT(E4403="Unknown"),ISBLANK(J4403)),AND(NOT(O4403="Unknown"),ISBLANK(R4403))),"Missing Information", INDEX(Table15[Entire Service Line Classification], MATCH(SUMIFS(Table15[Unique ID],Table15[System-Owned Portion],E4403,Table15[If Material Anything Other than "Lead" in Column E,Was Material Ever Previously Lead?],G4403,Table15[Customer-Owned Portion],O4403),Table15[Unique ID],0),0)))</f>
        <v/>
      </c>
      <c r="X4403"/>
    </row>
    <row r="4404" spans="2:24" x14ac:dyDescent="0.35">
      <c r="B4404" s="146"/>
      <c r="C4404" s="31"/>
      <c r="D4404" s="31"/>
      <c r="E4404" s="44"/>
      <c r="F4404" s="43"/>
      <c r="G4404" s="84"/>
      <c r="H4404" s="31"/>
      <c r="I4404" s="31"/>
      <c r="J4404" s="84"/>
      <c r="K4404" s="31"/>
      <c r="L4404" s="31"/>
      <c r="M4404" s="169"/>
      <c r="N4404" s="148"/>
      <c r="O4404" s="106"/>
      <c r="P4404" s="43"/>
      <c r="Q4404" s="31"/>
      <c r="R4404" s="84"/>
      <c r="S4404" s="31"/>
      <c r="T4404" s="31"/>
      <c r="U4404" s="169"/>
      <c r="V4404" s="150"/>
      <c r="W4404" s="342" t="str" cm="1">
        <f t="array" ref="W4404">IF(SUM(LEN(B4404:V4404))=0,"",IF(OR(OR(ISBLANK(F4404),SUM(LEN(C4404),LEN(D4404))=0),AND(NOT(E4404="Unknown"),ISBLANK(J4404)),AND(NOT(O4404="Unknown"),ISBLANK(R4404))),"Missing Information", INDEX(Table15[Entire Service Line Classification], MATCH(SUMIFS(Table15[Unique ID],Table15[System-Owned Portion],E4404,Table15[If Material Anything Other than "Lead" in Column E,Was Material Ever Previously Lead?],G4404,Table15[Customer-Owned Portion],O4404),Table15[Unique ID],0),0)))</f>
        <v/>
      </c>
      <c r="X4404"/>
    </row>
    <row r="4405" spans="2:24" x14ac:dyDescent="0.35">
      <c r="B4405" s="146"/>
      <c r="C4405" s="31"/>
      <c r="D4405" s="31"/>
      <c r="E4405" s="44"/>
      <c r="F4405" s="43"/>
      <c r="G4405" s="84"/>
      <c r="H4405" s="31"/>
      <c r="I4405" s="31"/>
      <c r="J4405" s="84"/>
      <c r="K4405" s="31"/>
      <c r="L4405" s="31"/>
      <c r="M4405" s="169"/>
      <c r="N4405" s="148"/>
      <c r="O4405" s="106"/>
      <c r="P4405" s="43"/>
      <c r="Q4405" s="31"/>
      <c r="R4405" s="84"/>
      <c r="S4405" s="31"/>
      <c r="T4405" s="31"/>
      <c r="U4405" s="169"/>
      <c r="V4405" s="150"/>
      <c r="W4405" s="342" t="str" cm="1">
        <f t="array" ref="W4405">IF(SUM(LEN(B4405:V4405))=0,"",IF(OR(OR(ISBLANK(F4405),SUM(LEN(C4405),LEN(D4405))=0),AND(NOT(E4405="Unknown"),ISBLANK(J4405)),AND(NOT(O4405="Unknown"),ISBLANK(R4405))),"Missing Information", INDEX(Table15[Entire Service Line Classification], MATCH(SUMIFS(Table15[Unique ID],Table15[System-Owned Portion],E4405,Table15[If Material Anything Other than "Lead" in Column E,Was Material Ever Previously Lead?],G4405,Table15[Customer-Owned Portion],O4405),Table15[Unique ID],0),0)))</f>
        <v/>
      </c>
      <c r="X4405"/>
    </row>
    <row r="4406" spans="2:24" x14ac:dyDescent="0.35">
      <c r="B4406" s="146"/>
      <c r="C4406" s="31"/>
      <c r="D4406" s="31"/>
      <c r="E4406" s="44"/>
      <c r="F4406" s="43"/>
      <c r="G4406" s="84"/>
      <c r="H4406" s="31"/>
      <c r="I4406" s="31"/>
      <c r="J4406" s="84"/>
      <c r="K4406" s="31"/>
      <c r="L4406" s="31"/>
      <c r="M4406" s="169"/>
      <c r="N4406" s="148"/>
      <c r="O4406" s="106"/>
      <c r="P4406" s="43"/>
      <c r="Q4406" s="31"/>
      <c r="R4406" s="84"/>
      <c r="S4406" s="31"/>
      <c r="T4406" s="31"/>
      <c r="U4406" s="169"/>
      <c r="V4406" s="150"/>
      <c r="W4406" s="342" t="str" cm="1">
        <f t="array" ref="W4406">IF(SUM(LEN(B4406:V4406))=0,"",IF(OR(OR(ISBLANK(F4406),SUM(LEN(C4406),LEN(D4406))=0),AND(NOT(E4406="Unknown"),ISBLANK(J4406)),AND(NOT(O4406="Unknown"),ISBLANK(R4406))),"Missing Information", INDEX(Table15[Entire Service Line Classification], MATCH(SUMIFS(Table15[Unique ID],Table15[System-Owned Portion],E4406,Table15[If Material Anything Other than "Lead" in Column E,Was Material Ever Previously Lead?],G4406,Table15[Customer-Owned Portion],O4406),Table15[Unique ID],0),0)))</f>
        <v/>
      </c>
      <c r="X4406"/>
    </row>
    <row r="4407" spans="2:24" x14ac:dyDescent="0.35">
      <c r="B4407" s="146"/>
      <c r="C4407" s="31"/>
      <c r="D4407" s="31"/>
      <c r="E4407" s="44"/>
      <c r="F4407" s="43"/>
      <c r="G4407" s="84"/>
      <c r="H4407" s="31"/>
      <c r="I4407" s="31"/>
      <c r="J4407" s="84"/>
      <c r="K4407" s="31"/>
      <c r="L4407" s="31"/>
      <c r="M4407" s="169"/>
      <c r="N4407" s="148"/>
      <c r="O4407" s="106"/>
      <c r="P4407" s="43"/>
      <c r="Q4407" s="31"/>
      <c r="R4407" s="84"/>
      <c r="S4407" s="31"/>
      <c r="T4407" s="31"/>
      <c r="U4407" s="169"/>
      <c r="V4407" s="150"/>
      <c r="W4407" s="342" t="str" cm="1">
        <f t="array" ref="W4407">IF(SUM(LEN(B4407:V4407))=0,"",IF(OR(OR(ISBLANK(F4407),SUM(LEN(C4407),LEN(D4407))=0),AND(NOT(E4407="Unknown"),ISBLANK(J4407)),AND(NOT(O4407="Unknown"),ISBLANK(R4407))),"Missing Information", INDEX(Table15[Entire Service Line Classification], MATCH(SUMIFS(Table15[Unique ID],Table15[System-Owned Portion],E4407,Table15[If Material Anything Other than "Lead" in Column E,Was Material Ever Previously Lead?],G4407,Table15[Customer-Owned Portion],O4407),Table15[Unique ID],0),0)))</f>
        <v/>
      </c>
      <c r="X4407"/>
    </row>
    <row r="4408" spans="2:24" x14ac:dyDescent="0.35">
      <c r="B4408" s="146"/>
      <c r="C4408" s="31"/>
      <c r="D4408" s="31"/>
      <c r="E4408" s="44"/>
      <c r="F4408" s="43"/>
      <c r="G4408" s="84"/>
      <c r="H4408" s="31"/>
      <c r="I4408" s="31"/>
      <c r="J4408" s="84"/>
      <c r="K4408" s="31"/>
      <c r="L4408" s="31"/>
      <c r="M4408" s="169"/>
      <c r="N4408" s="148"/>
      <c r="O4408" s="106"/>
      <c r="P4408" s="43"/>
      <c r="Q4408" s="31"/>
      <c r="R4408" s="84"/>
      <c r="S4408" s="31"/>
      <c r="T4408" s="31"/>
      <c r="U4408" s="169"/>
      <c r="V4408" s="150"/>
      <c r="W4408" s="342" t="str" cm="1">
        <f t="array" ref="W4408">IF(SUM(LEN(B4408:V4408))=0,"",IF(OR(OR(ISBLANK(F4408),SUM(LEN(C4408),LEN(D4408))=0),AND(NOT(E4408="Unknown"),ISBLANK(J4408)),AND(NOT(O4408="Unknown"),ISBLANK(R4408))),"Missing Information", INDEX(Table15[Entire Service Line Classification], MATCH(SUMIFS(Table15[Unique ID],Table15[System-Owned Portion],E4408,Table15[If Material Anything Other than "Lead" in Column E,Was Material Ever Previously Lead?],G4408,Table15[Customer-Owned Portion],O4408),Table15[Unique ID],0),0)))</f>
        <v/>
      </c>
      <c r="X4408"/>
    </row>
    <row r="4409" spans="2:24" x14ac:dyDescent="0.35">
      <c r="B4409" s="146"/>
      <c r="C4409" s="31"/>
      <c r="D4409" s="31"/>
      <c r="E4409" s="44"/>
      <c r="F4409" s="43"/>
      <c r="G4409" s="84"/>
      <c r="H4409" s="31"/>
      <c r="I4409" s="31"/>
      <c r="J4409" s="84"/>
      <c r="K4409" s="31"/>
      <c r="L4409" s="31"/>
      <c r="M4409" s="169"/>
      <c r="N4409" s="148"/>
      <c r="O4409" s="106"/>
      <c r="P4409" s="43"/>
      <c r="Q4409" s="31"/>
      <c r="R4409" s="84"/>
      <c r="S4409" s="31"/>
      <c r="T4409" s="31"/>
      <c r="U4409" s="169"/>
      <c r="V4409" s="150"/>
      <c r="W4409" s="342" t="str" cm="1">
        <f t="array" ref="W4409">IF(SUM(LEN(B4409:V4409))=0,"",IF(OR(OR(ISBLANK(F4409),SUM(LEN(C4409),LEN(D4409))=0),AND(NOT(E4409="Unknown"),ISBLANK(J4409)),AND(NOT(O4409="Unknown"),ISBLANK(R4409))),"Missing Information", INDEX(Table15[Entire Service Line Classification], MATCH(SUMIFS(Table15[Unique ID],Table15[System-Owned Portion],E4409,Table15[If Material Anything Other than "Lead" in Column E,Was Material Ever Previously Lead?],G4409,Table15[Customer-Owned Portion],O4409),Table15[Unique ID],0),0)))</f>
        <v/>
      </c>
      <c r="X4409"/>
    </row>
    <row r="4410" spans="2:24" x14ac:dyDescent="0.35">
      <c r="B4410" s="146"/>
      <c r="C4410" s="31"/>
      <c r="D4410" s="31"/>
      <c r="E4410" s="44"/>
      <c r="F4410" s="43"/>
      <c r="G4410" s="84"/>
      <c r="H4410" s="31"/>
      <c r="I4410" s="31"/>
      <c r="J4410" s="84"/>
      <c r="K4410" s="31"/>
      <c r="L4410" s="31"/>
      <c r="M4410" s="169"/>
      <c r="N4410" s="148"/>
      <c r="O4410" s="106"/>
      <c r="P4410" s="43"/>
      <c r="Q4410" s="31"/>
      <c r="R4410" s="84"/>
      <c r="S4410" s="31"/>
      <c r="T4410" s="31"/>
      <c r="U4410" s="169"/>
      <c r="V4410" s="150"/>
      <c r="W4410" s="342" t="str" cm="1">
        <f t="array" ref="W4410">IF(SUM(LEN(B4410:V4410))=0,"",IF(OR(OR(ISBLANK(F4410),SUM(LEN(C4410),LEN(D4410))=0),AND(NOT(E4410="Unknown"),ISBLANK(J4410)),AND(NOT(O4410="Unknown"),ISBLANK(R4410))),"Missing Information", INDEX(Table15[Entire Service Line Classification], MATCH(SUMIFS(Table15[Unique ID],Table15[System-Owned Portion],E4410,Table15[If Material Anything Other than "Lead" in Column E,Was Material Ever Previously Lead?],G4410,Table15[Customer-Owned Portion],O4410),Table15[Unique ID],0),0)))</f>
        <v/>
      </c>
      <c r="X4410"/>
    </row>
    <row r="4411" spans="2:24" x14ac:dyDescent="0.35">
      <c r="B4411" s="146"/>
      <c r="C4411" s="31"/>
      <c r="D4411" s="31"/>
      <c r="E4411" s="44"/>
      <c r="F4411" s="43"/>
      <c r="G4411" s="84"/>
      <c r="H4411" s="31"/>
      <c r="I4411" s="31"/>
      <c r="J4411" s="84"/>
      <c r="K4411" s="31"/>
      <c r="L4411" s="31"/>
      <c r="M4411" s="169"/>
      <c r="N4411" s="148"/>
      <c r="O4411" s="106"/>
      <c r="P4411" s="43"/>
      <c r="Q4411" s="31"/>
      <c r="R4411" s="84"/>
      <c r="S4411" s="31"/>
      <c r="T4411" s="31"/>
      <c r="U4411" s="169"/>
      <c r="V4411" s="150"/>
      <c r="W4411" s="342" t="str" cm="1">
        <f t="array" ref="W4411">IF(SUM(LEN(B4411:V4411))=0,"",IF(OR(OR(ISBLANK(F4411),SUM(LEN(C4411),LEN(D4411))=0),AND(NOT(E4411="Unknown"),ISBLANK(J4411)),AND(NOT(O4411="Unknown"),ISBLANK(R4411))),"Missing Information", INDEX(Table15[Entire Service Line Classification], MATCH(SUMIFS(Table15[Unique ID],Table15[System-Owned Portion],E4411,Table15[If Material Anything Other than "Lead" in Column E,Was Material Ever Previously Lead?],G4411,Table15[Customer-Owned Portion],O4411),Table15[Unique ID],0),0)))</f>
        <v/>
      </c>
      <c r="X4411"/>
    </row>
    <row r="4412" spans="2:24" x14ac:dyDescent="0.35">
      <c r="B4412" s="146"/>
      <c r="C4412" s="31"/>
      <c r="D4412" s="31"/>
      <c r="E4412" s="44"/>
      <c r="F4412" s="43"/>
      <c r="G4412" s="84"/>
      <c r="H4412" s="31"/>
      <c r="I4412" s="31"/>
      <c r="J4412" s="84"/>
      <c r="K4412" s="31"/>
      <c r="L4412" s="31"/>
      <c r="M4412" s="169"/>
      <c r="N4412" s="148"/>
      <c r="O4412" s="106"/>
      <c r="P4412" s="43"/>
      <c r="Q4412" s="31"/>
      <c r="R4412" s="84"/>
      <c r="S4412" s="31"/>
      <c r="T4412" s="31"/>
      <c r="U4412" s="169"/>
      <c r="V4412" s="150"/>
      <c r="W4412" s="342" t="str" cm="1">
        <f t="array" ref="W4412">IF(SUM(LEN(B4412:V4412))=0,"",IF(OR(OR(ISBLANK(F4412),SUM(LEN(C4412),LEN(D4412))=0),AND(NOT(E4412="Unknown"),ISBLANK(J4412)),AND(NOT(O4412="Unknown"),ISBLANK(R4412))),"Missing Information", INDEX(Table15[Entire Service Line Classification], MATCH(SUMIFS(Table15[Unique ID],Table15[System-Owned Portion],E4412,Table15[If Material Anything Other than "Lead" in Column E,Was Material Ever Previously Lead?],G4412,Table15[Customer-Owned Portion],O4412),Table15[Unique ID],0),0)))</f>
        <v/>
      </c>
      <c r="X4412"/>
    </row>
    <row r="4413" spans="2:24" x14ac:dyDescent="0.35">
      <c r="B4413" s="146"/>
      <c r="C4413" s="31"/>
      <c r="D4413" s="31"/>
      <c r="E4413" s="44"/>
      <c r="F4413" s="43"/>
      <c r="G4413" s="84"/>
      <c r="H4413" s="31"/>
      <c r="I4413" s="31"/>
      <c r="J4413" s="84"/>
      <c r="K4413" s="31"/>
      <c r="L4413" s="31"/>
      <c r="M4413" s="169"/>
      <c r="N4413" s="148"/>
      <c r="O4413" s="106"/>
      <c r="P4413" s="43"/>
      <c r="Q4413" s="31"/>
      <c r="R4413" s="84"/>
      <c r="S4413" s="31"/>
      <c r="T4413" s="31"/>
      <c r="U4413" s="169"/>
      <c r="V4413" s="150"/>
      <c r="W4413" s="342" t="str" cm="1">
        <f t="array" ref="W4413">IF(SUM(LEN(B4413:V4413))=0,"",IF(OR(OR(ISBLANK(F4413),SUM(LEN(C4413),LEN(D4413))=0),AND(NOT(E4413="Unknown"),ISBLANK(J4413)),AND(NOT(O4413="Unknown"),ISBLANK(R4413))),"Missing Information", INDEX(Table15[Entire Service Line Classification], MATCH(SUMIFS(Table15[Unique ID],Table15[System-Owned Portion],E4413,Table15[If Material Anything Other than "Lead" in Column E,Was Material Ever Previously Lead?],G4413,Table15[Customer-Owned Portion],O4413),Table15[Unique ID],0),0)))</f>
        <v/>
      </c>
      <c r="X4413"/>
    </row>
    <row r="4414" spans="2:24" x14ac:dyDescent="0.35">
      <c r="B4414" s="146"/>
      <c r="C4414" s="31"/>
      <c r="D4414" s="31"/>
      <c r="E4414" s="44"/>
      <c r="F4414" s="43"/>
      <c r="G4414" s="84"/>
      <c r="H4414" s="31"/>
      <c r="I4414" s="31"/>
      <c r="J4414" s="84"/>
      <c r="K4414" s="31"/>
      <c r="L4414" s="31"/>
      <c r="M4414" s="169"/>
      <c r="N4414" s="148"/>
      <c r="O4414" s="106"/>
      <c r="P4414" s="43"/>
      <c r="Q4414" s="31"/>
      <c r="R4414" s="84"/>
      <c r="S4414" s="31"/>
      <c r="T4414" s="31"/>
      <c r="U4414" s="169"/>
      <c r="V4414" s="150"/>
      <c r="W4414" s="342" t="str" cm="1">
        <f t="array" ref="W4414">IF(SUM(LEN(B4414:V4414))=0,"",IF(OR(OR(ISBLANK(F4414),SUM(LEN(C4414),LEN(D4414))=0),AND(NOT(E4414="Unknown"),ISBLANK(J4414)),AND(NOT(O4414="Unknown"),ISBLANK(R4414))),"Missing Information", INDEX(Table15[Entire Service Line Classification], MATCH(SUMIFS(Table15[Unique ID],Table15[System-Owned Portion],E4414,Table15[If Material Anything Other than "Lead" in Column E,Was Material Ever Previously Lead?],G4414,Table15[Customer-Owned Portion],O4414),Table15[Unique ID],0),0)))</f>
        <v/>
      </c>
      <c r="X4414"/>
    </row>
    <row r="4415" spans="2:24" x14ac:dyDescent="0.35">
      <c r="B4415" s="146"/>
      <c r="C4415" s="31"/>
      <c r="D4415" s="31"/>
      <c r="E4415" s="44"/>
      <c r="F4415" s="43"/>
      <c r="G4415" s="84"/>
      <c r="H4415" s="31"/>
      <c r="I4415" s="31"/>
      <c r="J4415" s="84"/>
      <c r="K4415" s="31"/>
      <c r="L4415" s="31"/>
      <c r="M4415" s="169"/>
      <c r="N4415" s="148"/>
      <c r="O4415" s="106"/>
      <c r="P4415" s="43"/>
      <c r="Q4415" s="31"/>
      <c r="R4415" s="84"/>
      <c r="S4415" s="31"/>
      <c r="T4415" s="31"/>
      <c r="U4415" s="169"/>
      <c r="V4415" s="150"/>
      <c r="W4415" s="342" t="str" cm="1">
        <f t="array" ref="W4415">IF(SUM(LEN(B4415:V4415))=0,"",IF(OR(OR(ISBLANK(F4415),SUM(LEN(C4415),LEN(D4415))=0),AND(NOT(E4415="Unknown"),ISBLANK(J4415)),AND(NOT(O4415="Unknown"),ISBLANK(R4415))),"Missing Information", INDEX(Table15[Entire Service Line Classification], MATCH(SUMIFS(Table15[Unique ID],Table15[System-Owned Portion],E4415,Table15[If Material Anything Other than "Lead" in Column E,Was Material Ever Previously Lead?],G4415,Table15[Customer-Owned Portion],O4415),Table15[Unique ID],0),0)))</f>
        <v/>
      </c>
      <c r="X4415"/>
    </row>
    <row r="4416" spans="2:24" x14ac:dyDescent="0.35">
      <c r="B4416" s="146"/>
      <c r="C4416" s="31"/>
      <c r="D4416" s="31"/>
      <c r="E4416" s="44"/>
      <c r="F4416" s="43"/>
      <c r="G4416" s="84"/>
      <c r="H4416" s="31"/>
      <c r="I4416" s="31"/>
      <c r="J4416" s="84"/>
      <c r="K4416" s="31"/>
      <c r="L4416" s="31"/>
      <c r="M4416" s="169"/>
      <c r="N4416" s="148"/>
      <c r="O4416" s="106"/>
      <c r="P4416" s="43"/>
      <c r="Q4416" s="31"/>
      <c r="R4416" s="84"/>
      <c r="S4416" s="31"/>
      <c r="T4416" s="31"/>
      <c r="U4416" s="169"/>
      <c r="V4416" s="150"/>
      <c r="W4416" s="342" t="str" cm="1">
        <f t="array" ref="W4416">IF(SUM(LEN(B4416:V4416))=0,"",IF(OR(OR(ISBLANK(F4416),SUM(LEN(C4416),LEN(D4416))=0),AND(NOT(E4416="Unknown"),ISBLANK(J4416)),AND(NOT(O4416="Unknown"),ISBLANK(R4416))),"Missing Information", INDEX(Table15[Entire Service Line Classification], MATCH(SUMIFS(Table15[Unique ID],Table15[System-Owned Portion],E4416,Table15[If Material Anything Other than "Lead" in Column E,Was Material Ever Previously Lead?],G4416,Table15[Customer-Owned Portion],O4416),Table15[Unique ID],0),0)))</f>
        <v/>
      </c>
      <c r="X4416"/>
    </row>
    <row r="4417" spans="2:24" x14ac:dyDescent="0.35">
      <c r="B4417" s="146"/>
      <c r="C4417" s="31"/>
      <c r="D4417" s="31"/>
      <c r="E4417" s="44"/>
      <c r="F4417" s="43"/>
      <c r="G4417" s="84"/>
      <c r="H4417" s="31"/>
      <c r="I4417" s="31"/>
      <c r="J4417" s="84"/>
      <c r="K4417" s="31"/>
      <c r="L4417" s="31"/>
      <c r="M4417" s="169"/>
      <c r="N4417" s="148"/>
      <c r="O4417" s="106"/>
      <c r="P4417" s="43"/>
      <c r="Q4417" s="31"/>
      <c r="R4417" s="84"/>
      <c r="S4417" s="31"/>
      <c r="T4417" s="31"/>
      <c r="U4417" s="169"/>
      <c r="V4417" s="150"/>
      <c r="W4417" s="342" t="str" cm="1">
        <f t="array" ref="W4417">IF(SUM(LEN(B4417:V4417))=0,"",IF(OR(OR(ISBLANK(F4417),SUM(LEN(C4417),LEN(D4417))=0),AND(NOT(E4417="Unknown"),ISBLANK(J4417)),AND(NOT(O4417="Unknown"),ISBLANK(R4417))),"Missing Information", INDEX(Table15[Entire Service Line Classification], MATCH(SUMIFS(Table15[Unique ID],Table15[System-Owned Portion],E4417,Table15[If Material Anything Other than "Lead" in Column E,Was Material Ever Previously Lead?],G4417,Table15[Customer-Owned Portion],O4417),Table15[Unique ID],0),0)))</f>
        <v/>
      </c>
      <c r="X4417"/>
    </row>
    <row r="4418" spans="2:24" x14ac:dyDescent="0.35">
      <c r="B4418" s="146"/>
      <c r="C4418" s="31"/>
      <c r="D4418" s="31"/>
      <c r="E4418" s="44"/>
      <c r="F4418" s="43"/>
      <c r="G4418" s="84"/>
      <c r="H4418" s="31"/>
      <c r="I4418" s="31"/>
      <c r="J4418" s="84"/>
      <c r="K4418" s="31"/>
      <c r="L4418" s="31"/>
      <c r="M4418" s="169"/>
      <c r="N4418" s="148"/>
      <c r="O4418" s="106"/>
      <c r="P4418" s="43"/>
      <c r="Q4418" s="31"/>
      <c r="R4418" s="84"/>
      <c r="S4418" s="31"/>
      <c r="T4418" s="31"/>
      <c r="U4418" s="169"/>
      <c r="V4418" s="150"/>
      <c r="W4418" s="342" t="str" cm="1">
        <f t="array" ref="W4418">IF(SUM(LEN(B4418:V4418))=0,"",IF(OR(OR(ISBLANK(F4418),SUM(LEN(C4418),LEN(D4418))=0),AND(NOT(E4418="Unknown"),ISBLANK(J4418)),AND(NOT(O4418="Unknown"),ISBLANK(R4418))),"Missing Information", INDEX(Table15[Entire Service Line Classification], MATCH(SUMIFS(Table15[Unique ID],Table15[System-Owned Portion],E4418,Table15[If Material Anything Other than "Lead" in Column E,Was Material Ever Previously Lead?],G4418,Table15[Customer-Owned Portion],O4418),Table15[Unique ID],0),0)))</f>
        <v/>
      </c>
      <c r="X4418"/>
    </row>
    <row r="4419" spans="2:24" x14ac:dyDescent="0.35">
      <c r="B4419" s="146"/>
      <c r="C4419" s="31"/>
      <c r="D4419" s="31"/>
      <c r="E4419" s="44"/>
      <c r="F4419" s="43"/>
      <c r="G4419" s="84"/>
      <c r="H4419" s="31"/>
      <c r="I4419" s="31"/>
      <c r="J4419" s="84"/>
      <c r="K4419" s="31"/>
      <c r="L4419" s="31"/>
      <c r="M4419" s="169"/>
      <c r="N4419" s="148"/>
      <c r="O4419" s="106"/>
      <c r="P4419" s="43"/>
      <c r="Q4419" s="31"/>
      <c r="R4419" s="84"/>
      <c r="S4419" s="31"/>
      <c r="T4419" s="31"/>
      <c r="U4419" s="169"/>
      <c r="V4419" s="150"/>
      <c r="W4419" s="342" t="str" cm="1">
        <f t="array" ref="W4419">IF(SUM(LEN(B4419:V4419))=0,"",IF(OR(OR(ISBLANK(F4419),SUM(LEN(C4419),LEN(D4419))=0),AND(NOT(E4419="Unknown"),ISBLANK(J4419)),AND(NOT(O4419="Unknown"),ISBLANK(R4419))),"Missing Information", INDEX(Table15[Entire Service Line Classification], MATCH(SUMIFS(Table15[Unique ID],Table15[System-Owned Portion],E4419,Table15[If Material Anything Other than "Lead" in Column E,Was Material Ever Previously Lead?],G4419,Table15[Customer-Owned Portion],O4419),Table15[Unique ID],0),0)))</f>
        <v/>
      </c>
      <c r="X4419"/>
    </row>
    <row r="4420" spans="2:24" x14ac:dyDescent="0.35">
      <c r="B4420" s="146"/>
      <c r="C4420" s="31"/>
      <c r="D4420" s="31"/>
      <c r="E4420" s="44"/>
      <c r="F4420" s="43"/>
      <c r="G4420" s="84"/>
      <c r="H4420" s="31"/>
      <c r="I4420" s="31"/>
      <c r="J4420" s="84"/>
      <c r="K4420" s="31"/>
      <c r="L4420" s="31"/>
      <c r="M4420" s="169"/>
      <c r="N4420" s="148"/>
      <c r="O4420" s="106"/>
      <c r="P4420" s="43"/>
      <c r="Q4420" s="31"/>
      <c r="R4420" s="84"/>
      <c r="S4420" s="31"/>
      <c r="T4420" s="31"/>
      <c r="U4420" s="169"/>
      <c r="V4420" s="150"/>
      <c r="W4420" s="342" t="str" cm="1">
        <f t="array" ref="W4420">IF(SUM(LEN(B4420:V4420))=0,"",IF(OR(OR(ISBLANK(F4420),SUM(LEN(C4420),LEN(D4420))=0),AND(NOT(E4420="Unknown"),ISBLANK(J4420)),AND(NOT(O4420="Unknown"),ISBLANK(R4420))),"Missing Information", INDEX(Table15[Entire Service Line Classification], MATCH(SUMIFS(Table15[Unique ID],Table15[System-Owned Portion],E4420,Table15[If Material Anything Other than "Lead" in Column E,Was Material Ever Previously Lead?],G4420,Table15[Customer-Owned Portion],O4420),Table15[Unique ID],0),0)))</f>
        <v/>
      </c>
      <c r="X4420"/>
    </row>
    <row r="4421" spans="2:24" x14ac:dyDescent="0.35">
      <c r="B4421" s="146"/>
      <c r="C4421" s="31"/>
      <c r="D4421" s="31"/>
      <c r="E4421" s="44"/>
      <c r="F4421" s="43"/>
      <c r="G4421" s="84"/>
      <c r="H4421" s="31"/>
      <c r="I4421" s="31"/>
      <c r="J4421" s="84"/>
      <c r="K4421" s="31"/>
      <c r="L4421" s="31"/>
      <c r="M4421" s="169"/>
      <c r="N4421" s="148"/>
      <c r="O4421" s="106"/>
      <c r="P4421" s="43"/>
      <c r="Q4421" s="31"/>
      <c r="R4421" s="84"/>
      <c r="S4421" s="31"/>
      <c r="T4421" s="31"/>
      <c r="U4421" s="169"/>
      <c r="V4421" s="150"/>
      <c r="W4421" s="342" t="str" cm="1">
        <f t="array" ref="W4421">IF(SUM(LEN(B4421:V4421))=0,"",IF(OR(OR(ISBLANK(F4421),SUM(LEN(C4421),LEN(D4421))=0),AND(NOT(E4421="Unknown"),ISBLANK(J4421)),AND(NOT(O4421="Unknown"),ISBLANK(R4421))),"Missing Information", INDEX(Table15[Entire Service Line Classification], MATCH(SUMIFS(Table15[Unique ID],Table15[System-Owned Portion],E4421,Table15[If Material Anything Other than "Lead" in Column E,Was Material Ever Previously Lead?],G4421,Table15[Customer-Owned Portion],O4421),Table15[Unique ID],0),0)))</f>
        <v/>
      </c>
      <c r="X4421"/>
    </row>
    <row r="4422" spans="2:24" x14ac:dyDescent="0.35">
      <c r="B4422" s="146"/>
      <c r="C4422" s="31"/>
      <c r="D4422" s="31"/>
      <c r="E4422" s="44"/>
      <c r="F4422" s="43"/>
      <c r="G4422" s="84"/>
      <c r="H4422" s="31"/>
      <c r="I4422" s="31"/>
      <c r="J4422" s="84"/>
      <c r="K4422" s="31"/>
      <c r="L4422" s="31"/>
      <c r="M4422" s="169"/>
      <c r="N4422" s="148"/>
      <c r="O4422" s="106"/>
      <c r="P4422" s="43"/>
      <c r="Q4422" s="31"/>
      <c r="R4422" s="84"/>
      <c r="S4422" s="31"/>
      <c r="T4422" s="31"/>
      <c r="U4422" s="169"/>
      <c r="V4422" s="150"/>
      <c r="W4422" s="342" t="str" cm="1">
        <f t="array" ref="W4422">IF(SUM(LEN(B4422:V4422))=0,"",IF(OR(OR(ISBLANK(F4422),SUM(LEN(C4422),LEN(D4422))=0),AND(NOT(E4422="Unknown"),ISBLANK(J4422)),AND(NOT(O4422="Unknown"),ISBLANK(R4422))),"Missing Information", INDEX(Table15[Entire Service Line Classification], MATCH(SUMIFS(Table15[Unique ID],Table15[System-Owned Portion],E4422,Table15[If Material Anything Other than "Lead" in Column E,Was Material Ever Previously Lead?],G4422,Table15[Customer-Owned Portion],O4422),Table15[Unique ID],0),0)))</f>
        <v/>
      </c>
      <c r="X4422"/>
    </row>
    <row r="4423" spans="2:24" x14ac:dyDescent="0.35">
      <c r="B4423" s="146"/>
      <c r="C4423" s="31"/>
      <c r="D4423" s="31"/>
      <c r="E4423" s="44"/>
      <c r="F4423" s="43"/>
      <c r="G4423" s="84"/>
      <c r="H4423" s="31"/>
      <c r="I4423" s="31"/>
      <c r="J4423" s="84"/>
      <c r="K4423" s="31"/>
      <c r="L4423" s="31"/>
      <c r="M4423" s="169"/>
      <c r="N4423" s="148"/>
      <c r="O4423" s="106"/>
      <c r="P4423" s="43"/>
      <c r="Q4423" s="31"/>
      <c r="R4423" s="84"/>
      <c r="S4423" s="31"/>
      <c r="T4423" s="31"/>
      <c r="U4423" s="169"/>
      <c r="V4423" s="150"/>
      <c r="W4423" s="342" t="str" cm="1">
        <f t="array" ref="W4423">IF(SUM(LEN(B4423:V4423))=0,"",IF(OR(OR(ISBLANK(F4423),SUM(LEN(C4423),LEN(D4423))=0),AND(NOT(E4423="Unknown"),ISBLANK(J4423)),AND(NOT(O4423="Unknown"),ISBLANK(R4423))),"Missing Information", INDEX(Table15[Entire Service Line Classification], MATCH(SUMIFS(Table15[Unique ID],Table15[System-Owned Portion],E4423,Table15[If Material Anything Other than "Lead" in Column E,Was Material Ever Previously Lead?],G4423,Table15[Customer-Owned Portion],O4423),Table15[Unique ID],0),0)))</f>
        <v/>
      </c>
      <c r="X4423"/>
    </row>
    <row r="4424" spans="2:24" x14ac:dyDescent="0.35">
      <c r="B4424" s="146"/>
      <c r="C4424" s="31"/>
      <c r="D4424" s="31"/>
      <c r="E4424" s="44"/>
      <c r="F4424" s="43"/>
      <c r="G4424" s="84"/>
      <c r="H4424" s="31"/>
      <c r="I4424" s="31"/>
      <c r="J4424" s="84"/>
      <c r="K4424" s="31"/>
      <c r="L4424" s="31"/>
      <c r="M4424" s="169"/>
      <c r="N4424" s="148"/>
      <c r="O4424" s="106"/>
      <c r="P4424" s="43"/>
      <c r="Q4424" s="31"/>
      <c r="R4424" s="84"/>
      <c r="S4424" s="31"/>
      <c r="T4424" s="31"/>
      <c r="U4424" s="169"/>
      <c r="V4424" s="150"/>
      <c r="W4424" s="342" t="str" cm="1">
        <f t="array" ref="W4424">IF(SUM(LEN(B4424:V4424))=0,"",IF(OR(OR(ISBLANK(F4424),SUM(LEN(C4424),LEN(D4424))=0),AND(NOT(E4424="Unknown"),ISBLANK(J4424)),AND(NOT(O4424="Unknown"),ISBLANK(R4424))),"Missing Information", INDEX(Table15[Entire Service Line Classification], MATCH(SUMIFS(Table15[Unique ID],Table15[System-Owned Portion],E4424,Table15[If Material Anything Other than "Lead" in Column E,Was Material Ever Previously Lead?],G4424,Table15[Customer-Owned Portion],O4424),Table15[Unique ID],0),0)))</f>
        <v/>
      </c>
      <c r="X4424"/>
    </row>
    <row r="4425" spans="2:24" x14ac:dyDescent="0.35">
      <c r="B4425" s="146"/>
      <c r="C4425" s="31"/>
      <c r="D4425" s="31"/>
      <c r="E4425" s="44"/>
      <c r="F4425" s="43"/>
      <c r="G4425" s="84"/>
      <c r="H4425" s="31"/>
      <c r="I4425" s="31"/>
      <c r="J4425" s="84"/>
      <c r="K4425" s="31"/>
      <c r="L4425" s="31"/>
      <c r="M4425" s="169"/>
      <c r="N4425" s="148"/>
      <c r="O4425" s="106"/>
      <c r="P4425" s="43"/>
      <c r="Q4425" s="31"/>
      <c r="R4425" s="84"/>
      <c r="S4425" s="31"/>
      <c r="T4425" s="31"/>
      <c r="U4425" s="169"/>
      <c r="V4425" s="150"/>
      <c r="W4425" s="342" t="str" cm="1">
        <f t="array" ref="W4425">IF(SUM(LEN(B4425:V4425))=0,"",IF(OR(OR(ISBLANK(F4425),SUM(LEN(C4425),LEN(D4425))=0),AND(NOT(E4425="Unknown"),ISBLANK(J4425)),AND(NOT(O4425="Unknown"),ISBLANK(R4425))),"Missing Information", INDEX(Table15[Entire Service Line Classification], MATCH(SUMIFS(Table15[Unique ID],Table15[System-Owned Portion],E4425,Table15[If Material Anything Other than "Lead" in Column E,Was Material Ever Previously Lead?],G4425,Table15[Customer-Owned Portion],O4425),Table15[Unique ID],0),0)))</f>
        <v/>
      </c>
      <c r="X4425"/>
    </row>
    <row r="4426" spans="2:24" x14ac:dyDescent="0.35">
      <c r="B4426" s="146"/>
      <c r="C4426" s="31"/>
      <c r="D4426" s="31"/>
      <c r="E4426" s="44"/>
      <c r="F4426" s="43"/>
      <c r="G4426" s="84"/>
      <c r="H4426" s="31"/>
      <c r="I4426" s="31"/>
      <c r="J4426" s="84"/>
      <c r="K4426" s="31"/>
      <c r="L4426" s="31"/>
      <c r="M4426" s="169"/>
      <c r="N4426" s="148"/>
      <c r="O4426" s="106"/>
      <c r="P4426" s="43"/>
      <c r="Q4426" s="31"/>
      <c r="R4426" s="84"/>
      <c r="S4426" s="31"/>
      <c r="T4426" s="31"/>
      <c r="U4426" s="169"/>
      <c r="V4426" s="150"/>
      <c r="W4426" s="342" t="str" cm="1">
        <f t="array" ref="W4426">IF(SUM(LEN(B4426:V4426))=0,"",IF(OR(OR(ISBLANK(F4426),SUM(LEN(C4426),LEN(D4426))=0),AND(NOT(E4426="Unknown"),ISBLANK(J4426)),AND(NOT(O4426="Unknown"),ISBLANK(R4426))),"Missing Information", INDEX(Table15[Entire Service Line Classification], MATCH(SUMIFS(Table15[Unique ID],Table15[System-Owned Portion],E4426,Table15[If Material Anything Other than "Lead" in Column E,Was Material Ever Previously Lead?],G4426,Table15[Customer-Owned Portion],O4426),Table15[Unique ID],0),0)))</f>
        <v/>
      </c>
      <c r="X4426"/>
    </row>
    <row r="4427" spans="2:24" x14ac:dyDescent="0.35">
      <c r="B4427" s="146"/>
      <c r="C4427" s="31"/>
      <c r="D4427" s="31"/>
      <c r="E4427" s="44"/>
      <c r="F4427" s="43"/>
      <c r="G4427" s="84"/>
      <c r="H4427" s="31"/>
      <c r="I4427" s="31"/>
      <c r="J4427" s="84"/>
      <c r="K4427" s="31"/>
      <c r="L4427" s="31"/>
      <c r="M4427" s="169"/>
      <c r="N4427" s="148"/>
      <c r="O4427" s="106"/>
      <c r="P4427" s="43"/>
      <c r="Q4427" s="31"/>
      <c r="R4427" s="84"/>
      <c r="S4427" s="31"/>
      <c r="T4427" s="31"/>
      <c r="U4427" s="169"/>
      <c r="V4427" s="150"/>
      <c r="W4427" s="342" t="str" cm="1">
        <f t="array" ref="W4427">IF(SUM(LEN(B4427:V4427))=0,"",IF(OR(OR(ISBLANK(F4427),SUM(LEN(C4427),LEN(D4427))=0),AND(NOT(E4427="Unknown"),ISBLANK(J4427)),AND(NOT(O4427="Unknown"),ISBLANK(R4427))),"Missing Information", INDEX(Table15[Entire Service Line Classification], MATCH(SUMIFS(Table15[Unique ID],Table15[System-Owned Portion],E4427,Table15[If Material Anything Other than "Lead" in Column E,Was Material Ever Previously Lead?],G4427,Table15[Customer-Owned Portion],O4427),Table15[Unique ID],0),0)))</f>
        <v/>
      </c>
      <c r="X4427"/>
    </row>
    <row r="4428" spans="2:24" x14ac:dyDescent="0.35">
      <c r="B4428" s="146"/>
      <c r="C4428" s="31"/>
      <c r="D4428" s="31"/>
      <c r="E4428" s="44"/>
      <c r="F4428" s="43"/>
      <c r="G4428" s="84"/>
      <c r="H4428" s="31"/>
      <c r="I4428" s="31"/>
      <c r="J4428" s="84"/>
      <c r="K4428" s="31"/>
      <c r="L4428" s="31"/>
      <c r="M4428" s="169"/>
      <c r="N4428" s="148"/>
      <c r="O4428" s="106"/>
      <c r="P4428" s="43"/>
      <c r="Q4428" s="31"/>
      <c r="R4428" s="84"/>
      <c r="S4428" s="31"/>
      <c r="T4428" s="31"/>
      <c r="U4428" s="169"/>
      <c r="V4428" s="150"/>
      <c r="W4428" s="342" t="str" cm="1">
        <f t="array" ref="W4428">IF(SUM(LEN(B4428:V4428))=0,"",IF(OR(OR(ISBLANK(F4428),SUM(LEN(C4428),LEN(D4428))=0),AND(NOT(E4428="Unknown"),ISBLANK(J4428)),AND(NOT(O4428="Unknown"),ISBLANK(R4428))),"Missing Information", INDEX(Table15[Entire Service Line Classification], MATCH(SUMIFS(Table15[Unique ID],Table15[System-Owned Portion],E4428,Table15[If Material Anything Other than "Lead" in Column E,Was Material Ever Previously Lead?],G4428,Table15[Customer-Owned Portion],O4428),Table15[Unique ID],0),0)))</f>
        <v/>
      </c>
      <c r="X4428"/>
    </row>
    <row r="4429" spans="2:24" x14ac:dyDescent="0.35">
      <c r="B4429" s="146"/>
      <c r="C4429" s="31"/>
      <c r="D4429" s="31"/>
      <c r="E4429" s="44"/>
      <c r="F4429" s="43"/>
      <c r="G4429" s="84"/>
      <c r="H4429" s="31"/>
      <c r="I4429" s="31"/>
      <c r="J4429" s="84"/>
      <c r="K4429" s="31"/>
      <c r="L4429" s="31"/>
      <c r="M4429" s="169"/>
      <c r="N4429" s="148"/>
      <c r="O4429" s="106"/>
      <c r="P4429" s="43"/>
      <c r="Q4429" s="31"/>
      <c r="R4429" s="84"/>
      <c r="S4429" s="31"/>
      <c r="T4429" s="31"/>
      <c r="U4429" s="169"/>
      <c r="V4429" s="150"/>
      <c r="W4429" s="342" t="str" cm="1">
        <f t="array" ref="W4429">IF(SUM(LEN(B4429:V4429))=0,"",IF(OR(OR(ISBLANK(F4429),SUM(LEN(C4429),LEN(D4429))=0),AND(NOT(E4429="Unknown"),ISBLANK(J4429)),AND(NOT(O4429="Unknown"),ISBLANK(R4429))),"Missing Information", INDEX(Table15[Entire Service Line Classification], MATCH(SUMIFS(Table15[Unique ID],Table15[System-Owned Portion],E4429,Table15[If Material Anything Other than "Lead" in Column E,Was Material Ever Previously Lead?],G4429,Table15[Customer-Owned Portion],O4429),Table15[Unique ID],0),0)))</f>
        <v/>
      </c>
      <c r="X4429"/>
    </row>
    <row r="4430" spans="2:24" x14ac:dyDescent="0.35">
      <c r="B4430" s="146"/>
      <c r="C4430" s="31"/>
      <c r="D4430" s="31"/>
      <c r="E4430" s="44"/>
      <c r="F4430" s="43"/>
      <c r="G4430" s="84"/>
      <c r="H4430" s="31"/>
      <c r="I4430" s="31"/>
      <c r="J4430" s="84"/>
      <c r="K4430" s="31"/>
      <c r="L4430" s="31"/>
      <c r="M4430" s="169"/>
      <c r="N4430" s="148"/>
      <c r="O4430" s="106"/>
      <c r="P4430" s="43"/>
      <c r="Q4430" s="31"/>
      <c r="R4430" s="84"/>
      <c r="S4430" s="31"/>
      <c r="T4430" s="31"/>
      <c r="U4430" s="169"/>
      <c r="V4430" s="150"/>
      <c r="W4430" s="342" t="str" cm="1">
        <f t="array" ref="W4430">IF(SUM(LEN(B4430:V4430))=0,"",IF(OR(OR(ISBLANK(F4430),SUM(LEN(C4430),LEN(D4430))=0),AND(NOT(E4430="Unknown"),ISBLANK(J4430)),AND(NOT(O4430="Unknown"),ISBLANK(R4430))),"Missing Information", INDEX(Table15[Entire Service Line Classification], MATCH(SUMIFS(Table15[Unique ID],Table15[System-Owned Portion],E4430,Table15[If Material Anything Other than "Lead" in Column E,Was Material Ever Previously Lead?],G4430,Table15[Customer-Owned Portion],O4430),Table15[Unique ID],0),0)))</f>
        <v/>
      </c>
      <c r="X4430"/>
    </row>
    <row r="4431" spans="2:24" x14ac:dyDescent="0.35">
      <c r="B4431" s="146"/>
      <c r="C4431" s="31"/>
      <c r="D4431" s="31"/>
      <c r="E4431" s="44"/>
      <c r="F4431" s="43"/>
      <c r="G4431" s="84"/>
      <c r="H4431" s="31"/>
      <c r="I4431" s="31"/>
      <c r="J4431" s="84"/>
      <c r="K4431" s="31"/>
      <c r="L4431" s="31"/>
      <c r="M4431" s="169"/>
      <c r="N4431" s="148"/>
      <c r="O4431" s="106"/>
      <c r="P4431" s="43"/>
      <c r="Q4431" s="31"/>
      <c r="R4431" s="84"/>
      <c r="S4431" s="31"/>
      <c r="T4431" s="31"/>
      <c r="U4431" s="169"/>
      <c r="V4431" s="150"/>
      <c r="W4431" s="342" t="str" cm="1">
        <f t="array" ref="W4431">IF(SUM(LEN(B4431:V4431))=0,"",IF(OR(OR(ISBLANK(F4431),SUM(LEN(C4431),LEN(D4431))=0),AND(NOT(E4431="Unknown"),ISBLANK(J4431)),AND(NOT(O4431="Unknown"),ISBLANK(R4431))),"Missing Information", INDEX(Table15[Entire Service Line Classification], MATCH(SUMIFS(Table15[Unique ID],Table15[System-Owned Portion],E4431,Table15[If Material Anything Other than "Lead" in Column E,Was Material Ever Previously Lead?],G4431,Table15[Customer-Owned Portion],O4431),Table15[Unique ID],0),0)))</f>
        <v/>
      </c>
      <c r="X4431"/>
    </row>
    <row r="4432" spans="2:24" x14ac:dyDescent="0.35">
      <c r="B4432" s="146"/>
      <c r="C4432" s="31"/>
      <c r="D4432" s="31"/>
      <c r="E4432" s="44"/>
      <c r="F4432" s="43"/>
      <c r="G4432" s="84"/>
      <c r="H4432" s="31"/>
      <c r="I4432" s="31"/>
      <c r="J4432" s="84"/>
      <c r="K4432" s="31"/>
      <c r="L4432" s="31"/>
      <c r="M4432" s="169"/>
      <c r="N4432" s="148"/>
      <c r="O4432" s="106"/>
      <c r="P4432" s="43"/>
      <c r="Q4432" s="31"/>
      <c r="R4432" s="84"/>
      <c r="S4432" s="31"/>
      <c r="T4432" s="31"/>
      <c r="U4432" s="169"/>
      <c r="V4432" s="150"/>
      <c r="W4432" s="342" t="str" cm="1">
        <f t="array" ref="W4432">IF(SUM(LEN(B4432:V4432))=0,"",IF(OR(OR(ISBLANK(F4432),SUM(LEN(C4432),LEN(D4432))=0),AND(NOT(E4432="Unknown"),ISBLANK(J4432)),AND(NOT(O4432="Unknown"),ISBLANK(R4432))),"Missing Information", INDEX(Table15[Entire Service Line Classification], MATCH(SUMIFS(Table15[Unique ID],Table15[System-Owned Portion],E4432,Table15[If Material Anything Other than "Lead" in Column E,Was Material Ever Previously Lead?],G4432,Table15[Customer-Owned Portion],O4432),Table15[Unique ID],0),0)))</f>
        <v/>
      </c>
      <c r="X4432"/>
    </row>
    <row r="4433" spans="2:24" x14ac:dyDescent="0.35">
      <c r="B4433" s="146"/>
      <c r="C4433" s="31"/>
      <c r="D4433" s="31"/>
      <c r="E4433" s="44"/>
      <c r="F4433" s="43"/>
      <c r="G4433" s="84"/>
      <c r="H4433" s="31"/>
      <c r="I4433" s="31"/>
      <c r="J4433" s="84"/>
      <c r="K4433" s="31"/>
      <c r="L4433" s="31"/>
      <c r="M4433" s="169"/>
      <c r="N4433" s="148"/>
      <c r="O4433" s="106"/>
      <c r="P4433" s="43"/>
      <c r="Q4433" s="31"/>
      <c r="R4433" s="84"/>
      <c r="S4433" s="31"/>
      <c r="T4433" s="31"/>
      <c r="U4433" s="169"/>
      <c r="V4433" s="150"/>
      <c r="W4433" s="342" t="str" cm="1">
        <f t="array" ref="W4433">IF(SUM(LEN(B4433:V4433))=0,"",IF(OR(OR(ISBLANK(F4433),SUM(LEN(C4433),LEN(D4433))=0),AND(NOT(E4433="Unknown"),ISBLANK(J4433)),AND(NOT(O4433="Unknown"),ISBLANK(R4433))),"Missing Information", INDEX(Table15[Entire Service Line Classification], MATCH(SUMIFS(Table15[Unique ID],Table15[System-Owned Portion],E4433,Table15[If Material Anything Other than "Lead" in Column E,Was Material Ever Previously Lead?],G4433,Table15[Customer-Owned Portion],O4433),Table15[Unique ID],0),0)))</f>
        <v/>
      </c>
      <c r="X4433"/>
    </row>
    <row r="4434" spans="2:24" x14ac:dyDescent="0.35">
      <c r="B4434" s="146"/>
      <c r="C4434" s="31"/>
      <c r="D4434" s="31"/>
      <c r="E4434" s="44"/>
      <c r="F4434" s="43"/>
      <c r="G4434" s="84"/>
      <c r="H4434" s="31"/>
      <c r="I4434" s="31"/>
      <c r="J4434" s="84"/>
      <c r="K4434" s="31"/>
      <c r="L4434" s="31"/>
      <c r="M4434" s="169"/>
      <c r="N4434" s="148"/>
      <c r="O4434" s="106"/>
      <c r="P4434" s="43"/>
      <c r="Q4434" s="31"/>
      <c r="R4434" s="84"/>
      <c r="S4434" s="31"/>
      <c r="T4434" s="31"/>
      <c r="U4434" s="169"/>
      <c r="V4434" s="150"/>
      <c r="W4434" s="342" t="str" cm="1">
        <f t="array" ref="W4434">IF(SUM(LEN(B4434:V4434))=0,"",IF(OR(OR(ISBLANK(F4434),SUM(LEN(C4434),LEN(D4434))=0),AND(NOT(E4434="Unknown"),ISBLANK(J4434)),AND(NOT(O4434="Unknown"),ISBLANK(R4434))),"Missing Information", INDEX(Table15[Entire Service Line Classification], MATCH(SUMIFS(Table15[Unique ID],Table15[System-Owned Portion],E4434,Table15[If Material Anything Other than "Lead" in Column E,Was Material Ever Previously Lead?],G4434,Table15[Customer-Owned Portion],O4434),Table15[Unique ID],0),0)))</f>
        <v/>
      </c>
      <c r="X4434"/>
    </row>
    <row r="4435" spans="2:24" x14ac:dyDescent="0.35">
      <c r="B4435" s="146"/>
      <c r="C4435" s="31"/>
      <c r="D4435" s="31"/>
      <c r="E4435" s="44"/>
      <c r="F4435" s="43"/>
      <c r="G4435" s="84"/>
      <c r="H4435" s="31"/>
      <c r="I4435" s="31"/>
      <c r="J4435" s="84"/>
      <c r="K4435" s="31"/>
      <c r="L4435" s="31"/>
      <c r="M4435" s="169"/>
      <c r="N4435" s="148"/>
      <c r="O4435" s="106"/>
      <c r="P4435" s="43"/>
      <c r="Q4435" s="31"/>
      <c r="R4435" s="84"/>
      <c r="S4435" s="31"/>
      <c r="T4435" s="31"/>
      <c r="U4435" s="169"/>
      <c r="V4435" s="150"/>
      <c r="W4435" s="342" t="str" cm="1">
        <f t="array" ref="W4435">IF(SUM(LEN(B4435:V4435))=0,"",IF(OR(OR(ISBLANK(F4435),SUM(LEN(C4435),LEN(D4435))=0),AND(NOT(E4435="Unknown"),ISBLANK(J4435)),AND(NOT(O4435="Unknown"),ISBLANK(R4435))),"Missing Information", INDEX(Table15[Entire Service Line Classification], MATCH(SUMIFS(Table15[Unique ID],Table15[System-Owned Portion],E4435,Table15[If Material Anything Other than "Lead" in Column E,Was Material Ever Previously Lead?],G4435,Table15[Customer-Owned Portion],O4435),Table15[Unique ID],0),0)))</f>
        <v/>
      </c>
      <c r="X4435"/>
    </row>
    <row r="4436" spans="2:24" x14ac:dyDescent="0.35">
      <c r="B4436" s="146"/>
      <c r="C4436" s="31"/>
      <c r="D4436" s="31"/>
      <c r="E4436" s="44"/>
      <c r="F4436" s="43"/>
      <c r="G4436" s="84"/>
      <c r="H4436" s="31"/>
      <c r="I4436" s="31"/>
      <c r="J4436" s="84"/>
      <c r="K4436" s="31"/>
      <c r="L4436" s="31"/>
      <c r="M4436" s="169"/>
      <c r="N4436" s="148"/>
      <c r="O4436" s="106"/>
      <c r="P4436" s="43"/>
      <c r="Q4436" s="31"/>
      <c r="R4436" s="84"/>
      <c r="S4436" s="31"/>
      <c r="T4436" s="31"/>
      <c r="U4436" s="169"/>
      <c r="V4436" s="150"/>
      <c r="W4436" s="342" t="str" cm="1">
        <f t="array" ref="W4436">IF(SUM(LEN(B4436:V4436))=0,"",IF(OR(OR(ISBLANK(F4436),SUM(LEN(C4436),LEN(D4436))=0),AND(NOT(E4436="Unknown"),ISBLANK(J4436)),AND(NOT(O4436="Unknown"),ISBLANK(R4436))),"Missing Information", INDEX(Table15[Entire Service Line Classification], MATCH(SUMIFS(Table15[Unique ID],Table15[System-Owned Portion],E4436,Table15[If Material Anything Other than "Lead" in Column E,Was Material Ever Previously Lead?],G4436,Table15[Customer-Owned Portion],O4436),Table15[Unique ID],0),0)))</f>
        <v/>
      </c>
      <c r="X4436"/>
    </row>
    <row r="4437" spans="2:24" x14ac:dyDescent="0.35">
      <c r="B4437" s="146"/>
      <c r="C4437" s="31"/>
      <c r="D4437" s="31"/>
      <c r="E4437" s="44"/>
      <c r="F4437" s="43"/>
      <c r="G4437" s="84"/>
      <c r="H4437" s="31"/>
      <c r="I4437" s="31"/>
      <c r="J4437" s="84"/>
      <c r="K4437" s="31"/>
      <c r="L4437" s="31"/>
      <c r="M4437" s="169"/>
      <c r="N4437" s="148"/>
      <c r="O4437" s="106"/>
      <c r="P4437" s="43"/>
      <c r="Q4437" s="31"/>
      <c r="R4437" s="84"/>
      <c r="S4437" s="31"/>
      <c r="T4437" s="31"/>
      <c r="U4437" s="169"/>
      <c r="V4437" s="150"/>
      <c r="W4437" s="342" t="str" cm="1">
        <f t="array" ref="W4437">IF(SUM(LEN(B4437:V4437))=0,"",IF(OR(OR(ISBLANK(F4437),SUM(LEN(C4437),LEN(D4437))=0),AND(NOT(E4437="Unknown"),ISBLANK(J4437)),AND(NOT(O4437="Unknown"),ISBLANK(R4437))),"Missing Information", INDEX(Table15[Entire Service Line Classification], MATCH(SUMIFS(Table15[Unique ID],Table15[System-Owned Portion],E4437,Table15[If Material Anything Other than "Lead" in Column E,Was Material Ever Previously Lead?],G4437,Table15[Customer-Owned Portion],O4437),Table15[Unique ID],0),0)))</f>
        <v/>
      </c>
      <c r="X4437"/>
    </row>
    <row r="4438" spans="2:24" x14ac:dyDescent="0.35">
      <c r="B4438" s="146"/>
      <c r="C4438" s="31"/>
      <c r="D4438" s="31"/>
      <c r="E4438" s="44"/>
      <c r="F4438" s="43"/>
      <c r="G4438" s="84"/>
      <c r="H4438" s="31"/>
      <c r="I4438" s="31"/>
      <c r="J4438" s="84"/>
      <c r="K4438" s="31"/>
      <c r="L4438" s="31"/>
      <c r="M4438" s="169"/>
      <c r="N4438" s="148"/>
      <c r="O4438" s="106"/>
      <c r="P4438" s="43"/>
      <c r="Q4438" s="31"/>
      <c r="R4438" s="84"/>
      <c r="S4438" s="31"/>
      <c r="T4438" s="31"/>
      <c r="U4438" s="169"/>
      <c r="V4438" s="150"/>
      <c r="W4438" s="342" t="str" cm="1">
        <f t="array" ref="W4438">IF(SUM(LEN(B4438:V4438))=0,"",IF(OR(OR(ISBLANK(F4438),SUM(LEN(C4438),LEN(D4438))=0),AND(NOT(E4438="Unknown"),ISBLANK(J4438)),AND(NOT(O4438="Unknown"),ISBLANK(R4438))),"Missing Information", INDEX(Table15[Entire Service Line Classification], MATCH(SUMIFS(Table15[Unique ID],Table15[System-Owned Portion],E4438,Table15[If Material Anything Other than "Lead" in Column E,Was Material Ever Previously Lead?],G4438,Table15[Customer-Owned Portion],O4438),Table15[Unique ID],0),0)))</f>
        <v/>
      </c>
      <c r="X4438"/>
    </row>
    <row r="4439" spans="2:24" x14ac:dyDescent="0.35">
      <c r="B4439" s="146"/>
      <c r="C4439" s="31"/>
      <c r="D4439" s="31"/>
      <c r="E4439" s="44"/>
      <c r="F4439" s="43"/>
      <c r="G4439" s="84"/>
      <c r="H4439" s="31"/>
      <c r="I4439" s="31"/>
      <c r="J4439" s="84"/>
      <c r="K4439" s="31"/>
      <c r="L4439" s="31"/>
      <c r="M4439" s="169"/>
      <c r="N4439" s="148"/>
      <c r="O4439" s="106"/>
      <c r="P4439" s="43"/>
      <c r="Q4439" s="31"/>
      <c r="R4439" s="84"/>
      <c r="S4439" s="31"/>
      <c r="T4439" s="31"/>
      <c r="U4439" s="169"/>
      <c r="V4439" s="150"/>
      <c r="W4439" s="342" t="str" cm="1">
        <f t="array" ref="W4439">IF(SUM(LEN(B4439:V4439))=0,"",IF(OR(OR(ISBLANK(F4439),SUM(LEN(C4439),LEN(D4439))=0),AND(NOT(E4439="Unknown"),ISBLANK(J4439)),AND(NOT(O4439="Unknown"),ISBLANK(R4439))),"Missing Information", INDEX(Table15[Entire Service Line Classification], MATCH(SUMIFS(Table15[Unique ID],Table15[System-Owned Portion],E4439,Table15[If Material Anything Other than "Lead" in Column E,Was Material Ever Previously Lead?],G4439,Table15[Customer-Owned Portion],O4439),Table15[Unique ID],0),0)))</f>
        <v/>
      </c>
      <c r="X4439"/>
    </row>
    <row r="4440" spans="2:24" x14ac:dyDescent="0.35">
      <c r="B4440" s="146"/>
      <c r="C4440" s="31"/>
      <c r="D4440" s="31"/>
      <c r="E4440" s="44"/>
      <c r="F4440" s="43"/>
      <c r="G4440" s="84"/>
      <c r="H4440" s="31"/>
      <c r="I4440" s="31"/>
      <c r="J4440" s="84"/>
      <c r="K4440" s="31"/>
      <c r="L4440" s="31"/>
      <c r="M4440" s="169"/>
      <c r="N4440" s="148"/>
      <c r="O4440" s="106"/>
      <c r="P4440" s="43"/>
      <c r="Q4440" s="31"/>
      <c r="R4440" s="84"/>
      <c r="S4440" s="31"/>
      <c r="T4440" s="31"/>
      <c r="U4440" s="169"/>
      <c r="V4440" s="150"/>
      <c r="W4440" s="342" t="str" cm="1">
        <f t="array" ref="W4440">IF(SUM(LEN(B4440:V4440))=0,"",IF(OR(OR(ISBLANK(F4440),SUM(LEN(C4440),LEN(D4440))=0),AND(NOT(E4440="Unknown"),ISBLANK(J4440)),AND(NOT(O4440="Unknown"),ISBLANK(R4440))),"Missing Information", INDEX(Table15[Entire Service Line Classification], MATCH(SUMIFS(Table15[Unique ID],Table15[System-Owned Portion],E4440,Table15[If Material Anything Other than "Lead" in Column E,Was Material Ever Previously Lead?],G4440,Table15[Customer-Owned Portion],O4440),Table15[Unique ID],0),0)))</f>
        <v/>
      </c>
      <c r="X4440"/>
    </row>
    <row r="4441" spans="2:24" x14ac:dyDescent="0.35">
      <c r="B4441" s="146"/>
      <c r="C4441" s="31"/>
      <c r="D4441" s="31"/>
      <c r="E4441" s="44"/>
      <c r="F4441" s="43"/>
      <c r="G4441" s="84"/>
      <c r="H4441" s="31"/>
      <c r="I4441" s="31"/>
      <c r="J4441" s="84"/>
      <c r="K4441" s="31"/>
      <c r="L4441" s="31"/>
      <c r="M4441" s="169"/>
      <c r="N4441" s="148"/>
      <c r="O4441" s="106"/>
      <c r="P4441" s="43"/>
      <c r="Q4441" s="31"/>
      <c r="R4441" s="84"/>
      <c r="S4441" s="31"/>
      <c r="T4441" s="31"/>
      <c r="U4441" s="169"/>
      <c r="V4441" s="150"/>
      <c r="W4441" s="342" t="str" cm="1">
        <f t="array" ref="W4441">IF(SUM(LEN(B4441:V4441))=0,"",IF(OR(OR(ISBLANK(F4441),SUM(LEN(C4441),LEN(D4441))=0),AND(NOT(E4441="Unknown"),ISBLANK(J4441)),AND(NOT(O4441="Unknown"),ISBLANK(R4441))),"Missing Information", INDEX(Table15[Entire Service Line Classification], MATCH(SUMIFS(Table15[Unique ID],Table15[System-Owned Portion],E4441,Table15[If Material Anything Other than "Lead" in Column E,Was Material Ever Previously Lead?],G4441,Table15[Customer-Owned Portion],O4441),Table15[Unique ID],0),0)))</f>
        <v/>
      </c>
      <c r="X4441"/>
    </row>
    <row r="4442" spans="2:24" x14ac:dyDescent="0.35">
      <c r="B4442" s="146"/>
      <c r="C4442" s="31"/>
      <c r="D4442" s="31"/>
      <c r="E4442" s="44"/>
      <c r="F4442" s="43"/>
      <c r="G4442" s="84"/>
      <c r="H4442" s="31"/>
      <c r="I4442" s="31"/>
      <c r="J4442" s="84"/>
      <c r="K4442" s="31"/>
      <c r="L4442" s="31"/>
      <c r="M4442" s="169"/>
      <c r="N4442" s="148"/>
      <c r="O4442" s="106"/>
      <c r="P4442" s="43"/>
      <c r="Q4442" s="31"/>
      <c r="R4442" s="84"/>
      <c r="S4442" s="31"/>
      <c r="T4442" s="31"/>
      <c r="U4442" s="169"/>
      <c r="V4442" s="150"/>
      <c r="W4442" s="342" t="str" cm="1">
        <f t="array" ref="W4442">IF(SUM(LEN(B4442:V4442))=0,"",IF(OR(OR(ISBLANK(F4442),SUM(LEN(C4442),LEN(D4442))=0),AND(NOT(E4442="Unknown"),ISBLANK(J4442)),AND(NOT(O4442="Unknown"),ISBLANK(R4442))),"Missing Information", INDEX(Table15[Entire Service Line Classification], MATCH(SUMIFS(Table15[Unique ID],Table15[System-Owned Portion],E4442,Table15[If Material Anything Other than "Lead" in Column E,Was Material Ever Previously Lead?],G4442,Table15[Customer-Owned Portion],O4442),Table15[Unique ID],0),0)))</f>
        <v/>
      </c>
      <c r="X4442"/>
    </row>
    <row r="4443" spans="2:24" x14ac:dyDescent="0.35">
      <c r="B4443" s="146"/>
      <c r="C4443" s="31"/>
      <c r="D4443" s="31"/>
      <c r="E4443" s="44"/>
      <c r="F4443" s="43"/>
      <c r="G4443" s="84"/>
      <c r="H4443" s="31"/>
      <c r="I4443" s="31"/>
      <c r="J4443" s="84"/>
      <c r="K4443" s="31"/>
      <c r="L4443" s="31"/>
      <c r="M4443" s="169"/>
      <c r="N4443" s="148"/>
      <c r="O4443" s="106"/>
      <c r="P4443" s="43"/>
      <c r="Q4443" s="31"/>
      <c r="R4443" s="84"/>
      <c r="S4443" s="31"/>
      <c r="T4443" s="31"/>
      <c r="U4443" s="169"/>
      <c r="V4443" s="150"/>
      <c r="W4443" s="342" t="str" cm="1">
        <f t="array" ref="W4443">IF(SUM(LEN(B4443:V4443))=0,"",IF(OR(OR(ISBLANK(F4443),SUM(LEN(C4443),LEN(D4443))=0),AND(NOT(E4443="Unknown"),ISBLANK(J4443)),AND(NOT(O4443="Unknown"),ISBLANK(R4443))),"Missing Information", INDEX(Table15[Entire Service Line Classification], MATCH(SUMIFS(Table15[Unique ID],Table15[System-Owned Portion],E4443,Table15[If Material Anything Other than "Lead" in Column E,Was Material Ever Previously Lead?],G4443,Table15[Customer-Owned Portion],O4443),Table15[Unique ID],0),0)))</f>
        <v/>
      </c>
      <c r="X4443"/>
    </row>
    <row r="4444" spans="2:24" x14ac:dyDescent="0.35">
      <c r="B4444" s="146"/>
      <c r="C4444" s="31"/>
      <c r="D4444" s="31"/>
      <c r="E4444" s="44"/>
      <c r="F4444" s="43"/>
      <c r="G4444" s="84"/>
      <c r="H4444" s="31"/>
      <c r="I4444" s="31"/>
      <c r="J4444" s="84"/>
      <c r="K4444" s="31"/>
      <c r="L4444" s="31"/>
      <c r="M4444" s="169"/>
      <c r="N4444" s="148"/>
      <c r="O4444" s="106"/>
      <c r="P4444" s="43"/>
      <c r="Q4444" s="31"/>
      <c r="R4444" s="84"/>
      <c r="S4444" s="31"/>
      <c r="T4444" s="31"/>
      <c r="U4444" s="169"/>
      <c r="V4444" s="150"/>
      <c r="W4444" s="342" t="str" cm="1">
        <f t="array" ref="W4444">IF(SUM(LEN(B4444:V4444))=0,"",IF(OR(OR(ISBLANK(F4444),SUM(LEN(C4444),LEN(D4444))=0),AND(NOT(E4444="Unknown"),ISBLANK(J4444)),AND(NOT(O4444="Unknown"),ISBLANK(R4444))),"Missing Information", INDEX(Table15[Entire Service Line Classification], MATCH(SUMIFS(Table15[Unique ID],Table15[System-Owned Portion],E4444,Table15[If Material Anything Other than "Lead" in Column E,Was Material Ever Previously Lead?],G4444,Table15[Customer-Owned Portion],O4444),Table15[Unique ID],0),0)))</f>
        <v/>
      </c>
      <c r="X4444"/>
    </row>
    <row r="4445" spans="2:24" x14ac:dyDescent="0.35">
      <c r="B4445" s="146"/>
      <c r="C4445" s="31"/>
      <c r="D4445" s="31"/>
      <c r="E4445" s="44"/>
      <c r="F4445" s="43"/>
      <c r="G4445" s="84"/>
      <c r="H4445" s="31"/>
      <c r="I4445" s="31"/>
      <c r="J4445" s="84"/>
      <c r="K4445" s="31"/>
      <c r="L4445" s="31"/>
      <c r="M4445" s="169"/>
      <c r="N4445" s="148"/>
      <c r="O4445" s="106"/>
      <c r="P4445" s="43"/>
      <c r="Q4445" s="31"/>
      <c r="R4445" s="84"/>
      <c r="S4445" s="31"/>
      <c r="T4445" s="31"/>
      <c r="U4445" s="169"/>
      <c r="V4445" s="150"/>
      <c r="W4445" s="342" t="str" cm="1">
        <f t="array" ref="W4445">IF(SUM(LEN(B4445:V4445))=0,"",IF(OR(OR(ISBLANK(F4445),SUM(LEN(C4445),LEN(D4445))=0),AND(NOT(E4445="Unknown"),ISBLANK(J4445)),AND(NOT(O4445="Unknown"),ISBLANK(R4445))),"Missing Information", INDEX(Table15[Entire Service Line Classification], MATCH(SUMIFS(Table15[Unique ID],Table15[System-Owned Portion],E4445,Table15[If Material Anything Other than "Lead" in Column E,Was Material Ever Previously Lead?],G4445,Table15[Customer-Owned Portion],O4445),Table15[Unique ID],0),0)))</f>
        <v/>
      </c>
      <c r="X4445"/>
    </row>
    <row r="4446" spans="2:24" x14ac:dyDescent="0.35">
      <c r="B4446" s="146"/>
      <c r="C4446" s="31"/>
      <c r="D4446" s="31"/>
      <c r="E4446" s="44"/>
      <c r="F4446" s="43"/>
      <c r="G4446" s="84"/>
      <c r="H4446" s="31"/>
      <c r="I4446" s="31"/>
      <c r="J4446" s="84"/>
      <c r="K4446" s="31"/>
      <c r="L4446" s="31"/>
      <c r="M4446" s="169"/>
      <c r="N4446" s="148"/>
      <c r="O4446" s="106"/>
      <c r="P4446" s="43"/>
      <c r="Q4446" s="31"/>
      <c r="R4446" s="84"/>
      <c r="S4446" s="31"/>
      <c r="T4446" s="31"/>
      <c r="U4446" s="169"/>
      <c r="V4446" s="150"/>
      <c r="W4446" s="342" t="str" cm="1">
        <f t="array" ref="W4446">IF(SUM(LEN(B4446:V4446))=0,"",IF(OR(OR(ISBLANK(F4446),SUM(LEN(C4446),LEN(D4446))=0),AND(NOT(E4446="Unknown"),ISBLANK(J4446)),AND(NOT(O4446="Unknown"),ISBLANK(R4446))),"Missing Information", INDEX(Table15[Entire Service Line Classification], MATCH(SUMIFS(Table15[Unique ID],Table15[System-Owned Portion],E4446,Table15[If Material Anything Other than "Lead" in Column E,Was Material Ever Previously Lead?],G4446,Table15[Customer-Owned Portion],O4446),Table15[Unique ID],0),0)))</f>
        <v/>
      </c>
      <c r="X4446"/>
    </row>
    <row r="4447" spans="2:24" x14ac:dyDescent="0.35">
      <c r="B4447" s="146"/>
      <c r="C4447" s="31"/>
      <c r="D4447" s="31"/>
      <c r="E4447" s="44"/>
      <c r="F4447" s="43"/>
      <c r="G4447" s="84"/>
      <c r="H4447" s="31"/>
      <c r="I4447" s="31"/>
      <c r="J4447" s="84"/>
      <c r="K4447" s="31"/>
      <c r="L4447" s="31"/>
      <c r="M4447" s="169"/>
      <c r="N4447" s="148"/>
      <c r="O4447" s="106"/>
      <c r="P4447" s="43"/>
      <c r="Q4447" s="31"/>
      <c r="R4447" s="84"/>
      <c r="S4447" s="31"/>
      <c r="T4447" s="31"/>
      <c r="U4447" s="169"/>
      <c r="V4447" s="150"/>
      <c r="W4447" s="342" t="str" cm="1">
        <f t="array" ref="W4447">IF(SUM(LEN(B4447:V4447))=0,"",IF(OR(OR(ISBLANK(F4447),SUM(LEN(C4447),LEN(D4447))=0),AND(NOT(E4447="Unknown"),ISBLANK(J4447)),AND(NOT(O4447="Unknown"),ISBLANK(R4447))),"Missing Information", INDEX(Table15[Entire Service Line Classification], MATCH(SUMIFS(Table15[Unique ID],Table15[System-Owned Portion],E4447,Table15[If Material Anything Other than "Lead" in Column E,Was Material Ever Previously Lead?],G4447,Table15[Customer-Owned Portion],O4447),Table15[Unique ID],0),0)))</f>
        <v/>
      </c>
      <c r="X4447"/>
    </row>
    <row r="4448" spans="2:24" x14ac:dyDescent="0.35">
      <c r="B4448" s="146"/>
      <c r="C4448" s="31"/>
      <c r="D4448" s="31"/>
      <c r="E4448" s="44"/>
      <c r="F4448" s="43"/>
      <c r="G4448" s="84"/>
      <c r="H4448" s="31"/>
      <c r="I4448" s="31"/>
      <c r="J4448" s="84"/>
      <c r="K4448" s="31"/>
      <c r="L4448" s="31"/>
      <c r="M4448" s="169"/>
      <c r="N4448" s="148"/>
      <c r="O4448" s="106"/>
      <c r="P4448" s="43"/>
      <c r="Q4448" s="31"/>
      <c r="R4448" s="84"/>
      <c r="S4448" s="31"/>
      <c r="T4448" s="31"/>
      <c r="U4448" s="169"/>
      <c r="V4448" s="150"/>
      <c r="W4448" s="342" t="str" cm="1">
        <f t="array" ref="W4448">IF(SUM(LEN(B4448:V4448))=0,"",IF(OR(OR(ISBLANK(F4448),SUM(LEN(C4448),LEN(D4448))=0),AND(NOT(E4448="Unknown"),ISBLANK(J4448)),AND(NOT(O4448="Unknown"),ISBLANK(R4448))),"Missing Information", INDEX(Table15[Entire Service Line Classification], MATCH(SUMIFS(Table15[Unique ID],Table15[System-Owned Portion],E4448,Table15[If Material Anything Other than "Lead" in Column E,Was Material Ever Previously Lead?],G4448,Table15[Customer-Owned Portion],O4448),Table15[Unique ID],0),0)))</f>
        <v/>
      </c>
      <c r="X4448"/>
    </row>
    <row r="4449" spans="2:24" x14ac:dyDescent="0.35">
      <c r="B4449" s="146"/>
      <c r="C4449" s="31"/>
      <c r="D4449" s="31"/>
      <c r="E4449" s="44"/>
      <c r="F4449" s="43"/>
      <c r="G4449" s="84"/>
      <c r="H4449" s="31"/>
      <c r="I4449" s="31"/>
      <c r="J4449" s="84"/>
      <c r="K4449" s="31"/>
      <c r="L4449" s="31"/>
      <c r="M4449" s="169"/>
      <c r="N4449" s="148"/>
      <c r="O4449" s="106"/>
      <c r="P4449" s="43"/>
      <c r="Q4449" s="31"/>
      <c r="R4449" s="84"/>
      <c r="S4449" s="31"/>
      <c r="T4449" s="31"/>
      <c r="U4449" s="169"/>
      <c r="V4449" s="150"/>
      <c r="W4449" s="342" t="str" cm="1">
        <f t="array" ref="W4449">IF(SUM(LEN(B4449:V4449))=0,"",IF(OR(OR(ISBLANK(F4449),SUM(LEN(C4449),LEN(D4449))=0),AND(NOT(E4449="Unknown"),ISBLANK(J4449)),AND(NOT(O4449="Unknown"),ISBLANK(R4449))),"Missing Information", INDEX(Table15[Entire Service Line Classification], MATCH(SUMIFS(Table15[Unique ID],Table15[System-Owned Portion],E4449,Table15[If Material Anything Other than "Lead" in Column E,Was Material Ever Previously Lead?],G4449,Table15[Customer-Owned Portion],O4449),Table15[Unique ID],0),0)))</f>
        <v/>
      </c>
      <c r="X4449"/>
    </row>
    <row r="4450" spans="2:24" x14ac:dyDescent="0.35">
      <c r="B4450" s="146"/>
      <c r="C4450" s="31"/>
      <c r="D4450" s="31"/>
      <c r="E4450" s="44"/>
      <c r="F4450" s="43"/>
      <c r="G4450" s="84"/>
      <c r="H4450" s="31"/>
      <c r="I4450" s="31"/>
      <c r="J4450" s="84"/>
      <c r="K4450" s="31"/>
      <c r="L4450" s="31"/>
      <c r="M4450" s="169"/>
      <c r="N4450" s="148"/>
      <c r="O4450" s="106"/>
      <c r="P4450" s="43"/>
      <c r="Q4450" s="31"/>
      <c r="R4450" s="84"/>
      <c r="S4450" s="31"/>
      <c r="T4450" s="31"/>
      <c r="U4450" s="169"/>
      <c r="V4450" s="150"/>
      <c r="W4450" s="342" t="str" cm="1">
        <f t="array" ref="W4450">IF(SUM(LEN(B4450:V4450))=0,"",IF(OR(OR(ISBLANK(F4450),SUM(LEN(C4450),LEN(D4450))=0),AND(NOT(E4450="Unknown"),ISBLANK(J4450)),AND(NOT(O4450="Unknown"),ISBLANK(R4450))),"Missing Information", INDEX(Table15[Entire Service Line Classification], MATCH(SUMIFS(Table15[Unique ID],Table15[System-Owned Portion],E4450,Table15[If Material Anything Other than "Lead" in Column E,Was Material Ever Previously Lead?],G4450,Table15[Customer-Owned Portion],O4450),Table15[Unique ID],0),0)))</f>
        <v/>
      </c>
      <c r="X4450"/>
    </row>
    <row r="4451" spans="2:24" x14ac:dyDescent="0.35">
      <c r="B4451" s="146"/>
      <c r="C4451" s="31"/>
      <c r="D4451" s="31"/>
      <c r="E4451" s="44"/>
      <c r="F4451" s="43"/>
      <c r="G4451" s="84"/>
      <c r="H4451" s="31"/>
      <c r="I4451" s="31"/>
      <c r="J4451" s="84"/>
      <c r="K4451" s="31"/>
      <c r="L4451" s="31"/>
      <c r="M4451" s="169"/>
      <c r="N4451" s="148"/>
      <c r="O4451" s="106"/>
      <c r="P4451" s="43"/>
      <c r="Q4451" s="31"/>
      <c r="R4451" s="84"/>
      <c r="S4451" s="31"/>
      <c r="T4451" s="31"/>
      <c r="U4451" s="169"/>
      <c r="V4451" s="150"/>
      <c r="W4451" s="342" t="str" cm="1">
        <f t="array" ref="W4451">IF(SUM(LEN(B4451:V4451))=0,"",IF(OR(OR(ISBLANK(F4451),SUM(LEN(C4451),LEN(D4451))=0),AND(NOT(E4451="Unknown"),ISBLANK(J4451)),AND(NOT(O4451="Unknown"),ISBLANK(R4451))),"Missing Information", INDEX(Table15[Entire Service Line Classification], MATCH(SUMIFS(Table15[Unique ID],Table15[System-Owned Portion],E4451,Table15[If Material Anything Other than "Lead" in Column E,Was Material Ever Previously Lead?],G4451,Table15[Customer-Owned Portion],O4451),Table15[Unique ID],0),0)))</f>
        <v/>
      </c>
      <c r="X4451"/>
    </row>
    <row r="4452" spans="2:24" x14ac:dyDescent="0.35">
      <c r="B4452" s="146"/>
      <c r="C4452" s="31"/>
      <c r="D4452" s="31"/>
      <c r="E4452" s="44"/>
      <c r="F4452" s="43"/>
      <c r="G4452" s="84"/>
      <c r="H4452" s="31"/>
      <c r="I4452" s="31"/>
      <c r="J4452" s="84"/>
      <c r="K4452" s="31"/>
      <c r="L4452" s="31"/>
      <c r="M4452" s="169"/>
      <c r="N4452" s="148"/>
      <c r="O4452" s="106"/>
      <c r="P4452" s="43"/>
      <c r="Q4452" s="31"/>
      <c r="R4452" s="84"/>
      <c r="S4452" s="31"/>
      <c r="T4452" s="31"/>
      <c r="U4452" s="169"/>
      <c r="V4452" s="150"/>
      <c r="W4452" s="342" t="str" cm="1">
        <f t="array" ref="W4452">IF(SUM(LEN(B4452:V4452))=0,"",IF(OR(OR(ISBLANK(F4452),SUM(LEN(C4452),LEN(D4452))=0),AND(NOT(E4452="Unknown"),ISBLANK(J4452)),AND(NOT(O4452="Unknown"),ISBLANK(R4452))),"Missing Information", INDEX(Table15[Entire Service Line Classification], MATCH(SUMIFS(Table15[Unique ID],Table15[System-Owned Portion],E4452,Table15[If Material Anything Other than "Lead" in Column E,Was Material Ever Previously Lead?],G4452,Table15[Customer-Owned Portion],O4452),Table15[Unique ID],0),0)))</f>
        <v/>
      </c>
      <c r="X4452"/>
    </row>
    <row r="4453" spans="2:24" x14ac:dyDescent="0.35">
      <c r="B4453" s="146"/>
      <c r="C4453" s="31"/>
      <c r="D4453" s="31"/>
      <c r="E4453" s="44"/>
      <c r="F4453" s="43"/>
      <c r="G4453" s="84"/>
      <c r="H4453" s="31"/>
      <c r="I4453" s="31"/>
      <c r="J4453" s="84"/>
      <c r="K4453" s="31"/>
      <c r="L4453" s="31"/>
      <c r="M4453" s="169"/>
      <c r="N4453" s="148"/>
      <c r="O4453" s="106"/>
      <c r="P4453" s="43"/>
      <c r="Q4453" s="31"/>
      <c r="R4453" s="84"/>
      <c r="S4453" s="31"/>
      <c r="T4453" s="31"/>
      <c r="U4453" s="169"/>
      <c r="V4453" s="150"/>
      <c r="W4453" s="342" t="str" cm="1">
        <f t="array" ref="W4453">IF(SUM(LEN(B4453:V4453))=0,"",IF(OR(OR(ISBLANK(F4453),SUM(LEN(C4453),LEN(D4453))=0),AND(NOT(E4453="Unknown"),ISBLANK(J4453)),AND(NOT(O4453="Unknown"),ISBLANK(R4453))),"Missing Information", INDEX(Table15[Entire Service Line Classification], MATCH(SUMIFS(Table15[Unique ID],Table15[System-Owned Portion],E4453,Table15[If Material Anything Other than "Lead" in Column E,Was Material Ever Previously Lead?],G4453,Table15[Customer-Owned Portion],O4453),Table15[Unique ID],0),0)))</f>
        <v/>
      </c>
      <c r="X4453"/>
    </row>
    <row r="4454" spans="2:24" x14ac:dyDescent="0.35">
      <c r="B4454" s="146"/>
      <c r="C4454" s="31"/>
      <c r="D4454" s="31"/>
      <c r="E4454" s="44"/>
      <c r="F4454" s="43"/>
      <c r="G4454" s="84"/>
      <c r="H4454" s="31"/>
      <c r="I4454" s="31"/>
      <c r="J4454" s="84"/>
      <c r="K4454" s="31"/>
      <c r="L4454" s="31"/>
      <c r="M4454" s="169"/>
      <c r="N4454" s="148"/>
      <c r="O4454" s="106"/>
      <c r="P4454" s="43"/>
      <c r="Q4454" s="31"/>
      <c r="R4454" s="84"/>
      <c r="S4454" s="31"/>
      <c r="T4454" s="31"/>
      <c r="U4454" s="169"/>
      <c r="V4454" s="150"/>
      <c r="W4454" s="342" t="str" cm="1">
        <f t="array" ref="W4454">IF(SUM(LEN(B4454:V4454))=0,"",IF(OR(OR(ISBLANK(F4454),SUM(LEN(C4454),LEN(D4454))=0),AND(NOT(E4454="Unknown"),ISBLANK(J4454)),AND(NOT(O4454="Unknown"),ISBLANK(R4454))),"Missing Information", INDEX(Table15[Entire Service Line Classification], MATCH(SUMIFS(Table15[Unique ID],Table15[System-Owned Portion],E4454,Table15[If Material Anything Other than "Lead" in Column E,Was Material Ever Previously Lead?],G4454,Table15[Customer-Owned Portion],O4454),Table15[Unique ID],0),0)))</f>
        <v/>
      </c>
      <c r="X4454"/>
    </row>
    <row r="4455" spans="2:24" x14ac:dyDescent="0.35">
      <c r="B4455" s="146"/>
      <c r="C4455" s="31"/>
      <c r="D4455" s="31"/>
      <c r="E4455" s="44"/>
      <c r="F4455" s="43"/>
      <c r="G4455" s="84"/>
      <c r="H4455" s="31"/>
      <c r="I4455" s="31"/>
      <c r="J4455" s="84"/>
      <c r="K4455" s="31"/>
      <c r="L4455" s="31"/>
      <c r="M4455" s="169"/>
      <c r="N4455" s="148"/>
      <c r="O4455" s="106"/>
      <c r="P4455" s="43"/>
      <c r="Q4455" s="31"/>
      <c r="R4455" s="84"/>
      <c r="S4455" s="31"/>
      <c r="T4455" s="31"/>
      <c r="U4455" s="169"/>
      <c r="V4455" s="150"/>
      <c r="W4455" s="342" t="str" cm="1">
        <f t="array" ref="W4455">IF(SUM(LEN(B4455:V4455))=0,"",IF(OR(OR(ISBLANK(F4455),SUM(LEN(C4455),LEN(D4455))=0),AND(NOT(E4455="Unknown"),ISBLANK(J4455)),AND(NOT(O4455="Unknown"),ISBLANK(R4455))),"Missing Information", INDEX(Table15[Entire Service Line Classification], MATCH(SUMIFS(Table15[Unique ID],Table15[System-Owned Portion],E4455,Table15[If Material Anything Other than "Lead" in Column E,Was Material Ever Previously Lead?],G4455,Table15[Customer-Owned Portion],O4455),Table15[Unique ID],0),0)))</f>
        <v/>
      </c>
      <c r="X4455"/>
    </row>
    <row r="4456" spans="2:24" x14ac:dyDescent="0.35">
      <c r="B4456" s="146"/>
      <c r="C4456" s="31"/>
      <c r="D4456" s="31"/>
      <c r="E4456" s="44"/>
      <c r="F4456" s="43"/>
      <c r="G4456" s="84"/>
      <c r="H4456" s="31"/>
      <c r="I4456" s="31"/>
      <c r="J4456" s="84"/>
      <c r="K4456" s="31"/>
      <c r="L4456" s="31"/>
      <c r="M4456" s="169"/>
      <c r="N4456" s="148"/>
      <c r="O4456" s="106"/>
      <c r="P4456" s="43"/>
      <c r="Q4456" s="31"/>
      <c r="R4456" s="84"/>
      <c r="S4456" s="31"/>
      <c r="T4456" s="31"/>
      <c r="U4456" s="169"/>
      <c r="V4456" s="150"/>
      <c r="W4456" s="342" t="str" cm="1">
        <f t="array" ref="W4456">IF(SUM(LEN(B4456:V4456))=0,"",IF(OR(OR(ISBLANK(F4456),SUM(LEN(C4456),LEN(D4456))=0),AND(NOT(E4456="Unknown"),ISBLANK(J4456)),AND(NOT(O4456="Unknown"),ISBLANK(R4456))),"Missing Information", INDEX(Table15[Entire Service Line Classification], MATCH(SUMIFS(Table15[Unique ID],Table15[System-Owned Portion],E4456,Table15[If Material Anything Other than "Lead" in Column E,Was Material Ever Previously Lead?],G4456,Table15[Customer-Owned Portion],O4456),Table15[Unique ID],0),0)))</f>
        <v/>
      </c>
      <c r="X4456"/>
    </row>
    <row r="4457" spans="2:24" x14ac:dyDescent="0.35">
      <c r="B4457" s="146"/>
      <c r="C4457" s="31"/>
      <c r="D4457" s="31"/>
      <c r="E4457" s="44"/>
      <c r="F4457" s="43"/>
      <c r="G4457" s="84"/>
      <c r="H4457" s="31"/>
      <c r="I4457" s="31"/>
      <c r="J4457" s="84"/>
      <c r="K4457" s="31"/>
      <c r="L4457" s="31"/>
      <c r="M4457" s="169"/>
      <c r="N4457" s="148"/>
      <c r="O4457" s="106"/>
      <c r="P4457" s="43"/>
      <c r="Q4457" s="31"/>
      <c r="R4457" s="84"/>
      <c r="S4457" s="31"/>
      <c r="T4457" s="31"/>
      <c r="U4457" s="169"/>
      <c r="V4457" s="150"/>
      <c r="W4457" s="342" t="str" cm="1">
        <f t="array" ref="W4457">IF(SUM(LEN(B4457:V4457))=0,"",IF(OR(OR(ISBLANK(F4457),SUM(LEN(C4457),LEN(D4457))=0),AND(NOT(E4457="Unknown"),ISBLANK(J4457)),AND(NOT(O4457="Unknown"),ISBLANK(R4457))),"Missing Information", INDEX(Table15[Entire Service Line Classification], MATCH(SUMIFS(Table15[Unique ID],Table15[System-Owned Portion],E4457,Table15[If Material Anything Other than "Lead" in Column E,Was Material Ever Previously Lead?],G4457,Table15[Customer-Owned Portion],O4457),Table15[Unique ID],0),0)))</f>
        <v/>
      </c>
      <c r="X4457"/>
    </row>
    <row r="4458" spans="2:24" x14ac:dyDescent="0.35">
      <c r="B4458" s="146"/>
      <c r="C4458" s="31"/>
      <c r="D4458" s="31"/>
      <c r="E4458" s="44"/>
      <c r="F4458" s="43"/>
      <c r="G4458" s="84"/>
      <c r="H4458" s="31"/>
      <c r="I4458" s="31"/>
      <c r="J4458" s="84"/>
      <c r="K4458" s="31"/>
      <c r="L4458" s="31"/>
      <c r="M4458" s="169"/>
      <c r="N4458" s="148"/>
      <c r="O4458" s="106"/>
      <c r="P4458" s="43"/>
      <c r="Q4458" s="31"/>
      <c r="R4458" s="84"/>
      <c r="S4458" s="31"/>
      <c r="T4458" s="31"/>
      <c r="U4458" s="169"/>
      <c r="V4458" s="150"/>
      <c r="W4458" s="342" t="str" cm="1">
        <f t="array" ref="W4458">IF(SUM(LEN(B4458:V4458))=0,"",IF(OR(OR(ISBLANK(F4458),SUM(LEN(C4458),LEN(D4458))=0),AND(NOT(E4458="Unknown"),ISBLANK(J4458)),AND(NOT(O4458="Unknown"),ISBLANK(R4458))),"Missing Information", INDEX(Table15[Entire Service Line Classification], MATCH(SUMIFS(Table15[Unique ID],Table15[System-Owned Portion],E4458,Table15[If Material Anything Other than "Lead" in Column E,Was Material Ever Previously Lead?],G4458,Table15[Customer-Owned Portion],O4458),Table15[Unique ID],0),0)))</f>
        <v/>
      </c>
      <c r="X4458"/>
    </row>
    <row r="4459" spans="2:24" x14ac:dyDescent="0.35">
      <c r="B4459" s="146"/>
      <c r="C4459" s="31"/>
      <c r="D4459" s="31"/>
      <c r="E4459" s="44"/>
      <c r="F4459" s="43"/>
      <c r="G4459" s="84"/>
      <c r="H4459" s="31"/>
      <c r="I4459" s="31"/>
      <c r="J4459" s="84"/>
      <c r="K4459" s="31"/>
      <c r="L4459" s="31"/>
      <c r="M4459" s="169"/>
      <c r="N4459" s="148"/>
      <c r="O4459" s="106"/>
      <c r="P4459" s="43"/>
      <c r="Q4459" s="31"/>
      <c r="R4459" s="84"/>
      <c r="S4459" s="31"/>
      <c r="T4459" s="31"/>
      <c r="U4459" s="169"/>
      <c r="V4459" s="150"/>
      <c r="W4459" s="342" t="str" cm="1">
        <f t="array" ref="W4459">IF(SUM(LEN(B4459:V4459))=0,"",IF(OR(OR(ISBLANK(F4459),SUM(LEN(C4459),LEN(D4459))=0),AND(NOT(E4459="Unknown"),ISBLANK(J4459)),AND(NOT(O4459="Unknown"),ISBLANK(R4459))),"Missing Information", INDEX(Table15[Entire Service Line Classification], MATCH(SUMIFS(Table15[Unique ID],Table15[System-Owned Portion],E4459,Table15[If Material Anything Other than "Lead" in Column E,Was Material Ever Previously Lead?],G4459,Table15[Customer-Owned Portion],O4459),Table15[Unique ID],0),0)))</f>
        <v/>
      </c>
      <c r="X4459"/>
    </row>
    <row r="4460" spans="2:24" x14ac:dyDescent="0.35">
      <c r="B4460" s="146"/>
      <c r="C4460" s="31"/>
      <c r="D4460" s="31"/>
      <c r="E4460" s="44"/>
      <c r="F4460" s="43"/>
      <c r="G4460" s="84"/>
      <c r="H4460" s="31"/>
      <c r="I4460" s="31"/>
      <c r="J4460" s="84"/>
      <c r="K4460" s="31"/>
      <c r="L4460" s="31"/>
      <c r="M4460" s="169"/>
      <c r="N4460" s="148"/>
      <c r="O4460" s="106"/>
      <c r="P4460" s="43"/>
      <c r="Q4460" s="31"/>
      <c r="R4460" s="84"/>
      <c r="S4460" s="31"/>
      <c r="T4460" s="31"/>
      <c r="U4460" s="169"/>
      <c r="V4460" s="150"/>
      <c r="W4460" s="342" t="str" cm="1">
        <f t="array" ref="W4460">IF(SUM(LEN(B4460:V4460))=0,"",IF(OR(OR(ISBLANK(F4460),SUM(LEN(C4460),LEN(D4460))=0),AND(NOT(E4460="Unknown"),ISBLANK(J4460)),AND(NOT(O4460="Unknown"),ISBLANK(R4460))),"Missing Information", INDEX(Table15[Entire Service Line Classification], MATCH(SUMIFS(Table15[Unique ID],Table15[System-Owned Portion],E4460,Table15[If Material Anything Other than "Lead" in Column E,Was Material Ever Previously Lead?],G4460,Table15[Customer-Owned Portion],O4460),Table15[Unique ID],0),0)))</f>
        <v/>
      </c>
      <c r="X4460"/>
    </row>
    <row r="4461" spans="2:24" x14ac:dyDescent="0.35">
      <c r="B4461" s="146"/>
      <c r="C4461" s="31"/>
      <c r="D4461" s="31"/>
      <c r="E4461" s="44"/>
      <c r="F4461" s="43"/>
      <c r="G4461" s="84"/>
      <c r="H4461" s="31"/>
      <c r="I4461" s="31"/>
      <c r="J4461" s="84"/>
      <c r="K4461" s="31"/>
      <c r="L4461" s="31"/>
      <c r="M4461" s="169"/>
      <c r="N4461" s="148"/>
      <c r="O4461" s="106"/>
      <c r="P4461" s="43"/>
      <c r="Q4461" s="31"/>
      <c r="R4461" s="84"/>
      <c r="S4461" s="31"/>
      <c r="T4461" s="31"/>
      <c r="U4461" s="169"/>
      <c r="V4461" s="150"/>
      <c r="W4461" s="342" t="str" cm="1">
        <f t="array" ref="W4461">IF(SUM(LEN(B4461:V4461))=0,"",IF(OR(OR(ISBLANK(F4461),SUM(LEN(C4461),LEN(D4461))=0),AND(NOT(E4461="Unknown"),ISBLANK(J4461)),AND(NOT(O4461="Unknown"),ISBLANK(R4461))),"Missing Information", INDEX(Table15[Entire Service Line Classification], MATCH(SUMIFS(Table15[Unique ID],Table15[System-Owned Portion],E4461,Table15[If Material Anything Other than "Lead" in Column E,Was Material Ever Previously Lead?],G4461,Table15[Customer-Owned Portion],O4461),Table15[Unique ID],0),0)))</f>
        <v/>
      </c>
      <c r="X4461"/>
    </row>
    <row r="4462" spans="2:24" x14ac:dyDescent="0.35">
      <c r="B4462" s="146"/>
      <c r="C4462" s="31"/>
      <c r="D4462" s="31"/>
      <c r="E4462" s="44"/>
      <c r="F4462" s="43"/>
      <c r="G4462" s="84"/>
      <c r="H4462" s="31"/>
      <c r="I4462" s="31"/>
      <c r="J4462" s="84"/>
      <c r="K4462" s="31"/>
      <c r="L4462" s="31"/>
      <c r="M4462" s="169"/>
      <c r="N4462" s="148"/>
      <c r="O4462" s="106"/>
      <c r="P4462" s="43"/>
      <c r="Q4462" s="31"/>
      <c r="R4462" s="84"/>
      <c r="S4462" s="31"/>
      <c r="T4462" s="31"/>
      <c r="U4462" s="169"/>
      <c r="V4462" s="150"/>
      <c r="W4462" s="342" t="str" cm="1">
        <f t="array" ref="W4462">IF(SUM(LEN(B4462:V4462))=0,"",IF(OR(OR(ISBLANK(F4462),SUM(LEN(C4462),LEN(D4462))=0),AND(NOT(E4462="Unknown"),ISBLANK(J4462)),AND(NOT(O4462="Unknown"),ISBLANK(R4462))),"Missing Information", INDEX(Table15[Entire Service Line Classification], MATCH(SUMIFS(Table15[Unique ID],Table15[System-Owned Portion],E4462,Table15[If Material Anything Other than "Lead" in Column E,Was Material Ever Previously Lead?],G4462,Table15[Customer-Owned Portion],O4462),Table15[Unique ID],0),0)))</f>
        <v/>
      </c>
      <c r="X4462"/>
    </row>
    <row r="4463" spans="2:24" x14ac:dyDescent="0.35">
      <c r="B4463" s="146"/>
      <c r="C4463" s="31"/>
      <c r="D4463" s="31"/>
      <c r="E4463" s="44"/>
      <c r="F4463" s="43"/>
      <c r="G4463" s="84"/>
      <c r="H4463" s="31"/>
      <c r="I4463" s="31"/>
      <c r="J4463" s="84"/>
      <c r="K4463" s="31"/>
      <c r="L4463" s="31"/>
      <c r="M4463" s="169"/>
      <c r="N4463" s="148"/>
      <c r="O4463" s="106"/>
      <c r="P4463" s="43"/>
      <c r="Q4463" s="31"/>
      <c r="R4463" s="84"/>
      <c r="S4463" s="31"/>
      <c r="T4463" s="31"/>
      <c r="U4463" s="169"/>
      <c r="V4463" s="150"/>
      <c r="W4463" s="342" t="str" cm="1">
        <f t="array" ref="W4463">IF(SUM(LEN(B4463:V4463))=0,"",IF(OR(OR(ISBLANK(F4463),SUM(LEN(C4463),LEN(D4463))=0),AND(NOT(E4463="Unknown"),ISBLANK(J4463)),AND(NOT(O4463="Unknown"),ISBLANK(R4463))),"Missing Information", INDEX(Table15[Entire Service Line Classification], MATCH(SUMIFS(Table15[Unique ID],Table15[System-Owned Portion],E4463,Table15[If Material Anything Other than "Lead" in Column E,Was Material Ever Previously Lead?],G4463,Table15[Customer-Owned Portion],O4463),Table15[Unique ID],0),0)))</f>
        <v/>
      </c>
      <c r="X4463"/>
    </row>
    <row r="4464" spans="2:24" x14ac:dyDescent="0.35">
      <c r="B4464" s="146"/>
      <c r="C4464" s="31"/>
      <c r="D4464" s="31"/>
      <c r="E4464" s="44"/>
      <c r="F4464" s="43"/>
      <c r="G4464" s="84"/>
      <c r="H4464" s="31"/>
      <c r="I4464" s="31"/>
      <c r="J4464" s="84"/>
      <c r="K4464" s="31"/>
      <c r="L4464" s="31"/>
      <c r="M4464" s="169"/>
      <c r="N4464" s="148"/>
      <c r="O4464" s="106"/>
      <c r="P4464" s="43"/>
      <c r="Q4464" s="31"/>
      <c r="R4464" s="84"/>
      <c r="S4464" s="31"/>
      <c r="T4464" s="31"/>
      <c r="U4464" s="169"/>
      <c r="V4464" s="150"/>
      <c r="W4464" s="342" t="str" cm="1">
        <f t="array" ref="W4464">IF(SUM(LEN(B4464:V4464))=0,"",IF(OR(OR(ISBLANK(F4464),SUM(LEN(C4464),LEN(D4464))=0),AND(NOT(E4464="Unknown"),ISBLANK(J4464)),AND(NOT(O4464="Unknown"),ISBLANK(R4464))),"Missing Information", INDEX(Table15[Entire Service Line Classification], MATCH(SUMIFS(Table15[Unique ID],Table15[System-Owned Portion],E4464,Table15[If Material Anything Other than "Lead" in Column E,Was Material Ever Previously Lead?],G4464,Table15[Customer-Owned Portion],O4464),Table15[Unique ID],0),0)))</f>
        <v/>
      </c>
      <c r="X4464"/>
    </row>
    <row r="4465" spans="2:24" x14ac:dyDescent="0.35">
      <c r="B4465" s="146"/>
      <c r="C4465" s="31"/>
      <c r="D4465" s="31"/>
      <c r="E4465" s="44"/>
      <c r="F4465" s="43"/>
      <c r="G4465" s="84"/>
      <c r="H4465" s="31"/>
      <c r="I4465" s="31"/>
      <c r="J4465" s="84"/>
      <c r="K4465" s="31"/>
      <c r="L4465" s="31"/>
      <c r="M4465" s="169"/>
      <c r="N4465" s="148"/>
      <c r="O4465" s="106"/>
      <c r="P4465" s="43"/>
      <c r="Q4465" s="31"/>
      <c r="R4465" s="84"/>
      <c r="S4465" s="31"/>
      <c r="T4465" s="31"/>
      <c r="U4465" s="169"/>
      <c r="V4465" s="150"/>
      <c r="W4465" s="342" t="str" cm="1">
        <f t="array" ref="W4465">IF(SUM(LEN(B4465:V4465))=0,"",IF(OR(OR(ISBLANK(F4465),SUM(LEN(C4465),LEN(D4465))=0),AND(NOT(E4465="Unknown"),ISBLANK(J4465)),AND(NOT(O4465="Unknown"),ISBLANK(R4465))),"Missing Information", INDEX(Table15[Entire Service Line Classification], MATCH(SUMIFS(Table15[Unique ID],Table15[System-Owned Portion],E4465,Table15[If Material Anything Other than "Lead" in Column E,Was Material Ever Previously Lead?],G4465,Table15[Customer-Owned Portion],O4465),Table15[Unique ID],0),0)))</f>
        <v/>
      </c>
      <c r="X4465"/>
    </row>
    <row r="4466" spans="2:24" x14ac:dyDescent="0.35">
      <c r="B4466" s="146"/>
      <c r="C4466" s="31"/>
      <c r="D4466" s="31"/>
      <c r="E4466" s="44"/>
      <c r="F4466" s="43"/>
      <c r="G4466" s="84"/>
      <c r="H4466" s="31"/>
      <c r="I4466" s="31"/>
      <c r="J4466" s="84"/>
      <c r="K4466" s="31"/>
      <c r="L4466" s="31"/>
      <c r="M4466" s="169"/>
      <c r="N4466" s="148"/>
      <c r="O4466" s="106"/>
      <c r="P4466" s="43"/>
      <c r="Q4466" s="31"/>
      <c r="R4466" s="84"/>
      <c r="S4466" s="31"/>
      <c r="T4466" s="31"/>
      <c r="U4466" s="169"/>
      <c r="V4466" s="150"/>
      <c r="W4466" s="342" t="str" cm="1">
        <f t="array" ref="W4466">IF(SUM(LEN(B4466:V4466))=0,"",IF(OR(OR(ISBLANK(F4466),SUM(LEN(C4466),LEN(D4466))=0),AND(NOT(E4466="Unknown"),ISBLANK(J4466)),AND(NOT(O4466="Unknown"),ISBLANK(R4466))),"Missing Information", INDEX(Table15[Entire Service Line Classification], MATCH(SUMIFS(Table15[Unique ID],Table15[System-Owned Portion],E4466,Table15[If Material Anything Other than "Lead" in Column E,Was Material Ever Previously Lead?],G4466,Table15[Customer-Owned Portion],O4466),Table15[Unique ID],0),0)))</f>
        <v/>
      </c>
      <c r="X4466"/>
    </row>
    <row r="4467" spans="2:24" x14ac:dyDescent="0.35">
      <c r="B4467" s="146"/>
      <c r="C4467" s="31"/>
      <c r="D4467" s="31"/>
      <c r="E4467" s="44"/>
      <c r="F4467" s="43"/>
      <c r="G4467" s="84"/>
      <c r="H4467" s="31"/>
      <c r="I4467" s="31"/>
      <c r="J4467" s="84"/>
      <c r="K4467" s="31"/>
      <c r="L4467" s="31"/>
      <c r="M4467" s="169"/>
      <c r="N4467" s="148"/>
      <c r="O4467" s="106"/>
      <c r="P4467" s="43"/>
      <c r="Q4467" s="31"/>
      <c r="R4467" s="84"/>
      <c r="S4467" s="31"/>
      <c r="T4467" s="31"/>
      <c r="U4467" s="169"/>
      <c r="V4467" s="150"/>
      <c r="W4467" s="342" t="str" cm="1">
        <f t="array" ref="W4467">IF(SUM(LEN(B4467:V4467))=0,"",IF(OR(OR(ISBLANK(F4467),SUM(LEN(C4467),LEN(D4467))=0),AND(NOT(E4467="Unknown"),ISBLANK(J4467)),AND(NOT(O4467="Unknown"),ISBLANK(R4467))),"Missing Information", INDEX(Table15[Entire Service Line Classification], MATCH(SUMIFS(Table15[Unique ID],Table15[System-Owned Portion],E4467,Table15[If Material Anything Other than "Lead" in Column E,Was Material Ever Previously Lead?],G4467,Table15[Customer-Owned Portion],O4467),Table15[Unique ID],0),0)))</f>
        <v/>
      </c>
      <c r="X4467"/>
    </row>
    <row r="4468" spans="2:24" x14ac:dyDescent="0.35">
      <c r="B4468" s="146"/>
      <c r="C4468" s="31"/>
      <c r="D4468" s="31"/>
      <c r="E4468" s="44"/>
      <c r="F4468" s="43"/>
      <c r="G4468" s="84"/>
      <c r="H4468" s="31"/>
      <c r="I4468" s="31"/>
      <c r="J4468" s="84"/>
      <c r="K4468" s="31"/>
      <c r="L4468" s="31"/>
      <c r="M4468" s="169"/>
      <c r="N4468" s="148"/>
      <c r="O4468" s="106"/>
      <c r="P4468" s="43"/>
      <c r="Q4468" s="31"/>
      <c r="R4468" s="84"/>
      <c r="S4468" s="31"/>
      <c r="T4468" s="31"/>
      <c r="U4468" s="169"/>
      <c r="V4468" s="150"/>
      <c r="W4468" s="342" t="str" cm="1">
        <f t="array" ref="W4468">IF(SUM(LEN(B4468:V4468))=0,"",IF(OR(OR(ISBLANK(F4468),SUM(LEN(C4468),LEN(D4468))=0),AND(NOT(E4468="Unknown"),ISBLANK(J4468)),AND(NOT(O4468="Unknown"),ISBLANK(R4468))),"Missing Information", INDEX(Table15[Entire Service Line Classification], MATCH(SUMIFS(Table15[Unique ID],Table15[System-Owned Portion],E4468,Table15[If Material Anything Other than "Lead" in Column E,Was Material Ever Previously Lead?],G4468,Table15[Customer-Owned Portion],O4468),Table15[Unique ID],0),0)))</f>
        <v/>
      </c>
      <c r="X4468"/>
    </row>
    <row r="4469" spans="2:24" x14ac:dyDescent="0.35">
      <c r="B4469" s="146"/>
      <c r="C4469" s="31"/>
      <c r="D4469" s="31"/>
      <c r="E4469" s="44"/>
      <c r="F4469" s="43"/>
      <c r="G4469" s="84"/>
      <c r="H4469" s="31"/>
      <c r="I4469" s="31"/>
      <c r="J4469" s="84"/>
      <c r="K4469" s="31"/>
      <c r="L4469" s="31"/>
      <c r="M4469" s="169"/>
      <c r="N4469" s="148"/>
      <c r="O4469" s="106"/>
      <c r="P4469" s="43"/>
      <c r="Q4469" s="31"/>
      <c r="R4469" s="84"/>
      <c r="S4469" s="31"/>
      <c r="T4469" s="31"/>
      <c r="U4469" s="169"/>
      <c r="V4469" s="150"/>
      <c r="W4469" s="342" t="str" cm="1">
        <f t="array" ref="W4469">IF(SUM(LEN(B4469:V4469))=0,"",IF(OR(OR(ISBLANK(F4469),SUM(LEN(C4469),LEN(D4469))=0),AND(NOT(E4469="Unknown"),ISBLANK(J4469)),AND(NOT(O4469="Unknown"),ISBLANK(R4469))),"Missing Information", INDEX(Table15[Entire Service Line Classification], MATCH(SUMIFS(Table15[Unique ID],Table15[System-Owned Portion],E4469,Table15[If Material Anything Other than "Lead" in Column E,Was Material Ever Previously Lead?],G4469,Table15[Customer-Owned Portion],O4469),Table15[Unique ID],0),0)))</f>
        <v/>
      </c>
      <c r="X4469"/>
    </row>
    <row r="4470" spans="2:24" x14ac:dyDescent="0.35">
      <c r="B4470" s="146"/>
      <c r="C4470" s="31"/>
      <c r="D4470" s="31"/>
      <c r="E4470" s="44"/>
      <c r="F4470" s="43"/>
      <c r="G4470" s="84"/>
      <c r="H4470" s="31"/>
      <c r="I4470" s="31"/>
      <c r="J4470" s="84"/>
      <c r="K4470" s="31"/>
      <c r="L4470" s="31"/>
      <c r="M4470" s="169"/>
      <c r="N4470" s="148"/>
      <c r="O4470" s="106"/>
      <c r="P4470" s="43"/>
      <c r="Q4470" s="31"/>
      <c r="R4470" s="84"/>
      <c r="S4470" s="31"/>
      <c r="T4470" s="31"/>
      <c r="U4470" s="169"/>
      <c r="V4470" s="150"/>
      <c r="W4470" s="342" t="str" cm="1">
        <f t="array" ref="W4470">IF(SUM(LEN(B4470:V4470))=0,"",IF(OR(OR(ISBLANK(F4470),SUM(LEN(C4470),LEN(D4470))=0),AND(NOT(E4470="Unknown"),ISBLANK(J4470)),AND(NOT(O4470="Unknown"),ISBLANK(R4470))),"Missing Information", INDEX(Table15[Entire Service Line Classification], MATCH(SUMIFS(Table15[Unique ID],Table15[System-Owned Portion],E4470,Table15[If Material Anything Other than "Lead" in Column E,Was Material Ever Previously Lead?],G4470,Table15[Customer-Owned Portion],O4470),Table15[Unique ID],0),0)))</f>
        <v/>
      </c>
      <c r="X4470"/>
    </row>
    <row r="4471" spans="2:24" x14ac:dyDescent="0.35">
      <c r="B4471" s="146"/>
      <c r="C4471" s="31"/>
      <c r="D4471" s="31"/>
      <c r="E4471" s="44"/>
      <c r="F4471" s="43"/>
      <c r="G4471" s="84"/>
      <c r="H4471" s="31"/>
      <c r="I4471" s="31"/>
      <c r="J4471" s="84"/>
      <c r="K4471" s="31"/>
      <c r="L4471" s="31"/>
      <c r="M4471" s="169"/>
      <c r="N4471" s="148"/>
      <c r="O4471" s="106"/>
      <c r="P4471" s="43"/>
      <c r="Q4471" s="31"/>
      <c r="R4471" s="84"/>
      <c r="S4471" s="31"/>
      <c r="T4471" s="31"/>
      <c r="U4471" s="169"/>
      <c r="V4471" s="150"/>
      <c r="W4471" s="342" t="str" cm="1">
        <f t="array" ref="W4471">IF(SUM(LEN(B4471:V4471))=0,"",IF(OR(OR(ISBLANK(F4471),SUM(LEN(C4471),LEN(D4471))=0),AND(NOT(E4471="Unknown"),ISBLANK(J4471)),AND(NOT(O4471="Unknown"),ISBLANK(R4471))),"Missing Information", INDEX(Table15[Entire Service Line Classification], MATCH(SUMIFS(Table15[Unique ID],Table15[System-Owned Portion],E4471,Table15[If Material Anything Other than "Lead" in Column E,Was Material Ever Previously Lead?],G4471,Table15[Customer-Owned Portion],O4471),Table15[Unique ID],0),0)))</f>
        <v/>
      </c>
      <c r="X4471"/>
    </row>
    <row r="4472" spans="2:24" x14ac:dyDescent="0.35">
      <c r="B4472" s="146"/>
      <c r="C4472" s="31"/>
      <c r="D4472" s="31"/>
      <c r="E4472" s="44"/>
      <c r="F4472" s="43"/>
      <c r="G4472" s="84"/>
      <c r="H4472" s="31"/>
      <c r="I4472" s="31"/>
      <c r="J4472" s="84"/>
      <c r="K4472" s="31"/>
      <c r="L4472" s="31"/>
      <c r="M4472" s="169"/>
      <c r="N4472" s="148"/>
      <c r="O4472" s="106"/>
      <c r="P4472" s="43"/>
      <c r="Q4472" s="31"/>
      <c r="R4472" s="84"/>
      <c r="S4472" s="31"/>
      <c r="T4472" s="31"/>
      <c r="U4472" s="169"/>
      <c r="V4472" s="150"/>
      <c r="W4472" s="342" t="str" cm="1">
        <f t="array" ref="W4472">IF(SUM(LEN(B4472:V4472))=0,"",IF(OR(OR(ISBLANK(F4472),SUM(LEN(C4472),LEN(D4472))=0),AND(NOT(E4472="Unknown"),ISBLANK(J4472)),AND(NOT(O4472="Unknown"),ISBLANK(R4472))),"Missing Information", INDEX(Table15[Entire Service Line Classification], MATCH(SUMIFS(Table15[Unique ID],Table15[System-Owned Portion],E4472,Table15[If Material Anything Other than "Lead" in Column E,Was Material Ever Previously Lead?],G4472,Table15[Customer-Owned Portion],O4472),Table15[Unique ID],0),0)))</f>
        <v/>
      </c>
      <c r="X4472"/>
    </row>
    <row r="4473" spans="2:24" x14ac:dyDescent="0.35">
      <c r="B4473" s="146"/>
      <c r="C4473" s="31"/>
      <c r="D4473" s="31"/>
      <c r="E4473" s="44"/>
      <c r="F4473" s="43"/>
      <c r="G4473" s="84"/>
      <c r="H4473" s="31"/>
      <c r="I4473" s="31"/>
      <c r="J4473" s="84"/>
      <c r="K4473" s="31"/>
      <c r="L4473" s="31"/>
      <c r="M4473" s="169"/>
      <c r="N4473" s="148"/>
      <c r="O4473" s="106"/>
      <c r="P4473" s="43"/>
      <c r="Q4473" s="31"/>
      <c r="R4473" s="84"/>
      <c r="S4473" s="31"/>
      <c r="T4473" s="31"/>
      <c r="U4473" s="169"/>
      <c r="V4473" s="150"/>
      <c r="W4473" s="342" t="str" cm="1">
        <f t="array" ref="W4473">IF(SUM(LEN(B4473:V4473))=0,"",IF(OR(OR(ISBLANK(F4473),SUM(LEN(C4473),LEN(D4473))=0),AND(NOT(E4473="Unknown"),ISBLANK(J4473)),AND(NOT(O4473="Unknown"),ISBLANK(R4473))),"Missing Information", INDEX(Table15[Entire Service Line Classification], MATCH(SUMIFS(Table15[Unique ID],Table15[System-Owned Portion],E4473,Table15[If Material Anything Other than "Lead" in Column E,Was Material Ever Previously Lead?],G4473,Table15[Customer-Owned Portion],O4473),Table15[Unique ID],0),0)))</f>
        <v/>
      </c>
      <c r="X4473"/>
    </row>
    <row r="4474" spans="2:24" x14ac:dyDescent="0.35">
      <c r="B4474" s="146"/>
      <c r="C4474" s="31"/>
      <c r="D4474" s="31"/>
      <c r="E4474" s="44"/>
      <c r="F4474" s="43"/>
      <c r="G4474" s="84"/>
      <c r="H4474" s="31"/>
      <c r="I4474" s="31"/>
      <c r="J4474" s="84"/>
      <c r="K4474" s="31"/>
      <c r="L4474" s="31"/>
      <c r="M4474" s="169"/>
      <c r="N4474" s="148"/>
      <c r="O4474" s="106"/>
      <c r="P4474" s="43"/>
      <c r="Q4474" s="31"/>
      <c r="R4474" s="84"/>
      <c r="S4474" s="31"/>
      <c r="T4474" s="31"/>
      <c r="U4474" s="169"/>
      <c r="V4474" s="150"/>
      <c r="W4474" s="342" t="str" cm="1">
        <f t="array" ref="W4474">IF(SUM(LEN(B4474:V4474))=0,"",IF(OR(OR(ISBLANK(F4474),SUM(LEN(C4474),LEN(D4474))=0),AND(NOT(E4474="Unknown"),ISBLANK(J4474)),AND(NOT(O4474="Unknown"),ISBLANK(R4474))),"Missing Information", INDEX(Table15[Entire Service Line Classification], MATCH(SUMIFS(Table15[Unique ID],Table15[System-Owned Portion],E4474,Table15[If Material Anything Other than "Lead" in Column E,Was Material Ever Previously Lead?],G4474,Table15[Customer-Owned Portion],O4474),Table15[Unique ID],0),0)))</f>
        <v/>
      </c>
      <c r="X4474"/>
    </row>
    <row r="4475" spans="2:24" x14ac:dyDescent="0.35">
      <c r="B4475" s="146"/>
      <c r="C4475" s="31"/>
      <c r="D4475" s="31"/>
      <c r="E4475" s="44"/>
      <c r="F4475" s="43"/>
      <c r="G4475" s="84"/>
      <c r="H4475" s="31"/>
      <c r="I4475" s="31"/>
      <c r="J4475" s="84"/>
      <c r="K4475" s="31"/>
      <c r="L4475" s="31"/>
      <c r="M4475" s="169"/>
      <c r="N4475" s="148"/>
      <c r="O4475" s="106"/>
      <c r="P4475" s="43"/>
      <c r="Q4475" s="31"/>
      <c r="R4475" s="84"/>
      <c r="S4475" s="31"/>
      <c r="T4475" s="31"/>
      <c r="U4475" s="169"/>
      <c r="V4475" s="150"/>
      <c r="W4475" s="342" t="str" cm="1">
        <f t="array" ref="W4475">IF(SUM(LEN(B4475:V4475))=0,"",IF(OR(OR(ISBLANK(F4475),SUM(LEN(C4475),LEN(D4475))=0),AND(NOT(E4475="Unknown"),ISBLANK(J4475)),AND(NOT(O4475="Unknown"),ISBLANK(R4475))),"Missing Information", INDEX(Table15[Entire Service Line Classification], MATCH(SUMIFS(Table15[Unique ID],Table15[System-Owned Portion],E4475,Table15[If Material Anything Other than "Lead" in Column E,Was Material Ever Previously Lead?],G4475,Table15[Customer-Owned Portion],O4475),Table15[Unique ID],0),0)))</f>
        <v/>
      </c>
      <c r="X4475"/>
    </row>
    <row r="4476" spans="2:24" x14ac:dyDescent="0.35">
      <c r="B4476" s="146"/>
      <c r="C4476" s="31"/>
      <c r="D4476" s="31"/>
      <c r="E4476" s="44"/>
      <c r="F4476" s="43"/>
      <c r="G4476" s="84"/>
      <c r="H4476" s="31"/>
      <c r="I4476" s="31"/>
      <c r="J4476" s="84"/>
      <c r="K4476" s="31"/>
      <c r="L4476" s="31"/>
      <c r="M4476" s="169"/>
      <c r="N4476" s="148"/>
      <c r="O4476" s="106"/>
      <c r="P4476" s="43"/>
      <c r="Q4476" s="31"/>
      <c r="R4476" s="84"/>
      <c r="S4476" s="31"/>
      <c r="T4476" s="31"/>
      <c r="U4476" s="169"/>
      <c r="V4476" s="150"/>
      <c r="W4476" s="342" t="str" cm="1">
        <f t="array" ref="W4476">IF(SUM(LEN(B4476:V4476))=0,"",IF(OR(OR(ISBLANK(F4476),SUM(LEN(C4476),LEN(D4476))=0),AND(NOT(E4476="Unknown"),ISBLANK(J4476)),AND(NOT(O4476="Unknown"),ISBLANK(R4476))),"Missing Information", INDEX(Table15[Entire Service Line Classification], MATCH(SUMIFS(Table15[Unique ID],Table15[System-Owned Portion],E4476,Table15[If Material Anything Other than "Lead" in Column E,Was Material Ever Previously Lead?],G4476,Table15[Customer-Owned Portion],O4476),Table15[Unique ID],0),0)))</f>
        <v/>
      </c>
      <c r="X4476"/>
    </row>
    <row r="4477" spans="2:24" x14ac:dyDescent="0.35">
      <c r="B4477" s="146"/>
      <c r="C4477" s="31"/>
      <c r="D4477" s="31"/>
      <c r="E4477" s="44"/>
      <c r="F4477" s="43"/>
      <c r="G4477" s="84"/>
      <c r="H4477" s="31"/>
      <c r="I4477" s="31"/>
      <c r="J4477" s="84"/>
      <c r="K4477" s="31"/>
      <c r="L4477" s="31"/>
      <c r="M4477" s="169"/>
      <c r="N4477" s="148"/>
      <c r="O4477" s="106"/>
      <c r="P4477" s="43"/>
      <c r="Q4477" s="31"/>
      <c r="R4477" s="84"/>
      <c r="S4477" s="31"/>
      <c r="T4477" s="31"/>
      <c r="U4477" s="169"/>
      <c r="V4477" s="150"/>
      <c r="W4477" s="342" t="str" cm="1">
        <f t="array" ref="W4477">IF(SUM(LEN(B4477:V4477))=0,"",IF(OR(OR(ISBLANK(F4477),SUM(LEN(C4477),LEN(D4477))=0),AND(NOT(E4477="Unknown"),ISBLANK(J4477)),AND(NOT(O4477="Unknown"),ISBLANK(R4477))),"Missing Information", INDEX(Table15[Entire Service Line Classification], MATCH(SUMIFS(Table15[Unique ID],Table15[System-Owned Portion],E4477,Table15[If Material Anything Other than "Lead" in Column E,Was Material Ever Previously Lead?],G4477,Table15[Customer-Owned Portion],O4477),Table15[Unique ID],0),0)))</f>
        <v/>
      </c>
      <c r="X4477"/>
    </row>
    <row r="4478" spans="2:24" x14ac:dyDescent="0.35">
      <c r="B4478" s="146"/>
      <c r="C4478" s="31"/>
      <c r="D4478" s="31"/>
      <c r="E4478" s="44"/>
      <c r="F4478" s="43"/>
      <c r="G4478" s="84"/>
      <c r="H4478" s="31"/>
      <c r="I4478" s="31"/>
      <c r="J4478" s="84"/>
      <c r="K4478" s="31"/>
      <c r="L4478" s="31"/>
      <c r="M4478" s="169"/>
      <c r="N4478" s="148"/>
      <c r="O4478" s="106"/>
      <c r="P4478" s="43"/>
      <c r="Q4478" s="31"/>
      <c r="R4478" s="84"/>
      <c r="S4478" s="31"/>
      <c r="T4478" s="31"/>
      <c r="U4478" s="169"/>
      <c r="V4478" s="150"/>
      <c r="W4478" s="342" t="str" cm="1">
        <f t="array" ref="W4478">IF(SUM(LEN(B4478:V4478))=0,"",IF(OR(OR(ISBLANK(F4478),SUM(LEN(C4478),LEN(D4478))=0),AND(NOT(E4478="Unknown"),ISBLANK(J4478)),AND(NOT(O4478="Unknown"),ISBLANK(R4478))),"Missing Information", INDEX(Table15[Entire Service Line Classification], MATCH(SUMIFS(Table15[Unique ID],Table15[System-Owned Portion],E4478,Table15[If Material Anything Other than "Lead" in Column E,Was Material Ever Previously Lead?],G4478,Table15[Customer-Owned Portion],O4478),Table15[Unique ID],0),0)))</f>
        <v/>
      </c>
      <c r="X4478"/>
    </row>
    <row r="4479" spans="2:24" x14ac:dyDescent="0.35">
      <c r="B4479" s="146"/>
      <c r="C4479" s="31"/>
      <c r="D4479" s="31"/>
      <c r="E4479" s="44"/>
      <c r="F4479" s="43"/>
      <c r="G4479" s="84"/>
      <c r="H4479" s="31"/>
      <c r="I4479" s="31"/>
      <c r="J4479" s="84"/>
      <c r="K4479" s="31"/>
      <c r="L4479" s="31"/>
      <c r="M4479" s="169"/>
      <c r="N4479" s="148"/>
      <c r="O4479" s="106"/>
      <c r="P4479" s="43"/>
      <c r="Q4479" s="31"/>
      <c r="R4479" s="84"/>
      <c r="S4479" s="31"/>
      <c r="T4479" s="31"/>
      <c r="U4479" s="169"/>
      <c r="V4479" s="150"/>
      <c r="W4479" s="342" t="str" cm="1">
        <f t="array" ref="W4479">IF(SUM(LEN(B4479:V4479))=0,"",IF(OR(OR(ISBLANK(F4479),SUM(LEN(C4479),LEN(D4479))=0),AND(NOT(E4479="Unknown"),ISBLANK(J4479)),AND(NOT(O4479="Unknown"),ISBLANK(R4479))),"Missing Information", INDEX(Table15[Entire Service Line Classification], MATCH(SUMIFS(Table15[Unique ID],Table15[System-Owned Portion],E4479,Table15[If Material Anything Other than "Lead" in Column E,Was Material Ever Previously Lead?],G4479,Table15[Customer-Owned Portion],O4479),Table15[Unique ID],0),0)))</f>
        <v/>
      </c>
      <c r="X4479"/>
    </row>
    <row r="4480" spans="2:24" x14ac:dyDescent="0.35">
      <c r="B4480" s="146"/>
      <c r="C4480" s="31"/>
      <c r="D4480" s="31"/>
      <c r="E4480" s="44"/>
      <c r="F4480" s="43"/>
      <c r="G4480" s="84"/>
      <c r="H4480" s="31"/>
      <c r="I4480" s="31"/>
      <c r="J4480" s="84"/>
      <c r="K4480" s="31"/>
      <c r="L4480" s="31"/>
      <c r="M4480" s="169"/>
      <c r="N4480" s="148"/>
      <c r="O4480" s="106"/>
      <c r="P4480" s="43"/>
      <c r="Q4480" s="31"/>
      <c r="R4480" s="84"/>
      <c r="S4480" s="31"/>
      <c r="T4480" s="31"/>
      <c r="U4480" s="169"/>
      <c r="V4480" s="150"/>
      <c r="W4480" s="342" t="str" cm="1">
        <f t="array" ref="W4480">IF(SUM(LEN(B4480:V4480))=0,"",IF(OR(OR(ISBLANK(F4480),SUM(LEN(C4480),LEN(D4480))=0),AND(NOT(E4480="Unknown"),ISBLANK(J4480)),AND(NOT(O4480="Unknown"),ISBLANK(R4480))),"Missing Information", INDEX(Table15[Entire Service Line Classification], MATCH(SUMIFS(Table15[Unique ID],Table15[System-Owned Portion],E4480,Table15[If Material Anything Other than "Lead" in Column E,Was Material Ever Previously Lead?],G4480,Table15[Customer-Owned Portion],O4480),Table15[Unique ID],0),0)))</f>
        <v/>
      </c>
      <c r="X4480"/>
    </row>
    <row r="4481" spans="2:24" x14ac:dyDescent="0.35">
      <c r="B4481" s="146"/>
      <c r="C4481" s="31"/>
      <c r="D4481" s="31"/>
      <c r="E4481" s="44"/>
      <c r="F4481" s="43"/>
      <c r="G4481" s="84"/>
      <c r="H4481" s="31"/>
      <c r="I4481" s="31"/>
      <c r="J4481" s="84"/>
      <c r="K4481" s="31"/>
      <c r="L4481" s="31"/>
      <c r="M4481" s="169"/>
      <c r="N4481" s="148"/>
      <c r="O4481" s="106"/>
      <c r="P4481" s="43"/>
      <c r="Q4481" s="31"/>
      <c r="R4481" s="84"/>
      <c r="S4481" s="31"/>
      <c r="T4481" s="31"/>
      <c r="U4481" s="169"/>
      <c r="V4481" s="150"/>
      <c r="W4481" s="342" t="str" cm="1">
        <f t="array" ref="W4481">IF(SUM(LEN(B4481:V4481))=0,"",IF(OR(OR(ISBLANK(F4481),SUM(LEN(C4481),LEN(D4481))=0),AND(NOT(E4481="Unknown"),ISBLANK(J4481)),AND(NOT(O4481="Unknown"),ISBLANK(R4481))),"Missing Information", INDEX(Table15[Entire Service Line Classification], MATCH(SUMIFS(Table15[Unique ID],Table15[System-Owned Portion],E4481,Table15[If Material Anything Other than "Lead" in Column E,Was Material Ever Previously Lead?],G4481,Table15[Customer-Owned Portion],O4481),Table15[Unique ID],0),0)))</f>
        <v/>
      </c>
      <c r="X4481"/>
    </row>
    <row r="4482" spans="2:24" x14ac:dyDescent="0.35">
      <c r="B4482" s="146"/>
      <c r="C4482" s="31"/>
      <c r="D4482" s="31"/>
      <c r="E4482" s="44"/>
      <c r="F4482" s="43"/>
      <c r="G4482" s="84"/>
      <c r="H4482" s="31"/>
      <c r="I4482" s="31"/>
      <c r="J4482" s="84"/>
      <c r="K4482" s="31"/>
      <c r="L4482" s="31"/>
      <c r="M4482" s="169"/>
      <c r="N4482" s="148"/>
      <c r="O4482" s="106"/>
      <c r="P4482" s="43"/>
      <c r="Q4482" s="31"/>
      <c r="R4482" s="84"/>
      <c r="S4482" s="31"/>
      <c r="T4482" s="31"/>
      <c r="U4482" s="169"/>
      <c r="V4482" s="150"/>
      <c r="W4482" s="342" t="str" cm="1">
        <f t="array" ref="W4482">IF(SUM(LEN(B4482:V4482))=0,"",IF(OR(OR(ISBLANK(F4482),SUM(LEN(C4482),LEN(D4482))=0),AND(NOT(E4482="Unknown"),ISBLANK(J4482)),AND(NOT(O4482="Unknown"),ISBLANK(R4482))),"Missing Information", INDEX(Table15[Entire Service Line Classification], MATCH(SUMIFS(Table15[Unique ID],Table15[System-Owned Portion],E4482,Table15[If Material Anything Other than "Lead" in Column E,Was Material Ever Previously Lead?],G4482,Table15[Customer-Owned Portion],O4482),Table15[Unique ID],0),0)))</f>
        <v/>
      </c>
      <c r="X4482"/>
    </row>
    <row r="4483" spans="2:24" x14ac:dyDescent="0.35">
      <c r="B4483" s="146"/>
      <c r="C4483" s="31"/>
      <c r="D4483" s="31"/>
      <c r="E4483" s="44"/>
      <c r="F4483" s="43"/>
      <c r="G4483" s="84"/>
      <c r="H4483" s="31"/>
      <c r="I4483" s="31"/>
      <c r="J4483" s="84"/>
      <c r="K4483" s="31"/>
      <c r="L4483" s="31"/>
      <c r="M4483" s="169"/>
      <c r="N4483" s="148"/>
      <c r="O4483" s="106"/>
      <c r="P4483" s="43"/>
      <c r="Q4483" s="31"/>
      <c r="R4483" s="84"/>
      <c r="S4483" s="31"/>
      <c r="T4483" s="31"/>
      <c r="U4483" s="169"/>
      <c r="V4483" s="150"/>
      <c r="W4483" s="342" t="str" cm="1">
        <f t="array" ref="W4483">IF(SUM(LEN(B4483:V4483))=0,"",IF(OR(OR(ISBLANK(F4483),SUM(LEN(C4483),LEN(D4483))=0),AND(NOT(E4483="Unknown"),ISBLANK(J4483)),AND(NOT(O4483="Unknown"),ISBLANK(R4483))),"Missing Information", INDEX(Table15[Entire Service Line Classification], MATCH(SUMIFS(Table15[Unique ID],Table15[System-Owned Portion],E4483,Table15[If Material Anything Other than "Lead" in Column E,Was Material Ever Previously Lead?],G4483,Table15[Customer-Owned Portion],O4483),Table15[Unique ID],0),0)))</f>
        <v/>
      </c>
      <c r="X4483"/>
    </row>
    <row r="4484" spans="2:24" x14ac:dyDescent="0.35">
      <c r="B4484" s="146"/>
      <c r="C4484" s="31"/>
      <c r="D4484" s="31"/>
      <c r="E4484" s="44"/>
      <c r="F4484" s="43"/>
      <c r="G4484" s="84"/>
      <c r="H4484" s="31"/>
      <c r="I4484" s="31"/>
      <c r="J4484" s="84"/>
      <c r="K4484" s="31"/>
      <c r="L4484" s="31"/>
      <c r="M4484" s="169"/>
      <c r="N4484" s="148"/>
      <c r="O4484" s="106"/>
      <c r="P4484" s="43"/>
      <c r="Q4484" s="31"/>
      <c r="R4484" s="84"/>
      <c r="S4484" s="31"/>
      <c r="T4484" s="31"/>
      <c r="U4484" s="169"/>
      <c r="V4484" s="150"/>
      <c r="W4484" s="342" t="str" cm="1">
        <f t="array" ref="W4484">IF(SUM(LEN(B4484:V4484))=0,"",IF(OR(OR(ISBLANK(F4484),SUM(LEN(C4484),LEN(D4484))=0),AND(NOT(E4484="Unknown"),ISBLANK(J4484)),AND(NOT(O4484="Unknown"),ISBLANK(R4484))),"Missing Information", INDEX(Table15[Entire Service Line Classification], MATCH(SUMIFS(Table15[Unique ID],Table15[System-Owned Portion],E4484,Table15[If Material Anything Other than "Lead" in Column E,Was Material Ever Previously Lead?],G4484,Table15[Customer-Owned Portion],O4484),Table15[Unique ID],0),0)))</f>
        <v/>
      </c>
      <c r="X4484"/>
    </row>
    <row r="4485" spans="2:24" x14ac:dyDescent="0.35">
      <c r="B4485" s="146"/>
      <c r="C4485" s="31"/>
      <c r="D4485" s="31"/>
      <c r="E4485" s="44"/>
      <c r="F4485" s="43"/>
      <c r="G4485" s="84"/>
      <c r="H4485" s="31"/>
      <c r="I4485" s="31"/>
      <c r="J4485" s="84"/>
      <c r="K4485" s="31"/>
      <c r="L4485" s="31"/>
      <c r="M4485" s="169"/>
      <c r="N4485" s="148"/>
      <c r="O4485" s="106"/>
      <c r="P4485" s="43"/>
      <c r="Q4485" s="31"/>
      <c r="R4485" s="84"/>
      <c r="S4485" s="31"/>
      <c r="T4485" s="31"/>
      <c r="U4485" s="169"/>
      <c r="V4485" s="150"/>
      <c r="W4485" s="342" t="str" cm="1">
        <f t="array" ref="W4485">IF(SUM(LEN(B4485:V4485))=0,"",IF(OR(OR(ISBLANK(F4485),SUM(LEN(C4485),LEN(D4485))=0),AND(NOT(E4485="Unknown"),ISBLANK(J4485)),AND(NOT(O4485="Unknown"),ISBLANK(R4485))),"Missing Information", INDEX(Table15[Entire Service Line Classification], MATCH(SUMIFS(Table15[Unique ID],Table15[System-Owned Portion],E4485,Table15[If Material Anything Other than "Lead" in Column E,Was Material Ever Previously Lead?],G4485,Table15[Customer-Owned Portion],O4485),Table15[Unique ID],0),0)))</f>
        <v/>
      </c>
      <c r="X4485"/>
    </row>
    <row r="4486" spans="2:24" x14ac:dyDescent="0.35">
      <c r="B4486" s="146"/>
      <c r="C4486" s="31"/>
      <c r="D4486" s="31"/>
      <c r="E4486" s="44"/>
      <c r="F4486" s="43"/>
      <c r="G4486" s="84"/>
      <c r="H4486" s="31"/>
      <c r="I4486" s="31"/>
      <c r="J4486" s="84"/>
      <c r="K4486" s="31"/>
      <c r="L4486" s="31"/>
      <c r="M4486" s="169"/>
      <c r="N4486" s="148"/>
      <c r="O4486" s="106"/>
      <c r="P4486" s="43"/>
      <c r="Q4486" s="31"/>
      <c r="R4486" s="84"/>
      <c r="S4486" s="31"/>
      <c r="T4486" s="31"/>
      <c r="U4486" s="169"/>
      <c r="V4486" s="150"/>
      <c r="W4486" s="342" t="str" cm="1">
        <f t="array" ref="W4486">IF(SUM(LEN(B4486:V4486))=0,"",IF(OR(OR(ISBLANK(F4486),SUM(LEN(C4486),LEN(D4486))=0),AND(NOT(E4486="Unknown"),ISBLANK(J4486)),AND(NOT(O4486="Unknown"),ISBLANK(R4486))),"Missing Information", INDEX(Table15[Entire Service Line Classification], MATCH(SUMIFS(Table15[Unique ID],Table15[System-Owned Portion],E4486,Table15[If Material Anything Other than "Lead" in Column E,Was Material Ever Previously Lead?],G4486,Table15[Customer-Owned Portion],O4486),Table15[Unique ID],0),0)))</f>
        <v/>
      </c>
      <c r="X4486"/>
    </row>
    <row r="4487" spans="2:24" x14ac:dyDescent="0.35">
      <c r="B4487" s="146"/>
      <c r="C4487" s="31"/>
      <c r="D4487" s="31"/>
      <c r="E4487" s="44"/>
      <c r="F4487" s="43"/>
      <c r="G4487" s="84"/>
      <c r="H4487" s="31"/>
      <c r="I4487" s="31"/>
      <c r="J4487" s="84"/>
      <c r="K4487" s="31"/>
      <c r="L4487" s="31"/>
      <c r="M4487" s="169"/>
      <c r="N4487" s="148"/>
      <c r="O4487" s="106"/>
      <c r="P4487" s="43"/>
      <c r="Q4487" s="31"/>
      <c r="R4487" s="84"/>
      <c r="S4487" s="31"/>
      <c r="T4487" s="31"/>
      <c r="U4487" s="169"/>
      <c r="V4487" s="150"/>
      <c r="W4487" s="342" t="str" cm="1">
        <f t="array" ref="W4487">IF(SUM(LEN(B4487:V4487))=0,"",IF(OR(OR(ISBLANK(F4487),SUM(LEN(C4487),LEN(D4487))=0),AND(NOT(E4487="Unknown"),ISBLANK(J4487)),AND(NOT(O4487="Unknown"),ISBLANK(R4487))),"Missing Information", INDEX(Table15[Entire Service Line Classification], MATCH(SUMIFS(Table15[Unique ID],Table15[System-Owned Portion],E4487,Table15[If Material Anything Other than "Lead" in Column E,Was Material Ever Previously Lead?],G4487,Table15[Customer-Owned Portion],O4487),Table15[Unique ID],0),0)))</f>
        <v/>
      </c>
      <c r="X4487"/>
    </row>
    <row r="4488" spans="2:24" x14ac:dyDescent="0.35">
      <c r="B4488" s="146"/>
      <c r="C4488" s="31"/>
      <c r="D4488" s="31"/>
      <c r="E4488" s="44"/>
      <c r="F4488" s="43"/>
      <c r="G4488" s="84"/>
      <c r="H4488" s="31"/>
      <c r="I4488" s="31"/>
      <c r="J4488" s="84"/>
      <c r="K4488" s="31"/>
      <c r="L4488" s="31"/>
      <c r="M4488" s="169"/>
      <c r="N4488" s="148"/>
      <c r="O4488" s="106"/>
      <c r="P4488" s="43"/>
      <c r="Q4488" s="31"/>
      <c r="R4488" s="84"/>
      <c r="S4488" s="31"/>
      <c r="T4488" s="31"/>
      <c r="U4488" s="169"/>
      <c r="V4488" s="150"/>
      <c r="W4488" s="342" t="str" cm="1">
        <f t="array" ref="W4488">IF(SUM(LEN(B4488:V4488))=0,"",IF(OR(OR(ISBLANK(F4488),SUM(LEN(C4488),LEN(D4488))=0),AND(NOT(E4488="Unknown"),ISBLANK(J4488)),AND(NOT(O4488="Unknown"),ISBLANK(R4488))),"Missing Information", INDEX(Table15[Entire Service Line Classification], MATCH(SUMIFS(Table15[Unique ID],Table15[System-Owned Portion],E4488,Table15[If Material Anything Other than "Lead" in Column E,Was Material Ever Previously Lead?],G4488,Table15[Customer-Owned Portion],O4488),Table15[Unique ID],0),0)))</f>
        <v/>
      </c>
      <c r="X4488"/>
    </row>
    <row r="4489" spans="2:24" x14ac:dyDescent="0.35">
      <c r="B4489" s="146"/>
      <c r="C4489" s="31"/>
      <c r="D4489" s="31"/>
      <c r="E4489" s="44"/>
      <c r="F4489" s="43"/>
      <c r="G4489" s="84"/>
      <c r="H4489" s="31"/>
      <c r="I4489" s="31"/>
      <c r="J4489" s="84"/>
      <c r="K4489" s="31"/>
      <c r="L4489" s="31"/>
      <c r="M4489" s="169"/>
      <c r="N4489" s="148"/>
      <c r="O4489" s="106"/>
      <c r="P4489" s="43"/>
      <c r="Q4489" s="31"/>
      <c r="R4489" s="84"/>
      <c r="S4489" s="31"/>
      <c r="T4489" s="31"/>
      <c r="U4489" s="169"/>
      <c r="V4489" s="150"/>
      <c r="W4489" s="342" t="str" cm="1">
        <f t="array" ref="W4489">IF(SUM(LEN(B4489:V4489))=0,"",IF(OR(OR(ISBLANK(F4489),SUM(LEN(C4489),LEN(D4489))=0),AND(NOT(E4489="Unknown"),ISBLANK(J4489)),AND(NOT(O4489="Unknown"),ISBLANK(R4489))),"Missing Information", INDEX(Table15[Entire Service Line Classification], MATCH(SUMIFS(Table15[Unique ID],Table15[System-Owned Portion],E4489,Table15[If Material Anything Other than "Lead" in Column E,Was Material Ever Previously Lead?],G4489,Table15[Customer-Owned Portion],O4489),Table15[Unique ID],0),0)))</f>
        <v/>
      </c>
      <c r="X4489"/>
    </row>
    <row r="4490" spans="2:24" x14ac:dyDescent="0.35">
      <c r="B4490" s="146"/>
      <c r="C4490" s="31"/>
      <c r="D4490" s="31"/>
      <c r="E4490" s="44"/>
      <c r="F4490" s="43"/>
      <c r="G4490" s="84"/>
      <c r="H4490" s="31"/>
      <c r="I4490" s="31"/>
      <c r="J4490" s="84"/>
      <c r="K4490" s="31"/>
      <c r="L4490" s="31"/>
      <c r="M4490" s="169"/>
      <c r="N4490" s="148"/>
      <c r="O4490" s="106"/>
      <c r="P4490" s="43"/>
      <c r="Q4490" s="31"/>
      <c r="R4490" s="84"/>
      <c r="S4490" s="31"/>
      <c r="T4490" s="31"/>
      <c r="U4490" s="169"/>
      <c r="V4490" s="150"/>
      <c r="W4490" s="342" t="str" cm="1">
        <f t="array" ref="W4490">IF(SUM(LEN(B4490:V4490))=0,"",IF(OR(OR(ISBLANK(F4490),SUM(LEN(C4490),LEN(D4490))=0),AND(NOT(E4490="Unknown"),ISBLANK(J4490)),AND(NOT(O4490="Unknown"),ISBLANK(R4490))),"Missing Information", INDEX(Table15[Entire Service Line Classification], MATCH(SUMIFS(Table15[Unique ID],Table15[System-Owned Portion],E4490,Table15[If Material Anything Other than "Lead" in Column E,Was Material Ever Previously Lead?],G4490,Table15[Customer-Owned Portion],O4490),Table15[Unique ID],0),0)))</f>
        <v/>
      </c>
      <c r="X4490"/>
    </row>
    <row r="4491" spans="2:24" x14ac:dyDescent="0.35">
      <c r="B4491" s="146"/>
      <c r="C4491" s="31"/>
      <c r="D4491" s="31"/>
      <c r="E4491" s="44"/>
      <c r="F4491" s="43"/>
      <c r="G4491" s="84"/>
      <c r="H4491" s="31"/>
      <c r="I4491" s="31"/>
      <c r="J4491" s="84"/>
      <c r="K4491" s="31"/>
      <c r="L4491" s="31"/>
      <c r="M4491" s="169"/>
      <c r="N4491" s="148"/>
      <c r="O4491" s="106"/>
      <c r="P4491" s="43"/>
      <c r="Q4491" s="31"/>
      <c r="R4491" s="84"/>
      <c r="S4491" s="31"/>
      <c r="T4491" s="31"/>
      <c r="U4491" s="169"/>
      <c r="V4491" s="150"/>
      <c r="W4491" s="342" t="str" cm="1">
        <f t="array" ref="W4491">IF(SUM(LEN(B4491:V4491))=0,"",IF(OR(OR(ISBLANK(F4491),SUM(LEN(C4491),LEN(D4491))=0),AND(NOT(E4491="Unknown"),ISBLANK(J4491)),AND(NOT(O4491="Unknown"),ISBLANK(R4491))),"Missing Information", INDEX(Table15[Entire Service Line Classification], MATCH(SUMIFS(Table15[Unique ID],Table15[System-Owned Portion],E4491,Table15[If Material Anything Other than "Lead" in Column E,Was Material Ever Previously Lead?],G4491,Table15[Customer-Owned Portion],O4491),Table15[Unique ID],0),0)))</f>
        <v/>
      </c>
      <c r="X4491"/>
    </row>
    <row r="4492" spans="2:24" x14ac:dyDescent="0.35">
      <c r="B4492" s="146"/>
      <c r="C4492" s="31"/>
      <c r="D4492" s="31"/>
      <c r="E4492" s="44"/>
      <c r="F4492" s="43"/>
      <c r="G4492" s="84"/>
      <c r="H4492" s="31"/>
      <c r="I4492" s="31"/>
      <c r="J4492" s="84"/>
      <c r="K4492" s="31"/>
      <c r="L4492" s="31"/>
      <c r="M4492" s="169"/>
      <c r="N4492" s="148"/>
      <c r="O4492" s="106"/>
      <c r="P4492" s="43"/>
      <c r="Q4492" s="31"/>
      <c r="R4492" s="84"/>
      <c r="S4492" s="31"/>
      <c r="T4492" s="31"/>
      <c r="U4492" s="169"/>
      <c r="V4492" s="150"/>
      <c r="W4492" s="342" t="str" cm="1">
        <f t="array" ref="W4492">IF(SUM(LEN(B4492:V4492))=0,"",IF(OR(OR(ISBLANK(F4492),SUM(LEN(C4492),LEN(D4492))=0),AND(NOT(E4492="Unknown"),ISBLANK(J4492)),AND(NOT(O4492="Unknown"),ISBLANK(R4492))),"Missing Information", INDEX(Table15[Entire Service Line Classification], MATCH(SUMIFS(Table15[Unique ID],Table15[System-Owned Portion],E4492,Table15[If Material Anything Other than "Lead" in Column E,Was Material Ever Previously Lead?],G4492,Table15[Customer-Owned Portion],O4492),Table15[Unique ID],0),0)))</f>
        <v/>
      </c>
      <c r="X4492"/>
    </row>
    <row r="4493" spans="2:24" x14ac:dyDescent="0.35">
      <c r="B4493" s="146"/>
      <c r="C4493" s="31"/>
      <c r="D4493" s="31"/>
      <c r="E4493" s="44"/>
      <c r="F4493" s="43"/>
      <c r="G4493" s="84"/>
      <c r="H4493" s="31"/>
      <c r="I4493" s="31"/>
      <c r="J4493" s="84"/>
      <c r="K4493" s="31"/>
      <c r="L4493" s="31"/>
      <c r="M4493" s="169"/>
      <c r="N4493" s="148"/>
      <c r="O4493" s="106"/>
      <c r="P4493" s="43"/>
      <c r="Q4493" s="31"/>
      <c r="R4493" s="84"/>
      <c r="S4493" s="31"/>
      <c r="T4493" s="31"/>
      <c r="U4493" s="169"/>
      <c r="V4493" s="150"/>
      <c r="W4493" s="342" t="str" cm="1">
        <f t="array" ref="W4493">IF(SUM(LEN(B4493:V4493))=0,"",IF(OR(OR(ISBLANK(F4493),SUM(LEN(C4493),LEN(D4493))=0),AND(NOT(E4493="Unknown"),ISBLANK(J4493)),AND(NOT(O4493="Unknown"),ISBLANK(R4493))),"Missing Information", INDEX(Table15[Entire Service Line Classification], MATCH(SUMIFS(Table15[Unique ID],Table15[System-Owned Portion],E4493,Table15[If Material Anything Other than "Lead" in Column E,Was Material Ever Previously Lead?],G4493,Table15[Customer-Owned Portion],O4493),Table15[Unique ID],0),0)))</f>
        <v/>
      </c>
      <c r="X4493"/>
    </row>
    <row r="4494" spans="2:24" x14ac:dyDescent="0.35">
      <c r="B4494" s="146"/>
      <c r="C4494" s="31"/>
      <c r="D4494" s="31"/>
      <c r="E4494" s="44"/>
      <c r="F4494" s="43"/>
      <c r="G4494" s="84"/>
      <c r="H4494" s="31"/>
      <c r="I4494" s="31"/>
      <c r="J4494" s="84"/>
      <c r="K4494" s="31"/>
      <c r="L4494" s="31"/>
      <c r="M4494" s="169"/>
      <c r="N4494" s="148"/>
      <c r="O4494" s="106"/>
      <c r="P4494" s="43"/>
      <c r="Q4494" s="31"/>
      <c r="R4494" s="84"/>
      <c r="S4494" s="31"/>
      <c r="T4494" s="31"/>
      <c r="U4494" s="169"/>
      <c r="V4494" s="150"/>
      <c r="W4494" s="342" t="str" cm="1">
        <f t="array" ref="W4494">IF(SUM(LEN(B4494:V4494))=0,"",IF(OR(OR(ISBLANK(F4494),SUM(LEN(C4494),LEN(D4494))=0),AND(NOT(E4494="Unknown"),ISBLANK(J4494)),AND(NOT(O4494="Unknown"),ISBLANK(R4494))),"Missing Information", INDEX(Table15[Entire Service Line Classification], MATCH(SUMIFS(Table15[Unique ID],Table15[System-Owned Portion],E4494,Table15[If Material Anything Other than "Lead" in Column E,Was Material Ever Previously Lead?],G4494,Table15[Customer-Owned Portion],O4494),Table15[Unique ID],0),0)))</f>
        <v/>
      </c>
      <c r="X4494"/>
    </row>
    <row r="4495" spans="2:24" x14ac:dyDescent="0.35">
      <c r="B4495" s="146"/>
      <c r="C4495" s="31"/>
      <c r="D4495" s="31"/>
      <c r="E4495" s="44"/>
      <c r="F4495" s="43"/>
      <c r="G4495" s="84"/>
      <c r="H4495" s="31"/>
      <c r="I4495" s="31"/>
      <c r="J4495" s="84"/>
      <c r="K4495" s="31"/>
      <c r="L4495" s="31"/>
      <c r="M4495" s="169"/>
      <c r="N4495" s="148"/>
      <c r="O4495" s="106"/>
      <c r="P4495" s="43"/>
      <c r="Q4495" s="31"/>
      <c r="R4495" s="84"/>
      <c r="S4495" s="31"/>
      <c r="T4495" s="31"/>
      <c r="U4495" s="169"/>
      <c r="V4495" s="150"/>
      <c r="W4495" s="342" t="str" cm="1">
        <f t="array" ref="W4495">IF(SUM(LEN(B4495:V4495))=0,"",IF(OR(OR(ISBLANK(F4495),SUM(LEN(C4495),LEN(D4495))=0),AND(NOT(E4495="Unknown"),ISBLANK(J4495)),AND(NOT(O4495="Unknown"),ISBLANK(R4495))),"Missing Information", INDEX(Table15[Entire Service Line Classification], MATCH(SUMIFS(Table15[Unique ID],Table15[System-Owned Portion],E4495,Table15[If Material Anything Other than "Lead" in Column E,Was Material Ever Previously Lead?],G4495,Table15[Customer-Owned Portion],O4495),Table15[Unique ID],0),0)))</f>
        <v/>
      </c>
      <c r="X4495"/>
    </row>
    <row r="4496" spans="2:24" x14ac:dyDescent="0.35">
      <c r="B4496" s="146"/>
      <c r="C4496" s="31"/>
      <c r="D4496" s="31"/>
      <c r="E4496" s="44"/>
      <c r="F4496" s="43"/>
      <c r="G4496" s="84"/>
      <c r="H4496" s="31"/>
      <c r="I4496" s="31"/>
      <c r="J4496" s="84"/>
      <c r="K4496" s="31"/>
      <c r="L4496" s="31"/>
      <c r="M4496" s="169"/>
      <c r="N4496" s="148"/>
      <c r="O4496" s="106"/>
      <c r="P4496" s="43"/>
      <c r="Q4496" s="31"/>
      <c r="R4496" s="84"/>
      <c r="S4496" s="31"/>
      <c r="T4496" s="31"/>
      <c r="U4496" s="169"/>
      <c r="V4496" s="150"/>
      <c r="W4496" s="342" t="str" cm="1">
        <f t="array" ref="W4496">IF(SUM(LEN(B4496:V4496))=0,"",IF(OR(OR(ISBLANK(F4496),SUM(LEN(C4496),LEN(D4496))=0),AND(NOT(E4496="Unknown"),ISBLANK(J4496)),AND(NOT(O4496="Unknown"),ISBLANK(R4496))),"Missing Information", INDEX(Table15[Entire Service Line Classification], MATCH(SUMIFS(Table15[Unique ID],Table15[System-Owned Portion],E4496,Table15[If Material Anything Other than "Lead" in Column E,Was Material Ever Previously Lead?],G4496,Table15[Customer-Owned Portion],O4496),Table15[Unique ID],0),0)))</f>
        <v/>
      </c>
      <c r="X4496"/>
    </row>
    <row r="4497" spans="2:24" x14ac:dyDescent="0.35">
      <c r="B4497" s="146"/>
      <c r="C4497" s="31"/>
      <c r="D4497" s="31"/>
      <c r="E4497" s="44"/>
      <c r="F4497" s="43"/>
      <c r="G4497" s="84"/>
      <c r="H4497" s="31"/>
      <c r="I4497" s="31"/>
      <c r="J4497" s="84"/>
      <c r="K4497" s="31"/>
      <c r="L4497" s="31"/>
      <c r="M4497" s="169"/>
      <c r="N4497" s="148"/>
      <c r="O4497" s="106"/>
      <c r="P4497" s="43"/>
      <c r="Q4497" s="31"/>
      <c r="R4497" s="84"/>
      <c r="S4497" s="31"/>
      <c r="T4497" s="31"/>
      <c r="U4497" s="169"/>
      <c r="V4497" s="150"/>
      <c r="W4497" s="342" t="str" cm="1">
        <f t="array" ref="W4497">IF(SUM(LEN(B4497:V4497))=0,"",IF(OR(OR(ISBLANK(F4497),SUM(LEN(C4497),LEN(D4497))=0),AND(NOT(E4497="Unknown"),ISBLANK(J4497)),AND(NOT(O4497="Unknown"),ISBLANK(R4497))),"Missing Information", INDEX(Table15[Entire Service Line Classification], MATCH(SUMIFS(Table15[Unique ID],Table15[System-Owned Portion],E4497,Table15[If Material Anything Other than "Lead" in Column E,Was Material Ever Previously Lead?],G4497,Table15[Customer-Owned Portion],O4497),Table15[Unique ID],0),0)))</f>
        <v/>
      </c>
      <c r="X4497"/>
    </row>
    <row r="4498" spans="2:24" x14ac:dyDescent="0.35">
      <c r="B4498" s="146"/>
      <c r="C4498" s="31"/>
      <c r="D4498" s="31"/>
      <c r="E4498" s="44"/>
      <c r="F4498" s="43"/>
      <c r="G4498" s="84"/>
      <c r="H4498" s="31"/>
      <c r="I4498" s="31"/>
      <c r="J4498" s="84"/>
      <c r="K4498" s="31"/>
      <c r="L4498" s="31"/>
      <c r="M4498" s="169"/>
      <c r="N4498" s="148"/>
      <c r="O4498" s="106"/>
      <c r="P4498" s="43"/>
      <c r="Q4498" s="31"/>
      <c r="R4498" s="84"/>
      <c r="S4498" s="31"/>
      <c r="T4498" s="31"/>
      <c r="U4498" s="169"/>
      <c r="V4498" s="150"/>
      <c r="W4498" s="342" t="str" cm="1">
        <f t="array" ref="W4498">IF(SUM(LEN(B4498:V4498))=0,"",IF(OR(OR(ISBLANK(F4498),SUM(LEN(C4498),LEN(D4498))=0),AND(NOT(E4498="Unknown"),ISBLANK(J4498)),AND(NOT(O4498="Unknown"),ISBLANK(R4498))),"Missing Information", INDEX(Table15[Entire Service Line Classification], MATCH(SUMIFS(Table15[Unique ID],Table15[System-Owned Portion],E4498,Table15[If Material Anything Other than "Lead" in Column E,Was Material Ever Previously Lead?],G4498,Table15[Customer-Owned Portion],O4498),Table15[Unique ID],0),0)))</f>
        <v/>
      </c>
      <c r="X4498"/>
    </row>
    <row r="4499" spans="2:24" x14ac:dyDescent="0.35">
      <c r="B4499" s="146"/>
      <c r="C4499" s="31"/>
      <c r="D4499" s="31"/>
      <c r="E4499" s="44"/>
      <c r="F4499" s="43"/>
      <c r="G4499" s="84"/>
      <c r="H4499" s="31"/>
      <c r="I4499" s="31"/>
      <c r="J4499" s="84"/>
      <c r="K4499" s="31"/>
      <c r="L4499" s="31"/>
      <c r="M4499" s="169"/>
      <c r="N4499" s="148"/>
      <c r="O4499" s="106"/>
      <c r="P4499" s="43"/>
      <c r="Q4499" s="31"/>
      <c r="R4499" s="84"/>
      <c r="S4499" s="31"/>
      <c r="T4499" s="31"/>
      <c r="U4499" s="169"/>
      <c r="V4499" s="150"/>
      <c r="W4499" s="342" t="str" cm="1">
        <f t="array" ref="W4499">IF(SUM(LEN(B4499:V4499))=0,"",IF(OR(OR(ISBLANK(F4499),SUM(LEN(C4499),LEN(D4499))=0),AND(NOT(E4499="Unknown"),ISBLANK(J4499)),AND(NOT(O4499="Unknown"),ISBLANK(R4499))),"Missing Information", INDEX(Table15[Entire Service Line Classification], MATCH(SUMIFS(Table15[Unique ID],Table15[System-Owned Portion],E4499,Table15[If Material Anything Other than "Lead" in Column E,Was Material Ever Previously Lead?],G4499,Table15[Customer-Owned Portion],O4499),Table15[Unique ID],0),0)))</f>
        <v/>
      </c>
      <c r="X4499"/>
    </row>
    <row r="4500" spans="2:24" x14ac:dyDescent="0.35">
      <c r="B4500" s="146"/>
      <c r="C4500" s="31"/>
      <c r="D4500" s="31"/>
      <c r="E4500" s="44"/>
      <c r="F4500" s="43"/>
      <c r="G4500" s="84"/>
      <c r="H4500" s="31"/>
      <c r="I4500" s="31"/>
      <c r="J4500" s="84"/>
      <c r="K4500" s="31"/>
      <c r="L4500" s="31"/>
      <c r="M4500" s="169"/>
      <c r="N4500" s="148"/>
      <c r="O4500" s="106"/>
      <c r="P4500" s="43"/>
      <c r="Q4500" s="31"/>
      <c r="R4500" s="84"/>
      <c r="S4500" s="31"/>
      <c r="T4500" s="31"/>
      <c r="U4500" s="169"/>
      <c r="V4500" s="150"/>
      <c r="W4500" s="342" t="str" cm="1">
        <f t="array" ref="W4500">IF(SUM(LEN(B4500:V4500))=0,"",IF(OR(OR(ISBLANK(F4500),SUM(LEN(C4500),LEN(D4500))=0),AND(NOT(E4500="Unknown"),ISBLANK(J4500)),AND(NOT(O4500="Unknown"),ISBLANK(R4500))),"Missing Information", INDEX(Table15[Entire Service Line Classification], MATCH(SUMIFS(Table15[Unique ID],Table15[System-Owned Portion],E4500,Table15[If Material Anything Other than "Lead" in Column E,Was Material Ever Previously Lead?],G4500,Table15[Customer-Owned Portion],O4500),Table15[Unique ID],0),0)))</f>
        <v/>
      </c>
      <c r="X4500"/>
    </row>
    <row r="4501" spans="2:24" x14ac:dyDescent="0.35">
      <c r="B4501" s="146"/>
      <c r="C4501" s="31"/>
      <c r="D4501" s="31"/>
      <c r="E4501" s="44"/>
      <c r="F4501" s="43"/>
      <c r="G4501" s="84"/>
      <c r="H4501" s="31"/>
      <c r="I4501" s="31"/>
      <c r="J4501" s="84"/>
      <c r="K4501" s="31"/>
      <c r="L4501" s="31"/>
      <c r="M4501" s="169"/>
      <c r="N4501" s="148"/>
      <c r="O4501" s="106"/>
      <c r="P4501" s="43"/>
      <c r="Q4501" s="31"/>
      <c r="R4501" s="84"/>
      <c r="S4501" s="31"/>
      <c r="T4501" s="31"/>
      <c r="U4501" s="169"/>
      <c r="V4501" s="150"/>
      <c r="W4501" s="342" t="str" cm="1">
        <f t="array" ref="W4501">IF(SUM(LEN(B4501:V4501))=0,"",IF(OR(OR(ISBLANK(F4501),SUM(LEN(C4501),LEN(D4501))=0),AND(NOT(E4501="Unknown"),ISBLANK(J4501)),AND(NOT(O4501="Unknown"),ISBLANK(R4501))),"Missing Information", INDEX(Table15[Entire Service Line Classification], MATCH(SUMIFS(Table15[Unique ID],Table15[System-Owned Portion],E4501,Table15[If Material Anything Other than "Lead" in Column E,Was Material Ever Previously Lead?],G4501,Table15[Customer-Owned Portion],O4501),Table15[Unique ID],0),0)))</f>
        <v/>
      </c>
      <c r="X4501"/>
    </row>
    <row r="4502" spans="2:24" x14ac:dyDescent="0.35">
      <c r="B4502" s="146"/>
      <c r="C4502" s="31"/>
      <c r="D4502" s="31"/>
      <c r="E4502" s="44"/>
      <c r="F4502" s="43"/>
      <c r="G4502" s="84"/>
      <c r="H4502" s="31"/>
      <c r="I4502" s="31"/>
      <c r="J4502" s="84"/>
      <c r="K4502" s="31"/>
      <c r="L4502" s="31"/>
      <c r="M4502" s="169"/>
      <c r="N4502" s="148"/>
      <c r="O4502" s="106"/>
      <c r="P4502" s="43"/>
      <c r="Q4502" s="31"/>
      <c r="R4502" s="84"/>
      <c r="S4502" s="31"/>
      <c r="T4502" s="31"/>
      <c r="U4502" s="169"/>
      <c r="V4502" s="150"/>
      <c r="W4502" s="342" t="str" cm="1">
        <f t="array" ref="W4502">IF(SUM(LEN(B4502:V4502))=0,"",IF(OR(OR(ISBLANK(F4502),SUM(LEN(C4502),LEN(D4502))=0),AND(NOT(E4502="Unknown"),ISBLANK(J4502)),AND(NOT(O4502="Unknown"),ISBLANK(R4502))),"Missing Information", INDEX(Table15[Entire Service Line Classification], MATCH(SUMIFS(Table15[Unique ID],Table15[System-Owned Portion],E4502,Table15[If Material Anything Other than "Lead" in Column E,Was Material Ever Previously Lead?],G4502,Table15[Customer-Owned Portion],O4502),Table15[Unique ID],0),0)))</f>
        <v/>
      </c>
      <c r="X4502"/>
    </row>
    <row r="4503" spans="2:24" x14ac:dyDescent="0.35">
      <c r="B4503" s="146"/>
      <c r="C4503" s="31"/>
      <c r="D4503" s="31"/>
      <c r="E4503" s="44"/>
      <c r="F4503" s="43"/>
      <c r="G4503" s="84"/>
      <c r="H4503" s="31"/>
      <c r="I4503" s="31"/>
      <c r="J4503" s="84"/>
      <c r="K4503" s="31"/>
      <c r="L4503" s="31"/>
      <c r="M4503" s="169"/>
      <c r="N4503" s="148"/>
      <c r="O4503" s="106"/>
      <c r="P4503" s="43"/>
      <c r="Q4503" s="31"/>
      <c r="R4503" s="84"/>
      <c r="S4503" s="31"/>
      <c r="T4503" s="31"/>
      <c r="U4503" s="169"/>
      <c r="V4503" s="150"/>
      <c r="W4503" s="342" t="str" cm="1">
        <f t="array" ref="W4503">IF(SUM(LEN(B4503:V4503))=0,"",IF(OR(OR(ISBLANK(F4503),SUM(LEN(C4503),LEN(D4503))=0),AND(NOT(E4503="Unknown"),ISBLANK(J4503)),AND(NOT(O4503="Unknown"),ISBLANK(R4503))),"Missing Information", INDEX(Table15[Entire Service Line Classification], MATCH(SUMIFS(Table15[Unique ID],Table15[System-Owned Portion],E4503,Table15[If Material Anything Other than "Lead" in Column E,Was Material Ever Previously Lead?],G4503,Table15[Customer-Owned Portion],O4503),Table15[Unique ID],0),0)))</f>
        <v/>
      </c>
      <c r="X4503"/>
    </row>
    <row r="4504" spans="2:24" x14ac:dyDescent="0.35">
      <c r="B4504" s="146"/>
      <c r="C4504" s="31"/>
      <c r="D4504" s="31"/>
      <c r="E4504" s="44"/>
      <c r="F4504" s="43"/>
      <c r="G4504" s="84"/>
      <c r="H4504" s="31"/>
      <c r="I4504" s="31"/>
      <c r="J4504" s="84"/>
      <c r="K4504" s="31"/>
      <c r="L4504" s="31"/>
      <c r="M4504" s="169"/>
      <c r="N4504" s="148"/>
      <c r="O4504" s="106"/>
      <c r="P4504" s="43"/>
      <c r="Q4504" s="31"/>
      <c r="R4504" s="84"/>
      <c r="S4504" s="31"/>
      <c r="T4504" s="31"/>
      <c r="U4504" s="169"/>
      <c r="V4504" s="150"/>
      <c r="W4504" s="342" t="str" cm="1">
        <f t="array" ref="W4504">IF(SUM(LEN(B4504:V4504))=0,"",IF(OR(OR(ISBLANK(F4504),SUM(LEN(C4504),LEN(D4504))=0),AND(NOT(E4504="Unknown"),ISBLANK(J4504)),AND(NOT(O4504="Unknown"),ISBLANK(R4504))),"Missing Information", INDEX(Table15[Entire Service Line Classification], MATCH(SUMIFS(Table15[Unique ID],Table15[System-Owned Portion],E4504,Table15[If Material Anything Other than "Lead" in Column E,Was Material Ever Previously Lead?],G4504,Table15[Customer-Owned Portion],O4504),Table15[Unique ID],0),0)))</f>
        <v/>
      </c>
      <c r="X4504"/>
    </row>
    <row r="4505" spans="2:24" x14ac:dyDescent="0.35">
      <c r="B4505" s="146"/>
      <c r="C4505" s="31"/>
      <c r="D4505" s="31"/>
      <c r="E4505" s="44"/>
      <c r="F4505" s="43"/>
      <c r="G4505" s="84"/>
      <c r="H4505" s="31"/>
      <c r="I4505" s="31"/>
      <c r="J4505" s="84"/>
      <c r="K4505" s="31"/>
      <c r="L4505" s="31"/>
      <c r="M4505" s="169"/>
      <c r="N4505" s="148"/>
      <c r="O4505" s="106"/>
      <c r="P4505" s="43"/>
      <c r="Q4505" s="31"/>
      <c r="R4505" s="84"/>
      <c r="S4505" s="31"/>
      <c r="T4505" s="31"/>
      <c r="U4505" s="169"/>
      <c r="V4505" s="150"/>
      <c r="W4505" s="342" t="str" cm="1">
        <f t="array" ref="W4505">IF(SUM(LEN(B4505:V4505))=0,"",IF(OR(OR(ISBLANK(F4505),SUM(LEN(C4505),LEN(D4505))=0),AND(NOT(E4505="Unknown"),ISBLANK(J4505)),AND(NOT(O4505="Unknown"),ISBLANK(R4505))),"Missing Information", INDEX(Table15[Entire Service Line Classification], MATCH(SUMIFS(Table15[Unique ID],Table15[System-Owned Portion],E4505,Table15[If Material Anything Other than "Lead" in Column E,Was Material Ever Previously Lead?],G4505,Table15[Customer-Owned Portion],O4505),Table15[Unique ID],0),0)))</f>
        <v/>
      </c>
      <c r="X4505"/>
    </row>
    <row r="4506" spans="2:24" x14ac:dyDescent="0.35">
      <c r="B4506" s="146"/>
      <c r="C4506" s="31"/>
      <c r="D4506" s="31"/>
      <c r="E4506" s="44"/>
      <c r="F4506" s="43"/>
      <c r="G4506" s="84"/>
      <c r="H4506" s="31"/>
      <c r="I4506" s="31"/>
      <c r="J4506" s="84"/>
      <c r="K4506" s="31"/>
      <c r="L4506" s="31"/>
      <c r="M4506" s="169"/>
      <c r="N4506" s="148"/>
      <c r="O4506" s="106"/>
      <c r="P4506" s="43"/>
      <c r="Q4506" s="31"/>
      <c r="R4506" s="84"/>
      <c r="S4506" s="31"/>
      <c r="T4506" s="31"/>
      <c r="U4506" s="169"/>
      <c r="V4506" s="150"/>
      <c r="W4506" s="342" t="str" cm="1">
        <f t="array" ref="W4506">IF(SUM(LEN(B4506:V4506))=0,"",IF(OR(OR(ISBLANK(F4506),SUM(LEN(C4506),LEN(D4506))=0),AND(NOT(E4506="Unknown"),ISBLANK(J4506)),AND(NOT(O4506="Unknown"),ISBLANK(R4506))),"Missing Information", INDEX(Table15[Entire Service Line Classification], MATCH(SUMIFS(Table15[Unique ID],Table15[System-Owned Portion],E4506,Table15[If Material Anything Other than "Lead" in Column E,Was Material Ever Previously Lead?],G4506,Table15[Customer-Owned Portion],O4506),Table15[Unique ID],0),0)))</f>
        <v/>
      </c>
      <c r="X4506"/>
    </row>
    <row r="4507" spans="2:24" x14ac:dyDescent="0.35">
      <c r="B4507" s="146"/>
      <c r="C4507" s="31"/>
      <c r="D4507" s="31"/>
      <c r="E4507" s="44"/>
      <c r="F4507" s="43"/>
      <c r="G4507" s="84"/>
      <c r="H4507" s="31"/>
      <c r="I4507" s="31"/>
      <c r="J4507" s="84"/>
      <c r="K4507" s="31"/>
      <c r="L4507" s="31"/>
      <c r="M4507" s="169"/>
      <c r="N4507" s="148"/>
      <c r="O4507" s="106"/>
      <c r="P4507" s="43"/>
      <c r="Q4507" s="31"/>
      <c r="R4507" s="84"/>
      <c r="S4507" s="31"/>
      <c r="T4507" s="31"/>
      <c r="U4507" s="169"/>
      <c r="V4507" s="150"/>
      <c r="W4507" s="342" t="str" cm="1">
        <f t="array" ref="W4507">IF(SUM(LEN(B4507:V4507))=0,"",IF(OR(OR(ISBLANK(F4507),SUM(LEN(C4507),LEN(D4507))=0),AND(NOT(E4507="Unknown"),ISBLANK(J4507)),AND(NOT(O4507="Unknown"),ISBLANK(R4507))),"Missing Information", INDEX(Table15[Entire Service Line Classification], MATCH(SUMIFS(Table15[Unique ID],Table15[System-Owned Portion],E4507,Table15[If Material Anything Other than "Lead" in Column E,Was Material Ever Previously Lead?],G4507,Table15[Customer-Owned Portion],O4507),Table15[Unique ID],0),0)))</f>
        <v/>
      </c>
      <c r="X4507"/>
    </row>
    <row r="4508" spans="2:24" x14ac:dyDescent="0.35">
      <c r="B4508" s="146"/>
      <c r="C4508" s="31"/>
      <c r="D4508" s="31"/>
      <c r="E4508" s="44"/>
      <c r="F4508" s="43"/>
      <c r="G4508" s="84"/>
      <c r="H4508" s="31"/>
      <c r="I4508" s="31"/>
      <c r="J4508" s="84"/>
      <c r="K4508" s="31"/>
      <c r="L4508" s="31"/>
      <c r="M4508" s="169"/>
      <c r="N4508" s="148"/>
      <c r="O4508" s="106"/>
      <c r="P4508" s="43"/>
      <c r="Q4508" s="31"/>
      <c r="R4508" s="84"/>
      <c r="S4508" s="31"/>
      <c r="T4508" s="31"/>
      <c r="U4508" s="169"/>
      <c r="V4508" s="150"/>
      <c r="W4508" s="342" t="str" cm="1">
        <f t="array" ref="W4508">IF(SUM(LEN(B4508:V4508))=0,"",IF(OR(OR(ISBLANK(F4508),SUM(LEN(C4508),LEN(D4508))=0),AND(NOT(E4508="Unknown"),ISBLANK(J4508)),AND(NOT(O4508="Unknown"),ISBLANK(R4508))),"Missing Information", INDEX(Table15[Entire Service Line Classification], MATCH(SUMIFS(Table15[Unique ID],Table15[System-Owned Portion],E4508,Table15[If Material Anything Other than "Lead" in Column E,Was Material Ever Previously Lead?],G4508,Table15[Customer-Owned Portion],O4508),Table15[Unique ID],0),0)))</f>
        <v/>
      </c>
      <c r="X4508"/>
    </row>
    <row r="4509" spans="2:24" x14ac:dyDescent="0.35">
      <c r="B4509" s="146"/>
      <c r="C4509" s="31"/>
      <c r="D4509" s="31"/>
      <c r="E4509" s="44"/>
      <c r="F4509" s="43"/>
      <c r="G4509" s="84"/>
      <c r="H4509" s="31"/>
      <c r="I4509" s="31"/>
      <c r="J4509" s="84"/>
      <c r="K4509" s="31"/>
      <c r="L4509" s="31"/>
      <c r="M4509" s="169"/>
      <c r="N4509" s="148"/>
      <c r="O4509" s="106"/>
      <c r="P4509" s="43"/>
      <c r="Q4509" s="31"/>
      <c r="R4509" s="84"/>
      <c r="S4509" s="31"/>
      <c r="T4509" s="31"/>
      <c r="U4509" s="169"/>
      <c r="V4509" s="150"/>
      <c r="W4509" s="342" t="str" cm="1">
        <f t="array" ref="W4509">IF(SUM(LEN(B4509:V4509))=0,"",IF(OR(OR(ISBLANK(F4509),SUM(LEN(C4509),LEN(D4509))=0),AND(NOT(E4509="Unknown"),ISBLANK(J4509)),AND(NOT(O4509="Unknown"),ISBLANK(R4509))),"Missing Information", INDEX(Table15[Entire Service Line Classification], MATCH(SUMIFS(Table15[Unique ID],Table15[System-Owned Portion],E4509,Table15[If Material Anything Other than "Lead" in Column E,Was Material Ever Previously Lead?],G4509,Table15[Customer-Owned Portion],O4509),Table15[Unique ID],0),0)))</f>
        <v/>
      </c>
      <c r="X4509"/>
    </row>
    <row r="4510" spans="2:24" x14ac:dyDescent="0.35">
      <c r="B4510" s="146"/>
      <c r="C4510" s="31"/>
      <c r="D4510" s="31"/>
      <c r="E4510" s="44"/>
      <c r="F4510" s="43"/>
      <c r="G4510" s="84"/>
      <c r="H4510" s="31"/>
      <c r="I4510" s="31"/>
      <c r="J4510" s="84"/>
      <c r="K4510" s="31"/>
      <c r="L4510" s="31"/>
      <c r="M4510" s="169"/>
      <c r="N4510" s="148"/>
      <c r="O4510" s="106"/>
      <c r="P4510" s="43"/>
      <c r="Q4510" s="31"/>
      <c r="R4510" s="84"/>
      <c r="S4510" s="31"/>
      <c r="T4510" s="31"/>
      <c r="U4510" s="169"/>
      <c r="V4510" s="150"/>
      <c r="W4510" s="342" t="str" cm="1">
        <f t="array" ref="W4510">IF(SUM(LEN(B4510:V4510))=0,"",IF(OR(OR(ISBLANK(F4510),SUM(LEN(C4510),LEN(D4510))=0),AND(NOT(E4510="Unknown"),ISBLANK(J4510)),AND(NOT(O4510="Unknown"),ISBLANK(R4510))),"Missing Information", INDEX(Table15[Entire Service Line Classification], MATCH(SUMIFS(Table15[Unique ID],Table15[System-Owned Portion],E4510,Table15[If Material Anything Other than "Lead" in Column E,Was Material Ever Previously Lead?],G4510,Table15[Customer-Owned Portion],O4510),Table15[Unique ID],0),0)))</f>
        <v/>
      </c>
      <c r="X4510"/>
    </row>
    <row r="4511" spans="2:24" x14ac:dyDescent="0.35">
      <c r="B4511" s="146"/>
      <c r="C4511" s="31"/>
      <c r="D4511" s="31"/>
      <c r="E4511" s="44"/>
      <c r="F4511" s="43"/>
      <c r="G4511" s="84"/>
      <c r="H4511" s="31"/>
      <c r="I4511" s="31"/>
      <c r="J4511" s="84"/>
      <c r="K4511" s="31"/>
      <c r="L4511" s="31"/>
      <c r="M4511" s="169"/>
      <c r="N4511" s="148"/>
      <c r="O4511" s="106"/>
      <c r="P4511" s="43"/>
      <c r="Q4511" s="31"/>
      <c r="R4511" s="84"/>
      <c r="S4511" s="31"/>
      <c r="T4511" s="31"/>
      <c r="U4511" s="169"/>
      <c r="V4511" s="150"/>
      <c r="W4511" s="342" t="str" cm="1">
        <f t="array" ref="W4511">IF(SUM(LEN(B4511:V4511))=0,"",IF(OR(OR(ISBLANK(F4511),SUM(LEN(C4511),LEN(D4511))=0),AND(NOT(E4511="Unknown"),ISBLANK(J4511)),AND(NOT(O4511="Unknown"),ISBLANK(R4511))),"Missing Information", INDEX(Table15[Entire Service Line Classification], MATCH(SUMIFS(Table15[Unique ID],Table15[System-Owned Portion],E4511,Table15[If Material Anything Other than "Lead" in Column E,Was Material Ever Previously Lead?],G4511,Table15[Customer-Owned Portion],O4511),Table15[Unique ID],0),0)))</f>
        <v/>
      </c>
      <c r="X4511"/>
    </row>
    <row r="4512" spans="2:24" x14ac:dyDescent="0.35">
      <c r="B4512" s="146"/>
      <c r="C4512" s="31"/>
      <c r="D4512" s="31"/>
      <c r="E4512" s="44"/>
      <c r="F4512" s="43"/>
      <c r="G4512" s="84"/>
      <c r="H4512" s="31"/>
      <c r="I4512" s="31"/>
      <c r="J4512" s="84"/>
      <c r="K4512" s="31"/>
      <c r="L4512" s="31"/>
      <c r="M4512" s="169"/>
      <c r="N4512" s="148"/>
      <c r="O4512" s="106"/>
      <c r="P4512" s="43"/>
      <c r="Q4512" s="31"/>
      <c r="R4512" s="84"/>
      <c r="S4512" s="31"/>
      <c r="T4512" s="31"/>
      <c r="U4512" s="169"/>
      <c r="V4512" s="150"/>
      <c r="W4512" s="342" t="str" cm="1">
        <f t="array" ref="W4512">IF(SUM(LEN(B4512:V4512))=0,"",IF(OR(OR(ISBLANK(F4512),SUM(LEN(C4512),LEN(D4512))=0),AND(NOT(E4512="Unknown"),ISBLANK(J4512)),AND(NOT(O4512="Unknown"),ISBLANK(R4512))),"Missing Information", INDEX(Table15[Entire Service Line Classification], MATCH(SUMIFS(Table15[Unique ID],Table15[System-Owned Portion],E4512,Table15[If Material Anything Other than "Lead" in Column E,Was Material Ever Previously Lead?],G4512,Table15[Customer-Owned Portion],O4512),Table15[Unique ID],0),0)))</f>
        <v/>
      </c>
      <c r="X4512"/>
    </row>
    <row r="4513" spans="2:24" x14ac:dyDescent="0.35">
      <c r="B4513" s="146"/>
      <c r="C4513" s="31"/>
      <c r="D4513" s="31"/>
      <c r="E4513" s="44"/>
      <c r="F4513" s="43"/>
      <c r="G4513" s="84"/>
      <c r="H4513" s="31"/>
      <c r="I4513" s="31"/>
      <c r="J4513" s="84"/>
      <c r="K4513" s="31"/>
      <c r="L4513" s="31"/>
      <c r="M4513" s="169"/>
      <c r="N4513" s="148"/>
      <c r="O4513" s="106"/>
      <c r="P4513" s="43"/>
      <c r="Q4513" s="31"/>
      <c r="R4513" s="84"/>
      <c r="S4513" s="31"/>
      <c r="T4513" s="31"/>
      <c r="U4513" s="169"/>
      <c r="V4513" s="150"/>
      <c r="W4513" s="342" t="str" cm="1">
        <f t="array" ref="W4513">IF(SUM(LEN(B4513:V4513))=0,"",IF(OR(OR(ISBLANK(F4513),SUM(LEN(C4513),LEN(D4513))=0),AND(NOT(E4513="Unknown"),ISBLANK(J4513)),AND(NOT(O4513="Unknown"),ISBLANK(R4513))),"Missing Information", INDEX(Table15[Entire Service Line Classification], MATCH(SUMIFS(Table15[Unique ID],Table15[System-Owned Portion],E4513,Table15[If Material Anything Other than "Lead" in Column E,Was Material Ever Previously Lead?],G4513,Table15[Customer-Owned Portion],O4513),Table15[Unique ID],0),0)))</f>
        <v/>
      </c>
      <c r="X4513"/>
    </row>
    <row r="4514" spans="2:24" x14ac:dyDescent="0.35">
      <c r="B4514" s="146"/>
      <c r="C4514" s="31"/>
      <c r="D4514" s="31"/>
      <c r="E4514" s="44"/>
      <c r="F4514" s="43"/>
      <c r="G4514" s="84"/>
      <c r="H4514" s="31"/>
      <c r="I4514" s="31"/>
      <c r="J4514" s="84"/>
      <c r="K4514" s="31"/>
      <c r="L4514" s="31"/>
      <c r="M4514" s="169"/>
      <c r="N4514" s="148"/>
      <c r="O4514" s="106"/>
      <c r="P4514" s="43"/>
      <c r="Q4514" s="31"/>
      <c r="R4514" s="84"/>
      <c r="S4514" s="31"/>
      <c r="T4514" s="31"/>
      <c r="U4514" s="169"/>
      <c r="V4514" s="150"/>
      <c r="W4514" s="342" t="str" cm="1">
        <f t="array" ref="W4514">IF(SUM(LEN(B4514:V4514))=0,"",IF(OR(OR(ISBLANK(F4514),SUM(LEN(C4514),LEN(D4514))=0),AND(NOT(E4514="Unknown"),ISBLANK(J4514)),AND(NOT(O4514="Unknown"),ISBLANK(R4514))),"Missing Information", INDEX(Table15[Entire Service Line Classification], MATCH(SUMIFS(Table15[Unique ID],Table15[System-Owned Portion],E4514,Table15[If Material Anything Other than "Lead" in Column E,Was Material Ever Previously Lead?],G4514,Table15[Customer-Owned Portion],O4514),Table15[Unique ID],0),0)))</f>
        <v/>
      </c>
      <c r="X4514"/>
    </row>
    <row r="4515" spans="2:24" x14ac:dyDescent="0.35">
      <c r="B4515" s="146"/>
      <c r="C4515" s="31"/>
      <c r="D4515" s="31"/>
      <c r="E4515" s="44"/>
      <c r="F4515" s="43"/>
      <c r="G4515" s="84"/>
      <c r="H4515" s="31"/>
      <c r="I4515" s="31"/>
      <c r="J4515" s="84"/>
      <c r="K4515" s="31"/>
      <c r="L4515" s="31"/>
      <c r="M4515" s="169"/>
      <c r="N4515" s="148"/>
      <c r="O4515" s="106"/>
      <c r="P4515" s="43"/>
      <c r="Q4515" s="31"/>
      <c r="R4515" s="84"/>
      <c r="S4515" s="31"/>
      <c r="T4515" s="31"/>
      <c r="U4515" s="169"/>
      <c r="V4515" s="150"/>
      <c r="W4515" s="342" t="str" cm="1">
        <f t="array" ref="W4515">IF(SUM(LEN(B4515:V4515))=0,"",IF(OR(OR(ISBLANK(F4515),SUM(LEN(C4515),LEN(D4515))=0),AND(NOT(E4515="Unknown"),ISBLANK(J4515)),AND(NOT(O4515="Unknown"),ISBLANK(R4515))),"Missing Information", INDEX(Table15[Entire Service Line Classification], MATCH(SUMIFS(Table15[Unique ID],Table15[System-Owned Portion],E4515,Table15[If Material Anything Other than "Lead" in Column E,Was Material Ever Previously Lead?],G4515,Table15[Customer-Owned Portion],O4515),Table15[Unique ID],0),0)))</f>
        <v/>
      </c>
      <c r="X4515"/>
    </row>
    <row r="4516" spans="2:24" x14ac:dyDescent="0.35">
      <c r="B4516" s="146"/>
      <c r="C4516" s="31"/>
      <c r="D4516" s="31"/>
      <c r="E4516" s="44"/>
      <c r="F4516" s="43"/>
      <c r="G4516" s="84"/>
      <c r="H4516" s="31"/>
      <c r="I4516" s="31"/>
      <c r="J4516" s="84"/>
      <c r="K4516" s="31"/>
      <c r="L4516" s="31"/>
      <c r="M4516" s="169"/>
      <c r="N4516" s="148"/>
      <c r="O4516" s="106"/>
      <c r="P4516" s="43"/>
      <c r="Q4516" s="31"/>
      <c r="R4516" s="84"/>
      <c r="S4516" s="31"/>
      <c r="T4516" s="31"/>
      <c r="U4516" s="169"/>
      <c r="V4516" s="150"/>
      <c r="W4516" s="342" t="str" cm="1">
        <f t="array" ref="W4516">IF(SUM(LEN(B4516:V4516))=0,"",IF(OR(OR(ISBLANK(F4516),SUM(LEN(C4516),LEN(D4516))=0),AND(NOT(E4516="Unknown"),ISBLANK(J4516)),AND(NOT(O4516="Unknown"),ISBLANK(R4516))),"Missing Information", INDEX(Table15[Entire Service Line Classification], MATCH(SUMIFS(Table15[Unique ID],Table15[System-Owned Portion],E4516,Table15[If Material Anything Other than "Lead" in Column E,Was Material Ever Previously Lead?],G4516,Table15[Customer-Owned Portion],O4516),Table15[Unique ID],0),0)))</f>
        <v/>
      </c>
      <c r="X4516"/>
    </row>
    <row r="4517" spans="2:24" x14ac:dyDescent="0.35">
      <c r="B4517" s="146"/>
      <c r="C4517" s="31"/>
      <c r="D4517" s="31"/>
      <c r="E4517" s="44"/>
      <c r="F4517" s="43"/>
      <c r="G4517" s="84"/>
      <c r="H4517" s="31"/>
      <c r="I4517" s="31"/>
      <c r="J4517" s="84"/>
      <c r="K4517" s="31"/>
      <c r="L4517" s="31"/>
      <c r="M4517" s="169"/>
      <c r="N4517" s="148"/>
      <c r="O4517" s="106"/>
      <c r="P4517" s="43"/>
      <c r="Q4517" s="31"/>
      <c r="R4517" s="84"/>
      <c r="S4517" s="31"/>
      <c r="T4517" s="31"/>
      <c r="U4517" s="169"/>
      <c r="V4517" s="150"/>
      <c r="W4517" s="342" t="str" cm="1">
        <f t="array" ref="W4517">IF(SUM(LEN(B4517:V4517))=0,"",IF(OR(OR(ISBLANK(F4517),SUM(LEN(C4517),LEN(D4517))=0),AND(NOT(E4517="Unknown"),ISBLANK(J4517)),AND(NOT(O4517="Unknown"),ISBLANK(R4517))),"Missing Information", INDEX(Table15[Entire Service Line Classification], MATCH(SUMIFS(Table15[Unique ID],Table15[System-Owned Portion],E4517,Table15[If Material Anything Other than "Lead" in Column E,Was Material Ever Previously Lead?],G4517,Table15[Customer-Owned Portion],O4517),Table15[Unique ID],0),0)))</f>
        <v/>
      </c>
      <c r="X4517"/>
    </row>
    <row r="4518" spans="2:24" x14ac:dyDescent="0.35">
      <c r="B4518" s="146"/>
      <c r="C4518" s="31"/>
      <c r="D4518" s="31"/>
      <c r="E4518" s="44"/>
      <c r="F4518" s="43"/>
      <c r="G4518" s="84"/>
      <c r="H4518" s="31"/>
      <c r="I4518" s="31"/>
      <c r="J4518" s="84"/>
      <c r="K4518" s="31"/>
      <c r="L4518" s="31"/>
      <c r="M4518" s="169"/>
      <c r="N4518" s="148"/>
      <c r="O4518" s="106"/>
      <c r="P4518" s="43"/>
      <c r="Q4518" s="31"/>
      <c r="R4518" s="84"/>
      <c r="S4518" s="31"/>
      <c r="T4518" s="31"/>
      <c r="U4518" s="169"/>
      <c r="V4518" s="150"/>
      <c r="W4518" s="342" t="str" cm="1">
        <f t="array" ref="W4518">IF(SUM(LEN(B4518:V4518))=0,"",IF(OR(OR(ISBLANK(F4518),SUM(LEN(C4518),LEN(D4518))=0),AND(NOT(E4518="Unknown"),ISBLANK(J4518)),AND(NOT(O4518="Unknown"),ISBLANK(R4518))),"Missing Information", INDEX(Table15[Entire Service Line Classification], MATCH(SUMIFS(Table15[Unique ID],Table15[System-Owned Portion],E4518,Table15[If Material Anything Other than "Lead" in Column E,Was Material Ever Previously Lead?],G4518,Table15[Customer-Owned Portion],O4518),Table15[Unique ID],0),0)))</f>
        <v/>
      </c>
      <c r="X4518"/>
    </row>
    <row r="4519" spans="2:24" x14ac:dyDescent="0.35">
      <c r="B4519" s="146"/>
      <c r="C4519" s="31"/>
      <c r="D4519" s="31"/>
      <c r="E4519" s="44"/>
      <c r="F4519" s="43"/>
      <c r="G4519" s="84"/>
      <c r="H4519" s="31"/>
      <c r="I4519" s="31"/>
      <c r="J4519" s="84"/>
      <c r="K4519" s="31"/>
      <c r="L4519" s="31"/>
      <c r="M4519" s="169"/>
      <c r="N4519" s="148"/>
      <c r="O4519" s="106"/>
      <c r="P4519" s="43"/>
      <c r="Q4519" s="31"/>
      <c r="R4519" s="84"/>
      <c r="S4519" s="31"/>
      <c r="T4519" s="31"/>
      <c r="U4519" s="169"/>
      <c r="V4519" s="150"/>
      <c r="W4519" s="342" t="str" cm="1">
        <f t="array" ref="W4519">IF(SUM(LEN(B4519:V4519))=0,"",IF(OR(OR(ISBLANK(F4519),SUM(LEN(C4519),LEN(D4519))=0),AND(NOT(E4519="Unknown"),ISBLANK(J4519)),AND(NOT(O4519="Unknown"),ISBLANK(R4519))),"Missing Information", INDEX(Table15[Entire Service Line Classification], MATCH(SUMIFS(Table15[Unique ID],Table15[System-Owned Portion],E4519,Table15[If Material Anything Other than "Lead" in Column E,Was Material Ever Previously Lead?],G4519,Table15[Customer-Owned Portion],O4519),Table15[Unique ID],0),0)))</f>
        <v/>
      </c>
      <c r="X4519"/>
    </row>
    <row r="4520" spans="2:24" x14ac:dyDescent="0.35">
      <c r="B4520" s="146"/>
      <c r="C4520" s="31"/>
      <c r="D4520" s="31"/>
      <c r="E4520" s="44"/>
      <c r="F4520" s="43"/>
      <c r="G4520" s="84"/>
      <c r="H4520" s="31"/>
      <c r="I4520" s="31"/>
      <c r="J4520" s="84"/>
      <c r="K4520" s="31"/>
      <c r="L4520" s="31"/>
      <c r="M4520" s="169"/>
      <c r="N4520" s="148"/>
      <c r="O4520" s="106"/>
      <c r="P4520" s="43"/>
      <c r="Q4520" s="31"/>
      <c r="R4520" s="84"/>
      <c r="S4520" s="31"/>
      <c r="T4520" s="31"/>
      <c r="U4520" s="169"/>
      <c r="V4520" s="150"/>
      <c r="W4520" s="342" t="str" cm="1">
        <f t="array" ref="W4520">IF(SUM(LEN(B4520:V4520))=0,"",IF(OR(OR(ISBLANK(F4520),SUM(LEN(C4520),LEN(D4520))=0),AND(NOT(E4520="Unknown"),ISBLANK(J4520)),AND(NOT(O4520="Unknown"),ISBLANK(R4520))),"Missing Information", INDEX(Table15[Entire Service Line Classification], MATCH(SUMIFS(Table15[Unique ID],Table15[System-Owned Portion],E4520,Table15[If Material Anything Other than "Lead" in Column E,Was Material Ever Previously Lead?],G4520,Table15[Customer-Owned Portion],O4520),Table15[Unique ID],0),0)))</f>
        <v/>
      </c>
      <c r="X4520"/>
    </row>
    <row r="4521" spans="2:24" x14ac:dyDescent="0.35">
      <c r="B4521" s="146"/>
      <c r="C4521" s="31"/>
      <c r="D4521" s="31"/>
      <c r="E4521" s="44"/>
      <c r="F4521" s="43"/>
      <c r="G4521" s="84"/>
      <c r="H4521" s="31"/>
      <c r="I4521" s="31"/>
      <c r="J4521" s="84"/>
      <c r="K4521" s="31"/>
      <c r="L4521" s="31"/>
      <c r="M4521" s="169"/>
      <c r="N4521" s="148"/>
      <c r="O4521" s="106"/>
      <c r="P4521" s="43"/>
      <c r="Q4521" s="31"/>
      <c r="R4521" s="84"/>
      <c r="S4521" s="31"/>
      <c r="T4521" s="31"/>
      <c r="U4521" s="169"/>
      <c r="V4521" s="150"/>
      <c r="W4521" s="342" t="str" cm="1">
        <f t="array" ref="W4521">IF(SUM(LEN(B4521:V4521))=0,"",IF(OR(OR(ISBLANK(F4521),SUM(LEN(C4521),LEN(D4521))=0),AND(NOT(E4521="Unknown"),ISBLANK(J4521)),AND(NOT(O4521="Unknown"),ISBLANK(R4521))),"Missing Information", INDEX(Table15[Entire Service Line Classification], MATCH(SUMIFS(Table15[Unique ID],Table15[System-Owned Portion],E4521,Table15[If Material Anything Other than "Lead" in Column E,Was Material Ever Previously Lead?],G4521,Table15[Customer-Owned Portion],O4521),Table15[Unique ID],0),0)))</f>
        <v/>
      </c>
      <c r="X4521"/>
    </row>
    <row r="4522" spans="2:24" x14ac:dyDescent="0.35">
      <c r="B4522" s="146"/>
      <c r="C4522" s="31"/>
      <c r="D4522" s="31"/>
      <c r="E4522" s="44"/>
      <c r="F4522" s="43"/>
      <c r="G4522" s="84"/>
      <c r="H4522" s="31"/>
      <c r="I4522" s="31"/>
      <c r="J4522" s="84"/>
      <c r="K4522" s="31"/>
      <c r="L4522" s="31"/>
      <c r="M4522" s="169"/>
      <c r="N4522" s="148"/>
      <c r="O4522" s="106"/>
      <c r="P4522" s="43"/>
      <c r="Q4522" s="31"/>
      <c r="R4522" s="84"/>
      <c r="S4522" s="31"/>
      <c r="T4522" s="31"/>
      <c r="U4522" s="169"/>
      <c r="V4522" s="150"/>
      <c r="W4522" s="342" t="str" cm="1">
        <f t="array" ref="W4522">IF(SUM(LEN(B4522:V4522))=0,"",IF(OR(OR(ISBLANK(F4522),SUM(LEN(C4522),LEN(D4522))=0),AND(NOT(E4522="Unknown"),ISBLANK(J4522)),AND(NOT(O4522="Unknown"),ISBLANK(R4522))),"Missing Information", INDEX(Table15[Entire Service Line Classification], MATCH(SUMIFS(Table15[Unique ID],Table15[System-Owned Portion],E4522,Table15[If Material Anything Other than "Lead" in Column E,Was Material Ever Previously Lead?],G4522,Table15[Customer-Owned Portion],O4522),Table15[Unique ID],0),0)))</f>
        <v/>
      </c>
      <c r="X4522"/>
    </row>
    <row r="4523" spans="2:24" x14ac:dyDescent="0.35">
      <c r="B4523" s="146"/>
      <c r="C4523" s="31"/>
      <c r="D4523" s="31"/>
      <c r="E4523" s="44"/>
      <c r="F4523" s="43"/>
      <c r="G4523" s="84"/>
      <c r="H4523" s="31"/>
      <c r="I4523" s="31"/>
      <c r="J4523" s="84"/>
      <c r="K4523" s="31"/>
      <c r="L4523" s="31"/>
      <c r="M4523" s="169"/>
      <c r="N4523" s="148"/>
      <c r="O4523" s="106"/>
      <c r="P4523" s="43"/>
      <c r="Q4523" s="31"/>
      <c r="R4523" s="84"/>
      <c r="S4523" s="31"/>
      <c r="T4523" s="31"/>
      <c r="U4523" s="169"/>
      <c r="V4523" s="150"/>
      <c r="W4523" s="342" t="str" cm="1">
        <f t="array" ref="W4523">IF(SUM(LEN(B4523:V4523))=0,"",IF(OR(OR(ISBLANK(F4523),SUM(LEN(C4523),LEN(D4523))=0),AND(NOT(E4523="Unknown"),ISBLANK(J4523)),AND(NOT(O4523="Unknown"),ISBLANK(R4523))),"Missing Information", INDEX(Table15[Entire Service Line Classification], MATCH(SUMIFS(Table15[Unique ID],Table15[System-Owned Portion],E4523,Table15[If Material Anything Other than "Lead" in Column E,Was Material Ever Previously Lead?],G4523,Table15[Customer-Owned Portion],O4523),Table15[Unique ID],0),0)))</f>
        <v/>
      </c>
      <c r="X4523"/>
    </row>
    <row r="4524" spans="2:24" x14ac:dyDescent="0.35">
      <c r="B4524" s="146"/>
      <c r="C4524" s="31"/>
      <c r="D4524" s="31"/>
      <c r="E4524" s="44"/>
      <c r="F4524" s="43"/>
      <c r="G4524" s="84"/>
      <c r="H4524" s="31"/>
      <c r="I4524" s="31"/>
      <c r="J4524" s="84"/>
      <c r="K4524" s="31"/>
      <c r="L4524" s="31"/>
      <c r="M4524" s="169"/>
      <c r="N4524" s="148"/>
      <c r="O4524" s="106"/>
      <c r="P4524" s="43"/>
      <c r="Q4524" s="31"/>
      <c r="R4524" s="84"/>
      <c r="S4524" s="31"/>
      <c r="T4524" s="31"/>
      <c r="U4524" s="169"/>
      <c r="V4524" s="150"/>
      <c r="W4524" s="342" t="str" cm="1">
        <f t="array" ref="W4524">IF(SUM(LEN(B4524:V4524))=0,"",IF(OR(OR(ISBLANK(F4524),SUM(LEN(C4524),LEN(D4524))=0),AND(NOT(E4524="Unknown"),ISBLANK(J4524)),AND(NOT(O4524="Unknown"),ISBLANK(R4524))),"Missing Information", INDEX(Table15[Entire Service Line Classification], MATCH(SUMIFS(Table15[Unique ID],Table15[System-Owned Portion],E4524,Table15[If Material Anything Other than "Lead" in Column E,Was Material Ever Previously Lead?],G4524,Table15[Customer-Owned Portion],O4524),Table15[Unique ID],0),0)))</f>
        <v/>
      </c>
      <c r="X4524"/>
    </row>
    <row r="4525" spans="2:24" x14ac:dyDescent="0.35">
      <c r="B4525" s="146"/>
      <c r="C4525" s="31"/>
      <c r="D4525" s="31"/>
      <c r="E4525" s="44"/>
      <c r="F4525" s="43"/>
      <c r="G4525" s="84"/>
      <c r="H4525" s="31"/>
      <c r="I4525" s="31"/>
      <c r="J4525" s="84"/>
      <c r="K4525" s="31"/>
      <c r="L4525" s="31"/>
      <c r="M4525" s="169"/>
      <c r="N4525" s="148"/>
      <c r="O4525" s="106"/>
      <c r="P4525" s="43"/>
      <c r="Q4525" s="31"/>
      <c r="R4525" s="84"/>
      <c r="S4525" s="31"/>
      <c r="T4525" s="31"/>
      <c r="U4525" s="169"/>
      <c r="V4525" s="150"/>
      <c r="W4525" s="342" t="str" cm="1">
        <f t="array" ref="W4525">IF(SUM(LEN(B4525:V4525))=0,"",IF(OR(OR(ISBLANK(F4525),SUM(LEN(C4525),LEN(D4525))=0),AND(NOT(E4525="Unknown"),ISBLANK(J4525)),AND(NOT(O4525="Unknown"),ISBLANK(R4525))),"Missing Information", INDEX(Table15[Entire Service Line Classification], MATCH(SUMIFS(Table15[Unique ID],Table15[System-Owned Portion],E4525,Table15[If Material Anything Other than "Lead" in Column E,Was Material Ever Previously Lead?],G4525,Table15[Customer-Owned Portion],O4525),Table15[Unique ID],0),0)))</f>
        <v/>
      </c>
      <c r="X4525"/>
    </row>
    <row r="4526" spans="2:24" x14ac:dyDescent="0.35">
      <c r="B4526" s="146"/>
      <c r="C4526" s="31"/>
      <c r="D4526" s="31"/>
      <c r="E4526" s="44"/>
      <c r="F4526" s="43"/>
      <c r="G4526" s="84"/>
      <c r="H4526" s="31"/>
      <c r="I4526" s="31"/>
      <c r="J4526" s="84"/>
      <c r="K4526" s="31"/>
      <c r="L4526" s="31"/>
      <c r="M4526" s="169"/>
      <c r="N4526" s="148"/>
      <c r="O4526" s="106"/>
      <c r="P4526" s="43"/>
      <c r="Q4526" s="31"/>
      <c r="R4526" s="84"/>
      <c r="S4526" s="31"/>
      <c r="T4526" s="31"/>
      <c r="U4526" s="169"/>
      <c r="V4526" s="150"/>
      <c r="W4526" s="342" t="str" cm="1">
        <f t="array" ref="W4526">IF(SUM(LEN(B4526:V4526))=0,"",IF(OR(OR(ISBLANK(F4526),SUM(LEN(C4526),LEN(D4526))=0),AND(NOT(E4526="Unknown"),ISBLANK(J4526)),AND(NOT(O4526="Unknown"),ISBLANK(R4526))),"Missing Information", INDEX(Table15[Entire Service Line Classification], MATCH(SUMIFS(Table15[Unique ID],Table15[System-Owned Portion],E4526,Table15[If Material Anything Other than "Lead" in Column E,Was Material Ever Previously Lead?],G4526,Table15[Customer-Owned Portion],O4526),Table15[Unique ID],0),0)))</f>
        <v/>
      </c>
      <c r="X4526"/>
    </row>
    <row r="4527" spans="2:24" x14ac:dyDescent="0.35">
      <c r="B4527" s="146"/>
      <c r="C4527" s="31"/>
      <c r="D4527" s="31"/>
      <c r="E4527" s="44"/>
      <c r="F4527" s="43"/>
      <c r="G4527" s="84"/>
      <c r="H4527" s="31"/>
      <c r="I4527" s="31"/>
      <c r="J4527" s="84"/>
      <c r="K4527" s="31"/>
      <c r="L4527" s="31"/>
      <c r="M4527" s="169"/>
      <c r="N4527" s="148"/>
      <c r="O4527" s="106"/>
      <c r="P4527" s="43"/>
      <c r="Q4527" s="31"/>
      <c r="R4527" s="84"/>
      <c r="S4527" s="31"/>
      <c r="T4527" s="31"/>
      <c r="U4527" s="169"/>
      <c r="V4527" s="150"/>
      <c r="W4527" s="342" t="str" cm="1">
        <f t="array" ref="W4527">IF(SUM(LEN(B4527:V4527))=0,"",IF(OR(OR(ISBLANK(F4527),SUM(LEN(C4527),LEN(D4527))=0),AND(NOT(E4527="Unknown"),ISBLANK(J4527)),AND(NOT(O4527="Unknown"),ISBLANK(R4527))),"Missing Information", INDEX(Table15[Entire Service Line Classification], MATCH(SUMIFS(Table15[Unique ID],Table15[System-Owned Portion],E4527,Table15[If Material Anything Other than "Lead" in Column E,Was Material Ever Previously Lead?],G4527,Table15[Customer-Owned Portion],O4527),Table15[Unique ID],0),0)))</f>
        <v/>
      </c>
      <c r="X4527"/>
    </row>
    <row r="4528" spans="2:24" x14ac:dyDescent="0.35">
      <c r="B4528" s="146"/>
      <c r="C4528" s="31"/>
      <c r="D4528" s="31"/>
      <c r="E4528" s="44"/>
      <c r="F4528" s="43"/>
      <c r="G4528" s="84"/>
      <c r="H4528" s="31"/>
      <c r="I4528" s="31"/>
      <c r="J4528" s="84"/>
      <c r="K4528" s="31"/>
      <c r="L4528" s="31"/>
      <c r="M4528" s="169"/>
      <c r="N4528" s="148"/>
      <c r="O4528" s="106"/>
      <c r="P4528" s="43"/>
      <c r="Q4528" s="31"/>
      <c r="R4528" s="84"/>
      <c r="S4528" s="31"/>
      <c r="T4528" s="31"/>
      <c r="U4528" s="169"/>
      <c r="V4528" s="150"/>
      <c r="W4528" s="342" t="str" cm="1">
        <f t="array" ref="W4528">IF(SUM(LEN(B4528:V4528))=0,"",IF(OR(OR(ISBLANK(F4528),SUM(LEN(C4528),LEN(D4528))=0),AND(NOT(E4528="Unknown"),ISBLANK(J4528)),AND(NOT(O4528="Unknown"),ISBLANK(R4528))),"Missing Information", INDEX(Table15[Entire Service Line Classification], MATCH(SUMIFS(Table15[Unique ID],Table15[System-Owned Portion],E4528,Table15[If Material Anything Other than "Lead" in Column E,Was Material Ever Previously Lead?],G4528,Table15[Customer-Owned Portion],O4528),Table15[Unique ID],0),0)))</f>
        <v/>
      </c>
      <c r="X4528"/>
    </row>
    <row r="4529" spans="2:24" x14ac:dyDescent="0.35">
      <c r="B4529" s="146"/>
      <c r="C4529" s="31"/>
      <c r="D4529" s="31"/>
      <c r="E4529" s="44"/>
      <c r="F4529" s="43"/>
      <c r="G4529" s="84"/>
      <c r="H4529" s="31"/>
      <c r="I4529" s="31"/>
      <c r="J4529" s="84"/>
      <c r="K4529" s="31"/>
      <c r="L4529" s="31"/>
      <c r="M4529" s="169"/>
      <c r="N4529" s="148"/>
      <c r="O4529" s="106"/>
      <c r="P4529" s="43"/>
      <c r="Q4529" s="31"/>
      <c r="R4529" s="84"/>
      <c r="S4529" s="31"/>
      <c r="T4529" s="31"/>
      <c r="U4529" s="169"/>
      <c r="V4529" s="150"/>
      <c r="W4529" s="342" t="str" cm="1">
        <f t="array" ref="W4529">IF(SUM(LEN(B4529:V4529))=0,"",IF(OR(OR(ISBLANK(F4529),SUM(LEN(C4529),LEN(D4529))=0),AND(NOT(E4529="Unknown"),ISBLANK(J4529)),AND(NOT(O4529="Unknown"),ISBLANK(R4529))),"Missing Information", INDEX(Table15[Entire Service Line Classification], MATCH(SUMIFS(Table15[Unique ID],Table15[System-Owned Portion],E4529,Table15[If Material Anything Other than "Lead" in Column E,Was Material Ever Previously Lead?],G4529,Table15[Customer-Owned Portion],O4529),Table15[Unique ID],0),0)))</f>
        <v/>
      </c>
      <c r="X4529"/>
    </row>
    <row r="4530" spans="2:24" x14ac:dyDescent="0.35">
      <c r="B4530" s="146"/>
      <c r="C4530" s="31"/>
      <c r="D4530" s="31"/>
      <c r="E4530" s="44"/>
      <c r="F4530" s="43"/>
      <c r="G4530" s="84"/>
      <c r="H4530" s="31"/>
      <c r="I4530" s="31"/>
      <c r="J4530" s="84"/>
      <c r="K4530" s="31"/>
      <c r="L4530" s="31"/>
      <c r="M4530" s="169"/>
      <c r="N4530" s="148"/>
      <c r="O4530" s="106"/>
      <c r="P4530" s="43"/>
      <c r="Q4530" s="31"/>
      <c r="R4530" s="84"/>
      <c r="S4530" s="31"/>
      <c r="T4530" s="31"/>
      <c r="U4530" s="169"/>
      <c r="V4530" s="150"/>
      <c r="W4530" s="342" t="str" cm="1">
        <f t="array" ref="W4530">IF(SUM(LEN(B4530:V4530))=0,"",IF(OR(OR(ISBLANK(F4530),SUM(LEN(C4530),LEN(D4530))=0),AND(NOT(E4530="Unknown"),ISBLANK(J4530)),AND(NOT(O4530="Unknown"),ISBLANK(R4530))),"Missing Information", INDEX(Table15[Entire Service Line Classification], MATCH(SUMIFS(Table15[Unique ID],Table15[System-Owned Portion],E4530,Table15[If Material Anything Other than "Lead" in Column E,Was Material Ever Previously Lead?],G4530,Table15[Customer-Owned Portion],O4530),Table15[Unique ID],0),0)))</f>
        <v/>
      </c>
      <c r="X4530"/>
    </row>
    <row r="4531" spans="2:24" x14ac:dyDescent="0.35">
      <c r="B4531" s="146"/>
      <c r="C4531" s="31"/>
      <c r="D4531" s="31"/>
      <c r="E4531" s="44"/>
      <c r="F4531" s="43"/>
      <c r="G4531" s="84"/>
      <c r="H4531" s="31"/>
      <c r="I4531" s="31"/>
      <c r="J4531" s="84"/>
      <c r="K4531" s="31"/>
      <c r="L4531" s="31"/>
      <c r="M4531" s="169"/>
      <c r="N4531" s="148"/>
      <c r="O4531" s="106"/>
      <c r="P4531" s="43"/>
      <c r="Q4531" s="31"/>
      <c r="R4531" s="84"/>
      <c r="S4531" s="31"/>
      <c r="T4531" s="31"/>
      <c r="U4531" s="169"/>
      <c r="V4531" s="150"/>
      <c r="W4531" s="342" t="str" cm="1">
        <f t="array" ref="W4531">IF(SUM(LEN(B4531:V4531))=0,"",IF(OR(OR(ISBLANK(F4531),SUM(LEN(C4531),LEN(D4531))=0),AND(NOT(E4531="Unknown"),ISBLANK(J4531)),AND(NOT(O4531="Unknown"),ISBLANK(R4531))),"Missing Information", INDEX(Table15[Entire Service Line Classification], MATCH(SUMIFS(Table15[Unique ID],Table15[System-Owned Portion],E4531,Table15[If Material Anything Other than "Lead" in Column E,Was Material Ever Previously Lead?],G4531,Table15[Customer-Owned Portion],O4531),Table15[Unique ID],0),0)))</f>
        <v/>
      </c>
      <c r="X4531"/>
    </row>
    <row r="4532" spans="2:24" x14ac:dyDescent="0.35">
      <c r="B4532" s="146"/>
      <c r="C4532" s="31"/>
      <c r="D4532" s="31"/>
      <c r="E4532" s="44"/>
      <c r="F4532" s="43"/>
      <c r="G4532" s="84"/>
      <c r="H4532" s="31"/>
      <c r="I4532" s="31"/>
      <c r="J4532" s="84"/>
      <c r="K4532" s="31"/>
      <c r="L4532" s="31"/>
      <c r="M4532" s="169"/>
      <c r="N4532" s="148"/>
      <c r="O4532" s="106"/>
      <c r="P4532" s="43"/>
      <c r="Q4532" s="31"/>
      <c r="R4532" s="84"/>
      <c r="S4532" s="31"/>
      <c r="T4532" s="31"/>
      <c r="U4532" s="169"/>
      <c r="V4532" s="150"/>
      <c r="W4532" s="342" t="str" cm="1">
        <f t="array" ref="W4532">IF(SUM(LEN(B4532:V4532))=0,"",IF(OR(OR(ISBLANK(F4532),SUM(LEN(C4532),LEN(D4532))=0),AND(NOT(E4532="Unknown"),ISBLANK(J4532)),AND(NOT(O4532="Unknown"),ISBLANK(R4532))),"Missing Information", INDEX(Table15[Entire Service Line Classification], MATCH(SUMIFS(Table15[Unique ID],Table15[System-Owned Portion],E4532,Table15[If Material Anything Other than "Lead" in Column E,Was Material Ever Previously Lead?],G4532,Table15[Customer-Owned Portion],O4532),Table15[Unique ID],0),0)))</f>
        <v/>
      </c>
      <c r="X4532"/>
    </row>
    <row r="4533" spans="2:24" x14ac:dyDescent="0.35">
      <c r="B4533" s="146"/>
      <c r="C4533" s="31"/>
      <c r="D4533" s="31"/>
      <c r="E4533" s="44"/>
      <c r="F4533" s="43"/>
      <c r="G4533" s="84"/>
      <c r="H4533" s="31"/>
      <c r="I4533" s="31"/>
      <c r="J4533" s="84"/>
      <c r="K4533" s="31"/>
      <c r="L4533" s="31"/>
      <c r="M4533" s="169"/>
      <c r="N4533" s="148"/>
      <c r="O4533" s="106"/>
      <c r="P4533" s="43"/>
      <c r="Q4533" s="31"/>
      <c r="R4533" s="84"/>
      <c r="S4533" s="31"/>
      <c r="T4533" s="31"/>
      <c r="U4533" s="169"/>
      <c r="V4533" s="150"/>
      <c r="W4533" s="342" t="str" cm="1">
        <f t="array" ref="W4533">IF(SUM(LEN(B4533:V4533))=0,"",IF(OR(OR(ISBLANK(F4533),SUM(LEN(C4533),LEN(D4533))=0),AND(NOT(E4533="Unknown"),ISBLANK(J4533)),AND(NOT(O4533="Unknown"),ISBLANK(R4533))),"Missing Information", INDEX(Table15[Entire Service Line Classification], MATCH(SUMIFS(Table15[Unique ID],Table15[System-Owned Portion],E4533,Table15[If Material Anything Other than "Lead" in Column E,Was Material Ever Previously Lead?],G4533,Table15[Customer-Owned Portion],O4533),Table15[Unique ID],0),0)))</f>
        <v/>
      </c>
      <c r="X4533"/>
    </row>
    <row r="4534" spans="2:24" x14ac:dyDescent="0.35">
      <c r="B4534" s="146"/>
      <c r="C4534" s="31"/>
      <c r="D4534" s="31"/>
      <c r="E4534" s="44"/>
      <c r="F4534" s="43"/>
      <c r="G4534" s="84"/>
      <c r="H4534" s="31"/>
      <c r="I4534" s="31"/>
      <c r="J4534" s="84"/>
      <c r="K4534" s="31"/>
      <c r="L4534" s="31"/>
      <c r="M4534" s="169"/>
      <c r="N4534" s="148"/>
      <c r="O4534" s="106"/>
      <c r="P4534" s="43"/>
      <c r="Q4534" s="31"/>
      <c r="R4534" s="84"/>
      <c r="S4534" s="31"/>
      <c r="T4534" s="31"/>
      <c r="U4534" s="169"/>
      <c r="V4534" s="150"/>
      <c r="W4534" s="342" t="str" cm="1">
        <f t="array" ref="W4534">IF(SUM(LEN(B4534:V4534))=0,"",IF(OR(OR(ISBLANK(F4534),SUM(LEN(C4534),LEN(D4534))=0),AND(NOT(E4534="Unknown"),ISBLANK(J4534)),AND(NOT(O4534="Unknown"),ISBLANK(R4534))),"Missing Information", INDEX(Table15[Entire Service Line Classification], MATCH(SUMIFS(Table15[Unique ID],Table15[System-Owned Portion],E4534,Table15[If Material Anything Other than "Lead" in Column E,Was Material Ever Previously Lead?],G4534,Table15[Customer-Owned Portion],O4534),Table15[Unique ID],0),0)))</f>
        <v/>
      </c>
      <c r="X4534"/>
    </row>
    <row r="4535" spans="2:24" x14ac:dyDescent="0.35">
      <c r="B4535" s="146"/>
      <c r="C4535" s="31"/>
      <c r="D4535" s="31"/>
      <c r="E4535" s="44"/>
      <c r="F4535" s="43"/>
      <c r="G4535" s="84"/>
      <c r="H4535" s="31"/>
      <c r="I4535" s="31"/>
      <c r="J4535" s="84"/>
      <c r="K4535" s="31"/>
      <c r="L4535" s="31"/>
      <c r="M4535" s="169"/>
      <c r="N4535" s="148"/>
      <c r="O4535" s="106"/>
      <c r="P4535" s="43"/>
      <c r="Q4535" s="31"/>
      <c r="R4535" s="84"/>
      <c r="S4535" s="31"/>
      <c r="T4535" s="31"/>
      <c r="U4535" s="169"/>
      <c r="V4535" s="150"/>
      <c r="W4535" s="342" t="str" cm="1">
        <f t="array" ref="W4535">IF(SUM(LEN(B4535:V4535))=0,"",IF(OR(OR(ISBLANK(F4535),SUM(LEN(C4535),LEN(D4535))=0),AND(NOT(E4535="Unknown"),ISBLANK(J4535)),AND(NOT(O4535="Unknown"),ISBLANK(R4535))),"Missing Information", INDEX(Table15[Entire Service Line Classification], MATCH(SUMIFS(Table15[Unique ID],Table15[System-Owned Portion],E4535,Table15[If Material Anything Other than "Lead" in Column E,Was Material Ever Previously Lead?],G4535,Table15[Customer-Owned Portion],O4535),Table15[Unique ID],0),0)))</f>
        <v/>
      </c>
      <c r="X4535"/>
    </row>
    <row r="4536" spans="2:24" x14ac:dyDescent="0.35">
      <c r="B4536" s="146"/>
      <c r="C4536" s="31"/>
      <c r="D4536" s="31"/>
      <c r="E4536" s="44"/>
      <c r="F4536" s="43"/>
      <c r="G4536" s="84"/>
      <c r="H4536" s="31"/>
      <c r="I4536" s="31"/>
      <c r="J4536" s="84"/>
      <c r="K4536" s="31"/>
      <c r="L4536" s="31"/>
      <c r="M4536" s="169"/>
      <c r="N4536" s="148"/>
      <c r="O4536" s="106"/>
      <c r="P4536" s="43"/>
      <c r="Q4536" s="31"/>
      <c r="R4536" s="84"/>
      <c r="S4536" s="31"/>
      <c r="T4536" s="31"/>
      <c r="U4536" s="169"/>
      <c r="V4536" s="150"/>
      <c r="W4536" s="342" t="str" cm="1">
        <f t="array" ref="W4536">IF(SUM(LEN(B4536:V4536))=0,"",IF(OR(OR(ISBLANK(F4536),SUM(LEN(C4536),LEN(D4536))=0),AND(NOT(E4536="Unknown"),ISBLANK(J4536)),AND(NOT(O4536="Unknown"),ISBLANK(R4536))),"Missing Information", INDEX(Table15[Entire Service Line Classification], MATCH(SUMIFS(Table15[Unique ID],Table15[System-Owned Portion],E4536,Table15[If Material Anything Other than "Lead" in Column E,Was Material Ever Previously Lead?],G4536,Table15[Customer-Owned Portion],O4536),Table15[Unique ID],0),0)))</f>
        <v/>
      </c>
      <c r="X4536"/>
    </row>
    <row r="4537" spans="2:24" x14ac:dyDescent="0.35">
      <c r="B4537" s="146"/>
      <c r="C4537" s="31"/>
      <c r="D4537" s="31"/>
      <c r="E4537" s="44"/>
      <c r="F4537" s="43"/>
      <c r="G4537" s="84"/>
      <c r="H4537" s="31"/>
      <c r="I4537" s="31"/>
      <c r="J4537" s="84"/>
      <c r="K4537" s="31"/>
      <c r="L4537" s="31"/>
      <c r="M4537" s="169"/>
      <c r="N4537" s="148"/>
      <c r="O4537" s="106"/>
      <c r="P4537" s="43"/>
      <c r="Q4537" s="31"/>
      <c r="R4537" s="84"/>
      <c r="S4537" s="31"/>
      <c r="T4537" s="31"/>
      <c r="U4537" s="169"/>
      <c r="V4537" s="150"/>
      <c r="W4537" s="342" t="str" cm="1">
        <f t="array" ref="W4537">IF(SUM(LEN(B4537:V4537))=0,"",IF(OR(OR(ISBLANK(F4537),SUM(LEN(C4537),LEN(D4537))=0),AND(NOT(E4537="Unknown"),ISBLANK(J4537)),AND(NOT(O4537="Unknown"),ISBLANK(R4537))),"Missing Information", INDEX(Table15[Entire Service Line Classification], MATCH(SUMIFS(Table15[Unique ID],Table15[System-Owned Portion],E4537,Table15[If Material Anything Other than "Lead" in Column E,Was Material Ever Previously Lead?],G4537,Table15[Customer-Owned Portion],O4537),Table15[Unique ID],0),0)))</f>
        <v/>
      </c>
      <c r="X4537"/>
    </row>
    <row r="4538" spans="2:24" x14ac:dyDescent="0.35">
      <c r="B4538" s="146"/>
      <c r="C4538" s="31"/>
      <c r="D4538" s="31"/>
      <c r="E4538" s="44"/>
      <c r="F4538" s="43"/>
      <c r="G4538" s="84"/>
      <c r="H4538" s="31"/>
      <c r="I4538" s="31"/>
      <c r="J4538" s="84"/>
      <c r="K4538" s="31"/>
      <c r="L4538" s="31"/>
      <c r="M4538" s="169"/>
      <c r="N4538" s="148"/>
      <c r="O4538" s="106"/>
      <c r="P4538" s="43"/>
      <c r="Q4538" s="31"/>
      <c r="R4538" s="84"/>
      <c r="S4538" s="31"/>
      <c r="T4538" s="31"/>
      <c r="U4538" s="169"/>
      <c r="V4538" s="150"/>
      <c r="W4538" s="342" t="str" cm="1">
        <f t="array" ref="W4538">IF(SUM(LEN(B4538:V4538))=0,"",IF(OR(OR(ISBLANK(F4538),SUM(LEN(C4538),LEN(D4538))=0),AND(NOT(E4538="Unknown"),ISBLANK(J4538)),AND(NOT(O4538="Unknown"),ISBLANK(R4538))),"Missing Information", INDEX(Table15[Entire Service Line Classification], MATCH(SUMIFS(Table15[Unique ID],Table15[System-Owned Portion],E4538,Table15[If Material Anything Other than "Lead" in Column E,Was Material Ever Previously Lead?],G4538,Table15[Customer-Owned Portion],O4538),Table15[Unique ID],0),0)))</f>
        <v/>
      </c>
      <c r="X4538"/>
    </row>
    <row r="4539" spans="2:24" x14ac:dyDescent="0.35">
      <c r="B4539" s="146"/>
      <c r="C4539" s="31"/>
      <c r="D4539" s="31"/>
      <c r="E4539" s="44"/>
      <c r="F4539" s="43"/>
      <c r="G4539" s="84"/>
      <c r="H4539" s="31"/>
      <c r="I4539" s="31"/>
      <c r="J4539" s="84"/>
      <c r="K4539" s="31"/>
      <c r="L4539" s="31"/>
      <c r="M4539" s="169"/>
      <c r="N4539" s="148"/>
      <c r="O4539" s="106"/>
      <c r="P4539" s="43"/>
      <c r="Q4539" s="31"/>
      <c r="R4539" s="84"/>
      <c r="S4539" s="31"/>
      <c r="T4539" s="31"/>
      <c r="U4539" s="169"/>
      <c r="V4539" s="150"/>
      <c r="W4539" s="342" t="str" cm="1">
        <f t="array" ref="W4539">IF(SUM(LEN(B4539:V4539))=0,"",IF(OR(OR(ISBLANK(F4539),SUM(LEN(C4539),LEN(D4539))=0),AND(NOT(E4539="Unknown"),ISBLANK(J4539)),AND(NOT(O4539="Unknown"),ISBLANK(R4539))),"Missing Information", INDEX(Table15[Entire Service Line Classification], MATCH(SUMIFS(Table15[Unique ID],Table15[System-Owned Portion],E4539,Table15[If Material Anything Other than "Lead" in Column E,Was Material Ever Previously Lead?],G4539,Table15[Customer-Owned Portion],O4539),Table15[Unique ID],0),0)))</f>
        <v/>
      </c>
      <c r="X4539"/>
    </row>
    <row r="4540" spans="2:24" x14ac:dyDescent="0.35">
      <c r="B4540" s="146"/>
      <c r="C4540" s="31"/>
      <c r="D4540" s="31"/>
      <c r="E4540" s="44"/>
      <c r="F4540" s="43"/>
      <c r="G4540" s="84"/>
      <c r="H4540" s="31"/>
      <c r="I4540" s="31"/>
      <c r="J4540" s="84"/>
      <c r="K4540" s="31"/>
      <c r="L4540" s="31"/>
      <c r="M4540" s="169"/>
      <c r="N4540" s="148"/>
      <c r="O4540" s="106"/>
      <c r="P4540" s="43"/>
      <c r="Q4540" s="31"/>
      <c r="R4540" s="84"/>
      <c r="S4540" s="31"/>
      <c r="T4540" s="31"/>
      <c r="U4540" s="169"/>
      <c r="V4540" s="150"/>
      <c r="W4540" s="342" t="str" cm="1">
        <f t="array" ref="W4540">IF(SUM(LEN(B4540:V4540))=0,"",IF(OR(OR(ISBLANK(F4540),SUM(LEN(C4540),LEN(D4540))=0),AND(NOT(E4540="Unknown"),ISBLANK(J4540)),AND(NOT(O4540="Unknown"),ISBLANK(R4540))),"Missing Information", INDEX(Table15[Entire Service Line Classification], MATCH(SUMIFS(Table15[Unique ID],Table15[System-Owned Portion],E4540,Table15[If Material Anything Other than "Lead" in Column E,Was Material Ever Previously Lead?],G4540,Table15[Customer-Owned Portion],O4540),Table15[Unique ID],0),0)))</f>
        <v/>
      </c>
      <c r="X4540"/>
    </row>
    <row r="4541" spans="2:24" x14ac:dyDescent="0.35">
      <c r="B4541" s="146"/>
      <c r="C4541" s="31"/>
      <c r="D4541" s="31"/>
      <c r="E4541" s="44"/>
      <c r="F4541" s="43"/>
      <c r="G4541" s="84"/>
      <c r="H4541" s="31"/>
      <c r="I4541" s="31"/>
      <c r="J4541" s="84"/>
      <c r="K4541" s="31"/>
      <c r="L4541" s="31"/>
      <c r="M4541" s="169"/>
      <c r="N4541" s="148"/>
      <c r="O4541" s="106"/>
      <c r="P4541" s="43"/>
      <c r="Q4541" s="31"/>
      <c r="R4541" s="84"/>
      <c r="S4541" s="31"/>
      <c r="T4541" s="31"/>
      <c r="U4541" s="169"/>
      <c r="V4541" s="150"/>
      <c r="W4541" s="342" t="str" cm="1">
        <f t="array" ref="W4541">IF(SUM(LEN(B4541:V4541))=0,"",IF(OR(OR(ISBLANK(F4541),SUM(LEN(C4541),LEN(D4541))=0),AND(NOT(E4541="Unknown"),ISBLANK(J4541)),AND(NOT(O4541="Unknown"),ISBLANK(R4541))),"Missing Information", INDEX(Table15[Entire Service Line Classification], MATCH(SUMIFS(Table15[Unique ID],Table15[System-Owned Portion],E4541,Table15[If Material Anything Other than "Lead" in Column E,Was Material Ever Previously Lead?],G4541,Table15[Customer-Owned Portion],O4541),Table15[Unique ID],0),0)))</f>
        <v/>
      </c>
      <c r="X4541"/>
    </row>
    <row r="4542" spans="2:24" x14ac:dyDescent="0.35">
      <c r="B4542" s="146"/>
      <c r="C4542" s="31"/>
      <c r="D4542" s="31"/>
      <c r="E4542" s="44"/>
      <c r="F4542" s="43"/>
      <c r="G4542" s="84"/>
      <c r="H4542" s="31"/>
      <c r="I4542" s="31"/>
      <c r="J4542" s="84"/>
      <c r="K4542" s="31"/>
      <c r="L4542" s="31"/>
      <c r="M4542" s="169"/>
      <c r="N4542" s="148"/>
      <c r="O4542" s="106"/>
      <c r="P4542" s="43"/>
      <c r="Q4542" s="31"/>
      <c r="R4542" s="84"/>
      <c r="S4542" s="31"/>
      <c r="T4542" s="31"/>
      <c r="U4542" s="169"/>
      <c r="V4542" s="150"/>
      <c r="W4542" s="342" t="str" cm="1">
        <f t="array" ref="W4542">IF(SUM(LEN(B4542:V4542))=0,"",IF(OR(OR(ISBLANK(F4542),SUM(LEN(C4542),LEN(D4542))=0),AND(NOT(E4542="Unknown"),ISBLANK(J4542)),AND(NOT(O4542="Unknown"),ISBLANK(R4542))),"Missing Information", INDEX(Table15[Entire Service Line Classification], MATCH(SUMIFS(Table15[Unique ID],Table15[System-Owned Portion],E4542,Table15[If Material Anything Other than "Lead" in Column E,Was Material Ever Previously Lead?],G4542,Table15[Customer-Owned Portion],O4542),Table15[Unique ID],0),0)))</f>
        <v/>
      </c>
      <c r="X4542"/>
    </row>
    <row r="4543" spans="2:24" x14ac:dyDescent="0.35">
      <c r="B4543" s="146"/>
      <c r="C4543" s="31"/>
      <c r="D4543" s="31"/>
      <c r="E4543" s="44"/>
      <c r="F4543" s="43"/>
      <c r="G4543" s="84"/>
      <c r="H4543" s="31"/>
      <c r="I4543" s="31"/>
      <c r="J4543" s="84"/>
      <c r="K4543" s="31"/>
      <c r="L4543" s="31"/>
      <c r="M4543" s="169"/>
      <c r="N4543" s="148"/>
      <c r="O4543" s="106"/>
      <c r="P4543" s="43"/>
      <c r="Q4543" s="31"/>
      <c r="R4543" s="84"/>
      <c r="S4543" s="31"/>
      <c r="T4543" s="31"/>
      <c r="U4543" s="169"/>
      <c r="V4543" s="150"/>
      <c r="W4543" s="342" t="str" cm="1">
        <f t="array" ref="W4543">IF(SUM(LEN(B4543:V4543))=0,"",IF(OR(OR(ISBLANK(F4543),SUM(LEN(C4543),LEN(D4543))=0),AND(NOT(E4543="Unknown"),ISBLANK(J4543)),AND(NOT(O4543="Unknown"),ISBLANK(R4543))),"Missing Information", INDEX(Table15[Entire Service Line Classification], MATCH(SUMIFS(Table15[Unique ID],Table15[System-Owned Portion],E4543,Table15[If Material Anything Other than "Lead" in Column E,Was Material Ever Previously Lead?],G4543,Table15[Customer-Owned Portion],O4543),Table15[Unique ID],0),0)))</f>
        <v/>
      </c>
      <c r="X4543"/>
    </row>
    <row r="4544" spans="2:24" x14ac:dyDescent="0.35">
      <c r="B4544" s="146"/>
      <c r="C4544" s="31"/>
      <c r="D4544" s="31"/>
      <c r="E4544" s="44"/>
      <c r="F4544" s="43"/>
      <c r="G4544" s="84"/>
      <c r="H4544" s="31"/>
      <c r="I4544" s="31"/>
      <c r="J4544" s="84"/>
      <c r="K4544" s="31"/>
      <c r="L4544" s="31"/>
      <c r="M4544" s="169"/>
      <c r="N4544" s="148"/>
      <c r="O4544" s="106"/>
      <c r="P4544" s="43"/>
      <c r="Q4544" s="31"/>
      <c r="R4544" s="84"/>
      <c r="S4544" s="31"/>
      <c r="T4544" s="31"/>
      <c r="U4544" s="169"/>
      <c r="V4544" s="150"/>
      <c r="W4544" s="342" t="str" cm="1">
        <f t="array" ref="W4544">IF(SUM(LEN(B4544:V4544))=0,"",IF(OR(OR(ISBLANK(F4544),SUM(LEN(C4544),LEN(D4544))=0),AND(NOT(E4544="Unknown"),ISBLANK(J4544)),AND(NOT(O4544="Unknown"),ISBLANK(R4544))),"Missing Information", INDEX(Table15[Entire Service Line Classification], MATCH(SUMIFS(Table15[Unique ID],Table15[System-Owned Portion],E4544,Table15[If Material Anything Other than "Lead" in Column E,Was Material Ever Previously Lead?],G4544,Table15[Customer-Owned Portion],O4544),Table15[Unique ID],0),0)))</f>
        <v/>
      </c>
      <c r="X4544"/>
    </row>
    <row r="4545" spans="2:24" x14ac:dyDescent="0.35">
      <c r="B4545" s="146"/>
      <c r="C4545" s="31"/>
      <c r="D4545" s="31"/>
      <c r="E4545" s="44"/>
      <c r="F4545" s="43"/>
      <c r="G4545" s="84"/>
      <c r="H4545" s="31"/>
      <c r="I4545" s="31"/>
      <c r="J4545" s="84"/>
      <c r="K4545" s="31"/>
      <c r="L4545" s="31"/>
      <c r="M4545" s="169"/>
      <c r="N4545" s="148"/>
      <c r="O4545" s="106"/>
      <c r="P4545" s="43"/>
      <c r="Q4545" s="31"/>
      <c r="R4545" s="84"/>
      <c r="S4545" s="31"/>
      <c r="T4545" s="31"/>
      <c r="U4545" s="169"/>
      <c r="V4545" s="150"/>
      <c r="W4545" s="342" t="str" cm="1">
        <f t="array" ref="W4545">IF(SUM(LEN(B4545:V4545))=0,"",IF(OR(OR(ISBLANK(F4545),SUM(LEN(C4545),LEN(D4545))=0),AND(NOT(E4545="Unknown"),ISBLANK(J4545)),AND(NOT(O4545="Unknown"),ISBLANK(R4545))),"Missing Information", INDEX(Table15[Entire Service Line Classification], MATCH(SUMIFS(Table15[Unique ID],Table15[System-Owned Portion],E4545,Table15[If Material Anything Other than "Lead" in Column E,Was Material Ever Previously Lead?],G4545,Table15[Customer-Owned Portion],O4545),Table15[Unique ID],0),0)))</f>
        <v/>
      </c>
      <c r="X4545"/>
    </row>
    <row r="4546" spans="2:24" x14ac:dyDescent="0.35">
      <c r="B4546" s="146"/>
      <c r="C4546" s="31"/>
      <c r="D4546" s="31"/>
      <c r="E4546" s="44"/>
      <c r="F4546" s="43"/>
      <c r="G4546" s="84"/>
      <c r="H4546" s="31"/>
      <c r="I4546" s="31"/>
      <c r="J4546" s="84"/>
      <c r="K4546" s="31"/>
      <c r="L4546" s="31"/>
      <c r="M4546" s="169"/>
      <c r="N4546" s="148"/>
      <c r="O4546" s="106"/>
      <c r="P4546" s="43"/>
      <c r="Q4546" s="31"/>
      <c r="R4546" s="84"/>
      <c r="S4546" s="31"/>
      <c r="T4546" s="31"/>
      <c r="U4546" s="169"/>
      <c r="V4546" s="150"/>
      <c r="W4546" s="342" t="str" cm="1">
        <f t="array" ref="W4546">IF(SUM(LEN(B4546:V4546))=0,"",IF(OR(OR(ISBLANK(F4546),SUM(LEN(C4546),LEN(D4546))=0),AND(NOT(E4546="Unknown"),ISBLANK(J4546)),AND(NOT(O4546="Unknown"),ISBLANK(R4546))),"Missing Information", INDEX(Table15[Entire Service Line Classification], MATCH(SUMIFS(Table15[Unique ID],Table15[System-Owned Portion],E4546,Table15[If Material Anything Other than "Lead" in Column E,Was Material Ever Previously Lead?],G4546,Table15[Customer-Owned Portion],O4546),Table15[Unique ID],0),0)))</f>
        <v/>
      </c>
      <c r="X4546"/>
    </row>
    <row r="4547" spans="2:24" x14ac:dyDescent="0.35">
      <c r="B4547" s="146"/>
      <c r="C4547" s="31"/>
      <c r="D4547" s="31"/>
      <c r="E4547" s="44"/>
      <c r="F4547" s="43"/>
      <c r="G4547" s="84"/>
      <c r="H4547" s="31"/>
      <c r="I4547" s="31"/>
      <c r="J4547" s="84"/>
      <c r="K4547" s="31"/>
      <c r="L4547" s="31"/>
      <c r="M4547" s="169"/>
      <c r="N4547" s="148"/>
      <c r="O4547" s="106"/>
      <c r="P4547" s="43"/>
      <c r="Q4547" s="31"/>
      <c r="R4547" s="84"/>
      <c r="S4547" s="31"/>
      <c r="T4547" s="31"/>
      <c r="U4547" s="169"/>
      <c r="V4547" s="150"/>
      <c r="W4547" s="342" t="str" cm="1">
        <f t="array" ref="W4547">IF(SUM(LEN(B4547:V4547))=0,"",IF(OR(OR(ISBLANK(F4547),SUM(LEN(C4547),LEN(D4547))=0),AND(NOT(E4547="Unknown"),ISBLANK(J4547)),AND(NOT(O4547="Unknown"),ISBLANK(R4547))),"Missing Information", INDEX(Table15[Entire Service Line Classification], MATCH(SUMIFS(Table15[Unique ID],Table15[System-Owned Portion],E4547,Table15[If Material Anything Other than "Lead" in Column E,Was Material Ever Previously Lead?],G4547,Table15[Customer-Owned Portion],O4547),Table15[Unique ID],0),0)))</f>
        <v/>
      </c>
      <c r="X4547"/>
    </row>
    <row r="4548" spans="2:24" x14ac:dyDescent="0.35">
      <c r="B4548" s="146"/>
      <c r="C4548" s="31"/>
      <c r="D4548" s="31"/>
      <c r="E4548" s="44"/>
      <c r="F4548" s="43"/>
      <c r="G4548" s="84"/>
      <c r="H4548" s="31"/>
      <c r="I4548" s="31"/>
      <c r="J4548" s="84"/>
      <c r="K4548" s="31"/>
      <c r="L4548" s="31"/>
      <c r="M4548" s="169"/>
      <c r="N4548" s="148"/>
      <c r="O4548" s="106"/>
      <c r="P4548" s="43"/>
      <c r="Q4548" s="31"/>
      <c r="R4548" s="84"/>
      <c r="S4548" s="31"/>
      <c r="T4548" s="31"/>
      <c r="U4548" s="169"/>
      <c r="V4548" s="150"/>
      <c r="W4548" s="342" t="str" cm="1">
        <f t="array" ref="W4548">IF(SUM(LEN(B4548:V4548))=0,"",IF(OR(OR(ISBLANK(F4548),SUM(LEN(C4548),LEN(D4548))=0),AND(NOT(E4548="Unknown"),ISBLANK(J4548)),AND(NOT(O4548="Unknown"),ISBLANK(R4548))),"Missing Information", INDEX(Table15[Entire Service Line Classification], MATCH(SUMIFS(Table15[Unique ID],Table15[System-Owned Portion],E4548,Table15[If Material Anything Other than "Lead" in Column E,Was Material Ever Previously Lead?],G4548,Table15[Customer-Owned Portion],O4548),Table15[Unique ID],0),0)))</f>
        <v/>
      </c>
      <c r="X4548"/>
    </row>
    <row r="4549" spans="2:24" x14ac:dyDescent="0.35">
      <c r="B4549" s="146"/>
      <c r="C4549" s="31"/>
      <c r="D4549" s="31"/>
      <c r="E4549" s="44"/>
      <c r="F4549" s="43"/>
      <c r="G4549" s="84"/>
      <c r="H4549" s="31"/>
      <c r="I4549" s="31"/>
      <c r="J4549" s="84"/>
      <c r="K4549" s="31"/>
      <c r="L4549" s="31"/>
      <c r="M4549" s="169"/>
      <c r="N4549" s="148"/>
      <c r="O4549" s="106"/>
      <c r="P4549" s="43"/>
      <c r="Q4549" s="31"/>
      <c r="R4549" s="84"/>
      <c r="S4549" s="31"/>
      <c r="T4549" s="31"/>
      <c r="U4549" s="169"/>
      <c r="V4549" s="150"/>
      <c r="W4549" s="342" t="str" cm="1">
        <f t="array" ref="W4549">IF(SUM(LEN(B4549:V4549))=0,"",IF(OR(OR(ISBLANK(F4549),SUM(LEN(C4549),LEN(D4549))=0),AND(NOT(E4549="Unknown"),ISBLANK(J4549)),AND(NOT(O4549="Unknown"),ISBLANK(R4549))),"Missing Information", INDEX(Table15[Entire Service Line Classification], MATCH(SUMIFS(Table15[Unique ID],Table15[System-Owned Portion],E4549,Table15[If Material Anything Other than "Lead" in Column E,Was Material Ever Previously Lead?],G4549,Table15[Customer-Owned Portion],O4549),Table15[Unique ID],0),0)))</f>
        <v/>
      </c>
      <c r="X4549"/>
    </row>
    <row r="4550" spans="2:24" x14ac:dyDescent="0.35">
      <c r="B4550" s="146"/>
      <c r="C4550" s="31"/>
      <c r="D4550" s="31"/>
      <c r="E4550" s="44"/>
      <c r="F4550" s="43"/>
      <c r="G4550" s="84"/>
      <c r="H4550" s="31"/>
      <c r="I4550" s="31"/>
      <c r="J4550" s="84"/>
      <c r="K4550" s="31"/>
      <c r="L4550" s="31"/>
      <c r="M4550" s="169"/>
      <c r="N4550" s="148"/>
      <c r="O4550" s="106"/>
      <c r="P4550" s="43"/>
      <c r="Q4550" s="31"/>
      <c r="R4550" s="84"/>
      <c r="S4550" s="31"/>
      <c r="T4550" s="31"/>
      <c r="U4550" s="169"/>
      <c r="V4550" s="150"/>
      <c r="W4550" s="342" t="str" cm="1">
        <f t="array" ref="W4550">IF(SUM(LEN(B4550:V4550))=0,"",IF(OR(OR(ISBLANK(F4550),SUM(LEN(C4550),LEN(D4550))=0),AND(NOT(E4550="Unknown"),ISBLANK(J4550)),AND(NOT(O4550="Unknown"),ISBLANK(R4550))),"Missing Information", INDEX(Table15[Entire Service Line Classification], MATCH(SUMIFS(Table15[Unique ID],Table15[System-Owned Portion],E4550,Table15[If Material Anything Other than "Lead" in Column E,Was Material Ever Previously Lead?],G4550,Table15[Customer-Owned Portion],O4550),Table15[Unique ID],0),0)))</f>
        <v/>
      </c>
      <c r="X4550"/>
    </row>
    <row r="4551" spans="2:24" x14ac:dyDescent="0.35">
      <c r="B4551" s="146"/>
      <c r="C4551" s="31"/>
      <c r="D4551" s="31"/>
      <c r="E4551" s="44"/>
      <c r="F4551" s="43"/>
      <c r="G4551" s="84"/>
      <c r="H4551" s="31"/>
      <c r="I4551" s="31"/>
      <c r="J4551" s="84"/>
      <c r="K4551" s="31"/>
      <c r="L4551" s="31"/>
      <c r="M4551" s="169"/>
      <c r="N4551" s="148"/>
      <c r="O4551" s="106"/>
      <c r="P4551" s="43"/>
      <c r="Q4551" s="31"/>
      <c r="R4551" s="84"/>
      <c r="S4551" s="31"/>
      <c r="T4551" s="31"/>
      <c r="U4551" s="169"/>
      <c r="V4551" s="150"/>
      <c r="W4551" s="342" t="str" cm="1">
        <f t="array" ref="W4551">IF(SUM(LEN(B4551:V4551))=0,"",IF(OR(OR(ISBLANK(F4551),SUM(LEN(C4551),LEN(D4551))=0),AND(NOT(E4551="Unknown"),ISBLANK(J4551)),AND(NOT(O4551="Unknown"),ISBLANK(R4551))),"Missing Information", INDEX(Table15[Entire Service Line Classification], MATCH(SUMIFS(Table15[Unique ID],Table15[System-Owned Portion],E4551,Table15[If Material Anything Other than "Lead" in Column E,Was Material Ever Previously Lead?],G4551,Table15[Customer-Owned Portion],O4551),Table15[Unique ID],0),0)))</f>
        <v/>
      </c>
      <c r="X4551"/>
    </row>
    <row r="4552" spans="2:24" x14ac:dyDescent="0.35">
      <c r="B4552" s="146"/>
      <c r="C4552" s="31"/>
      <c r="D4552" s="31"/>
      <c r="E4552" s="44"/>
      <c r="F4552" s="43"/>
      <c r="G4552" s="84"/>
      <c r="H4552" s="31"/>
      <c r="I4552" s="31"/>
      <c r="J4552" s="84"/>
      <c r="K4552" s="31"/>
      <c r="L4552" s="31"/>
      <c r="M4552" s="169"/>
      <c r="N4552" s="148"/>
      <c r="O4552" s="106"/>
      <c r="P4552" s="43"/>
      <c r="Q4552" s="31"/>
      <c r="R4552" s="84"/>
      <c r="S4552" s="31"/>
      <c r="T4552" s="31"/>
      <c r="U4552" s="169"/>
      <c r="V4552" s="150"/>
      <c r="W4552" s="342" t="str" cm="1">
        <f t="array" ref="W4552">IF(SUM(LEN(B4552:V4552))=0,"",IF(OR(OR(ISBLANK(F4552),SUM(LEN(C4552),LEN(D4552))=0),AND(NOT(E4552="Unknown"),ISBLANK(J4552)),AND(NOT(O4552="Unknown"),ISBLANK(R4552))),"Missing Information", INDEX(Table15[Entire Service Line Classification], MATCH(SUMIFS(Table15[Unique ID],Table15[System-Owned Portion],E4552,Table15[If Material Anything Other than "Lead" in Column E,Was Material Ever Previously Lead?],G4552,Table15[Customer-Owned Portion],O4552),Table15[Unique ID],0),0)))</f>
        <v/>
      </c>
      <c r="X4552"/>
    </row>
    <row r="4553" spans="2:24" x14ac:dyDescent="0.35">
      <c r="B4553" s="146"/>
      <c r="C4553" s="31"/>
      <c r="D4553" s="31"/>
      <c r="E4553" s="44"/>
      <c r="F4553" s="43"/>
      <c r="G4553" s="84"/>
      <c r="H4553" s="31"/>
      <c r="I4553" s="31"/>
      <c r="J4553" s="84"/>
      <c r="K4553" s="31"/>
      <c r="L4553" s="31"/>
      <c r="M4553" s="169"/>
      <c r="N4553" s="148"/>
      <c r="O4553" s="106"/>
      <c r="P4553" s="43"/>
      <c r="Q4553" s="31"/>
      <c r="R4553" s="84"/>
      <c r="S4553" s="31"/>
      <c r="T4553" s="31"/>
      <c r="U4553" s="169"/>
      <c r="V4553" s="150"/>
      <c r="W4553" s="342" t="str" cm="1">
        <f t="array" ref="W4553">IF(SUM(LEN(B4553:V4553))=0,"",IF(OR(OR(ISBLANK(F4553),SUM(LEN(C4553),LEN(D4553))=0),AND(NOT(E4553="Unknown"),ISBLANK(J4553)),AND(NOT(O4553="Unknown"),ISBLANK(R4553))),"Missing Information", INDEX(Table15[Entire Service Line Classification], MATCH(SUMIFS(Table15[Unique ID],Table15[System-Owned Portion],E4553,Table15[If Material Anything Other than "Lead" in Column E,Was Material Ever Previously Lead?],G4553,Table15[Customer-Owned Portion],O4553),Table15[Unique ID],0),0)))</f>
        <v/>
      </c>
      <c r="X4553"/>
    </row>
    <row r="4554" spans="2:24" x14ac:dyDescent="0.35">
      <c r="B4554" s="146"/>
      <c r="C4554" s="31"/>
      <c r="D4554" s="31"/>
      <c r="E4554" s="44"/>
      <c r="F4554" s="43"/>
      <c r="G4554" s="84"/>
      <c r="H4554" s="31"/>
      <c r="I4554" s="31"/>
      <c r="J4554" s="84"/>
      <c r="K4554" s="31"/>
      <c r="L4554" s="31"/>
      <c r="M4554" s="169"/>
      <c r="N4554" s="148"/>
      <c r="O4554" s="106"/>
      <c r="P4554" s="43"/>
      <c r="Q4554" s="31"/>
      <c r="R4554" s="84"/>
      <c r="S4554" s="31"/>
      <c r="T4554" s="31"/>
      <c r="U4554" s="169"/>
      <c r="V4554" s="150"/>
      <c r="W4554" s="342" t="str" cm="1">
        <f t="array" ref="W4554">IF(SUM(LEN(B4554:V4554))=0,"",IF(OR(OR(ISBLANK(F4554),SUM(LEN(C4554),LEN(D4554))=0),AND(NOT(E4554="Unknown"),ISBLANK(J4554)),AND(NOT(O4554="Unknown"),ISBLANK(R4554))),"Missing Information", INDEX(Table15[Entire Service Line Classification], MATCH(SUMIFS(Table15[Unique ID],Table15[System-Owned Portion],E4554,Table15[If Material Anything Other than "Lead" in Column E,Was Material Ever Previously Lead?],G4554,Table15[Customer-Owned Portion],O4554),Table15[Unique ID],0),0)))</f>
        <v/>
      </c>
      <c r="X4554"/>
    </row>
    <row r="4555" spans="2:24" x14ac:dyDescent="0.35">
      <c r="B4555" s="146"/>
      <c r="C4555" s="31"/>
      <c r="D4555" s="31"/>
      <c r="E4555" s="44"/>
      <c r="F4555" s="43"/>
      <c r="G4555" s="84"/>
      <c r="H4555" s="31"/>
      <c r="I4555" s="31"/>
      <c r="J4555" s="84"/>
      <c r="K4555" s="31"/>
      <c r="L4555" s="31"/>
      <c r="M4555" s="169"/>
      <c r="N4555" s="148"/>
      <c r="O4555" s="106"/>
      <c r="P4555" s="43"/>
      <c r="Q4555" s="31"/>
      <c r="R4555" s="84"/>
      <c r="S4555" s="31"/>
      <c r="T4555" s="31"/>
      <c r="U4555" s="169"/>
      <c r="V4555" s="150"/>
      <c r="W4555" s="342" t="str" cm="1">
        <f t="array" ref="W4555">IF(SUM(LEN(B4555:V4555))=0,"",IF(OR(OR(ISBLANK(F4555),SUM(LEN(C4555),LEN(D4555))=0),AND(NOT(E4555="Unknown"),ISBLANK(J4555)),AND(NOT(O4555="Unknown"),ISBLANK(R4555))),"Missing Information", INDEX(Table15[Entire Service Line Classification], MATCH(SUMIFS(Table15[Unique ID],Table15[System-Owned Portion],E4555,Table15[If Material Anything Other than "Lead" in Column E,Was Material Ever Previously Lead?],G4555,Table15[Customer-Owned Portion],O4555),Table15[Unique ID],0),0)))</f>
        <v/>
      </c>
      <c r="X4555"/>
    </row>
    <row r="4556" spans="2:24" x14ac:dyDescent="0.35">
      <c r="B4556" s="146"/>
      <c r="C4556" s="31"/>
      <c r="D4556" s="31"/>
      <c r="E4556" s="44"/>
      <c r="F4556" s="43"/>
      <c r="G4556" s="84"/>
      <c r="H4556" s="31"/>
      <c r="I4556" s="31"/>
      <c r="J4556" s="84"/>
      <c r="K4556" s="31"/>
      <c r="L4556" s="31"/>
      <c r="M4556" s="169"/>
      <c r="N4556" s="148"/>
      <c r="O4556" s="106"/>
      <c r="P4556" s="43"/>
      <c r="Q4556" s="31"/>
      <c r="R4556" s="84"/>
      <c r="S4556" s="31"/>
      <c r="T4556" s="31"/>
      <c r="U4556" s="169"/>
      <c r="V4556" s="150"/>
      <c r="W4556" s="342" t="str" cm="1">
        <f t="array" ref="W4556">IF(SUM(LEN(B4556:V4556))=0,"",IF(OR(OR(ISBLANK(F4556),SUM(LEN(C4556),LEN(D4556))=0),AND(NOT(E4556="Unknown"),ISBLANK(J4556)),AND(NOT(O4556="Unknown"),ISBLANK(R4556))),"Missing Information", INDEX(Table15[Entire Service Line Classification], MATCH(SUMIFS(Table15[Unique ID],Table15[System-Owned Portion],E4556,Table15[If Material Anything Other than "Lead" in Column E,Was Material Ever Previously Lead?],G4556,Table15[Customer-Owned Portion],O4556),Table15[Unique ID],0),0)))</f>
        <v/>
      </c>
      <c r="X4556"/>
    </row>
    <row r="4557" spans="2:24" x14ac:dyDescent="0.35">
      <c r="B4557" s="146"/>
      <c r="C4557" s="31"/>
      <c r="D4557" s="31"/>
      <c r="E4557" s="44"/>
      <c r="F4557" s="43"/>
      <c r="G4557" s="84"/>
      <c r="H4557" s="31"/>
      <c r="I4557" s="31"/>
      <c r="J4557" s="84"/>
      <c r="K4557" s="31"/>
      <c r="L4557" s="31"/>
      <c r="M4557" s="169"/>
      <c r="N4557" s="148"/>
      <c r="O4557" s="106"/>
      <c r="P4557" s="43"/>
      <c r="Q4557" s="31"/>
      <c r="R4557" s="84"/>
      <c r="S4557" s="31"/>
      <c r="T4557" s="31"/>
      <c r="U4557" s="169"/>
      <c r="V4557" s="150"/>
      <c r="W4557" s="342" t="str" cm="1">
        <f t="array" ref="W4557">IF(SUM(LEN(B4557:V4557))=0,"",IF(OR(OR(ISBLANK(F4557),SUM(LEN(C4557),LEN(D4557))=0),AND(NOT(E4557="Unknown"),ISBLANK(J4557)),AND(NOT(O4557="Unknown"),ISBLANK(R4557))),"Missing Information", INDEX(Table15[Entire Service Line Classification], MATCH(SUMIFS(Table15[Unique ID],Table15[System-Owned Portion],E4557,Table15[If Material Anything Other than "Lead" in Column E,Was Material Ever Previously Lead?],G4557,Table15[Customer-Owned Portion],O4557),Table15[Unique ID],0),0)))</f>
        <v/>
      </c>
      <c r="X4557"/>
    </row>
    <row r="4558" spans="2:24" x14ac:dyDescent="0.35">
      <c r="B4558" s="146"/>
      <c r="C4558" s="31"/>
      <c r="D4558" s="31"/>
      <c r="E4558" s="44"/>
      <c r="F4558" s="43"/>
      <c r="G4558" s="84"/>
      <c r="H4558" s="31"/>
      <c r="I4558" s="31"/>
      <c r="J4558" s="84"/>
      <c r="K4558" s="31"/>
      <c r="L4558" s="31"/>
      <c r="M4558" s="169"/>
      <c r="N4558" s="148"/>
      <c r="O4558" s="106"/>
      <c r="P4558" s="43"/>
      <c r="Q4558" s="31"/>
      <c r="R4558" s="84"/>
      <c r="S4558" s="31"/>
      <c r="T4558" s="31"/>
      <c r="U4558" s="169"/>
      <c r="V4558" s="150"/>
      <c r="W4558" s="342" t="str" cm="1">
        <f t="array" ref="W4558">IF(SUM(LEN(B4558:V4558))=0,"",IF(OR(OR(ISBLANK(F4558),SUM(LEN(C4558),LEN(D4558))=0),AND(NOT(E4558="Unknown"),ISBLANK(J4558)),AND(NOT(O4558="Unknown"),ISBLANK(R4558))),"Missing Information", INDEX(Table15[Entire Service Line Classification], MATCH(SUMIFS(Table15[Unique ID],Table15[System-Owned Portion],E4558,Table15[If Material Anything Other than "Lead" in Column E,Was Material Ever Previously Lead?],G4558,Table15[Customer-Owned Portion],O4558),Table15[Unique ID],0),0)))</f>
        <v/>
      </c>
      <c r="X4558"/>
    </row>
    <row r="4559" spans="2:24" x14ac:dyDescent="0.35">
      <c r="B4559" s="146"/>
      <c r="C4559" s="31"/>
      <c r="D4559" s="31"/>
      <c r="E4559" s="44"/>
      <c r="F4559" s="43"/>
      <c r="G4559" s="84"/>
      <c r="H4559" s="31"/>
      <c r="I4559" s="31"/>
      <c r="J4559" s="84"/>
      <c r="K4559" s="31"/>
      <c r="L4559" s="31"/>
      <c r="M4559" s="169"/>
      <c r="N4559" s="148"/>
      <c r="O4559" s="106"/>
      <c r="P4559" s="43"/>
      <c r="Q4559" s="31"/>
      <c r="R4559" s="84"/>
      <c r="S4559" s="31"/>
      <c r="T4559" s="31"/>
      <c r="U4559" s="169"/>
      <c r="V4559" s="150"/>
      <c r="W4559" s="342" t="str" cm="1">
        <f t="array" ref="W4559">IF(SUM(LEN(B4559:V4559))=0,"",IF(OR(OR(ISBLANK(F4559),SUM(LEN(C4559),LEN(D4559))=0),AND(NOT(E4559="Unknown"),ISBLANK(J4559)),AND(NOT(O4559="Unknown"),ISBLANK(R4559))),"Missing Information", INDEX(Table15[Entire Service Line Classification], MATCH(SUMIFS(Table15[Unique ID],Table15[System-Owned Portion],E4559,Table15[If Material Anything Other than "Lead" in Column E,Was Material Ever Previously Lead?],G4559,Table15[Customer-Owned Portion],O4559),Table15[Unique ID],0),0)))</f>
        <v/>
      </c>
      <c r="X4559"/>
    </row>
    <row r="4560" spans="2:24" x14ac:dyDescent="0.35">
      <c r="B4560" s="146"/>
      <c r="C4560" s="31"/>
      <c r="D4560" s="31"/>
      <c r="E4560" s="44"/>
      <c r="F4560" s="43"/>
      <c r="G4560" s="84"/>
      <c r="H4560" s="31"/>
      <c r="I4560" s="31"/>
      <c r="J4560" s="84"/>
      <c r="K4560" s="31"/>
      <c r="L4560" s="31"/>
      <c r="M4560" s="169"/>
      <c r="N4560" s="148"/>
      <c r="O4560" s="106"/>
      <c r="P4560" s="43"/>
      <c r="Q4560" s="31"/>
      <c r="R4560" s="84"/>
      <c r="S4560" s="31"/>
      <c r="T4560" s="31"/>
      <c r="U4560" s="169"/>
      <c r="V4560" s="150"/>
      <c r="W4560" s="342" t="str" cm="1">
        <f t="array" ref="W4560">IF(SUM(LEN(B4560:V4560))=0,"",IF(OR(OR(ISBLANK(F4560),SUM(LEN(C4560),LEN(D4560))=0),AND(NOT(E4560="Unknown"),ISBLANK(J4560)),AND(NOT(O4560="Unknown"),ISBLANK(R4560))),"Missing Information", INDEX(Table15[Entire Service Line Classification], MATCH(SUMIFS(Table15[Unique ID],Table15[System-Owned Portion],E4560,Table15[If Material Anything Other than "Lead" in Column E,Was Material Ever Previously Lead?],G4560,Table15[Customer-Owned Portion],O4560),Table15[Unique ID],0),0)))</f>
        <v/>
      </c>
      <c r="X4560"/>
    </row>
    <row r="4561" spans="2:24" x14ac:dyDescent="0.35">
      <c r="B4561" s="146"/>
      <c r="C4561" s="31"/>
      <c r="D4561" s="31"/>
      <c r="E4561" s="44"/>
      <c r="F4561" s="43"/>
      <c r="G4561" s="84"/>
      <c r="H4561" s="31"/>
      <c r="I4561" s="31"/>
      <c r="J4561" s="84"/>
      <c r="K4561" s="31"/>
      <c r="L4561" s="31"/>
      <c r="M4561" s="169"/>
      <c r="N4561" s="148"/>
      <c r="O4561" s="106"/>
      <c r="P4561" s="43"/>
      <c r="Q4561" s="31"/>
      <c r="R4561" s="84"/>
      <c r="S4561" s="31"/>
      <c r="T4561" s="31"/>
      <c r="U4561" s="169"/>
      <c r="V4561" s="150"/>
      <c r="W4561" s="342" t="str" cm="1">
        <f t="array" ref="W4561">IF(SUM(LEN(B4561:V4561))=0,"",IF(OR(OR(ISBLANK(F4561),SUM(LEN(C4561),LEN(D4561))=0),AND(NOT(E4561="Unknown"),ISBLANK(J4561)),AND(NOT(O4561="Unknown"),ISBLANK(R4561))),"Missing Information", INDEX(Table15[Entire Service Line Classification], MATCH(SUMIFS(Table15[Unique ID],Table15[System-Owned Portion],E4561,Table15[If Material Anything Other than "Lead" in Column E,Was Material Ever Previously Lead?],G4561,Table15[Customer-Owned Portion],O4561),Table15[Unique ID],0),0)))</f>
        <v/>
      </c>
      <c r="X4561"/>
    </row>
    <row r="4562" spans="2:24" x14ac:dyDescent="0.35">
      <c r="B4562" s="146"/>
      <c r="C4562" s="31"/>
      <c r="D4562" s="31"/>
      <c r="E4562" s="44"/>
      <c r="F4562" s="43"/>
      <c r="G4562" s="84"/>
      <c r="H4562" s="31"/>
      <c r="I4562" s="31"/>
      <c r="J4562" s="84"/>
      <c r="K4562" s="31"/>
      <c r="L4562" s="31"/>
      <c r="M4562" s="169"/>
      <c r="N4562" s="148"/>
      <c r="O4562" s="106"/>
      <c r="P4562" s="43"/>
      <c r="Q4562" s="31"/>
      <c r="R4562" s="84"/>
      <c r="S4562" s="31"/>
      <c r="T4562" s="31"/>
      <c r="U4562" s="169"/>
      <c r="V4562" s="150"/>
      <c r="W4562" s="342" t="str" cm="1">
        <f t="array" ref="W4562">IF(SUM(LEN(B4562:V4562))=0,"",IF(OR(OR(ISBLANK(F4562),SUM(LEN(C4562),LEN(D4562))=0),AND(NOT(E4562="Unknown"),ISBLANK(J4562)),AND(NOT(O4562="Unknown"),ISBLANK(R4562))),"Missing Information", INDEX(Table15[Entire Service Line Classification], MATCH(SUMIFS(Table15[Unique ID],Table15[System-Owned Portion],E4562,Table15[If Material Anything Other than "Lead" in Column E,Was Material Ever Previously Lead?],G4562,Table15[Customer-Owned Portion],O4562),Table15[Unique ID],0),0)))</f>
        <v/>
      </c>
      <c r="X4562"/>
    </row>
    <row r="4563" spans="2:24" x14ac:dyDescent="0.35">
      <c r="B4563" s="146"/>
      <c r="C4563" s="31"/>
      <c r="D4563" s="31"/>
      <c r="E4563" s="44"/>
      <c r="F4563" s="43"/>
      <c r="G4563" s="84"/>
      <c r="H4563" s="31"/>
      <c r="I4563" s="31"/>
      <c r="J4563" s="84"/>
      <c r="K4563" s="31"/>
      <c r="L4563" s="31"/>
      <c r="M4563" s="169"/>
      <c r="N4563" s="148"/>
      <c r="O4563" s="106"/>
      <c r="P4563" s="43"/>
      <c r="Q4563" s="31"/>
      <c r="R4563" s="84"/>
      <c r="S4563" s="31"/>
      <c r="T4563" s="31"/>
      <c r="U4563" s="169"/>
      <c r="V4563" s="150"/>
      <c r="W4563" s="342" t="str" cm="1">
        <f t="array" ref="W4563">IF(SUM(LEN(B4563:V4563))=0,"",IF(OR(OR(ISBLANK(F4563),SUM(LEN(C4563),LEN(D4563))=0),AND(NOT(E4563="Unknown"),ISBLANK(J4563)),AND(NOT(O4563="Unknown"),ISBLANK(R4563))),"Missing Information", INDEX(Table15[Entire Service Line Classification], MATCH(SUMIFS(Table15[Unique ID],Table15[System-Owned Portion],E4563,Table15[If Material Anything Other than "Lead" in Column E,Was Material Ever Previously Lead?],G4563,Table15[Customer-Owned Portion],O4563),Table15[Unique ID],0),0)))</f>
        <v/>
      </c>
      <c r="X4563"/>
    </row>
    <row r="4564" spans="2:24" x14ac:dyDescent="0.35">
      <c r="B4564" s="146"/>
      <c r="C4564" s="31"/>
      <c r="D4564" s="31"/>
      <c r="E4564" s="44"/>
      <c r="F4564" s="43"/>
      <c r="G4564" s="84"/>
      <c r="H4564" s="31"/>
      <c r="I4564" s="31"/>
      <c r="J4564" s="84"/>
      <c r="K4564" s="31"/>
      <c r="L4564" s="31"/>
      <c r="M4564" s="169"/>
      <c r="N4564" s="148"/>
      <c r="O4564" s="106"/>
      <c r="P4564" s="43"/>
      <c r="Q4564" s="31"/>
      <c r="R4564" s="84"/>
      <c r="S4564" s="31"/>
      <c r="T4564" s="31"/>
      <c r="U4564" s="169"/>
      <c r="V4564" s="150"/>
      <c r="W4564" s="342" t="str" cm="1">
        <f t="array" ref="W4564">IF(SUM(LEN(B4564:V4564))=0,"",IF(OR(OR(ISBLANK(F4564),SUM(LEN(C4564),LEN(D4564))=0),AND(NOT(E4564="Unknown"),ISBLANK(J4564)),AND(NOT(O4564="Unknown"),ISBLANK(R4564))),"Missing Information", INDEX(Table15[Entire Service Line Classification], MATCH(SUMIFS(Table15[Unique ID],Table15[System-Owned Portion],E4564,Table15[If Material Anything Other than "Lead" in Column E,Was Material Ever Previously Lead?],G4564,Table15[Customer-Owned Portion],O4564),Table15[Unique ID],0),0)))</f>
        <v/>
      </c>
      <c r="X4564"/>
    </row>
    <row r="4565" spans="2:24" x14ac:dyDescent="0.35">
      <c r="B4565" s="146"/>
      <c r="C4565" s="31"/>
      <c r="D4565" s="31"/>
      <c r="E4565" s="44"/>
      <c r="F4565" s="43"/>
      <c r="G4565" s="84"/>
      <c r="H4565" s="31"/>
      <c r="I4565" s="31"/>
      <c r="J4565" s="84"/>
      <c r="K4565" s="31"/>
      <c r="L4565" s="31"/>
      <c r="M4565" s="169"/>
      <c r="N4565" s="148"/>
      <c r="O4565" s="106"/>
      <c r="P4565" s="43"/>
      <c r="Q4565" s="31"/>
      <c r="R4565" s="84"/>
      <c r="S4565" s="31"/>
      <c r="T4565" s="31"/>
      <c r="U4565" s="169"/>
      <c r="V4565" s="150"/>
      <c r="W4565" s="342" t="str" cm="1">
        <f t="array" ref="W4565">IF(SUM(LEN(B4565:V4565))=0,"",IF(OR(OR(ISBLANK(F4565),SUM(LEN(C4565),LEN(D4565))=0),AND(NOT(E4565="Unknown"),ISBLANK(J4565)),AND(NOT(O4565="Unknown"),ISBLANK(R4565))),"Missing Information", INDEX(Table15[Entire Service Line Classification], MATCH(SUMIFS(Table15[Unique ID],Table15[System-Owned Portion],E4565,Table15[If Material Anything Other than "Lead" in Column E,Was Material Ever Previously Lead?],G4565,Table15[Customer-Owned Portion],O4565),Table15[Unique ID],0),0)))</f>
        <v/>
      </c>
      <c r="X4565"/>
    </row>
    <row r="4566" spans="2:24" x14ac:dyDescent="0.35">
      <c r="B4566" s="146"/>
      <c r="C4566" s="31"/>
      <c r="D4566" s="31"/>
      <c r="E4566" s="44"/>
      <c r="F4566" s="43"/>
      <c r="G4566" s="84"/>
      <c r="H4566" s="31"/>
      <c r="I4566" s="31"/>
      <c r="J4566" s="84"/>
      <c r="K4566" s="31"/>
      <c r="L4566" s="31"/>
      <c r="M4566" s="169"/>
      <c r="N4566" s="148"/>
      <c r="O4566" s="106"/>
      <c r="P4566" s="43"/>
      <c r="Q4566" s="31"/>
      <c r="R4566" s="84"/>
      <c r="S4566" s="31"/>
      <c r="T4566" s="31"/>
      <c r="U4566" s="169"/>
      <c r="V4566" s="150"/>
      <c r="W4566" s="342" t="str" cm="1">
        <f t="array" ref="W4566">IF(SUM(LEN(B4566:V4566))=0,"",IF(OR(OR(ISBLANK(F4566),SUM(LEN(C4566),LEN(D4566))=0),AND(NOT(E4566="Unknown"),ISBLANK(J4566)),AND(NOT(O4566="Unknown"),ISBLANK(R4566))),"Missing Information", INDEX(Table15[Entire Service Line Classification], MATCH(SUMIFS(Table15[Unique ID],Table15[System-Owned Portion],E4566,Table15[If Material Anything Other than "Lead" in Column E,Was Material Ever Previously Lead?],G4566,Table15[Customer-Owned Portion],O4566),Table15[Unique ID],0),0)))</f>
        <v/>
      </c>
      <c r="X4566"/>
    </row>
    <row r="4567" spans="2:24" x14ac:dyDescent="0.35">
      <c r="B4567" s="146"/>
      <c r="C4567" s="31"/>
      <c r="D4567" s="31"/>
      <c r="E4567" s="44"/>
      <c r="F4567" s="43"/>
      <c r="G4567" s="84"/>
      <c r="H4567" s="31"/>
      <c r="I4567" s="31"/>
      <c r="J4567" s="84"/>
      <c r="K4567" s="31"/>
      <c r="L4567" s="31"/>
      <c r="M4567" s="169"/>
      <c r="N4567" s="148"/>
      <c r="O4567" s="106"/>
      <c r="P4567" s="43"/>
      <c r="Q4567" s="31"/>
      <c r="R4567" s="84"/>
      <c r="S4567" s="31"/>
      <c r="T4567" s="31"/>
      <c r="U4567" s="169"/>
      <c r="V4567" s="150"/>
      <c r="W4567" s="342" t="str" cm="1">
        <f t="array" ref="W4567">IF(SUM(LEN(B4567:V4567))=0,"",IF(OR(OR(ISBLANK(F4567),SUM(LEN(C4567),LEN(D4567))=0),AND(NOT(E4567="Unknown"),ISBLANK(J4567)),AND(NOT(O4567="Unknown"),ISBLANK(R4567))),"Missing Information", INDEX(Table15[Entire Service Line Classification], MATCH(SUMIFS(Table15[Unique ID],Table15[System-Owned Portion],E4567,Table15[If Material Anything Other than "Lead" in Column E,Was Material Ever Previously Lead?],G4567,Table15[Customer-Owned Portion],O4567),Table15[Unique ID],0),0)))</f>
        <v/>
      </c>
      <c r="X4567"/>
    </row>
    <row r="4568" spans="2:24" x14ac:dyDescent="0.35">
      <c r="B4568" s="146"/>
      <c r="C4568" s="31"/>
      <c r="D4568" s="31"/>
      <c r="E4568" s="44"/>
      <c r="F4568" s="43"/>
      <c r="G4568" s="84"/>
      <c r="H4568" s="31"/>
      <c r="I4568" s="31"/>
      <c r="J4568" s="84"/>
      <c r="K4568" s="31"/>
      <c r="L4568" s="31"/>
      <c r="M4568" s="169"/>
      <c r="N4568" s="148"/>
      <c r="O4568" s="106"/>
      <c r="P4568" s="43"/>
      <c r="Q4568" s="31"/>
      <c r="R4568" s="84"/>
      <c r="S4568" s="31"/>
      <c r="T4568" s="31"/>
      <c r="U4568" s="169"/>
      <c r="V4568" s="150"/>
      <c r="W4568" s="342" t="str" cm="1">
        <f t="array" ref="W4568">IF(SUM(LEN(B4568:V4568))=0,"",IF(OR(OR(ISBLANK(F4568),SUM(LEN(C4568),LEN(D4568))=0),AND(NOT(E4568="Unknown"),ISBLANK(J4568)),AND(NOT(O4568="Unknown"),ISBLANK(R4568))),"Missing Information", INDEX(Table15[Entire Service Line Classification], MATCH(SUMIFS(Table15[Unique ID],Table15[System-Owned Portion],E4568,Table15[If Material Anything Other than "Lead" in Column E,Was Material Ever Previously Lead?],G4568,Table15[Customer-Owned Portion],O4568),Table15[Unique ID],0),0)))</f>
        <v/>
      </c>
      <c r="X4568"/>
    </row>
    <row r="4569" spans="2:24" x14ac:dyDescent="0.35">
      <c r="B4569" s="146"/>
      <c r="C4569" s="31"/>
      <c r="D4569" s="31"/>
      <c r="E4569" s="44"/>
      <c r="F4569" s="43"/>
      <c r="G4569" s="84"/>
      <c r="H4569" s="31"/>
      <c r="I4569" s="31"/>
      <c r="J4569" s="84"/>
      <c r="K4569" s="31"/>
      <c r="L4569" s="31"/>
      <c r="M4569" s="169"/>
      <c r="N4569" s="148"/>
      <c r="O4569" s="106"/>
      <c r="P4569" s="43"/>
      <c r="Q4569" s="31"/>
      <c r="R4569" s="84"/>
      <c r="S4569" s="31"/>
      <c r="T4569" s="31"/>
      <c r="U4569" s="169"/>
      <c r="V4569" s="150"/>
      <c r="W4569" s="342" t="str" cm="1">
        <f t="array" ref="W4569">IF(SUM(LEN(B4569:V4569))=0,"",IF(OR(OR(ISBLANK(F4569),SUM(LEN(C4569),LEN(D4569))=0),AND(NOT(E4569="Unknown"),ISBLANK(J4569)),AND(NOT(O4569="Unknown"),ISBLANK(R4569))),"Missing Information", INDEX(Table15[Entire Service Line Classification], MATCH(SUMIFS(Table15[Unique ID],Table15[System-Owned Portion],E4569,Table15[If Material Anything Other than "Lead" in Column E,Was Material Ever Previously Lead?],G4569,Table15[Customer-Owned Portion],O4569),Table15[Unique ID],0),0)))</f>
        <v/>
      </c>
      <c r="X4569"/>
    </row>
    <row r="4570" spans="2:24" x14ac:dyDescent="0.35">
      <c r="B4570" s="146"/>
      <c r="C4570" s="31"/>
      <c r="D4570" s="31"/>
      <c r="E4570" s="44"/>
      <c r="F4570" s="43"/>
      <c r="G4570" s="84"/>
      <c r="H4570" s="31"/>
      <c r="I4570" s="31"/>
      <c r="J4570" s="84"/>
      <c r="K4570" s="31"/>
      <c r="L4570" s="31"/>
      <c r="M4570" s="169"/>
      <c r="N4570" s="148"/>
      <c r="O4570" s="106"/>
      <c r="P4570" s="43"/>
      <c r="Q4570" s="31"/>
      <c r="R4570" s="84"/>
      <c r="S4570" s="31"/>
      <c r="T4570" s="31"/>
      <c r="U4570" s="169"/>
      <c r="V4570" s="150"/>
      <c r="W4570" s="342" t="str" cm="1">
        <f t="array" ref="W4570">IF(SUM(LEN(B4570:V4570))=0,"",IF(OR(OR(ISBLANK(F4570),SUM(LEN(C4570),LEN(D4570))=0),AND(NOT(E4570="Unknown"),ISBLANK(J4570)),AND(NOT(O4570="Unknown"),ISBLANK(R4570))),"Missing Information", INDEX(Table15[Entire Service Line Classification], MATCH(SUMIFS(Table15[Unique ID],Table15[System-Owned Portion],E4570,Table15[If Material Anything Other than "Lead" in Column E,Was Material Ever Previously Lead?],G4570,Table15[Customer-Owned Portion],O4570),Table15[Unique ID],0),0)))</f>
        <v/>
      </c>
      <c r="X4570"/>
    </row>
    <row r="4571" spans="2:24" x14ac:dyDescent="0.35">
      <c r="B4571" s="146"/>
      <c r="C4571" s="31"/>
      <c r="D4571" s="31"/>
      <c r="E4571" s="44"/>
      <c r="F4571" s="43"/>
      <c r="G4571" s="84"/>
      <c r="H4571" s="31"/>
      <c r="I4571" s="31"/>
      <c r="J4571" s="84"/>
      <c r="K4571" s="31"/>
      <c r="L4571" s="31"/>
      <c r="M4571" s="169"/>
      <c r="N4571" s="148"/>
      <c r="O4571" s="106"/>
      <c r="P4571" s="43"/>
      <c r="Q4571" s="31"/>
      <c r="R4571" s="84"/>
      <c r="S4571" s="31"/>
      <c r="T4571" s="31"/>
      <c r="U4571" s="169"/>
      <c r="V4571" s="150"/>
      <c r="W4571" s="342" t="str" cm="1">
        <f t="array" ref="W4571">IF(SUM(LEN(B4571:V4571))=0,"",IF(OR(OR(ISBLANK(F4571),SUM(LEN(C4571),LEN(D4571))=0),AND(NOT(E4571="Unknown"),ISBLANK(J4571)),AND(NOT(O4571="Unknown"),ISBLANK(R4571))),"Missing Information", INDEX(Table15[Entire Service Line Classification], MATCH(SUMIFS(Table15[Unique ID],Table15[System-Owned Portion],E4571,Table15[If Material Anything Other than "Lead" in Column E,Was Material Ever Previously Lead?],G4571,Table15[Customer-Owned Portion],O4571),Table15[Unique ID],0),0)))</f>
        <v/>
      </c>
      <c r="X4571"/>
    </row>
    <row r="4572" spans="2:24" x14ac:dyDescent="0.35">
      <c r="B4572" s="146"/>
      <c r="C4572" s="31"/>
      <c r="D4572" s="31"/>
      <c r="E4572" s="44"/>
      <c r="F4572" s="43"/>
      <c r="G4572" s="84"/>
      <c r="H4572" s="31"/>
      <c r="I4572" s="31"/>
      <c r="J4572" s="84"/>
      <c r="K4572" s="31"/>
      <c r="L4572" s="31"/>
      <c r="M4572" s="169"/>
      <c r="N4572" s="148"/>
      <c r="O4572" s="106"/>
      <c r="P4572" s="43"/>
      <c r="Q4572" s="31"/>
      <c r="R4572" s="84"/>
      <c r="S4572" s="31"/>
      <c r="T4572" s="31"/>
      <c r="U4572" s="169"/>
      <c r="V4572" s="150"/>
      <c r="W4572" s="342" t="str" cm="1">
        <f t="array" ref="W4572">IF(SUM(LEN(B4572:V4572))=0,"",IF(OR(OR(ISBLANK(F4572),SUM(LEN(C4572),LEN(D4572))=0),AND(NOT(E4572="Unknown"),ISBLANK(J4572)),AND(NOT(O4572="Unknown"),ISBLANK(R4572))),"Missing Information", INDEX(Table15[Entire Service Line Classification], MATCH(SUMIFS(Table15[Unique ID],Table15[System-Owned Portion],E4572,Table15[If Material Anything Other than "Lead" in Column E,Was Material Ever Previously Lead?],G4572,Table15[Customer-Owned Portion],O4572),Table15[Unique ID],0),0)))</f>
        <v/>
      </c>
      <c r="X4572"/>
    </row>
    <row r="4573" spans="2:24" x14ac:dyDescent="0.35">
      <c r="B4573" s="146"/>
      <c r="C4573" s="31"/>
      <c r="D4573" s="31"/>
      <c r="E4573" s="44"/>
      <c r="F4573" s="43"/>
      <c r="G4573" s="84"/>
      <c r="H4573" s="31"/>
      <c r="I4573" s="31"/>
      <c r="J4573" s="84"/>
      <c r="K4573" s="31"/>
      <c r="L4573" s="31"/>
      <c r="M4573" s="169"/>
      <c r="N4573" s="148"/>
      <c r="O4573" s="106"/>
      <c r="P4573" s="43"/>
      <c r="Q4573" s="31"/>
      <c r="R4573" s="84"/>
      <c r="S4573" s="31"/>
      <c r="T4573" s="31"/>
      <c r="U4573" s="169"/>
      <c r="V4573" s="150"/>
      <c r="W4573" s="342" t="str" cm="1">
        <f t="array" ref="W4573">IF(SUM(LEN(B4573:V4573))=0,"",IF(OR(OR(ISBLANK(F4573),SUM(LEN(C4573),LEN(D4573))=0),AND(NOT(E4573="Unknown"),ISBLANK(J4573)),AND(NOT(O4573="Unknown"),ISBLANK(R4573))),"Missing Information", INDEX(Table15[Entire Service Line Classification], MATCH(SUMIFS(Table15[Unique ID],Table15[System-Owned Portion],E4573,Table15[If Material Anything Other than "Lead" in Column E,Was Material Ever Previously Lead?],G4573,Table15[Customer-Owned Portion],O4573),Table15[Unique ID],0),0)))</f>
        <v/>
      </c>
      <c r="X4573"/>
    </row>
    <row r="4574" spans="2:24" x14ac:dyDescent="0.35">
      <c r="B4574" s="146"/>
      <c r="C4574" s="31"/>
      <c r="D4574" s="31"/>
      <c r="E4574" s="44"/>
      <c r="F4574" s="43"/>
      <c r="G4574" s="84"/>
      <c r="H4574" s="31"/>
      <c r="I4574" s="31"/>
      <c r="J4574" s="84"/>
      <c r="K4574" s="31"/>
      <c r="L4574" s="31"/>
      <c r="M4574" s="169"/>
      <c r="N4574" s="148"/>
      <c r="O4574" s="106"/>
      <c r="P4574" s="43"/>
      <c r="Q4574" s="31"/>
      <c r="R4574" s="84"/>
      <c r="S4574" s="31"/>
      <c r="T4574" s="31"/>
      <c r="U4574" s="169"/>
      <c r="V4574" s="150"/>
      <c r="W4574" s="342" t="str" cm="1">
        <f t="array" ref="W4574">IF(SUM(LEN(B4574:V4574))=0,"",IF(OR(OR(ISBLANK(F4574),SUM(LEN(C4574),LEN(D4574))=0),AND(NOT(E4574="Unknown"),ISBLANK(J4574)),AND(NOT(O4574="Unknown"),ISBLANK(R4574))),"Missing Information", INDEX(Table15[Entire Service Line Classification], MATCH(SUMIFS(Table15[Unique ID],Table15[System-Owned Portion],E4574,Table15[If Material Anything Other than "Lead" in Column E,Was Material Ever Previously Lead?],G4574,Table15[Customer-Owned Portion],O4574),Table15[Unique ID],0),0)))</f>
        <v/>
      </c>
      <c r="X4574"/>
    </row>
    <row r="4575" spans="2:24" x14ac:dyDescent="0.35">
      <c r="B4575" s="146"/>
      <c r="C4575" s="31"/>
      <c r="D4575" s="31"/>
      <c r="E4575" s="44"/>
      <c r="F4575" s="43"/>
      <c r="G4575" s="84"/>
      <c r="H4575" s="31"/>
      <c r="I4575" s="31"/>
      <c r="J4575" s="84"/>
      <c r="K4575" s="31"/>
      <c r="L4575" s="31"/>
      <c r="M4575" s="169"/>
      <c r="N4575" s="148"/>
      <c r="O4575" s="106"/>
      <c r="P4575" s="43"/>
      <c r="Q4575" s="31"/>
      <c r="R4575" s="84"/>
      <c r="S4575" s="31"/>
      <c r="T4575" s="31"/>
      <c r="U4575" s="169"/>
      <c r="V4575" s="150"/>
      <c r="W4575" s="342" t="str" cm="1">
        <f t="array" ref="W4575">IF(SUM(LEN(B4575:V4575))=0,"",IF(OR(OR(ISBLANK(F4575),SUM(LEN(C4575),LEN(D4575))=0),AND(NOT(E4575="Unknown"),ISBLANK(J4575)),AND(NOT(O4575="Unknown"),ISBLANK(R4575))),"Missing Information", INDEX(Table15[Entire Service Line Classification], MATCH(SUMIFS(Table15[Unique ID],Table15[System-Owned Portion],E4575,Table15[If Material Anything Other than "Lead" in Column E,Was Material Ever Previously Lead?],G4575,Table15[Customer-Owned Portion],O4575),Table15[Unique ID],0),0)))</f>
        <v/>
      </c>
      <c r="X4575"/>
    </row>
    <row r="4576" spans="2:24" x14ac:dyDescent="0.35">
      <c r="B4576" s="146"/>
      <c r="C4576" s="31"/>
      <c r="D4576" s="31"/>
      <c r="E4576" s="44"/>
      <c r="F4576" s="43"/>
      <c r="G4576" s="84"/>
      <c r="H4576" s="31"/>
      <c r="I4576" s="31"/>
      <c r="J4576" s="84"/>
      <c r="K4576" s="31"/>
      <c r="L4576" s="31"/>
      <c r="M4576" s="169"/>
      <c r="N4576" s="148"/>
      <c r="O4576" s="106"/>
      <c r="P4576" s="43"/>
      <c r="Q4576" s="31"/>
      <c r="R4576" s="84"/>
      <c r="S4576" s="31"/>
      <c r="T4576" s="31"/>
      <c r="U4576" s="169"/>
      <c r="V4576" s="150"/>
      <c r="W4576" s="342" t="str" cm="1">
        <f t="array" ref="W4576">IF(SUM(LEN(B4576:V4576))=0,"",IF(OR(OR(ISBLANK(F4576),SUM(LEN(C4576),LEN(D4576))=0),AND(NOT(E4576="Unknown"),ISBLANK(J4576)),AND(NOT(O4576="Unknown"),ISBLANK(R4576))),"Missing Information", INDEX(Table15[Entire Service Line Classification], MATCH(SUMIFS(Table15[Unique ID],Table15[System-Owned Portion],E4576,Table15[If Material Anything Other than "Lead" in Column E,Was Material Ever Previously Lead?],G4576,Table15[Customer-Owned Portion],O4576),Table15[Unique ID],0),0)))</f>
        <v/>
      </c>
      <c r="X4576"/>
    </row>
    <row r="4577" spans="2:24" x14ac:dyDescent="0.35">
      <c r="B4577" s="146"/>
      <c r="C4577" s="31"/>
      <c r="D4577" s="31"/>
      <c r="E4577" s="44"/>
      <c r="F4577" s="43"/>
      <c r="G4577" s="84"/>
      <c r="H4577" s="31"/>
      <c r="I4577" s="31"/>
      <c r="J4577" s="84"/>
      <c r="K4577" s="31"/>
      <c r="L4577" s="31"/>
      <c r="M4577" s="169"/>
      <c r="N4577" s="148"/>
      <c r="O4577" s="106"/>
      <c r="P4577" s="43"/>
      <c r="Q4577" s="31"/>
      <c r="R4577" s="84"/>
      <c r="S4577" s="31"/>
      <c r="T4577" s="31"/>
      <c r="U4577" s="169"/>
      <c r="V4577" s="150"/>
      <c r="W4577" s="342" t="str" cm="1">
        <f t="array" ref="W4577">IF(SUM(LEN(B4577:V4577))=0,"",IF(OR(OR(ISBLANK(F4577),SUM(LEN(C4577),LEN(D4577))=0),AND(NOT(E4577="Unknown"),ISBLANK(J4577)),AND(NOT(O4577="Unknown"),ISBLANK(R4577))),"Missing Information", INDEX(Table15[Entire Service Line Classification], MATCH(SUMIFS(Table15[Unique ID],Table15[System-Owned Portion],E4577,Table15[If Material Anything Other than "Lead" in Column E,Was Material Ever Previously Lead?],G4577,Table15[Customer-Owned Portion],O4577),Table15[Unique ID],0),0)))</f>
        <v/>
      </c>
      <c r="X4577"/>
    </row>
    <row r="4578" spans="2:24" x14ac:dyDescent="0.35">
      <c r="B4578" s="146"/>
      <c r="C4578" s="31"/>
      <c r="D4578" s="31"/>
      <c r="E4578" s="44"/>
      <c r="F4578" s="43"/>
      <c r="G4578" s="84"/>
      <c r="H4578" s="31"/>
      <c r="I4578" s="31"/>
      <c r="J4578" s="84"/>
      <c r="K4578" s="31"/>
      <c r="L4578" s="31"/>
      <c r="M4578" s="169"/>
      <c r="N4578" s="148"/>
      <c r="O4578" s="106"/>
      <c r="P4578" s="43"/>
      <c r="Q4578" s="31"/>
      <c r="R4578" s="84"/>
      <c r="S4578" s="31"/>
      <c r="T4578" s="31"/>
      <c r="U4578" s="169"/>
      <c r="V4578" s="150"/>
      <c r="W4578" s="342" t="str" cm="1">
        <f t="array" ref="W4578">IF(SUM(LEN(B4578:V4578))=0,"",IF(OR(OR(ISBLANK(F4578),SUM(LEN(C4578),LEN(D4578))=0),AND(NOT(E4578="Unknown"),ISBLANK(J4578)),AND(NOT(O4578="Unknown"),ISBLANK(R4578))),"Missing Information", INDEX(Table15[Entire Service Line Classification], MATCH(SUMIFS(Table15[Unique ID],Table15[System-Owned Portion],E4578,Table15[If Material Anything Other than "Lead" in Column E,Was Material Ever Previously Lead?],G4578,Table15[Customer-Owned Portion],O4578),Table15[Unique ID],0),0)))</f>
        <v/>
      </c>
      <c r="X4578"/>
    </row>
    <row r="4579" spans="2:24" x14ac:dyDescent="0.35">
      <c r="B4579" s="146"/>
      <c r="C4579" s="31"/>
      <c r="D4579" s="31"/>
      <c r="E4579" s="44"/>
      <c r="F4579" s="43"/>
      <c r="G4579" s="84"/>
      <c r="H4579" s="31"/>
      <c r="I4579" s="31"/>
      <c r="J4579" s="84"/>
      <c r="K4579" s="31"/>
      <c r="L4579" s="31"/>
      <c r="M4579" s="169"/>
      <c r="N4579" s="148"/>
      <c r="O4579" s="106"/>
      <c r="P4579" s="43"/>
      <c r="Q4579" s="31"/>
      <c r="R4579" s="84"/>
      <c r="S4579" s="31"/>
      <c r="T4579" s="31"/>
      <c r="U4579" s="169"/>
      <c r="V4579" s="150"/>
      <c r="W4579" s="342" t="str" cm="1">
        <f t="array" ref="W4579">IF(SUM(LEN(B4579:V4579))=0,"",IF(OR(OR(ISBLANK(F4579),SUM(LEN(C4579),LEN(D4579))=0),AND(NOT(E4579="Unknown"),ISBLANK(J4579)),AND(NOT(O4579="Unknown"),ISBLANK(R4579))),"Missing Information", INDEX(Table15[Entire Service Line Classification], MATCH(SUMIFS(Table15[Unique ID],Table15[System-Owned Portion],E4579,Table15[If Material Anything Other than "Lead" in Column E,Was Material Ever Previously Lead?],G4579,Table15[Customer-Owned Portion],O4579),Table15[Unique ID],0),0)))</f>
        <v/>
      </c>
      <c r="X4579"/>
    </row>
    <row r="4580" spans="2:24" x14ac:dyDescent="0.35">
      <c r="B4580" s="146"/>
      <c r="C4580" s="31"/>
      <c r="D4580" s="31"/>
      <c r="E4580" s="44"/>
      <c r="F4580" s="43"/>
      <c r="G4580" s="84"/>
      <c r="H4580" s="31"/>
      <c r="I4580" s="31"/>
      <c r="J4580" s="84"/>
      <c r="K4580" s="31"/>
      <c r="L4580" s="31"/>
      <c r="M4580" s="169"/>
      <c r="N4580" s="148"/>
      <c r="O4580" s="106"/>
      <c r="P4580" s="43"/>
      <c r="Q4580" s="31"/>
      <c r="R4580" s="84"/>
      <c r="S4580" s="31"/>
      <c r="T4580" s="31"/>
      <c r="U4580" s="169"/>
      <c r="V4580" s="150"/>
      <c r="W4580" s="342" t="str" cm="1">
        <f t="array" ref="W4580">IF(SUM(LEN(B4580:V4580))=0,"",IF(OR(OR(ISBLANK(F4580),SUM(LEN(C4580),LEN(D4580))=0),AND(NOT(E4580="Unknown"),ISBLANK(J4580)),AND(NOT(O4580="Unknown"),ISBLANK(R4580))),"Missing Information", INDEX(Table15[Entire Service Line Classification], MATCH(SUMIFS(Table15[Unique ID],Table15[System-Owned Portion],E4580,Table15[If Material Anything Other than "Lead" in Column E,Was Material Ever Previously Lead?],G4580,Table15[Customer-Owned Portion],O4580),Table15[Unique ID],0),0)))</f>
        <v/>
      </c>
      <c r="X4580"/>
    </row>
    <row r="4581" spans="2:24" x14ac:dyDescent="0.35">
      <c r="B4581" s="146"/>
      <c r="C4581" s="31"/>
      <c r="D4581" s="31"/>
      <c r="E4581" s="44"/>
      <c r="F4581" s="43"/>
      <c r="G4581" s="84"/>
      <c r="H4581" s="31"/>
      <c r="I4581" s="31"/>
      <c r="J4581" s="84"/>
      <c r="K4581" s="31"/>
      <c r="L4581" s="31"/>
      <c r="M4581" s="169"/>
      <c r="N4581" s="148"/>
      <c r="O4581" s="106"/>
      <c r="P4581" s="43"/>
      <c r="Q4581" s="31"/>
      <c r="R4581" s="84"/>
      <c r="S4581" s="31"/>
      <c r="T4581" s="31"/>
      <c r="U4581" s="169"/>
      <c r="V4581" s="150"/>
      <c r="W4581" s="342" t="str" cm="1">
        <f t="array" ref="W4581">IF(SUM(LEN(B4581:V4581))=0,"",IF(OR(OR(ISBLANK(F4581),SUM(LEN(C4581),LEN(D4581))=0),AND(NOT(E4581="Unknown"),ISBLANK(J4581)),AND(NOT(O4581="Unknown"),ISBLANK(R4581))),"Missing Information", INDEX(Table15[Entire Service Line Classification], MATCH(SUMIFS(Table15[Unique ID],Table15[System-Owned Portion],E4581,Table15[If Material Anything Other than "Lead" in Column E,Was Material Ever Previously Lead?],G4581,Table15[Customer-Owned Portion],O4581),Table15[Unique ID],0),0)))</f>
        <v/>
      </c>
      <c r="X4581"/>
    </row>
    <row r="4582" spans="2:24" x14ac:dyDescent="0.35">
      <c r="B4582" s="146"/>
      <c r="C4582" s="31"/>
      <c r="D4582" s="31"/>
      <c r="E4582" s="44"/>
      <c r="F4582" s="43"/>
      <c r="G4582" s="84"/>
      <c r="H4582" s="31"/>
      <c r="I4582" s="31"/>
      <c r="J4582" s="84"/>
      <c r="K4582" s="31"/>
      <c r="L4582" s="31"/>
      <c r="M4582" s="169"/>
      <c r="N4582" s="148"/>
      <c r="O4582" s="106"/>
      <c r="P4582" s="43"/>
      <c r="Q4582" s="31"/>
      <c r="R4582" s="84"/>
      <c r="S4582" s="31"/>
      <c r="T4582" s="31"/>
      <c r="U4582" s="169"/>
      <c r="V4582" s="150"/>
      <c r="W4582" s="342" t="str" cm="1">
        <f t="array" ref="W4582">IF(SUM(LEN(B4582:V4582))=0,"",IF(OR(OR(ISBLANK(F4582),SUM(LEN(C4582),LEN(D4582))=0),AND(NOT(E4582="Unknown"),ISBLANK(J4582)),AND(NOT(O4582="Unknown"),ISBLANK(R4582))),"Missing Information", INDEX(Table15[Entire Service Line Classification], MATCH(SUMIFS(Table15[Unique ID],Table15[System-Owned Portion],E4582,Table15[If Material Anything Other than "Lead" in Column E,Was Material Ever Previously Lead?],G4582,Table15[Customer-Owned Portion],O4582),Table15[Unique ID],0),0)))</f>
        <v/>
      </c>
      <c r="X4582"/>
    </row>
    <row r="4583" spans="2:24" x14ac:dyDescent="0.35">
      <c r="B4583" s="146"/>
      <c r="C4583" s="31"/>
      <c r="D4583" s="31"/>
      <c r="E4583" s="44"/>
      <c r="F4583" s="43"/>
      <c r="G4583" s="84"/>
      <c r="H4583" s="31"/>
      <c r="I4583" s="31"/>
      <c r="J4583" s="84"/>
      <c r="K4583" s="31"/>
      <c r="L4583" s="31"/>
      <c r="M4583" s="169"/>
      <c r="N4583" s="148"/>
      <c r="O4583" s="106"/>
      <c r="P4583" s="43"/>
      <c r="Q4583" s="31"/>
      <c r="R4583" s="84"/>
      <c r="S4583" s="31"/>
      <c r="T4583" s="31"/>
      <c r="U4583" s="169"/>
      <c r="V4583" s="150"/>
      <c r="W4583" s="342" t="str" cm="1">
        <f t="array" ref="W4583">IF(SUM(LEN(B4583:V4583))=0,"",IF(OR(OR(ISBLANK(F4583),SUM(LEN(C4583),LEN(D4583))=0),AND(NOT(E4583="Unknown"),ISBLANK(J4583)),AND(NOT(O4583="Unknown"),ISBLANK(R4583))),"Missing Information", INDEX(Table15[Entire Service Line Classification], MATCH(SUMIFS(Table15[Unique ID],Table15[System-Owned Portion],E4583,Table15[If Material Anything Other than "Lead" in Column E,Was Material Ever Previously Lead?],G4583,Table15[Customer-Owned Portion],O4583),Table15[Unique ID],0),0)))</f>
        <v/>
      </c>
      <c r="X4583"/>
    </row>
    <row r="4584" spans="2:24" x14ac:dyDescent="0.35">
      <c r="B4584" s="146"/>
      <c r="C4584" s="31"/>
      <c r="D4584" s="31"/>
      <c r="E4584" s="44"/>
      <c r="F4584" s="43"/>
      <c r="G4584" s="84"/>
      <c r="H4584" s="31"/>
      <c r="I4584" s="31"/>
      <c r="J4584" s="84"/>
      <c r="K4584" s="31"/>
      <c r="L4584" s="31"/>
      <c r="M4584" s="169"/>
      <c r="N4584" s="148"/>
      <c r="O4584" s="106"/>
      <c r="P4584" s="43"/>
      <c r="Q4584" s="31"/>
      <c r="R4584" s="84"/>
      <c r="S4584" s="31"/>
      <c r="T4584" s="31"/>
      <c r="U4584" s="169"/>
      <c r="V4584" s="150"/>
      <c r="W4584" s="342" t="str" cm="1">
        <f t="array" ref="W4584">IF(SUM(LEN(B4584:V4584))=0,"",IF(OR(OR(ISBLANK(F4584),SUM(LEN(C4584),LEN(D4584))=0),AND(NOT(E4584="Unknown"),ISBLANK(J4584)),AND(NOT(O4584="Unknown"),ISBLANK(R4584))),"Missing Information", INDEX(Table15[Entire Service Line Classification], MATCH(SUMIFS(Table15[Unique ID],Table15[System-Owned Portion],E4584,Table15[If Material Anything Other than "Lead" in Column E,Was Material Ever Previously Lead?],G4584,Table15[Customer-Owned Portion],O4584),Table15[Unique ID],0),0)))</f>
        <v/>
      </c>
      <c r="X4584"/>
    </row>
    <row r="4585" spans="2:24" x14ac:dyDescent="0.35">
      <c r="B4585" s="146"/>
      <c r="C4585" s="31"/>
      <c r="D4585" s="31"/>
      <c r="E4585" s="44"/>
      <c r="F4585" s="43"/>
      <c r="G4585" s="84"/>
      <c r="H4585" s="31"/>
      <c r="I4585" s="31"/>
      <c r="J4585" s="84"/>
      <c r="K4585" s="31"/>
      <c r="L4585" s="31"/>
      <c r="M4585" s="169"/>
      <c r="N4585" s="148"/>
      <c r="O4585" s="106"/>
      <c r="P4585" s="43"/>
      <c r="Q4585" s="31"/>
      <c r="R4585" s="84"/>
      <c r="S4585" s="31"/>
      <c r="T4585" s="31"/>
      <c r="U4585" s="169"/>
      <c r="V4585" s="150"/>
      <c r="W4585" s="342" t="str" cm="1">
        <f t="array" ref="W4585">IF(SUM(LEN(B4585:V4585))=0,"",IF(OR(OR(ISBLANK(F4585),SUM(LEN(C4585),LEN(D4585))=0),AND(NOT(E4585="Unknown"),ISBLANK(J4585)),AND(NOT(O4585="Unknown"),ISBLANK(R4585))),"Missing Information", INDEX(Table15[Entire Service Line Classification], MATCH(SUMIFS(Table15[Unique ID],Table15[System-Owned Portion],E4585,Table15[If Material Anything Other than "Lead" in Column E,Was Material Ever Previously Lead?],G4585,Table15[Customer-Owned Portion],O4585),Table15[Unique ID],0),0)))</f>
        <v/>
      </c>
      <c r="X4585"/>
    </row>
    <row r="4586" spans="2:24" x14ac:dyDescent="0.35">
      <c r="B4586" s="146"/>
      <c r="C4586" s="31"/>
      <c r="D4586" s="31"/>
      <c r="E4586" s="44"/>
      <c r="F4586" s="43"/>
      <c r="G4586" s="84"/>
      <c r="H4586" s="31"/>
      <c r="I4586" s="31"/>
      <c r="J4586" s="84"/>
      <c r="K4586" s="31"/>
      <c r="L4586" s="31"/>
      <c r="M4586" s="169"/>
      <c r="N4586" s="148"/>
      <c r="O4586" s="106"/>
      <c r="P4586" s="43"/>
      <c r="Q4586" s="31"/>
      <c r="R4586" s="84"/>
      <c r="S4586" s="31"/>
      <c r="T4586" s="31"/>
      <c r="U4586" s="169"/>
      <c r="V4586" s="150"/>
      <c r="W4586" s="342" t="str" cm="1">
        <f t="array" ref="W4586">IF(SUM(LEN(B4586:V4586))=0,"",IF(OR(OR(ISBLANK(F4586),SUM(LEN(C4586),LEN(D4586))=0),AND(NOT(E4586="Unknown"),ISBLANK(J4586)),AND(NOT(O4586="Unknown"),ISBLANK(R4586))),"Missing Information", INDEX(Table15[Entire Service Line Classification], MATCH(SUMIFS(Table15[Unique ID],Table15[System-Owned Portion],E4586,Table15[If Material Anything Other than "Lead" in Column E,Was Material Ever Previously Lead?],G4586,Table15[Customer-Owned Portion],O4586),Table15[Unique ID],0),0)))</f>
        <v/>
      </c>
      <c r="X4586"/>
    </row>
    <row r="4587" spans="2:24" x14ac:dyDescent="0.35">
      <c r="B4587" s="146"/>
      <c r="C4587" s="31"/>
      <c r="D4587" s="31"/>
      <c r="E4587" s="44"/>
      <c r="F4587" s="43"/>
      <c r="G4587" s="84"/>
      <c r="H4587" s="31"/>
      <c r="I4587" s="31"/>
      <c r="J4587" s="84"/>
      <c r="K4587" s="31"/>
      <c r="L4587" s="31"/>
      <c r="M4587" s="169"/>
      <c r="N4587" s="148"/>
      <c r="O4587" s="106"/>
      <c r="P4587" s="43"/>
      <c r="Q4587" s="31"/>
      <c r="R4587" s="84"/>
      <c r="S4587" s="31"/>
      <c r="T4587" s="31"/>
      <c r="U4587" s="169"/>
      <c r="V4587" s="150"/>
      <c r="W4587" s="342" t="str" cm="1">
        <f t="array" ref="W4587">IF(SUM(LEN(B4587:V4587))=0,"",IF(OR(OR(ISBLANK(F4587),SUM(LEN(C4587),LEN(D4587))=0),AND(NOT(E4587="Unknown"),ISBLANK(J4587)),AND(NOT(O4587="Unknown"),ISBLANK(R4587))),"Missing Information", INDEX(Table15[Entire Service Line Classification], MATCH(SUMIFS(Table15[Unique ID],Table15[System-Owned Portion],E4587,Table15[If Material Anything Other than "Lead" in Column E,Was Material Ever Previously Lead?],G4587,Table15[Customer-Owned Portion],O4587),Table15[Unique ID],0),0)))</f>
        <v/>
      </c>
      <c r="X4587"/>
    </row>
    <row r="4588" spans="2:24" x14ac:dyDescent="0.35">
      <c r="B4588" s="146"/>
      <c r="C4588" s="31"/>
      <c r="D4588" s="31"/>
      <c r="E4588" s="44"/>
      <c r="F4588" s="43"/>
      <c r="G4588" s="84"/>
      <c r="H4588" s="31"/>
      <c r="I4588" s="31"/>
      <c r="J4588" s="84"/>
      <c r="K4588" s="31"/>
      <c r="L4588" s="31"/>
      <c r="M4588" s="169"/>
      <c r="N4588" s="148"/>
      <c r="O4588" s="106"/>
      <c r="P4588" s="43"/>
      <c r="Q4588" s="31"/>
      <c r="R4588" s="84"/>
      <c r="S4588" s="31"/>
      <c r="T4588" s="31"/>
      <c r="U4588" s="169"/>
      <c r="V4588" s="150"/>
      <c r="W4588" s="342" t="str" cm="1">
        <f t="array" ref="W4588">IF(SUM(LEN(B4588:V4588))=0,"",IF(OR(OR(ISBLANK(F4588),SUM(LEN(C4588),LEN(D4588))=0),AND(NOT(E4588="Unknown"),ISBLANK(J4588)),AND(NOT(O4588="Unknown"),ISBLANK(R4588))),"Missing Information", INDEX(Table15[Entire Service Line Classification], MATCH(SUMIFS(Table15[Unique ID],Table15[System-Owned Portion],E4588,Table15[If Material Anything Other than "Lead" in Column E,Was Material Ever Previously Lead?],G4588,Table15[Customer-Owned Portion],O4588),Table15[Unique ID],0),0)))</f>
        <v/>
      </c>
      <c r="X4588"/>
    </row>
    <row r="4589" spans="2:24" x14ac:dyDescent="0.35">
      <c r="B4589" s="146"/>
      <c r="C4589" s="31"/>
      <c r="D4589" s="31"/>
      <c r="E4589" s="44"/>
      <c r="F4589" s="43"/>
      <c r="G4589" s="84"/>
      <c r="H4589" s="31"/>
      <c r="I4589" s="31"/>
      <c r="J4589" s="84"/>
      <c r="K4589" s="31"/>
      <c r="L4589" s="31"/>
      <c r="M4589" s="169"/>
      <c r="N4589" s="148"/>
      <c r="O4589" s="106"/>
      <c r="P4589" s="43"/>
      <c r="Q4589" s="31"/>
      <c r="R4589" s="84"/>
      <c r="S4589" s="31"/>
      <c r="T4589" s="31"/>
      <c r="U4589" s="169"/>
      <c r="V4589" s="150"/>
      <c r="W4589" s="342" t="str" cm="1">
        <f t="array" ref="W4589">IF(SUM(LEN(B4589:V4589))=0,"",IF(OR(OR(ISBLANK(F4589),SUM(LEN(C4589),LEN(D4589))=0),AND(NOT(E4589="Unknown"),ISBLANK(J4589)),AND(NOT(O4589="Unknown"),ISBLANK(R4589))),"Missing Information", INDEX(Table15[Entire Service Line Classification], MATCH(SUMIFS(Table15[Unique ID],Table15[System-Owned Portion],E4589,Table15[If Material Anything Other than "Lead" in Column E,Was Material Ever Previously Lead?],G4589,Table15[Customer-Owned Portion],O4589),Table15[Unique ID],0),0)))</f>
        <v/>
      </c>
      <c r="X4589"/>
    </row>
    <row r="4590" spans="2:24" x14ac:dyDescent="0.35">
      <c r="B4590" s="146"/>
      <c r="C4590" s="31"/>
      <c r="D4590" s="31"/>
      <c r="E4590" s="44"/>
      <c r="F4590" s="43"/>
      <c r="G4590" s="84"/>
      <c r="H4590" s="31"/>
      <c r="I4590" s="31"/>
      <c r="J4590" s="84"/>
      <c r="K4590" s="31"/>
      <c r="L4590" s="31"/>
      <c r="M4590" s="169"/>
      <c r="N4590" s="148"/>
      <c r="O4590" s="106"/>
      <c r="P4590" s="43"/>
      <c r="Q4590" s="31"/>
      <c r="R4590" s="84"/>
      <c r="S4590" s="31"/>
      <c r="T4590" s="31"/>
      <c r="U4590" s="169"/>
      <c r="V4590" s="150"/>
      <c r="W4590" s="342" t="str" cm="1">
        <f t="array" ref="W4590">IF(SUM(LEN(B4590:V4590))=0,"",IF(OR(OR(ISBLANK(F4590),SUM(LEN(C4590),LEN(D4590))=0),AND(NOT(E4590="Unknown"),ISBLANK(J4590)),AND(NOT(O4590="Unknown"),ISBLANK(R4590))),"Missing Information", INDEX(Table15[Entire Service Line Classification], MATCH(SUMIFS(Table15[Unique ID],Table15[System-Owned Portion],E4590,Table15[If Material Anything Other than "Lead" in Column E,Was Material Ever Previously Lead?],G4590,Table15[Customer-Owned Portion],O4590),Table15[Unique ID],0),0)))</f>
        <v/>
      </c>
      <c r="X4590"/>
    </row>
    <row r="4591" spans="2:24" x14ac:dyDescent="0.35">
      <c r="B4591" s="146"/>
      <c r="C4591" s="31"/>
      <c r="D4591" s="31"/>
      <c r="E4591" s="44"/>
      <c r="F4591" s="43"/>
      <c r="G4591" s="84"/>
      <c r="H4591" s="31"/>
      <c r="I4591" s="31"/>
      <c r="J4591" s="84"/>
      <c r="K4591" s="31"/>
      <c r="L4591" s="31"/>
      <c r="M4591" s="169"/>
      <c r="N4591" s="148"/>
      <c r="O4591" s="106"/>
      <c r="P4591" s="43"/>
      <c r="Q4591" s="31"/>
      <c r="R4591" s="84"/>
      <c r="S4591" s="31"/>
      <c r="T4591" s="31"/>
      <c r="U4591" s="169"/>
      <c r="V4591" s="150"/>
      <c r="W4591" s="342" t="str" cm="1">
        <f t="array" ref="W4591">IF(SUM(LEN(B4591:V4591))=0,"",IF(OR(OR(ISBLANK(F4591),SUM(LEN(C4591),LEN(D4591))=0),AND(NOT(E4591="Unknown"),ISBLANK(J4591)),AND(NOT(O4591="Unknown"),ISBLANK(R4591))),"Missing Information", INDEX(Table15[Entire Service Line Classification], MATCH(SUMIFS(Table15[Unique ID],Table15[System-Owned Portion],E4591,Table15[If Material Anything Other than "Lead" in Column E,Was Material Ever Previously Lead?],G4591,Table15[Customer-Owned Portion],O4591),Table15[Unique ID],0),0)))</f>
        <v/>
      </c>
      <c r="X4591"/>
    </row>
    <row r="4592" spans="2:24" x14ac:dyDescent="0.35">
      <c r="B4592" s="146"/>
      <c r="C4592" s="31"/>
      <c r="D4592" s="31"/>
      <c r="E4592" s="44"/>
      <c r="F4592" s="43"/>
      <c r="G4592" s="84"/>
      <c r="H4592" s="31"/>
      <c r="I4592" s="31"/>
      <c r="J4592" s="84"/>
      <c r="K4592" s="31"/>
      <c r="L4592" s="31"/>
      <c r="M4592" s="169"/>
      <c r="N4592" s="148"/>
      <c r="O4592" s="106"/>
      <c r="P4592" s="43"/>
      <c r="Q4592" s="31"/>
      <c r="R4592" s="84"/>
      <c r="S4592" s="31"/>
      <c r="T4592" s="31"/>
      <c r="U4592" s="169"/>
      <c r="V4592" s="150"/>
      <c r="W4592" s="342" t="str" cm="1">
        <f t="array" ref="W4592">IF(SUM(LEN(B4592:V4592))=0,"",IF(OR(OR(ISBLANK(F4592),SUM(LEN(C4592),LEN(D4592))=0),AND(NOT(E4592="Unknown"),ISBLANK(J4592)),AND(NOT(O4592="Unknown"),ISBLANK(R4592))),"Missing Information", INDEX(Table15[Entire Service Line Classification], MATCH(SUMIFS(Table15[Unique ID],Table15[System-Owned Portion],E4592,Table15[If Material Anything Other than "Lead" in Column E,Was Material Ever Previously Lead?],G4592,Table15[Customer-Owned Portion],O4592),Table15[Unique ID],0),0)))</f>
        <v/>
      </c>
      <c r="X4592"/>
    </row>
    <row r="4593" spans="2:24" x14ac:dyDescent="0.35">
      <c r="B4593" s="146"/>
      <c r="C4593" s="31"/>
      <c r="D4593" s="31"/>
      <c r="E4593" s="44"/>
      <c r="F4593" s="43"/>
      <c r="G4593" s="84"/>
      <c r="H4593" s="31"/>
      <c r="I4593" s="31"/>
      <c r="J4593" s="84"/>
      <c r="K4593" s="31"/>
      <c r="L4593" s="31"/>
      <c r="M4593" s="169"/>
      <c r="N4593" s="148"/>
      <c r="O4593" s="106"/>
      <c r="P4593" s="43"/>
      <c r="Q4593" s="31"/>
      <c r="R4593" s="84"/>
      <c r="S4593" s="31"/>
      <c r="T4593" s="31"/>
      <c r="U4593" s="169"/>
      <c r="V4593" s="150"/>
      <c r="W4593" s="342" t="str" cm="1">
        <f t="array" ref="W4593">IF(SUM(LEN(B4593:V4593))=0,"",IF(OR(OR(ISBLANK(F4593),SUM(LEN(C4593),LEN(D4593))=0),AND(NOT(E4593="Unknown"),ISBLANK(J4593)),AND(NOT(O4593="Unknown"),ISBLANK(R4593))),"Missing Information", INDEX(Table15[Entire Service Line Classification], MATCH(SUMIFS(Table15[Unique ID],Table15[System-Owned Portion],E4593,Table15[If Material Anything Other than "Lead" in Column E,Was Material Ever Previously Lead?],G4593,Table15[Customer-Owned Portion],O4593),Table15[Unique ID],0),0)))</f>
        <v/>
      </c>
      <c r="X4593"/>
    </row>
    <row r="4594" spans="2:24" x14ac:dyDescent="0.35">
      <c r="B4594" s="146"/>
      <c r="C4594" s="31"/>
      <c r="D4594" s="31"/>
      <c r="E4594" s="44"/>
      <c r="F4594" s="43"/>
      <c r="G4594" s="84"/>
      <c r="H4594" s="31"/>
      <c r="I4594" s="31"/>
      <c r="J4594" s="84"/>
      <c r="K4594" s="31"/>
      <c r="L4594" s="31"/>
      <c r="M4594" s="169"/>
      <c r="N4594" s="148"/>
      <c r="O4594" s="106"/>
      <c r="P4594" s="43"/>
      <c r="Q4594" s="31"/>
      <c r="R4594" s="84"/>
      <c r="S4594" s="31"/>
      <c r="T4594" s="31"/>
      <c r="U4594" s="169"/>
      <c r="V4594" s="150"/>
      <c r="W4594" s="342" t="str" cm="1">
        <f t="array" ref="W4594">IF(SUM(LEN(B4594:V4594))=0,"",IF(OR(OR(ISBLANK(F4594),SUM(LEN(C4594),LEN(D4594))=0),AND(NOT(E4594="Unknown"),ISBLANK(J4594)),AND(NOT(O4594="Unknown"),ISBLANK(R4594))),"Missing Information", INDEX(Table15[Entire Service Line Classification], MATCH(SUMIFS(Table15[Unique ID],Table15[System-Owned Portion],E4594,Table15[If Material Anything Other than "Lead" in Column E,Was Material Ever Previously Lead?],G4594,Table15[Customer-Owned Portion],O4594),Table15[Unique ID],0),0)))</f>
        <v/>
      </c>
      <c r="X4594"/>
    </row>
    <row r="4595" spans="2:24" x14ac:dyDescent="0.35">
      <c r="B4595" s="146"/>
      <c r="C4595" s="31"/>
      <c r="D4595" s="31"/>
      <c r="E4595" s="44"/>
      <c r="F4595" s="43"/>
      <c r="G4595" s="84"/>
      <c r="H4595" s="31"/>
      <c r="I4595" s="31"/>
      <c r="J4595" s="84"/>
      <c r="K4595" s="31"/>
      <c r="L4595" s="31"/>
      <c r="M4595" s="169"/>
      <c r="N4595" s="148"/>
      <c r="O4595" s="106"/>
      <c r="P4595" s="43"/>
      <c r="Q4595" s="31"/>
      <c r="R4595" s="84"/>
      <c r="S4595" s="31"/>
      <c r="T4595" s="31"/>
      <c r="U4595" s="169"/>
      <c r="V4595" s="150"/>
      <c r="W4595" s="342" t="str" cm="1">
        <f t="array" ref="W4595">IF(SUM(LEN(B4595:V4595))=0,"",IF(OR(OR(ISBLANK(F4595),SUM(LEN(C4595),LEN(D4595))=0),AND(NOT(E4595="Unknown"),ISBLANK(J4595)),AND(NOT(O4595="Unknown"),ISBLANK(R4595))),"Missing Information", INDEX(Table15[Entire Service Line Classification], MATCH(SUMIFS(Table15[Unique ID],Table15[System-Owned Portion],E4595,Table15[If Material Anything Other than "Lead" in Column E,Was Material Ever Previously Lead?],G4595,Table15[Customer-Owned Portion],O4595),Table15[Unique ID],0),0)))</f>
        <v/>
      </c>
      <c r="X4595"/>
    </row>
    <row r="4596" spans="2:24" x14ac:dyDescent="0.35">
      <c r="B4596" s="146"/>
      <c r="C4596" s="31"/>
      <c r="D4596" s="31"/>
      <c r="E4596" s="44"/>
      <c r="F4596" s="43"/>
      <c r="G4596" s="84"/>
      <c r="H4596" s="31"/>
      <c r="I4596" s="31"/>
      <c r="J4596" s="84"/>
      <c r="K4596" s="31"/>
      <c r="L4596" s="31"/>
      <c r="M4596" s="169"/>
      <c r="N4596" s="148"/>
      <c r="O4596" s="106"/>
      <c r="P4596" s="43"/>
      <c r="Q4596" s="31"/>
      <c r="R4596" s="84"/>
      <c r="S4596" s="31"/>
      <c r="T4596" s="31"/>
      <c r="U4596" s="169"/>
      <c r="V4596" s="150"/>
      <c r="W4596" s="342" t="str" cm="1">
        <f t="array" ref="W4596">IF(SUM(LEN(B4596:V4596))=0,"",IF(OR(OR(ISBLANK(F4596),SUM(LEN(C4596),LEN(D4596))=0),AND(NOT(E4596="Unknown"),ISBLANK(J4596)),AND(NOT(O4596="Unknown"),ISBLANK(R4596))),"Missing Information", INDEX(Table15[Entire Service Line Classification], MATCH(SUMIFS(Table15[Unique ID],Table15[System-Owned Portion],E4596,Table15[If Material Anything Other than "Lead" in Column E,Was Material Ever Previously Lead?],G4596,Table15[Customer-Owned Portion],O4596),Table15[Unique ID],0),0)))</f>
        <v/>
      </c>
      <c r="X4596"/>
    </row>
    <row r="4597" spans="2:24" x14ac:dyDescent="0.35">
      <c r="B4597" s="146"/>
      <c r="C4597" s="31"/>
      <c r="D4597" s="31"/>
      <c r="E4597" s="44"/>
      <c r="F4597" s="43"/>
      <c r="G4597" s="84"/>
      <c r="H4597" s="31"/>
      <c r="I4597" s="31"/>
      <c r="J4597" s="84"/>
      <c r="K4597" s="31"/>
      <c r="L4597" s="31"/>
      <c r="M4597" s="169"/>
      <c r="N4597" s="148"/>
      <c r="O4597" s="106"/>
      <c r="P4597" s="43"/>
      <c r="Q4597" s="31"/>
      <c r="R4597" s="84"/>
      <c r="S4597" s="31"/>
      <c r="T4597" s="31"/>
      <c r="U4597" s="169"/>
      <c r="V4597" s="150"/>
      <c r="W4597" s="342" t="str" cm="1">
        <f t="array" ref="W4597">IF(SUM(LEN(B4597:V4597))=0,"",IF(OR(OR(ISBLANK(F4597),SUM(LEN(C4597),LEN(D4597))=0),AND(NOT(E4597="Unknown"),ISBLANK(J4597)),AND(NOT(O4597="Unknown"),ISBLANK(R4597))),"Missing Information", INDEX(Table15[Entire Service Line Classification], MATCH(SUMIFS(Table15[Unique ID],Table15[System-Owned Portion],E4597,Table15[If Material Anything Other than "Lead" in Column E,Was Material Ever Previously Lead?],G4597,Table15[Customer-Owned Portion],O4597),Table15[Unique ID],0),0)))</f>
        <v/>
      </c>
      <c r="X4597"/>
    </row>
    <row r="4598" spans="2:24" x14ac:dyDescent="0.35">
      <c r="B4598" s="146"/>
      <c r="C4598" s="31"/>
      <c r="D4598" s="31"/>
      <c r="E4598" s="44"/>
      <c r="F4598" s="43"/>
      <c r="G4598" s="84"/>
      <c r="H4598" s="31"/>
      <c r="I4598" s="31"/>
      <c r="J4598" s="84"/>
      <c r="K4598" s="31"/>
      <c r="L4598" s="31"/>
      <c r="M4598" s="169"/>
      <c r="N4598" s="148"/>
      <c r="O4598" s="106"/>
      <c r="P4598" s="43"/>
      <c r="Q4598" s="31"/>
      <c r="R4598" s="84"/>
      <c r="S4598" s="31"/>
      <c r="T4598" s="31"/>
      <c r="U4598" s="169"/>
      <c r="V4598" s="150"/>
      <c r="W4598" s="342" t="str" cm="1">
        <f t="array" ref="W4598">IF(SUM(LEN(B4598:V4598))=0,"",IF(OR(OR(ISBLANK(F4598),SUM(LEN(C4598),LEN(D4598))=0),AND(NOT(E4598="Unknown"),ISBLANK(J4598)),AND(NOT(O4598="Unknown"),ISBLANK(R4598))),"Missing Information", INDEX(Table15[Entire Service Line Classification], MATCH(SUMIFS(Table15[Unique ID],Table15[System-Owned Portion],E4598,Table15[If Material Anything Other than "Lead" in Column E,Was Material Ever Previously Lead?],G4598,Table15[Customer-Owned Portion],O4598),Table15[Unique ID],0),0)))</f>
        <v/>
      </c>
      <c r="X4598"/>
    </row>
    <row r="4599" spans="2:24" x14ac:dyDescent="0.35">
      <c r="B4599" s="146"/>
      <c r="C4599" s="31"/>
      <c r="D4599" s="31"/>
      <c r="E4599" s="44"/>
      <c r="F4599" s="43"/>
      <c r="G4599" s="84"/>
      <c r="H4599" s="31"/>
      <c r="I4599" s="31"/>
      <c r="J4599" s="84"/>
      <c r="K4599" s="31"/>
      <c r="L4599" s="31"/>
      <c r="M4599" s="169"/>
      <c r="N4599" s="148"/>
      <c r="O4599" s="106"/>
      <c r="P4599" s="43"/>
      <c r="Q4599" s="31"/>
      <c r="R4599" s="84"/>
      <c r="S4599" s="31"/>
      <c r="T4599" s="31"/>
      <c r="U4599" s="169"/>
      <c r="V4599" s="150"/>
      <c r="W4599" s="342" t="str" cm="1">
        <f t="array" ref="W4599">IF(SUM(LEN(B4599:V4599))=0,"",IF(OR(OR(ISBLANK(F4599),SUM(LEN(C4599),LEN(D4599))=0),AND(NOT(E4599="Unknown"),ISBLANK(J4599)),AND(NOT(O4599="Unknown"),ISBLANK(R4599))),"Missing Information", INDEX(Table15[Entire Service Line Classification], MATCH(SUMIFS(Table15[Unique ID],Table15[System-Owned Portion],E4599,Table15[If Material Anything Other than "Lead" in Column E,Was Material Ever Previously Lead?],G4599,Table15[Customer-Owned Portion],O4599),Table15[Unique ID],0),0)))</f>
        <v/>
      </c>
      <c r="X4599"/>
    </row>
    <row r="4600" spans="2:24" x14ac:dyDescent="0.35">
      <c r="B4600" s="146"/>
      <c r="C4600" s="31"/>
      <c r="D4600" s="31"/>
      <c r="E4600" s="44"/>
      <c r="F4600" s="43"/>
      <c r="G4600" s="84"/>
      <c r="H4600" s="31"/>
      <c r="I4600" s="31"/>
      <c r="J4600" s="84"/>
      <c r="K4600" s="31"/>
      <c r="L4600" s="31"/>
      <c r="M4600" s="169"/>
      <c r="N4600" s="148"/>
      <c r="O4600" s="106"/>
      <c r="P4600" s="43"/>
      <c r="Q4600" s="31"/>
      <c r="R4600" s="84"/>
      <c r="S4600" s="31"/>
      <c r="T4600" s="31"/>
      <c r="U4600" s="169"/>
      <c r="V4600" s="150"/>
      <c r="W4600" s="342" t="str" cm="1">
        <f t="array" ref="W4600">IF(SUM(LEN(B4600:V4600))=0,"",IF(OR(OR(ISBLANK(F4600),SUM(LEN(C4600),LEN(D4600))=0),AND(NOT(E4600="Unknown"),ISBLANK(J4600)),AND(NOT(O4600="Unknown"),ISBLANK(R4600))),"Missing Information", INDEX(Table15[Entire Service Line Classification], MATCH(SUMIFS(Table15[Unique ID],Table15[System-Owned Portion],E4600,Table15[If Material Anything Other than "Lead" in Column E,Was Material Ever Previously Lead?],G4600,Table15[Customer-Owned Portion],O4600),Table15[Unique ID],0),0)))</f>
        <v/>
      </c>
      <c r="X4600"/>
    </row>
    <row r="4601" spans="2:24" x14ac:dyDescent="0.35">
      <c r="B4601" s="146"/>
      <c r="C4601" s="31"/>
      <c r="D4601" s="31"/>
      <c r="E4601" s="44"/>
      <c r="F4601" s="43"/>
      <c r="G4601" s="84"/>
      <c r="H4601" s="31"/>
      <c r="I4601" s="31"/>
      <c r="J4601" s="84"/>
      <c r="K4601" s="31"/>
      <c r="L4601" s="31"/>
      <c r="M4601" s="169"/>
      <c r="N4601" s="148"/>
      <c r="O4601" s="106"/>
      <c r="P4601" s="43"/>
      <c r="Q4601" s="31"/>
      <c r="R4601" s="84"/>
      <c r="S4601" s="31"/>
      <c r="T4601" s="31"/>
      <c r="U4601" s="169"/>
      <c r="V4601" s="150"/>
      <c r="W4601" s="342" t="str" cm="1">
        <f t="array" ref="W4601">IF(SUM(LEN(B4601:V4601))=0,"",IF(OR(OR(ISBLANK(F4601),SUM(LEN(C4601),LEN(D4601))=0),AND(NOT(E4601="Unknown"),ISBLANK(J4601)),AND(NOT(O4601="Unknown"),ISBLANK(R4601))),"Missing Information", INDEX(Table15[Entire Service Line Classification], MATCH(SUMIFS(Table15[Unique ID],Table15[System-Owned Portion],E4601,Table15[If Material Anything Other than "Lead" in Column E,Was Material Ever Previously Lead?],G4601,Table15[Customer-Owned Portion],O4601),Table15[Unique ID],0),0)))</f>
        <v/>
      </c>
      <c r="X4601"/>
    </row>
    <row r="4602" spans="2:24" x14ac:dyDescent="0.35">
      <c r="B4602" s="146"/>
      <c r="C4602" s="31"/>
      <c r="D4602" s="31"/>
      <c r="E4602" s="44"/>
      <c r="F4602" s="43"/>
      <c r="G4602" s="84"/>
      <c r="H4602" s="31"/>
      <c r="I4602" s="31"/>
      <c r="J4602" s="84"/>
      <c r="K4602" s="31"/>
      <c r="L4602" s="31"/>
      <c r="M4602" s="169"/>
      <c r="N4602" s="148"/>
      <c r="O4602" s="106"/>
      <c r="P4602" s="43"/>
      <c r="Q4602" s="31"/>
      <c r="R4602" s="84"/>
      <c r="S4602" s="31"/>
      <c r="T4602" s="31"/>
      <c r="U4602" s="169"/>
      <c r="V4602" s="150"/>
      <c r="W4602" s="342" t="str" cm="1">
        <f t="array" ref="W4602">IF(SUM(LEN(B4602:V4602))=0,"",IF(OR(OR(ISBLANK(F4602),SUM(LEN(C4602),LEN(D4602))=0),AND(NOT(E4602="Unknown"),ISBLANK(J4602)),AND(NOT(O4602="Unknown"),ISBLANK(R4602))),"Missing Information", INDEX(Table15[Entire Service Line Classification], MATCH(SUMIFS(Table15[Unique ID],Table15[System-Owned Portion],E4602,Table15[If Material Anything Other than "Lead" in Column E,Was Material Ever Previously Lead?],G4602,Table15[Customer-Owned Portion],O4602),Table15[Unique ID],0),0)))</f>
        <v/>
      </c>
      <c r="X4602"/>
    </row>
    <row r="4603" spans="2:24" x14ac:dyDescent="0.35">
      <c r="B4603" s="146"/>
      <c r="C4603" s="31"/>
      <c r="D4603" s="31"/>
      <c r="E4603" s="44"/>
      <c r="F4603" s="43"/>
      <c r="G4603" s="84"/>
      <c r="H4603" s="31"/>
      <c r="I4603" s="31"/>
      <c r="J4603" s="84"/>
      <c r="K4603" s="31"/>
      <c r="L4603" s="31"/>
      <c r="M4603" s="169"/>
      <c r="N4603" s="148"/>
      <c r="O4603" s="106"/>
      <c r="P4603" s="43"/>
      <c r="Q4603" s="31"/>
      <c r="R4603" s="84"/>
      <c r="S4603" s="31"/>
      <c r="T4603" s="31"/>
      <c r="U4603" s="169"/>
      <c r="V4603" s="150"/>
      <c r="W4603" s="342" t="str" cm="1">
        <f t="array" ref="W4603">IF(SUM(LEN(B4603:V4603))=0,"",IF(OR(OR(ISBLANK(F4603),SUM(LEN(C4603),LEN(D4603))=0),AND(NOT(E4603="Unknown"),ISBLANK(J4603)),AND(NOT(O4603="Unknown"),ISBLANK(R4603))),"Missing Information", INDEX(Table15[Entire Service Line Classification], MATCH(SUMIFS(Table15[Unique ID],Table15[System-Owned Portion],E4603,Table15[If Material Anything Other than "Lead" in Column E,Was Material Ever Previously Lead?],G4603,Table15[Customer-Owned Portion],O4603),Table15[Unique ID],0),0)))</f>
        <v/>
      </c>
      <c r="X4603"/>
    </row>
    <row r="4604" spans="2:24" x14ac:dyDescent="0.35">
      <c r="B4604" s="146"/>
      <c r="C4604" s="31"/>
      <c r="D4604" s="31"/>
      <c r="E4604" s="44"/>
      <c r="F4604" s="43"/>
      <c r="G4604" s="84"/>
      <c r="H4604" s="31"/>
      <c r="I4604" s="31"/>
      <c r="J4604" s="84"/>
      <c r="K4604" s="31"/>
      <c r="L4604" s="31"/>
      <c r="M4604" s="169"/>
      <c r="N4604" s="148"/>
      <c r="O4604" s="106"/>
      <c r="P4604" s="43"/>
      <c r="Q4604" s="31"/>
      <c r="R4604" s="84"/>
      <c r="S4604" s="31"/>
      <c r="T4604" s="31"/>
      <c r="U4604" s="169"/>
      <c r="V4604" s="150"/>
      <c r="W4604" s="342" t="str" cm="1">
        <f t="array" ref="W4604">IF(SUM(LEN(B4604:V4604))=0,"",IF(OR(OR(ISBLANK(F4604),SUM(LEN(C4604),LEN(D4604))=0),AND(NOT(E4604="Unknown"),ISBLANK(J4604)),AND(NOT(O4604="Unknown"),ISBLANK(R4604))),"Missing Information", INDEX(Table15[Entire Service Line Classification], MATCH(SUMIFS(Table15[Unique ID],Table15[System-Owned Portion],E4604,Table15[If Material Anything Other than "Lead" in Column E,Was Material Ever Previously Lead?],G4604,Table15[Customer-Owned Portion],O4604),Table15[Unique ID],0),0)))</f>
        <v/>
      </c>
      <c r="X4604"/>
    </row>
    <row r="4605" spans="2:24" x14ac:dyDescent="0.35">
      <c r="B4605" s="146"/>
      <c r="C4605" s="31"/>
      <c r="D4605" s="31"/>
      <c r="E4605" s="44"/>
      <c r="F4605" s="43"/>
      <c r="G4605" s="84"/>
      <c r="H4605" s="31"/>
      <c r="I4605" s="31"/>
      <c r="J4605" s="84"/>
      <c r="K4605" s="31"/>
      <c r="L4605" s="31"/>
      <c r="M4605" s="169"/>
      <c r="N4605" s="148"/>
      <c r="O4605" s="106"/>
      <c r="P4605" s="43"/>
      <c r="Q4605" s="31"/>
      <c r="R4605" s="84"/>
      <c r="S4605" s="31"/>
      <c r="T4605" s="31"/>
      <c r="U4605" s="169"/>
      <c r="V4605" s="150"/>
      <c r="W4605" s="342" t="str" cm="1">
        <f t="array" ref="W4605">IF(SUM(LEN(B4605:V4605))=0,"",IF(OR(OR(ISBLANK(F4605),SUM(LEN(C4605),LEN(D4605))=0),AND(NOT(E4605="Unknown"),ISBLANK(J4605)),AND(NOT(O4605="Unknown"),ISBLANK(R4605))),"Missing Information", INDEX(Table15[Entire Service Line Classification], MATCH(SUMIFS(Table15[Unique ID],Table15[System-Owned Portion],E4605,Table15[If Material Anything Other than "Lead" in Column E,Was Material Ever Previously Lead?],G4605,Table15[Customer-Owned Portion],O4605),Table15[Unique ID],0),0)))</f>
        <v/>
      </c>
      <c r="X4605"/>
    </row>
    <row r="4606" spans="2:24" x14ac:dyDescent="0.35">
      <c r="B4606" s="146"/>
      <c r="C4606" s="31"/>
      <c r="D4606" s="31"/>
      <c r="E4606" s="44"/>
      <c r="F4606" s="43"/>
      <c r="G4606" s="84"/>
      <c r="H4606" s="31"/>
      <c r="I4606" s="31"/>
      <c r="J4606" s="84"/>
      <c r="K4606" s="31"/>
      <c r="L4606" s="31"/>
      <c r="M4606" s="169"/>
      <c r="N4606" s="148"/>
      <c r="O4606" s="106"/>
      <c r="P4606" s="43"/>
      <c r="Q4606" s="31"/>
      <c r="R4606" s="84"/>
      <c r="S4606" s="31"/>
      <c r="T4606" s="31"/>
      <c r="U4606" s="169"/>
      <c r="V4606" s="150"/>
      <c r="W4606" s="342" t="str" cm="1">
        <f t="array" ref="W4606">IF(SUM(LEN(B4606:V4606))=0,"",IF(OR(OR(ISBLANK(F4606),SUM(LEN(C4606),LEN(D4606))=0),AND(NOT(E4606="Unknown"),ISBLANK(J4606)),AND(NOT(O4606="Unknown"),ISBLANK(R4606))),"Missing Information", INDEX(Table15[Entire Service Line Classification], MATCH(SUMIFS(Table15[Unique ID],Table15[System-Owned Portion],E4606,Table15[If Material Anything Other than "Lead" in Column E,Was Material Ever Previously Lead?],G4606,Table15[Customer-Owned Portion],O4606),Table15[Unique ID],0),0)))</f>
        <v/>
      </c>
      <c r="X4606"/>
    </row>
    <row r="4607" spans="2:24" x14ac:dyDescent="0.35">
      <c r="B4607" s="146"/>
      <c r="C4607" s="31"/>
      <c r="D4607" s="31"/>
      <c r="E4607" s="44"/>
      <c r="F4607" s="43"/>
      <c r="G4607" s="84"/>
      <c r="H4607" s="31"/>
      <c r="I4607" s="31"/>
      <c r="J4607" s="84"/>
      <c r="K4607" s="31"/>
      <c r="L4607" s="31"/>
      <c r="M4607" s="169"/>
      <c r="N4607" s="148"/>
      <c r="O4607" s="106"/>
      <c r="P4607" s="43"/>
      <c r="Q4607" s="31"/>
      <c r="R4607" s="84"/>
      <c r="S4607" s="31"/>
      <c r="T4607" s="31"/>
      <c r="U4607" s="169"/>
      <c r="V4607" s="150"/>
      <c r="W4607" s="342" t="str" cm="1">
        <f t="array" ref="W4607">IF(SUM(LEN(B4607:V4607))=0,"",IF(OR(OR(ISBLANK(F4607),SUM(LEN(C4607),LEN(D4607))=0),AND(NOT(E4607="Unknown"),ISBLANK(J4607)),AND(NOT(O4607="Unknown"),ISBLANK(R4607))),"Missing Information", INDEX(Table15[Entire Service Line Classification], MATCH(SUMIFS(Table15[Unique ID],Table15[System-Owned Portion],E4607,Table15[If Material Anything Other than "Lead" in Column E,Was Material Ever Previously Lead?],G4607,Table15[Customer-Owned Portion],O4607),Table15[Unique ID],0),0)))</f>
        <v/>
      </c>
      <c r="X4607"/>
    </row>
    <row r="4608" spans="2:24" x14ac:dyDescent="0.35">
      <c r="B4608" s="146"/>
      <c r="C4608" s="31"/>
      <c r="D4608" s="31"/>
      <c r="E4608" s="44"/>
      <c r="F4608" s="43"/>
      <c r="G4608" s="84"/>
      <c r="H4608" s="31"/>
      <c r="I4608" s="31"/>
      <c r="J4608" s="84"/>
      <c r="K4608" s="31"/>
      <c r="L4608" s="31"/>
      <c r="M4608" s="169"/>
      <c r="N4608" s="148"/>
      <c r="O4608" s="106"/>
      <c r="P4608" s="43"/>
      <c r="Q4608" s="31"/>
      <c r="R4608" s="84"/>
      <c r="S4608" s="31"/>
      <c r="T4608" s="31"/>
      <c r="U4608" s="169"/>
      <c r="V4608" s="150"/>
      <c r="W4608" s="342" t="str" cm="1">
        <f t="array" ref="W4608">IF(SUM(LEN(B4608:V4608))=0,"",IF(OR(OR(ISBLANK(F4608),SUM(LEN(C4608),LEN(D4608))=0),AND(NOT(E4608="Unknown"),ISBLANK(J4608)),AND(NOT(O4608="Unknown"),ISBLANK(R4608))),"Missing Information", INDEX(Table15[Entire Service Line Classification], MATCH(SUMIFS(Table15[Unique ID],Table15[System-Owned Portion],E4608,Table15[If Material Anything Other than "Lead" in Column E,Was Material Ever Previously Lead?],G4608,Table15[Customer-Owned Portion],O4608),Table15[Unique ID],0),0)))</f>
        <v/>
      </c>
      <c r="X4608"/>
    </row>
    <row r="4609" spans="2:24" x14ac:dyDescent="0.35">
      <c r="B4609" s="146"/>
      <c r="C4609" s="31"/>
      <c r="D4609" s="31"/>
      <c r="E4609" s="44"/>
      <c r="F4609" s="43"/>
      <c r="G4609" s="84"/>
      <c r="H4609" s="31"/>
      <c r="I4609" s="31"/>
      <c r="J4609" s="84"/>
      <c r="K4609" s="31"/>
      <c r="L4609" s="31"/>
      <c r="M4609" s="169"/>
      <c r="N4609" s="148"/>
      <c r="O4609" s="106"/>
      <c r="P4609" s="43"/>
      <c r="Q4609" s="31"/>
      <c r="R4609" s="84"/>
      <c r="S4609" s="31"/>
      <c r="T4609" s="31"/>
      <c r="U4609" s="169"/>
      <c r="V4609" s="150"/>
      <c r="W4609" s="342" t="str" cm="1">
        <f t="array" ref="W4609">IF(SUM(LEN(B4609:V4609))=0,"",IF(OR(OR(ISBLANK(F4609),SUM(LEN(C4609),LEN(D4609))=0),AND(NOT(E4609="Unknown"),ISBLANK(J4609)),AND(NOT(O4609="Unknown"),ISBLANK(R4609))),"Missing Information", INDEX(Table15[Entire Service Line Classification], MATCH(SUMIFS(Table15[Unique ID],Table15[System-Owned Portion],E4609,Table15[If Material Anything Other than "Lead" in Column E,Was Material Ever Previously Lead?],G4609,Table15[Customer-Owned Portion],O4609),Table15[Unique ID],0),0)))</f>
        <v/>
      </c>
      <c r="X4609"/>
    </row>
    <row r="4610" spans="2:24" x14ac:dyDescent="0.35">
      <c r="B4610" s="146"/>
      <c r="C4610" s="31"/>
      <c r="D4610" s="31"/>
      <c r="E4610" s="44"/>
      <c r="F4610" s="43"/>
      <c r="G4610" s="84"/>
      <c r="H4610" s="31"/>
      <c r="I4610" s="31"/>
      <c r="J4610" s="84"/>
      <c r="K4610" s="31"/>
      <c r="L4610" s="31"/>
      <c r="M4610" s="169"/>
      <c r="N4610" s="148"/>
      <c r="O4610" s="106"/>
      <c r="P4610" s="43"/>
      <c r="Q4610" s="31"/>
      <c r="R4610" s="84"/>
      <c r="S4610" s="31"/>
      <c r="T4610" s="31"/>
      <c r="U4610" s="169"/>
      <c r="V4610" s="150"/>
      <c r="W4610" s="342" t="str" cm="1">
        <f t="array" ref="W4610">IF(SUM(LEN(B4610:V4610))=0,"",IF(OR(OR(ISBLANK(F4610),SUM(LEN(C4610),LEN(D4610))=0),AND(NOT(E4610="Unknown"),ISBLANK(J4610)),AND(NOT(O4610="Unknown"),ISBLANK(R4610))),"Missing Information", INDEX(Table15[Entire Service Line Classification], MATCH(SUMIFS(Table15[Unique ID],Table15[System-Owned Portion],E4610,Table15[If Material Anything Other than "Lead" in Column E,Was Material Ever Previously Lead?],G4610,Table15[Customer-Owned Portion],O4610),Table15[Unique ID],0),0)))</f>
        <v/>
      </c>
      <c r="X4610"/>
    </row>
    <row r="4611" spans="2:24" x14ac:dyDescent="0.35">
      <c r="B4611" s="146"/>
      <c r="C4611" s="31"/>
      <c r="D4611" s="31"/>
      <c r="E4611" s="44"/>
      <c r="F4611" s="43"/>
      <c r="G4611" s="84"/>
      <c r="H4611" s="31"/>
      <c r="I4611" s="31"/>
      <c r="J4611" s="84"/>
      <c r="K4611" s="31"/>
      <c r="L4611" s="31"/>
      <c r="M4611" s="169"/>
      <c r="N4611" s="148"/>
      <c r="O4611" s="106"/>
      <c r="P4611" s="43"/>
      <c r="Q4611" s="31"/>
      <c r="R4611" s="84"/>
      <c r="S4611" s="31"/>
      <c r="T4611" s="31"/>
      <c r="U4611" s="169"/>
      <c r="V4611" s="150"/>
      <c r="W4611" s="342" t="str" cm="1">
        <f t="array" ref="W4611">IF(SUM(LEN(B4611:V4611))=0,"",IF(OR(OR(ISBLANK(F4611),SUM(LEN(C4611),LEN(D4611))=0),AND(NOT(E4611="Unknown"),ISBLANK(J4611)),AND(NOT(O4611="Unknown"),ISBLANK(R4611))),"Missing Information", INDEX(Table15[Entire Service Line Classification], MATCH(SUMIFS(Table15[Unique ID],Table15[System-Owned Portion],E4611,Table15[If Material Anything Other than "Lead" in Column E,Was Material Ever Previously Lead?],G4611,Table15[Customer-Owned Portion],O4611),Table15[Unique ID],0),0)))</f>
        <v/>
      </c>
      <c r="X4611"/>
    </row>
    <row r="4612" spans="2:24" x14ac:dyDescent="0.35">
      <c r="B4612" s="146"/>
      <c r="C4612" s="31"/>
      <c r="D4612" s="31"/>
      <c r="E4612" s="44"/>
      <c r="F4612" s="43"/>
      <c r="G4612" s="84"/>
      <c r="H4612" s="31"/>
      <c r="I4612" s="31"/>
      <c r="J4612" s="84"/>
      <c r="K4612" s="31"/>
      <c r="L4612" s="31"/>
      <c r="M4612" s="169"/>
      <c r="N4612" s="148"/>
      <c r="O4612" s="106"/>
      <c r="P4612" s="43"/>
      <c r="Q4612" s="31"/>
      <c r="R4612" s="84"/>
      <c r="S4612" s="31"/>
      <c r="T4612" s="31"/>
      <c r="U4612" s="169"/>
      <c r="V4612" s="150"/>
      <c r="W4612" s="342" t="str" cm="1">
        <f t="array" ref="W4612">IF(SUM(LEN(B4612:V4612))=0,"",IF(OR(OR(ISBLANK(F4612),SUM(LEN(C4612),LEN(D4612))=0),AND(NOT(E4612="Unknown"),ISBLANK(J4612)),AND(NOT(O4612="Unknown"),ISBLANK(R4612))),"Missing Information", INDEX(Table15[Entire Service Line Classification], MATCH(SUMIFS(Table15[Unique ID],Table15[System-Owned Portion],E4612,Table15[If Material Anything Other than "Lead" in Column E,Was Material Ever Previously Lead?],G4612,Table15[Customer-Owned Portion],O4612),Table15[Unique ID],0),0)))</f>
        <v/>
      </c>
      <c r="X4612"/>
    </row>
    <row r="4613" spans="2:24" x14ac:dyDescent="0.35">
      <c r="B4613" s="146"/>
      <c r="C4613" s="31"/>
      <c r="D4613" s="31"/>
      <c r="E4613" s="44"/>
      <c r="F4613" s="43"/>
      <c r="G4613" s="84"/>
      <c r="H4613" s="31"/>
      <c r="I4613" s="31"/>
      <c r="J4613" s="84"/>
      <c r="K4613" s="31"/>
      <c r="L4613" s="31"/>
      <c r="M4613" s="169"/>
      <c r="N4613" s="148"/>
      <c r="O4613" s="106"/>
      <c r="P4613" s="43"/>
      <c r="Q4613" s="31"/>
      <c r="R4613" s="84"/>
      <c r="S4613" s="31"/>
      <c r="T4613" s="31"/>
      <c r="U4613" s="169"/>
      <c r="V4613" s="150"/>
      <c r="W4613" s="342" t="str" cm="1">
        <f t="array" ref="W4613">IF(SUM(LEN(B4613:V4613))=0,"",IF(OR(OR(ISBLANK(F4613),SUM(LEN(C4613),LEN(D4613))=0),AND(NOT(E4613="Unknown"),ISBLANK(J4613)),AND(NOT(O4613="Unknown"),ISBLANK(R4613))),"Missing Information", INDEX(Table15[Entire Service Line Classification], MATCH(SUMIFS(Table15[Unique ID],Table15[System-Owned Portion],E4613,Table15[If Material Anything Other than "Lead" in Column E,Was Material Ever Previously Lead?],G4613,Table15[Customer-Owned Portion],O4613),Table15[Unique ID],0),0)))</f>
        <v/>
      </c>
      <c r="X4613"/>
    </row>
    <row r="4614" spans="2:24" x14ac:dyDescent="0.35">
      <c r="B4614" s="146"/>
      <c r="C4614" s="31"/>
      <c r="D4614" s="31"/>
      <c r="E4614" s="44"/>
      <c r="F4614" s="43"/>
      <c r="G4614" s="84"/>
      <c r="H4614" s="31"/>
      <c r="I4614" s="31"/>
      <c r="J4614" s="84"/>
      <c r="K4614" s="31"/>
      <c r="L4614" s="31"/>
      <c r="M4614" s="169"/>
      <c r="N4614" s="148"/>
      <c r="O4614" s="106"/>
      <c r="P4614" s="43"/>
      <c r="Q4614" s="31"/>
      <c r="R4614" s="84"/>
      <c r="S4614" s="31"/>
      <c r="T4614" s="31"/>
      <c r="U4614" s="169"/>
      <c r="V4614" s="150"/>
      <c r="W4614" s="342" t="str" cm="1">
        <f t="array" ref="W4614">IF(SUM(LEN(B4614:V4614))=0,"",IF(OR(OR(ISBLANK(F4614),SUM(LEN(C4614),LEN(D4614))=0),AND(NOT(E4614="Unknown"),ISBLANK(J4614)),AND(NOT(O4614="Unknown"),ISBLANK(R4614))),"Missing Information", INDEX(Table15[Entire Service Line Classification], MATCH(SUMIFS(Table15[Unique ID],Table15[System-Owned Portion],E4614,Table15[If Material Anything Other than "Lead" in Column E,Was Material Ever Previously Lead?],G4614,Table15[Customer-Owned Portion],O4614),Table15[Unique ID],0),0)))</f>
        <v/>
      </c>
      <c r="X4614"/>
    </row>
    <row r="4615" spans="2:24" x14ac:dyDescent="0.35">
      <c r="B4615" s="146"/>
      <c r="C4615" s="31"/>
      <c r="D4615" s="31"/>
      <c r="E4615" s="44"/>
      <c r="F4615" s="43"/>
      <c r="G4615" s="84"/>
      <c r="H4615" s="31"/>
      <c r="I4615" s="31"/>
      <c r="J4615" s="84"/>
      <c r="K4615" s="31"/>
      <c r="L4615" s="31"/>
      <c r="M4615" s="169"/>
      <c r="N4615" s="148"/>
      <c r="O4615" s="106"/>
      <c r="P4615" s="43"/>
      <c r="Q4615" s="31"/>
      <c r="R4615" s="84"/>
      <c r="S4615" s="31"/>
      <c r="T4615" s="31"/>
      <c r="U4615" s="169"/>
      <c r="V4615" s="150"/>
      <c r="W4615" s="342" t="str" cm="1">
        <f t="array" ref="W4615">IF(SUM(LEN(B4615:V4615))=0,"",IF(OR(OR(ISBLANK(F4615),SUM(LEN(C4615),LEN(D4615))=0),AND(NOT(E4615="Unknown"),ISBLANK(J4615)),AND(NOT(O4615="Unknown"),ISBLANK(R4615))),"Missing Information", INDEX(Table15[Entire Service Line Classification], MATCH(SUMIFS(Table15[Unique ID],Table15[System-Owned Portion],E4615,Table15[If Material Anything Other than "Lead" in Column E,Was Material Ever Previously Lead?],G4615,Table15[Customer-Owned Portion],O4615),Table15[Unique ID],0),0)))</f>
        <v/>
      </c>
      <c r="X4615"/>
    </row>
    <row r="4616" spans="2:24" x14ac:dyDescent="0.35">
      <c r="B4616" s="146"/>
      <c r="C4616" s="31"/>
      <c r="D4616" s="31"/>
      <c r="E4616" s="44"/>
      <c r="F4616" s="43"/>
      <c r="G4616" s="84"/>
      <c r="H4616" s="31"/>
      <c r="I4616" s="31"/>
      <c r="J4616" s="84"/>
      <c r="K4616" s="31"/>
      <c r="L4616" s="31"/>
      <c r="M4616" s="169"/>
      <c r="N4616" s="148"/>
      <c r="O4616" s="106"/>
      <c r="P4616" s="43"/>
      <c r="Q4616" s="31"/>
      <c r="R4616" s="84"/>
      <c r="S4616" s="31"/>
      <c r="T4616" s="31"/>
      <c r="U4616" s="169"/>
      <c r="V4616" s="150"/>
      <c r="W4616" s="342" t="str" cm="1">
        <f t="array" ref="W4616">IF(SUM(LEN(B4616:V4616))=0,"",IF(OR(OR(ISBLANK(F4616),SUM(LEN(C4616),LEN(D4616))=0),AND(NOT(E4616="Unknown"),ISBLANK(J4616)),AND(NOT(O4616="Unknown"),ISBLANK(R4616))),"Missing Information", INDEX(Table15[Entire Service Line Classification], MATCH(SUMIFS(Table15[Unique ID],Table15[System-Owned Portion],E4616,Table15[If Material Anything Other than "Lead" in Column E,Was Material Ever Previously Lead?],G4616,Table15[Customer-Owned Portion],O4616),Table15[Unique ID],0),0)))</f>
        <v/>
      </c>
      <c r="X4616"/>
    </row>
    <row r="4617" spans="2:24" x14ac:dyDescent="0.35">
      <c r="B4617" s="146"/>
      <c r="C4617" s="31"/>
      <c r="D4617" s="31"/>
      <c r="E4617" s="44"/>
      <c r="F4617" s="43"/>
      <c r="G4617" s="84"/>
      <c r="H4617" s="31"/>
      <c r="I4617" s="31"/>
      <c r="J4617" s="84"/>
      <c r="K4617" s="31"/>
      <c r="L4617" s="31"/>
      <c r="M4617" s="169"/>
      <c r="N4617" s="148"/>
      <c r="O4617" s="106"/>
      <c r="P4617" s="43"/>
      <c r="Q4617" s="31"/>
      <c r="R4617" s="84"/>
      <c r="S4617" s="31"/>
      <c r="T4617" s="31"/>
      <c r="U4617" s="169"/>
      <c r="V4617" s="150"/>
      <c r="W4617" s="342" t="str" cm="1">
        <f t="array" ref="W4617">IF(SUM(LEN(B4617:V4617))=0,"",IF(OR(OR(ISBLANK(F4617),SUM(LEN(C4617),LEN(D4617))=0),AND(NOT(E4617="Unknown"),ISBLANK(J4617)),AND(NOT(O4617="Unknown"),ISBLANK(R4617))),"Missing Information", INDEX(Table15[Entire Service Line Classification], MATCH(SUMIFS(Table15[Unique ID],Table15[System-Owned Portion],E4617,Table15[If Material Anything Other than "Lead" in Column E,Was Material Ever Previously Lead?],G4617,Table15[Customer-Owned Portion],O4617),Table15[Unique ID],0),0)))</f>
        <v/>
      </c>
      <c r="X4617"/>
    </row>
    <row r="4618" spans="2:24" x14ac:dyDescent="0.35">
      <c r="B4618" s="146"/>
      <c r="C4618" s="31"/>
      <c r="D4618" s="31"/>
      <c r="E4618" s="44"/>
      <c r="F4618" s="43"/>
      <c r="G4618" s="84"/>
      <c r="H4618" s="31"/>
      <c r="I4618" s="31"/>
      <c r="J4618" s="84"/>
      <c r="K4618" s="31"/>
      <c r="L4618" s="31"/>
      <c r="M4618" s="169"/>
      <c r="N4618" s="148"/>
      <c r="O4618" s="106"/>
      <c r="P4618" s="43"/>
      <c r="Q4618" s="31"/>
      <c r="R4618" s="84"/>
      <c r="S4618" s="31"/>
      <c r="T4618" s="31"/>
      <c r="U4618" s="169"/>
      <c r="V4618" s="150"/>
      <c r="W4618" s="342" t="str" cm="1">
        <f t="array" ref="W4618">IF(SUM(LEN(B4618:V4618))=0,"",IF(OR(OR(ISBLANK(F4618),SUM(LEN(C4618),LEN(D4618))=0),AND(NOT(E4618="Unknown"),ISBLANK(J4618)),AND(NOT(O4618="Unknown"),ISBLANK(R4618))),"Missing Information", INDEX(Table15[Entire Service Line Classification], MATCH(SUMIFS(Table15[Unique ID],Table15[System-Owned Portion],E4618,Table15[If Material Anything Other than "Lead" in Column E,Was Material Ever Previously Lead?],G4618,Table15[Customer-Owned Portion],O4618),Table15[Unique ID],0),0)))</f>
        <v/>
      </c>
      <c r="X4618"/>
    </row>
    <row r="4619" spans="2:24" x14ac:dyDescent="0.35">
      <c r="B4619" s="146"/>
      <c r="C4619" s="31"/>
      <c r="D4619" s="31"/>
      <c r="E4619" s="44"/>
      <c r="F4619" s="43"/>
      <c r="G4619" s="84"/>
      <c r="H4619" s="31"/>
      <c r="I4619" s="31"/>
      <c r="J4619" s="84"/>
      <c r="K4619" s="31"/>
      <c r="L4619" s="31"/>
      <c r="M4619" s="169"/>
      <c r="N4619" s="148"/>
      <c r="O4619" s="106"/>
      <c r="P4619" s="43"/>
      <c r="Q4619" s="31"/>
      <c r="R4619" s="84"/>
      <c r="S4619" s="31"/>
      <c r="T4619" s="31"/>
      <c r="U4619" s="169"/>
      <c r="V4619" s="150"/>
      <c r="W4619" s="342" t="str" cm="1">
        <f t="array" ref="W4619">IF(SUM(LEN(B4619:V4619))=0,"",IF(OR(OR(ISBLANK(F4619),SUM(LEN(C4619),LEN(D4619))=0),AND(NOT(E4619="Unknown"),ISBLANK(J4619)),AND(NOT(O4619="Unknown"),ISBLANK(R4619))),"Missing Information", INDEX(Table15[Entire Service Line Classification], MATCH(SUMIFS(Table15[Unique ID],Table15[System-Owned Portion],E4619,Table15[If Material Anything Other than "Lead" in Column E,Was Material Ever Previously Lead?],G4619,Table15[Customer-Owned Portion],O4619),Table15[Unique ID],0),0)))</f>
        <v/>
      </c>
      <c r="X4619"/>
    </row>
    <row r="4620" spans="2:24" x14ac:dyDescent="0.35">
      <c r="B4620" s="146"/>
      <c r="C4620" s="31"/>
      <c r="D4620" s="31"/>
      <c r="E4620" s="44"/>
      <c r="F4620" s="43"/>
      <c r="G4620" s="84"/>
      <c r="H4620" s="31"/>
      <c r="I4620" s="31"/>
      <c r="J4620" s="84"/>
      <c r="K4620" s="31"/>
      <c r="L4620" s="31"/>
      <c r="M4620" s="169"/>
      <c r="N4620" s="148"/>
      <c r="O4620" s="106"/>
      <c r="P4620" s="43"/>
      <c r="Q4620" s="31"/>
      <c r="R4620" s="84"/>
      <c r="S4620" s="31"/>
      <c r="T4620" s="31"/>
      <c r="U4620" s="169"/>
      <c r="V4620" s="150"/>
      <c r="W4620" s="342" t="str" cm="1">
        <f t="array" ref="W4620">IF(SUM(LEN(B4620:V4620))=0,"",IF(OR(OR(ISBLANK(F4620),SUM(LEN(C4620),LEN(D4620))=0),AND(NOT(E4620="Unknown"),ISBLANK(J4620)),AND(NOT(O4620="Unknown"),ISBLANK(R4620))),"Missing Information", INDEX(Table15[Entire Service Line Classification], MATCH(SUMIFS(Table15[Unique ID],Table15[System-Owned Portion],E4620,Table15[If Material Anything Other than "Lead" in Column E,Was Material Ever Previously Lead?],G4620,Table15[Customer-Owned Portion],O4620),Table15[Unique ID],0),0)))</f>
        <v/>
      </c>
      <c r="X4620"/>
    </row>
    <row r="4621" spans="2:24" x14ac:dyDescent="0.35">
      <c r="B4621" s="146"/>
      <c r="C4621" s="31"/>
      <c r="D4621" s="31"/>
      <c r="E4621" s="44"/>
      <c r="F4621" s="43"/>
      <c r="G4621" s="84"/>
      <c r="H4621" s="31"/>
      <c r="I4621" s="31"/>
      <c r="J4621" s="84"/>
      <c r="K4621" s="31"/>
      <c r="L4621" s="31"/>
      <c r="M4621" s="169"/>
      <c r="N4621" s="148"/>
      <c r="O4621" s="106"/>
      <c r="P4621" s="43"/>
      <c r="Q4621" s="31"/>
      <c r="R4621" s="84"/>
      <c r="S4621" s="31"/>
      <c r="T4621" s="31"/>
      <c r="U4621" s="169"/>
      <c r="V4621" s="150"/>
      <c r="W4621" s="342" t="str" cm="1">
        <f t="array" ref="W4621">IF(SUM(LEN(B4621:V4621))=0,"",IF(OR(OR(ISBLANK(F4621),SUM(LEN(C4621),LEN(D4621))=0),AND(NOT(E4621="Unknown"),ISBLANK(J4621)),AND(NOT(O4621="Unknown"),ISBLANK(R4621))),"Missing Information", INDEX(Table15[Entire Service Line Classification], MATCH(SUMIFS(Table15[Unique ID],Table15[System-Owned Portion],E4621,Table15[If Material Anything Other than "Lead" in Column E,Was Material Ever Previously Lead?],G4621,Table15[Customer-Owned Portion],O4621),Table15[Unique ID],0),0)))</f>
        <v/>
      </c>
      <c r="X4621"/>
    </row>
    <row r="4622" spans="2:24" x14ac:dyDescent="0.35">
      <c r="B4622" s="146"/>
      <c r="C4622" s="31"/>
      <c r="D4622" s="31"/>
      <c r="E4622" s="44"/>
      <c r="F4622" s="43"/>
      <c r="G4622" s="84"/>
      <c r="H4622" s="31"/>
      <c r="I4622" s="31"/>
      <c r="J4622" s="84"/>
      <c r="K4622" s="31"/>
      <c r="L4622" s="31"/>
      <c r="M4622" s="169"/>
      <c r="N4622" s="148"/>
      <c r="O4622" s="106"/>
      <c r="P4622" s="43"/>
      <c r="Q4622" s="31"/>
      <c r="R4622" s="84"/>
      <c r="S4622" s="31"/>
      <c r="T4622" s="31"/>
      <c r="U4622" s="169"/>
      <c r="V4622" s="150"/>
      <c r="W4622" s="342" t="str" cm="1">
        <f t="array" ref="W4622">IF(SUM(LEN(B4622:V4622))=0,"",IF(OR(OR(ISBLANK(F4622),SUM(LEN(C4622),LEN(D4622))=0),AND(NOT(E4622="Unknown"),ISBLANK(J4622)),AND(NOT(O4622="Unknown"),ISBLANK(R4622))),"Missing Information", INDEX(Table15[Entire Service Line Classification], MATCH(SUMIFS(Table15[Unique ID],Table15[System-Owned Portion],E4622,Table15[If Material Anything Other than "Lead" in Column E,Was Material Ever Previously Lead?],G4622,Table15[Customer-Owned Portion],O4622),Table15[Unique ID],0),0)))</f>
        <v/>
      </c>
      <c r="X4622"/>
    </row>
    <row r="4623" spans="2:24" x14ac:dyDescent="0.35">
      <c r="B4623" s="146"/>
      <c r="C4623" s="31"/>
      <c r="D4623" s="31"/>
      <c r="E4623" s="44"/>
      <c r="F4623" s="43"/>
      <c r="G4623" s="84"/>
      <c r="H4623" s="31"/>
      <c r="I4623" s="31"/>
      <c r="J4623" s="84"/>
      <c r="K4623" s="31"/>
      <c r="L4623" s="31"/>
      <c r="M4623" s="169"/>
      <c r="N4623" s="148"/>
      <c r="O4623" s="106"/>
      <c r="P4623" s="43"/>
      <c r="Q4623" s="31"/>
      <c r="R4623" s="84"/>
      <c r="S4623" s="31"/>
      <c r="T4623" s="31"/>
      <c r="U4623" s="169"/>
      <c r="V4623" s="150"/>
      <c r="W4623" s="342" t="str" cm="1">
        <f t="array" ref="W4623">IF(SUM(LEN(B4623:V4623))=0,"",IF(OR(OR(ISBLANK(F4623),SUM(LEN(C4623),LEN(D4623))=0),AND(NOT(E4623="Unknown"),ISBLANK(J4623)),AND(NOT(O4623="Unknown"),ISBLANK(R4623))),"Missing Information", INDEX(Table15[Entire Service Line Classification], MATCH(SUMIFS(Table15[Unique ID],Table15[System-Owned Portion],E4623,Table15[If Material Anything Other than "Lead" in Column E,Was Material Ever Previously Lead?],G4623,Table15[Customer-Owned Portion],O4623),Table15[Unique ID],0),0)))</f>
        <v/>
      </c>
      <c r="X4623"/>
    </row>
    <row r="4624" spans="2:24" x14ac:dyDescent="0.35">
      <c r="B4624" s="146"/>
      <c r="C4624" s="31"/>
      <c r="D4624" s="31"/>
      <c r="E4624" s="44"/>
      <c r="F4624" s="43"/>
      <c r="G4624" s="84"/>
      <c r="H4624" s="31"/>
      <c r="I4624" s="31"/>
      <c r="J4624" s="84"/>
      <c r="K4624" s="31"/>
      <c r="L4624" s="31"/>
      <c r="M4624" s="169"/>
      <c r="N4624" s="148"/>
      <c r="O4624" s="106"/>
      <c r="P4624" s="43"/>
      <c r="Q4624" s="31"/>
      <c r="R4624" s="84"/>
      <c r="S4624" s="31"/>
      <c r="T4624" s="31"/>
      <c r="U4624" s="169"/>
      <c r="V4624" s="150"/>
      <c r="W4624" s="342" t="str" cm="1">
        <f t="array" ref="W4624">IF(SUM(LEN(B4624:V4624))=0,"",IF(OR(OR(ISBLANK(F4624),SUM(LEN(C4624),LEN(D4624))=0),AND(NOT(E4624="Unknown"),ISBLANK(J4624)),AND(NOT(O4624="Unknown"),ISBLANK(R4624))),"Missing Information", INDEX(Table15[Entire Service Line Classification], MATCH(SUMIFS(Table15[Unique ID],Table15[System-Owned Portion],E4624,Table15[If Material Anything Other than "Lead" in Column E,Was Material Ever Previously Lead?],G4624,Table15[Customer-Owned Portion],O4624),Table15[Unique ID],0),0)))</f>
        <v/>
      </c>
      <c r="X4624"/>
    </row>
    <row r="4625" spans="2:24" x14ac:dyDescent="0.35">
      <c r="B4625" s="146"/>
      <c r="C4625" s="31"/>
      <c r="D4625" s="31"/>
      <c r="E4625" s="44"/>
      <c r="F4625" s="43"/>
      <c r="G4625" s="84"/>
      <c r="H4625" s="31"/>
      <c r="I4625" s="31"/>
      <c r="J4625" s="84"/>
      <c r="K4625" s="31"/>
      <c r="L4625" s="31"/>
      <c r="M4625" s="169"/>
      <c r="N4625" s="148"/>
      <c r="O4625" s="106"/>
      <c r="P4625" s="43"/>
      <c r="Q4625" s="31"/>
      <c r="R4625" s="84"/>
      <c r="S4625" s="31"/>
      <c r="T4625" s="31"/>
      <c r="U4625" s="169"/>
      <c r="V4625" s="150"/>
      <c r="W4625" s="342" t="str" cm="1">
        <f t="array" ref="W4625">IF(SUM(LEN(B4625:V4625))=0,"",IF(OR(OR(ISBLANK(F4625),SUM(LEN(C4625),LEN(D4625))=0),AND(NOT(E4625="Unknown"),ISBLANK(J4625)),AND(NOT(O4625="Unknown"),ISBLANK(R4625))),"Missing Information", INDEX(Table15[Entire Service Line Classification], MATCH(SUMIFS(Table15[Unique ID],Table15[System-Owned Portion],E4625,Table15[If Material Anything Other than "Lead" in Column E,Was Material Ever Previously Lead?],G4625,Table15[Customer-Owned Portion],O4625),Table15[Unique ID],0),0)))</f>
        <v/>
      </c>
      <c r="X4625"/>
    </row>
    <row r="4626" spans="2:24" x14ac:dyDescent="0.35">
      <c r="B4626" s="146"/>
      <c r="C4626" s="31"/>
      <c r="D4626" s="31"/>
      <c r="E4626" s="44"/>
      <c r="F4626" s="43"/>
      <c r="G4626" s="84"/>
      <c r="H4626" s="31"/>
      <c r="I4626" s="31"/>
      <c r="J4626" s="84"/>
      <c r="K4626" s="31"/>
      <c r="L4626" s="31"/>
      <c r="M4626" s="169"/>
      <c r="N4626" s="148"/>
      <c r="O4626" s="106"/>
      <c r="P4626" s="43"/>
      <c r="Q4626" s="31"/>
      <c r="R4626" s="84"/>
      <c r="S4626" s="31"/>
      <c r="T4626" s="31"/>
      <c r="U4626" s="169"/>
      <c r="V4626" s="150"/>
      <c r="W4626" s="342" t="str" cm="1">
        <f t="array" ref="W4626">IF(SUM(LEN(B4626:V4626))=0,"",IF(OR(OR(ISBLANK(F4626),SUM(LEN(C4626),LEN(D4626))=0),AND(NOT(E4626="Unknown"),ISBLANK(J4626)),AND(NOT(O4626="Unknown"),ISBLANK(R4626))),"Missing Information", INDEX(Table15[Entire Service Line Classification], MATCH(SUMIFS(Table15[Unique ID],Table15[System-Owned Portion],E4626,Table15[If Material Anything Other than "Lead" in Column E,Was Material Ever Previously Lead?],G4626,Table15[Customer-Owned Portion],O4626),Table15[Unique ID],0),0)))</f>
        <v/>
      </c>
      <c r="X4626"/>
    </row>
    <row r="4627" spans="2:24" x14ac:dyDescent="0.35">
      <c r="B4627" s="146"/>
      <c r="C4627" s="31"/>
      <c r="D4627" s="31"/>
      <c r="E4627" s="44"/>
      <c r="F4627" s="43"/>
      <c r="G4627" s="84"/>
      <c r="H4627" s="31"/>
      <c r="I4627" s="31"/>
      <c r="J4627" s="84"/>
      <c r="K4627" s="31"/>
      <c r="L4627" s="31"/>
      <c r="M4627" s="169"/>
      <c r="N4627" s="148"/>
      <c r="O4627" s="106"/>
      <c r="P4627" s="43"/>
      <c r="Q4627" s="31"/>
      <c r="R4627" s="84"/>
      <c r="S4627" s="31"/>
      <c r="T4627" s="31"/>
      <c r="U4627" s="169"/>
      <c r="V4627" s="150"/>
      <c r="W4627" s="342" t="str" cm="1">
        <f t="array" ref="W4627">IF(SUM(LEN(B4627:V4627))=0,"",IF(OR(OR(ISBLANK(F4627),SUM(LEN(C4627),LEN(D4627))=0),AND(NOT(E4627="Unknown"),ISBLANK(J4627)),AND(NOT(O4627="Unknown"),ISBLANK(R4627))),"Missing Information", INDEX(Table15[Entire Service Line Classification], MATCH(SUMIFS(Table15[Unique ID],Table15[System-Owned Portion],E4627,Table15[If Material Anything Other than "Lead" in Column E,Was Material Ever Previously Lead?],G4627,Table15[Customer-Owned Portion],O4627),Table15[Unique ID],0),0)))</f>
        <v/>
      </c>
      <c r="X4627"/>
    </row>
    <row r="4628" spans="2:24" x14ac:dyDescent="0.35">
      <c r="B4628" s="146"/>
      <c r="C4628" s="31"/>
      <c r="D4628" s="31"/>
      <c r="E4628" s="44"/>
      <c r="F4628" s="43"/>
      <c r="G4628" s="84"/>
      <c r="H4628" s="31"/>
      <c r="I4628" s="31"/>
      <c r="J4628" s="84"/>
      <c r="K4628" s="31"/>
      <c r="L4628" s="31"/>
      <c r="M4628" s="169"/>
      <c r="N4628" s="148"/>
      <c r="O4628" s="106"/>
      <c r="P4628" s="43"/>
      <c r="Q4628" s="31"/>
      <c r="R4628" s="84"/>
      <c r="S4628" s="31"/>
      <c r="T4628" s="31"/>
      <c r="U4628" s="169"/>
      <c r="V4628" s="150"/>
      <c r="W4628" s="342" t="str" cm="1">
        <f t="array" ref="W4628">IF(SUM(LEN(B4628:V4628))=0,"",IF(OR(OR(ISBLANK(F4628),SUM(LEN(C4628),LEN(D4628))=0),AND(NOT(E4628="Unknown"),ISBLANK(J4628)),AND(NOT(O4628="Unknown"),ISBLANK(R4628))),"Missing Information", INDEX(Table15[Entire Service Line Classification], MATCH(SUMIFS(Table15[Unique ID],Table15[System-Owned Portion],E4628,Table15[If Material Anything Other than "Lead" in Column E,Was Material Ever Previously Lead?],G4628,Table15[Customer-Owned Portion],O4628),Table15[Unique ID],0),0)))</f>
        <v/>
      </c>
      <c r="X4628"/>
    </row>
    <row r="4629" spans="2:24" x14ac:dyDescent="0.35">
      <c r="B4629" s="146"/>
      <c r="C4629" s="31"/>
      <c r="D4629" s="31"/>
      <c r="E4629" s="44"/>
      <c r="F4629" s="43"/>
      <c r="G4629" s="84"/>
      <c r="H4629" s="31"/>
      <c r="I4629" s="31"/>
      <c r="J4629" s="84"/>
      <c r="K4629" s="31"/>
      <c r="L4629" s="31"/>
      <c r="M4629" s="169"/>
      <c r="N4629" s="148"/>
      <c r="O4629" s="106"/>
      <c r="P4629" s="43"/>
      <c r="Q4629" s="31"/>
      <c r="R4629" s="84"/>
      <c r="S4629" s="31"/>
      <c r="T4629" s="31"/>
      <c r="U4629" s="169"/>
      <c r="V4629" s="150"/>
      <c r="W4629" s="342" t="str" cm="1">
        <f t="array" ref="W4629">IF(SUM(LEN(B4629:V4629))=0,"",IF(OR(OR(ISBLANK(F4629),SUM(LEN(C4629),LEN(D4629))=0),AND(NOT(E4629="Unknown"),ISBLANK(J4629)),AND(NOT(O4629="Unknown"),ISBLANK(R4629))),"Missing Information", INDEX(Table15[Entire Service Line Classification], MATCH(SUMIFS(Table15[Unique ID],Table15[System-Owned Portion],E4629,Table15[If Material Anything Other than "Lead" in Column E,Was Material Ever Previously Lead?],G4629,Table15[Customer-Owned Portion],O4629),Table15[Unique ID],0),0)))</f>
        <v/>
      </c>
      <c r="X4629"/>
    </row>
    <row r="4630" spans="2:24" x14ac:dyDescent="0.35">
      <c r="B4630" s="146"/>
      <c r="C4630" s="31"/>
      <c r="D4630" s="31"/>
      <c r="E4630" s="44"/>
      <c r="F4630" s="43"/>
      <c r="G4630" s="84"/>
      <c r="H4630" s="31"/>
      <c r="I4630" s="31"/>
      <c r="J4630" s="84"/>
      <c r="K4630" s="31"/>
      <c r="L4630" s="31"/>
      <c r="M4630" s="169"/>
      <c r="N4630" s="148"/>
      <c r="O4630" s="106"/>
      <c r="P4630" s="43"/>
      <c r="Q4630" s="31"/>
      <c r="R4630" s="84"/>
      <c r="S4630" s="31"/>
      <c r="T4630" s="31"/>
      <c r="U4630" s="169"/>
      <c r="V4630" s="150"/>
      <c r="W4630" s="342" t="str" cm="1">
        <f t="array" ref="W4630">IF(SUM(LEN(B4630:V4630))=0,"",IF(OR(OR(ISBLANK(F4630),SUM(LEN(C4630),LEN(D4630))=0),AND(NOT(E4630="Unknown"),ISBLANK(J4630)),AND(NOT(O4630="Unknown"),ISBLANK(R4630))),"Missing Information", INDEX(Table15[Entire Service Line Classification], MATCH(SUMIFS(Table15[Unique ID],Table15[System-Owned Portion],E4630,Table15[If Material Anything Other than "Lead" in Column E,Was Material Ever Previously Lead?],G4630,Table15[Customer-Owned Portion],O4630),Table15[Unique ID],0),0)))</f>
        <v/>
      </c>
      <c r="X4630"/>
    </row>
    <row r="4631" spans="2:24" x14ac:dyDescent="0.35">
      <c r="B4631" s="146"/>
      <c r="C4631" s="31"/>
      <c r="D4631" s="31"/>
      <c r="E4631" s="44"/>
      <c r="F4631" s="43"/>
      <c r="G4631" s="84"/>
      <c r="H4631" s="31"/>
      <c r="I4631" s="31"/>
      <c r="J4631" s="84"/>
      <c r="K4631" s="31"/>
      <c r="L4631" s="31"/>
      <c r="M4631" s="169"/>
      <c r="N4631" s="148"/>
      <c r="O4631" s="106"/>
      <c r="P4631" s="43"/>
      <c r="Q4631" s="31"/>
      <c r="R4631" s="84"/>
      <c r="S4631" s="31"/>
      <c r="T4631" s="31"/>
      <c r="U4631" s="169"/>
      <c r="V4631" s="150"/>
      <c r="W4631" s="342" t="str" cm="1">
        <f t="array" ref="W4631">IF(SUM(LEN(B4631:V4631))=0,"",IF(OR(OR(ISBLANK(F4631),SUM(LEN(C4631),LEN(D4631))=0),AND(NOT(E4631="Unknown"),ISBLANK(J4631)),AND(NOT(O4631="Unknown"),ISBLANK(R4631))),"Missing Information", INDEX(Table15[Entire Service Line Classification], MATCH(SUMIFS(Table15[Unique ID],Table15[System-Owned Portion],E4631,Table15[If Material Anything Other than "Lead" in Column E,Was Material Ever Previously Lead?],G4631,Table15[Customer-Owned Portion],O4631),Table15[Unique ID],0),0)))</f>
        <v/>
      </c>
      <c r="X4631"/>
    </row>
    <row r="4632" spans="2:24" x14ac:dyDescent="0.35">
      <c r="B4632" s="146"/>
      <c r="C4632" s="31"/>
      <c r="D4632" s="31"/>
      <c r="E4632" s="44"/>
      <c r="F4632" s="43"/>
      <c r="G4632" s="84"/>
      <c r="H4632" s="31"/>
      <c r="I4632" s="31"/>
      <c r="J4632" s="84"/>
      <c r="K4632" s="31"/>
      <c r="L4632" s="31"/>
      <c r="M4632" s="169"/>
      <c r="N4632" s="148"/>
      <c r="O4632" s="106"/>
      <c r="P4632" s="43"/>
      <c r="Q4632" s="31"/>
      <c r="R4632" s="84"/>
      <c r="S4632" s="31"/>
      <c r="T4632" s="31"/>
      <c r="U4632" s="169"/>
      <c r="V4632" s="150"/>
      <c r="W4632" s="342" t="str" cm="1">
        <f t="array" ref="W4632">IF(SUM(LEN(B4632:V4632))=0,"",IF(OR(OR(ISBLANK(F4632),SUM(LEN(C4632),LEN(D4632))=0),AND(NOT(E4632="Unknown"),ISBLANK(J4632)),AND(NOT(O4632="Unknown"),ISBLANK(R4632))),"Missing Information", INDEX(Table15[Entire Service Line Classification], MATCH(SUMIFS(Table15[Unique ID],Table15[System-Owned Portion],E4632,Table15[If Material Anything Other than "Lead" in Column E,Was Material Ever Previously Lead?],G4632,Table15[Customer-Owned Portion],O4632),Table15[Unique ID],0),0)))</f>
        <v/>
      </c>
      <c r="X4632"/>
    </row>
    <row r="4633" spans="2:24" x14ac:dyDescent="0.35">
      <c r="B4633" s="146"/>
      <c r="C4633" s="31"/>
      <c r="D4633" s="31"/>
      <c r="E4633" s="44"/>
      <c r="F4633" s="43"/>
      <c r="G4633" s="84"/>
      <c r="H4633" s="31"/>
      <c r="I4633" s="31"/>
      <c r="J4633" s="84"/>
      <c r="K4633" s="31"/>
      <c r="L4633" s="31"/>
      <c r="M4633" s="169"/>
      <c r="N4633" s="148"/>
      <c r="O4633" s="106"/>
      <c r="P4633" s="43"/>
      <c r="Q4633" s="31"/>
      <c r="R4633" s="84"/>
      <c r="S4633" s="31"/>
      <c r="T4633" s="31"/>
      <c r="U4633" s="169"/>
      <c r="V4633" s="150"/>
      <c r="W4633" s="342" t="str" cm="1">
        <f t="array" ref="W4633">IF(SUM(LEN(B4633:V4633))=0,"",IF(OR(OR(ISBLANK(F4633),SUM(LEN(C4633),LEN(D4633))=0),AND(NOT(E4633="Unknown"),ISBLANK(J4633)),AND(NOT(O4633="Unknown"),ISBLANK(R4633))),"Missing Information", INDEX(Table15[Entire Service Line Classification], MATCH(SUMIFS(Table15[Unique ID],Table15[System-Owned Portion],E4633,Table15[If Material Anything Other than "Lead" in Column E,Was Material Ever Previously Lead?],G4633,Table15[Customer-Owned Portion],O4633),Table15[Unique ID],0),0)))</f>
        <v/>
      </c>
      <c r="X4633"/>
    </row>
    <row r="4634" spans="2:24" x14ac:dyDescent="0.35">
      <c r="B4634" s="146"/>
      <c r="C4634" s="31"/>
      <c r="D4634" s="31"/>
      <c r="E4634" s="44"/>
      <c r="F4634" s="43"/>
      <c r="G4634" s="84"/>
      <c r="H4634" s="31"/>
      <c r="I4634" s="31"/>
      <c r="J4634" s="84"/>
      <c r="K4634" s="31"/>
      <c r="L4634" s="31"/>
      <c r="M4634" s="169"/>
      <c r="N4634" s="148"/>
      <c r="O4634" s="106"/>
      <c r="P4634" s="43"/>
      <c r="Q4634" s="31"/>
      <c r="R4634" s="84"/>
      <c r="S4634" s="31"/>
      <c r="T4634" s="31"/>
      <c r="U4634" s="169"/>
      <c r="V4634" s="150"/>
      <c r="W4634" s="342" t="str" cm="1">
        <f t="array" ref="W4634">IF(SUM(LEN(B4634:V4634))=0,"",IF(OR(OR(ISBLANK(F4634),SUM(LEN(C4634),LEN(D4634))=0),AND(NOT(E4634="Unknown"),ISBLANK(J4634)),AND(NOT(O4634="Unknown"),ISBLANK(R4634))),"Missing Information", INDEX(Table15[Entire Service Line Classification], MATCH(SUMIFS(Table15[Unique ID],Table15[System-Owned Portion],E4634,Table15[If Material Anything Other than "Lead" in Column E,Was Material Ever Previously Lead?],G4634,Table15[Customer-Owned Portion],O4634),Table15[Unique ID],0),0)))</f>
        <v/>
      </c>
      <c r="X4634"/>
    </row>
    <row r="4635" spans="2:24" x14ac:dyDescent="0.35">
      <c r="B4635" s="146"/>
      <c r="C4635" s="31"/>
      <c r="D4635" s="31"/>
      <c r="E4635" s="44"/>
      <c r="F4635" s="43"/>
      <c r="G4635" s="84"/>
      <c r="H4635" s="31"/>
      <c r="I4635" s="31"/>
      <c r="J4635" s="84"/>
      <c r="K4635" s="31"/>
      <c r="L4635" s="31"/>
      <c r="M4635" s="169"/>
      <c r="N4635" s="148"/>
      <c r="O4635" s="106"/>
      <c r="P4635" s="43"/>
      <c r="Q4635" s="31"/>
      <c r="R4635" s="84"/>
      <c r="S4635" s="31"/>
      <c r="T4635" s="31"/>
      <c r="U4635" s="169"/>
      <c r="V4635" s="150"/>
      <c r="W4635" s="342" t="str" cm="1">
        <f t="array" ref="W4635">IF(SUM(LEN(B4635:V4635))=0,"",IF(OR(OR(ISBLANK(F4635),SUM(LEN(C4635),LEN(D4635))=0),AND(NOT(E4635="Unknown"),ISBLANK(J4635)),AND(NOT(O4635="Unknown"),ISBLANK(R4635))),"Missing Information", INDEX(Table15[Entire Service Line Classification], MATCH(SUMIFS(Table15[Unique ID],Table15[System-Owned Portion],E4635,Table15[If Material Anything Other than "Lead" in Column E,Was Material Ever Previously Lead?],G4635,Table15[Customer-Owned Portion],O4635),Table15[Unique ID],0),0)))</f>
        <v/>
      </c>
      <c r="X4635"/>
    </row>
    <row r="4636" spans="2:24" x14ac:dyDescent="0.35">
      <c r="B4636" s="146"/>
      <c r="C4636" s="31"/>
      <c r="D4636" s="31"/>
      <c r="E4636" s="44"/>
      <c r="F4636" s="43"/>
      <c r="G4636" s="84"/>
      <c r="H4636" s="31"/>
      <c r="I4636" s="31"/>
      <c r="J4636" s="84"/>
      <c r="K4636" s="31"/>
      <c r="L4636" s="31"/>
      <c r="M4636" s="169"/>
      <c r="N4636" s="148"/>
      <c r="O4636" s="106"/>
      <c r="P4636" s="43"/>
      <c r="Q4636" s="31"/>
      <c r="R4636" s="84"/>
      <c r="S4636" s="31"/>
      <c r="T4636" s="31"/>
      <c r="U4636" s="169"/>
      <c r="V4636" s="150"/>
      <c r="W4636" s="342" t="str" cm="1">
        <f t="array" ref="W4636">IF(SUM(LEN(B4636:V4636))=0,"",IF(OR(OR(ISBLANK(F4636),SUM(LEN(C4636),LEN(D4636))=0),AND(NOT(E4636="Unknown"),ISBLANK(J4636)),AND(NOT(O4636="Unknown"),ISBLANK(R4636))),"Missing Information", INDEX(Table15[Entire Service Line Classification], MATCH(SUMIFS(Table15[Unique ID],Table15[System-Owned Portion],E4636,Table15[If Material Anything Other than "Lead" in Column E,Was Material Ever Previously Lead?],G4636,Table15[Customer-Owned Portion],O4636),Table15[Unique ID],0),0)))</f>
        <v/>
      </c>
      <c r="X4636"/>
    </row>
    <row r="4637" spans="2:24" x14ac:dyDescent="0.35">
      <c r="B4637" s="146"/>
      <c r="C4637" s="31"/>
      <c r="D4637" s="31"/>
      <c r="E4637" s="44"/>
      <c r="F4637" s="43"/>
      <c r="G4637" s="84"/>
      <c r="H4637" s="31"/>
      <c r="I4637" s="31"/>
      <c r="J4637" s="84"/>
      <c r="K4637" s="31"/>
      <c r="L4637" s="31"/>
      <c r="M4637" s="169"/>
      <c r="N4637" s="148"/>
      <c r="O4637" s="106"/>
      <c r="P4637" s="43"/>
      <c r="Q4637" s="31"/>
      <c r="R4637" s="84"/>
      <c r="S4637" s="31"/>
      <c r="T4637" s="31"/>
      <c r="U4637" s="169"/>
      <c r="V4637" s="150"/>
      <c r="W4637" s="342" t="str" cm="1">
        <f t="array" ref="W4637">IF(SUM(LEN(B4637:V4637))=0,"",IF(OR(OR(ISBLANK(F4637),SUM(LEN(C4637),LEN(D4637))=0),AND(NOT(E4637="Unknown"),ISBLANK(J4637)),AND(NOT(O4637="Unknown"),ISBLANK(R4637))),"Missing Information", INDEX(Table15[Entire Service Line Classification], MATCH(SUMIFS(Table15[Unique ID],Table15[System-Owned Portion],E4637,Table15[If Material Anything Other than "Lead" in Column E,Was Material Ever Previously Lead?],G4637,Table15[Customer-Owned Portion],O4637),Table15[Unique ID],0),0)))</f>
        <v/>
      </c>
      <c r="X4637"/>
    </row>
    <row r="4638" spans="2:24" x14ac:dyDescent="0.35">
      <c r="B4638" s="146"/>
      <c r="C4638" s="31"/>
      <c r="D4638" s="31"/>
      <c r="E4638" s="44"/>
      <c r="F4638" s="43"/>
      <c r="G4638" s="84"/>
      <c r="H4638" s="31"/>
      <c r="I4638" s="31"/>
      <c r="J4638" s="84"/>
      <c r="K4638" s="31"/>
      <c r="L4638" s="31"/>
      <c r="M4638" s="169"/>
      <c r="N4638" s="148"/>
      <c r="O4638" s="106"/>
      <c r="P4638" s="43"/>
      <c r="Q4638" s="31"/>
      <c r="R4638" s="84"/>
      <c r="S4638" s="31"/>
      <c r="T4638" s="31"/>
      <c r="U4638" s="169"/>
      <c r="V4638" s="150"/>
      <c r="W4638" s="342" t="str" cm="1">
        <f t="array" ref="W4638">IF(SUM(LEN(B4638:V4638))=0,"",IF(OR(OR(ISBLANK(F4638),SUM(LEN(C4638),LEN(D4638))=0),AND(NOT(E4638="Unknown"),ISBLANK(J4638)),AND(NOT(O4638="Unknown"),ISBLANK(R4638))),"Missing Information", INDEX(Table15[Entire Service Line Classification], MATCH(SUMIFS(Table15[Unique ID],Table15[System-Owned Portion],E4638,Table15[If Material Anything Other than "Lead" in Column E,Was Material Ever Previously Lead?],G4638,Table15[Customer-Owned Portion],O4638),Table15[Unique ID],0),0)))</f>
        <v/>
      </c>
      <c r="X4638"/>
    </row>
    <row r="4639" spans="2:24" x14ac:dyDescent="0.35">
      <c r="B4639" s="146"/>
      <c r="C4639" s="31"/>
      <c r="D4639" s="31"/>
      <c r="E4639" s="44"/>
      <c r="F4639" s="43"/>
      <c r="G4639" s="84"/>
      <c r="H4639" s="31"/>
      <c r="I4639" s="31"/>
      <c r="J4639" s="84"/>
      <c r="K4639" s="31"/>
      <c r="L4639" s="31"/>
      <c r="M4639" s="169"/>
      <c r="N4639" s="148"/>
      <c r="O4639" s="106"/>
      <c r="P4639" s="43"/>
      <c r="Q4639" s="31"/>
      <c r="R4639" s="84"/>
      <c r="S4639" s="31"/>
      <c r="T4639" s="31"/>
      <c r="U4639" s="169"/>
      <c r="V4639" s="150"/>
      <c r="W4639" s="342" t="str" cm="1">
        <f t="array" ref="W4639">IF(SUM(LEN(B4639:V4639))=0,"",IF(OR(OR(ISBLANK(F4639),SUM(LEN(C4639),LEN(D4639))=0),AND(NOT(E4639="Unknown"),ISBLANK(J4639)),AND(NOT(O4639="Unknown"),ISBLANK(R4639))),"Missing Information", INDEX(Table15[Entire Service Line Classification], MATCH(SUMIFS(Table15[Unique ID],Table15[System-Owned Portion],E4639,Table15[If Material Anything Other than "Lead" in Column E,Was Material Ever Previously Lead?],G4639,Table15[Customer-Owned Portion],O4639),Table15[Unique ID],0),0)))</f>
        <v/>
      </c>
      <c r="X4639"/>
    </row>
    <row r="4640" spans="2:24" x14ac:dyDescent="0.35">
      <c r="B4640" s="146"/>
      <c r="C4640" s="31"/>
      <c r="D4640" s="31"/>
      <c r="E4640" s="44"/>
      <c r="F4640" s="43"/>
      <c r="G4640" s="84"/>
      <c r="H4640" s="31"/>
      <c r="I4640" s="31"/>
      <c r="J4640" s="84"/>
      <c r="K4640" s="31"/>
      <c r="L4640" s="31"/>
      <c r="M4640" s="169"/>
      <c r="N4640" s="148"/>
      <c r="O4640" s="106"/>
      <c r="P4640" s="43"/>
      <c r="Q4640" s="31"/>
      <c r="R4640" s="84"/>
      <c r="S4640" s="31"/>
      <c r="T4640" s="31"/>
      <c r="U4640" s="169"/>
      <c r="V4640" s="150"/>
      <c r="W4640" s="342" t="str" cm="1">
        <f t="array" ref="W4640">IF(SUM(LEN(B4640:V4640))=0,"",IF(OR(OR(ISBLANK(F4640),SUM(LEN(C4640),LEN(D4640))=0),AND(NOT(E4640="Unknown"),ISBLANK(J4640)),AND(NOT(O4640="Unknown"),ISBLANK(R4640))),"Missing Information", INDEX(Table15[Entire Service Line Classification], MATCH(SUMIFS(Table15[Unique ID],Table15[System-Owned Portion],E4640,Table15[If Material Anything Other than "Lead" in Column E,Was Material Ever Previously Lead?],G4640,Table15[Customer-Owned Portion],O4640),Table15[Unique ID],0),0)))</f>
        <v/>
      </c>
      <c r="X4640"/>
    </row>
    <row r="4641" spans="2:24" x14ac:dyDescent="0.35">
      <c r="B4641" s="146"/>
      <c r="C4641" s="31"/>
      <c r="D4641" s="31"/>
      <c r="E4641" s="44"/>
      <c r="F4641" s="43"/>
      <c r="G4641" s="84"/>
      <c r="H4641" s="31"/>
      <c r="I4641" s="31"/>
      <c r="J4641" s="84"/>
      <c r="K4641" s="31"/>
      <c r="L4641" s="31"/>
      <c r="M4641" s="169"/>
      <c r="N4641" s="148"/>
      <c r="O4641" s="106"/>
      <c r="P4641" s="43"/>
      <c r="Q4641" s="31"/>
      <c r="R4641" s="84"/>
      <c r="S4641" s="31"/>
      <c r="T4641" s="31"/>
      <c r="U4641" s="169"/>
      <c r="V4641" s="150"/>
      <c r="W4641" s="342" t="str" cm="1">
        <f t="array" ref="W4641">IF(SUM(LEN(B4641:V4641))=0,"",IF(OR(OR(ISBLANK(F4641),SUM(LEN(C4641),LEN(D4641))=0),AND(NOT(E4641="Unknown"),ISBLANK(J4641)),AND(NOT(O4641="Unknown"),ISBLANK(R4641))),"Missing Information", INDEX(Table15[Entire Service Line Classification], MATCH(SUMIFS(Table15[Unique ID],Table15[System-Owned Portion],E4641,Table15[If Material Anything Other than "Lead" in Column E,Was Material Ever Previously Lead?],G4641,Table15[Customer-Owned Portion],O4641),Table15[Unique ID],0),0)))</f>
        <v/>
      </c>
      <c r="X4641"/>
    </row>
    <row r="4642" spans="2:24" x14ac:dyDescent="0.35">
      <c r="B4642" s="146"/>
      <c r="C4642" s="31"/>
      <c r="D4642" s="31"/>
      <c r="E4642" s="44"/>
      <c r="F4642" s="43"/>
      <c r="G4642" s="84"/>
      <c r="H4642" s="31"/>
      <c r="I4642" s="31"/>
      <c r="J4642" s="84"/>
      <c r="K4642" s="31"/>
      <c r="L4642" s="31"/>
      <c r="M4642" s="169"/>
      <c r="N4642" s="148"/>
      <c r="O4642" s="106"/>
      <c r="P4642" s="43"/>
      <c r="Q4642" s="31"/>
      <c r="R4642" s="84"/>
      <c r="S4642" s="31"/>
      <c r="T4642" s="31"/>
      <c r="U4642" s="169"/>
      <c r="V4642" s="150"/>
      <c r="W4642" s="342" t="str" cm="1">
        <f t="array" ref="W4642">IF(SUM(LEN(B4642:V4642))=0,"",IF(OR(OR(ISBLANK(F4642),SUM(LEN(C4642),LEN(D4642))=0),AND(NOT(E4642="Unknown"),ISBLANK(J4642)),AND(NOT(O4642="Unknown"),ISBLANK(R4642))),"Missing Information", INDEX(Table15[Entire Service Line Classification], MATCH(SUMIFS(Table15[Unique ID],Table15[System-Owned Portion],E4642,Table15[If Material Anything Other than "Lead" in Column E,Was Material Ever Previously Lead?],G4642,Table15[Customer-Owned Portion],O4642),Table15[Unique ID],0),0)))</f>
        <v/>
      </c>
      <c r="X4642"/>
    </row>
    <row r="4643" spans="2:24" x14ac:dyDescent="0.35">
      <c r="B4643" s="146"/>
      <c r="C4643" s="31"/>
      <c r="D4643" s="31"/>
      <c r="E4643" s="44"/>
      <c r="F4643" s="43"/>
      <c r="G4643" s="84"/>
      <c r="H4643" s="31"/>
      <c r="I4643" s="31"/>
      <c r="J4643" s="84"/>
      <c r="K4643" s="31"/>
      <c r="L4643" s="31"/>
      <c r="M4643" s="169"/>
      <c r="N4643" s="148"/>
      <c r="O4643" s="106"/>
      <c r="P4643" s="43"/>
      <c r="Q4643" s="31"/>
      <c r="R4643" s="84"/>
      <c r="S4643" s="31"/>
      <c r="T4643" s="31"/>
      <c r="U4643" s="169"/>
      <c r="V4643" s="150"/>
      <c r="W4643" s="342" t="str" cm="1">
        <f t="array" ref="W4643">IF(SUM(LEN(B4643:V4643))=0,"",IF(OR(OR(ISBLANK(F4643),SUM(LEN(C4643),LEN(D4643))=0),AND(NOT(E4643="Unknown"),ISBLANK(J4643)),AND(NOT(O4643="Unknown"),ISBLANK(R4643))),"Missing Information", INDEX(Table15[Entire Service Line Classification], MATCH(SUMIFS(Table15[Unique ID],Table15[System-Owned Portion],E4643,Table15[If Material Anything Other than "Lead" in Column E,Was Material Ever Previously Lead?],G4643,Table15[Customer-Owned Portion],O4643),Table15[Unique ID],0),0)))</f>
        <v/>
      </c>
      <c r="X4643"/>
    </row>
    <row r="4644" spans="2:24" x14ac:dyDescent="0.35">
      <c r="B4644" s="146"/>
      <c r="C4644" s="31"/>
      <c r="D4644" s="31"/>
      <c r="E4644" s="44"/>
      <c r="F4644" s="43"/>
      <c r="G4644" s="84"/>
      <c r="H4644" s="31"/>
      <c r="I4644" s="31"/>
      <c r="J4644" s="84"/>
      <c r="K4644" s="31"/>
      <c r="L4644" s="31"/>
      <c r="M4644" s="169"/>
      <c r="N4644" s="148"/>
      <c r="O4644" s="106"/>
      <c r="P4644" s="43"/>
      <c r="Q4644" s="31"/>
      <c r="R4644" s="84"/>
      <c r="S4644" s="31"/>
      <c r="T4644" s="31"/>
      <c r="U4644" s="169"/>
      <c r="V4644" s="150"/>
      <c r="W4644" s="342" t="str" cm="1">
        <f t="array" ref="W4644">IF(SUM(LEN(B4644:V4644))=0,"",IF(OR(OR(ISBLANK(F4644),SUM(LEN(C4644),LEN(D4644))=0),AND(NOT(E4644="Unknown"),ISBLANK(J4644)),AND(NOT(O4644="Unknown"),ISBLANK(R4644))),"Missing Information", INDEX(Table15[Entire Service Line Classification], MATCH(SUMIFS(Table15[Unique ID],Table15[System-Owned Portion],E4644,Table15[If Material Anything Other than "Lead" in Column E,Was Material Ever Previously Lead?],G4644,Table15[Customer-Owned Portion],O4644),Table15[Unique ID],0),0)))</f>
        <v/>
      </c>
      <c r="X4644"/>
    </row>
    <row r="4645" spans="2:24" x14ac:dyDescent="0.35">
      <c r="B4645" s="146"/>
      <c r="C4645" s="31"/>
      <c r="D4645" s="31"/>
      <c r="E4645" s="44"/>
      <c r="F4645" s="43"/>
      <c r="G4645" s="84"/>
      <c r="H4645" s="31"/>
      <c r="I4645" s="31"/>
      <c r="J4645" s="84"/>
      <c r="K4645" s="31"/>
      <c r="L4645" s="31"/>
      <c r="M4645" s="169"/>
      <c r="N4645" s="148"/>
      <c r="O4645" s="106"/>
      <c r="P4645" s="43"/>
      <c r="Q4645" s="31"/>
      <c r="R4645" s="84"/>
      <c r="S4645" s="31"/>
      <c r="T4645" s="31"/>
      <c r="U4645" s="169"/>
      <c r="V4645" s="150"/>
      <c r="W4645" s="342" t="str" cm="1">
        <f t="array" ref="W4645">IF(SUM(LEN(B4645:V4645))=0,"",IF(OR(OR(ISBLANK(F4645),SUM(LEN(C4645),LEN(D4645))=0),AND(NOT(E4645="Unknown"),ISBLANK(J4645)),AND(NOT(O4645="Unknown"),ISBLANK(R4645))),"Missing Information", INDEX(Table15[Entire Service Line Classification], MATCH(SUMIFS(Table15[Unique ID],Table15[System-Owned Portion],E4645,Table15[If Material Anything Other than "Lead" in Column E,Was Material Ever Previously Lead?],G4645,Table15[Customer-Owned Portion],O4645),Table15[Unique ID],0),0)))</f>
        <v/>
      </c>
      <c r="X4645"/>
    </row>
    <row r="4646" spans="2:24" x14ac:dyDescent="0.35">
      <c r="B4646" s="146"/>
      <c r="C4646" s="31"/>
      <c r="D4646" s="31"/>
      <c r="E4646" s="44"/>
      <c r="F4646" s="43"/>
      <c r="G4646" s="84"/>
      <c r="H4646" s="31"/>
      <c r="I4646" s="31"/>
      <c r="J4646" s="84"/>
      <c r="K4646" s="31"/>
      <c r="L4646" s="31"/>
      <c r="M4646" s="169"/>
      <c r="N4646" s="148"/>
      <c r="O4646" s="106"/>
      <c r="P4646" s="43"/>
      <c r="Q4646" s="31"/>
      <c r="R4646" s="84"/>
      <c r="S4646" s="31"/>
      <c r="T4646" s="31"/>
      <c r="U4646" s="169"/>
      <c r="V4646" s="150"/>
      <c r="W4646" s="342" t="str" cm="1">
        <f t="array" ref="W4646">IF(SUM(LEN(B4646:V4646))=0,"",IF(OR(OR(ISBLANK(F4646),SUM(LEN(C4646),LEN(D4646))=0),AND(NOT(E4646="Unknown"),ISBLANK(J4646)),AND(NOT(O4646="Unknown"),ISBLANK(R4646))),"Missing Information", INDEX(Table15[Entire Service Line Classification], MATCH(SUMIFS(Table15[Unique ID],Table15[System-Owned Portion],E4646,Table15[If Material Anything Other than "Lead" in Column E,Was Material Ever Previously Lead?],G4646,Table15[Customer-Owned Portion],O4646),Table15[Unique ID],0),0)))</f>
        <v/>
      </c>
      <c r="X4646"/>
    </row>
    <row r="4647" spans="2:24" x14ac:dyDescent="0.35">
      <c r="B4647" s="146"/>
      <c r="C4647" s="31"/>
      <c r="D4647" s="31"/>
      <c r="E4647" s="44"/>
      <c r="F4647" s="43"/>
      <c r="G4647" s="84"/>
      <c r="H4647" s="31"/>
      <c r="I4647" s="31"/>
      <c r="J4647" s="84"/>
      <c r="K4647" s="31"/>
      <c r="L4647" s="31"/>
      <c r="M4647" s="169"/>
      <c r="N4647" s="148"/>
      <c r="O4647" s="106"/>
      <c r="P4647" s="43"/>
      <c r="Q4647" s="31"/>
      <c r="R4647" s="84"/>
      <c r="S4647" s="31"/>
      <c r="T4647" s="31"/>
      <c r="U4647" s="169"/>
      <c r="V4647" s="150"/>
      <c r="W4647" s="342" t="str" cm="1">
        <f t="array" ref="W4647">IF(SUM(LEN(B4647:V4647))=0,"",IF(OR(OR(ISBLANK(F4647),SUM(LEN(C4647),LEN(D4647))=0),AND(NOT(E4647="Unknown"),ISBLANK(J4647)),AND(NOT(O4647="Unknown"),ISBLANK(R4647))),"Missing Information", INDEX(Table15[Entire Service Line Classification], MATCH(SUMIFS(Table15[Unique ID],Table15[System-Owned Portion],E4647,Table15[If Material Anything Other than "Lead" in Column E,Was Material Ever Previously Lead?],G4647,Table15[Customer-Owned Portion],O4647),Table15[Unique ID],0),0)))</f>
        <v/>
      </c>
      <c r="X4647"/>
    </row>
    <row r="4648" spans="2:24" x14ac:dyDescent="0.35">
      <c r="B4648" s="146"/>
      <c r="C4648" s="31"/>
      <c r="D4648" s="31"/>
      <c r="E4648" s="44"/>
      <c r="F4648" s="43"/>
      <c r="G4648" s="84"/>
      <c r="H4648" s="31"/>
      <c r="I4648" s="31"/>
      <c r="J4648" s="84"/>
      <c r="K4648" s="31"/>
      <c r="L4648" s="31"/>
      <c r="M4648" s="169"/>
      <c r="N4648" s="148"/>
      <c r="O4648" s="106"/>
      <c r="P4648" s="43"/>
      <c r="Q4648" s="31"/>
      <c r="R4648" s="84"/>
      <c r="S4648" s="31"/>
      <c r="T4648" s="31"/>
      <c r="U4648" s="169"/>
      <c r="V4648" s="150"/>
      <c r="W4648" s="342" t="str" cm="1">
        <f t="array" ref="W4648">IF(SUM(LEN(B4648:V4648))=0,"",IF(OR(OR(ISBLANK(F4648),SUM(LEN(C4648),LEN(D4648))=0),AND(NOT(E4648="Unknown"),ISBLANK(J4648)),AND(NOT(O4648="Unknown"),ISBLANK(R4648))),"Missing Information", INDEX(Table15[Entire Service Line Classification], MATCH(SUMIFS(Table15[Unique ID],Table15[System-Owned Portion],E4648,Table15[If Material Anything Other than "Lead" in Column E,Was Material Ever Previously Lead?],G4648,Table15[Customer-Owned Portion],O4648),Table15[Unique ID],0),0)))</f>
        <v/>
      </c>
      <c r="X4648"/>
    </row>
    <row r="4649" spans="2:24" x14ac:dyDescent="0.35">
      <c r="B4649" s="146"/>
      <c r="C4649" s="31"/>
      <c r="D4649" s="31"/>
      <c r="E4649" s="44"/>
      <c r="F4649" s="43"/>
      <c r="G4649" s="84"/>
      <c r="H4649" s="31"/>
      <c r="I4649" s="31"/>
      <c r="J4649" s="84"/>
      <c r="K4649" s="31"/>
      <c r="L4649" s="31"/>
      <c r="M4649" s="169"/>
      <c r="N4649" s="148"/>
      <c r="O4649" s="106"/>
      <c r="P4649" s="43"/>
      <c r="Q4649" s="31"/>
      <c r="R4649" s="84"/>
      <c r="S4649" s="31"/>
      <c r="T4649" s="31"/>
      <c r="U4649" s="169"/>
      <c r="V4649" s="150"/>
      <c r="W4649" s="342" t="str" cm="1">
        <f t="array" ref="W4649">IF(SUM(LEN(B4649:V4649))=0,"",IF(OR(OR(ISBLANK(F4649),SUM(LEN(C4649),LEN(D4649))=0),AND(NOT(E4649="Unknown"),ISBLANK(J4649)),AND(NOT(O4649="Unknown"),ISBLANK(R4649))),"Missing Information", INDEX(Table15[Entire Service Line Classification], MATCH(SUMIFS(Table15[Unique ID],Table15[System-Owned Portion],E4649,Table15[If Material Anything Other than "Lead" in Column E,Was Material Ever Previously Lead?],G4649,Table15[Customer-Owned Portion],O4649),Table15[Unique ID],0),0)))</f>
        <v/>
      </c>
      <c r="X4649"/>
    </row>
    <row r="4650" spans="2:24" x14ac:dyDescent="0.35">
      <c r="B4650" s="146"/>
      <c r="C4650" s="31"/>
      <c r="D4650" s="31"/>
      <c r="E4650" s="44"/>
      <c r="F4650" s="43"/>
      <c r="G4650" s="84"/>
      <c r="H4650" s="31"/>
      <c r="I4650" s="31"/>
      <c r="J4650" s="84"/>
      <c r="K4650" s="31"/>
      <c r="L4650" s="31"/>
      <c r="M4650" s="169"/>
      <c r="N4650" s="148"/>
      <c r="O4650" s="106"/>
      <c r="P4650" s="43"/>
      <c r="Q4650" s="31"/>
      <c r="R4650" s="84"/>
      <c r="S4650" s="31"/>
      <c r="T4650" s="31"/>
      <c r="U4650" s="169"/>
      <c r="V4650" s="150"/>
      <c r="W4650" s="342" t="str" cm="1">
        <f t="array" ref="W4650">IF(SUM(LEN(B4650:V4650))=0,"",IF(OR(OR(ISBLANK(F4650),SUM(LEN(C4650),LEN(D4650))=0),AND(NOT(E4650="Unknown"),ISBLANK(J4650)),AND(NOT(O4650="Unknown"),ISBLANK(R4650))),"Missing Information", INDEX(Table15[Entire Service Line Classification], MATCH(SUMIFS(Table15[Unique ID],Table15[System-Owned Portion],E4650,Table15[If Material Anything Other than "Lead" in Column E,Was Material Ever Previously Lead?],G4650,Table15[Customer-Owned Portion],O4650),Table15[Unique ID],0),0)))</f>
        <v/>
      </c>
      <c r="X4650"/>
    </row>
    <row r="4651" spans="2:24" x14ac:dyDescent="0.35">
      <c r="B4651" s="146"/>
      <c r="C4651" s="31"/>
      <c r="D4651" s="31"/>
      <c r="E4651" s="44"/>
      <c r="F4651" s="43"/>
      <c r="G4651" s="84"/>
      <c r="H4651" s="31"/>
      <c r="I4651" s="31"/>
      <c r="J4651" s="84"/>
      <c r="K4651" s="31"/>
      <c r="L4651" s="31"/>
      <c r="M4651" s="169"/>
      <c r="N4651" s="148"/>
      <c r="O4651" s="106"/>
      <c r="P4651" s="43"/>
      <c r="Q4651" s="31"/>
      <c r="R4651" s="84"/>
      <c r="S4651" s="31"/>
      <c r="T4651" s="31"/>
      <c r="U4651" s="169"/>
      <c r="V4651" s="150"/>
      <c r="W4651" s="342" t="str" cm="1">
        <f t="array" ref="W4651">IF(SUM(LEN(B4651:V4651))=0,"",IF(OR(OR(ISBLANK(F4651),SUM(LEN(C4651),LEN(D4651))=0),AND(NOT(E4651="Unknown"),ISBLANK(J4651)),AND(NOT(O4651="Unknown"),ISBLANK(R4651))),"Missing Information", INDEX(Table15[Entire Service Line Classification], MATCH(SUMIFS(Table15[Unique ID],Table15[System-Owned Portion],E4651,Table15[If Material Anything Other than "Lead" in Column E,Was Material Ever Previously Lead?],G4651,Table15[Customer-Owned Portion],O4651),Table15[Unique ID],0),0)))</f>
        <v/>
      </c>
      <c r="X4651"/>
    </row>
    <row r="4652" spans="2:24" x14ac:dyDescent="0.35">
      <c r="B4652" s="146"/>
      <c r="C4652" s="31"/>
      <c r="D4652" s="31"/>
      <c r="E4652" s="44"/>
      <c r="F4652" s="43"/>
      <c r="G4652" s="84"/>
      <c r="H4652" s="31"/>
      <c r="I4652" s="31"/>
      <c r="J4652" s="84"/>
      <c r="K4652" s="31"/>
      <c r="L4652" s="31"/>
      <c r="M4652" s="169"/>
      <c r="N4652" s="148"/>
      <c r="O4652" s="106"/>
      <c r="P4652" s="43"/>
      <c r="Q4652" s="31"/>
      <c r="R4652" s="84"/>
      <c r="S4652" s="31"/>
      <c r="T4652" s="31"/>
      <c r="U4652" s="169"/>
      <c r="V4652" s="150"/>
      <c r="W4652" s="342" t="str" cm="1">
        <f t="array" ref="W4652">IF(SUM(LEN(B4652:V4652))=0,"",IF(OR(OR(ISBLANK(F4652),SUM(LEN(C4652),LEN(D4652))=0),AND(NOT(E4652="Unknown"),ISBLANK(J4652)),AND(NOT(O4652="Unknown"),ISBLANK(R4652))),"Missing Information", INDEX(Table15[Entire Service Line Classification], MATCH(SUMIFS(Table15[Unique ID],Table15[System-Owned Portion],E4652,Table15[If Material Anything Other than "Lead" in Column E,Was Material Ever Previously Lead?],G4652,Table15[Customer-Owned Portion],O4652),Table15[Unique ID],0),0)))</f>
        <v/>
      </c>
      <c r="X4652"/>
    </row>
    <row r="4653" spans="2:24" x14ac:dyDescent="0.35">
      <c r="B4653" s="146"/>
      <c r="C4653" s="31"/>
      <c r="D4653" s="31"/>
      <c r="E4653" s="44"/>
      <c r="F4653" s="43"/>
      <c r="G4653" s="84"/>
      <c r="H4653" s="31"/>
      <c r="I4653" s="31"/>
      <c r="J4653" s="84"/>
      <c r="K4653" s="31"/>
      <c r="L4653" s="31"/>
      <c r="M4653" s="169"/>
      <c r="N4653" s="148"/>
      <c r="O4653" s="106"/>
      <c r="P4653" s="43"/>
      <c r="Q4653" s="31"/>
      <c r="R4653" s="84"/>
      <c r="S4653" s="31"/>
      <c r="T4653" s="31"/>
      <c r="U4653" s="169"/>
      <c r="V4653" s="150"/>
      <c r="W4653" s="342" t="str" cm="1">
        <f t="array" ref="W4653">IF(SUM(LEN(B4653:V4653))=0,"",IF(OR(OR(ISBLANK(F4653),SUM(LEN(C4653),LEN(D4653))=0),AND(NOT(E4653="Unknown"),ISBLANK(J4653)),AND(NOT(O4653="Unknown"),ISBLANK(R4653))),"Missing Information", INDEX(Table15[Entire Service Line Classification], MATCH(SUMIFS(Table15[Unique ID],Table15[System-Owned Portion],E4653,Table15[If Material Anything Other than "Lead" in Column E,Was Material Ever Previously Lead?],G4653,Table15[Customer-Owned Portion],O4653),Table15[Unique ID],0),0)))</f>
        <v/>
      </c>
      <c r="X4653"/>
    </row>
    <row r="4654" spans="2:24" x14ac:dyDescent="0.35">
      <c r="B4654" s="146"/>
      <c r="C4654" s="31"/>
      <c r="D4654" s="31"/>
      <c r="E4654" s="44"/>
      <c r="F4654" s="43"/>
      <c r="G4654" s="84"/>
      <c r="H4654" s="31"/>
      <c r="I4654" s="31"/>
      <c r="J4654" s="84"/>
      <c r="K4654" s="31"/>
      <c r="L4654" s="31"/>
      <c r="M4654" s="169"/>
      <c r="N4654" s="148"/>
      <c r="O4654" s="106"/>
      <c r="P4654" s="43"/>
      <c r="Q4654" s="31"/>
      <c r="R4654" s="84"/>
      <c r="S4654" s="31"/>
      <c r="T4654" s="31"/>
      <c r="U4654" s="169"/>
      <c r="V4654" s="150"/>
      <c r="W4654" s="342" t="str" cm="1">
        <f t="array" ref="W4654">IF(SUM(LEN(B4654:V4654))=0,"",IF(OR(OR(ISBLANK(F4654),SUM(LEN(C4654),LEN(D4654))=0),AND(NOT(E4654="Unknown"),ISBLANK(J4654)),AND(NOT(O4654="Unknown"),ISBLANK(R4654))),"Missing Information", INDEX(Table15[Entire Service Line Classification], MATCH(SUMIFS(Table15[Unique ID],Table15[System-Owned Portion],E4654,Table15[If Material Anything Other than "Lead" in Column E,Was Material Ever Previously Lead?],G4654,Table15[Customer-Owned Portion],O4654),Table15[Unique ID],0),0)))</f>
        <v/>
      </c>
      <c r="X4654"/>
    </row>
    <row r="4655" spans="2:24" x14ac:dyDescent="0.35">
      <c r="B4655" s="146"/>
      <c r="C4655" s="31"/>
      <c r="D4655" s="31"/>
      <c r="E4655" s="44"/>
      <c r="F4655" s="43"/>
      <c r="G4655" s="84"/>
      <c r="H4655" s="31"/>
      <c r="I4655" s="31"/>
      <c r="J4655" s="84"/>
      <c r="K4655" s="31"/>
      <c r="L4655" s="31"/>
      <c r="M4655" s="169"/>
      <c r="N4655" s="148"/>
      <c r="O4655" s="106"/>
      <c r="P4655" s="43"/>
      <c r="Q4655" s="31"/>
      <c r="R4655" s="84"/>
      <c r="S4655" s="31"/>
      <c r="T4655" s="31"/>
      <c r="U4655" s="169"/>
      <c r="V4655" s="150"/>
      <c r="W4655" s="342" t="str" cm="1">
        <f t="array" ref="W4655">IF(SUM(LEN(B4655:V4655))=0,"",IF(OR(OR(ISBLANK(F4655),SUM(LEN(C4655),LEN(D4655))=0),AND(NOT(E4655="Unknown"),ISBLANK(J4655)),AND(NOT(O4655="Unknown"),ISBLANK(R4655))),"Missing Information", INDEX(Table15[Entire Service Line Classification], MATCH(SUMIFS(Table15[Unique ID],Table15[System-Owned Portion],E4655,Table15[If Material Anything Other than "Lead" in Column E,Was Material Ever Previously Lead?],G4655,Table15[Customer-Owned Portion],O4655),Table15[Unique ID],0),0)))</f>
        <v/>
      </c>
      <c r="X4655"/>
    </row>
    <row r="4656" spans="2:24" x14ac:dyDescent="0.35">
      <c r="B4656" s="146"/>
      <c r="C4656" s="31"/>
      <c r="D4656" s="31"/>
      <c r="E4656" s="44"/>
      <c r="F4656" s="43"/>
      <c r="G4656" s="84"/>
      <c r="H4656" s="31"/>
      <c r="I4656" s="31"/>
      <c r="J4656" s="84"/>
      <c r="K4656" s="31"/>
      <c r="L4656" s="31"/>
      <c r="M4656" s="169"/>
      <c r="N4656" s="148"/>
      <c r="O4656" s="106"/>
      <c r="P4656" s="43"/>
      <c r="Q4656" s="31"/>
      <c r="R4656" s="84"/>
      <c r="S4656" s="31"/>
      <c r="T4656" s="31"/>
      <c r="U4656" s="169"/>
      <c r="V4656" s="150"/>
      <c r="W4656" s="342" t="str" cm="1">
        <f t="array" ref="W4656">IF(SUM(LEN(B4656:V4656))=0,"",IF(OR(OR(ISBLANK(F4656),SUM(LEN(C4656),LEN(D4656))=0),AND(NOT(E4656="Unknown"),ISBLANK(J4656)),AND(NOT(O4656="Unknown"),ISBLANK(R4656))),"Missing Information", INDEX(Table15[Entire Service Line Classification], MATCH(SUMIFS(Table15[Unique ID],Table15[System-Owned Portion],E4656,Table15[If Material Anything Other than "Lead" in Column E,Was Material Ever Previously Lead?],G4656,Table15[Customer-Owned Portion],O4656),Table15[Unique ID],0),0)))</f>
        <v/>
      </c>
      <c r="X4656"/>
    </row>
    <row r="4657" spans="2:24" x14ac:dyDescent="0.35">
      <c r="B4657" s="146"/>
      <c r="C4657" s="31"/>
      <c r="D4657" s="31"/>
      <c r="E4657" s="44"/>
      <c r="F4657" s="43"/>
      <c r="G4657" s="84"/>
      <c r="H4657" s="31"/>
      <c r="I4657" s="31"/>
      <c r="J4657" s="84"/>
      <c r="K4657" s="31"/>
      <c r="L4657" s="31"/>
      <c r="M4657" s="169"/>
      <c r="N4657" s="148"/>
      <c r="O4657" s="106"/>
      <c r="P4657" s="43"/>
      <c r="Q4657" s="31"/>
      <c r="R4657" s="84"/>
      <c r="S4657" s="31"/>
      <c r="T4657" s="31"/>
      <c r="U4657" s="169"/>
      <c r="V4657" s="150"/>
      <c r="W4657" s="342" t="str" cm="1">
        <f t="array" ref="W4657">IF(SUM(LEN(B4657:V4657))=0,"",IF(OR(OR(ISBLANK(F4657),SUM(LEN(C4657),LEN(D4657))=0),AND(NOT(E4657="Unknown"),ISBLANK(J4657)),AND(NOT(O4657="Unknown"),ISBLANK(R4657))),"Missing Information", INDEX(Table15[Entire Service Line Classification], MATCH(SUMIFS(Table15[Unique ID],Table15[System-Owned Portion],E4657,Table15[If Material Anything Other than "Lead" in Column E,Was Material Ever Previously Lead?],G4657,Table15[Customer-Owned Portion],O4657),Table15[Unique ID],0),0)))</f>
        <v/>
      </c>
      <c r="X4657"/>
    </row>
    <row r="4658" spans="2:24" x14ac:dyDescent="0.35">
      <c r="B4658" s="146"/>
      <c r="C4658" s="31"/>
      <c r="D4658" s="31"/>
      <c r="E4658" s="44"/>
      <c r="F4658" s="43"/>
      <c r="G4658" s="84"/>
      <c r="H4658" s="31"/>
      <c r="I4658" s="31"/>
      <c r="J4658" s="84"/>
      <c r="K4658" s="31"/>
      <c r="L4658" s="31"/>
      <c r="M4658" s="169"/>
      <c r="N4658" s="148"/>
      <c r="O4658" s="106"/>
      <c r="P4658" s="43"/>
      <c r="Q4658" s="31"/>
      <c r="R4658" s="84"/>
      <c r="S4658" s="31"/>
      <c r="T4658" s="31"/>
      <c r="U4658" s="169"/>
      <c r="V4658" s="150"/>
      <c r="W4658" s="342" t="str" cm="1">
        <f t="array" ref="W4658">IF(SUM(LEN(B4658:V4658))=0,"",IF(OR(OR(ISBLANK(F4658),SUM(LEN(C4658),LEN(D4658))=0),AND(NOT(E4658="Unknown"),ISBLANK(J4658)),AND(NOT(O4658="Unknown"),ISBLANK(R4658))),"Missing Information", INDEX(Table15[Entire Service Line Classification], MATCH(SUMIFS(Table15[Unique ID],Table15[System-Owned Portion],E4658,Table15[If Material Anything Other than "Lead" in Column E,Was Material Ever Previously Lead?],G4658,Table15[Customer-Owned Portion],O4658),Table15[Unique ID],0),0)))</f>
        <v/>
      </c>
      <c r="X4658"/>
    </row>
    <row r="4659" spans="2:24" x14ac:dyDescent="0.35">
      <c r="B4659" s="146"/>
      <c r="C4659" s="31"/>
      <c r="D4659" s="31"/>
      <c r="E4659" s="44"/>
      <c r="F4659" s="43"/>
      <c r="G4659" s="84"/>
      <c r="H4659" s="31"/>
      <c r="I4659" s="31"/>
      <c r="J4659" s="84"/>
      <c r="K4659" s="31"/>
      <c r="L4659" s="31"/>
      <c r="M4659" s="169"/>
      <c r="N4659" s="148"/>
      <c r="O4659" s="106"/>
      <c r="P4659" s="43"/>
      <c r="Q4659" s="31"/>
      <c r="R4659" s="84"/>
      <c r="S4659" s="31"/>
      <c r="T4659" s="31"/>
      <c r="U4659" s="169"/>
      <c r="V4659" s="150"/>
      <c r="W4659" s="342" t="str" cm="1">
        <f t="array" ref="W4659">IF(SUM(LEN(B4659:V4659))=0,"",IF(OR(OR(ISBLANK(F4659),SUM(LEN(C4659),LEN(D4659))=0),AND(NOT(E4659="Unknown"),ISBLANK(J4659)),AND(NOT(O4659="Unknown"),ISBLANK(R4659))),"Missing Information", INDEX(Table15[Entire Service Line Classification], MATCH(SUMIFS(Table15[Unique ID],Table15[System-Owned Portion],E4659,Table15[If Material Anything Other than "Lead" in Column E,Was Material Ever Previously Lead?],G4659,Table15[Customer-Owned Portion],O4659),Table15[Unique ID],0),0)))</f>
        <v/>
      </c>
      <c r="X4659"/>
    </row>
    <row r="4660" spans="2:24" x14ac:dyDescent="0.35">
      <c r="B4660" s="146"/>
      <c r="C4660" s="31"/>
      <c r="D4660" s="31"/>
      <c r="E4660" s="44"/>
      <c r="F4660" s="43"/>
      <c r="G4660" s="84"/>
      <c r="H4660" s="31"/>
      <c r="I4660" s="31"/>
      <c r="J4660" s="84"/>
      <c r="K4660" s="31"/>
      <c r="L4660" s="31"/>
      <c r="M4660" s="169"/>
      <c r="N4660" s="148"/>
      <c r="O4660" s="106"/>
      <c r="P4660" s="43"/>
      <c r="Q4660" s="31"/>
      <c r="R4660" s="84"/>
      <c r="S4660" s="31"/>
      <c r="T4660" s="31"/>
      <c r="U4660" s="169"/>
      <c r="V4660" s="150"/>
      <c r="W4660" s="342" t="str" cm="1">
        <f t="array" ref="W4660">IF(SUM(LEN(B4660:V4660))=0,"",IF(OR(OR(ISBLANK(F4660),SUM(LEN(C4660),LEN(D4660))=0),AND(NOT(E4660="Unknown"),ISBLANK(J4660)),AND(NOT(O4660="Unknown"),ISBLANK(R4660))),"Missing Information", INDEX(Table15[Entire Service Line Classification], MATCH(SUMIFS(Table15[Unique ID],Table15[System-Owned Portion],E4660,Table15[If Material Anything Other than "Lead" in Column E,Was Material Ever Previously Lead?],G4660,Table15[Customer-Owned Portion],O4660),Table15[Unique ID],0),0)))</f>
        <v/>
      </c>
      <c r="X4660"/>
    </row>
    <row r="4661" spans="2:24" x14ac:dyDescent="0.35">
      <c r="B4661" s="146"/>
      <c r="C4661" s="31"/>
      <c r="D4661" s="31"/>
      <c r="E4661" s="44"/>
      <c r="F4661" s="43"/>
      <c r="G4661" s="84"/>
      <c r="H4661" s="31"/>
      <c r="I4661" s="31"/>
      <c r="J4661" s="84"/>
      <c r="K4661" s="31"/>
      <c r="L4661" s="31"/>
      <c r="M4661" s="169"/>
      <c r="N4661" s="148"/>
      <c r="O4661" s="106"/>
      <c r="P4661" s="43"/>
      <c r="Q4661" s="31"/>
      <c r="R4661" s="84"/>
      <c r="S4661" s="31"/>
      <c r="T4661" s="31"/>
      <c r="U4661" s="169"/>
      <c r="V4661" s="150"/>
      <c r="W4661" s="342" t="str" cm="1">
        <f t="array" ref="W4661">IF(SUM(LEN(B4661:V4661))=0,"",IF(OR(OR(ISBLANK(F4661),SUM(LEN(C4661),LEN(D4661))=0),AND(NOT(E4661="Unknown"),ISBLANK(J4661)),AND(NOT(O4661="Unknown"),ISBLANK(R4661))),"Missing Information", INDEX(Table15[Entire Service Line Classification], MATCH(SUMIFS(Table15[Unique ID],Table15[System-Owned Portion],E4661,Table15[If Material Anything Other than "Lead" in Column E,Was Material Ever Previously Lead?],G4661,Table15[Customer-Owned Portion],O4661),Table15[Unique ID],0),0)))</f>
        <v/>
      </c>
      <c r="X4661"/>
    </row>
    <row r="4662" spans="2:24" x14ac:dyDescent="0.35">
      <c r="B4662" s="146"/>
      <c r="C4662" s="31"/>
      <c r="D4662" s="31"/>
      <c r="E4662" s="44"/>
      <c r="F4662" s="43"/>
      <c r="G4662" s="84"/>
      <c r="H4662" s="31"/>
      <c r="I4662" s="31"/>
      <c r="J4662" s="84"/>
      <c r="K4662" s="31"/>
      <c r="L4662" s="31"/>
      <c r="M4662" s="169"/>
      <c r="N4662" s="148"/>
      <c r="O4662" s="106"/>
      <c r="P4662" s="43"/>
      <c r="Q4662" s="31"/>
      <c r="R4662" s="84"/>
      <c r="S4662" s="31"/>
      <c r="T4662" s="31"/>
      <c r="U4662" s="169"/>
      <c r="V4662" s="150"/>
      <c r="W4662" s="342" t="str" cm="1">
        <f t="array" ref="W4662">IF(SUM(LEN(B4662:V4662))=0,"",IF(OR(OR(ISBLANK(F4662),SUM(LEN(C4662),LEN(D4662))=0),AND(NOT(E4662="Unknown"),ISBLANK(J4662)),AND(NOT(O4662="Unknown"),ISBLANK(R4662))),"Missing Information", INDEX(Table15[Entire Service Line Classification], MATCH(SUMIFS(Table15[Unique ID],Table15[System-Owned Portion],E4662,Table15[If Material Anything Other than "Lead" in Column E,Was Material Ever Previously Lead?],G4662,Table15[Customer-Owned Portion],O4662),Table15[Unique ID],0),0)))</f>
        <v/>
      </c>
      <c r="X4662"/>
    </row>
    <row r="4663" spans="2:24" x14ac:dyDescent="0.35">
      <c r="B4663" s="146"/>
      <c r="C4663" s="31"/>
      <c r="D4663" s="31"/>
      <c r="E4663" s="44"/>
      <c r="F4663" s="43"/>
      <c r="G4663" s="84"/>
      <c r="H4663" s="31"/>
      <c r="I4663" s="31"/>
      <c r="J4663" s="84"/>
      <c r="K4663" s="31"/>
      <c r="L4663" s="31"/>
      <c r="M4663" s="169"/>
      <c r="N4663" s="148"/>
      <c r="O4663" s="106"/>
      <c r="P4663" s="43"/>
      <c r="Q4663" s="31"/>
      <c r="R4663" s="84"/>
      <c r="S4663" s="31"/>
      <c r="T4663" s="31"/>
      <c r="U4663" s="169"/>
      <c r="V4663" s="150"/>
      <c r="W4663" s="342" t="str" cm="1">
        <f t="array" ref="W4663">IF(SUM(LEN(B4663:V4663))=0,"",IF(OR(OR(ISBLANK(F4663),SUM(LEN(C4663),LEN(D4663))=0),AND(NOT(E4663="Unknown"),ISBLANK(J4663)),AND(NOT(O4663="Unknown"),ISBLANK(R4663))),"Missing Information", INDEX(Table15[Entire Service Line Classification], MATCH(SUMIFS(Table15[Unique ID],Table15[System-Owned Portion],E4663,Table15[If Material Anything Other than "Lead" in Column E,Was Material Ever Previously Lead?],G4663,Table15[Customer-Owned Portion],O4663),Table15[Unique ID],0),0)))</f>
        <v/>
      </c>
      <c r="X4663"/>
    </row>
    <row r="4664" spans="2:24" x14ac:dyDescent="0.35">
      <c r="B4664" s="146"/>
      <c r="C4664" s="31"/>
      <c r="D4664" s="31"/>
      <c r="E4664" s="44"/>
      <c r="F4664" s="43"/>
      <c r="G4664" s="84"/>
      <c r="H4664" s="31"/>
      <c r="I4664" s="31"/>
      <c r="J4664" s="84"/>
      <c r="K4664" s="31"/>
      <c r="L4664" s="31"/>
      <c r="M4664" s="169"/>
      <c r="N4664" s="148"/>
      <c r="O4664" s="106"/>
      <c r="P4664" s="43"/>
      <c r="Q4664" s="31"/>
      <c r="R4664" s="84"/>
      <c r="S4664" s="31"/>
      <c r="T4664" s="31"/>
      <c r="U4664" s="169"/>
      <c r="V4664" s="150"/>
      <c r="W4664" s="342" t="str" cm="1">
        <f t="array" ref="W4664">IF(SUM(LEN(B4664:V4664))=0,"",IF(OR(OR(ISBLANK(F4664),SUM(LEN(C4664),LEN(D4664))=0),AND(NOT(E4664="Unknown"),ISBLANK(J4664)),AND(NOT(O4664="Unknown"),ISBLANK(R4664))),"Missing Information", INDEX(Table15[Entire Service Line Classification], MATCH(SUMIFS(Table15[Unique ID],Table15[System-Owned Portion],E4664,Table15[If Material Anything Other than "Lead" in Column E,Was Material Ever Previously Lead?],G4664,Table15[Customer-Owned Portion],O4664),Table15[Unique ID],0),0)))</f>
        <v/>
      </c>
      <c r="X4664"/>
    </row>
    <row r="4665" spans="2:24" x14ac:dyDescent="0.35">
      <c r="B4665" s="146"/>
      <c r="C4665" s="31"/>
      <c r="D4665" s="31"/>
      <c r="E4665" s="44"/>
      <c r="F4665" s="43"/>
      <c r="G4665" s="84"/>
      <c r="H4665" s="31"/>
      <c r="I4665" s="31"/>
      <c r="J4665" s="84"/>
      <c r="K4665" s="31"/>
      <c r="L4665" s="31"/>
      <c r="M4665" s="169"/>
      <c r="N4665" s="148"/>
      <c r="O4665" s="106"/>
      <c r="P4665" s="43"/>
      <c r="Q4665" s="31"/>
      <c r="R4665" s="84"/>
      <c r="S4665" s="31"/>
      <c r="T4665" s="31"/>
      <c r="U4665" s="169"/>
      <c r="V4665" s="150"/>
      <c r="W4665" s="342" t="str" cm="1">
        <f t="array" ref="W4665">IF(SUM(LEN(B4665:V4665))=0,"",IF(OR(OR(ISBLANK(F4665),SUM(LEN(C4665),LEN(D4665))=0),AND(NOT(E4665="Unknown"),ISBLANK(J4665)),AND(NOT(O4665="Unknown"),ISBLANK(R4665))),"Missing Information", INDEX(Table15[Entire Service Line Classification], MATCH(SUMIFS(Table15[Unique ID],Table15[System-Owned Portion],E4665,Table15[If Material Anything Other than "Lead" in Column E,Was Material Ever Previously Lead?],G4665,Table15[Customer-Owned Portion],O4665),Table15[Unique ID],0),0)))</f>
        <v/>
      </c>
      <c r="X4665"/>
    </row>
    <row r="4666" spans="2:24" x14ac:dyDescent="0.35">
      <c r="B4666" s="146"/>
      <c r="C4666" s="31"/>
      <c r="D4666" s="31"/>
      <c r="E4666" s="44"/>
      <c r="F4666" s="43"/>
      <c r="G4666" s="84"/>
      <c r="H4666" s="31"/>
      <c r="I4666" s="31"/>
      <c r="J4666" s="84"/>
      <c r="K4666" s="31"/>
      <c r="L4666" s="31"/>
      <c r="M4666" s="169"/>
      <c r="N4666" s="148"/>
      <c r="O4666" s="106"/>
      <c r="P4666" s="43"/>
      <c r="Q4666" s="31"/>
      <c r="R4666" s="84"/>
      <c r="S4666" s="31"/>
      <c r="T4666" s="31"/>
      <c r="U4666" s="169"/>
      <c r="V4666" s="150"/>
      <c r="W4666" s="342" t="str" cm="1">
        <f t="array" ref="W4666">IF(SUM(LEN(B4666:V4666))=0,"",IF(OR(OR(ISBLANK(F4666),SUM(LEN(C4666),LEN(D4666))=0),AND(NOT(E4666="Unknown"),ISBLANK(J4666)),AND(NOT(O4666="Unknown"),ISBLANK(R4666))),"Missing Information", INDEX(Table15[Entire Service Line Classification], MATCH(SUMIFS(Table15[Unique ID],Table15[System-Owned Portion],E4666,Table15[If Material Anything Other than "Lead" in Column E,Was Material Ever Previously Lead?],G4666,Table15[Customer-Owned Portion],O4666),Table15[Unique ID],0),0)))</f>
        <v/>
      </c>
      <c r="X4666"/>
    </row>
    <row r="4667" spans="2:24" x14ac:dyDescent="0.35">
      <c r="B4667" s="146"/>
      <c r="C4667" s="31"/>
      <c r="D4667" s="31"/>
      <c r="E4667" s="44"/>
      <c r="F4667" s="43"/>
      <c r="G4667" s="84"/>
      <c r="H4667" s="31"/>
      <c r="I4667" s="31"/>
      <c r="J4667" s="84"/>
      <c r="K4667" s="31"/>
      <c r="L4667" s="31"/>
      <c r="M4667" s="169"/>
      <c r="N4667" s="148"/>
      <c r="O4667" s="106"/>
      <c r="P4667" s="43"/>
      <c r="Q4667" s="31"/>
      <c r="R4667" s="84"/>
      <c r="S4667" s="31"/>
      <c r="T4667" s="31"/>
      <c r="U4667" s="169"/>
      <c r="V4667" s="150"/>
      <c r="W4667" s="342" t="str" cm="1">
        <f t="array" ref="W4667">IF(SUM(LEN(B4667:V4667))=0,"",IF(OR(OR(ISBLANK(F4667),SUM(LEN(C4667),LEN(D4667))=0),AND(NOT(E4667="Unknown"),ISBLANK(J4667)),AND(NOT(O4667="Unknown"),ISBLANK(R4667))),"Missing Information", INDEX(Table15[Entire Service Line Classification], MATCH(SUMIFS(Table15[Unique ID],Table15[System-Owned Portion],E4667,Table15[If Material Anything Other than "Lead" in Column E,Was Material Ever Previously Lead?],G4667,Table15[Customer-Owned Portion],O4667),Table15[Unique ID],0),0)))</f>
        <v/>
      </c>
      <c r="X4667"/>
    </row>
    <row r="4668" spans="2:24" x14ac:dyDescent="0.35">
      <c r="B4668" s="146"/>
      <c r="C4668" s="31"/>
      <c r="D4668" s="31"/>
      <c r="E4668" s="44"/>
      <c r="F4668" s="43"/>
      <c r="G4668" s="84"/>
      <c r="H4668" s="31"/>
      <c r="I4668" s="31"/>
      <c r="J4668" s="84"/>
      <c r="K4668" s="31"/>
      <c r="L4668" s="31"/>
      <c r="M4668" s="169"/>
      <c r="N4668" s="148"/>
      <c r="O4668" s="106"/>
      <c r="P4668" s="43"/>
      <c r="Q4668" s="31"/>
      <c r="R4668" s="84"/>
      <c r="S4668" s="31"/>
      <c r="T4668" s="31"/>
      <c r="U4668" s="169"/>
      <c r="V4668" s="150"/>
      <c r="W4668" s="342" t="str" cm="1">
        <f t="array" ref="W4668">IF(SUM(LEN(B4668:V4668))=0,"",IF(OR(OR(ISBLANK(F4668),SUM(LEN(C4668),LEN(D4668))=0),AND(NOT(E4668="Unknown"),ISBLANK(J4668)),AND(NOT(O4668="Unknown"),ISBLANK(R4668))),"Missing Information", INDEX(Table15[Entire Service Line Classification], MATCH(SUMIFS(Table15[Unique ID],Table15[System-Owned Portion],E4668,Table15[If Material Anything Other than "Lead" in Column E,Was Material Ever Previously Lead?],G4668,Table15[Customer-Owned Portion],O4668),Table15[Unique ID],0),0)))</f>
        <v/>
      </c>
      <c r="X4668"/>
    </row>
    <row r="4669" spans="2:24" x14ac:dyDescent="0.35">
      <c r="B4669" s="146"/>
      <c r="C4669" s="31"/>
      <c r="D4669" s="31"/>
      <c r="E4669" s="44"/>
      <c r="F4669" s="43"/>
      <c r="G4669" s="84"/>
      <c r="H4669" s="31"/>
      <c r="I4669" s="31"/>
      <c r="J4669" s="84"/>
      <c r="K4669" s="31"/>
      <c r="L4669" s="31"/>
      <c r="M4669" s="169"/>
      <c r="N4669" s="148"/>
      <c r="O4669" s="106"/>
      <c r="P4669" s="43"/>
      <c r="Q4669" s="31"/>
      <c r="R4669" s="84"/>
      <c r="S4669" s="31"/>
      <c r="T4669" s="31"/>
      <c r="U4669" s="169"/>
      <c r="V4669" s="150"/>
      <c r="W4669" s="342" t="str" cm="1">
        <f t="array" ref="W4669">IF(SUM(LEN(B4669:V4669))=0,"",IF(OR(OR(ISBLANK(F4669),SUM(LEN(C4669),LEN(D4669))=0),AND(NOT(E4669="Unknown"),ISBLANK(J4669)),AND(NOT(O4669="Unknown"),ISBLANK(R4669))),"Missing Information", INDEX(Table15[Entire Service Line Classification], MATCH(SUMIFS(Table15[Unique ID],Table15[System-Owned Portion],E4669,Table15[If Material Anything Other than "Lead" in Column E,Was Material Ever Previously Lead?],G4669,Table15[Customer-Owned Portion],O4669),Table15[Unique ID],0),0)))</f>
        <v/>
      </c>
      <c r="X4669"/>
    </row>
    <row r="4670" spans="2:24" x14ac:dyDescent="0.35">
      <c r="B4670" s="146"/>
      <c r="C4670" s="31"/>
      <c r="D4670" s="31"/>
      <c r="E4670" s="44"/>
      <c r="F4670" s="43"/>
      <c r="G4670" s="84"/>
      <c r="H4670" s="31"/>
      <c r="I4670" s="31"/>
      <c r="J4670" s="84"/>
      <c r="K4670" s="31"/>
      <c r="L4670" s="31"/>
      <c r="M4670" s="169"/>
      <c r="N4670" s="148"/>
      <c r="O4670" s="106"/>
      <c r="P4670" s="43"/>
      <c r="Q4670" s="31"/>
      <c r="R4670" s="84"/>
      <c r="S4670" s="31"/>
      <c r="T4670" s="31"/>
      <c r="U4670" s="169"/>
      <c r="V4670" s="150"/>
      <c r="W4670" s="342" t="str" cm="1">
        <f t="array" ref="W4670">IF(SUM(LEN(B4670:V4670))=0,"",IF(OR(OR(ISBLANK(F4670),SUM(LEN(C4670),LEN(D4670))=0),AND(NOT(E4670="Unknown"),ISBLANK(J4670)),AND(NOT(O4670="Unknown"),ISBLANK(R4670))),"Missing Information", INDEX(Table15[Entire Service Line Classification], MATCH(SUMIFS(Table15[Unique ID],Table15[System-Owned Portion],E4670,Table15[If Material Anything Other than "Lead" in Column E,Was Material Ever Previously Lead?],G4670,Table15[Customer-Owned Portion],O4670),Table15[Unique ID],0),0)))</f>
        <v/>
      </c>
      <c r="X4670"/>
    </row>
    <row r="4671" spans="2:24" x14ac:dyDescent="0.35">
      <c r="B4671" s="146"/>
      <c r="C4671" s="31"/>
      <c r="D4671" s="31"/>
      <c r="E4671" s="44"/>
      <c r="F4671" s="43"/>
      <c r="G4671" s="84"/>
      <c r="H4671" s="31"/>
      <c r="I4671" s="31"/>
      <c r="J4671" s="84"/>
      <c r="K4671" s="31"/>
      <c r="L4671" s="31"/>
      <c r="M4671" s="169"/>
      <c r="N4671" s="148"/>
      <c r="O4671" s="106"/>
      <c r="P4671" s="43"/>
      <c r="Q4671" s="31"/>
      <c r="R4671" s="84"/>
      <c r="S4671" s="31"/>
      <c r="T4671" s="31"/>
      <c r="U4671" s="169"/>
      <c r="V4671" s="150"/>
      <c r="W4671" s="342" t="str" cm="1">
        <f t="array" ref="W4671">IF(SUM(LEN(B4671:V4671))=0,"",IF(OR(OR(ISBLANK(F4671),SUM(LEN(C4671),LEN(D4671))=0),AND(NOT(E4671="Unknown"),ISBLANK(J4671)),AND(NOT(O4671="Unknown"),ISBLANK(R4671))),"Missing Information", INDEX(Table15[Entire Service Line Classification], MATCH(SUMIFS(Table15[Unique ID],Table15[System-Owned Portion],E4671,Table15[If Material Anything Other than "Lead" in Column E,Was Material Ever Previously Lead?],G4671,Table15[Customer-Owned Portion],O4671),Table15[Unique ID],0),0)))</f>
        <v/>
      </c>
      <c r="X4671"/>
    </row>
    <row r="4672" spans="2:24" x14ac:dyDescent="0.35">
      <c r="B4672" s="146"/>
      <c r="C4672" s="31"/>
      <c r="D4672" s="31"/>
      <c r="E4672" s="44"/>
      <c r="F4672" s="43"/>
      <c r="G4672" s="84"/>
      <c r="H4672" s="31"/>
      <c r="I4672" s="31"/>
      <c r="J4672" s="84"/>
      <c r="K4672" s="31"/>
      <c r="L4672" s="31"/>
      <c r="M4672" s="169"/>
      <c r="N4672" s="148"/>
      <c r="O4672" s="106"/>
      <c r="P4672" s="43"/>
      <c r="Q4672" s="31"/>
      <c r="R4672" s="84"/>
      <c r="S4672" s="31"/>
      <c r="T4672" s="31"/>
      <c r="U4672" s="169"/>
      <c r="V4672" s="150"/>
      <c r="W4672" s="342" t="str" cm="1">
        <f t="array" ref="W4672">IF(SUM(LEN(B4672:V4672))=0,"",IF(OR(OR(ISBLANK(F4672),SUM(LEN(C4672),LEN(D4672))=0),AND(NOT(E4672="Unknown"),ISBLANK(J4672)),AND(NOT(O4672="Unknown"),ISBLANK(R4672))),"Missing Information", INDEX(Table15[Entire Service Line Classification], MATCH(SUMIFS(Table15[Unique ID],Table15[System-Owned Portion],E4672,Table15[If Material Anything Other than "Lead" in Column E,Was Material Ever Previously Lead?],G4672,Table15[Customer-Owned Portion],O4672),Table15[Unique ID],0),0)))</f>
        <v/>
      </c>
      <c r="X4672"/>
    </row>
    <row r="4673" spans="2:24" x14ac:dyDescent="0.35">
      <c r="B4673" s="146"/>
      <c r="C4673" s="31"/>
      <c r="D4673" s="31"/>
      <c r="E4673" s="44"/>
      <c r="F4673" s="43"/>
      <c r="G4673" s="84"/>
      <c r="H4673" s="31"/>
      <c r="I4673" s="31"/>
      <c r="J4673" s="84"/>
      <c r="K4673" s="31"/>
      <c r="L4673" s="31"/>
      <c r="M4673" s="169"/>
      <c r="N4673" s="148"/>
      <c r="O4673" s="106"/>
      <c r="P4673" s="43"/>
      <c r="Q4673" s="31"/>
      <c r="R4673" s="84"/>
      <c r="S4673" s="31"/>
      <c r="T4673" s="31"/>
      <c r="U4673" s="169"/>
      <c r="V4673" s="150"/>
      <c r="W4673" s="342" t="str" cm="1">
        <f t="array" ref="W4673">IF(SUM(LEN(B4673:V4673))=0,"",IF(OR(OR(ISBLANK(F4673),SUM(LEN(C4673),LEN(D4673))=0),AND(NOT(E4673="Unknown"),ISBLANK(J4673)),AND(NOT(O4673="Unknown"),ISBLANK(R4673))),"Missing Information", INDEX(Table15[Entire Service Line Classification], MATCH(SUMIFS(Table15[Unique ID],Table15[System-Owned Portion],E4673,Table15[If Material Anything Other than "Lead" in Column E,Was Material Ever Previously Lead?],G4673,Table15[Customer-Owned Portion],O4673),Table15[Unique ID],0),0)))</f>
        <v/>
      </c>
      <c r="X4673"/>
    </row>
    <row r="4674" spans="2:24" x14ac:dyDescent="0.35">
      <c r="B4674" s="146"/>
      <c r="C4674" s="31"/>
      <c r="D4674" s="31"/>
      <c r="E4674" s="44"/>
      <c r="F4674" s="43"/>
      <c r="G4674" s="84"/>
      <c r="H4674" s="31"/>
      <c r="I4674" s="31"/>
      <c r="J4674" s="84"/>
      <c r="K4674" s="31"/>
      <c r="L4674" s="31"/>
      <c r="M4674" s="169"/>
      <c r="N4674" s="148"/>
      <c r="O4674" s="106"/>
      <c r="P4674" s="43"/>
      <c r="Q4674" s="31"/>
      <c r="R4674" s="84"/>
      <c r="S4674" s="31"/>
      <c r="T4674" s="31"/>
      <c r="U4674" s="169"/>
      <c r="V4674" s="150"/>
      <c r="W4674" s="342" t="str" cm="1">
        <f t="array" ref="W4674">IF(SUM(LEN(B4674:V4674))=0,"",IF(OR(OR(ISBLANK(F4674),SUM(LEN(C4674),LEN(D4674))=0),AND(NOT(E4674="Unknown"),ISBLANK(J4674)),AND(NOT(O4674="Unknown"),ISBLANK(R4674))),"Missing Information", INDEX(Table15[Entire Service Line Classification], MATCH(SUMIFS(Table15[Unique ID],Table15[System-Owned Portion],E4674,Table15[If Material Anything Other than "Lead" in Column E,Was Material Ever Previously Lead?],G4674,Table15[Customer-Owned Portion],O4674),Table15[Unique ID],0),0)))</f>
        <v/>
      </c>
      <c r="X4674"/>
    </row>
    <row r="4675" spans="2:24" x14ac:dyDescent="0.35">
      <c r="B4675" s="146"/>
      <c r="C4675" s="31"/>
      <c r="D4675" s="31"/>
      <c r="E4675" s="44"/>
      <c r="F4675" s="43"/>
      <c r="G4675" s="84"/>
      <c r="H4675" s="31"/>
      <c r="I4675" s="31"/>
      <c r="J4675" s="84"/>
      <c r="K4675" s="31"/>
      <c r="L4675" s="31"/>
      <c r="M4675" s="169"/>
      <c r="N4675" s="148"/>
      <c r="O4675" s="106"/>
      <c r="P4675" s="43"/>
      <c r="Q4675" s="31"/>
      <c r="R4675" s="84"/>
      <c r="S4675" s="31"/>
      <c r="T4675" s="31"/>
      <c r="U4675" s="169"/>
      <c r="V4675" s="150"/>
      <c r="W4675" s="342" t="str" cm="1">
        <f t="array" ref="W4675">IF(SUM(LEN(B4675:V4675))=0,"",IF(OR(OR(ISBLANK(F4675),SUM(LEN(C4675),LEN(D4675))=0),AND(NOT(E4675="Unknown"),ISBLANK(J4675)),AND(NOT(O4675="Unknown"),ISBLANK(R4675))),"Missing Information", INDEX(Table15[Entire Service Line Classification], MATCH(SUMIFS(Table15[Unique ID],Table15[System-Owned Portion],E4675,Table15[If Material Anything Other than "Lead" in Column E,Was Material Ever Previously Lead?],G4675,Table15[Customer-Owned Portion],O4675),Table15[Unique ID],0),0)))</f>
        <v/>
      </c>
      <c r="X4675"/>
    </row>
    <row r="4676" spans="2:24" x14ac:dyDescent="0.35">
      <c r="B4676" s="146"/>
      <c r="C4676" s="31"/>
      <c r="D4676" s="31"/>
      <c r="E4676" s="44"/>
      <c r="F4676" s="43"/>
      <c r="G4676" s="84"/>
      <c r="H4676" s="31"/>
      <c r="I4676" s="31"/>
      <c r="J4676" s="84"/>
      <c r="K4676" s="31"/>
      <c r="L4676" s="31"/>
      <c r="M4676" s="169"/>
      <c r="N4676" s="148"/>
      <c r="O4676" s="106"/>
      <c r="P4676" s="43"/>
      <c r="Q4676" s="31"/>
      <c r="R4676" s="84"/>
      <c r="S4676" s="31"/>
      <c r="T4676" s="31"/>
      <c r="U4676" s="169"/>
      <c r="V4676" s="150"/>
      <c r="W4676" s="342" t="str" cm="1">
        <f t="array" ref="W4676">IF(SUM(LEN(B4676:V4676))=0,"",IF(OR(OR(ISBLANK(F4676),SUM(LEN(C4676),LEN(D4676))=0),AND(NOT(E4676="Unknown"),ISBLANK(J4676)),AND(NOT(O4676="Unknown"),ISBLANK(R4676))),"Missing Information", INDEX(Table15[Entire Service Line Classification], MATCH(SUMIFS(Table15[Unique ID],Table15[System-Owned Portion],E4676,Table15[If Material Anything Other than "Lead" in Column E,Was Material Ever Previously Lead?],G4676,Table15[Customer-Owned Portion],O4676),Table15[Unique ID],0),0)))</f>
        <v/>
      </c>
      <c r="X4676"/>
    </row>
    <row r="4677" spans="2:24" x14ac:dyDescent="0.35">
      <c r="B4677" s="146"/>
      <c r="C4677" s="31"/>
      <c r="D4677" s="31"/>
      <c r="E4677" s="44"/>
      <c r="F4677" s="43"/>
      <c r="G4677" s="84"/>
      <c r="H4677" s="31"/>
      <c r="I4677" s="31"/>
      <c r="J4677" s="84"/>
      <c r="K4677" s="31"/>
      <c r="L4677" s="31"/>
      <c r="M4677" s="169"/>
      <c r="N4677" s="148"/>
      <c r="O4677" s="106"/>
      <c r="P4677" s="43"/>
      <c r="Q4677" s="31"/>
      <c r="R4677" s="84"/>
      <c r="S4677" s="31"/>
      <c r="T4677" s="31"/>
      <c r="U4677" s="169"/>
      <c r="V4677" s="150"/>
      <c r="W4677" s="342" t="str" cm="1">
        <f t="array" ref="W4677">IF(SUM(LEN(B4677:V4677))=0,"",IF(OR(OR(ISBLANK(F4677),SUM(LEN(C4677),LEN(D4677))=0),AND(NOT(E4677="Unknown"),ISBLANK(J4677)),AND(NOT(O4677="Unknown"),ISBLANK(R4677))),"Missing Information", INDEX(Table15[Entire Service Line Classification], MATCH(SUMIFS(Table15[Unique ID],Table15[System-Owned Portion],E4677,Table15[If Material Anything Other than "Lead" in Column E,Was Material Ever Previously Lead?],G4677,Table15[Customer-Owned Portion],O4677),Table15[Unique ID],0),0)))</f>
        <v/>
      </c>
      <c r="X4677"/>
    </row>
    <row r="4678" spans="2:24" x14ac:dyDescent="0.35">
      <c r="B4678" s="146"/>
      <c r="C4678" s="31"/>
      <c r="D4678" s="31"/>
      <c r="E4678" s="44"/>
      <c r="F4678" s="43"/>
      <c r="G4678" s="84"/>
      <c r="H4678" s="31"/>
      <c r="I4678" s="31"/>
      <c r="J4678" s="84"/>
      <c r="K4678" s="31"/>
      <c r="L4678" s="31"/>
      <c r="M4678" s="169"/>
      <c r="N4678" s="148"/>
      <c r="O4678" s="106"/>
      <c r="P4678" s="43"/>
      <c r="Q4678" s="31"/>
      <c r="R4678" s="84"/>
      <c r="S4678" s="31"/>
      <c r="T4678" s="31"/>
      <c r="U4678" s="169"/>
      <c r="V4678" s="150"/>
      <c r="W4678" s="342" t="str" cm="1">
        <f t="array" ref="W4678">IF(SUM(LEN(B4678:V4678))=0,"",IF(OR(OR(ISBLANK(F4678),SUM(LEN(C4678),LEN(D4678))=0),AND(NOT(E4678="Unknown"),ISBLANK(J4678)),AND(NOT(O4678="Unknown"),ISBLANK(R4678))),"Missing Information", INDEX(Table15[Entire Service Line Classification], MATCH(SUMIFS(Table15[Unique ID],Table15[System-Owned Portion],E4678,Table15[If Material Anything Other than "Lead" in Column E,Was Material Ever Previously Lead?],G4678,Table15[Customer-Owned Portion],O4678),Table15[Unique ID],0),0)))</f>
        <v/>
      </c>
      <c r="X4678"/>
    </row>
    <row r="4679" spans="2:24" x14ac:dyDescent="0.35">
      <c r="B4679" s="146"/>
      <c r="C4679" s="31"/>
      <c r="D4679" s="31"/>
      <c r="E4679" s="44"/>
      <c r="F4679" s="43"/>
      <c r="G4679" s="84"/>
      <c r="H4679" s="31"/>
      <c r="I4679" s="31"/>
      <c r="J4679" s="84"/>
      <c r="K4679" s="31"/>
      <c r="L4679" s="31"/>
      <c r="M4679" s="169"/>
      <c r="N4679" s="148"/>
      <c r="O4679" s="106"/>
      <c r="P4679" s="43"/>
      <c r="Q4679" s="31"/>
      <c r="R4679" s="84"/>
      <c r="S4679" s="31"/>
      <c r="T4679" s="31"/>
      <c r="U4679" s="169"/>
      <c r="V4679" s="150"/>
      <c r="W4679" s="342" t="str" cm="1">
        <f t="array" ref="W4679">IF(SUM(LEN(B4679:V4679))=0,"",IF(OR(OR(ISBLANK(F4679),SUM(LEN(C4679),LEN(D4679))=0),AND(NOT(E4679="Unknown"),ISBLANK(J4679)),AND(NOT(O4679="Unknown"),ISBLANK(R4679))),"Missing Information", INDEX(Table15[Entire Service Line Classification], MATCH(SUMIFS(Table15[Unique ID],Table15[System-Owned Portion],E4679,Table15[If Material Anything Other than "Lead" in Column E,Was Material Ever Previously Lead?],G4679,Table15[Customer-Owned Portion],O4679),Table15[Unique ID],0),0)))</f>
        <v/>
      </c>
      <c r="X4679"/>
    </row>
    <row r="4680" spans="2:24" x14ac:dyDescent="0.35">
      <c r="B4680" s="146"/>
      <c r="C4680" s="31"/>
      <c r="D4680" s="31"/>
      <c r="E4680" s="44"/>
      <c r="F4680" s="43"/>
      <c r="G4680" s="84"/>
      <c r="H4680" s="31"/>
      <c r="I4680" s="31"/>
      <c r="J4680" s="84"/>
      <c r="K4680" s="31"/>
      <c r="L4680" s="31"/>
      <c r="M4680" s="169"/>
      <c r="N4680" s="148"/>
      <c r="O4680" s="106"/>
      <c r="P4680" s="43"/>
      <c r="Q4680" s="31"/>
      <c r="R4680" s="84"/>
      <c r="S4680" s="31"/>
      <c r="T4680" s="31"/>
      <c r="U4680" s="169"/>
      <c r="V4680" s="150"/>
      <c r="W4680" s="342" t="str" cm="1">
        <f t="array" ref="W4680">IF(SUM(LEN(B4680:V4680))=0,"",IF(OR(OR(ISBLANK(F4680),SUM(LEN(C4680),LEN(D4680))=0),AND(NOT(E4680="Unknown"),ISBLANK(J4680)),AND(NOT(O4680="Unknown"),ISBLANK(R4680))),"Missing Information", INDEX(Table15[Entire Service Line Classification], MATCH(SUMIFS(Table15[Unique ID],Table15[System-Owned Portion],E4680,Table15[If Material Anything Other than "Lead" in Column E,Was Material Ever Previously Lead?],G4680,Table15[Customer-Owned Portion],O4680),Table15[Unique ID],0),0)))</f>
        <v/>
      </c>
      <c r="X4680"/>
    </row>
    <row r="4681" spans="2:24" x14ac:dyDescent="0.35">
      <c r="B4681" s="146"/>
      <c r="C4681" s="31"/>
      <c r="D4681" s="31"/>
      <c r="E4681" s="44"/>
      <c r="F4681" s="43"/>
      <c r="G4681" s="84"/>
      <c r="H4681" s="31"/>
      <c r="I4681" s="31"/>
      <c r="J4681" s="84"/>
      <c r="K4681" s="31"/>
      <c r="L4681" s="31"/>
      <c r="M4681" s="169"/>
      <c r="N4681" s="148"/>
      <c r="O4681" s="106"/>
      <c r="P4681" s="43"/>
      <c r="Q4681" s="31"/>
      <c r="R4681" s="84"/>
      <c r="S4681" s="31"/>
      <c r="T4681" s="31"/>
      <c r="U4681" s="169"/>
      <c r="V4681" s="150"/>
      <c r="W4681" s="342" t="str" cm="1">
        <f t="array" ref="W4681">IF(SUM(LEN(B4681:V4681))=0,"",IF(OR(OR(ISBLANK(F4681),SUM(LEN(C4681),LEN(D4681))=0),AND(NOT(E4681="Unknown"),ISBLANK(J4681)),AND(NOT(O4681="Unknown"),ISBLANK(R4681))),"Missing Information", INDEX(Table15[Entire Service Line Classification], MATCH(SUMIFS(Table15[Unique ID],Table15[System-Owned Portion],E4681,Table15[If Material Anything Other than "Lead" in Column E,Was Material Ever Previously Lead?],G4681,Table15[Customer-Owned Portion],O4681),Table15[Unique ID],0),0)))</f>
        <v/>
      </c>
      <c r="X4681"/>
    </row>
    <row r="4682" spans="2:24" x14ac:dyDescent="0.35">
      <c r="B4682" s="146"/>
      <c r="C4682" s="31"/>
      <c r="D4682" s="31"/>
      <c r="E4682" s="44"/>
      <c r="F4682" s="43"/>
      <c r="G4682" s="84"/>
      <c r="H4682" s="31"/>
      <c r="I4682" s="31"/>
      <c r="J4682" s="84"/>
      <c r="K4682" s="31"/>
      <c r="L4682" s="31"/>
      <c r="M4682" s="169"/>
      <c r="N4682" s="148"/>
      <c r="O4682" s="106"/>
      <c r="P4682" s="43"/>
      <c r="Q4682" s="31"/>
      <c r="R4682" s="84"/>
      <c r="S4682" s="31"/>
      <c r="T4682" s="31"/>
      <c r="U4682" s="169"/>
      <c r="V4682" s="150"/>
      <c r="W4682" s="342" t="str" cm="1">
        <f t="array" ref="W4682">IF(SUM(LEN(B4682:V4682))=0,"",IF(OR(OR(ISBLANK(F4682),SUM(LEN(C4682),LEN(D4682))=0),AND(NOT(E4682="Unknown"),ISBLANK(J4682)),AND(NOT(O4682="Unknown"),ISBLANK(R4682))),"Missing Information", INDEX(Table15[Entire Service Line Classification], MATCH(SUMIFS(Table15[Unique ID],Table15[System-Owned Portion],E4682,Table15[If Material Anything Other than "Lead" in Column E,Was Material Ever Previously Lead?],G4682,Table15[Customer-Owned Portion],O4682),Table15[Unique ID],0),0)))</f>
        <v/>
      </c>
      <c r="X4682"/>
    </row>
    <row r="4683" spans="2:24" x14ac:dyDescent="0.35">
      <c r="B4683" s="146"/>
      <c r="C4683" s="31"/>
      <c r="D4683" s="31"/>
      <c r="E4683" s="44"/>
      <c r="F4683" s="43"/>
      <c r="G4683" s="84"/>
      <c r="H4683" s="31"/>
      <c r="I4683" s="31"/>
      <c r="J4683" s="84"/>
      <c r="K4683" s="31"/>
      <c r="L4683" s="31"/>
      <c r="M4683" s="169"/>
      <c r="N4683" s="148"/>
      <c r="O4683" s="106"/>
      <c r="P4683" s="43"/>
      <c r="Q4683" s="31"/>
      <c r="R4683" s="84"/>
      <c r="S4683" s="31"/>
      <c r="T4683" s="31"/>
      <c r="U4683" s="169"/>
      <c r="V4683" s="150"/>
      <c r="W4683" s="342" t="str" cm="1">
        <f t="array" ref="W4683">IF(SUM(LEN(B4683:V4683))=0,"",IF(OR(OR(ISBLANK(F4683),SUM(LEN(C4683),LEN(D4683))=0),AND(NOT(E4683="Unknown"),ISBLANK(J4683)),AND(NOT(O4683="Unknown"),ISBLANK(R4683))),"Missing Information", INDEX(Table15[Entire Service Line Classification], MATCH(SUMIFS(Table15[Unique ID],Table15[System-Owned Portion],E4683,Table15[If Material Anything Other than "Lead" in Column E,Was Material Ever Previously Lead?],G4683,Table15[Customer-Owned Portion],O4683),Table15[Unique ID],0),0)))</f>
        <v/>
      </c>
      <c r="X4683"/>
    </row>
    <row r="4684" spans="2:24" x14ac:dyDescent="0.35">
      <c r="B4684" s="146"/>
      <c r="C4684" s="31"/>
      <c r="D4684" s="31"/>
      <c r="E4684" s="44"/>
      <c r="F4684" s="43"/>
      <c r="G4684" s="84"/>
      <c r="H4684" s="31"/>
      <c r="I4684" s="31"/>
      <c r="J4684" s="84"/>
      <c r="K4684" s="31"/>
      <c r="L4684" s="31"/>
      <c r="M4684" s="169"/>
      <c r="N4684" s="148"/>
      <c r="O4684" s="106"/>
      <c r="P4684" s="43"/>
      <c r="Q4684" s="31"/>
      <c r="R4684" s="84"/>
      <c r="S4684" s="31"/>
      <c r="T4684" s="31"/>
      <c r="U4684" s="169"/>
      <c r="V4684" s="150"/>
      <c r="W4684" s="342" t="str" cm="1">
        <f t="array" ref="W4684">IF(SUM(LEN(B4684:V4684))=0,"",IF(OR(OR(ISBLANK(F4684),SUM(LEN(C4684),LEN(D4684))=0),AND(NOT(E4684="Unknown"),ISBLANK(J4684)),AND(NOT(O4684="Unknown"),ISBLANK(R4684))),"Missing Information", INDEX(Table15[Entire Service Line Classification], MATCH(SUMIFS(Table15[Unique ID],Table15[System-Owned Portion],E4684,Table15[If Material Anything Other than "Lead" in Column E,Was Material Ever Previously Lead?],G4684,Table15[Customer-Owned Portion],O4684),Table15[Unique ID],0),0)))</f>
        <v/>
      </c>
      <c r="X4684"/>
    </row>
    <row r="4685" spans="2:24" x14ac:dyDescent="0.35">
      <c r="B4685" s="146"/>
      <c r="C4685" s="31"/>
      <c r="D4685" s="31"/>
      <c r="E4685" s="44"/>
      <c r="F4685" s="43"/>
      <c r="G4685" s="84"/>
      <c r="H4685" s="31"/>
      <c r="I4685" s="31"/>
      <c r="J4685" s="84"/>
      <c r="K4685" s="31"/>
      <c r="L4685" s="31"/>
      <c r="M4685" s="169"/>
      <c r="N4685" s="148"/>
      <c r="O4685" s="106"/>
      <c r="P4685" s="43"/>
      <c r="Q4685" s="31"/>
      <c r="R4685" s="84"/>
      <c r="S4685" s="31"/>
      <c r="T4685" s="31"/>
      <c r="U4685" s="169"/>
      <c r="V4685" s="150"/>
      <c r="W4685" s="342" t="str" cm="1">
        <f t="array" ref="W4685">IF(SUM(LEN(B4685:V4685))=0,"",IF(OR(OR(ISBLANK(F4685),SUM(LEN(C4685),LEN(D4685))=0),AND(NOT(E4685="Unknown"),ISBLANK(J4685)),AND(NOT(O4685="Unknown"),ISBLANK(R4685))),"Missing Information", INDEX(Table15[Entire Service Line Classification], MATCH(SUMIFS(Table15[Unique ID],Table15[System-Owned Portion],E4685,Table15[If Material Anything Other than "Lead" in Column E,Was Material Ever Previously Lead?],G4685,Table15[Customer-Owned Portion],O4685),Table15[Unique ID],0),0)))</f>
        <v/>
      </c>
      <c r="X4685"/>
    </row>
    <row r="4686" spans="2:24" x14ac:dyDescent="0.35">
      <c r="B4686" s="146"/>
      <c r="C4686" s="31"/>
      <c r="D4686" s="31"/>
      <c r="E4686" s="44"/>
      <c r="F4686" s="43"/>
      <c r="G4686" s="84"/>
      <c r="H4686" s="31"/>
      <c r="I4686" s="31"/>
      <c r="J4686" s="84"/>
      <c r="K4686" s="31"/>
      <c r="L4686" s="31"/>
      <c r="M4686" s="169"/>
      <c r="N4686" s="148"/>
      <c r="O4686" s="106"/>
      <c r="P4686" s="43"/>
      <c r="Q4686" s="31"/>
      <c r="R4686" s="84"/>
      <c r="S4686" s="31"/>
      <c r="T4686" s="31"/>
      <c r="U4686" s="169"/>
      <c r="V4686" s="150"/>
      <c r="W4686" s="342" t="str" cm="1">
        <f t="array" ref="W4686">IF(SUM(LEN(B4686:V4686))=0,"",IF(OR(OR(ISBLANK(F4686),SUM(LEN(C4686),LEN(D4686))=0),AND(NOT(E4686="Unknown"),ISBLANK(J4686)),AND(NOT(O4686="Unknown"),ISBLANK(R4686))),"Missing Information", INDEX(Table15[Entire Service Line Classification], MATCH(SUMIFS(Table15[Unique ID],Table15[System-Owned Portion],E4686,Table15[If Material Anything Other than "Lead" in Column E,Was Material Ever Previously Lead?],G4686,Table15[Customer-Owned Portion],O4686),Table15[Unique ID],0),0)))</f>
        <v/>
      </c>
      <c r="X4686"/>
    </row>
    <row r="4687" spans="2:24" x14ac:dyDescent="0.35">
      <c r="B4687" s="146"/>
      <c r="C4687" s="31"/>
      <c r="D4687" s="31"/>
      <c r="E4687" s="44"/>
      <c r="F4687" s="43"/>
      <c r="G4687" s="84"/>
      <c r="H4687" s="31"/>
      <c r="I4687" s="31"/>
      <c r="J4687" s="84"/>
      <c r="K4687" s="31"/>
      <c r="L4687" s="31"/>
      <c r="M4687" s="169"/>
      <c r="N4687" s="148"/>
      <c r="O4687" s="106"/>
      <c r="P4687" s="43"/>
      <c r="Q4687" s="31"/>
      <c r="R4687" s="84"/>
      <c r="S4687" s="31"/>
      <c r="T4687" s="31"/>
      <c r="U4687" s="169"/>
      <c r="V4687" s="150"/>
      <c r="W4687" s="342" t="str" cm="1">
        <f t="array" ref="W4687">IF(SUM(LEN(B4687:V4687))=0,"",IF(OR(OR(ISBLANK(F4687),SUM(LEN(C4687),LEN(D4687))=0),AND(NOT(E4687="Unknown"),ISBLANK(J4687)),AND(NOT(O4687="Unknown"),ISBLANK(R4687))),"Missing Information", INDEX(Table15[Entire Service Line Classification], MATCH(SUMIFS(Table15[Unique ID],Table15[System-Owned Portion],E4687,Table15[If Material Anything Other than "Lead" in Column E,Was Material Ever Previously Lead?],G4687,Table15[Customer-Owned Portion],O4687),Table15[Unique ID],0),0)))</f>
        <v/>
      </c>
      <c r="X4687"/>
    </row>
    <row r="4688" spans="2:24" x14ac:dyDescent="0.35">
      <c r="B4688" s="146"/>
      <c r="C4688" s="31"/>
      <c r="D4688" s="31"/>
      <c r="E4688" s="44"/>
      <c r="F4688" s="43"/>
      <c r="G4688" s="84"/>
      <c r="H4688" s="31"/>
      <c r="I4688" s="31"/>
      <c r="J4688" s="84"/>
      <c r="K4688" s="31"/>
      <c r="L4688" s="31"/>
      <c r="M4688" s="169"/>
      <c r="N4688" s="148"/>
      <c r="O4688" s="106"/>
      <c r="P4688" s="43"/>
      <c r="Q4688" s="31"/>
      <c r="R4688" s="84"/>
      <c r="S4688" s="31"/>
      <c r="T4688" s="31"/>
      <c r="U4688" s="169"/>
      <c r="V4688" s="150"/>
      <c r="W4688" s="342" t="str" cm="1">
        <f t="array" ref="W4688">IF(SUM(LEN(B4688:V4688))=0,"",IF(OR(OR(ISBLANK(F4688),SUM(LEN(C4688),LEN(D4688))=0),AND(NOT(E4688="Unknown"),ISBLANK(J4688)),AND(NOT(O4688="Unknown"),ISBLANK(R4688))),"Missing Information", INDEX(Table15[Entire Service Line Classification], MATCH(SUMIFS(Table15[Unique ID],Table15[System-Owned Portion],E4688,Table15[If Material Anything Other than "Lead" in Column E,Was Material Ever Previously Lead?],G4688,Table15[Customer-Owned Portion],O4688),Table15[Unique ID],0),0)))</f>
        <v/>
      </c>
      <c r="X4688"/>
    </row>
    <row r="4689" spans="2:24" x14ac:dyDescent="0.35">
      <c r="B4689" s="146"/>
      <c r="C4689" s="31"/>
      <c r="D4689" s="31"/>
      <c r="E4689" s="44"/>
      <c r="F4689" s="43"/>
      <c r="G4689" s="84"/>
      <c r="H4689" s="31"/>
      <c r="I4689" s="31"/>
      <c r="J4689" s="84"/>
      <c r="K4689" s="31"/>
      <c r="L4689" s="31"/>
      <c r="M4689" s="169"/>
      <c r="N4689" s="148"/>
      <c r="O4689" s="106"/>
      <c r="P4689" s="43"/>
      <c r="Q4689" s="31"/>
      <c r="R4689" s="84"/>
      <c r="S4689" s="31"/>
      <c r="T4689" s="31"/>
      <c r="U4689" s="169"/>
      <c r="V4689" s="150"/>
      <c r="W4689" s="342" t="str" cm="1">
        <f t="array" ref="W4689">IF(SUM(LEN(B4689:V4689))=0,"",IF(OR(OR(ISBLANK(F4689),SUM(LEN(C4689),LEN(D4689))=0),AND(NOT(E4689="Unknown"),ISBLANK(J4689)),AND(NOT(O4689="Unknown"),ISBLANK(R4689))),"Missing Information", INDEX(Table15[Entire Service Line Classification], MATCH(SUMIFS(Table15[Unique ID],Table15[System-Owned Portion],E4689,Table15[If Material Anything Other than "Lead" in Column E,Was Material Ever Previously Lead?],G4689,Table15[Customer-Owned Portion],O4689),Table15[Unique ID],0),0)))</f>
        <v/>
      </c>
      <c r="X4689"/>
    </row>
    <row r="4690" spans="2:24" x14ac:dyDescent="0.35">
      <c r="B4690" s="146"/>
      <c r="C4690" s="31"/>
      <c r="D4690" s="31"/>
      <c r="E4690" s="44"/>
      <c r="F4690" s="43"/>
      <c r="G4690" s="84"/>
      <c r="H4690" s="31"/>
      <c r="I4690" s="31"/>
      <c r="J4690" s="84"/>
      <c r="K4690" s="31"/>
      <c r="L4690" s="31"/>
      <c r="M4690" s="169"/>
      <c r="N4690" s="148"/>
      <c r="O4690" s="106"/>
      <c r="P4690" s="43"/>
      <c r="Q4690" s="31"/>
      <c r="R4690" s="84"/>
      <c r="S4690" s="31"/>
      <c r="T4690" s="31"/>
      <c r="U4690" s="169"/>
      <c r="V4690" s="150"/>
      <c r="W4690" s="342" t="str" cm="1">
        <f t="array" ref="W4690">IF(SUM(LEN(B4690:V4690))=0,"",IF(OR(OR(ISBLANK(F4690),SUM(LEN(C4690),LEN(D4690))=0),AND(NOT(E4690="Unknown"),ISBLANK(J4690)),AND(NOT(O4690="Unknown"),ISBLANK(R4690))),"Missing Information", INDEX(Table15[Entire Service Line Classification], MATCH(SUMIFS(Table15[Unique ID],Table15[System-Owned Portion],E4690,Table15[If Material Anything Other than "Lead" in Column E,Was Material Ever Previously Lead?],G4690,Table15[Customer-Owned Portion],O4690),Table15[Unique ID],0),0)))</f>
        <v/>
      </c>
      <c r="X4690"/>
    </row>
    <row r="4691" spans="2:24" x14ac:dyDescent="0.35">
      <c r="B4691" s="146"/>
      <c r="C4691" s="31"/>
      <c r="D4691" s="31"/>
      <c r="E4691" s="44"/>
      <c r="F4691" s="43"/>
      <c r="G4691" s="84"/>
      <c r="H4691" s="31"/>
      <c r="I4691" s="31"/>
      <c r="J4691" s="84"/>
      <c r="K4691" s="31"/>
      <c r="L4691" s="31"/>
      <c r="M4691" s="169"/>
      <c r="N4691" s="148"/>
      <c r="O4691" s="106"/>
      <c r="P4691" s="43"/>
      <c r="Q4691" s="31"/>
      <c r="R4691" s="84"/>
      <c r="S4691" s="31"/>
      <c r="T4691" s="31"/>
      <c r="U4691" s="169"/>
      <c r="V4691" s="150"/>
      <c r="W4691" s="342" t="str" cm="1">
        <f t="array" ref="W4691">IF(SUM(LEN(B4691:V4691))=0,"",IF(OR(OR(ISBLANK(F4691),SUM(LEN(C4691),LEN(D4691))=0),AND(NOT(E4691="Unknown"),ISBLANK(J4691)),AND(NOT(O4691="Unknown"),ISBLANK(R4691))),"Missing Information", INDEX(Table15[Entire Service Line Classification], MATCH(SUMIFS(Table15[Unique ID],Table15[System-Owned Portion],E4691,Table15[If Material Anything Other than "Lead" in Column E,Was Material Ever Previously Lead?],G4691,Table15[Customer-Owned Portion],O4691),Table15[Unique ID],0),0)))</f>
        <v/>
      </c>
      <c r="X4691"/>
    </row>
    <row r="4692" spans="2:24" x14ac:dyDescent="0.35">
      <c r="B4692" s="146"/>
      <c r="C4692" s="31"/>
      <c r="D4692" s="31"/>
      <c r="E4692" s="44"/>
      <c r="F4692" s="43"/>
      <c r="G4692" s="84"/>
      <c r="H4692" s="31"/>
      <c r="I4692" s="31"/>
      <c r="J4692" s="84"/>
      <c r="K4692" s="31"/>
      <c r="L4692" s="31"/>
      <c r="M4692" s="169"/>
      <c r="N4692" s="148"/>
      <c r="O4692" s="106"/>
      <c r="P4692" s="43"/>
      <c r="Q4692" s="31"/>
      <c r="R4692" s="84"/>
      <c r="S4692" s="31"/>
      <c r="T4692" s="31"/>
      <c r="U4692" s="169"/>
      <c r="V4692" s="150"/>
      <c r="W4692" s="342" t="str" cm="1">
        <f t="array" ref="W4692">IF(SUM(LEN(B4692:V4692))=0,"",IF(OR(OR(ISBLANK(F4692),SUM(LEN(C4692),LEN(D4692))=0),AND(NOT(E4692="Unknown"),ISBLANK(J4692)),AND(NOT(O4692="Unknown"),ISBLANK(R4692))),"Missing Information", INDEX(Table15[Entire Service Line Classification], MATCH(SUMIFS(Table15[Unique ID],Table15[System-Owned Portion],E4692,Table15[If Material Anything Other than "Lead" in Column E,Was Material Ever Previously Lead?],G4692,Table15[Customer-Owned Portion],O4692),Table15[Unique ID],0),0)))</f>
        <v/>
      </c>
      <c r="X4692"/>
    </row>
    <row r="4693" spans="2:24" x14ac:dyDescent="0.35">
      <c r="B4693" s="146"/>
      <c r="C4693" s="31"/>
      <c r="D4693" s="31"/>
      <c r="E4693" s="44"/>
      <c r="F4693" s="43"/>
      <c r="G4693" s="84"/>
      <c r="H4693" s="31"/>
      <c r="I4693" s="31"/>
      <c r="J4693" s="84"/>
      <c r="K4693" s="31"/>
      <c r="L4693" s="31"/>
      <c r="M4693" s="169"/>
      <c r="N4693" s="148"/>
      <c r="O4693" s="106"/>
      <c r="P4693" s="43"/>
      <c r="Q4693" s="31"/>
      <c r="R4693" s="84"/>
      <c r="S4693" s="31"/>
      <c r="T4693" s="31"/>
      <c r="U4693" s="169"/>
      <c r="V4693" s="150"/>
      <c r="W4693" s="342" t="str" cm="1">
        <f t="array" ref="W4693">IF(SUM(LEN(B4693:V4693))=0,"",IF(OR(OR(ISBLANK(F4693),SUM(LEN(C4693),LEN(D4693))=0),AND(NOT(E4693="Unknown"),ISBLANK(J4693)),AND(NOT(O4693="Unknown"),ISBLANK(R4693))),"Missing Information", INDEX(Table15[Entire Service Line Classification], MATCH(SUMIFS(Table15[Unique ID],Table15[System-Owned Portion],E4693,Table15[If Material Anything Other than "Lead" in Column E,Was Material Ever Previously Lead?],G4693,Table15[Customer-Owned Portion],O4693),Table15[Unique ID],0),0)))</f>
        <v/>
      </c>
      <c r="X4693"/>
    </row>
    <row r="4694" spans="2:24" x14ac:dyDescent="0.35">
      <c r="B4694" s="146"/>
      <c r="C4694" s="31"/>
      <c r="D4694" s="31"/>
      <c r="E4694" s="44"/>
      <c r="F4694" s="43"/>
      <c r="G4694" s="84"/>
      <c r="H4694" s="31"/>
      <c r="I4694" s="31"/>
      <c r="J4694" s="84"/>
      <c r="K4694" s="31"/>
      <c r="L4694" s="31"/>
      <c r="M4694" s="169"/>
      <c r="N4694" s="148"/>
      <c r="O4694" s="106"/>
      <c r="P4694" s="43"/>
      <c r="Q4694" s="31"/>
      <c r="R4694" s="84"/>
      <c r="S4694" s="31"/>
      <c r="T4694" s="31"/>
      <c r="U4694" s="169"/>
      <c r="V4694" s="150"/>
      <c r="W4694" s="342" t="str" cm="1">
        <f t="array" ref="W4694">IF(SUM(LEN(B4694:V4694))=0,"",IF(OR(OR(ISBLANK(F4694),SUM(LEN(C4694),LEN(D4694))=0),AND(NOT(E4694="Unknown"),ISBLANK(J4694)),AND(NOT(O4694="Unknown"),ISBLANK(R4694))),"Missing Information", INDEX(Table15[Entire Service Line Classification], MATCH(SUMIFS(Table15[Unique ID],Table15[System-Owned Portion],E4694,Table15[If Material Anything Other than "Lead" in Column E,Was Material Ever Previously Lead?],G4694,Table15[Customer-Owned Portion],O4694),Table15[Unique ID],0),0)))</f>
        <v/>
      </c>
      <c r="X4694"/>
    </row>
    <row r="4695" spans="2:24" x14ac:dyDescent="0.35">
      <c r="B4695" s="146"/>
      <c r="C4695" s="31"/>
      <c r="D4695" s="31"/>
      <c r="E4695" s="44"/>
      <c r="F4695" s="43"/>
      <c r="G4695" s="84"/>
      <c r="H4695" s="31"/>
      <c r="I4695" s="31"/>
      <c r="J4695" s="84"/>
      <c r="K4695" s="31"/>
      <c r="L4695" s="31"/>
      <c r="M4695" s="169"/>
      <c r="N4695" s="148"/>
      <c r="O4695" s="106"/>
      <c r="P4695" s="43"/>
      <c r="Q4695" s="31"/>
      <c r="R4695" s="84"/>
      <c r="S4695" s="31"/>
      <c r="T4695" s="31"/>
      <c r="U4695" s="169"/>
      <c r="V4695" s="150"/>
      <c r="W4695" s="342" t="str" cm="1">
        <f t="array" ref="W4695">IF(SUM(LEN(B4695:V4695))=0,"",IF(OR(OR(ISBLANK(F4695),SUM(LEN(C4695),LEN(D4695))=0),AND(NOT(E4695="Unknown"),ISBLANK(J4695)),AND(NOT(O4695="Unknown"),ISBLANK(R4695))),"Missing Information", INDEX(Table15[Entire Service Line Classification], MATCH(SUMIFS(Table15[Unique ID],Table15[System-Owned Portion],E4695,Table15[If Material Anything Other than "Lead" in Column E,Was Material Ever Previously Lead?],G4695,Table15[Customer-Owned Portion],O4695),Table15[Unique ID],0),0)))</f>
        <v/>
      </c>
      <c r="X4695"/>
    </row>
    <row r="4696" spans="2:24" x14ac:dyDescent="0.35">
      <c r="B4696" s="146"/>
      <c r="C4696" s="31"/>
      <c r="D4696" s="31"/>
      <c r="E4696" s="44"/>
      <c r="F4696" s="43"/>
      <c r="G4696" s="84"/>
      <c r="H4696" s="31"/>
      <c r="I4696" s="31"/>
      <c r="J4696" s="84"/>
      <c r="K4696" s="31"/>
      <c r="L4696" s="31"/>
      <c r="M4696" s="169"/>
      <c r="N4696" s="148"/>
      <c r="O4696" s="106"/>
      <c r="P4696" s="43"/>
      <c r="Q4696" s="31"/>
      <c r="R4696" s="84"/>
      <c r="S4696" s="31"/>
      <c r="T4696" s="31"/>
      <c r="U4696" s="169"/>
      <c r="V4696" s="150"/>
      <c r="W4696" s="342" t="str" cm="1">
        <f t="array" ref="W4696">IF(SUM(LEN(B4696:V4696))=0,"",IF(OR(OR(ISBLANK(F4696),SUM(LEN(C4696),LEN(D4696))=0),AND(NOT(E4696="Unknown"),ISBLANK(J4696)),AND(NOT(O4696="Unknown"),ISBLANK(R4696))),"Missing Information", INDEX(Table15[Entire Service Line Classification], MATCH(SUMIFS(Table15[Unique ID],Table15[System-Owned Portion],E4696,Table15[If Material Anything Other than "Lead" in Column E,Was Material Ever Previously Lead?],G4696,Table15[Customer-Owned Portion],O4696),Table15[Unique ID],0),0)))</f>
        <v/>
      </c>
      <c r="X4696"/>
    </row>
    <row r="4697" spans="2:24" x14ac:dyDescent="0.35">
      <c r="B4697" s="146"/>
      <c r="C4697" s="31"/>
      <c r="D4697" s="31"/>
      <c r="E4697" s="44"/>
      <c r="F4697" s="43"/>
      <c r="G4697" s="84"/>
      <c r="H4697" s="31"/>
      <c r="I4697" s="31"/>
      <c r="J4697" s="84"/>
      <c r="K4697" s="31"/>
      <c r="L4697" s="31"/>
      <c r="M4697" s="169"/>
      <c r="N4697" s="148"/>
      <c r="O4697" s="106"/>
      <c r="P4697" s="43"/>
      <c r="Q4697" s="31"/>
      <c r="R4697" s="84"/>
      <c r="S4697" s="31"/>
      <c r="T4697" s="31"/>
      <c r="U4697" s="169"/>
      <c r="V4697" s="150"/>
      <c r="W4697" s="342" t="str" cm="1">
        <f t="array" ref="W4697">IF(SUM(LEN(B4697:V4697))=0,"",IF(OR(OR(ISBLANK(F4697),SUM(LEN(C4697),LEN(D4697))=0),AND(NOT(E4697="Unknown"),ISBLANK(J4697)),AND(NOT(O4697="Unknown"),ISBLANK(R4697))),"Missing Information", INDEX(Table15[Entire Service Line Classification], MATCH(SUMIFS(Table15[Unique ID],Table15[System-Owned Portion],E4697,Table15[If Material Anything Other than "Lead" in Column E,Was Material Ever Previously Lead?],G4697,Table15[Customer-Owned Portion],O4697),Table15[Unique ID],0),0)))</f>
        <v/>
      </c>
      <c r="X4697"/>
    </row>
    <row r="4698" spans="2:24" x14ac:dyDescent="0.35">
      <c r="B4698" s="146"/>
      <c r="C4698" s="31"/>
      <c r="D4698" s="31"/>
      <c r="E4698" s="44"/>
      <c r="F4698" s="43"/>
      <c r="G4698" s="84"/>
      <c r="H4698" s="31"/>
      <c r="I4698" s="31"/>
      <c r="J4698" s="84"/>
      <c r="K4698" s="31"/>
      <c r="L4698" s="31"/>
      <c r="M4698" s="169"/>
      <c r="N4698" s="148"/>
      <c r="O4698" s="106"/>
      <c r="P4698" s="43"/>
      <c r="Q4698" s="31"/>
      <c r="R4698" s="84"/>
      <c r="S4698" s="31"/>
      <c r="T4698" s="31"/>
      <c r="U4698" s="169"/>
      <c r="V4698" s="150"/>
      <c r="W4698" s="342" t="str" cm="1">
        <f t="array" ref="W4698">IF(SUM(LEN(B4698:V4698))=0,"",IF(OR(OR(ISBLANK(F4698),SUM(LEN(C4698),LEN(D4698))=0),AND(NOT(E4698="Unknown"),ISBLANK(J4698)),AND(NOT(O4698="Unknown"),ISBLANK(R4698))),"Missing Information", INDEX(Table15[Entire Service Line Classification], MATCH(SUMIFS(Table15[Unique ID],Table15[System-Owned Portion],E4698,Table15[If Material Anything Other than "Lead" in Column E,Was Material Ever Previously Lead?],G4698,Table15[Customer-Owned Portion],O4698),Table15[Unique ID],0),0)))</f>
        <v/>
      </c>
      <c r="X4698"/>
    </row>
    <row r="4699" spans="2:24" x14ac:dyDescent="0.35">
      <c r="B4699" s="146"/>
      <c r="C4699" s="31"/>
      <c r="D4699" s="31"/>
      <c r="E4699" s="44"/>
      <c r="F4699" s="43"/>
      <c r="G4699" s="84"/>
      <c r="H4699" s="31"/>
      <c r="I4699" s="31"/>
      <c r="J4699" s="84"/>
      <c r="K4699" s="31"/>
      <c r="L4699" s="31"/>
      <c r="M4699" s="169"/>
      <c r="N4699" s="148"/>
      <c r="O4699" s="106"/>
      <c r="P4699" s="43"/>
      <c r="Q4699" s="31"/>
      <c r="R4699" s="84"/>
      <c r="S4699" s="31"/>
      <c r="T4699" s="31"/>
      <c r="U4699" s="169"/>
      <c r="V4699" s="150"/>
      <c r="W4699" s="342" t="str" cm="1">
        <f t="array" ref="W4699">IF(SUM(LEN(B4699:V4699))=0,"",IF(OR(OR(ISBLANK(F4699),SUM(LEN(C4699),LEN(D4699))=0),AND(NOT(E4699="Unknown"),ISBLANK(J4699)),AND(NOT(O4699="Unknown"),ISBLANK(R4699))),"Missing Information", INDEX(Table15[Entire Service Line Classification], MATCH(SUMIFS(Table15[Unique ID],Table15[System-Owned Portion],E4699,Table15[If Material Anything Other than "Lead" in Column E,Was Material Ever Previously Lead?],G4699,Table15[Customer-Owned Portion],O4699),Table15[Unique ID],0),0)))</f>
        <v/>
      </c>
      <c r="X4699"/>
    </row>
    <row r="4700" spans="2:24" x14ac:dyDescent="0.35">
      <c r="B4700" s="146"/>
      <c r="C4700" s="31"/>
      <c r="D4700" s="31"/>
      <c r="E4700" s="44"/>
      <c r="F4700" s="43"/>
      <c r="G4700" s="84"/>
      <c r="H4700" s="31"/>
      <c r="I4700" s="31"/>
      <c r="J4700" s="84"/>
      <c r="K4700" s="31"/>
      <c r="L4700" s="31"/>
      <c r="M4700" s="169"/>
      <c r="N4700" s="148"/>
      <c r="O4700" s="106"/>
      <c r="P4700" s="43"/>
      <c r="Q4700" s="31"/>
      <c r="R4700" s="84"/>
      <c r="S4700" s="31"/>
      <c r="T4700" s="31"/>
      <c r="U4700" s="169"/>
      <c r="V4700" s="150"/>
      <c r="W4700" s="342" t="str" cm="1">
        <f t="array" ref="W4700">IF(SUM(LEN(B4700:V4700))=0,"",IF(OR(OR(ISBLANK(F4700),SUM(LEN(C4700),LEN(D4700))=0),AND(NOT(E4700="Unknown"),ISBLANK(J4700)),AND(NOT(O4700="Unknown"),ISBLANK(R4700))),"Missing Information", INDEX(Table15[Entire Service Line Classification], MATCH(SUMIFS(Table15[Unique ID],Table15[System-Owned Portion],E4700,Table15[If Material Anything Other than "Lead" in Column E,Was Material Ever Previously Lead?],G4700,Table15[Customer-Owned Portion],O4700),Table15[Unique ID],0),0)))</f>
        <v/>
      </c>
      <c r="X4700"/>
    </row>
    <row r="4701" spans="2:24" x14ac:dyDescent="0.35">
      <c r="B4701" s="146"/>
      <c r="C4701" s="31"/>
      <c r="D4701" s="31"/>
      <c r="E4701" s="44"/>
      <c r="F4701" s="43"/>
      <c r="G4701" s="84"/>
      <c r="H4701" s="31"/>
      <c r="I4701" s="31"/>
      <c r="J4701" s="84"/>
      <c r="K4701" s="31"/>
      <c r="L4701" s="31"/>
      <c r="M4701" s="169"/>
      <c r="N4701" s="148"/>
      <c r="O4701" s="106"/>
      <c r="P4701" s="43"/>
      <c r="Q4701" s="31"/>
      <c r="R4701" s="84"/>
      <c r="S4701" s="31"/>
      <c r="T4701" s="31"/>
      <c r="U4701" s="169"/>
      <c r="V4701" s="150"/>
      <c r="W4701" s="342" t="str" cm="1">
        <f t="array" ref="W4701">IF(SUM(LEN(B4701:V4701))=0,"",IF(OR(OR(ISBLANK(F4701),SUM(LEN(C4701),LEN(D4701))=0),AND(NOT(E4701="Unknown"),ISBLANK(J4701)),AND(NOT(O4701="Unknown"),ISBLANK(R4701))),"Missing Information", INDEX(Table15[Entire Service Line Classification], MATCH(SUMIFS(Table15[Unique ID],Table15[System-Owned Portion],E4701,Table15[If Material Anything Other than "Lead" in Column E,Was Material Ever Previously Lead?],G4701,Table15[Customer-Owned Portion],O4701),Table15[Unique ID],0),0)))</f>
        <v/>
      </c>
      <c r="X4701"/>
    </row>
    <row r="4702" spans="2:24" x14ac:dyDescent="0.35">
      <c r="B4702" s="146"/>
      <c r="C4702" s="31"/>
      <c r="D4702" s="31"/>
      <c r="E4702" s="44"/>
      <c r="F4702" s="43"/>
      <c r="G4702" s="84"/>
      <c r="H4702" s="31"/>
      <c r="I4702" s="31"/>
      <c r="J4702" s="84"/>
      <c r="K4702" s="31"/>
      <c r="L4702" s="31"/>
      <c r="M4702" s="169"/>
      <c r="N4702" s="148"/>
      <c r="O4702" s="106"/>
      <c r="P4702" s="43"/>
      <c r="Q4702" s="31"/>
      <c r="R4702" s="84"/>
      <c r="S4702" s="31"/>
      <c r="T4702" s="31"/>
      <c r="U4702" s="169"/>
      <c r="V4702" s="150"/>
      <c r="W4702" s="342" t="str" cm="1">
        <f t="array" ref="W4702">IF(SUM(LEN(B4702:V4702))=0,"",IF(OR(OR(ISBLANK(F4702),SUM(LEN(C4702),LEN(D4702))=0),AND(NOT(E4702="Unknown"),ISBLANK(J4702)),AND(NOT(O4702="Unknown"),ISBLANK(R4702))),"Missing Information", INDEX(Table15[Entire Service Line Classification], MATCH(SUMIFS(Table15[Unique ID],Table15[System-Owned Portion],E4702,Table15[If Material Anything Other than "Lead" in Column E,Was Material Ever Previously Lead?],G4702,Table15[Customer-Owned Portion],O4702),Table15[Unique ID],0),0)))</f>
        <v/>
      </c>
      <c r="X4702"/>
    </row>
    <row r="4703" spans="2:24" x14ac:dyDescent="0.35">
      <c r="B4703" s="146"/>
      <c r="C4703" s="31"/>
      <c r="D4703" s="31"/>
      <c r="E4703" s="44"/>
      <c r="F4703" s="43"/>
      <c r="G4703" s="84"/>
      <c r="H4703" s="31"/>
      <c r="I4703" s="31"/>
      <c r="J4703" s="84"/>
      <c r="K4703" s="31"/>
      <c r="L4703" s="31"/>
      <c r="M4703" s="169"/>
      <c r="N4703" s="148"/>
      <c r="O4703" s="106"/>
      <c r="P4703" s="43"/>
      <c r="Q4703" s="31"/>
      <c r="R4703" s="84"/>
      <c r="S4703" s="31"/>
      <c r="T4703" s="31"/>
      <c r="U4703" s="169"/>
      <c r="V4703" s="150"/>
      <c r="W4703" s="342" t="str" cm="1">
        <f t="array" ref="W4703">IF(SUM(LEN(B4703:V4703))=0,"",IF(OR(OR(ISBLANK(F4703),SUM(LEN(C4703),LEN(D4703))=0),AND(NOT(E4703="Unknown"),ISBLANK(J4703)),AND(NOT(O4703="Unknown"),ISBLANK(R4703))),"Missing Information", INDEX(Table15[Entire Service Line Classification], MATCH(SUMIFS(Table15[Unique ID],Table15[System-Owned Portion],E4703,Table15[If Material Anything Other than "Lead" in Column E,Was Material Ever Previously Lead?],G4703,Table15[Customer-Owned Portion],O4703),Table15[Unique ID],0),0)))</f>
        <v/>
      </c>
      <c r="X4703"/>
    </row>
    <row r="4704" spans="2:24" x14ac:dyDescent="0.35">
      <c r="B4704" s="146"/>
      <c r="C4704" s="31"/>
      <c r="D4704" s="31"/>
      <c r="E4704" s="44"/>
      <c r="F4704" s="43"/>
      <c r="G4704" s="84"/>
      <c r="H4704" s="31"/>
      <c r="I4704" s="31"/>
      <c r="J4704" s="84"/>
      <c r="K4704" s="31"/>
      <c r="L4704" s="31"/>
      <c r="M4704" s="169"/>
      <c r="N4704" s="148"/>
      <c r="O4704" s="106"/>
      <c r="P4704" s="43"/>
      <c r="Q4704" s="31"/>
      <c r="R4704" s="84"/>
      <c r="S4704" s="31"/>
      <c r="T4704" s="31"/>
      <c r="U4704" s="169"/>
      <c r="V4704" s="150"/>
      <c r="W4704" s="342" t="str" cm="1">
        <f t="array" ref="W4704">IF(SUM(LEN(B4704:V4704))=0,"",IF(OR(OR(ISBLANK(F4704),SUM(LEN(C4704),LEN(D4704))=0),AND(NOT(E4704="Unknown"),ISBLANK(J4704)),AND(NOT(O4704="Unknown"),ISBLANK(R4704))),"Missing Information", INDEX(Table15[Entire Service Line Classification], MATCH(SUMIFS(Table15[Unique ID],Table15[System-Owned Portion],E4704,Table15[If Material Anything Other than "Lead" in Column E,Was Material Ever Previously Lead?],G4704,Table15[Customer-Owned Portion],O4704),Table15[Unique ID],0),0)))</f>
        <v/>
      </c>
      <c r="X4704"/>
    </row>
    <row r="4705" spans="2:24" x14ac:dyDescent="0.35">
      <c r="B4705" s="146"/>
      <c r="C4705" s="31"/>
      <c r="D4705" s="31"/>
      <c r="E4705" s="44"/>
      <c r="F4705" s="43"/>
      <c r="G4705" s="84"/>
      <c r="H4705" s="31"/>
      <c r="I4705" s="31"/>
      <c r="J4705" s="84"/>
      <c r="K4705" s="31"/>
      <c r="L4705" s="31"/>
      <c r="M4705" s="169"/>
      <c r="N4705" s="148"/>
      <c r="O4705" s="106"/>
      <c r="P4705" s="43"/>
      <c r="Q4705" s="31"/>
      <c r="R4705" s="84"/>
      <c r="S4705" s="31"/>
      <c r="T4705" s="31"/>
      <c r="U4705" s="169"/>
      <c r="V4705" s="150"/>
      <c r="W4705" s="342" t="str" cm="1">
        <f t="array" ref="W4705">IF(SUM(LEN(B4705:V4705))=0,"",IF(OR(OR(ISBLANK(F4705),SUM(LEN(C4705),LEN(D4705))=0),AND(NOT(E4705="Unknown"),ISBLANK(J4705)),AND(NOT(O4705="Unknown"),ISBLANK(R4705))),"Missing Information", INDEX(Table15[Entire Service Line Classification], MATCH(SUMIFS(Table15[Unique ID],Table15[System-Owned Portion],E4705,Table15[If Material Anything Other than "Lead" in Column E,Was Material Ever Previously Lead?],G4705,Table15[Customer-Owned Portion],O4705),Table15[Unique ID],0),0)))</f>
        <v/>
      </c>
      <c r="X4705"/>
    </row>
    <row r="4706" spans="2:24" x14ac:dyDescent="0.35">
      <c r="B4706" s="146"/>
      <c r="C4706" s="31"/>
      <c r="D4706" s="31"/>
      <c r="E4706" s="44"/>
      <c r="F4706" s="43"/>
      <c r="G4706" s="84"/>
      <c r="H4706" s="31"/>
      <c r="I4706" s="31"/>
      <c r="J4706" s="84"/>
      <c r="K4706" s="31"/>
      <c r="L4706" s="31"/>
      <c r="M4706" s="169"/>
      <c r="N4706" s="148"/>
      <c r="O4706" s="106"/>
      <c r="P4706" s="43"/>
      <c r="Q4706" s="31"/>
      <c r="R4706" s="84"/>
      <c r="S4706" s="31"/>
      <c r="T4706" s="31"/>
      <c r="U4706" s="169"/>
      <c r="V4706" s="150"/>
      <c r="W4706" s="342" t="str" cm="1">
        <f t="array" ref="W4706">IF(SUM(LEN(B4706:V4706))=0,"",IF(OR(OR(ISBLANK(F4706),SUM(LEN(C4706),LEN(D4706))=0),AND(NOT(E4706="Unknown"),ISBLANK(J4706)),AND(NOT(O4706="Unknown"),ISBLANK(R4706))),"Missing Information", INDEX(Table15[Entire Service Line Classification], MATCH(SUMIFS(Table15[Unique ID],Table15[System-Owned Portion],E4706,Table15[If Material Anything Other than "Lead" in Column E,Was Material Ever Previously Lead?],G4706,Table15[Customer-Owned Portion],O4706),Table15[Unique ID],0),0)))</f>
        <v/>
      </c>
      <c r="X4706"/>
    </row>
    <row r="4707" spans="2:24" x14ac:dyDescent="0.35">
      <c r="B4707" s="146"/>
      <c r="C4707" s="31"/>
      <c r="D4707" s="31"/>
      <c r="E4707" s="44"/>
      <c r="F4707" s="43"/>
      <c r="G4707" s="84"/>
      <c r="H4707" s="31"/>
      <c r="I4707" s="31"/>
      <c r="J4707" s="84"/>
      <c r="K4707" s="31"/>
      <c r="L4707" s="31"/>
      <c r="M4707" s="169"/>
      <c r="N4707" s="148"/>
      <c r="O4707" s="106"/>
      <c r="P4707" s="43"/>
      <c r="Q4707" s="31"/>
      <c r="R4707" s="84"/>
      <c r="S4707" s="31"/>
      <c r="T4707" s="31"/>
      <c r="U4707" s="169"/>
      <c r="V4707" s="150"/>
      <c r="W4707" s="342" t="str" cm="1">
        <f t="array" ref="W4707">IF(SUM(LEN(B4707:V4707))=0,"",IF(OR(OR(ISBLANK(F4707),SUM(LEN(C4707),LEN(D4707))=0),AND(NOT(E4707="Unknown"),ISBLANK(J4707)),AND(NOT(O4707="Unknown"),ISBLANK(R4707))),"Missing Information", INDEX(Table15[Entire Service Line Classification], MATCH(SUMIFS(Table15[Unique ID],Table15[System-Owned Portion],E4707,Table15[If Material Anything Other than "Lead" in Column E,Was Material Ever Previously Lead?],G4707,Table15[Customer-Owned Portion],O4707),Table15[Unique ID],0),0)))</f>
        <v/>
      </c>
      <c r="X4707"/>
    </row>
    <row r="4708" spans="2:24" x14ac:dyDescent="0.35">
      <c r="B4708" s="146"/>
      <c r="C4708" s="31"/>
      <c r="D4708" s="31"/>
      <c r="E4708" s="44"/>
      <c r="F4708" s="43"/>
      <c r="G4708" s="84"/>
      <c r="H4708" s="31"/>
      <c r="I4708" s="31"/>
      <c r="J4708" s="84"/>
      <c r="K4708" s="31"/>
      <c r="L4708" s="31"/>
      <c r="M4708" s="169"/>
      <c r="N4708" s="148"/>
      <c r="O4708" s="106"/>
      <c r="P4708" s="43"/>
      <c r="Q4708" s="31"/>
      <c r="R4708" s="84"/>
      <c r="S4708" s="31"/>
      <c r="T4708" s="31"/>
      <c r="U4708" s="169"/>
      <c r="V4708" s="150"/>
      <c r="W4708" s="342" t="str" cm="1">
        <f t="array" ref="W4708">IF(SUM(LEN(B4708:V4708))=0,"",IF(OR(OR(ISBLANK(F4708),SUM(LEN(C4708),LEN(D4708))=0),AND(NOT(E4708="Unknown"),ISBLANK(J4708)),AND(NOT(O4708="Unknown"),ISBLANK(R4708))),"Missing Information", INDEX(Table15[Entire Service Line Classification], MATCH(SUMIFS(Table15[Unique ID],Table15[System-Owned Portion],E4708,Table15[If Material Anything Other than "Lead" in Column E,Was Material Ever Previously Lead?],G4708,Table15[Customer-Owned Portion],O4708),Table15[Unique ID],0),0)))</f>
        <v/>
      </c>
      <c r="X4708"/>
    </row>
    <row r="4709" spans="2:24" x14ac:dyDescent="0.35">
      <c r="B4709" s="146"/>
      <c r="C4709" s="31"/>
      <c r="D4709" s="31"/>
      <c r="E4709" s="44"/>
      <c r="F4709" s="43"/>
      <c r="G4709" s="84"/>
      <c r="H4709" s="31"/>
      <c r="I4709" s="31"/>
      <c r="J4709" s="84"/>
      <c r="K4709" s="31"/>
      <c r="L4709" s="31"/>
      <c r="M4709" s="169"/>
      <c r="N4709" s="148"/>
      <c r="O4709" s="106"/>
      <c r="P4709" s="43"/>
      <c r="Q4709" s="31"/>
      <c r="R4709" s="84"/>
      <c r="S4709" s="31"/>
      <c r="T4709" s="31"/>
      <c r="U4709" s="169"/>
      <c r="V4709" s="150"/>
      <c r="W4709" s="342" t="str" cm="1">
        <f t="array" ref="W4709">IF(SUM(LEN(B4709:V4709))=0,"",IF(OR(OR(ISBLANK(F4709),SUM(LEN(C4709),LEN(D4709))=0),AND(NOT(E4709="Unknown"),ISBLANK(J4709)),AND(NOT(O4709="Unknown"),ISBLANK(R4709))),"Missing Information", INDEX(Table15[Entire Service Line Classification], MATCH(SUMIFS(Table15[Unique ID],Table15[System-Owned Portion],E4709,Table15[If Material Anything Other than "Lead" in Column E,Was Material Ever Previously Lead?],G4709,Table15[Customer-Owned Portion],O4709),Table15[Unique ID],0),0)))</f>
        <v/>
      </c>
      <c r="X4709"/>
    </row>
    <row r="4710" spans="2:24" x14ac:dyDescent="0.35">
      <c r="B4710" s="146"/>
      <c r="C4710" s="31"/>
      <c r="D4710" s="31"/>
      <c r="E4710" s="44"/>
      <c r="F4710" s="43"/>
      <c r="G4710" s="84"/>
      <c r="H4710" s="31"/>
      <c r="I4710" s="31"/>
      <c r="J4710" s="84"/>
      <c r="K4710" s="31"/>
      <c r="L4710" s="31"/>
      <c r="M4710" s="169"/>
      <c r="N4710" s="148"/>
      <c r="O4710" s="106"/>
      <c r="P4710" s="43"/>
      <c r="Q4710" s="31"/>
      <c r="R4710" s="84"/>
      <c r="S4710" s="31"/>
      <c r="T4710" s="31"/>
      <c r="U4710" s="169"/>
      <c r="V4710" s="150"/>
      <c r="W4710" s="342" t="str" cm="1">
        <f t="array" ref="W4710">IF(SUM(LEN(B4710:V4710))=0,"",IF(OR(OR(ISBLANK(F4710),SUM(LEN(C4710),LEN(D4710))=0),AND(NOT(E4710="Unknown"),ISBLANK(J4710)),AND(NOT(O4710="Unknown"),ISBLANK(R4710))),"Missing Information", INDEX(Table15[Entire Service Line Classification], MATCH(SUMIFS(Table15[Unique ID],Table15[System-Owned Portion],E4710,Table15[If Material Anything Other than "Lead" in Column E,Was Material Ever Previously Lead?],G4710,Table15[Customer-Owned Portion],O4710),Table15[Unique ID],0),0)))</f>
        <v/>
      </c>
      <c r="X4710"/>
    </row>
    <row r="4711" spans="2:24" x14ac:dyDescent="0.35">
      <c r="B4711" s="146"/>
      <c r="C4711" s="31"/>
      <c r="D4711" s="31"/>
      <c r="E4711" s="44"/>
      <c r="F4711" s="43"/>
      <c r="G4711" s="84"/>
      <c r="H4711" s="31"/>
      <c r="I4711" s="31"/>
      <c r="J4711" s="84"/>
      <c r="K4711" s="31"/>
      <c r="L4711" s="31"/>
      <c r="M4711" s="169"/>
      <c r="N4711" s="148"/>
      <c r="O4711" s="106"/>
      <c r="P4711" s="43"/>
      <c r="Q4711" s="31"/>
      <c r="R4711" s="84"/>
      <c r="S4711" s="31"/>
      <c r="T4711" s="31"/>
      <c r="U4711" s="169"/>
      <c r="V4711" s="150"/>
      <c r="W4711" s="342" t="str" cm="1">
        <f t="array" ref="W4711">IF(SUM(LEN(B4711:V4711))=0,"",IF(OR(OR(ISBLANK(F4711),SUM(LEN(C4711),LEN(D4711))=0),AND(NOT(E4711="Unknown"),ISBLANK(J4711)),AND(NOT(O4711="Unknown"),ISBLANK(R4711))),"Missing Information", INDEX(Table15[Entire Service Line Classification], MATCH(SUMIFS(Table15[Unique ID],Table15[System-Owned Portion],E4711,Table15[If Material Anything Other than "Lead" in Column E,Was Material Ever Previously Lead?],G4711,Table15[Customer-Owned Portion],O4711),Table15[Unique ID],0),0)))</f>
        <v/>
      </c>
      <c r="X4711"/>
    </row>
    <row r="4712" spans="2:24" x14ac:dyDescent="0.35">
      <c r="B4712" s="146"/>
      <c r="C4712" s="31"/>
      <c r="D4712" s="31"/>
      <c r="E4712" s="44"/>
      <c r="F4712" s="43"/>
      <c r="G4712" s="84"/>
      <c r="H4712" s="31"/>
      <c r="I4712" s="31"/>
      <c r="J4712" s="84"/>
      <c r="K4712" s="31"/>
      <c r="L4712" s="31"/>
      <c r="M4712" s="169"/>
      <c r="N4712" s="148"/>
      <c r="O4712" s="106"/>
      <c r="P4712" s="43"/>
      <c r="Q4712" s="31"/>
      <c r="R4712" s="84"/>
      <c r="S4712" s="31"/>
      <c r="T4712" s="31"/>
      <c r="U4712" s="169"/>
      <c r="V4712" s="150"/>
      <c r="W4712" s="342" t="str" cm="1">
        <f t="array" ref="W4712">IF(SUM(LEN(B4712:V4712))=0,"",IF(OR(OR(ISBLANK(F4712),SUM(LEN(C4712),LEN(D4712))=0),AND(NOT(E4712="Unknown"),ISBLANK(J4712)),AND(NOT(O4712="Unknown"),ISBLANK(R4712))),"Missing Information", INDEX(Table15[Entire Service Line Classification], MATCH(SUMIFS(Table15[Unique ID],Table15[System-Owned Portion],E4712,Table15[If Material Anything Other than "Lead" in Column E,Was Material Ever Previously Lead?],G4712,Table15[Customer-Owned Portion],O4712),Table15[Unique ID],0),0)))</f>
        <v/>
      </c>
      <c r="X4712"/>
    </row>
    <row r="4713" spans="2:24" x14ac:dyDescent="0.35">
      <c r="B4713" s="146"/>
      <c r="C4713" s="31"/>
      <c r="D4713" s="31"/>
      <c r="E4713" s="44"/>
      <c r="F4713" s="43"/>
      <c r="G4713" s="84"/>
      <c r="H4713" s="31"/>
      <c r="I4713" s="31"/>
      <c r="J4713" s="84"/>
      <c r="K4713" s="31"/>
      <c r="L4713" s="31"/>
      <c r="M4713" s="169"/>
      <c r="N4713" s="148"/>
      <c r="O4713" s="106"/>
      <c r="P4713" s="43"/>
      <c r="Q4713" s="31"/>
      <c r="R4713" s="84"/>
      <c r="S4713" s="31"/>
      <c r="T4713" s="31"/>
      <c r="U4713" s="169"/>
      <c r="V4713" s="150"/>
      <c r="W4713" s="342" t="str" cm="1">
        <f t="array" ref="W4713">IF(SUM(LEN(B4713:V4713))=0,"",IF(OR(OR(ISBLANK(F4713),SUM(LEN(C4713),LEN(D4713))=0),AND(NOT(E4713="Unknown"),ISBLANK(J4713)),AND(NOT(O4713="Unknown"),ISBLANK(R4713))),"Missing Information", INDEX(Table15[Entire Service Line Classification], MATCH(SUMIFS(Table15[Unique ID],Table15[System-Owned Portion],E4713,Table15[If Material Anything Other than "Lead" in Column E,Was Material Ever Previously Lead?],G4713,Table15[Customer-Owned Portion],O4713),Table15[Unique ID],0),0)))</f>
        <v/>
      </c>
      <c r="X4713"/>
    </row>
    <row r="4714" spans="2:24" x14ac:dyDescent="0.35">
      <c r="B4714" s="146"/>
      <c r="C4714" s="31"/>
      <c r="D4714" s="31"/>
      <c r="E4714" s="44"/>
      <c r="F4714" s="43"/>
      <c r="G4714" s="84"/>
      <c r="H4714" s="31"/>
      <c r="I4714" s="31"/>
      <c r="J4714" s="84"/>
      <c r="K4714" s="31"/>
      <c r="L4714" s="31"/>
      <c r="M4714" s="169"/>
      <c r="N4714" s="148"/>
      <c r="O4714" s="106"/>
      <c r="P4714" s="43"/>
      <c r="Q4714" s="31"/>
      <c r="R4714" s="84"/>
      <c r="S4714" s="31"/>
      <c r="T4714" s="31"/>
      <c r="U4714" s="169"/>
      <c r="V4714" s="150"/>
      <c r="W4714" s="342" t="str" cm="1">
        <f t="array" ref="W4714">IF(SUM(LEN(B4714:V4714))=0,"",IF(OR(OR(ISBLANK(F4714),SUM(LEN(C4714),LEN(D4714))=0),AND(NOT(E4714="Unknown"),ISBLANK(J4714)),AND(NOT(O4714="Unknown"),ISBLANK(R4714))),"Missing Information", INDEX(Table15[Entire Service Line Classification], MATCH(SUMIFS(Table15[Unique ID],Table15[System-Owned Portion],E4714,Table15[If Material Anything Other than "Lead" in Column E,Was Material Ever Previously Lead?],G4714,Table15[Customer-Owned Portion],O4714),Table15[Unique ID],0),0)))</f>
        <v/>
      </c>
      <c r="X4714"/>
    </row>
    <row r="4715" spans="2:24" x14ac:dyDescent="0.35">
      <c r="B4715" s="146"/>
      <c r="C4715" s="31"/>
      <c r="D4715" s="31"/>
      <c r="E4715" s="44"/>
      <c r="F4715" s="43"/>
      <c r="G4715" s="84"/>
      <c r="H4715" s="31"/>
      <c r="I4715" s="31"/>
      <c r="J4715" s="84"/>
      <c r="K4715" s="31"/>
      <c r="L4715" s="31"/>
      <c r="M4715" s="169"/>
      <c r="N4715" s="148"/>
      <c r="O4715" s="106"/>
      <c r="P4715" s="43"/>
      <c r="Q4715" s="31"/>
      <c r="R4715" s="84"/>
      <c r="S4715" s="31"/>
      <c r="T4715" s="31"/>
      <c r="U4715" s="169"/>
      <c r="V4715" s="150"/>
      <c r="W4715" s="342" t="str" cm="1">
        <f t="array" ref="W4715">IF(SUM(LEN(B4715:V4715))=0,"",IF(OR(OR(ISBLANK(F4715),SUM(LEN(C4715),LEN(D4715))=0),AND(NOT(E4715="Unknown"),ISBLANK(J4715)),AND(NOT(O4715="Unknown"),ISBLANK(R4715))),"Missing Information", INDEX(Table15[Entire Service Line Classification], MATCH(SUMIFS(Table15[Unique ID],Table15[System-Owned Portion],E4715,Table15[If Material Anything Other than "Lead" in Column E,Was Material Ever Previously Lead?],G4715,Table15[Customer-Owned Portion],O4715),Table15[Unique ID],0),0)))</f>
        <v/>
      </c>
      <c r="X4715"/>
    </row>
    <row r="4716" spans="2:24" x14ac:dyDescent="0.35">
      <c r="B4716" s="146"/>
      <c r="C4716" s="31"/>
      <c r="D4716" s="31"/>
      <c r="E4716" s="44"/>
      <c r="F4716" s="43"/>
      <c r="G4716" s="84"/>
      <c r="H4716" s="31"/>
      <c r="I4716" s="31"/>
      <c r="J4716" s="84"/>
      <c r="K4716" s="31"/>
      <c r="L4716" s="31"/>
      <c r="M4716" s="169"/>
      <c r="N4716" s="148"/>
      <c r="O4716" s="106"/>
      <c r="P4716" s="43"/>
      <c r="Q4716" s="31"/>
      <c r="R4716" s="84"/>
      <c r="S4716" s="31"/>
      <c r="T4716" s="31"/>
      <c r="U4716" s="169"/>
      <c r="V4716" s="150"/>
      <c r="W4716" s="342" t="str" cm="1">
        <f t="array" ref="W4716">IF(SUM(LEN(B4716:V4716))=0,"",IF(OR(OR(ISBLANK(F4716),SUM(LEN(C4716),LEN(D4716))=0),AND(NOT(E4716="Unknown"),ISBLANK(J4716)),AND(NOT(O4716="Unknown"),ISBLANK(R4716))),"Missing Information", INDEX(Table15[Entire Service Line Classification], MATCH(SUMIFS(Table15[Unique ID],Table15[System-Owned Portion],E4716,Table15[If Material Anything Other than "Lead" in Column E,Was Material Ever Previously Lead?],G4716,Table15[Customer-Owned Portion],O4716),Table15[Unique ID],0),0)))</f>
        <v/>
      </c>
      <c r="X4716"/>
    </row>
    <row r="4717" spans="2:24" x14ac:dyDescent="0.35">
      <c r="B4717" s="146"/>
      <c r="C4717" s="31"/>
      <c r="D4717" s="31"/>
      <c r="E4717" s="44"/>
      <c r="F4717" s="43"/>
      <c r="G4717" s="84"/>
      <c r="H4717" s="31"/>
      <c r="I4717" s="31"/>
      <c r="J4717" s="84"/>
      <c r="K4717" s="31"/>
      <c r="L4717" s="31"/>
      <c r="M4717" s="169"/>
      <c r="N4717" s="148"/>
      <c r="O4717" s="106"/>
      <c r="P4717" s="43"/>
      <c r="Q4717" s="31"/>
      <c r="R4717" s="84"/>
      <c r="S4717" s="31"/>
      <c r="T4717" s="31"/>
      <c r="U4717" s="169"/>
      <c r="V4717" s="150"/>
      <c r="W4717" s="342" t="str" cm="1">
        <f t="array" ref="W4717">IF(SUM(LEN(B4717:V4717))=0,"",IF(OR(OR(ISBLANK(F4717),SUM(LEN(C4717),LEN(D4717))=0),AND(NOT(E4717="Unknown"),ISBLANK(J4717)),AND(NOT(O4717="Unknown"),ISBLANK(R4717))),"Missing Information", INDEX(Table15[Entire Service Line Classification], MATCH(SUMIFS(Table15[Unique ID],Table15[System-Owned Portion],E4717,Table15[If Material Anything Other than "Lead" in Column E,Was Material Ever Previously Lead?],G4717,Table15[Customer-Owned Portion],O4717),Table15[Unique ID],0),0)))</f>
        <v/>
      </c>
      <c r="X4717"/>
    </row>
    <row r="4718" spans="2:24" x14ac:dyDescent="0.35">
      <c r="B4718" s="146"/>
      <c r="C4718" s="31"/>
      <c r="D4718" s="31"/>
      <c r="E4718" s="44"/>
      <c r="F4718" s="43"/>
      <c r="G4718" s="84"/>
      <c r="H4718" s="31"/>
      <c r="I4718" s="31"/>
      <c r="J4718" s="84"/>
      <c r="K4718" s="31"/>
      <c r="L4718" s="31"/>
      <c r="M4718" s="169"/>
      <c r="N4718" s="148"/>
      <c r="O4718" s="106"/>
      <c r="P4718" s="43"/>
      <c r="Q4718" s="31"/>
      <c r="R4718" s="84"/>
      <c r="S4718" s="31"/>
      <c r="T4718" s="31"/>
      <c r="U4718" s="169"/>
      <c r="V4718" s="150"/>
      <c r="W4718" s="342" t="str" cm="1">
        <f t="array" ref="W4718">IF(SUM(LEN(B4718:V4718))=0,"",IF(OR(OR(ISBLANK(F4718),SUM(LEN(C4718),LEN(D4718))=0),AND(NOT(E4718="Unknown"),ISBLANK(J4718)),AND(NOT(O4718="Unknown"),ISBLANK(R4718))),"Missing Information", INDEX(Table15[Entire Service Line Classification], MATCH(SUMIFS(Table15[Unique ID],Table15[System-Owned Portion],E4718,Table15[If Material Anything Other than "Lead" in Column E,Was Material Ever Previously Lead?],G4718,Table15[Customer-Owned Portion],O4718),Table15[Unique ID],0),0)))</f>
        <v/>
      </c>
      <c r="X4718"/>
    </row>
    <row r="4719" spans="2:24" x14ac:dyDescent="0.35">
      <c r="B4719" s="146"/>
      <c r="C4719" s="31"/>
      <c r="D4719" s="31"/>
      <c r="E4719" s="44"/>
      <c r="F4719" s="43"/>
      <c r="G4719" s="84"/>
      <c r="H4719" s="31"/>
      <c r="I4719" s="31"/>
      <c r="J4719" s="84"/>
      <c r="K4719" s="31"/>
      <c r="L4719" s="31"/>
      <c r="M4719" s="169"/>
      <c r="N4719" s="148"/>
      <c r="O4719" s="106"/>
      <c r="P4719" s="43"/>
      <c r="Q4719" s="31"/>
      <c r="R4719" s="84"/>
      <c r="S4719" s="31"/>
      <c r="T4719" s="31"/>
      <c r="U4719" s="169"/>
      <c r="V4719" s="150"/>
      <c r="W4719" s="342" t="str" cm="1">
        <f t="array" ref="W4719">IF(SUM(LEN(B4719:V4719))=0,"",IF(OR(OR(ISBLANK(F4719),SUM(LEN(C4719),LEN(D4719))=0),AND(NOT(E4719="Unknown"),ISBLANK(J4719)),AND(NOT(O4719="Unknown"),ISBLANK(R4719))),"Missing Information", INDEX(Table15[Entire Service Line Classification], MATCH(SUMIFS(Table15[Unique ID],Table15[System-Owned Portion],E4719,Table15[If Material Anything Other than "Lead" in Column E,Was Material Ever Previously Lead?],G4719,Table15[Customer-Owned Portion],O4719),Table15[Unique ID],0),0)))</f>
        <v/>
      </c>
      <c r="X4719"/>
    </row>
    <row r="4720" spans="2:24" x14ac:dyDescent="0.35">
      <c r="B4720" s="146"/>
      <c r="C4720" s="31"/>
      <c r="D4720" s="31"/>
      <c r="E4720" s="44"/>
      <c r="F4720" s="43"/>
      <c r="G4720" s="84"/>
      <c r="H4720" s="31"/>
      <c r="I4720" s="31"/>
      <c r="J4720" s="84"/>
      <c r="K4720" s="31"/>
      <c r="L4720" s="31"/>
      <c r="M4720" s="169"/>
      <c r="N4720" s="148"/>
      <c r="O4720" s="106"/>
      <c r="P4720" s="43"/>
      <c r="Q4720" s="31"/>
      <c r="R4720" s="84"/>
      <c r="S4720" s="31"/>
      <c r="T4720" s="31"/>
      <c r="U4720" s="169"/>
      <c r="V4720" s="150"/>
      <c r="W4720" s="342" t="str" cm="1">
        <f t="array" ref="W4720">IF(SUM(LEN(B4720:V4720))=0,"",IF(OR(OR(ISBLANK(F4720),SUM(LEN(C4720),LEN(D4720))=0),AND(NOT(E4720="Unknown"),ISBLANK(J4720)),AND(NOT(O4720="Unknown"),ISBLANK(R4720))),"Missing Information", INDEX(Table15[Entire Service Line Classification], MATCH(SUMIFS(Table15[Unique ID],Table15[System-Owned Portion],E4720,Table15[If Material Anything Other than "Lead" in Column E,Was Material Ever Previously Lead?],G4720,Table15[Customer-Owned Portion],O4720),Table15[Unique ID],0),0)))</f>
        <v/>
      </c>
      <c r="X4720"/>
    </row>
    <row r="4721" spans="2:24" x14ac:dyDescent="0.35">
      <c r="B4721" s="146"/>
      <c r="C4721" s="31"/>
      <c r="D4721" s="31"/>
      <c r="E4721" s="44"/>
      <c r="F4721" s="43"/>
      <c r="G4721" s="84"/>
      <c r="H4721" s="31"/>
      <c r="I4721" s="31"/>
      <c r="J4721" s="84"/>
      <c r="K4721" s="31"/>
      <c r="L4721" s="31"/>
      <c r="M4721" s="169"/>
      <c r="N4721" s="148"/>
      <c r="O4721" s="106"/>
      <c r="P4721" s="43"/>
      <c r="Q4721" s="31"/>
      <c r="R4721" s="84"/>
      <c r="S4721" s="31"/>
      <c r="T4721" s="31"/>
      <c r="U4721" s="169"/>
      <c r="V4721" s="150"/>
      <c r="W4721" s="342" t="str" cm="1">
        <f t="array" ref="W4721">IF(SUM(LEN(B4721:V4721))=0,"",IF(OR(OR(ISBLANK(F4721),SUM(LEN(C4721),LEN(D4721))=0),AND(NOT(E4721="Unknown"),ISBLANK(J4721)),AND(NOT(O4721="Unknown"),ISBLANK(R4721))),"Missing Information", INDEX(Table15[Entire Service Line Classification], MATCH(SUMIFS(Table15[Unique ID],Table15[System-Owned Portion],E4721,Table15[If Material Anything Other than "Lead" in Column E,Was Material Ever Previously Lead?],G4721,Table15[Customer-Owned Portion],O4721),Table15[Unique ID],0),0)))</f>
        <v/>
      </c>
      <c r="X4721"/>
    </row>
    <row r="4722" spans="2:24" x14ac:dyDescent="0.35">
      <c r="B4722" s="146"/>
      <c r="C4722" s="31"/>
      <c r="D4722" s="31"/>
      <c r="E4722" s="44"/>
      <c r="F4722" s="43"/>
      <c r="G4722" s="84"/>
      <c r="H4722" s="31"/>
      <c r="I4722" s="31"/>
      <c r="J4722" s="84"/>
      <c r="K4722" s="31"/>
      <c r="L4722" s="31"/>
      <c r="M4722" s="169"/>
      <c r="N4722" s="148"/>
      <c r="O4722" s="106"/>
      <c r="P4722" s="43"/>
      <c r="Q4722" s="31"/>
      <c r="R4722" s="84"/>
      <c r="S4722" s="31"/>
      <c r="T4722" s="31"/>
      <c r="U4722" s="169"/>
      <c r="V4722" s="150"/>
      <c r="W4722" s="342" t="str" cm="1">
        <f t="array" ref="W4722">IF(SUM(LEN(B4722:V4722))=0,"",IF(OR(OR(ISBLANK(F4722),SUM(LEN(C4722),LEN(D4722))=0),AND(NOT(E4722="Unknown"),ISBLANK(J4722)),AND(NOT(O4722="Unknown"),ISBLANK(R4722))),"Missing Information", INDEX(Table15[Entire Service Line Classification], MATCH(SUMIFS(Table15[Unique ID],Table15[System-Owned Portion],E4722,Table15[If Material Anything Other than "Lead" in Column E,Was Material Ever Previously Lead?],G4722,Table15[Customer-Owned Portion],O4722),Table15[Unique ID],0),0)))</f>
        <v/>
      </c>
      <c r="X4722"/>
    </row>
    <row r="4723" spans="2:24" x14ac:dyDescent="0.35">
      <c r="B4723" s="146"/>
      <c r="C4723" s="31"/>
      <c r="D4723" s="31"/>
      <c r="E4723" s="44"/>
      <c r="F4723" s="43"/>
      <c r="G4723" s="84"/>
      <c r="H4723" s="31"/>
      <c r="I4723" s="31"/>
      <c r="J4723" s="84"/>
      <c r="K4723" s="31"/>
      <c r="L4723" s="31"/>
      <c r="M4723" s="169"/>
      <c r="N4723" s="148"/>
      <c r="O4723" s="106"/>
      <c r="P4723" s="43"/>
      <c r="Q4723" s="31"/>
      <c r="R4723" s="84"/>
      <c r="S4723" s="31"/>
      <c r="T4723" s="31"/>
      <c r="U4723" s="169"/>
      <c r="V4723" s="150"/>
      <c r="W4723" s="342" t="str" cm="1">
        <f t="array" ref="W4723">IF(SUM(LEN(B4723:V4723))=0,"",IF(OR(OR(ISBLANK(F4723),SUM(LEN(C4723),LEN(D4723))=0),AND(NOT(E4723="Unknown"),ISBLANK(J4723)),AND(NOT(O4723="Unknown"),ISBLANK(R4723))),"Missing Information", INDEX(Table15[Entire Service Line Classification], MATCH(SUMIFS(Table15[Unique ID],Table15[System-Owned Portion],E4723,Table15[If Material Anything Other than "Lead" in Column E,Was Material Ever Previously Lead?],G4723,Table15[Customer-Owned Portion],O4723),Table15[Unique ID],0),0)))</f>
        <v/>
      </c>
      <c r="X4723"/>
    </row>
    <row r="4724" spans="2:24" x14ac:dyDescent="0.35">
      <c r="B4724" s="146"/>
      <c r="C4724" s="31"/>
      <c r="D4724" s="31"/>
      <c r="E4724" s="44"/>
      <c r="F4724" s="43"/>
      <c r="G4724" s="84"/>
      <c r="H4724" s="31"/>
      <c r="I4724" s="31"/>
      <c r="J4724" s="84"/>
      <c r="K4724" s="31"/>
      <c r="L4724" s="31"/>
      <c r="M4724" s="169"/>
      <c r="N4724" s="148"/>
      <c r="O4724" s="106"/>
      <c r="P4724" s="43"/>
      <c r="Q4724" s="31"/>
      <c r="R4724" s="84"/>
      <c r="S4724" s="31"/>
      <c r="T4724" s="31"/>
      <c r="U4724" s="169"/>
      <c r="V4724" s="150"/>
      <c r="W4724" s="342" t="str" cm="1">
        <f t="array" ref="W4724">IF(SUM(LEN(B4724:V4724))=0,"",IF(OR(OR(ISBLANK(F4724),SUM(LEN(C4724),LEN(D4724))=0),AND(NOT(E4724="Unknown"),ISBLANK(J4724)),AND(NOT(O4724="Unknown"),ISBLANK(R4724))),"Missing Information", INDEX(Table15[Entire Service Line Classification], MATCH(SUMIFS(Table15[Unique ID],Table15[System-Owned Portion],E4724,Table15[If Material Anything Other than "Lead" in Column E,Was Material Ever Previously Lead?],G4724,Table15[Customer-Owned Portion],O4724),Table15[Unique ID],0),0)))</f>
        <v/>
      </c>
      <c r="X4724"/>
    </row>
    <row r="4725" spans="2:24" x14ac:dyDescent="0.35">
      <c r="B4725" s="146"/>
      <c r="C4725" s="31"/>
      <c r="D4725" s="31"/>
      <c r="E4725" s="44"/>
      <c r="F4725" s="43"/>
      <c r="G4725" s="84"/>
      <c r="H4725" s="31"/>
      <c r="I4725" s="31"/>
      <c r="J4725" s="84"/>
      <c r="K4725" s="31"/>
      <c r="L4725" s="31"/>
      <c r="M4725" s="169"/>
      <c r="N4725" s="148"/>
      <c r="O4725" s="106"/>
      <c r="P4725" s="43"/>
      <c r="Q4725" s="31"/>
      <c r="R4725" s="84"/>
      <c r="S4725" s="31"/>
      <c r="T4725" s="31"/>
      <c r="U4725" s="169"/>
      <c r="V4725" s="150"/>
      <c r="W4725" s="342" t="str" cm="1">
        <f t="array" ref="W4725">IF(SUM(LEN(B4725:V4725))=0,"",IF(OR(OR(ISBLANK(F4725),SUM(LEN(C4725),LEN(D4725))=0),AND(NOT(E4725="Unknown"),ISBLANK(J4725)),AND(NOT(O4725="Unknown"),ISBLANK(R4725))),"Missing Information", INDEX(Table15[Entire Service Line Classification], MATCH(SUMIFS(Table15[Unique ID],Table15[System-Owned Portion],E4725,Table15[If Material Anything Other than "Lead" in Column E,Was Material Ever Previously Lead?],G4725,Table15[Customer-Owned Portion],O4725),Table15[Unique ID],0),0)))</f>
        <v/>
      </c>
      <c r="X4725"/>
    </row>
    <row r="4726" spans="2:24" x14ac:dyDescent="0.35">
      <c r="B4726" s="146"/>
      <c r="C4726" s="31"/>
      <c r="D4726" s="31"/>
      <c r="E4726" s="44"/>
      <c r="F4726" s="43"/>
      <c r="G4726" s="84"/>
      <c r="H4726" s="31"/>
      <c r="I4726" s="31"/>
      <c r="J4726" s="84"/>
      <c r="K4726" s="31"/>
      <c r="L4726" s="31"/>
      <c r="M4726" s="169"/>
      <c r="N4726" s="148"/>
      <c r="O4726" s="106"/>
      <c r="P4726" s="43"/>
      <c r="Q4726" s="31"/>
      <c r="R4726" s="84"/>
      <c r="S4726" s="31"/>
      <c r="T4726" s="31"/>
      <c r="U4726" s="169"/>
      <c r="V4726" s="150"/>
      <c r="W4726" s="342" t="str" cm="1">
        <f t="array" ref="W4726">IF(SUM(LEN(B4726:V4726))=0,"",IF(OR(OR(ISBLANK(F4726),SUM(LEN(C4726),LEN(D4726))=0),AND(NOT(E4726="Unknown"),ISBLANK(J4726)),AND(NOT(O4726="Unknown"),ISBLANK(R4726))),"Missing Information", INDEX(Table15[Entire Service Line Classification], MATCH(SUMIFS(Table15[Unique ID],Table15[System-Owned Portion],E4726,Table15[If Material Anything Other than "Lead" in Column E,Was Material Ever Previously Lead?],G4726,Table15[Customer-Owned Portion],O4726),Table15[Unique ID],0),0)))</f>
        <v/>
      </c>
      <c r="X4726"/>
    </row>
    <row r="4727" spans="2:24" x14ac:dyDescent="0.35">
      <c r="B4727" s="146"/>
      <c r="C4727" s="31"/>
      <c r="D4727" s="31"/>
      <c r="E4727" s="44"/>
      <c r="F4727" s="43"/>
      <c r="G4727" s="84"/>
      <c r="H4727" s="31"/>
      <c r="I4727" s="31"/>
      <c r="J4727" s="84"/>
      <c r="K4727" s="31"/>
      <c r="L4727" s="31"/>
      <c r="M4727" s="169"/>
      <c r="N4727" s="148"/>
      <c r="O4727" s="106"/>
      <c r="P4727" s="43"/>
      <c r="Q4727" s="31"/>
      <c r="R4727" s="84"/>
      <c r="S4727" s="31"/>
      <c r="T4727" s="31"/>
      <c r="U4727" s="169"/>
      <c r="V4727" s="150"/>
      <c r="W4727" s="342" t="str" cm="1">
        <f t="array" ref="W4727">IF(SUM(LEN(B4727:V4727))=0,"",IF(OR(OR(ISBLANK(F4727),SUM(LEN(C4727),LEN(D4727))=0),AND(NOT(E4727="Unknown"),ISBLANK(J4727)),AND(NOT(O4727="Unknown"),ISBLANK(R4727))),"Missing Information", INDEX(Table15[Entire Service Line Classification], MATCH(SUMIFS(Table15[Unique ID],Table15[System-Owned Portion],E4727,Table15[If Material Anything Other than "Lead" in Column E,Was Material Ever Previously Lead?],G4727,Table15[Customer-Owned Portion],O4727),Table15[Unique ID],0),0)))</f>
        <v/>
      </c>
      <c r="X4727"/>
    </row>
    <row r="4728" spans="2:24" x14ac:dyDescent="0.35">
      <c r="B4728" s="146"/>
      <c r="C4728" s="31"/>
      <c r="D4728" s="31"/>
      <c r="E4728" s="44"/>
      <c r="F4728" s="43"/>
      <c r="G4728" s="84"/>
      <c r="H4728" s="31"/>
      <c r="I4728" s="31"/>
      <c r="J4728" s="84"/>
      <c r="K4728" s="31"/>
      <c r="L4728" s="31"/>
      <c r="M4728" s="169"/>
      <c r="N4728" s="148"/>
      <c r="O4728" s="106"/>
      <c r="P4728" s="43"/>
      <c r="Q4728" s="31"/>
      <c r="R4728" s="84"/>
      <c r="S4728" s="31"/>
      <c r="T4728" s="31"/>
      <c r="U4728" s="169"/>
      <c r="V4728" s="150"/>
      <c r="W4728" s="342" t="str" cm="1">
        <f t="array" ref="W4728">IF(SUM(LEN(B4728:V4728))=0,"",IF(OR(OR(ISBLANK(F4728),SUM(LEN(C4728),LEN(D4728))=0),AND(NOT(E4728="Unknown"),ISBLANK(J4728)),AND(NOT(O4728="Unknown"),ISBLANK(R4728))),"Missing Information", INDEX(Table15[Entire Service Line Classification], MATCH(SUMIFS(Table15[Unique ID],Table15[System-Owned Portion],E4728,Table15[If Material Anything Other than "Lead" in Column E,Was Material Ever Previously Lead?],G4728,Table15[Customer-Owned Portion],O4728),Table15[Unique ID],0),0)))</f>
        <v/>
      </c>
      <c r="X4728"/>
    </row>
    <row r="4729" spans="2:24" x14ac:dyDescent="0.35">
      <c r="B4729" s="146"/>
      <c r="C4729" s="31"/>
      <c r="D4729" s="31"/>
      <c r="E4729" s="44"/>
      <c r="F4729" s="43"/>
      <c r="G4729" s="84"/>
      <c r="H4729" s="31"/>
      <c r="I4729" s="31"/>
      <c r="J4729" s="84"/>
      <c r="K4729" s="31"/>
      <c r="L4729" s="31"/>
      <c r="M4729" s="169"/>
      <c r="N4729" s="148"/>
      <c r="O4729" s="106"/>
      <c r="P4729" s="43"/>
      <c r="Q4729" s="31"/>
      <c r="R4729" s="84"/>
      <c r="S4729" s="31"/>
      <c r="T4729" s="31"/>
      <c r="U4729" s="169"/>
      <c r="V4729" s="150"/>
      <c r="W4729" s="342" t="str" cm="1">
        <f t="array" ref="W4729">IF(SUM(LEN(B4729:V4729))=0,"",IF(OR(OR(ISBLANK(F4729),SUM(LEN(C4729),LEN(D4729))=0),AND(NOT(E4729="Unknown"),ISBLANK(J4729)),AND(NOT(O4729="Unknown"),ISBLANK(R4729))),"Missing Information", INDEX(Table15[Entire Service Line Classification], MATCH(SUMIFS(Table15[Unique ID],Table15[System-Owned Portion],E4729,Table15[If Material Anything Other than "Lead" in Column E,Was Material Ever Previously Lead?],G4729,Table15[Customer-Owned Portion],O4729),Table15[Unique ID],0),0)))</f>
        <v/>
      </c>
      <c r="X4729"/>
    </row>
    <row r="4730" spans="2:24" x14ac:dyDescent="0.35">
      <c r="B4730" s="146"/>
      <c r="C4730" s="31"/>
      <c r="D4730" s="31"/>
      <c r="E4730" s="44"/>
      <c r="F4730" s="43"/>
      <c r="G4730" s="84"/>
      <c r="H4730" s="31"/>
      <c r="I4730" s="31"/>
      <c r="J4730" s="84"/>
      <c r="K4730" s="31"/>
      <c r="L4730" s="31"/>
      <c r="M4730" s="169"/>
      <c r="N4730" s="148"/>
      <c r="O4730" s="106"/>
      <c r="P4730" s="43"/>
      <c r="Q4730" s="31"/>
      <c r="R4730" s="84"/>
      <c r="S4730" s="31"/>
      <c r="T4730" s="31"/>
      <c r="U4730" s="169"/>
      <c r="V4730" s="150"/>
      <c r="W4730" s="342" t="str" cm="1">
        <f t="array" ref="W4730">IF(SUM(LEN(B4730:V4730))=0,"",IF(OR(OR(ISBLANK(F4730),SUM(LEN(C4730),LEN(D4730))=0),AND(NOT(E4730="Unknown"),ISBLANK(J4730)),AND(NOT(O4730="Unknown"),ISBLANK(R4730))),"Missing Information", INDEX(Table15[Entire Service Line Classification], MATCH(SUMIFS(Table15[Unique ID],Table15[System-Owned Portion],E4730,Table15[If Material Anything Other than "Lead" in Column E,Was Material Ever Previously Lead?],G4730,Table15[Customer-Owned Portion],O4730),Table15[Unique ID],0),0)))</f>
        <v/>
      </c>
      <c r="X4730"/>
    </row>
    <row r="4731" spans="2:24" x14ac:dyDescent="0.35">
      <c r="B4731" s="146"/>
      <c r="C4731" s="31"/>
      <c r="D4731" s="31"/>
      <c r="E4731" s="44"/>
      <c r="F4731" s="43"/>
      <c r="G4731" s="84"/>
      <c r="H4731" s="31"/>
      <c r="I4731" s="31"/>
      <c r="J4731" s="84"/>
      <c r="K4731" s="31"/>
      <c r="L4731" s="31"/>
      <c r="M4731" s="169"/>
      <c r="N4731" s="148"/>
      <c r="O4731" s="106"/>
      <c r="P4731" s="43"/>
      <c r="Q4731" s="31"/>
      <c r="R4731" s="84"/>
      <c r="S4731" s="31"/>
      <c r="T4731" s="31"/>
      <c r="U4731" s="169"/>
      <c r="V4731" s="150"/>
      <c r="W4731" s="342" t="str" cm="1">
        <f t="array" ref="W4731">IF(SUM(LEN(B4731:V4731))=0,"",IF(OR(OR(ISBLANK(F4731),SUM(LEN(C4731),LEN(D4731))=0),AND(NOT(E4731="Unknown"),ISBLANK(J4731)),AND(NOT(O4731="Unknown"),ISBLANK(R4731))),"Missing Information", INDEX(Table15[Entire Service Line Classification], MATCH(SUMIFS(Table15[Unique ID],Table15[System-Owned Portion],E4731,Table15[If Material Anything Other than "Lead" in Column E,Was Material Ever Previously Lead?],G4731,Table15[Customer-Owned Portion],O4731),Table15[Unique ID],0),0)))</f>
        <v/>
      </c>
      <c r="X4731"/>
    </row>
    <row r="4732" spans="2:24" x14ac:dyDescent="0.35">
      <c r="B4732" s="146"/>
      <c r="C4732" s="31"/>
      <c r="D4732" s="31"/>
      <c r="E4732" s="44"/>
      <c r="F4732" s="43"/>
      <c r="G4732" s="84"/>
      <c r="H4732" s="31"/>
      <c r="I4732" s="31"/>
      <c r="J4732" s="84"/>
      <c r="K4732" s="31"/>
      <c r="L4732" s="31"/>
      <c r="M4732" s="169"/>
      <c r="N4732" s="148"/>
      <c r="O4732" s="106"/>
      <c r="P4732" s="43"/>
      <c r="Q4732" s="31"/>
      <c r="R4732" s="84"/>
      <c r="S4732" s="31"/>
      <c r="T4732" s="31"/>
      <c r="U4732" s="169"/>
      <c r="V4732" s="150"/>
      <c r="W4732" s="342" t="str" cm="1">
        <f t="array" ref="W4732">IF(SUM(LEN(B4732:V4732))=0,"",IF(OR(OR(ISBLANK(F4732),SUM(LEN(C4732),LEN(D4732))=0),AND(NOT(E4732="Unknown"),ISBLANK(J4732)),AND(NOT(O4732="Unknown"),ISBLANK(R4732))),"Missing Information", INDEX(Table15[Entire Service Line Classification], MATCH(SUMIFS(Table15[Unique ID],Table15[System-Owned Portion],E4732,Table15[If Material Anything Other than "Lead" in Column E,Was Material Ever Previously Lead?],G4732,Table15[Customer-Owned Portion],O4732),Table15[Unique ID],0),0)))</f>
        <v/>
      </c>
      <c r="X4732"/>
    </row>
    <row r="4733" spans="2:24" x14ac:dyDescent="0.35">
      <c r="B4733" s="146"/>
      <c r="C4733" s="31"/>
      <c r="D4733" s="31"/>
      <c r="E4733" s="44"/>
      <c r="F4733" s="43"/>
      <c r="G4733" s="84"/>
      <c r="H4733" s="31"/>
      <c r="I4733" s="31"/>
      <c r="J4733" s="84"/>
      <c r="K4733" s="31"/>
      <c r="L4733" s="31"/>
      <c r="M4733" s="169"/>
      <c r="N4733" s="148"/>
      <c r="O4733" s="106"/>
      <c r="P4733" s="43"/>
      <c r="Q4733" s="31"/>
      <c r="R4733" s="84"/>
      <c r="S4733" s="31"/>
      <c r="T4733" s="31"/>
      <c r="U4733" s="169"/>
      <c r="V4733" s="150"/>
      <c r="W4733" s="342" t="str" cm="1">
        <f t="array" ref="W4733">IF(SUM(LEN(B4733:V4733))=0,"",IF(OR(OR(ISBLANK(F4733),SUM(LEN(C4733),LEN(D4733))=0),AND(NOT(E4733="Unknown"),ISBLANK(J4733)),AND(NOT(O4733="Unknown"),ISBLANK(R4733))),"Missing Information", INDEX(Table15[Entire Service Line Classification], MATCH(SUMIFS(Table15[Unique ID],Table15[System-Owned Portion],E4733,Table15[If Material Anything Other than "Lead" in Column E,Was Material Ever Previously Lead?],G4733,Table15[Customer-Owned Portion],O4733),Table15[Unique ID],0),0)))</f>
        <v/>
      </c>
      <c r="X4733"/>
    </row>
    <row r="4734" spans="2:24" x14ac:dyDescent="0.35">
      <c r="B4734" s="146"/>
      <c r="C4734" s="31"/>
      <c r="D4734" s="31"/>
      <c r="E4734" s="44"/>
      <c r="F4734" s="43"/>
      <c r="G4734" s="84"/>
      <c r="H4734" s="31"/>
      <c r="I4734" s="31"/>
      <c r="J4734" s="84"/>
      <c r="K4734" s="31"/>
      <c r="L4734" s="31"/>
      <c r="M4734" s="169"/>
      <c r="N4734" s="148"/>
      <c r="O4734" s="106"/>
      <c r="P4734" s="43"/>
      <c r="Q4734" s="31"/>
      <c r="R4734" s="84"/>
      <c r="S4734" s="31"/>
      <c r="T4734" s="31"/>
      <c r="U4734" s="169"/>
      <c r="V4734" s="150"/>
      <c r="W4734" s="342" t="str" cm="1">
        <f t="array" ref="W4734">IF(SUM(LEN(B4734:V4734))=0,"",IF(OR(OR(ISBLANK(F4734),SUM(LEN(C4734),LEN(D4734))=0),AND(NOT(E4734="Unknown"),ISBLANK(J4734)),AND(NOT(O4734="Unknown"),ISBLANK(R4734))),"Missing Information", INDEX(Table15[Entire Service Line Classification], MATCH(SUMIFS(Table15[Unique ID],Table15[System-Owned Portion],E4734,Table15[If Material Anything Other than "Lead" in Column E,Was Material Ever Previously Lead?],G4734,Table15[Customer-Owned Portion],O4734),Table15[Unique ID],0),0)))</f>
        <v/>
      </c>
      <c r="X4734"/>
    </row>
    <row r="4735" spans="2:24" x14ac:dyDescent="0.35">
      <c r="B4735" s="146"/>
      <c r="C4735" s="31"/>
      <c r="D4735" s="31"/>
      <c r="E4735" s="44"/>
      <c r="F4735" s="43"/>
      <c r="G4735" s="84"/>
      <c r="H4735" s="31"/>
      <c r="I4735" s="31"/>
      <c r="J4735" s="84"/>
      <c r="K4735" s="31"/>
      <c r="L4735" s="31"/>
      <c r="M4735" s="169"/>
      <c r="N4735" s="148"/>
      <c r="O4735" s="106"/>
      <c r="P4735" s="43"/>
      <c r="Q4735" s="31"/>
      <c r="R4735" s="84"/>
      <c r="S4735" s="31"/>
      <c r="T4735" s="31"/>
      <c r="U4735" s="169"/>
      <c r="V4735" s="150"/>
      <c r="W4735" s="342" t="str" cm="1">
        <f t="array" ref="W4735">IF(SUM(LEN(B4735:V4735))=0,"",IF(OR(OR(ISBLANK(F4735),SUM(LEN(C4735),LEN(D4735))=0),AND(NOT(E4735="Unknown"),ISBLANK(J4735)),AND(NOT(O4735="Unknown"),ISBLANK(R4735))),"Missing Information", INDEX(Table15[Entire Service Line Classification], MATCH(SUMIFS(Table15[Unique ID],Table15[System-Owned Portion],E4735,Table15[If Material Anything Other than "Lead" in Column E,Was Material Ever Previously Lead?],G4735,Table15[Customer-Owned Portion],O4735),Table15[Unique ID],0),0)))</f>
        <v/>
      </c>
      <c r="X4735"/>
    </row>
    <row r="4736" spans="2:24" x14ac:dyDescent="0.35">
      <c r="B4736" s="146"/>
      <c r="C4736" s="31"/>
      <c r="D4736" s="31"/>
      <c r="E4736" s="44"/>
      <c r="F4736" s="43"/>
      <c r="G4736" s="84"/>
      <c r="H4736" s="31"/>
      <c r="I4736" s="31"/>
      <c r="J4736" s="84"/>
      <c r="K4736" s="31"/>
      <c r="L4736" s="31"/>
      <c r="M4736" s="169"/>
      <c r="N4736" s="148"/>
      <c r="O4736" s="106"/>
      <c r="P4736" s="43"/>
      <c r="Q4736" s="31"/>
      <c r="R4736" s="84"/>
      <c r="S4736" s="31"/>
      <c r="T4736" s="31"/>
      <c r="U4736" s="169"/>
      <c r="V4736" s="150"/>
      <c r="W4736" s="342" t="str" cm="1">
        <f t="array" ref="W4736">IF(SUM(LEN(B4736:V4736))=0,"",IF(OR(OR(ISBLANK(F4736),SUM(LEN(C4736),LEN(D4736))=0),AND(NOT(E4736="Unknown"),ISBLANK(J4736)),AND(NOT(O4736="Unknown"),ISBLANK(R4736))),"Missing Information", INDEX(Table15[Entire Service Line Classification], MATCH(SUMIFS(Table15[Unique ID],Table15[System-Owned Portion],E4736,Table15[If Material Anything Other than "Lead" in Column E,Was Material Ever Previously Lead?],G4736,Table15[Customer-Owned Portion],O4736),Table15[Unique ID],0),0)))</f>
        <v/>
      </c>
      <c r="X4736"/>
    </row>
    <row r="4737" spans="2:24" x14ac:dyDescent="0.35">
      <c r="B4737" s="146"/>
      <c r="C4737" s="31"/>
      <c r="D4737" s="31"/>
      <c r="E4737" s="44"/>
      <c r="F4737" s="43"/>
      <c r="G4737" s="84"/>
      <c r="H4737" s="31"/>
      <c r="I4737" s="31"/>
      <c r="J4737" s="84"/>
      <c r="K4737" s="31"/>
      <c r="L4737" s="31"/>
      <c r="M4737" s="169"/>
      <c r="N4737" s="148"/>
      <c r="O4737" s="106"/>
      <c r="P4737" s="43"/>
      <c r="Q4737" s="31"/>
      <c r="R4737" s="84"/>
      <c r="S4737" s="31"/>
      <c r="T4737" s="31"/>
      <c r="U4737" s="169"/>
      <c r="V4737" s="150"/>
      <c r="W4737" s="342" t="str" cm="1">
        <f t="array" ref="W4737">IF(SUM(LEN(B4737:V4737))=0,"",IF(OR(OR(ISBLANK(F4737),SUM(LEN(C4737),LEN(D4737))=0),AND(NOT(E4737="Unknown"),ISBLANK(J4737)),AND(NOT(O4737="Unknown"),ISBLANK(R4737))),"Missing Information", INDEX(Table15[Entire Service Line Classification], MATCH(SUMIFS(Table15[Unique ID],Table15[System-Owned Portion],E4737,Table15[If Material Anything Other than "Lead" in Column E,Was Material Ever Previously Lead?],G4737,Table15[Customer-Owned Portion],O4737),Table15[Unique ID],0),0)))</f>
        <v/>
      </c>
      <c r="X4737"/>
    </row>
    <row r="4738" spans="2:24" x14ac:dyDescent="0.35">
      <c r="B4738" s="146"/>
      <c r="C4738" s="31"/>
      <c r="D4738" s="31"/>
      <c r="E4738" s="44"/>
      <c r="F4738" s="43"/>
      <c r="G4738" s="84"/>
      <c r="H4738" s="31"/>
      <c r="I4738" s="31"/>
      <c r="J4738" s="84"/>
      <c r="K4738" s="31"/>
      <c r="L4738" s="31"/>
      <c r="M4738" s="169"/>
      <c r="N4738" s="148"/>
      <c r="O4738" s="106"/>
      <c r="P4738" s="43"/>
      <c r="Q4738" s="31"/>
      <c r="R4738" s="84"/>
      <c r="S4738" s="31"/>
      <c r="T4738" s="31"/>
      <c r="U4738" s="169"/>
      <c r="V4738" s="150"/>
      <c r="W4738" s="342" t="str" cm="1">
        <f t="array" ref="W4738">IF(SUM(LEN(B4738:V4738))=0,"",IF(OR(OR(ISBLANK(F4738),SUM(LEN(C4738),LEN(D4738))=0),AND(NOT(E4738="Unknown"),ISBLANK(J4738)),AND(NOT(O4738="Unknown"),ISBLANK(R4738))),"Missing Information", INDEX(Table15[Entire Service Line Classification], MATCH(SUMIFS(Table15[Unique ID],Table15[System-Owned Portion],E4738,Table15[If Material Anything Other than "Lead" in Column E,Was Material Ever Previously Lead?],G4738,Table15[Customer-Owned Portion],O4738),Table15[Unique ID],0),0)))</f>
        <v/>
      </c>
      <c r="X4738"/>
    </row>
    <row r="4739" spans="2:24" x14ac:dyDescent="0.35">
      <c r="B4739" s="146"/>
      <c r="C4739" s="31"/>
      <c r="D4739" s="31"/>
      <c r="E4739" s="44"/>
      <c r="F4739" s="43"/>
      <c r="G4739" s="84"/>
      <c r="H4739" s="31"/>
      <c r="I4739" s="31"/>
      <c r="J4739" s="84"/>
      <c r="K4739" s="31"/>
      <c r="L4739" s="31"/>
      <c r="M4739" s="169"/>
      <c r="N4739" s="148"/>
      <c r="O4739" s="106"/>
      <c r="P4739" s="43"/>
      <c r="Q4739" s="31"/>
      <c r="R4739" s="84"/>
      <c r="S4739" s="31"/>
      <c r="T4739" s="31"/>
      <c r="U4739" s="169"/>
      <c r="V4739" s="150"/>
      <c r="W4739" s="342" t="str" cm="1">
        <f t="array" ref="W4739">IF(SUM(LEN(B4739:V4739))=0,"",IF(OR(OR(ISBLANK(F4739),SUM(LEN(C4739),LEN(D4739))=0),AND(NOT(E4739="Unknown"),ISBLANK(J4739)),AND(NOT(O4739="Unknown"),ISBLANK(R4739))),"Missing Information", INDEX(Table15[Entire Service Line Classification], MATCH(SUMIFS(Table15[Unique ID],Table15[System-Owned Portion],E4739,Table15[If Material Anything Other than "Lead" in Column E,Was Material Ever Previously Lead?],G4739,Table15[Customer-Owned Portion],O4739),Table15[Unique ID],0),0)))</f>
        <v/>
      </c>
      <c r="X4739"/>
    </row>
    <row r="4740" spans="2:24" x14ac:dyDescent="0.35">
      <c r="B4740" s="146"/>
      <c r="C4740" s="31"/>
      <c r="D4740" s="31"/>
      <c r="E4740" s="44"/>
      <c r="F4740" s="43"/>
      <c r="G4740" s="84"/>
      <c r="H4740" s="31"/>
      <c r="I4740" s="31"/>
      <c r="J4740" s="84"/>
      <c r="K4740" s="31"/>
      <c r="L4740" s="31"/>
      <c r="M4740" s="169"/>
      <c r="N4740" s="148"/>
      <c r="O4740" s="106"/>
      <c r="P4740" s="43"/>
      <c r="Q4740" s="31"/>
      <c r="R4740" s="84"/>
      <c r="S4740" s="31"/>
      <c r="T4740" s="31"/>
      <c r="U4740" s="169"/>
      <c r="V4740" s="150"/>
      <c r="W4740" s="342" t="str" cm="1">
        <f t="array" ref="W4740">IF(SUM(LEN(B4740:V4740))=0,"",IF(OR(OR(ISBLANK(F4740),SUM(LEN(C4740),LEN(D4740))=0),AND(NOT(E4740="Unknown"),ISBLANK(J4740)),AND(NOT(O4740="Unknown"),ISBLANK(R4740))),"Missing Information", INDEX(Table15[Entire Service Line Classification], MATCH(SUMIFS(Table15[Unique ID],Table15[System-Owned Portion],E4740,Table15[If Material Anything Other than "Lead" in Column E,Was Material Ever Previously Lead?],G4740,Table15[Customer-Owned Portion],O4740),Table15[Unique ID],0),0)))</f>
        <v/>
      </c>
      <c r="X4740"/>
    </row>
    <row r="4741" spans="2:24" x14ac:dyDescent="0.35">
      <c r="B4741" s="146"/>
      <c r="C4741" s="31"/>
      <c r="D4741" s="31"/>
      <c r="E4741" s="44"/>
      <c r="F4741" s="43"/>
      <c r="G4741" s="84"/>
      <c r="H4741" s="31"/>
      <c r="I4741" s="31"/>
      <c r="J4741" s="84"/>
      <c r="K4741" s="31"/>
      <c r="L4741" s="31"/>
      <c r="M4741" s="169"/>
      <c r="N4741" s="148"/>
      <c r="O4741" s="106"/>
      <c r="P4741" s="43"/>
      <c r="Q4741" s="31"/>
      <c r="R4741" s="84"/>
      <c r="S4741" s="31"/>
      <c r="T4741" s="31"/>
      <c r="U4741" s="169"/>
      <c r="V4741" s="150"/>
      <c r="W4741" s="342" t="str" cm="1">
        <f t="array" ref="W4741">IF(SUM(LEN(B4741:V4741))=0,"",IF(OR(OR(ISBLANK(F4741),SUM(LEN(C4741),LEN(D4741))=0),AND(NOT(E4741="Unknown"),ISBLANK(J4741)),AND(NOT(O4741="Unknown"),ISBLANK(R4741))),"Missing Information", INDEX(Table15[Entire Service Line Classification], MATCH(SUMIFS(Table15[Unique ID],Table15[System-Owned Portion],E4741,Table15[If Material Anything Other than "Lead" in Column E,Was Material Ever Previously Lead?],G4741,Table15[Customer-Owned Portion],O4741),Table15[Unique ID],0),0)))</f>
        <v/>
      </c>
      <c r="X4741"/>
    </row>
    <row r="4742" spans="2:24" x14ac:dyDescent="0.35">
      <c r="B4742" s="146"/>
      <c r="C4742" s="31"/>
      <c r="D4742" s="31"/>
      <c r="E4742" s="44"/>
      <c r="F4742" s="43"/>
      <c r="G4742" s="84"/>
      <c r="H4742" s="31"/>
      <c r="I4742" s="31"/>
      <c r="J4742" s="84"/>
      <c r="K4742" s="31"/>
      <c r="L4742" s="31"/>
      <c r="M4742" s="169"/>
      <c r="N4742" s="148"/>
      <c r="O4742" s="106"/>
      <c r="P4742" s="43"/>
      <c r="Q4742" s="31"/>
      <c r="R4742" s="84"/>
      <c r="S4742" s="31"/>
      <c r="T4742" s="31"/>
      <c r="U4742" s="169"/>
      <c r="V4742" s="150"/>
      <c r="W4742" s="342" t="str" cm="1">
        <f t="array" ref="W4742">IF(SUM(LEN(B4742:V4742))=0,"",IF(OR(OR(ISBLANK(F4742),SUM(LEN(C4742),LEN(D4742))=0),AND(NOT(E4742="Unknown"),ISBLANK(J4742)),AND(NOT(O4742="Unknown"),ISBLANK(R4742))),"Missing Information", INDEX(Table15[Entire Service Line Classification], MATCH(SUMIFS(Table15[Unique ID],Table15[System-Owned Portion],E4742,Table15[If Material Anything Other than "Lead" in Column E,Was Material Ever Previously Lead?],G4742,Table15[Customer-Owned Portion],O4742),Table15[Unique ID],0),0)))</f>
        <v/>
      </c>
      <c r="X4742"/>
    </row>
    <row r="4743" spans="2:24" x14ac:dyDescent="0.35">
      <c r="B4743" s="146"/>
      <c r="C4743" s="31"/>
      <c r="D4743" s="31"/>
      <c r="E4743" s="44"/>
      <c r="F4743" s="43"/>
      <c r="G4743" s="84"/>
      <c r="H4743" s="31"/>
      <c r="I4743" s="31"/>
      <c r="J4743" s="84"/>
      <c r="K4743" s="31"/>
      <c r="L4743" s="31"/>
      <c r="M4743" s="169"/>
      <c r="N4743" s="148"/>
      <c r="O4743" s="106"/>
      <c r="P4743" s="43"/>
      <c r="Q4743" s="31"/>
      <c r="R4743" s="84"/>
      <c r="S4743" s="31"/>
      <c r="T4743" s="31"/>
      <c r="U4743" s="169"/>
      <c r="V4743" s="150"/>
      <c r="W4743" s="342" t="str" cm="1">
        <f t="array" ref="W4743">IF(SUM(LEN(B4743:V4743))=0,"",IF(OR(OR(ISBLANK(F4743),SUM(LEN(C4743),LEN(D4743))=0),AND(NOT(E4743="Unknown"),ISBLANK(J4743)),AND(NOT(O4743="Unknown"),ISBLANK(R4743))),"Missing Information", INDEX(Table15[Entire Service Line Classification], MATCH(SUMIFS(Table15[Unique ID],Table15[System-Owned Portion],E4743,Table15[If Material Anything Other than "Lead" in Column E,Was Material Ever Previously Lead?],G4743,Table15[Customer-Owned Portion],O4743),Table15[Unique ID],0),0)))</f>
        <v/>
      </c>
      <c r="X4743"/>
    </row>
    <row r="4744" spans="2:24" x14ac:dyDescent="0.35">
      <c r="B4744" s="146"/>
      <c r="C4744" s="31"/>
      <c r="D4744" s="31"/>
      <c r="E4744" s="44"/>
      <c r="F4744" s="43"/>
      <c r="G4744" s="84"/>
      <c r="H4744" s="31"/>
      <c r="I4744" s="31"/>
      <c r="J4744" s="84"/>
      <c r="K4744" s="31"/>
      <c r="L4744" s="31"/>
      <c r="M4744" s="169"/>
      <c r="N4744" s="148"/>
      <c r="O4744" s="106"/>
      <c r="P4744" s="43"/>
      <c r="Q4744" s="31"/>
      <c r="R4744" s="84"/>
      <c r="S4744" s="31"/>
      <c r="T4744" s="31"/>
      <c r="U4744" s="169"/>
      <c r="V4744" s="150"/>
      <c r="W4744" s="342" t="str" cm="1">
        <f t="array" ref="W4744">IF(SUM(LEN(B4744:V4744))=0,"",IF(OR(OR(ISBLANK(F4744),SUM(LEN(C4744),LEN(D4744))=0),AND(NOT(E4744="Unknown"),ISBLANK(J4744)),AND(NOT(O4744="Unknown"),ISBLANK(R4744))),"Missing Information", INDEX(Table15[Entire Service Line Classification], MATCH(SUMIFS(Table15[Unique ID],Table15[System-Owned Portion],E4744,Table15[If Material Anything Other than "Lead" in Column E,Was Material Ever Previously Lead?],G4744,Table15[Customer-Owned Portion],O4744),Table15[Unique ID],0),0)))</f>
        <v/>
      </c>
      <c r="X4744"/>
    </row>
    <row r="4745" spans="2:24" x14ac:dyDescent="0.35">
      <c r="B4745" s="146"/>
      <c r="C4745" s="31"/>
      <c r="D4745" s="31"/>
      <c r="E4745" s="44"/>
      <c r="F4745" s="43"/>
      <c r="G4745" s="84"/>
      <c r="H4745" s="31"/>
      <c r="I4745" s="31"/>
      <c r="J4745" s="84"/>
      <c r="K4745" s="31"/>
      <c r="L4745" s="31"/>
      <c r="M4745" s="169"/>
      <c r="N4745" s="148"/>
      <c r="O4745" s="106"/>
      <c r="P4745" s="43"/>
      <c r="Q4745" s="31"/>
      <c r="R4745" s="84"/>
      <c r="S4745" s="31"/>
      <c r="T4745" s="31"/>
      <c r="U4745" s="169"/>
      <c r="V4745" s="150"/>
      <c r="W4745" s="342" t="str" cm="1">
        <f t="array" ref="W4745">IF(SUM(LEN(B4745:V4745))=0,"",IF(OR(OR(ISBLANK(F4745),SUM(LEN(C4745),LEN(D4745))=0),AND(NOT(E4745="Unknown"),ISBLANK(J4745)),AND(NOT(O4745="Unknown"),ISBLANK(R4745))),"Missing Information", INDEX(Table15[Entire Service Line Classification], MATCH(SUMIFS(Table15[Unique ID],Table15[System-Owned Portion],E4745,Table15[If Material Anything Other than "Lead" in Column E,Was Material Ever Previously Lead?],G4745,Table15[Customer-Owned Portion],O4745),Table15[Unique ID],0),0)))</f>
        <v/>
      </c>
      <c r="X4745"/>
    </row>
    <row r="4746" spans="2:24" x14ac:dyDescent="0.35">
      <c r="B4746" s="146"/>
      <c r="C4746" s="31"/>
      <c r="D4746" s="31"/>
      <c r="E4746" s="44"/>
      <c r="F4746" s="43"/>
      <c r="G4746" s="84"/>
      <c r="H4746" s="31"/>
      <c r="I4746" s="31"/>
      <c r="J4746" s="84"/>
      <c r="K4746" s="31"/>
      <c r="L4746" s="31"/>
      <c r="M4746" s="169"/>
      <c r="N4746" s="148"/>
      <c r="O4746" s="106"/>
      <c r="P4746" s="43"/>
      <c r="Q4746" s="31"/>
      <c r="R4746" s="84"/>
      <c r="S4746" s="31"/>
      <c r="T4746" s="31"/>
      <c r="U4746" s="169"/>
      <c r="V4746" s="150"/>
      <c r="W4746" s="342" t="str" cm="1">
        <f t="array" ref="W4746">IF(SUM(LEN(B4746:V4746))=0,"",IF(OR(OR(ISBLANK(F4746),SUM(LEN(C4746),LEN(D4746))=0),AND(NOT(E4746="Unknown"),ISBLANK(J4746)),AND(NOT(O4746="Unknown"),ISBLANK(R4746))),"Missing Information", INDEX(Table15[Entire Service Line Classification], MATCH(SUMIFS(Table15[Unique ID],Table15[System-Owned Portion],E4746,Table15[If Material Anything Other than "Lead" in Column E,Was Material Ever Previously Lead?],G4746,Table15[Customer-Owned Portion],O4746),Table15[Unique ID],0),0)))</f>
        <v/>
      </c>
      <c r="X4746"/>
    </row>
    <row r="4747" spans="2:24" x14ac:dyDescent="0.35">
      <c r="B4747" s="146"/>
      <c r="C4747" s="31"/>
      <c r="D4747" s="31"/>
      <c r="E4747" s="44"/>
      <c r="F4747" s="43"/>
      <c r="G4747" s="84"/>
      <c r="H4747" s="31"/>
      <c r="I4747" s="31"/>
      <c r="J4747" s="84"/>
      <c r="K4747" s="31"/>
      <c r="L4747" s="31"/>
      <c r="M4747" s="169"/>
      <c r="N4747" s="148"/>
      <c r="O4747" s="106"/>
      <c r="P4747" s="43"/>
      <c r="Q4747" s="31"/>
      <c r="R4747" s="84"/>
      <c r="S4747" s="31"/>
      <c r="T4747" s="31"/>
      <c r="U4747" s="169"/>
      <c r="V4747" s="150"/>
      <c r="W4747" s="342" t="str" cm="1">
        <f t="array" ref="W4747">IF(SUM(LEN(B4747:V4747))=0,"",IF(OR(OR(ISBLANK(F4747),SUM(LEN(C4747),LEN(D4747))=0),AND(NOT(E4747="Unknown"),ISBLANK(J4747)),AND(NOT(O4747="Unknown"),ISBLANK(R4747))),"Missing Information", INDEX(Table15[Entire Service Line Classification], MATCH(SUMIFS(Table15[Unique ID],Table15[System-Owned Portion],E4747,Table15[If Material Anything Other than "Lead" in Column E,Was Material Ever Previously Lead?],G4747,Table15[Customer-Owned Portion],O4747),Table15[Unique ID],0),0)))</f>
        <v/>
      </c>
      <c r="X4747"/>
    </row>
    <row r="4748" spans="2:24" x14ac:dyDescent="0.35">
      <c r="B4748" s="146"/>
      <c r="C4748" s="31"/>
      <c r="D4748" s="31"/>
      <c r="E4748" s="44"/>
      <c r="F4748" s="43"/>
      <c r="G4748" s="84"/>
      <c r="H4748" s="31"/>
      <c r="I4748" s="31"/>
      <c r="J4748" s="84"/>
      <c r="K4748" s="31"/>
      <c r="L4748" s="31"/>
      <c r="M4748" s="169"/>
      <c r="N4748" s="148"/>
      <c r="O4748" s="106"/>
      <c r="P4748" s="43"/>
      <c r="Q4748" s="31"/>
      <c r="R4748" s="84"/>
      <c r="S4748" s="31"/>
      <c r="T4748" s="31"/>
      <c r="U4748" s="169"/>
      <c r="V4748" s="150"/>
      <c r="W4748" s="342" t="str" cm="1">
        <f t="array" ref="W4748">IF(SUM(LEN(B4748:V4748))=0,"",IF(OR(OR(ISBLANK(F4748),SUM(LEN(C4748),LEN(D4748))=0),AND(NOT(E4748="Unknown"),ISBLANK(J4748)),AND(NOT(O4748="Unknown"),ISBLANK(R4748))),"Missing Information", INDEX(Table15[Entire Service Line Classification], MATCH(SUMIFS(Table15[Unique ID],Table15[System-Owned Portion],E4748,Table15[If Material Anything Other than "Lead" in Column E,Was Material Ever Previously Lead?],G4748,Table15[Customer-Owned Portion],O4748),Table15[Unique ID],0),0)))</f>
        <v/>
      </c>
      <c r="X4748"/>
    </row>
    <row r="4749" spans="2:24" x14ac:dyDescent="0.35">
      <c r="B4749" s="146"/>
      <c r="C4749" s="31"/>
      <c r="D4749" s="31"/>
      <c r="E4749" s="44"/>
      <c r="F4749" s="43"/>
      <c r="G4749" s="84"/>
      <c r="H4749" s="31"/>
      <c r="I4749" s="31"/>
      <c r="J4749" s="84"/>
      <c r="K4749" s="31"/>
      <c r="L4749" s="31"/>
      <c r="M4749" s="169"/>
      <c r="N4749" s="148"/>
      <c r="O4749" s="106"/>
      <c r="P4749" s="43"/>
      <c r="Q4749" s="31"/>
      <c r="R4749" s="84"/>
      <c r="S4749" s="31"/>
      <c r="T4749" s="31"/>
      <c r="U4749" s="169"/>
      <c r="V4749" s="150"/>
      <c r="W4749" s="342" t="str" cm="1">
        <f t="array" ref="W4749">IF(SUM(LEN(B4749:V4749))=0,"",IF(OR(OR(ISBLANK(F4749),SUM(LEN(C4749),LEN(D4749))=0),AND(NOT(E4749="Unknown"),ISBLANK(J4749)),AND(NOT(O4749="Unknown"),ISBLANK(R4749))),"Missing Information", INDEX(Table15[Entire Service Line Classification], MATCH(SUMIFS(Table15[Unique ID],Table15[System-Owned Portion],E4749,Table15[If Material Anything Other than "Lead" in Column E,Was Material Ever Previously Lead?],G4749,Table15[Customer-Owned Portion],O4749),Table15[Unique ID],0),0)))</f>
        <v/>
      </c>
      <c r="X4749"/>
    </row>
    <row r="4750" spans="2:24" x14ac:dyDescent="0.35">
      <c r="B4750" s="146"/>
      <c r="C4750" s="31"/>
      <c r="D4750" s="31"/>
      <c r="E4750" s="44"/>
      <c r="F4750" s="43"/>
      <c r="G4750" s="84"/>
      <c r="H4750" s="31"/>
      <c r="I4750" s="31"/>
      <c r="J4750" s="84"/>
      <c r="K4750" s="31"/>
      <c r="L4750" s="31"/>
      <c r="M4750" s="169"/>
      <c r="N4750" s="148"/>
      <c r="O4750" s="106"/>
      <c r="P4750" s="43"/>
      <c r="Q4750" s="31"/>
      <c r="R4750" s="84"/>
      <c r="S4750" s="31"/>
      <c r="T4750" s="31"/>
      <c r="U4750" s="169"/>
      <c r="V4750" s="150"/>
      <c r="W4750" s="342" t="str" cm="1">
        <f t="array" ref="W4750">IF(SUM(LEN(B4750:V4750))=0,"",IF(OR(OR(ISBLANK(F4750),SUM(LEN(C4750),LEN(D4750))=0),AND(NOT(E4750="Unknown"),ISBLANK(J4750)),AND(NOT(O4750="Unknown"),ISBLANK(R4750))),"Missing Information", INDEX(Table15[Entire Service Line Classification], MATCH(SUMIFS(Table15[Unique ID],Table15[System-Owned Portion],E4750,Table15[If Material Anything Other than "Lead" in Column E,Was Material Ever Previously Lead?],G4750,Table15[Customer-Owned Portion],O4750),Table15[Unique ID],0),0)))</f>
        <v/>
      </c>
      <c r="X4750"/>
    </row>
    <row r="4751" spans="2:24" x14ac:dyDescent="0.35">
      <c r="B4751" s="146"/>
      <c r="C4751" s="31"/>
      <c r="D4751" s="31"/>
      <c r="E4751" s="44"/>
      <c r="F4751" s="43"/>
      <c r="G4751" s="84"/>
      <c r="H4751" s="31"/>
      <c r="I4751" s="31"/>
      <c r="J4751" s="84"/>
      <c r="K4751" s="31"/>
      <c r="L4751" s="31"/>
      <c r="M4751" s="169"/>
      <c r="N4751" s="148"/>
      <c r="O4751" s="106"/>
      <c r="P4751" s="43"/>
      <c r="Q4751" s="31"/>
      <c r="R4751" s="84"/>
      <c r="S4751" s="31"/>
      <c r="T4751" s="31"/>
      <c r="U4751" s="169"/>
      <c r="V4751" s="150"/>
      <c r="W4751" s="342" t="str" cm="1">
        <f t="array" ref="W4751">IF(SUM(LEN(B4751:V4751))=0,"",IF(OR(OR(ISBLANK(F4751),SUM(LEN(C4751),LEN(D4751))=0),AND(NOT(E4751="Unknown"),ISBLANK(J4751)),AND(NOT(O4751="Unknown"),ISBLANK(R4751))),"Missing Information", INDEX(Table15[Entire Service Line Classification], MATCH(SUMIFS(Table15[Unique ID],Table15[System-Owned Portion],E4751,Table15[If Material Anything Other than "Lead" in Column E,Was Material Ever Previously Lead?],G4751,Table15[Customer-Owned Portion],O4751),Table15[Unique ID],0),0)))</f>
        <v/>
      </c>
      <c r="X4751"/>
    </row>
    <row r="4752" spans="2:24" x14ac:dyDescent="0.35">
      <c r="B4752" s="146"/>
      <c r="C4752" s="31"/>
      <c r="D4752" s="31"/>
      <c r="E4752" s="44"/>
      <c r="F4752" s="43"/>
      <c r="G4752" s="84"/>
      <c r="H4752" s="31"/>
      <c r="I4752" s="31"/>
      <c r="J4752" s="84"/>
      <c r="K4752" s="31"/>
      <c r="L4752" s="31"/>
      <c r="M4752" s="169"/>
      <c r="N4752" s="148"/>
      <c r="O4752" s="106"/>
      <c r="P4752" s="43"/>
      <c r="Q4752" s="31"/>
      <c r="R4752" s="84"/>
      <c r="S4752" s="31"/>
      <c r="T4752" s="31"/>
      <c r="U4752" s="169"/>
      <c r="V4752" s="150"/>
      <c r="W4752" s="342" t="str" cm="1">
        <f t="array" ref="W4752">IF(SUM(LEN(B4752:V4752))=0,"",IF(OR(OR(ISBLANK(F4752),SUM(LEN(C4752),LEN(D4752))=0),AND(NOT(E4752="Unknown"),ISBLANK(J4752)),AND(NOT(O4752="Unknown"),ISBLANK(R4752))),"Missing Information", INDEX(Table15[Entire Service Line Classification], MATCH(SUMIFS(Table15[Unique ID],Table15[System-Owned Portion],E4752,Table15[If Material Anything Other than "Lead" in Column E,Was Material Ever Previously Lead?],G4752,Table15[Customer-Owned Portion],O4752),Table15[Unique ID],0),0)))</f>
        <v/>
      </c>
      <c r="X4752"/>
    </row>
    <row r="4753" spans="2:24" x14ac:dyDescent="0.35">
      <c r="B4753" s="146"/>
      <c r="C4753" s="31"/>
      <c r="D4753" s="31"/>
      <c r="E4753" s="44"/>
      <c r="F4753" s="43"/>
      <c r="G4753" s="84"/>
      <c r="H4753" s="31"/>
      <c r="I4753" s="31"/>
      <c r="J4753" s="84"/>
      <c r="K4753" s="31"/>
      <c r="L4753" s="31"/>
      <c r="M4753" s="169"/>
      <c r="N4753" s="148"/>
      <c r="O4753" s="106"/>
      <c r="P4753" s="43"/>
      <c r="Q4753" s="31"/>
      <c r="R4753" s="84"/>
      <c r="S4753" s="31"/>
      <c r="T4753" s="31"/>
      <c r="U4753" s="169"/>
      <c r="V4753" s="150"/>
      <c r="W4753" s="342" t="str" cm="1">
        <f t="array" ref="W4753">IF(SUM(LEN(B4753:V4753))=0,"",IF(OR(OR(ISBLANK(F4753),SUM(LEN(C4753),LEN(D4753))=0),AND(NOT(E4753="Unknown"),ISBLANK(J4753)),AND(NOT(O4753="Unknown"),ISBLANK(R4753))),"Missing Information", INDEX(Table15[Entire Service Line Classification], MATCH(SUMIFS(Table15[Unique ID],Table15[System-Owned Portion],E4753,Table15[If Material Anything Other than "Lead" in Column E,Was Material Ever Previously Lead?],G4753,Table15[Customer-Owned Portion],O4753),Table15[Unique ID],0),0)))</f>
        <v/>
      </c>
      <c r="X4753"/>
    </row>
    <row r="4754" spans="2:24" x14ac:dyDescent="0.35">
      <c r="B4754" s="146"/>
      <c r="C4754" s="31"/>
      <c r="D4754" s="31"/>
      <c r="E4754" s="44"/>
      <c r="F4754" s="43"/>
      <c r="G4754" s="84"/>
      <c r="H4754" s="31"/>
      <c r="I4754" s="31"/>
      <c r="J4754" s="84"/>
      <c r="K4754" s="31"/>
      <c r="L4754" s="31"/>
      <c r="M4754" s="169"/>
      <c r="N4754" s="148"/>
      <c r="O4754" s="106"/>
      <c r="P4754" s="43"/>
      <c r="Q4754" s="31"/>
      <c r="R4754" s="84"/>
      <c r="S4754" s="31"/>
      <c r="T4754" s="31"/>
      <c r="U4754" s="169"/>
      <c r="V4754" s="150"/>
      <c r="W4754" s="342" t="str" cm="1">
        <f t="array" ref="W4754">IF(SUM(LEN(B4754:V4754))=0,"",IF(OR(OR(ISBLANK(F4754),SUM(LEN(C4754),LEN(D4754))=0),AND(NOT(E4754="Unknown"),ISBLANK(J4754)),AND(NOT(O4754="Unknown"),ISBLANK(R4754))),"Missing Information", INDEX(Table15[Entire Service Line Classification], MATCH(SUMIFS(Table15[Unique ID],Table15[System-Owned Portion],E4754,Table15[If Material Anything Other than "Lead" in Column E,Was Material Ever Previously Lead?],G4754,Table15[Customer-Owned Portion],O4754),Table15[Unique ID],0),0)))</f>
        <v/>
      </c>
      <c r="X4754"/>
    </row>
    <row r="4755" spans="2:24" x14ac:dyDescent="0.35">
      <c r="B4755" s="146"/>
      <c r="C4755" s="31"/>
      <c r="D4755" s="31"/>
      <c r="E4755" s="44"/>
      <c r="F4755" s="43"/>
      <c r="G4755" s="84"/>
      <c r="H4755" s="31"/>
      <c r="I4755" s="31"/>
      <c r="J4755" s="84"/>
      <c r="K4755" s="31"/>
      <c r="L4755" s="31"/>
      <c r="M4755" s="169"/>
      <c r="N4755" s="148"/>
      <c r="O4755" s="106"/>
      <c r="P4755" s="43"/>
      <c r="Q4755" s="31"/>
      <c r="R4755" s="84"/>
      <c r="S4755" s="31"/>
      <c r="T4755" s="31"/>
      <c r="U4755" s="169"/>
      <c r="V4755" s="150"/>
      <c r="W4755" s="342" t="str" cm="1">
        <f t="array" ref="W4755">IF(SUM(LEN(B4755:V4755))=0,"",IF(OR(OR(ISBLANK(F4755),SUM(LEN(C4755),LEN(D4755))=0),AND(NOT(E4755="Unknown"),ISBLANK(J4755)),AND(NOT(O4755="Unknown"),ISBLANK(R4755))),"Missing Information", INDEX(Table15[Entire Service Line Classification], MATCH(SUMIFS(Table15[Unique ID],Table15[System-Owned Portion],E4755,Table15[If Material Anything Other than "Lead" in Column E,Was Material Ever Previously Lead?],G4755,Table15[Customer-Owned Portion],O4755),Table15[Unique ID],0),0)))</f>
        <v/>
      </c>
      <c r="X4755"/>
    </row>
    <row r="4756" spans="2:24" x14ac:dyDescent="0.35">
      <c r="B4756" s="146"/>
      <c r="C4756" s="31"/>
      <c r="D4756" s="31"/>
      <c r="E4756" s="44"/>
      <c r="F4756" s="43"/>
      <c r="G4756" s="84"/>
      <c r="H4756" s="31"/>
      <c r="I4756" s="31"/>
      <c r="J4756" s="84"/>
      <c r="K4756" s="31"/>
      <c r="L4756" s="31"/>
      <c r="M4756" s="169"/>
      <c r="N4756" s="148"/>
      <c r="O4756" s="106"/>
      <c r="P4756" s="43"/>
      <c r="Q4756" s="31"/>
      <c r="R4756" s="84"/>
      <c r="S4756" s="31"/>
      <c r="T4756" s="31"/>
      <c r="U4756" s="169"/>
      <c r="V4756" s="150"/>
      <c r="W4756" s="342" t="str" cm="1">
        <f t="array" ref="W4756">IF(SUM(LEN(B4756:V4756))=0,"",IF(OR(OR(ISBLANK(F4756),SUM(LEN(C4756),LEN(D4756))=0),AND(NOT(E4756="Unknown"),ISBLANK(J4756)),AND(NOT(O4756="Unknown"),ISBLANK(R4756))),"Missing Information", INDEX(Table15[Entire Service Line Classification], MATCH(SUMIFS(Table15[Unique ID],Table15[System-Owned Portion],E4756,Table15[If Material Anything Other than "Lead" in Column E,Was Material Ever Previously Lead?],G4756,Table15[Customer-Owned Portion],O4756),Table15[Unique ID],0),0)))</f>
        <v/>
      </c>
      <c r="X4756"/>
    </row>
    <row r="4757" spans="2:24" x14ac:dyDescent="0.35">
      <c r="B4757" s="146"/>
      <c r="C4757" s="31"/>
      <c r="D4757" s="31"/>
      <c r="E4757" s="44"/>
      <c r="F4757" s="43"/>
      <c r="G4757" s="84"/>
      <c r="H4757" s="31"/>
      <c r="I4757" s="31"/>
      <c r="J4757" s="84"/>
      <c r="K4757" s="31"/>
      <c r="L4757" s="31"/>
      <c r="M4757" s="169"/>
      <c r="N4757" s="148"/>
      <c r="O4757" s="106"/>
      <c r="P4757" s="43"/>
      <c r="Q4757" s="31"/>
      <c r="R4757" s="84"/>
      <c r="S4757" s="31"/>
      <c r="T4757" s="31"/>
      <c r="U4757" s="169"/>
      <c r="V4757" s="150"/>
      <c r="W4757" s="342" t="str" cm="1">
        <f t="array" ref="W4757">IF(SUM(LEN(B4757:V4757))=0,"",IF(OR(OR(ISBLANK(F4757),SUM(LEN(C4757),LEN(D4757))=0),AND(NOT(E4757="Unknown"),ISBLANK(J4757)),AND(NOT(O4757="Unknown"),ISBLANK(R4757))),"Missing Information", INDEX(Table15[Entire Service Line Classification], MATCH(SUMIFS(Table15[Unique ID],Table15[System-Owned Portion],E4757,Table15[If Material Anything Other than "Lead" in Column E,Was Material Ever Previously Lead?],G4757,Table15[Customer-Owned Portion],O4757),Table15[Unique ID],0),0)))</f>
        <v/>
      </c>
      <c r="X4757"/>
    </row>
    <row r="4758" spans="2:24" x14ac:dyDescent="0.35">
      <c r="B4758" s="146"/>
      <c r="C4758" s="31"/>
      <c r="D4758" s="31"/>
      <c r="E4758" s="44"/>
      <c r="F4758" s="43"/>
      <c r="G4758" s="84"/>
      <c r="H4758" s="31"/>
      <c r="I4758" s="31"/>
      <c r="J4758" s="84"/>
      <c r="K4758" s="31"/>
      <c r="L4758" s="31"/>
      <c r="M4758" s="169"/>
      <c r="N4758" s="148"/>
      <c r="O4758" s="106"/>
      <c r="P4758" s="43"/>
      <c r="Q4758" s="31"/>
      <c r="R4758" s="84"/>
      <c r="S4758" s="31"/>
      <c r="T4758" s="31"/>
      <c r="U4758" s="169"/>
      <c r="V4758" s="150"/>
      <c r="W4758" s="342" t="str" cm="1">
        <f t="array" ref="W4758">IF(SUM(LEN(B4758:V4758))=0,"",IF(OR(OR(ISBLANK(F4758),SUM(LEN(C4758),LEN(D4758))=0),AND(NOT(E4758="Unknown"),ISBLANK(J4758)),AND(NOT(O4758="Unknown"),ISBLANK(R4758))),"Missing Information", INDEX(Table15[Entire Service Line Classification], MATCH(SUMIFS(Table15[Unique ID],Table15[System-Owned Portion],E4758,Table15[If Material Anything Other than "Lead" in Column E,Was Material Ever Previously Lead?],G4758,Table15[Customer-Owned Portion],O4758),Table15[Unique ID],0),0)))</f>
        <v/>
      </c>
      <c r="X4758"/>
    </row>
    <row r="4759" spans="2:24" x14ac:dyDescent="0.35">
      <c r="B4759" s="146"/>
      <c r="C4759" s="31"/>
      <c r="D4759" s="31"/>
      <c r="E4759" s="44"/>
      <c r="F4759" s="43"/>
      <c r="G4759" s="84"/>
      <c r="H4759" s="31"/>
      <c r="I4759" s="31"/>
      <c r="J4759" s="84"/>
      <c r="K4759" s="31"/>
      <c r="L4759" s="31"/>
      <c r="M4759" s="169"/>
      <c r="N4759" s="148"/>
      <c r="O4759" s="106"/>
      <c r="P4759" s="43"/>
      <c r="Q4759" s="31"/>
      <c r="R4759" s="84"/>
      <c r="S4759" s="31"/>
      <c r="T4759" s="31"/>
      <c r="U4759" s="169"/>
      <c r="V4759" s="150"/>
      <c r="W4759" s="342" t="str" cm="1">
        <f t="array" ref="W4759">IF(SUM(LEN(B4759:V4759))=0,"",IF(OR(OR(ISBLANK(F4759),SUM(LEN(C4759),LEN(D4759))=0),AND(NOT(E4759="Unknown"),ISBLANK(J4759)),AND(NOT(O4759="Unknown"),ISBLANK(R4759))),"Missing Information", INDEX(Table15[Entire Service Line Classification], MATCH(SUMIFS(Table15[Unique ID],Table15[System-Owned Portion],E4759,Table15[If Material Anything Other than "Lead" in Column E,Was Material Ever Previously Lead?],G4759,Table15[Customer-Owned Portion],O4759),Table15[Unique ID],0),0)))</f>
        <v/>
      </c>
      <c r="X4759"/>
    </row>
    <row r="4760" spans="2:24" x14ac:dyDescent="0.35">
      <c r="B4760" s="146"/>
      <c r="C4760" s="31"/>
      <c r="D4760" s="31"/>
      <c r="E4760" s="44"/>
      <c r="F4760" s="43"/>
      <c r="G4760" s="84"/>
      <c r="H4760" s="31"/>
      <c r="I4760" s="31"/>
      <c r="J4760" s="84"/>
      <c r="K4760" s="31"/>
      <c r="L4760" s="31"/>
      <c r="M4760" s="169"/>
      <c r="N4760" s="148"/>
      <c r="O4760" s="106"/>
      <c r="P4760" s="43"/>
      <c r="Q4760" s="31"/>
      <c r="R4760" s="84"/>
      <c r="S4760" s="31"/>
      <c r="T4760" s="31"/>
      <c r="U4760" s="169"/>
      <c r="V4760" s="150"/>
      <c r="W4760" s="342" t="str" cm="1">
        <f t="array" ref="W4760">IF(SUM(LEN(B4760:V4760))=0,"",IF(OR(OR(ISBLANK(F4760),SUM(LEN(C4760),LEN(D4760))=0),AND(NOT(E4760="Unknown"),ISBLANK(J4760)),AND(NOT(O4760="Unknown"),ISBLANK(R4760))),"Missing Information", INDEX(Table15[Entire Service Line Classification], MATCH(SUMIFS(Table15[Unique ID],Table15[System-Owned Portion],E4760,Table15[If Material Anything Other than "Lead" in Column E,Was Material Ever Previously Lead?],G4760,Table15[Customer-Owned Portion],O4760),Table15[Unique ID],0),0)))</f>
        <v/>
      </c>
      <c r="X4760"/>
    </row>
    <row r="4761" spans="2:24" x14ac:dyDescent="0.35">
      <c r="B4761" s="146"/>
      <c r="C4761" s="31"/>
      <c r="D4761" s="31"/>
      <c r="E4761" s="44"/>
      <c r="F4761" s="43"/>
      <c r="G4761" s="84"/>
      <c r="H4761" s="31"/>
      <c r="I4761" s="31"/>
      <c r="J4761" s="84"/>
      <c r="K4761" s="31"/>
      <c r="L4761" s="31"/>
      <c r="M4761" s="169"/>
      <c r="N4761" s="148"/>
      <c r="O4761" s="106"/>
      <c r="P4761" s="43"/>
      <c r="Q4761" s="31"/>
      <c r="R4761" s="84"/>
      <c r="S4761" s="31"/>
      <c r="T4761" s="31"/>
      <c r="U4761" s="169"/>
      <c r="V4761" s="150"/>
      <c r="W4761" s="342" t="str" cm="1">
        <f t="array" ref="W4761">IF(SUM(LEN(B4761:V4761))=0,"",IF(OR(OR(ISBLANK(F4761),SUM(LEN(C4761),LEN(D4761))=0),AND(NOT(E4761="Unknown"),ISBLANK(J4761)),AND(NOT(O4761="Unknown"),ISBLANK(R4761))),"Missing Information", INDEX(Table15[Entire Service Line Classification], MATCH(SUMIFS(Table15[Unique ID],Table15[System-Owned Portion],E4761,Table15[If Material Anything Other than "Lead" in Column E,Was Material Ever Previously Lead?],G4761,Table15[Customer-Owned Portion],O4761),Table15[Unique ID],0),0)))</f>
        <v/>
      </c>
      <c r="X4761"/>
    </row>
    <row r="4762" spans="2:24" x14ac:dyDescent="0.35">
      <c r="B4762" s="146"/>
      <c r="C4762" s="31"/>
      <c r="D4762" s="31"/>
      <c r="E4762" s="44"/>
      <c r="F4762" s="43"/>
      <c r="G4762" s="84"/>
      <c r="H4762" s="31"/>
      <c r="I4762" s="31"/>
      <c r="J4762" s="84"/>
      <c r="K4762" s="31"/>
      <c r="L4762" s="31"/>
      <c r="M4762" s="169"/>
      <c r="N4762" s="148"/>
      <c r="O4762" s="106"/>
      <c r="P4762" s="43"/>
      <c r="Q4762" s="31"/>
      <c r="R4762" s="84"/>
      <c r="S4762" s="31"/>
      <c r="T4762" s="31"/>
      <c r="U4762" s="169"/>
      <c r="V4762" s="150"/>
      <c r="W4762" s="342" t="str" cm="1">
        <f t="array" ref="W4762">IF(SUM(LEN(B4762:V4762))=0,"",IF(OR(OR(ISBLANK(F4762),SUM(LEN(C4762),LEN(D4762))=0),AND(NOT(E4762="Unknown"),ISBLANK(J4762)),AND(NOT(O4762="Unknown"),ISBLANK(R4762))),"Missing Information", INDEX(Table15[Entire Service Line Classification], MATCH(SUMIFS(Table15[Unique ID],Table15[System-Owned Portion],E4762,Table15[If Material Anything Other than "Lead" in Column E,Was Material Ever Previously Lead?],G4762,Table15[Customer-Owned Portion],O4762),Table15[Unique ID],0),0)))</f>
        <v/>
      </c>
      <c r="X4762"/>
    </row>
    <row r="4763" spans="2:24" x14ac:dyDescent="0.35">
      <c r="B4763" s="146"/>
      <c r="C4763" s="31"/>
      <c r="D4763" s="31"/>
      <c r="E4763" s="44"/>
      <c r="F4763" s="43"/>
      <c r="G4763" s="84"/>
      <c r="H4763" s="31"/>
      <c r="I4763" s="31"/>
      <c r="J4763" s="84"/>
      <c r="K4763" s="31"/>
      <c r="L4763" s="31"/>
      <c r="M4763" s="169"/>
      <c r="N4763" s="148"/>
      <c r="O4763" s="106"/>
      <c r="P4763" s="43"/>
      <c r="Q4763" s="31"/>
      <c r="R4763" s="84"/>
      <c r="S4763" s="31"/>
      <c r="T4763" s="31"/>
      <c r="U4763" s="169"/>
      <c r="V4763" s="150"/>
      <c r="W4763" s="342" t="str" cm="1">
        <f t="array" ref="W4763">IF(SUM(LEN(B4763:V4763))=0,"",IF(OR(OR(ISBLANK(F4763),SUM(LEN(C4763),LEN(D4763))=0),AND(NOT(E4763="Unknown"),ISBLANK(J4763)),AND(NOT(O4763="Unknown"),ISBLANK(R4763))),"Missing Information", INDEX(Table15[Entire Service Line Classification], MATCH(SUMIFS(Table15[Unique ID],Table15[System-Owned Portion],E4763,Table15[If Material Anything Other than "Lead" in Column E,Was Material Ever Previously Lead?],G4763,Table15[Customer-Owned Portion],O4763),Table15[Unique ID],0),0)))</f>
        <v/>
      </c>
      <c r="X4763"/>
    </row>
    <row r="4764" spans="2:24" x14ac:dyDescent="0.35">
      <c r="B4764" s="146"/>
      <c r="C4764" s="31"/>
      <c r="D4764" s="31"/>
      <c r="E4764" s="44"/>
      <c r="F4764" s="43"/>
      <c r="G4764" s="84"/>
      <c r="H4764" s="31"/>
      <c r="I4764" s="31"/>
      <c r="J4764" s="84"/>
      <c r="K4764" s="31"/>
      <c r="L4764" s="31"/>
      <c r="M4764" s="169"/>
      <c r="N4764" s="148"/>
      <c r="O4764" s="106"/>
      <c r="P4764" s="43"/>
      <c r="Q4764" s="31"/>
      <c r="R4764" s="84"/>
      <c r="S4764" s="31"/>
      <c r="T4764" s="31"/>
      <c r="U4764" s="169"/>
      <c r="V4764" s="150"/>
      <c r="W4764" s="342" t="str" cm="1">
        <f t="array" ref="W4764">IF(SUM(LEN(B4764:V4764))=0,"",IF(OR(OR(ISBLANK(F4764),SUM(LEN(C4764),LEN(D4764))=0),AND(NOT(E4764="Unknown"),ISBLANK(J4764)),AND(NOT(O4764="Unknown"),ISBLANK(R4764))),"Missing Information", INDEX(Table15[Entire Service Line Classification], MATCH(SUMIFS(Table15[Unique ID],Table15[System-Owned Portion],E4764,Table15[If Material Anything Other than "Lead" in Column E,Was Material Ever Previously Lead?],G4764,Table15[Customer-Owned Portion],O4764),Table15[Unique ID],0),0)))</f>
        <v/>
      </c>
      <c r="X4764"/>
    </row>
    <row r="4765" spans="2:24" x14ac:dyDescent="0.35">
      <c r="B4765" s="146"/>
      <c r="C4765" s="31"/>
      <c r="D4765" s="31"/>
      <c r="E4765" s="44"/>
      <c r="F4765" s="43"/>
      <c r="G4765" s="84"/>
      <c r="H4765" s="31"/>
      <c r="I4765" s="31"/>
      <c r="J4765" s="84"/>
      <c r="K4765" s="31"/>
      <c r="L4765" s="31"/>
      <c r="M4765" s="169"/>
      <c r="N4765" s="148"/>
      <c r="O4765" s="106"/>
      <c r="P4765" s="43"/>
      <c r="Q4765" s="31"/>
      <c r="R4765" s="84"/>
      <c r="S4765" s="31"/>
      <c r="T4765" s="31"/>
      <c r="U4765" s="169"/>
      <c r="V4765" s="150"/>
      <c r="W4765" s="342" t="str" cm="1">
        <f t="array" ref="W4765">IF(SUM(LEN(B4765:V4765))=0,"",IF(OR(OR(ISBLANK(F4765),SUM(LEN(C4765),LEN(D4765))=0),AND(NOT(E4765="Unknown"),ISBLANK(J4765)),AND(NOT(O4765="Unknown"),ISBLANK(R4765))),"Missing Information", INDEX(Table15[Entire Service Line Classification], MATCH(SUMIFS(Table15[Unique ID],Table15[System-Owned Portion],E4765,Table15[If Material Anything Other than "Lead" in Column E,Was Material Ever Previously Lead?],G4765,Table15[Customer-Owned Portion],O4765),Table15[Unique ID],0),0)))</f>
        <v/>
      </c>
      <c r="X4765"/>
    </row>
    <row r="4766" spans="2:24" x14ac:dyDescent="0.35">
      <c r="B4766" s="146"/>
      <c r="C4766" s="31"/>
      <c r="D4766" s="31"/>
      <c r="E4766" s="44"/>
      <c r="F4766" s="43"/>
      <c r="G4766" s="84"/>
      <c r="H4766" s="31"/>
      <c r="I4766" s="31"/>
      <c r="J4766" s="84"/>
      <c r="K4766" s="31"/>
      <c r="L4766" s="31"/>
      <c r="M4766" s="169"/>
      <c r="N4766" s="148"/>
      <c r="O4766" s="106"/>
      <c r="P4766" s="43"/>
      <c r="Q4766" s="31"/>
      <c r="R4766" s="84"/>
      <c r="S4766" s="31"/>
      <c r="T4766" s="31"/>
      <c r="U4766" s="169"/>
      <c r="V4766" s="150"/>
      <c r="W4766" s="342" t="str" cm="1">
        <f t="array" ref="W4766">IF(SUM(LEN(B4766:V4766))=0,"",IF(OR(OR(ISBLANK(F4766),SUM(LEN(C4766),LEN(D4766))=0),AND(NOT(E4766="Unknown"),ISBLANK(J4766)),AND(NOT(O4766="Unknown"),ISBLANK(R4766))),"Missing Information", INDEX(Table15[Entire Service Line Classification], MATCH(SUMIFS(Table15[Unique ID],Table15[System-Owned Portion],E4766,Table15[If Material Anything Other than "Lead" in Column E,Was Material Ever Previously Lead?],G4766,Table15[Customer-Owned Portion],O4766),Table15[Unique ID],0),0)))</f>
        <v/>
      </c>
      <c r="X4766"/>
    </row>
    <row r="4767" spans="2:24" x14ac:dyDescent="0.35">
      <c r="B4767" s="146"/>
      <c r="C4767" s="31"/>
      <c r="D4767" s="31"/>
      <c r="E4767" s="44"/>
      <c r="F4767" s="43"/>
      <c r="G4767" s="84"/>
      <c r="H4767" s="31"/>
      <c r="I4767" s="31"/>
      <c r="J4767" s="84"/>
      <c r="K4767" s="31"/>
      <c r="L4767" s="31"/>
      <c r="M4767" s="169"/>
      <c r="N4767" s="148"/>
      <c r="O4767" s="106"/>
      <c r="P4767" s="43"/>
      <c r="Q4767" s="31"/>
      <c r="R4767" s="84"/>
      <c r="S4767" s="31"/>
      <c r="T4767" s="31"/>
      <c r="U4767" s="169"/>
      <c r="V4767" s="150"/>
      <c r="W4767" s="342" t="str" cm="1">
        <f t="array" ref="W4767">IF(SUM(LEN(B4767:V4767))=0,"",IF(OR(OR(ISBLANK(F4767),SUM(LEN(C4767),LEN(D4767))=0),AND(NOT(E4767="Unknown"),ISBLANK(J4767)),AND(NOT(O4767="Unknown"),ISBLANK(R4767))),"Missing Information", INDEX(Table15[Entire Service Line Classification], MATCH(SUMIFS(Table15[Unique ID],Table15[System-Owned Portion],E4767,Table15[If Material Anything Other than "Lead" in Column E,Was Material Ever Previously Lead?],G4767,Table15[Customer-Owned Portion],O4767),Table15[Unique ID],0),0)))</f>
        <v/>
      </c>
      <c r="X4767"/>
    </row>
    <row r="4768" spans="2:24" x14ac:dyDescent="0.35">
      <c r="B4768" s="146"/>
      <c r="C4768" s="31"/>
      <c r="D4768" s="31"/>
      <c r="E4768" s="44"/>
      <c r="F4768" s="43"/>
      <c r="G4768" s="84"/>
      <c r="H4768" s="31"/>
      <c r="I4768" s="31"/>
      <c r="J4768" s="84"/>
      <c r="K4768" s="31"/>
      <c r="L4768" s="31"/>
      <c r="M4768" s="169"/>
      <c r="N4768" s="148"/>
      <c r="O4768" s="106"/>
      <c r="P4768" s="43"/>
      <c r="Q4768" s="31"/>
      <c r="R4768" s="84"/>
      <c r="S4768" s="31"/>
      <c r="T4768" s="31"/>
      <c r="U4768" s="169"/>
      <c r="V4768" s="150"/>
      <c r="W4768" s="342" t="str" cm="1">
        <f t="array" ref="W4768">IF(SUM(LEN(B4768:V4768))=0,"",IF(OR(OR(ISBLANK(F4768),SUM(LEN(C4768),LEN(D4768))=0),AND(NOT(E4768="Unknown"),ISBLANK(J4768)),AND(NOT(O4768="Unknown"),ISBLANK(R4768))),"Missing Information", INDEX(Table15[Entire Service Line Classification], MATCH(SUMIFS(Table15[Unique ID],Table15[System-Owned Portion],E4768,Table15[If Material Anything Other than "Lead" in Column E,Was Material Ever Previously Lead?],G4768,Table15[Customer-Owned Portion],O4768),Table15[Unique ID],0),0)))</f>
        <v/>
      </c>
      <c r="X4768"/>
    </row>
    <row r="4769" spans="2:24" x14ac:dyDescent="0.35">
      <c r="B4769" s="146"/>
      <c r="C4769" s="31"/>
      <c r="D4769" s="31"/>
      <c r="E4769" s="44"/>
      <c r="F4769" s="43"/>
      <c r="G4769" s="84"/>
      <c r="H4769" s="31"/>
      <c r="I4769" s="31"/>
      <c r="J4769" s="84"/>
      <c r="K4769" s="31"/>
      <c r="L4769" s="31"/>
      <c r="M4769" s="169"/>
      <c r="N4769" s="148"/>
      <c r="O4769" s="106"/>
      <c r="P4769" s="43"/>
      <c r="Q4769" s="31"/>
      <c r="R4769" s="84"/>
      <c r="S4769" s="31"/>
      <c r="T4769" s="31"/>
      <c r="U4769" s="169"/>
      <c r="V4769" s="150"/>
      <c r="W4769" s="342" t="str" cm="1">
        <f t="array" ref="W4769">IF(SUM(LEN(B4769:V4769))=0,"",IF(OR(OR(ISBLANK(F4769),SUM(LEN(C4769),LEN(D4769))=0),AND(NOT(E4769="Unknown"),ISBLANK(J4769)),AND(NOT(O4769="Unknown"),ISBLANK(R4769))),"Missing Information", INDEX(Table15[Entire Service Line Classification], MATCH(SUMIFS(Table15[Unique ID],Table15[System-Owned Portion],E4769,Table15[If Material Anything Other than "Lead" in Column E,Was Material Ever Previously Lead?],G4769,Table15[Customer-Owned Portion],O4769),Table15[Unique ID],0),0)))</f>
        <v/>
      </c>
      <c r="X4769"/>
    </row>
    <row r="4770" spans="2:24" x14ac:dyDescent="0.35">
      <c r="B4770" s="146"/>
      <c r="C4770" s="31"/>
      <c r="D4770" s="31"/>
      <c r="E4770" s="44"/>
      <c r="F4770" s="43"/>
      <c r="G4770" s="84"/>
      <c r="H4770" s="31"/>
      <c r="I4770" s="31"/>
      <c r="J4770" s="84"/>
      <c r="K4770" s="31"/>
      <c r="L4770" s="31"/>
      <c r="M4770" s="169"/>
      <c r="N4770" s="148"/>
      <c r="O4770" s="106"/>
      <c r="P4770" s="43"/>
      <c r="Q4770" s="31"/>
      <c r="R4770" s="84"/>
      <c r="S4770" s="31"/>
      <c r="T4770" s="31"/>
      <c r="U4770" s="169"/>
      <c r="V4770" s="150"/>
      <c r="W4770" s="342" t="str" cm="1">
        <f t="array" ref="W4770">IF(SUM(LEN(B4770:V4770))=0,"",IF(OR(OR(ISBLANK(F4770),SUM(LEN(C4770),LEN(D4770))=0),AND(NOT(E4770="Unknown"),ISBLANK(J4770)),AND(NOT(O4770="Unknown"),ISBLANK(R4770))),"Missing Information", INDEX(Table15[Entire Service Line Classification], MATCH(SUMIFS(Table15[Unique ID],Table15[System-Owned Portion],E4770,Table15[If Material Anything Other than "Lead" in Column E,Was Material Ever Previously Lead?],G4770,Table15[Customer-Owned Portion],O4770),Table15[Unique ID],0),0)))</f>
        <v/>
      </c>
      <c r="X4770"/>
    </row>
    <row r="4771" spans="2:24" x14ac:dyDescent="0.35">
      <c r="B4771" s="146"/>
      <c r="C4771" s="31"/>
      <c r="D4771" s="31"/>
      <c r="E4771" s="44"/>
      <c r="F4771" s="43"/>
      <c r="G4771" s="84"/>
      <c r="H4771" s="31"/>
      <c r="I4771" s="31"/>
      <c r="J4771" s="84"/>
      <c r="K4771" s="31"/>
      <c r="L4771" s="31"/>
      <c r="M4771" s="169"/>
      <c r="N4771" s="148"/>
      <c r="O4771" s="106"/>
      <c r="P4771" s="43"/>
      <c r="Q4771" s="31"/>
      <c r="R4771" s="84"/>
      <c r="S4771" s="31"/>
      <c r="T4771" s="31"/>
      <c r="U4771" s="169"/>
      <c r="V4771" s="150"/>
      <c r="W4771" s="342" t="str" cm="1">
        <f t="array" ref="W4771">IF(SUM(LEN(B4771:V4771))=0,"",IF(OR(OR(ISBLANK(F4771),SUM(LEN(C4771),LEN(D4771))=0),AND(NOT(E4771="Unknown"),ISBLANK(J4771)),AND(NOT(O4771="Unknown"),ISBLANK(R4771))),"Missing Information", INDEX(Table15[Entire Service Line Classification], MATCH(SUMIFS(Table15[Unique ID],Table15[System-Owned Portion],E4771,Table15[If Material Anything Other than "Lead" in Column E,Was Material Ever Previously Lead?],G4771,Table15[Customer-Owned Portion],O4771),Table15[Unique ID],0),0)))</f>
        <v/>
      </c>
      <c r="X4771"/>
    </row>
    <row r="4772" spans="2:24" x14ac:dyDescent="0.35">
      <c r="B4772" s="146"/>
      <c r="C4772" s="31"/>
      <c r="D4772" s="31"/>
      <c r="E4772" s="44"/>
      <c r="F4772" s="43"/>
      <c r="G4772" s="84"/>
      <c r="H4772" s="31"/>
      <c r="I4772" s="31"/>
      <c r="J4772" s="84"/>
      <c r="K4772" s="31"/>
      <c r="L4772" s="31"/>
      <c r="M4772" s="169"/>
      <c r="N4772" s="148"/>
      <c r="O4772" s="106"/>
      <c r="P4772" s="43"/>
      <c r="Q4772" s="31"/>
      <c r="R4772" s="84"/>
      <c r="S4772" s="31"/>
      <c r="T4772" s="31"/>
      <c r="U4772" s="169"/>
      <c r="V4772" s="150"/>
      <c r="W4772" s="342" t="str" cm="1">
        <f t="array" ref="W4772">IF(SUM(LEN(B4772:V4772))=0,"",IF(OR(OR(ISBLANK(F4772),SUM(LEN(C4772),LEN(D4772))=0),AND(NOT(E4772="Unknown"),ISBLANK(J4772)),AND(NOT(O4772="Unknown"),ISBLANK(R4772))),"Missing Information", INDEX(Table15[Entire Service Line Classification], MATCH(SUMIFS(Table15[Unique ID],Table15[System-Owned Portion],E4772,Table15[If Material Anything Other than "Lead" in Column E,Was Material Ever Previously Lead?],G4772,Table15[Customer-Owned Portion],O4772),Table15[Unique ID],0),0)))</f>
        <v/>
      </c>
      <c r="X4772"/>
    </row>
    <row r="4773" spans="2:24" x14ac:dyDescent="0.35">
      <c r="B4773" s="146"/>
      <c r="C4773" s="31"/>
      <c r="D4773" s="31"/>
      <c r="E4773" s="44"/>
      <c r="F4773" s="43"/>
      <c r="G4773" s="84"/>
      <c r="H4773" s="31"/>
      <c r="I4773" s="31"/>
      <c r="J4773" s="84"/>
      <c r="K4773" s="31"/>
      <c r="L4773" s="31"/>
      <c r="M4773" s="169"/>
      <c r="N4773" s="148"/>
      <c r="O4773" s="106"/>
      <c r="P4773" s="43"/>
      <c r="Q4773" s="31"/>
      <c r="R4773" s="84"/>
      <c r="S4773" s="31"/>
      <c r="T4773" s="31"/>
      <c r="U4773" s="169"/>
      <c r="V4773" s="150"/>
      <c r="W4773" s="342" t="str" cm="1">
        <f t="array" ref="W4773">IF(SUM(LEN(B4773:V4773))=0,"",IF(OR(OR(ISBLANK(F4773),SUM(LEN(C4773),LEN(D4773))=0),AND(NOT(E4773="Unknown"),ISBLANK(J4773)),AND(NOT(O4773="Unknown"),ISBLANK(R4773))),"Missing Information", INDEX(Table15[Entire Service Line Classification], MATCH(SUMIFS(Table15[Unique ID],Table15[System-Owned Portion],E4773,Table15[If Material Anything Other than "Lead" in Column E,Was Material Ever Previously Lead?],G4773,Table15[Customer-Owned Portion],O4773),Table15[Unique ID],0),0)))</f>
        <v/>
      </c>
      <c r="X4773"/>
    </row>
    <row r="4774" spans="2:24" x14ac:dyDescent="0.35">
      <c r="B4774" s="146"/>
      <c r="C4774" s="31"/>
      <c r="D4774" s="31"/>
      <c r="E4774" s="44"/>
      <c r="F4774" s="43"/>
      <c r="G4774" s="84"/>
      <c r="H4774" s="31"/>
      <c r="I4774" s="31"/>
      <c r="J4774" s="84"/>
      <c r="K4774" s="31"/>
      <c r="L4774" s="31"/>
      <c r="M4774" s="169"/>
      <c r="N4774" s="148"/>
      <c r="O4774" s="106"/>
      <c r="P4774" s="43"/>
      <c r="Q4774" s="31"/>
      <c r="R4774" s="84"/>
      <c r="S4774" s="31"/>
      <c r="T4774" s="31"/>
      <c r="U4774" s="169"/>
      <c r="V4774" s="150"/>
      <c r="W4774" s="342" t="str" cm="1">
        <f t="array" ref="W4774">IF(SUM(LEN(B4774:V4774))=0,"",IF(OR(OR(ISBLANK(F4774),SUM(LEN(C4774),LEN(D4774))=0),AND(NOT(E4774="Unknown"),ISBLANK(J4774)),AND(NOT(O4774="Unknown"),ISBLANK(R4774))),"Missing Information", INDEX(Table15[Entire Service Line Classification], MATCH(SUMIFS(Table15[Unique ID],Table15[System-Owned Portion],E4774,Table15[If Material Anything Other than "Lead" in Column E,Was Material Ever Previously Lead?],G4774,Table15[Customer-Owned Portion],O4774),Table15[Unique ID],0),0)))</f>
        <v/>
      </c>
      <c r="X4774"/>
    </row>
    <row r="4775" spans="2:24" x14ac:dyDescent="0.35">
      <c r="B4775" s="146"/>
      <c r="C4775" s="31"/>
      <c r="D4775" s="31"/>
      <c r="E4775" s="44"/>
      <c r="F4775" s="43"/>
      <c r="G4775" s="84"/>
      <c r="H4775" s="31"/>
      <c r="I4775" s="31"/>
      <c r="J4775" s="84"/>
      <c r="K4775" s="31"/>
      <c r="L4775" s="31"/>
      <c r="M4775" s="169"/>
      <c r="N4775" s="148"/>
      <c r="O4775" s="106"/>
      <c r="P4775" s="43"/>
      <c r="Q4775" s="31"/>
      <c r="R4775" s="84"/>
      <c r="S4775" s="31"/>
      <c r="T4775" s="31"/>
      <c r="U4775" s="169"/>
      <c r="V4775" s="150"/>
      <c r="W4775" s="342" t="str" cm="1">
        <f t="array" ref="W4775">IF(SUM(LEN(B4775:V4775))=0,"",IF(OR(OR(ISBLANK(F4775),SUM(LEN(C4775),LEN(D4775))=0),AND(NOT(E4775="Unknown"),ISBLANK(J4775)),AND(NOT(O4775="Unknown"),ISBLANK(R4775))),"Missing Information", INDEX(Table15[Entire Service Line Classification], MATCH(SUMIFS(Table15[Unique ID],Table15[System-Owned Portion],E4775,Table15[If Material Anything Other than "Lead" in Column E,Was Material Ever Previously Lead?],G4775,Table15[Customer-Owned Portion],O4775),Table15[Unique ID],0),0)))</f>
        <v/>
      </c>
      <c r="X4775"/>
    </row>
    <row r="4776" spans="2:24" x14ac:dyDescent="0.35">
      <c r="B4776" s="146"/>
      <c r="C4776" s="31"/>
      <c r="D4776" s="31"/>
      <c r="E4776" s="44"/>
      <c r="F4776" s="43"/>
      <c r="G4776" s="84"/>
      <c r="H4776" s="31"/>
      <c r="I4776" s="31"/>
      <c r="J4776" s="84"/>
      <c r="K4776" s="31"/>
      <c r="L4776" s="31"/>
      <c r="M4776" s="169"/>
      <c r="N4776" s="148"/>
      <c r="O4776" s="106"/>
      <c r="P4776" s="43"/>
      <c r="Q4776" s="31"/>
      <c r="R4776" s="84"/>
      <c r="S4776" s="31"/>
      <c r="T4776" s="31"/>
      <c r="U4776" s="169"/>
      <c r="V4776" s="150"/>
      <c r="W4776" s="342" t="str" cm="1">
        <f t="array" ref="W4776">IF(SUM(LEN(B4776:V4776))=0,"",IF(OR(OR(ISBLANK(F4776),SUM(LEN(C4776),LEN(D4776))=0),AND(NOT(E4776="Unknown"),ISBLANK(J4776)),AND(NOT(O4776="Unknown"),ISBLANK(R4776))),"Missing Information", INDEX(Table15[Entire Service Line Classification], MATCH(SUMIFS(Table15[Unique ID],Table15[System-Owned Portion],E4776,Table15[If Material Anything Other than "Lead" in Column E,Was Material Ever Previously Lead?],G4776,Table15[Customer-Owned Portion],O4776),Table15[Unique ID],0),0)))</f>
        <v/>
      </c>
      <c r="X4776"/>
    </row>
    <row r="4777" spans="2:24" x14ac:dyDescent="0.35">
      <c r="B4777" s="146"/>
      <c r="C4777" s="31"/>
      <c r="D4777" s="31"/>
      <c r="E4777" s="44"/>
      <c r="F4777" s="43"/>
      <c r="G4777" s="84"/>
      <c r="H4777" s="31"/>
      <c r="I4777" s="31"/>
      <c r="J4777" s="84"/>
      <c r="K4777" s="31"/>
      <c r="L4777" s="31"/>
      <c r="M4777" s="169"/>
      <c r="N4777" s="148"/>
      <c r="O4777" s="106"/>
      <c r="P4777" s="43"/>
      <c r="Q4777" s="31"/>
      <c r="R4777" s="84"/>
      <c r="S4777" s="31"/>
      <c r="T4777" s="31"/>
      <c r="U4777" s="169"/>
      <c r="V4777" s="150"/>
      <c r="W4777" s="342" t="str" cm="1">
        <f t="array" ref="W4777">IF(SUM(LEN(B4777:V4777))=0,"",IF(OR(OR(ISBLANK(F4777),SUM(LEN(C4777),LEN(D4777))=0),AND(NOT(E4777="Unknown"),ISBLANK(J4777)),AND(NOT(O4777="Unknown"),ISBLANK(R4777))),"Missing Information", INDEX(Table15[Entire Service Line Classification], MATCH(SUMIFS(Table15[Unique ID],Table15[System-Owned Portion],E4777,Table15[If Material Anything Other than "Lead" in Column E,Was Material Ever Previously Lead?],G4777,Table15[Customer-Owned Portion],O4777),Table15[Unique ID],0),0)))</f>
        <v/>
      </c>
      <c r="X4777"/>
    </row>
    <row r="4778" spans="2:24" x14ac:dyDescent="0.35">
      <c r="B4778" s="146"/>
      <c r="C4778" s="31"/>
      <c r="D4778" s="31"/>
      <c r="E4778" s="44"/>
      <c r="F4778" s="43"/>
      <c r="G4778" s="84"/>
      <c r="H4778" s="31"/>
      <c r="I4778" s="31"/>
      <c r="J4778" s="84"/>
      <c r="K4778" s="31"/>
      <c r="L4778" s="31"/>
      <c r="M4778" s="169"/>
      <c r="N4778" s="148"/>
      <c r="O4778" s="106"/>
      <c r="P4778" s="43"/>
      <c r="Q4778" s="31"/>
      <c r="R4778" s="84"/>
      <c r="S4778" s="31"/>
      <c r="T4778" s="31"/>
      <c r="U4778" s="169"/>
      <c r="V4778" s="150"/>
      <c r="W4778" s="342" t="str" cm="1">
        <f t="array" ref="W4778">IF(SUM(LEN(B4778:V4778))=0,"",IF(OR(OR(ISBLANK(F4778),SUM(LEN(C4778),LEN(D4778))=0),AND(NOT(E4778="Unknown"),ISBLANK(J4778)),AND(NOT(O4778="Unknown"),ISBLANK(R4778))),"Missing Information", INDEX(Table15[Entire Service Line Classification], MATCH(SUMIFS(Table15[Unique ID],Table15[System-Owned Portion],E4778,Table15[If Material Anything Other than "Lead" in Column E,Was Material Ever Previously Lead?],G4778,Table15[Customer-Owned Portion],O4778),Table15[Unique ID],0),0)))</f>
        <v/>
      </c>
      <c r="X4778"/>
    </row>
    <row r="4779" spans="2:24" x14ac:dyDescent="0.35">
      <c r="B4779" s="146"/>
      <c r="C4779" s="31"/>
      <c r="D4779" s="31"/>
      <c r="E4779" s="44"/>
      <c r="F4779" s="43"/>
      <c r="G4779" s="84"/>
      <c r="H4779" s="31"/>
      <c r="I4779" s="31"/>
      <c r="J4779" s="84"/>
      <c r="K4779" s="31"/>
      <c r="L4779" s="31"/>
      <c r="M4779" s="169"/>
      <c r="N4779" s="148"/>
      <c r="O4779" s="106"/>
      <c r="P4779" s="43"/>
      <c r="Q4779" s="31"/>
      <c r="R4779" s="84"/>
      <c r="S4779" s="31"/>
      <c r="T4779" s="31"/>
      <c r="U4779" s="169"/>
      <c r="V4779" s="150"/>
      <c r="W4779" s="342" t="str" cm="1">
        <f t="array" ref="W4779">IF(SUM(LEN(B4779:V4779))=0,"",IF(OR(OR(ISBLANK(F4779),SUM(LEN(C4779),LEN(D4779))=0),AND(NOT(E4779="Unknown"),ISBLANK(J4779)),AND(NOT(O4779="Unknown"),ISBLANK(R4779))),"Missing Information", INDEX(Table15[Entire Service Line Classification], MATCH(SUMIFS(Table15[Unique ID],Table15[System-Owned Portion],E4779,Table15[If Material Anything Other than "Lead" in Column E,Was Material Ever Previously Lead?],G4779,Table15[Customer-Owned Portion],O4779),Table15[Unique ID],0),0)))</f>
        <v/>
      </c>
      <c r="X4779"/>
    </row>
    <row r="4780" spans="2:24" x14ac:dyDescent="0.35">
      <c r="B4780" s="146"/>
      <c r="C4780" s="31"/>
      <c r="D4780" s="31"/>
      <c r="E4780" s="44"/>
      <c r="F4780" s="43"/>
      <c r="G4780" s="84"/>
      <c r="H4780" s="31"/>
      <c r="I4780" s="31"/>
      <c r="J4780" s="84"/>
      <c r="K4780" s="31"/>
      <c r="L4780" s="31"/>
      <c r="M4780" s="169"/>
      <c r="N4780" s="148"/>
      <c r="O4780" s="106"/>
      <c r="P4780" s="43"/>
      <c r="Q4780" s="31"/>
      <c r="R4780" s="84"/>
      <c r="S4780" s="31"/>
      <c r="T4780" s="31"/>
      <c r="U4780" s="169"/>
      <c r="V4780" s="150"/>
      <c r="W4780" s="342" t="str" cm="1">
        <f t="array" ref="W4780">IF(SUM(LEN(B4780:V4780))=0,"",IF(OR(OR(ISBLANK(F4780),SUM(LEN(C4780),LEN(D4780))=0),AND(NOT(E4780="Unknown"),ISBLANK(J4780)),AND(NOT(O4780="Unknown"),ISBLANK(R4780))),"Missing Information", INDEX(Table15[Entire Service Line Classification], MATCH(SUMIFS(Table15[Unique ID],Table15[System-Owned Portion],E4780,Table15[If Material Anything Other than "Lead" in Column E,Was Material Ever Previously Lead?],G4780,Table15[Customer-Owned Portion],O4780),Table15[Unique ID],0),0)))</f>
        <v/>
      </c>
      <c r="X4780"/>
    </row>
    <row r="4781" spans="2:24" x14ac:dyDescent="0.35">
      <c r="B4781" s="146"/>
      <c r="C4781" s="31"/>
      <c r="D4781" s="31"/>
      <c r="E4781" s="44"/>
      <c r="F4781" s="43"/>
      <c r="G4781" s="84"/>
      <c r="H4781" s="31"/>
      <c r="I4781" s="31"/>
      <c r="J4781" s="84"/>
      <c r="K4781" s="31"/>
      <c r="L4781" s="31"/>
      <c r="M4781" s="169"/>
      <c r="N4781" s="148"/>
      <c r="O4781" s="106"/>
      <c r="P4781" s="43"/>
      <c r="Q4781" s="31"/>
      <c r="R4781" s="84"/>
      <c r="S4781" s="31"/>
      <c r="T4781" s="31"/>
      <c r="U4781" s="169"/>
      <c r="V4781" s="150"/>
      <c r="W4781" s="342" t="str" cm="1">
        <f t="array" ref="W4781">IF(SUM(LEN(B4781:V4781))=0,"",IF(OR(OR(ISBLANK(F4781),SUM(LEN(C4781),LEN(D4781))=0),AND(NOT(E4781="Unknown"),ISBLANK(J4781)),AND(NOT(O4781="Unknown"),ISBLANK(R4781))),"Missing Information", INDEX(Table15[Entire Service Line Classification], MATCH(SUMIFS(Table15[Unique ID],Table15[System-Owned Portion],E4781,Table15[If Material Anything Other than "Lead" in Column E,Was Material Ever Previously Lead?],G4781,Table15[Customer-Owned Portion],O4781),Table15[Unique ID],0),0)))</f>
        <v/>
      </c>
      <c r="X4781"/>
    </row>
    <row r="4782" spans="2:24" x14ac:dyDescent="0.35">
      <c r="B4782" s="146"/>
      <c r="C4782" s="31"/>
      <c r="D4782" s="31"/>
      <c r="E4782" s="44"/>
      <c r="F4782" s="43"/>
      <c r="G4782" s="84"/>
      <c r="H4782" s="31"/>
      <c r="I4782" s="31"/>
      <c r="J4782" s="84"/>
      <c r="K4782" s="31"/>
      <c r="L4782" s="31"/>
      <c r="M4782" s="169"/>
      <c r="N4782" s="148"/>
      <c r="O4782" s="106"/>
      <c r="P4782" s="43"/>
      <c r="Q4782" s="31"/>
      <c r="R4782" s="84"/>
      <c r="S4782" s="31"/>
      <c r="T4782" s="31"/>
      <c r="U4782" s="169"/>
      <c r="V4782" s="150"/>
      <c r="W4782" s="342" t="str" cm="1">
        <f t="array" ref="W4782">IF(SUM(LEN(B4782:V4782))=0,"",IF(OR(OR(ISBLANK(F4782),SUM(LEN(C4782),LEN(D4782))=0),AND(NOT(E4782="Unknown"),ISBLANK(J4782)),AND(NOT(O4782="Unknown"),ISBLANK(R4782))),"Missing Information", INDEX(Table15[Entire Service Line Classification], MATCH(SUMIFS(Table15[Unique ID],Table15[System-Owned Portion],E4782,Table15[If Material Anything Other than "Lead" in Column E,Was Material Ever Previously Lead?],G4782,Table15[Customer-Owned Portion],O4782),Table15[Unique ID],0),0)))</f>
        <v/>
      </c>
      <c r="X4782"/>
    </row>
    <row r="4783" spans="2:24" x14ac:dyDescent="0.35">
      <c r="B4783" s="146"/>
      <c r="C4783" s="31"/>
      <c r="D4783" s="31"/>
      <c r="E4783" s="44"/>
      <c r="F4783" s="43"/>
      <c r="G4783" s="84"/>
      <c r="H4783" s="31"/>
      <c r="I4783" s="31"/>
      <c r="J4783" s="84"/>
      <c r="K4783" s="31"/>
      <c r="L4783" s="31"/>
      <c r="M4783" s="169"/>
      <c r="N4783" s="148"/>
      <c r="O4783" s="106"/>
      <c r="P4783" s="43"/>
      <c r="Q4783" s="31"/>
      <c r="R4783" s="84"/>
      <c r="S4783" s="31"/>
      <c r="T4783" s="31"/>
      <c r="U4783" s="169"/>
      <c r="V4783" s="150"/>
      <c r="W4783" s="342" t="str" cm="1">
        <f t="array" ref="W4783">IF(SUM(LEN(B4783:V4783))=0,"",IF(OR(OR(ISBLANK(F4783),SUM(LEN(C4783),LEN(D4783))=0),AND(NOT(E4783="Unknown"),ISBLANK(J4783)),AND(NOT(O4783="Unknown"),ISBLANK(R4783))),"Missing Information", INDEX(Table15[Entire Service Line Classification], MATCH(SUMIFS(Table15[Unique ID],Table15[System-Owned Portion],E4783,Table15[If Material Anything Other than "Lead" in Column E,Was Material Ever Previously Lead?],G4783,Table15[Customer-Owned Portion],O4783),Table15[Unique ID],0),0)))</f>
        <v/>
      </c>
      <c r="X4783"/>
    </row>
    <row r="4784" spans="2:24" x14ac:dyDescent="0.35">
      <c r="B4784" s="146"/>
      <c r="C4784" s="31"/>
      <c r="D4784" s="31"/>
      <c r="E4784" s="44"/>
      <c r="F4784" s="43"/>
      <c r="G4784" s="84"/>
      <c r="H4784" s="31"/>
      <c r="I4784" s="31"/>
      <c r="J4784" s="84"/>
      <c r="K4784" s="31"/>
      <c r="L4784" s="31"/>
      <c r="M4784" s="169"/>
      <c r="N4784" s="148"/>
      <c r="O4784" s="106"/>
      <c r="P4784" s="43"/>
      <c r="Q4784" s="31"/>
      <c r="R4784" s="84"/>
      <c r="S4784" s="31"/>
      <c r="T4784" s="31"/>
      <c r="U4784" s="169"/>
      <c r="V4784" s="150"/>
      <c r="W4784" s="342" t="str" cm="1">
        <f t="array" ref="W4784">IF(SUM(LEN(B4784:V4784))=0,"",IF(OR(OR(ISBLANK(F4784),SUM(LEN(C4784),LEN(D4784))=0),AND(NOT(E4784="Unknown"),ISBLANK(J4784)),AND(NOT(O4784="Unknown"),ISBLANK(R4784))),"Missing Information", INDEX(Table15[Entire Service Line Classification], MATCH(SUMIFS(Table15[Unique ID],Table15[System-Owned Portion],E4784,Table15[If Material Anything Other than "Lead" in Column E,Was Material Ever Previously Lead?],G4784,Table15[Customer-Owned Portion],O4784),Table15[Unique ID],0),0)))</f>
        <v/>
      </c>
      <c r="X4784"/>
    </row>
    <row r="4785" spans="2:24" x14ac:dyDescent="0.35">
      <c r="B4785" s="146"/>
      <c r="C4785" s="31"/>
      <c r="D4785" s="31"/>
      <c r="E4785" s="44"/>
      <c r="F4785" s="43"/>
      <c r="G4785" s="84"/>
      <c r="H4785" s="31"/>
      <c r="I4785" s="31"/>
      <c r="J4785" s="84"/>
      <c r="K4785" s="31"/>
      <c r="L4785" s="31"/>
      <c r="M4785" s="169"/>
      <c r="N4785" s="148"/>
      <c r="O4785" s="106"/>
      <c r="P4785" s="43"/>
      <c r="Q4785" s="31"/>
      <c r="R4785" s="84"/>
      <c r="S4785" s="31"/>
      <c r="T4785" s="31"/>
      <c r="U4785" s="169"/>
      <c r="V4785" s="150"/>
      <c r="W4785" s="342" t="str" cm="1">
        <f t="array" ref="W4785">IF(SUM(LEN(B4785:V4785))=0,"",IF(OR(OR(ISBLANK(F4785),SUM(LEN(C4785),LEN(D4785))=0),AND(NOT(E4785="Unknown"),ISBLANK(J4785)),AND(NOT(O4785="Unknown"),ISBLANK(R4785))),"Missing Information", INDEX(Table15[Entire Service Line Classification], MATCH(SUMIFS(Table15[Unique ID],Table15[System-Owned Portion],E4785,Table15[If Material Anything Other than "Lead" in Column E,Was Material Ever Previously Lead?],G4785,Table15[Customer-Owned Portion],O4785),Table15[Unique ID],0),0)))</f>
        <v/>
      </c>
      <c r="X4785"/>
    </row>
    <row r="4786" spans="2:24" x14ac:dyDescent="0.35">
      <c r="B4786" s="146"/>
      <c r="C4786" s="31"/>
      <c r="D4786" s="31"/>
      <c r="E4786" s="44"/>
      <c r="F4786" s="43"/>
      <c r="G4786" s="84"/>
      <c r="H4786" s="31"/>
      <c r="I4786" s="31"/>
      <c r="J4786" s="84"/>
      <c r="K4786" s="31"/>
      <c r="L4786" s="31"/>
      <c r="M4786" s="169"/>
      <c r="N4786" s="148"/>
      <c r="O4786" s="106"/>
      <c r="P4786" s="43"/>
      <c r="Q4786" s="31"/>
      <c r="R4786" s="84"/>
      <c r="S4786" s="31"/>
      <c r="T4786" s="31"/>
      <c r="U4786" s="169"/>
      <c r="V4786" s="150"/>
      <c r="W4786" s="342" t="str" cm="1">
        <f t="array" ref="W4786">IF(SUM(LEN(B4786:V4786))=0,"",IF(OR(OR(ISBLANK(F4786),SUM(LEN(C4786),LEN(D4786))=0),AND(NOT(E4786="Unknown"),ISBLANK(J4786)),AND(NOT(O4786="Unknown"),ISBLANK(R4786))),"Missing Information", INDEX(Table15[Entire Service Line Classification], MATCH(SUMIFS(Table15[Unique ID],Table15[System-Owned Portion],E4786,Table15[If Material Anything Other than "Lead" in Column E,Was Material Ever Previously Lead?],G4786,Table15[Customer-Owned Portion],O4786),Table15[Unique ID],0),0)))</f>
        <v/>
      </c>
      <c r="X4786"/>
    </row>
    <row r="4787" spans="2:24" x14ac:dyDescent="0.35">
      <c r="B4787" s="146"/>
      <c r="C4787" s="31"/>
      <c r="D4787" s="31"/>
      <c r="E4787" s="44"/>
      <c r="F4787" s="43"/>
      <c r="G4787" s="84"/>
      <c r="H4787" s="31"/>
      <c r="I4787" s="31"/>
      <c r="J4787" s="84"/>
      <c r="K4787" s="31"/>
      <c r="L4787" s="31"/>
      <c r="M4787" s="169"/>
      <c r="N4787" s="148"/>
      <c r="O4787" s="106"/>
      <c r="P4787" s="43"/>
      <c r="Q4787" s="31"/>
      <c r="R4787" s="84"/>
      <c r="S4787" s="31"/>
      <c r="T4787" s="31"/>
      <c r="U4787" s="169"/>
      <c r="V4787" s="150"/>
      <c r="W4787" s="342" t="str" cm="1">
        <f t="array" ref="W4787">IF(SUM(LEN(B4787:V4787))=0,"",IF(OR(OR(ISBLANK(F4787),SUM(LEN(C4787),LEN(D4787))=0),AND(NOT(E4787="Unknown"),ISBLANK(J4787)),AND(NOT(O4787="Unknown"),ISBLANK(R4787))),"Missing Information", INDEX(Table15[Entire Service Line Classification], MATCH(SUMIFS(Table15[Unique ID],Table15[System-Owned Portion],E4787,Table15[If Material Anything Other than "Lead" in Column E,Was Material Ever Previously Lead?],G4787,Table15[Customer-Owned Portion],O4787),Table15[Unique ID],0),0)))</f>
        <v/>
      </c>
      <c r="X4787"/>
    </row>
    <row r="4788" spans="2:24" x14ac:dyDescent="0.35">
      <c r="B4788" s="146"/>
      <c r="C4788" s="31"/>
      <c r="D4788" s="31"/>
      <c r="E4788" s="44"/>
      <c r="F4788" s="43"/>
      <c r="G4788" s="84"/>
      <c r="H4788" s="31"/>
      <c r="I4788" s="31"/>
      <c r="J4788" s="84"/>
      <c r="K4788" s="31"/>
      <c r="L4788" s="31"/>
      <c r="M4788" s="169"/>
      <c r="N4788" s="148"/>
      <c r="O4788" s="106"/>
      <c r="P4788" s="43"/>
      <c r="Q4788" s="31"/>
      <c r="R4788" s="84"/>
      <c r="S4788" s="31"/>
      <c r="T4788" s="31"/>
      <c r="U4788" s="169"/>
      <c r="V4788" s="150"/>
      <c r="W4788" s="342" t="str" cm="1">
        <f t="array" ref="W4788">IF(SUM(LEN(B4788:V4788))=0,"",IF(OR(OR(ISBLANK(F4788),SUM(LEN(C4788),LEN(D4788))=0),AND(NOT(E4788="Unknown"),ISBLANK(J4788)),AND(NOT(O4788="Unknown"),ISBLANK(R4788))),"Missing Information", INDEX(Table15[Entire Service Line Classification], MATCH(SUMIFS(Table15[Unique ID],Table15[System-Owned Portion],E4788,Table15[If Material Anything Other than "Lead" in Column E,Was Material Ever Previously Lead?],G4788,Table15[Customer-Owned Portion],O4788),Table15[Unique ID],0),0)))</f>
        <v/>
      </c>
      <c r="X4788"/>
    </row>
    <row r="4789" spans="2:24" x14ac:dyDescent="0.35">
      <c r="B4789" s="146"/>
      <c r="C4789" s="31"/>
      <c r="D4789" s="31"/>
      <c r="E4789" s="44"/>
      <c r="F4789" s="43"/>
      <c r="G4789" s="84"/>
      <c r="H4789" s="31"/>
      <c r="I4789" s="31"/>
      <c r="J4789" s="84"/>
      <c r="K4789" s="31"/>
      <c r="L4789" s="31"/>
      <c r="M4789" s="169"/>
      <c r="N4789" s="148"/>
      <c r="O4789" s="106"/>
      <c r="P4789" s="43"/>
      <c r="Q4789" s="31"/>
      <c r="R4789" s="84"/>
      <c r="S4789" s="31"/>
      <c r="T4789" s="31"/>
      <c r="U4789" s="169"/>
      <c r="V4789" s="150"/>
      <c r="W4789" s="342" t="str" cm="1">
        <f t="array" ref="W4789">IF(SUM(LEN(B4789:V4789))=0,"",IF(OR(OR(ISBLANK(F4789),SUM(LEN(C4789),LEN(D4789))=0),AND(NOT(E4789="Unknown"),ISBLANK(J4789)),AND(NOT(O4789="Unknown"),ISBLANK(R4789))),"Missing Information", INDEX(Table15[Entire Service Line Classification], MATCH(SUMIFS(Table15[Unique ID],Table15[System-Owned Portion],E4789,Table15[If Material Anything Other than "Lead" in Column E,Was Material Ever Previously Lead?],G4789,Table15[Customer-Owned Portion],O4789),Table15[Unique ID],0),0)))</f>
        <v/>
      </c>
      <c r="X4789"/>
    </row>
    <row r="4790" spans="2:24" x14ac:dyDescent="0.35">
      <c r="B4790" s="146"/>
      <c r="C4790" s="31"/>
      <c r="D4790" s="31"/>
      <c r="E4790" s="44"/>
      <c r="F4790" s="43"/>
      <c r="G4790" s="84"/>
      <c r="H4790" s="31"/>
      <c r="I4790" s="31"/>
      <c r="J4790" s="84"/>
      <c r="K4790" s="31"/>
      <c r="L4790" s="31"/>
      <c r="M4790" s="169"/>
      <c r="N4790" s="148"/>
      <c r="O4790" s="106"/>
      <c r="P4790" s="43"/>
      <c r="Q4790" s="31"/>
      <c r="R4790" s="84"/>
      <c r="S4790" s="31"/>
      <c r="T4790" s="31"/>
      <c r="U4790" s="169"/>
      <c r="V4790" s="150"/>
      <c r="W4790" s="342" t="str" cm="1">
        <f t="array" ref="W4790">IF(SUM(LEN(B4790:V4790))=0,"",IF(OR(OR(ISBLANK(F4790),SUM(LEN(C4790),LEN(D4790))=0),AND(NOT(E4790="Unknown"),ISBLANK(J4790)),AND(NOT(O4790="Unknown"),ISBLANK(R4790))),"Missing Information", INDEX(Table15[Entire Service Line Classification], MATCH(SUMIFS(Table15[Unique ID],Table15[System-Owned Portion],E4790,Table15[If Material Anything Other than "Lead" in Column E,Was Material Ever Previously Lead?],G4790,Table15[Customer-Owned Portion],O4790),Table15[Unique ID],0),0)))</f>
        <v/>
      </c>
      <c r="X4790"/>
    </row>
    <row r="4791" spans="2:24" x14ac:dyDescent="0.35">
      <c r="B4791" s="146"/>
      <c r="C4791" s="31"/>
      <c r="D4791" s="31"/>
      <c r="E4791" s="44"/>
      <c r="F4791" s="43"/>
      <c r="G4791" s="84"/>
      <c r="H4791" s="31"/>
      <c r="I4791" s="31"/>
      <c r="J4791" s="84"/>
      <c r="K4791" s="31"/>
      <c r="L4791" s="31"/>
      <c r="M4791" s="169"/>
      <c r="N4791" s="148"/>
      <c r="O4791" s="106"/>
      <c r="P4791" s="43"/>
      <c r="Q4791" s="31"/>
      <c r="R4791" s="84"/>
      <c r="S4791" s="31"/>
      <c r="T4791" s="31"/>
      <c r="U4791" s="169"/>
      <c r="V4791" s="150"/>
      <c r="W4791" s="342" t="str" cm="1">
        <f t="array" ref="W4791">IF(SUM(LEN(B4791:V4791))=0,"",IF(OR(OR(ISBLANK(F4791),SUM(LEN(C4791),LEN(D4791))=0),AND(NOT(E4791="Unknown"),ISBLANK(J4791)),AND(NOT(O4791="Unknown"),ISBLANK(R4791))),"Missing Information", INDEX(Table15[Entire Service Line Classification], MATCH(SUMIFS(Table15[Unique ID],Table15[System-Owned Portion],E4791,Table15[If Material Anything Other than "Lead" in Column E,Was Material Ever Previously Lead?],G4791,Table15[Customer-Owned Portion],O4791),Table15[Unique ID],0),0)))</f>
        <v/>
      </c>
      <c r="X4791"/>
    </row>
    <row r="4792" spans="2:24" x14ac:dyDescent="0.35">
      <c r="B4792" s="146"/>
      <c r="C4792" s="31"/>
      <c r="D4792" s="31"/>
      <c r="E4792" s="44"/>
      <c r="F4792" s="43"/>
      <c r="G4792" s="84"/>
      <c r="H4792" s="31"/>
      <c r="I4792" s="31"/>
      <c r="J4792" s="84"/>
      <c r="K4792" s="31"/>
      <c r="L4792" s="31"/>
      <c r="M4792" s="169"/>
      <c r="N4792" s="148"/>
      <c r="O4792" s="106"/>
      <c r="P4792" s="43"/>
      <c r="Q4792" s="31"/>
      <c r="R4792" s="84"/>
      <c r="S4792" s="31"/>
      <c r="T4792" s="31"/>
      <c r="U4792" s="169"/>
      <c r="V4792" s="150"/>
      <c r="W4792" s="342" t="str" cm="1">
        <f t="array" ref="W4792">IF(SUM(LEN(B4792:V4792))=0,"",IF(OR(OR(ISBLANK(F4792),SUM(LEN(C4792),LEN(D4792))=0),AND(NOT(E4792="Unknown"),ISBLANK(J4792)),AND(NOT(O4792="Unknown"),ISBLANK(R4792))),"Missing Information", INDEX(Table15[Entire Service Line Classification], MATCH(SUMIFS(Table15[Unique ID],Table15[System-Owned Portion],E4792,Table15[If Material Anything Other than "Lead" in Column E,Was Material Ever Previously Lead?],G4792,Table15[Customer-Owned Portion],O4792),Table15[Unique ID],0),0)))</f>
        <v/>
      </c>
      <c r="X4792"/>
    </row>
    <row r="4793" spans="2:24" x14ac:dyDescent="0.35">
      <c r="B4793" s="146"/>
      <c r="C4793" s="31"/>
      <c r="D4793" s="31"/>
      <c r="E4793" s="44"/>
      <c r="F4793" s="43"/>
      <c r="G4793" s="84"/>
      <c r="H4793" s="31"/>
      <c r="I4793" s="31"/>
      <c r="J4793" s="84"/>
      <c r="K4793" s="31"/>
      <c r="L4793" s="31"/>
      <c r="M4793" s="169"/>
      <c r="N4793" s="148"/>
      <c r="O4793" s="106"/>
      <c r="P4793" s="43"/>
      <c r="Q4793" s="31"/>
      <c r="R4793" s="84"/>
      <c r="S4793" s="31"/>
      <c r="T4793" s="31"/>
      <c r="U4793" s="169"/>
      <c r="V4793" s="150"/>
      <c r="W4793" s="342" t="str" cm="1">
        <f t="array" ref="W4793">IF(SUM(LEN(B4793:V4793))=0,"",IF(OR(OR(ISBLANK(F4793),SUM(LEN(C4793),LEN(D4793))=0),AND(NOT(E4793="Unknown"),ISBLANK(J4793)),AND(NOT(O4793="Unknown"),ISBLANK(R4793))),"Missing Information", INDEX(Table15[Entire Service Line Classification], MATCH(SUMIFS(Table15[Unique ID],Table15[System-Owned Portion],E4793,Table15[If Material Anything Other than "Lead" in Column E,Was Material Ever Previously Lead?],G4793,Table15[Customer-Owned Portion],O4793),Table15[Unique ID],0),0)))</f>
        <v/>
      </c>
      <c r="X4793"/>
    </row>
    <row r="4794" spans="2:24" x14ac:dyDescent="0.35">
      <c r="B4794" s="146"/>
      <c r="C4794" s="31"/>
      <c r="D4794" s="31"/>
      <c r="E4794" s="44"/>
      <c r="F4794" s="43"/>
      <c r="G4794" s="84"/>
      <c r="H4794" s="31"/>
      <c r="I4794" s="31"/>
      <c r="J4794" s="84"/>
      <c r="K4794" s="31"/>
      <c r="L4794" s="31"/>
      <c r="M4794" s="169"/>
      <c r="N4794" s="148"/>
      <c r="O4794" s="106"/>
      <c r="P4794" s="43"/>
      <c r="Q4794" s="31"/>
      <c r="R4794" s="84"/>
      <c r="S4794" s="31"/>
      <c r="T4794" s="31"/>
      <c r="U4794" s="169"/>
      <c r="V4794" s="150"/>
      <c r="W4794" s="342" t="str" cm="1">
        <f t="array" ref="W4794">IF(SUM(LEN(B4794:V4794))=0,"",IF(OR(OR(ISBLANK(F4794),SUM(LEN(C4794),LEN(D4794))=0),AND(NOT(E4794="Unknown"),ISBLANK(J4794)),AND(NOT(O4794="Unknown"),ISBLANK(R4794))),"Missing Information", INDEX(Table15[Entire Service Line Classification], MATCH(SUMIFS(Table15[Unique ID],Table15[System-Owned Portion],E4794,Table15[If Material Anything Other than "Lead" in Column E,Was Material Ever Previously Lead?],G4794,Table15[Customer-Owned Portion],O4794),Table15[Unique ID],0),0)))</f>
        <v/>
      </c>
      <c r="X4794"/>
    </row>
    <row r="4795" spans="2:24" x14ac:dyDescent="0.35">
      <c r="B4795" s="146"/>
      <c r="C4795" s="31"/>
      <c r="D4795" s="31"/>
      <c r="E4795" s="44"/>
      <c r="F4795" s="43"/>
      <c r="G4795" s="84"/>
      <c r="H4795" s="31"/>
      <c r="I4795" s="31"/>
      <c r="J4795" s="84"/>
      <c r="K4795" s="31"/>
      <c r="L4795" s="31"/>
      <c r="M4795" s="169"/>
      <c r="N4795" s="148"/>
      <c r="O4795" s="106"/>
      <c r="P4795" s="43"/>
      <c r="Q4795" s="31"/>
      <c r="R4795" s="84"/>
      <c r="S4795" s="31"/>
      <c r="T4795" s="31"/>
      <c r="U4795" s="169"/>
      <c r="V4795" s="150"/>
      <c r="W4795" s="342" t="str" cm="1">
        <f t="array" ref="W4795">IF(SUM(LEN(B4795:V4795))=0,"",IF(OR(OR(ISBLANK(F4795),SUM(LEN(C4795),LEN(D4795))=0),AND(NOT(E4795="Unknown"),ISBLANK(J4795)),AND(NOT(O4795="Unknown"),ISBLANK(R4795))),"Missing Information", INDEX(Table15[Entire Service Line Classification], MATCH(SUMIFS(Table15[Unique ID],Table15[System-Owned Portion],E4795,Table15[If Material Anything Other than "Lead" in Column E,Was Material Ever Previously Lead?],G4795,Table15[Customer-Owned Portion],O4795),Table15[Unique ID],0),0)))</f>
        <v/>
      </c>
      <c r="X4795"/>
    </row>
    <row r="4796" spans="2:24" x14ac:dyDescent="0.35">
      <c r="B4796" s="146"/>
      <c r="C4796" s="31"/>
      <c r="D4796" s="31"/>
      <c r="E4796" s="44"/>
      <c r="F4796" s="43"/>
      <c r="G4796" s="84"/>
      <c r="H4796" s="31"/>
      <c r="I4796" s="31"/>
      <c r="J4796" s="84"/>
      <c r="K4796" s="31"/>
      <c r="L4796" s="31"/>
      <c r="M4796" s="169"/>
      <c r="N4796" s="148"/>
      <c r="O4796" s="106"/>
      <c r="P4796" s="43"/>
      <c r="Q4796" s="31"/>
      <c r="R4796" s="84"/>
      <c r="S4796" s="31"/>
      <c r="T4796" s="31"/>
      <c r="U4796" s="169"/>
      <c r="V4796" s="150"/>
      <c r="W4796" s="342" t="str" cm="1">
        <f t="array" ref="W4796">IF(SUM(LEN(B4796:V4796))=0,"",IF(OR(OR(ISBLANK(F4796),SUM(LEN(C4796),LEN(D4796))=0),AND(NOT(E4796="Unknown"),ISBLANK(J4796)),AND(NOT(O4796="Unknown"),ISBLANK(R4796))),"Missing Information", INDEX(Table15[Entire Service Line Classification], MATCH(SUMIFS(Table15[Unique ID],Table15[System-Owned Portion],E4796,Table15[If Material Anything Other than "Lead" in Column E,Was Material Ever Previously Lead?],G4796,Table15[Customer-Owned Portion],O4796),Table15[Unique ID],0),0)))</f>
        <v/>
      </c>
      <c r="X4796"/>
    </row>
    <row r="4797" spans="2:24" x14ac:dyDescent="0.35">
      <c r="B4797" s="146"/>
      <c r="C4797" s="31"/>
      <c r="D4797" s="31"/>
      <c r="E4797" s="44"/>
      <c r="F4797" s="43"/>
      <c r="G4797" s="84"/>
      <c r="H4797" s="31"/>
      <c r="I4797" s="31"/>
      <c r="J4797" s="84"/>
      <c r="K4797" s="31"/>
      <c r="L4797" s="31"/>
      <c r="M4797" s="169"/>
      <c r="N4797" s="148"/>
      <c r="O4797" s="106"/>
      <c r="P4797" s="43"/>
      <c r="Q4797" s="31"/>
      <c r="R4797" s="84"/>
      <c r="S4797" s="31"/>
      <c r="T4797" s="31"/>
      <c r="U4797" s="169"/>
      <c r="V4797" s="150"/>
      <c r="W4797" s="342" t="str" cm="1">
        <f t="array" ref="W4797">IF(SUM(LEN(B4797:V4797))=0,"",IF(OR(OR(ISBLANK(F4797),SUM(LEN(C4797),LEN(D4797))=0),AND(NOT(E4797="Unknown"),ISBLANK(J4797)),AND(NOT(O4797="Unknown"),ISBLANK(R4797))),"Missing Information", INDEX(Table15[Entire Service Line Classification], MATCH(SUMIFS(Table15[Unique ID],Table15[System-Owned Portion],E4797,Table15[If Material Anything Other than "Lead" in Column E,Was Material Ever Previously Lead?],G4797,Table15[Customer-Owned Portion],O4797),Table15[Unique ID],0),0)))</f>
        <v/>
      </c>
      <c r="X4797"/>
    </row>
    <row r="4798" spans="2:24" x14ac:dyDescent="0.35">
      <c r="B4798" s="146"/>
      <c r="C4798" s="31"/>
      <c r="D4798" s="31"/>
      <c r="E4798" s="44"/>
      <c r="F4798" s="43"/>
      <c r="G4798" s="84"/>
      <c r="H4798" s="31"/>
      <c r="I4798" s="31"/>
      <c r="J4798" s="84"/>
      <c r="K4798" s="31"/>
      <c r="L4798" s="31"/>
      <c r="M4798" s="169"/>
      <c r="N4798" s="148"/>
      <c r="O4798" s="106"/>
      <c r="P4798" s="43"/>
      <c r="Q4798" s="31"/>
      <c r="R4798" s="84"/>
      <c r="S4798" s="31"/>
      <c r="T4798" s="31"/>
      <c r="U4798" s="169"/>
      <c r="V4798" s="150"/>
      <c r="W4798" s="342" t="str" cm="1">
        <f t="array" ref="W4798">IF(SUM(LEN(B4798:V4798))=0,"",IF(OR(OR(ISBLANK(F4798),SUM(LEN(C4798),LEN(D4798))=0),AND(NOT(E4798="Unknown"),ISBLANK(J4798)),AND(NOT(O4798="Unknown"),ISBLANK(R4798))),"Missing Information", INDEX(Table15[Entire Service Line Classification], MATCH(SUMIFS(Table15[Unique ID],Table15[System-Owned Portion],E4798,Table15[If Material Anything Other than "Lead" in Column E,Was Material Ever Previously Lead?],G4798,Table15[Customer-Owned Portion],O4798),Table15[Unique ID],0),0)))</f>
        <v/>
      </c>
      <c r="X4798"/>
    </row>
    <row r="4799" spans="2:24" x14ac:dyDescent="0.35">
      <c r="B4799" s="146"/>
      <c r="C4799" s="31"/>
      <c r="D4799" s="31"/>
      <c r="E4799" s="44"/>
      <c r="F4799" s="43"/>
      <c r="G4799" s="84"/>
      <c r="H4799" s="31"/>
      <c r="I4799" s="31"/>
      <c r="J4799" s="84"/>
      <c r="K4799" s="31"/>
      <c r="L4799" s="31"/>
      <c r="M4799" s="169"/>
      <c r="N4799" s="148"/>
      <c r="O4799" s="106"/>
      <c r="P4799" s="43"/>
      <c r="Q4799" s="31"/>
      <c r="R4799" s="84"/>
      <c r="S4799" s="31"/>
      <c r="T4799" s="31"/>
      <c r="U4799" s="169"/>
      <c r="V4799" s="150"/>
      <c r="W4799" s="342" t="str" cm="1">
        <f t="array" ref="W4799">IF(SUM(LEN(B4799:V4799))=0,"",IF(OR(OR(ISBLANK(F4799),SUM(LEN(C4799),LEN(D4799))=0),AND(NOT(E4799="Unknown"),ISBLANK(J4799)),AND(NOT(O4799="Unknown"),ISBLANK(R4799))),"Missing Information", INDEX(Table15[Entire Service Line Classification], MATCH(SUMIFS(Table15[Unique ID],Table15[System-Owned Portion],E4799,Table15[If Material Anything Other than "Lead" in Column E,Was Material Ever Previously Lead?],G4799,Table15[Customer-Owned Portion],O4799),Table15[Unique ID],0),0)))</f>
        <v/>
      </c>
      <c r="X4799"/>
    </row>
    <row r="4800" spans="2:24" x14ac:dyDescent="0.35">
      <c r="B4800" s="146"/>
      <c r="C4800" s="31"/>
      <c r="D4800" s="31"/>
      <c r="E4800" s="44"/>
      <c r="F4800" s="43"/>
      <c r="G4800" s="84"/>
      <c r="H4800" s="31"/>
      <c r="I4800" s="31"/>
      <c r="J4800" s="84"/>
      <c r="K4800" s="31"/>
      <c r="L4800" s="31"/>
      <c r="M4800" s="169"/>
      <c r="N4800" s="148"/>
      <c r="O4800" s="106"/>
      <c r="P4800" s="43"/>
      <c r="Q4800" s="31"/>
      <c r="R4800" s="84"/>
      <c r="S4800" s="31"/>
      <c r="T4800" s="31"/>
      <c r="U4800" s="169"/>
      <c r="V4800" s="150"/>
      <c r="W4800" s="342" t="str" cm="1">
        <f t="array" ref="W4800">IF(SUM(LEN(B4800:V4800))=0,"",IF(OR(OR(ISBLANK(F4800),SUM(LEN(C4800),LEN(D4800))=0),AND(NOT(E4800="Unknown"),ISBLANK(J4800)),AND(NOT(O4800="Unknown"),ISBLANK(R4800))),"Missing Information", INDEX(Table15[Entire Service Line Classification], MATCH(SUMIFS(Table15[Unique ID],Table15[System-Owned Portion],E4800,Table15[If Material Anything Other than "Lead" in Column E,Was Material Ever Previously Lead?],G4800,Table15[Customer-Owned Portion],O4800),Table15[Unique ID],0),0)))</f>
        <v/>
      </c>
      <c r="X4800"/>
    </row>
    <row r="4801" spans="2:24" x14ac:dyDescent="0.35">
      <c r="B4801" s="146"/>
      <c r="C4801" s="31"/>
      <c r="D4801" s="31"/>
      <c r="E4801" s="44"/>
      <c r="F4801" s="43"/>
      <c r="G4801" s="84"/>
      <c r="H4801" s="31"/>
      <c r="I4801" s="31"/>
      <c r="J4801" s="84"/>
      <c r="K4801" s="31"/>
      <c r="L4801" s="31"/>
      <c r="M4801" s="169"/>
      <c r="N4801" s="148"/>
      <c r="O4801" s="106"/>
      <c r="P4801" s="43"/>
      <c r="Q4801" s="31"/>
      <c r="R4801" s="84"/>
      <c r="S4801" s="31"/>
      <c r="T4801" s="31"/>
      <c r="U4801" s="169"/>
      <c r="V4801" s="150"/>
      <c r="W4801" s="342" t="str" cm="1">
        <f t="array" ref="W4801">IF(SUM(LEN(B4801:V4801))=0,"",IF(OR(OR(ISBLANK(F4801),SUM(LEN(C4801),LEN(D4801))=0),AND(NOT(E4801="Unknown"),ISBLANK(J4801)),AND(NOT(O4801="Unknown"),ISBLANK(R4801))),"Missing Information", INDEX(Table15[Entire Service Line Classification], MATCH(SUMIFS(Table15[Unique ID],Table15[System-Owned Portion],E4801,Table15[If Material Anything Other than "Lead" in Column E,Was Material Ever Previously Lead?],G4801,Table15[Customer-Owned Portion],O4801),Table15[Unique ID],0),0)))</f>
        <v/>
      </c>
      <c r="X4801"/>
    </row>
    <row r="4802" spans="2:24" x14ac:dyDescent="0.35">
      <c r="B4802" s="146"/>
      <c r="C4802" s="31"/>
      <c r="D4802" s="31"/>
      <c r="E4802" s="44"/>
      <c r="F4802" s="43"/>
      <c r="G4802" s="84"/>
      <c r="H4802" s="31"/>
      <c r="I4802" s="31"/>
      <c r="J4802" s="84"/>
      <c r="K4802" s="31"/>
      <c r="L4802" s="31"/>
      <c r="M4802" s="169"/>
      <c r="N4802" s="148"/>
      <c r="O4802" s="106"/>
      <c r="P4802" s="43"/>
      <c r="Q4802" s="31"/>
      <c r="R4802" s="84"/>
      <c r="S4802" s="31"/>
      <c r="T4802" s="31"/>
      <c r="U4802" s="169"/>
      <c r="V4802" s="150"/>
      <c r="W4802" s="342" t="str" cm="1">
        <f t="array" ref="W4802">IF(SUM(LEN(B4802:V4802))=0,"",IF(OR(OR(ISBLANK(F4802),SUM(LEN(C4802),LEN(D4802))=0),AND(NOT(E4802="Unknown"),ISBLANK(J4802)),AND(NOT(O4802="Unknown"),ISBLANK(R4802))),"Missing Information", INDEX(Table15[Entire Service Line Classification], MATCH(SUMIFS(Table15[Unique ID],Table15[System-Owned Portion],E4802,Table15[If Material Anything Other than "Lead" in Column E,Was Material Ever Previously Lead?],G4802,Table15[Customer-Owned Portion],O4802),Table15[Unique ID],0),0)))</f>
        <v/>
      </c>
      <c r="X4802"/>
    </row>
    <row r="4803" spans="2:24" x14ac:dyDescent="0.35">
      <c r="B4803" s="146"/>
      <c r="C4803" s="31"/>
      <c r="D4803" s="31"/>
      <c r="E4803" s="44"/>
      <c r="F4803" s="43"/>
      <c r="G4803" s="84"/>
      <c r="H4803" s="31"/>
      <c r="I4803" s="31"/>
      <c r="J4803" s="84"/>
      <c r="K4803" s="31"/>
      <c r="L4803" s="31"/>
      <c r="M4803" s="169"/>
      <c r="N4803" s="148"/>
      <c r="O4803" s="106"/>
      <c r="P4803" s="43"/>
      <c r="Q4803" s="31"/>
      <c r="R4803" s="84"/>
      <c r="S4803" s="31"/>
      <c r="T4803" s="31"/>
      <c r="U4803" s="169"/>
      <c r="V4803" s="150"/>
      <c r="W4803" s="342" t="str" cm="1">
        <f t="array" ref="W4803">IF(SUM(LEN(B4803:V4803))=0,"",IF(OR(OR(ISBLANK(F4803),SUM(LEN(C4803),LEN(D4803))=0),AND(NOT(E4803="Unknown"),ISBLANK(J4803)),AND(NOT(O4803="Unknown"),ISBLANK(R4803))),"Missing Information", INDEX(Table15[Entire Service Line Classification], MATCH(SUMIFS(Table15[Unique ID],Table15[System-Owned Portion],E4803,Table15[If Material Anything Other than "Lead" in Column E,Was Material Ever Previously Lead?],G4803,Table15[Customer-Owned Portion],O4803),Table15[Unique ID],0),0)))</f>
        <v/>
      </c>
      <c r="X4803"/>
    </row>
    <row r="4804" spans="2:24" x14ac:dyDescent="0.35">
      <c r="B4804" s="146"/>
      <c r="C4804" s="31"/>
      <c r="D4804" s="31"/>
      <c r="E4804" s="44"/>
      <c r="F4804" s="43"/>
      <c r="G4804" s="84"/>
      <c r="H4804" s="31"/>
      <c r="I4804" s="31"/>
      <c r="J4804" s="84"/>
      <c r="K4804" s="31"/>
      <c r="L4804" s="31"/>
      <c r="M4804" s="169"/>
      <c r="N4804" s="148"/>
      <c r="O4804" s="106"/>
      <c r="P4804" s="43"/>
      <c r="Q4804" s="31"/>
      <c r="R4804" s="84"/>
      <c r="S4804" s="31"/>
      <c r="T4804" s="31"/>
      <c r="U4804" s="169"/>
      <c r="V4804" s="150"/>
      <c r="W4804" s="342" t="str" cm="1">
        <f t="array" ref="W4804">IF(SUM(LEN(B4804:V4804))=0,"",IF(OR(OR(ISBLANK(F4804),SUM(LEN(C4804),LEN(D4804))=0),AND(NOT(E4804="Unknown"),ISBLANK(J4804)),AND(NOT(O4804="Unknown"),ISBLANK(R4804))),"Missing Information", INDEX(Table15[Entire Service Line Classification], MATCH(SUMIFS(Table15[Unique ID],Table15[System-Owned Portion],E4804,Table15[If Material Anything Other than "Lead" in Column E,Was Material Ever Previously Lead?],G4804,Table15[Customer-Owned Portion],O4804),Table15[Unique ID],0),0)))</f>
        <v/>
      </c>
      <c r="X4804"/>
    </row>
    <row r="4805" spans="2:24" x14ac:dyDescent="0.35">
      <c r="B4805" s="146"/>
      <c r="C4805" s="31"/>
      <c r="D4805" s="31"/>
      <c r="E4805" s="44"/>
      <c r="F4805" s="43"/>
      <c r="G4805" s="84"/>
      <c r="H4805" s="31"/>
      <c r="I4805" s="31"/>
      <c r="J4805" s="84"/>
      <c r="K4805" s="31"/>
      <c r="L4805" s="31"/>
      <c r="M4805" s="169"/>
      <c r="N4805" s="148"/>
      <c r="O4805" s="106"/>
      <c r="P4805" s="43"/>
      <c r="Q4805" s="31"/>
      <c r="R4805" s="84"/>
      <c r="S4805" s="31"/>
      <c r="T4805" s="31"/>
      <c r="U4805" s="169"/>
      <c r="V4805" s="150"/>
      <c r="W4805" s="342" t="str" cm="1">
        <f t="array" ref="W4805">IF(SUM(LEN(B4805:V4805))=0,"",IF(OR(OR(ISBLANK(F4805),SUM(LEN(C4805),LEN(D4805))=0),AND(NOT(E4805="Unknown"),ISBLANK(J4805)),AND(NOT(O4805="Unknown"),ISBLANK(R4805))),"Missing Information", INDEX(Table15[Entire Service Line Classification], MATCH(SUMIFS(Table15[Unique ID],Table15[System-Owned Portion],E4805,Table15[If Material Anything Other than "Lead" in Column E,Was Material Ever Previously Lead?],G4805,Table15[Customer-Owned Portion],O4805),Table15[Unique ID],0),0)))</f>
        <v/>
      </c>
      <c r="X4805"/>
    </row>
    <row r="4806" spans="2:24" x14ac:dyDescent="0.35">
      <c r="B4806" s="146"/>
      <c r="C4806" s="31"/>
      <c r="D4806" s="31"/>
      <c r="E4806" s="44"/>
      <c r="F4806" s="43"/>
      <c r="G4806" s="84"/>
      <c r="H4806" s="31"/>
      <c r="I4806" s="31"/>
      <c r="J4806" s="84"/>
      <c r="K4806" s="31"/>
      <c r="L4806" s="31"/>
      <c r="M4806" s="169"/>
      <c r="N4806" s="148"/>
      <c r="O4806" s="106"/>
      <c r="P4806" s="43"/>
      <c r="Q4806" s="31"/>
      <c r="R4806" s="84"/>
      <c r="S4806" s="31"/>
      <c r="T4806" s="31"/>
      <c r="U4806" s="169"/>
      <c r="V4806" s="150"/>
      <c r="W4806" s="342" t="str" cm="1">
        <f t="array" ref="W4806">IF(SUM(LEN(B4806:V4806))=0,"",IF(OR(OR(ISBLANK(F4806),SUM(LEN(C4806),LEN(D4806))=0),AND(NOT(E4806="Unknown"),ISBLANK(J4806)),AND(NOT(O4806="Unknown"),ISBLANK(R4806))),"Missing Information", INDEX(Table15[Entire Service Line Classification], MATCH(SUMIFS(Table15[Unique ID],Table15[System-Owned Portion],E4806,Table15[If Material Anything Other than "Lead" in Column E,Was Material Ever Previously Lead?],G4806,Table15[Customer-Owned Portion],O4806),Table15[Unique ID],0),0)))</f>
        <v/>
      </c>
      <c r="X4806"/>
    </row>
    <row r="4807" spans="2:24" x14ac:dyDescent="0.35">
      <c r="B4807" s="146"/>
      <c r="C4807" s="31"/>
      <c r="D4807" s="31"/>
      <c r="E4807" s="44"/>
      <c r="F4807" s="43"/>
      <c r="G4807" s="84"/>
      <c r="H4807" s="31"/>
      <c r="I4807" s="31"/>
      <c r="J4807" s="84"/>
      <c r="K4807" s="31"/>
      <c r="L4807" s="31"/>
      <c r="M4807" s="169"/>
      <c r="N4807" s="148"/>
      <c r="O4807" s="106"/>
      <c r="P4807" s="43"/>
      <c r="Q4807" s="31"/>
      <c r="R4807" s="84"/>
      <c r="S4807" s="31"/>
      <c r="T4807" s="31"/>
      <c r="U4807" s="169"/>
      <c r="V4807" s="150"/>
      <c r="W4807" s="342" t="str" cm="1">
        <f t="array" ref="W4807">IF(SUM(LEN(B4807:V4807))=0,"",IF(OR(OR(ISBLANK(F4807),SUM(LEN(C4807),LEN(D4807))=0),AND(NOT(E4807="Unknown"),ISBLANK(J4807)),AND(NOT(O4807="Unknown"),ISBLANK(R4807))),"Missing Information", INDEX(Table15[Entire Service Line Classification], MATCH(SUMIFS(Table15[Unique ID],Table15[System-Owned Portion],E4807,Table15[If Material Anything Other than "Lead" in Column E,Was Material Ever Previously Lead?],G4807,Table15[Customer-Owned Portion],O4807),Table15[Unique ID],0),0)))</f>
        <v/>
      </c>
      <c r="X4807"/>
    </row>
    <row r="4808" spans="2:24" x14ac:dyDescent="0.35">
      <c r="B4808" s="146"/>
      <c r="C4808" s="31"/>
      <c r="D4808" s="31"/>
      <c r="E4808" s="44"/>
      <c r="F4808" s="43"/>
      <c r="G4808" s="84"/>
      <c r="H4808" s="31"/>
      <c r="I4808" s="31"/>
      <c r="J4808" s="84"/>
      <c r="K4808" s="31"/>
      <c r="L4808" s="31"/>
      <c r="M4808" s="169"/>
      <c r="N4808" s="148"/>
      <c r="O4808" s="106"/>
      <c r="P4808" s="43"/>
      <c r="Q4808" s="31"/>
      <c r="R4808" s="84"/>
      <c r="S4808" s="31"/>
      <c r="T4808" s="31"/>
      <c r="U4808" s="169"/>
      <c r="V4808" s="150"/>
      <c r="W4808" s="342" t="str" cm="1">
        <f t="array" ref="W4808">IF(SUM(LEN(B4808:V4808))=0,"",IF(OR(OR(ISBLANK(F4808),SUM(LEN(C4808),LEN(D4808))=0),AND(NOT(E4808="Unknown"),ISBLANK(J4808)),AND(NOT(O4808="Unknown"),ISBLANK(R4808))),"Missing Information", INDEX(Table15[Entire Service Line Classification], MATCH(SUMIFS(Table15[Unique ID],Table15[System-Owned Portion],E4808,Table15[If Material Anything Other than "Lead" in Column E,Was Material Ever Previously Lead?],G4808,Table15[Customer-Owned Portion],O4808),Table15[Unique ID],0),0)))</f>
        <v/>
      </c>
      <c r="X4808"/>
    </row>
    <row r="4809" spans="2:24" x14ac:dyDescent="0.35">
      <c r="B4809" s="146"/>
      <c r="C4809" s="31"/>
      <c r="D4809" s="31"/>
      <c r="E4809" s="44"/>
      <c r="F4809" s="43"/>
      <c r="G4809" s="84"/>
      <c r="H4809" s="31"/>
      <c r="I4809" s="31"/>
      <c r="J4809" s="84"/>
      <c r="K4809" s="31"/>
      <c r="L4809" s="31"/>
      <c r="M4809" s="169"/>
      <c r="N4809" s="148"/>
      <c r="O4809" s="106"/>
      <c r="P4809" s="43"/>
      <c r="Q4809" s="31"/>
      <c r="R4809" s="84"/>
      <c r="S4809" s="31"/>
      <c r="T4809" s="31"/>
      <c r="U4809" s="169"/>
      <c r="V4809" s="150"/>
      <c r="W4809" s="342" t="str" cm="1">
        <f t="array" ref="W4809">IF(SUM(LEN(B4809:V4809))=0,"",IF(OR(OR(ISBLANK(F4809),SUM(LEN(C4809),LEN(D4809))=0),AND(NOT(E4809="Unknown"),ISBLANK(J4809)),AND(NOT(O4809="Unknown"),ISBLANK(R4809))),"Missing Information", INDEX(Table15[Entire Service Line Classification], MATCH(SUMIFS(Table15[Unique ID],Table15[System-Owned Portion],E4809,Table15[If Material Anything Other than "Lead" in Column E,Was Material Ever Previously Lead?],G4809,Table15[Customer-Owned Portion],O4809),Table15[Unique ID],0),0)))</f>
        <v/>
      </c>
      <c r="X4809"/>
    </row>
    <row r="4810" spans="2:24" x14ac:dyDescent="0.35">
      <c r="B4810" s="146"/>
      <c r="C4810" s="31"/>
      <c r="D4810" s="31"/>
      <c r="E4810" s="44"/>
      <c r="F4810" s="43"/>
      <c r="G4810" s="84"/>
      <c r="H4810" s="31"/>
      <c r="I4810" s="31"/>
      <c r="J4810" s="84"/>
      <c r="K4810" s="31"/>
      <c r="L4810" s="31"/>
      <c r="M4810" s="169"/>
      <c r="N4810" s="148"/>
      <c r="O4810" s="106"/>
      <c r="P4810" s="43"/>
      <c r="Q4810" s="31"/>
      <c r="R4810" s="84"/>
      <c r="S4810" s="31"/>
      <c r="T4810" s="31"/>
      <c r="U4810" s="169"/>
      <c r="V4810" s="150"/>
      <c r="W4810" s="342" t="str" cm="1">
        <f t="array" ref="W4810">IF(SUM(LEN(B4810:V4810))=0,"",IF(OR(OR(ISBLANK(F4810),SUM(LEN(C4810),LEN(D4810))=0),AND(NOT(E4810="Unknown"),ISBLANK(J4810)),AND(NOT(O4810="Unknown"),ISBLANK(R4810))),"Missing Information", INDEX(Table15[Entire Service Line Classification], MATCH(SUMIFS(Table15[Unique ID],Table15[System-Owned Portion],E4810,Table15[If Material Anything Other than "Lead" in Column E,Was Material Ever Previously Lead?],G4810,Table15[Customer-Owned Portion],O4810),Table15[Unique ID],0),0)))</f>
        <v/>
      </c>
      <c r="X4810"/>
    </row>
    <row r="4811" spans="2:24" x14ac:dyDescent="0.35">
      <c r="B4811" s="146"/>
      <c r="C4811" s="31"/>
      <c r="D4811" s="31"/>
      <c r="E4811" s="44"/>
      <c r="F4811" s="43"/>
      <c r="G4811" s="84"/>
      <c r="H4811" s="31"/>
      <c r="I4811" s="31"/>
      <c r="J4811" s="84"/>
      <c r="K4811" s="31"/>
      <c r="L4811" s="31"/>
      <c r="M4811" s="169"/>
      <c r="N4811" s="148"/>
      <c r="O4811" s="106"/>
      <c r="P4811" s="43"/>
      <c r="Q4811" s="31"/>
      <c r="R4811" s="84"/>
      <c r="S4811" s="31"/>
      <c r="T4811" s="31"/>
      <c r="U4811" s="169"/>
      <c r="V4811" s="150"/>
      <c r="W4811" s="342" t="str" cm="1">
        <f t="array" ref="W4811">IF(SUM(LEN(B4811:V4811))=0,"",IF(OR(OR(ISBLANK(F4811),SUM(LEN(C4811),LEN(D4811))=0),AND(NOT(E4811="Unknown"),ISBLANK(J4811)),AND(NOT(O4811="Unknown"),ISBLANK(R4811))),"Missing Information", INDEX(Table15[Entire Service Line Classification], MATCH(SUMIFS(Table15[Unique ID],Table15[System-Owned Portion],E4811,Table15[If Material Anything Other than "Lead" in Column E,Was Material Ever Previously Lead?],G4811,Table15[Customer-Owned Portion],O4811),Table15[Unique ID],0),0)))</f>
        <v/>
      </c>
      <c r="X4811"/>
    </row>
    <row r="4812" spans="2:24" x14ac:dyDescent="0.35">
      <c r="B4812" s="146"/>
      <c r="C4812" s="31"/>
      <c r="D4812" s="31"/>
      <c r="E4812" s="44"/>
      <c r="F4812" s="43"/>
      <c r="G4812" s="84"/>
      <c r="H4812" s="31"/>
      <c r="I4812" s="31"/>
      <c r="J4812" s="84"/>
      <c r="K4812" s="31"/>
      <c r="L4812" s="31"/>
      <c r="M4812" s="169"/>
      <c r="N4812" s="148"/>
      <c r="O4812" s="106"/>
      <c r="P4812" s="43"/>
      <c r="Q4812" s="31"/>
      <c r="R4812" s="84"/>
      <c r="S4812" s="31"/>
      <c r="T4812" s="31"/>
      <c r="U4812" s="169"/>
      <c r="V4812" s="150"/>
      <c r="W4812" s="342" t="str" cm="1">
        <f t="array" ref="W4812">IF(SUM(LEN(B4812:V4812))=0,"",IF(OR(OR(ISBLANK(F4812),SUM(LEN(C4812),LEN(D4812))=0),AND(NOT(E4812="Unknown"),ISBLANK(J4812)),AND(NOT(O4812="Unknown"),ISBLANK(R4812))),"Missing Information", INDEX(Table15[Entire Service Line Classification], MATCH(SUMIFS(Table15[Unique ID],Table15[System-Owned Portion],E4812,Table15[If Material Anything Other than "Lead" in Column E,Was Material Ever Previously Lead?],G4812,Table15[Customer-Owned Portion],O4812),Table15[Unique ID],0),0)))</f>
        <v/>
      </c>
      <c r="X4812"/>
    </row>
    <row r="4813" spans="2:24" x14ac:dyDescent="0.35">
      <c r="B4813" s="146"/>
      <c r="C4813" s="31"/>
      <c r="D4813" s="31"/>
      <c r="E4813" s="44"/>
      <c r="F4813" s="43"/>
      <c r="G4813" s="84"/>
      <c r="H4813" s="31"/>
      <c r="I4813" s="31"/>
      <c r="J4813" s="84"/>
      <c r="K4813" s="31"/>
      <c r="L4813" s="31"/>
      <c r="M4813" s="169"/>
      <c r="N4813" s="148"/>
      <c r="O4813" s="106"/>
      <c r="P4813" s="43"/>
      <c r="Q4813" s="31"/>
      <c r="R4813" s="84"/>
      <c r="S4813" s="31"/>
      <c r="T4813" s="31"/>
      <c r="U4813" s="169"/>
      <c r="V4813" s="150"/>
      <c r="W4813" s="342" t="str" cm="1">
        <f t="array" ref="W4813">IF(SUM(LEN(B4813:V4813))=0,"",IF(OR(OR(ISBLANK(F4813),SUM(LEN(C4813),LEN(D4813))=0),AND(NOT(E4813="Unknown"),ISBLANK(J4813)),AND(NOT(O4813="Unknown"),ISBLANK(R4813))),"Missing Information", INDEX(Table15[Entire Service Line Classification], MATCH(SUMIFS(Table15[Unique ID],Table15[System-Owned Portion],E4813,Table15[If Material Anything Other than "Lead" in Column E,Was Material Ever Previously Lead?],G4813,Table15[Customer-Owned Portion],O4813),Table15[Unique ID],0),0)))</f>
        <v/>
      </c>
      <c r="X4813"/>
    </row>
    <row r="4814" spans="2:24" x14ac:dyDescent="0.35">
      <c r="B4814" s="146"/>
      <c r="C4814" s="31"/>
      <c r="D4814" s="31"/>
      <c r="E4814" s="44"/>
      <c r="F4814" s="43"/>
      <c r="G4814" s="84"/>
      <c r="H4814" s="31"/>
      <c r="I4814" s="31"/>
      <c r="J4814" s="84"/>
      <c r="K4814" s="31"/>
      <c r="L4814" s="31"/>
      <c r="M4814" s="169"/>
      <c r="N4814" s="148"/>
      <c r="O4814" s="106"/>
      <c r="P4814" s="43"/>
      <c r="Q4814" s="31"/>
      <c r="R4814" s="84"/>
      <c r="S4814" s="31"/>
      <c r="T4814" s="31"/>
      <c r="U4814" s="169"/>
      <c r="V4814" s="150"/>
      <c r="W4814" s="342" t="str" cm="1">
        <f t="array" ref="W4814">IF(SUM(LEN(B4814:V4814))=0,"",IF(OR(OR(ISBLANK(F4814),SUM(LEN(C4814),LEN(D4814))=0),AND(NOT(E4814="Unknown"),ISBLANK(J4814)),AND(NOT(O4814="Unknown"),ISBLANK(R4814))),"Missing Information", INDEX(Table15[Entire Service Line Classification], MATCH(SUMIFS(Table15[Unique ID],Table15[System-Owned Portion],E4814,Table15[If Material Anything Other than "Lead" in Column E,Was Material Ever Previously Lead?],G4814,Table15[Customer-Owned Portion],O4814),Table15[Unique ID],0),0)))</f>
        <v/>
      </c>
      <c r="X4814"/>
    </row>
    <row r="4815" spans="2:24" x14ac:dyDescent="0.35">
      <c r="B4815" s="146"/>
      <c r="C4815" s="31"/>
      <c r="D4815" s="31"/>
      <c r="E4815" s="44"/>
      <c r="F4815" s="43"/>
      <c r="G4815" s="84"/>
      <c r="H4815" s="31"/>
      <c r="I4815" s="31"/>
      <c r="J4815" s="84"/>
      <c r="K4815" s="31"/>
      <c r="L4815" s="31"/>
      <c r="M4815" s="169"/>
      <c r="N4815" s="148"/>
      <c r="O4815" s="106"/>
      <c r="P4815" s="43"/>
      <c r="Q4815" s="31"/>
      <c r="R4815" s="84"/>
      <c r="S4815" s="31"/>
      <c r="T4815" s="31"/>
      <c r="U4815" s="169"/>
      <c r="V4815" s="150"/>
      <c r="W4815" s="342" t="str" cm="1">
        <f t="array" ref="W4815">IF(SUM(LEN(B4815:V4815))=0,"",IF(OR(OR(ISBLANK(F4815),SUM(LEN(C4815),LEN(D4815))=0),AND(NOT(E4815="Unknown"),ISBLANK(J4815)),AND(NOT(O4815="Unknown"),ISBLANK(R4815))),"Missing Information", INDEX(Table15[Entire Service Line Classification], MATCH(SUMIFS(Table15[Unique ID],Table15[System-Owned Portion],E4815,Table15[If Material Anything Other than "Lead" in Column E,Was Material Ever Previously Lead?],G4815,Table15[Customer-Owned Portion],O4815),Table15[Unique ID],0),0)))</f>
        <v/>
      </c>
      <c r="X4815"/>
    </row>
    <row r="4816" spans="2:24" x14ac:dyDescent="0.35">
      <c r="B4816" s="146"/>
      <c r="C4816" s="31"/>
      <c r="D4816" s="31"/>
      <c r="E4816" s="44"/>
      <c r="F4816" s="43"/>
      <c r="G4816" s="84"/>
      <c r="H4816" s="31"/>
      <c r="I4816" s="31"/>
      <c r="J4816" s="84"/>
      <c r="K4816" s="31"/>
      <c r="L4816" s="31"/>
      <c r="M4816" s="169"/>
      <c r="N4816" s="148"/>
      <c r="O4816" s="106"/>
      <c r="P4816" s="43"/>
      <c r="Q4816" s="31"/>
      <c r="R4816" s="84"/>
      <c r="S4816" s="31"/>
      <c r="T4816" s="31"/>
      <c r="U4816" s="169"/>
      <c r="V4816" s="150"/>
      <c r="W4816" s="342" t="str" cm="1">
        <f t="array" ref="W4816">IF(SUM(LEN(B4816:V4816))=0,"",IF(OR(OR(ISBLANK(F4816),SUM(LEN(C4816),LEN(D4816))=0),AND(NOT(E4816="Unknown"),ISBLANK(J4816)),AND(NOT(O4816="Unknown"),ISBLANK(R4816))),"Missing Information", INDEX(Table15[Entire Service Line Classification], MATCH(SUMIFS(Table15[Unique ID],Table15[System-Owned Portion],E4816,Table15[If Material Anything Other than "Lead" in Column E,Was Material Ever Previously Lead?],G4816,Table15[Customer-Owned Portion],O4816),Table15[Unique ID],0),0)))</f>
        <v/>
      </c>
      <c r="X4816"/>
    </row>
    <row r="4817" spans="2:24" x14ac:dyDescent="0.35">
      <c r="B4817" s="146"/>
      <c r="C4817" s="31"/>
      <c r="D4817" s="31"/>
      <c r="E4817" s="44"/>
      <c r="F4817" s="43"/>
      <c r="G4817" s="84"/>
      <c r="H4817" s="31"/>
      <c r="I4817" s="31"/>
      <c r="J4817" s="84"/>
      <c r="K4817" s="31"/>
      <c r="L4817" s="31"/>
      <c r="M4817" s="169"/>
      <c r="N4817" s="148"/>
      <c r="O4817" s="106"/>
      <c r="P4817" s="43"/>
      <c r="Q4817" s="31"/>
      <c r="R4817" s="84"/>
      <c r="S4817" s="31"/>
      <c r="T4817" s="31"/>
      <c r="U4817" s="169"/>
      <c r="V4817" s="150"/>
      <c r="W4817" s="342" t="str" cm="1">
        <f t="array" ref="W4817">IF(SUM(LEN(B4817:V4817))=0,"",IF(OR(OR(ISBLANK(F4817),SUM(LEN(C4817),LEN(D4817))=0),AND(NOT(E4817="Unknown"),ISBLANK(J4817)),AND(NOT(O4817="Unknown"),ISBLANK(R4817))),"Missing Information", INDEX(Table15[Entire Service Line Classification], MATCH(SUMIFS(Table15[Unique ID],Table15[System-Owned Portion],E4817,Table15[If Material Anything Other than "Lead" in Column E,Was Material Ever Previously Lead?],G4817,Table15[Customer-Owned Portion],O4817),Table15[Unique ID],0),0)))</f>
        <v/>
      </c>
      <c r="X4817"/>
    </row>
    <row r="4818" spans="2:24" x14ac:dyDescent="0.35">
      <c r="B4818" s="146"/>
      <c r="C4818" s="31"/>
      <c r="D4818" s="31"/>
      <c r="E4818" s="44"/>
      <c r="F4818" s="43"/>
      <c r="G4818" s="84"/>
      <c r="H4818" s="31"/>
      <c r="I4818" s="31"/>
      <c r="J4818" s="84"/>
      <c r="K4818" s="31"/>
      <c r="L4818" s="31"/>
      <c r="M4818" s="169"/>
      <c r="N4818" s="148"/>
      <c r="O4818" s="106"/>
      <c r="P4818" s="43"/>
      <c r="Q4818" s="31"/>
      <c r="R4818" s="84"/>
      <c r="S4818" s="31"/>
      <c r="T4818" s="31"/>
      <c r="U4818" s="169"/>
      <c r="V4818" s="150"/>
      <c r="W4818" s="342" t="str" cm="1">
        <f t="array" ref="W4818">IF(SUM(LEN(B4818:V4818))=0,"",IF(OR(OR(ISBLANK(F4818),SUM(LEN(C4818),LEN(D4818))=0),AND(NOT(E4818="Unknown"),ISBLANK(J4818)),AND(NOT(O4818="Unknown"),ISBLANK(R4818))),"Missing Information", INDEX(Table15[Entire Service Line Classification], MATCH(SUMIFS(Table15[Unique ID],Table15[System-Owned Portion],E4818,Table15[If Material Anything Other than "Lead" in Column E,Was Material Ever Previously Lead?],G4818,Table15[Customer-Owned Portion],O4818),Table15[Unique ID],0),0)))</f>
        <v/>
      </c>
      <c r="X4818"/>
    </row>
    <row r="4819" spans="2:24" x14ac:dyDescent="0.35">
      <c r="B4819" s="146"/>
      <c r="C4819" s="31"/>
      <c r="D4819" s="31"/>
      <c r="E4819" s="44"/>
      <c r="F4819" s="43"/>
      <c r="G4819" s="84"/>
      <c r="H4819" s="31"/>
      <c r="I4819" s="31"/>
      <c r="J4819" s="84"/>
      <c r="K4819" s="31"/>
      <c r="L4819" s="31"/>
      <c r="M4819" s="169"/>
      <c r="N4819" s="148"/>
      <c r="O4819" s="106"/>
      <c r="P4819" s="43"/>
      <c r="Q4819" s="31"/>
      <c r="R4819" s="84"/>
      <c r="S4819" s="31"/>
      <c r="T4819" s="31"/>
      <c r="U4819" s="169"/>
      <c r="V4819" s="150"/>
      <c r="W4819" s="342" t="str" cm="1">
        <f t="array" ref="W4819">IF(SUM(LEN(B4819:V4819))=0,"",IF(OR(OR(ISBLANK(F4819),SUM(LEN(C4819),LEN(D4819))=0),AND(NOT(E4819="Unknown"),ISBLANK(J4819)),AND(NOT(O4819="Unknown"),ISBLANK(R4819))),"Missing Information", INDEX(Table15[Entire Service Line Classification], MATCH(SUMIFS(Table15[Unique ID],Table15[System-Owned Portion],E4819,Table15[If Material Anything Other than "Lead" in Column E,Was Material Ever Previously Lead?],G4819,Table15[Customer-Owned Portion],O4819),Table15[Unique ID],0),0)))</f>
        <v/>
      </c>
      <c r="X4819"/>
    </row>
    <row r="4820" spans="2:24" x14ac:dyDescent="0.35">
      <c r="B4820" s="146"/>
      <c r="C4820" s="31"/>
      <c r="D4820" s="31"/>
      <c r="E4820" s="44"/>
      <c r="F4820" s="43"/>
      <c r="G4820" s="84"/>
      <c r="H4820" s="31"/>
      <c r="I4820" s="31"/>
      <c r="J4820" s="84"/>
      <c r="K4820" s="31"/>
      <c r="L4820" s="31"/>
      <c r="M4820" s="169"/>
      <c r="N4820" s="148"/>
      <c r="O4820" s="106"/>
      <c r="P4820" s="43"/>
      <c r="Q4820" s="31"/>
      <c r="R4820" s="84"/>
      <c r="S4820" s="31"/>
      <c r="T4820" s="31"/>
      <c r="U4820" s="169"/>
      <c r="V4820" s="150"/>
      <c r="W4820" s="342" t="str" cm="1">
        <f t="array" ref="W4820">IF(SUM(LEN(B4820:V4820))=0,"",IF(OR(OR(ISBLANK(F4820),SUM(LEN(C4820),LEN(D4820))=0),AND(NOT(E4820="Unknown"),ISBLANK(J4820)),AND(NOT(O4820="Unknown"),ISBLANK(R4820))),"Missing Information", INDEX(Table15[Entire Service Line Classification], MATCH(SUMIFS(Table15[Unique ID],Table15[System-Owned Portion],E4820,Table15[If Material Anything Other than "Lead" in Column E,Was Material Ever Previously Lead?],G4820,Table15[Customer-Owned Portion],O4820),Table15[Unique ID],0),0)))</f>
        <v/>
      </c>
      <c r="X4820"/>
    </row>
    <row r="4821" spans="2:24" x14ac:dyDescent="0.35">
      <c r="B4821" s="146"/>
      <c r="C4821" s="31"/>
      <c r="D4821" s="31"/>
      <c r="E4821" s="44"/>
      <c r="F4821" s="43"/>
      <c r="G4821" s="84"/>
      <c r="H4821" s="31"/>
      <c r="I4821" s="31"/>
      <c r="J4821" s="84"/>
      <c r="K4821" s="31"/>
      <c r="L4821" s="31"/>
      <c r="M4821" s="169"/>
      <c r="N4821" s="148"/>
      <c r="O4821" s="106"/>
      <c r="P4821" s="43"/>
      <c r="Q4821" s="31"/>
      <c r="R4821" s="84"/>
      <c r="S4821" s="31"/>
      <c r="T4821" s="31"/>
      <c r="U4821" s="169"/>
      <c r="V4821" s="150"/>
      <c r="W4821" s="342" t="str" cm="1">
        <f t="array" ref="W4821">IF(SUM(LEN(B4821:V4821))=0,"",IF(OR(OR(ISBLANK(F4821),SUM(LEN(C4821),LEN(D4821))=0),AND(NOT(E4821="Unknown"),ISBLANK(J4821)),AND(NOT(O4821="Unknown"),ISBLANK(R4821))),"Missing Information", INDEX(Table15[Entire Service Line Classification], MATCH(SUMIFS(Table15[Unique ID],Table15[System-Owned Portion],E4821,Table15[If Material Anything Other than "Lead" in Column E,Was Material Ever Previously Lead?],G4821,Table15[Customer-Owned Portion],O4821),Table15[Unique ID],0),0)))</f>
        <v/>
      </c>
      <c r="X4821"/>
    </row>
    <row r="4822" spans="2:24" x14ac:dyDescent="0.35">
      <c r="B4822" s="146"/>
      <c r="C4822" s="31"/>
      <c r="D4822" s="31"/>
      <c r="E4822" s="44"/>
      <c r="F4822" s="43"/>
      <c r="G4822" s="84"/>
      <c r="H4822" s="31"/>
      <c r="I4822" s="31"/>
      <c r="J4822" s="84"/>
      <c r="K4822" s="31"/>
      <c r="L4822" s="31"/>
      <c r="M4822" s="169"/>
      <c r="N4822" s="148"/>
      <c r="O4822" s="106"/>
      <c r="P4822" s="43"/>
      <c r="Q4822" s="31"/>
      <c r="R4822" s="84"/>
      <c r="S4822" s="31"/>
      <c r="T4822" s="31"/>
      <c r="U4822" s="169"/>
      <c r="V4822" s="150"/>
      <c r="W4822" s="342" t="str" cm="1">
        <f t="array" ref="W4822">IF(SUM(LEN(B4822:V4822))=0,"",IF(OR(OR(ISBLANK(F4822),SUM(LEN(C4822),LEN(D4822))=0),AND(NOT(E4822="Unknown"),ISBLANK(J4822)),AND(NOT(O4822="Unknown"),ISBLANK(R4822))),"Missing Information", INDEX(Table15[Entire Service Line Classification], MATCH(SUMIFS(Table15[Unique ID],Table15[System-Owned Portion],E4822,Table15[If Material Anything Other than "Lead" in Column E,Was Material Ever Previously Lead?],G4822,Table15[Customer-Owned Portion],O4822),Table15[Unique ID],0),0)))</f>
        <v/>
      </c>
      <c r="X4822"/>
    </row>
    <row r="4823" spans="2:24" x14ac:dyDescent="0.35">
      <c r="B4823" s="146"/>
      <c r="C4823" s="31"/>
      <c r="D4823" s="31"/>
      <c r="E4823" s="44"/>
      <c r="F4823" s="43"/>
      <c r="G4823" s="84"/>
      <c r="H4823" s="31"/>
      <c r="I4823" s="31"/>
      <c r="J4823" s="84"/>
      <c r="K4823" s="31"/>
      <c r="L4823" s="31"/>
      <c r="M4823" s="169"/>
      <c r="N4823" s="148"/>
      <c r="O4823" s="106"/>
      <c r="P4823" s="43"/>
      <c r="Q4823" s="31"/>
      <c r="R4823" s="84"/>
      <c r="S4823" s="31"/>
      <c r="T4823" s="31"/>
      <c r="U4823" s="169"/>
      <c r="V4823" s="150"/>
      <c r="W4823" s="342" t="str" cm="1">
        <f t="array" ref="W4823">IF(SUM(LEN(B4823:V4823))=0,"",IF(OR(OR(ISBLANK(F4823),SUM(LEN(C4823),LEN(D4823))=0),AND(NOT(E4823="Unknown"),ISBLANK(J4823)),AND(NOT(O4823="Unknown"),ISBLANK(R4823))),"Missing Information", INDEX(Table15[Entire Service Line Classification], MATCH(SUMIFS(Table15[Unique ID],Table15[System-Owned Portion],E4823,Table15[If Material Anything Other than "Lead" in Column E,Was Material Ever Previously Lead?],G4823,Table15[Customer-Owned Portion],O4823),Table15[Unique ID],0),0)))</f>
        <v/>
      </c>
      <c r="X4823"/>
    </row>
    <row r="4824" spans="2:24" x14ac:dyDescent="0.35">
      <c r="B4824" s="146"/>
      <c r="C4824" s="31"/>
      <c r="D4824" s="31"/>
      <c r="E4824" s="44"/>
      <c r="F4824" s="43"/>
      <c r="G4824" s="84"/>
      <c r="H4824" s="31"/>
      <c r="I4824" s="31"/>
      <c r="J4824" s="84"/>
      <c r="K4824" s="31"/>
      <c r="L4824" s="31"/>
      <c r="M4824" s="169"/>
      <c r="N4824" s="148"/>
      <c r="O4824" s="106"/>
      <c r="P4824" s="43"/>
      <c r="Q4824" s="31"/>
      <c r="R4824" s="84"/>
      <c r="S4824" s="31"/>
      <c r="T4824" s="31"/>
      <c r="U4824" s="169"/>
      <c r="V4824" s="150"/>
      <c r="W4824" s="342" t="str" cm="1">
        <f t="array" ref="W4824">IF(SUM(LEN(B4824:V4824))=0,"",IF(OR(OR(ISBLANK(F4824),SUM(LEN(C4824),LEN(D4824))=0),AND(NOT(E4824="Unknown"),ISBLANK(J4824)),AND(NOT(O4824="Unknown"),ISBLANK(R4824))),"Missing Information", INDEX(Table15[Entire Service Line Classification], MATCH(SUMIFS(Table15[Unique ID],Table15[System-Owned Portion],E4824,Table15[If Material Anything Other than "Lead" in Column E,Was Material Ever Previously Lead?],G4824,Table15[Customer-Owned Portion],O4824),Table15[Unique ID],0),0)))</f>
        <v/>
      </c>
      <c r="X4824"/>
    </row>
    <row r="4825" spans="2:24" x14ac:dyDescent="0.35">
      <c r="B4825" s="146"/>
      <c r="C4825" s="31"/>
      <c r="D4825" s="31"/>
      <c r="E4825" s="44"/>
      <c r="F4825" s="43"/>
      <c r="G4825" s="84"/>
      <c r="H4825" s="31"/>
      <c r="I4825" s="31"/>
      <c r="J4825" s="84"/>
      <c r="K4825" s="31"/>
      <c r="L4825" s="31"/>
      <c r="M4825" s="169"/>
      <c r="N4825" s="148"/>
      <c r="O4825" s="106"/>
      <c r="P4825" s="43"/>
      <c r="Q4825" s="31"/>
      <c r="R4825" s="84"/>
      <c r="S4825" s="31"/>
      <c r="T4825" s="31"/>
      <c r="U4825" s="169"/>
      <c r="V4825" s="150"/>
      <c r="W4825" s="342" t="str" cm="1">
        <f t="array" ref="W4825">IF(SUM(LEN(B4825:V4825))=0,"",IF(OR(OR(ISBLANK(F4825),SUM(LEN(C4825),LEN(D4825))=0),AND(NOT(E4825="Unknown"),ISBLANK(J4825)),AND(NOT(O4825="Unknown"),ISBLANK(R4825))),"Missing Information", INDEX(Table15[Entire Service Line Classification], MATCH(SUMIFS(Table15[Unique ID],Table15[System-Owned Portion],E4825,Table15[If Material Anything Other than "Lead" in Column E,Was Material Ever Previously Lead?],G4825,Table15[Customer-Owned Portion],O4825),Table15[Unique ID],0),0)))</f>
        <v/>
      </c>
      <c r="X4825"/>
    </row>
    <row r="4826" spans="2:24" x14ac:dyDescent="0.35">
      <c r="B4826" s="146"/>
      <c r="C4826" s="31"/>
      <c r="D4826" s="31"/>
      <c r="E4826" s="44"/>
      <c r="F4826" s="43"/>
      <c r="G4826" s="84"/>
      <c r="H4826" s="31"/>
      <c r="I4826" s="31"/>
      <c r="J4826" s="84"/>
      <c r="K4826" s="31"/>
      <c r="L4826" s="31"/>
      <c r="M4826" s="169"/>
      <c r="N4826" s="148"/>
      <c r="O4826" s="106"/>
      <c r="P4826" s="43"/>
      <c r="Q4826" s="31"/>
      <c r="R4826" s="84"/>
      <c r="S4826" s="31"/>
      <c r="T4826" s="31"/>
      <c r="U4826" s="169"/>
      <c r="V4826" s="150"/>
      <c r="W4826" s="342" t="str" cm="1">
        <f t="array" ref="W4826">IF(SUM(LEN(B4826:V4826))=0,"",IF(OR(OR(ISBLANK(F4826),SUM(LEN(C4826),LEN(D4826))=0),AND(NOT(E4826="Unknown"),ISBLANK(J4826)),AND(NOT(O4826="Unknown"),ISBLANK(R4826))),"Missing Information", INDEX(Table15[Entire Service Line Classification], MATCH(SUMIFS(Table15[Unique ID],Table15[System-Owned Portion],E4826,Table15[If Material Anything Other than "Lead" in Column E,Was Material Ever Previously Lead?],G4826,Table15[Customer-Owned Portion],O4826),Table15[Unique ID],0),0)))</f>
        <v/>
      </c>
      <c r="X4826"/>
    </row>
    <row r="4827" spans="2:24" x14ac:dyDescent="0.35">
      <c r="B4827" s="146"/>
      <c r="C4827" s="31"/>
      <c r="D4827" s="31"/>
      <c r="E4827" s="44"/>
      <c r="F4827" s="43"/>
      <c r="G4827" s="84"/>
      <c r="H4827" s="31"/>
      <c r="I4827" s="31"/>
      <c r="J4827" s="84"/>
      <c r="K4827" s="31"/>
      <c r="L4827" s="31"/>
      <c r="M4827" s="169"/>
      <c r="N4827" s="148"/>
      <c r="O4827" s="106"/>
      <c r="P4827" s="43"/>
      <c r="Q4827" s="31"/>
      <c r="R4827" s="84"/>
      <c r="S4827" s="31"/>
      <c r="T4827" s="31"/>
      <c r="U4827" s="169"/>
      <c r="V4827" s="150"/>
      <c r="W4827" s="342" t="str" cm="1">
        <f t="array" ref="W4827">IF(SUM(LEN(B4827:V4827))=0,"",IF(OR(OR(ISBLANK(F4827),SUM(LEN(C4827),LEN(D4827))=0),AND(NOT(E4827="Unknown"),ISBLANK(J4827)),AND(NOT(O4827="Unknown"),ISBLANK(R4827))),"Missing Information", INDEX(Table15[Entire Service Line Classification], MATCH(SUMIFS(Table15[Unique ID],Table15[System-Owned Portion],E4827,Table15[If Material Anything Other than "Lead" in Column E,Was Material Ever Previously Lead?],G4827,Table15[Customer-Owned Portion],O4827),Table15[Unique ID],0),0)))</f>
        <v/>
      </c>
      <c r="X4827"/>
    </row>
    <row r="4828" spans="2:24" x14ac:dyDescent="0.35">
      <c r="B4828" s="146"/>
      <c r="C4828" s="31"/>
      <c r="D4828" s="31"/>
      <c r="E4828" s="44"/>
      <c r="F4828" s="43"/>
      <c r="G4828" s="84"/>
      <c r="H4828" s="31"/>
      <c r="I4828" s="31"/>
      <c r="J4828" s="84"/>
      <c r="K4828" s="31"/>
      <c r="L4828" s="31"/>
      <c r="M4828" s="169"/>
      <c r="N4828" s="148"/>
      <c r="O4828" s="106"/>
      <c r="P4828" s="43"/>
      <c r="Q4828" s="31"/>
      <c r="R4828" s="84"/>
      <c r="S4828" s="31"/>
      <c r="T4828" s="31"/>
      <c r="U4828" s="169"/>
      <c r="V4828" s="150"/>
      <c r="W4828" s="342" t="str" cm="1">
        <f t="array" ref="W4828">IF(SUM(LEN(B4828:V4828))=0,"",IF(OR(OR(ISBLANK(F4828),SUM(LEN(C4828),LEN(D4828))=0),AND(NOT(E4828="Unknown"),ISBLANK(J4828)),AND(NOT(O4828="Unknown"),ISBLANK(R4828))),"Missing Information", INDEX(Table15[Entire Service Line Classification], MATCH(SUMIFS(Table15[Unique ID],Table15[System-Owned Portion],E4828,Table15[If Material Anything Other than "Lead" in Column E,Was Material Ever Previously Lead?],G4828,Table15[Customer-Owned Portion],O4828),Table15[Unique ID],0),0)))</f>
        <v/>
      </c>
      <c r="X4828"/>
    </row>
    <row r="4829" spans="2:24" x14ac:dyDescent="0.35">
      <c r="B4829" s="146"/>
      <c r="C4829" s="31"/>
      <c r="D4829" s="31"/>
      <c r="E4829" s="44"/>
      <c r="F4829" s="43"/>
      <c r="G4829" s="84"/>
      <c r="H4829" s="31"/>
      <c r="I4829" s="31"/>
      <c r="J4829" s="84"/>
      <c r="K4829" s="31"/>
      <c r="L4829" s="31"/>
      <c r="M4829" s="169"/>
      <c r="N4829" s="148"/>
      <c r="O4829" s="106"/>
      <c r="P4829" s="43"/>
      <c r="Q4829" s="31"/>
      <c r="R4829" s="84"/>
      <c r="S4829" s="31"/>
      <c r="T4829" s="31"/>
      <c r="U4829" s="169"/>
      <c r="V4829" s="150"/>
      <c r="W4829" s="342" t="str" cm="1">
        <f t="array" ref="W4829">IF(SUM(LEN(B4829:V4829))=0,"",IF(OR(OR(ISBLANK(F4829),SUM(LEN(C4829),LEN(D4829))=0),AND(NOT(E4829="Unknown"),ISBLANK(J4829)),AND(NOT(O4829="Unknown"),ISBLANK(R4829))),"Missing Information", INDEX(Table15[Entire Service Line Classification], MATCH(SUMIFS(Table15[Unique ID],Table15[System-Owned Portion],E4829,Table15[If Material Anything Other than "Lead" in Column E,Was Material Ever Previously Lead?],G4829,Table15[Customer-Owned Portion],O4829),Table15[Unique ID],0),0)))</f>
        <v/>
      </c>
      <c r="X4829"/>
    </row>
    <row r="4830" spans="2:24" x14ac:dyDescent="0.35">
      <c r="B4830" s="146"/>
      <c r="C4830" s="31"/>
      <c r="D4830" s="31"/>
      <c r="E4830" s="44"/>
      <c r="F4830" s="43"/>
      <c r="G4830" s="84"/>
      <c r="H4830" s="31"/>
      <c r="I4830" s="31"/>
      <c r="J4830" s="84"/>
      <c r="K4830" s="31"/>
      <c r="L4830" s="31"/>
      <c r="M4830" s="169"/>
      <c r="N4830" s="148"/>
      <c r="O4830" s="106"/>
      <c r="P4830" s="43"/>
      <c r="Q4830" s="31"/>
      <c r="R4830" s="84"/>
      <c r="S4830" s="31"/>
      <c r="T4830" s="31"/>
      <c r="U4830" s="169"/>
      <c r="V4830" s="150"/>
      <c r="W4830" s="342" t="str" cm="1">
        <f t="array" ref="W4830">IF(SUM(LEN(B4830:V4830))=0,"",IF(OR(OR(ISBLANK(F4830),SUM(LEN(C4830),LEN(D4830))=0),AND(NOT(E4830="Unknown"),ISBLANK(J4830)),AND(NOT(O4830="Unknown"),ISBLANK(R4830))),"Missing Information", INDEX(Table15[Entire Service Line Classification], MATCH(SUMIFS(Table15[Unique ID],Table15[System-Owned Portion],E4830,Table15[If Material Anything Other than "Lead" in Column E,Was Material Ever Previously Lead?],G4830,Table15[Customer-Owned Portion],O4830),Table15[Unique ID],0),0)))</f>
        <v/>
      </c>
      <c r="X4830"/>
    </row>
    <row r="4831" spans="2:24" x14ac:dyDescent="0.35">
      <c r="B4831" s="146"/>
      <c r="C4831" s="31"/>
      <c r="D4831" s="31"/>
      <c r="E4831" s="44"/>
      <c r="F4831" s="43"/>
      <c r="G4831" s="84"/>
      <c r="H4831" s="31"/>
      <c r="I4831" s="31"/>
      <c r="J4831" s="84"/>
      <c r="K4831" s="31"/>
      <c r="L4831" s="31"/>
      <c r="M4831" s="169"/>
      <c r="N4831" s="148"/>
      <c r="O4831" s="106"/>
      <c r="P4831" s="43"/>
      <c r="Q4831" s="31"/>
      <c r="R4831" s="84"/>
      <c r="S4831" s="31"/>
      <c r="T4831" s="31"/>
      <c r="U4831" s="169"/>
      <c r="V4831" s="150"/>
      <c r="W4831" s="342" t="str" cm="1">
        <f t="array" ref="W4831">IF(SUM(LEN(B4831:V4831))=0,"",IF(OR(OR(ISBLANK(F4831),SUM(LEN(C4831),LEN(D4831))=0),AND(NOT(E4831="Unknown"),ISBLANK(J4831)),AND(NOT(O4831="Unknown"),ISBLANK(R4831))),"Missing Information", INDEX(Table15[Entire Service Line Classification], MATCH(SUMIFS(Table15[Unique ID],Table15[System-Owned Portion],E4831,Table15[If Material Anything Other than "Lead" in Column E,Was Material Ever Previously Lead?],G4831,Table15[Customer-Owned Portion],O4831),Table15[Unique ID],0),0)))</f>
        <v/>
      </c>
      <c r="X4831"/>
    </row>
    <row r="4832" spans="2:24" x14ac:dyDescent="0.35">
      <c r="B4832" s="146"/>
      <c r="C4832" s="31"/>
      <c r="D4832" s="31"/>
      <c r="E4832" s="44"/>
      <c r="F4832" s="43"/>
      <c r="G4832" s="84"/>
      <c r="H4832" s="31"/>
      <c r="I4832" s="31"/>
      <c r="J4832" s="84"/>
      <c r="K4832" s="31"/>
      <c r="L4832" s="31"/>
      <c r="M4832" s="169"/>
      <c r="N4832" s="148"/>
      <c r="O4832" s="106"/>
      <c r="P4832" s="43"/>
      <c r="Q4832" s="31"/>
      <c r="R4832" s="84"/>
      <c r="S4832" s="31"/>
      <c r="T4832" s="31"/>
      <c r="U4832" s="169"/>
      <c r="V4832" s="150"/>
      <c r="W4832" s="342" t="str" cm="1">
        <f t="array" ref="W4832">IF(SUM(LEN(B4832:V4832))=0,"",IF(OR(OR(ISBLANK(F4832),SUM(LEN(C4832),LEN(D4832))=0),AND(NOT(E4832="Unknown"),ISBLANK(J4832)),AND(NOT(O4832="Unknown"),ISBLANK(R4832))),"Missing Information", INDEX(Table15[Entire Service Line Classification], MATCH(SUMIFS(Table15[Unique ID],Table15[System-Owned Portion],E4832,Table15[If Material Anything Other than "Lead" in Column E,Was Material Ever Previously Lead?],G4832,Table15[Customer-Owned Portion],O4832),Table15[Unique ID],0),0)))</f>
        <v/>
      </c>
      <c r="X4832"/>
    </row>
    <row r="4833" spans="2:24" x14ac:dyDescent="0.35">
      <c r="B4833" s="146"/>
      <c r="C4833" s="31"/>
      <c r="D4833" s="31"/>
      <c r="E4833" s="44"/>
      <c r="F4833" s="43"/>
      <c r="G4833" s="84"/>
      <c r="H4833" s="31"/>
      <c r="I4833" s="31"/>
      <c r="J4833" s="84"/>
      <c r="K4833" s="31"/>
      <c r="L4833" s="31"/>
      <c r="M4833" s="169"/>
      <c r="N4833" s="148"/>
      <c r="O4833" s="106"/>
      <c r="P4833" s="43"/>
      <c r="Q4833" s="31"/>
      <c r="R4833" s="84"/>
      <c r="S4833" s="31"/>
      <c r="T4833" s="31"/>
      <c r="U4833" s="169"/>
      <c r="V4833" s="150"/>
      <c r="W4833" s="342" t="str" cm="1">
        <f t="array" ref="W4833">IF(SUM(LEN(B4833:V4833))=0,"",IF(OR(OR(ISBLANK(F4833),SUM(LEN(C4833),LEN(D4833))=0),AND(NOT(E4833="Unknown"),ISBLANK(J4833)),AND(NOT(O4833="Unknown"),ISBLANK(R4833))),"Missing Information", INDEX(Table15[Entire Service Line Classification], MATCH(SUMIFS(Table15[Unique ID],Table15[System-Owned Portion],E4833,Table15[If Material Anything Other than "Lead" in Column E,Was Material Ever Previously Lead?],G4833,Table15[Customer-Owned Portion],O4833),Table15[Unique ID],0),0)))</f>
        <v/>
      </c>
      <c r="X4833"/>
    </row>
    <row r="4834" spans="2:24" x14ac:dyDescent="0.35">
      <c r="B4834" s="146"/>
      <c r="C4834" s="31"/>
      <c r="D4834" s="31"/>
      <c r="E4834" s="44"/>
      <c r="F4834" s="43"/>
      <c r="G4834" s="84"/>
      <c r="H4834" s="31"/>
      <c r="I4834" s="31"/>
      <c r="J4834" s="84"/>
      <c r="K4834" s="31"/>
      <c r="L4834" s="31"/>
      <c r="M4834" s="169"/>
      <c r="N4834" s="148"/>
      <c r="O4834" s="106"/>
      <c r="P4834" s="43"/>
      <c r="Q4834" s="31"/>
      <c r="R4834" s="84"/>
      <c r="S4834" s="31"/>
      <c r="T4834" s="31"/>
      <c r="U4834" s="169"/>
      <c r="V4834" s="150"/>
      <c r="W4834" s="342" t="str" cm="1">
        <f t="array" ref="W4834">IF(SUM(LEN(B4834:V4834))=0,"",IF(OR(OR(ISBLANK(F4834),SUM(LEN(C4834),LEN(D4834))=0),AND(NOT(E4834="Unknown"),ISBLANK(J4834)),AND(NOT(O4834="Unknown"),ISBLANK(R4834))),"Missing Information", INDEX(Table15[Entire Service Line Classification], MATCH(SUMIFS(Table15[Unique ID],Table15[System-Owned Portion],E4834,Table15[If Material Anything Other than "Lead" in Column E,Was Material Ever Previously Lead?],G4834,Table15[Customer-Owned Portion],O4834),Table15[Unique ID],0),0)))</f>
        <v/>
      </c>
      <c r="X4834"/>
    </row>
    <row r="4835" spans="2:24" x14ac:dyDescent="0.35">
      <c r="B4835" s="146"/>
      <c r="C4835" s="31"/>
      <c r="D4835" s="31"/>
      <c r="E4835" s="44"/>
      <c r="F4835" s="43"/>
      <c r="G4835" s="84"/>
      <c r="H4835" s="31"/>
      <c r="I4835" s="31"/>
      <c r="J4835" s="84"/>
      <c r="K4835" s="31"/>
      <c r="L4835" s="31"/>
      <c r="M4835" s="169"/>
      <c r="N4835" s="148"/>
      <c r="O4835" s="106"/>
      <c r="P4835" s="43"/>
      <c r="Q4835" s="31"/>
      <c r="R4835" s="84"/>
      <c r="S4835" s="31"/>
      <c r="T4835" s="31"/>
      <c r="U4835" s="169"/>
      <c r="V4835" s="150"/>
      <c r="W4835" s="342" t="str" cm="1">
        <f t="array" ref="W4835">IF(SUM(LEN(B4835:V4835))=0,"",IF(OR(OR(ISBLANK(F4835),SUM(LEN(C4835),LEN(D4835))=0),AND(NOT(E4835="Unknown"),ISBLANK(J4835)),AND(NOT(O4835="Unknown"),ISBLANK(R4835))),"Missing Information", INDEX(Table15[Entire Service Line Classification], MATCH(SUMIFS(Table15[Unique ID],Table15[System-Owned Portion],E4835,Table15[If Material Anything Other than "Lead" in Column E,Was Material Ever Previously Lead?],G4835,Table15[Customer-Owned Portion],O4835),Table15[Unique ID],0),0)))</f>
        <v/>
      </c>
      <c r="X4835"/>
    </row>
    <row r="4836" spans="2:24" x14ac:dyDescent="0.35">
      <c r="B4836" s="146"/>
      <c r="C4836" s="31"/>
      <c r="D4836" s="31"/>
      <c r="E4836" s="44"/>
      <c r="F4836" s="43"/>
      <c r="G4836" s="84"/>
      <c r="H4836" s="31"/>
      <c r="I4836" s="31"/>
      <c r="J4836" s="84"/>
      <c r="K4836" s="31"/>
      <c r="L4836" s="31"/>
      <c r="M4836" s="169"/>
      <c r="N4836" s="148"/>
      <c r="O4836" s="106"/>
      <c r="P4836" s="43"/>
      <c r="Q4836" s="31"/>
      <c r="R4836" s="84"/>
      <c r="S4836" s="31"/>
      <c r="T4836" s="31"/>
      <c r="U4836" s="169"/>
      <c r="V4836" s="150"/>
      <c r="W4836" s="342" t="str" cm="1">
        <f t="array" ref="W4836">IF(SUM(LEN(B4836:V4836))=0,"",IF(OR(OR(ISBLANK(F4836),SUM(LEN(C4836),LEN(D4836))=0),AND(NOT(E4836="Unknown"),ISBLANK(J4836)),AND(NOT(O4836="Unknown"),ISBLANK(R4836))),"Missing Information", INDEX(Table15[Entire Service Line Classification], MATCH(SUMIFS(Table15[Unique ID],Table15[System-Owned Portion],E4836,Table15[If Material Anything Other than "Lead" in Column E,Was Material Ever Previously Lead?],G4836,Table15[Customer-Owned Portion],O4836),Table15[Unique ID],0),0)))</f>
        <v/>
      </c>
      <c r="X4836"/>
    </row>
    <row r="4837" spans="2:24" x14ac:dyDescent="0.35">
      <c r="B4837" s="146"/>
      <c r="C4837" s="31"/>
      <c r="D4837" s="31"/>
      <c r="E4837" s="44"/>
      <c r="F4837" s="43"/>
      <c r="G4837" s="84"/>
      <c r="H4837" s="31"/>
      <c r="I4837" s="31"/>
      <c r="J4837" s="84"/>
      <c r="K4837" s="31"/>
      <c r="L4837" s="31"/>
      <c r="M4837" s="169"/>
      <c r="N4837" s="148"/>
      <c r="O4837" s="106"/>
      <c r="P4837" s="43"/>
      <c r="Q4837" s="31"/>
      <c r="R4837" s="84"/>
      <c r="S4837" s="31"/>
      <c r="T4837" s="31"/>
      <c r="U4837" s="169"/>
      <c r="V4837" s="150"/>
      <c r="W4837" s="342" t="str" cm="1">
        <f t="array" ref="W4837">IF(SUM(LEN(B4837:V4837))=0,"",IF(OR(OR(ISBLANK(F4837),SUM(LEN(C4837),LEN(D4837))=0),AND(NOT(E4837="Unknown"),ISBLANK(J4837)),AND(NOT(O4837="Unknown"),ISBLANK(R4837))),"Missing Information", INDEX(Table15[Entire Service Line Classification], MATCH(SUMIFS(Table15[Unique ID],Table15[System-Owned Portion],E4837,Table15[If Material Anything Other than "Lead" in Column E,Was Material Ever Previously Lead?],G4837,Table15[Customer-Owned Portion],O4837),Table15[Unique ID],0),0)))</f>
        <v/>
      </c>
      <c r="X4837"/>
    </row>
    <row r="4838" spans="2:24" x14ac:dyDescent="0.35">
      <c r="B4838" s="146"/>
      <c r="C4838" s="31"/>
      <c r="D4838" s="31"/>
      <c r="E4838" s="44"/>
      <c r="F4838" s="43"/>
      <c r="G4838" s="84"/>
      <c r="H4838" s="31"/>
      <c r="I4838" s="31"/>
      <c r="J4838" s="84"/>
      <c r="K4838" s="31"/>
      <c r="L4838" s="31"/>
      <c r="M4838" s="169"/>
      <c r="N4838" s="148"/>
      <c r="O4838" s="106"/>
      <c r="P4838" s="43"/>
      <c r="Q4838" s="31"/>
      <c r="R4838" s="84"/>
      <c r="S4838" s="31"/>
      <c r="T4838" s="31"/>
      <c r="U4838" s="169"/>
      <c r="V4838" s="150"/>
      <c r="W4838" s="342" t="str" cm="1">
        <f t="array" ref="W4838">IF(SUM(LEN(B4838:V4838))=0,"",IF(OR(OR(ISBLANK(F4838),SUM(LEN(C4838),LEN(D4838))=0),AND(NOT(E4838="Unknown"),ISBLANK(J4838)),AND(NOT(O4838="Unknown"),ISBLANK(R4838))),"Missing Information", INDEX(Table15[Entire Service Line Classification], MATCH(SUMIFS(Table15[Unique ID],Table15[System-Owned Portion],E4838,Table15[If Material Anything Other than "Lead" in Column E,Was Material Ever Previously Lead?],G4838,Table15[Customer-Owned Portion],O4838),Table15[Unique ID],0),0)))</f>
        <v/>
      </c>
      <c r="X4838"/>
    </row>
    <row r="4839" spans="2:24" x14ac:dyDescent="0.35">
      <c r="B4839" s="146"/>
      <c r="C4839" s="31"/>
      <c r="D4839" s="31"/>
      <c r="E4839" s="44"/>
      <c r="F4839" s="43"/>
      <c r="G4839" s="84"/>
      <c r="H4839" s="31"/>
      <c r="I4839" s="31"/>
      <c r="J4839" s="84"/>
      <c r="K4839" s="31"/>
      <c r="L4839" s="31"/>
      <c r="M4839" s="169"/>
      <c r="N4839" s="148"/>
      <c r="O4839" s="106"/>
      <c r="P4839" s="43"/>
      <c r="Q4839" s="31"/>
      <c r="R4839" s="84"/>
      <c r="S4839" s="31"/>
      <c r="T4839" s="31"/>
      <c r="U4839" s="169"/>
      <c r="V4839" s="150"/>
      <c r="W4839" s="342" t="str" cm="1">
        <f t="array" ref="W4839">IF(SUM(LEN(B4839:V4839))=0,"",IF(OR(OR(ISBLANK(F4839),SUM(LEN(C4839),LEN(D4839))=0),AND(NOT(E4839="Unknown"),ISBLANK(J4839)),AND(NOT(O4839="Unknown"),ISBLANK(R4839))),"Missing Information", INDEX(Table15[Entire Service Line Classification], MATCH(SUMIFS(Table15[Unique ID],Table15[System-Owned Portion],E4839,Table15[If Material Anything Other than "Lead" in Column E,Was Material Ever Previously Lead?],G4839,Table15[Customer-Owned Portion],O4839),Table15[Unique ID],0),0)))</f>
        <v/>
      </c>
      <c r="X4839"/>
    </row>
    <row r="4840" spans="2:24" x14ac:dyDescent="0.35">
      <c r="B4840" s="146"/>
      <c r="C4840" s="31"/>
      <c r="D4840" s="31"/>
      <c r="E4840" s="44"/>
      <c r="F4840" s="43"/>
      <c r="G4840" s="84"/>
      <c r="H4840" s="31"/>
      <c r="I4840" s="31"/>
      <c r="J4840" s="84"/>
      <c r="K4840" s="31"/>
      <c r="L4840" s="31"/>
      <c r="M4840" s="169"/>
      <c r="N4840" s="148"/>
      <c r="O4840" s="106"/>
      <c r="P4840" s="43"/>
      <c r="Q4840" s="31"/>
      <c r="R4840" s="84"/>
      <c r="S4840" s="31"/>
      <c r="T4840" s="31"/>
      <c r="U4840" s="169"/>
      <c r="V4840" s="150"/>
      <c r="W4840" s="342" t="str" cm="1">
        <f t="array" ref="W4840">IF(SUM(LEN(B4840:V4840))=0,"",IF(OR(OR(ISBLANK(F4840),SUM(LEN(C4840),LEN(D4840))=0),AND(NOT(E4840="Unknown"),ISBLANK(J4840)),AND(NOT(O4840="Unknown"),ISBLANK(R4840))),"Missing Information", INDEX(Table15[Entire Service Line Classification], MATCH(SUMIFS(Table15[Unique ID],Table15[System-Owned Portion],E4840,Table15[If Material Anything Other than "Lead" in Column E,Was Material Ever Previously Lead?],G4840,Table15[Customer-Owned Portion],O4840),Table15[Unique ID],0),0)))</f>
        <v/>
      </c>
      <c r="X4840"/>
    </row>
    <row r="4841" spans="2:24" x14ac:dyDescent="0.35">
      <c r="B4841" s="146"/>
      <c r="C4841" s="31"/>
      <c r="D4841" s="31"/>
      <c r="E4841" s="44"/>
      <c r="F4841" s="43"/>
      <c r="G4841" s="84"/>
      <c r="H4841" s="31"/>
      <c r="I4841" s="31"/>
      <c r="J4841" s="84"/>
      <c r="K4841" s="31"/>
      <c r="L4841" s="31"/>
      <c r="M4841" s="169"/>
      <c r="N4841" s="148"/>
      <c r="O4841" s="106"/>
      <c r="P4841" s="43"/>
      <c r="Q4841" s="31"/>
      <c r="R4841" s="84"/>
      <c r="S4841" s="31"/>
      <c r="T4841" s="31"/>
      <c r="U4841" s="169"/>
      <c r="V4841" s="150"/>
      <c r="W4841" s="342" t="str" cm="1">
        <f t="array" ref="W4841">IF(SUM(LEN(B4841:V4841))=0,"",IF(OR(OR(ISBLANK(F4841),SUM(LEN(C4841),LEN(D4841))=0),AND(NOT(E4841="Unknown"),ISBLANK(J4841)),AND(NOT(O4841="Unknown"),ISBLANK(R4841))),"Missing Information", INDEX(Table15[Entire Service Line Classification], MATCH(SUMIFS(Table15[Unique ID],Table15[System-Owned Portion],E4841,Table15[If Material Anything Other than "Lead" in Column E,Was Material Ever Previously Lead?],G4841,Table15[Customer-Owned Portion],O4841),Table15[Unique ID],0),0)))</f>
        <v/>
      </c>
      <c r="X4841"/>
    </row>
    <row r="4842" spans="2:24" x14ac:dyDescent="0.35">
      <c r="B4842" s="146"/>
      <c r="C4842" s="31"/>
      <c r="D4842" s="31"/>
      <c r="E4842" s="44"/>
      <c r="F4842" s="43"/>
      <c r="G4842" s="84"/>
      <c r="H4842" s="31"/>
      <c r="I4842" s="31"/>
      <c r="J4842" s="84"/>
      <c r="K4842" s="31"/>
      <c r="L4842" s="31"/>
      <c r="M4842" s="169"/>
      <c r="N4842" s="148"/>
      <c r="O4842" s="106"/>
      <c r="P4842" s="43"/>
      <c r="Q4842" s="31"/>
      <c r="R4842" s="84"/>
      <c r="S4842" s="31"/>
      <c r="T4842" s="31"/>
      <c r="U4842" s="169"/>
      <c r="V4842" s="150"/>
      <c r="W4842" s="342" t="str" cm="1">
        <f t="array" ref="W4842">IF(SUM(LEN(B4842:V4842))=0,"",IF(OR(OR(ISBLANK(F4842),SUM(LEN(C4842),LEN(D4842))=0),AND(NOT(E4842="Unknown"),ISBLANK(J4842)),AND(NOT(O4842="Unknown"),ISBLANK(R4842))),"Missing Information", INDEX(Table15[Entire Service Line Classification], MATCH(SUMIFS(Table15[Unique ID],Table15[System-Owned Portion],E4842,Table15[If Material Anything Other than "Lead" in Column E,Was Material Ever Previously Lead?],G4842,Table15[Customer-Owned Portion],O4842),Table15[Unique ID],0),0)))</f>
        <v/>
      </c>
      <c r="X4842"/>
    </row>
    <row r="4843" spans="2:24" x14ac:dyDescent="0.35">
      <c r="B4843" s="146"/>
      <c r="C4843" s="31"/>
      <c r="D4843" s="31"/>
      <c r="E4843" s="44"/>
      <c r="F4843" s="43"/>
      <c r="G4843" s="84"/>
      <c r="H4843" s="31"/>
      <c r="I4843" s="31"/>
      <c r="J4843" s="84"/>
      <c r="K4843" s="31"/>
      <c r="L4843" s="31"/>
      <c r="M4843" s="169"/>
      <c r="N4843" s="148"/>
      <c r="O4843" s="106"/>
      <c r="P4843" s="43"/>
      <c r="Q4843" s="31"/>
      <c r="R4843" s="84"/>
      <c r="S4843" s="31"/>
      <c r="T4843" s="31"/>
      <c r="U4843" s="169"/>
      <c r="V4843" s="150"/>
      <c r="W4843" s="342" t="str" cm="1">
        <f t="array" ref="W4843">IF(SUM(LEN(B4843:V4843))=0,"",IF(OR(OR(ISBLANK(F4843),SUM(LEN(C4843),LEN(D4843))=0),AND(NOT(E4843="Unknown"),ISBLANK(J4843)),AND(NOT(O4843="Unknown"),ISBLANK(R4843))),"Missing Information", INDEX(Table15[Entire Service Line Classification], MATCH(SUMIFS(Table15[Unique ID],Table15[System-Owned Portion],E4843,Table15[If Material Anything Other than "Lead" in Column E,Was Material Ever Previously Lead?],G4843,Table15[Customer-Owned Portion],O4843),Table15[Unique ID],0),0)))</f>
        <v/>
      </c>
      <c r="X4843"/>
    </row>
    <row r="4844" spans="2:24" x14ac:dyDescent="0.35">
      <c r="B4844" s="146"/>
      <c r="C4844" s="31"/>
      <c r="D4844" s="31"/>
      <c r="E4844" s="44"/>
      <c r="F4844" s="43"/>
      <c r="G4844" s="84"/>
      <c r="H4844" s="31"/>
      <c r="I4844" s="31"/>
      <c r="J4844" s="84"/>
      <c r="K4844" s="31"/>
      <c r="L4844" s="31"/>
      <c r="M4844" s="169"/>
      <c r="N4844" s="148"/>
      <c r="O4844" s="106"/>
      <c r="P4844" s="43"/>
      <c r="Q4844" s="31"/>
      <c r="R4844" s="84"/>
      <c r="S4844" s="31"/>
      <c r="T4844" s="31"/>
      <c r="U4844" s="169"/>
      <c r="V4844" s="150"/>
      <c r="W4844" s="342" t="str" cm="1">
        <f t="array" ref="W4844">IF(SUM(LEN(B4844:V4844))=0,"",IF(OR(OR(ISBLANK(F4844),SUM(LEN(C4844),LEN(D4844))=0),AND(NOT(E4844="Unknown"),ISBLANK(J4844)),AND(NOT(O4844="Unknown"),ISBLANK(R4844))),"Missing Information", INDEX(Table15[Entire Service Line Classification], MATCH(SUMIFS(Table15[Unique ID],Table15[System-Owned Portion],E4844,Table15[If Material Anything Other than "Lead" in Column E,Was Material Ever Previously Lead?],G4844,Table15[Customer-Owned Portion],O4844),Table15[Unique ID],0),0)))</f>
        <v/>
      </c>
      <c r="X4844"/>
    </row>
    <row r="4845" spans="2:24" x14ac:dyDescent="0.35">
      <c r="B4845" s="146"/>
      <c r="C4845" s="31"/>
      <c r="D4845" s="31"/>
      <c r="E4845" s="44"/>
      <c r="F4845" s="43"/>
      <c r="G4845" s="84"/>
      <c r="H4845" s="31"/>
      <c r="I4845" s="31"/>
      <c r="J4845" s="84"/>
      <c r="K4845" s="31"/>
      <c r="L4845" s="31"/>
      <c r="M4845" s="169"/>
      <c r="N4845" s="148"/>
      <c r="O4845" s="106"/>
      <c r="P4845" s="43"/>
      <c r="Q4845" s="31"/>
      <c r="R4845" s="84"/>
      <c r="S4845" s="31"/>
      <c r="T4845" s="31"/>
      <c r="U4845" s="169"/>
      <c r="V4845" s="150"/>
      <c r="W4845" s="342" t="str" cm="1">
        <f t="array" ref="W4845">IF(SUM(LEN(B4845:V4845))=0,"",IF(OR(OR(ISBLANK(F4845),SUM(LEN(C4845),LEN(D4845))=0),AND(NOT(E4845="Unknown"),ISBLANK(J4845)),AND(NOT(O4845="Unknown"),ISBLANK(R4845))),"Missing Information", INDEX(Table15[Entire Service Line Classification], MATCH(SUMIFS(Table15[Unique ID],Table15[System-Owned Portion],E4845,Table15[If Material Anything Other than "Lead" in Column E,Was Material Ever Previously Lead?],G4845,Table15[Customer-Owned Portion],O4845),Table15[Unique ID],0),0)))</f>
        <v/>
      </c>
      <c r="X4845"/>
    </row>
    <row r="4846" spans="2:24" x14ac:dyDescent="0.35">
      <c r="B4846" s="146"/>
      <c r="C4846" s="31"/>
      <c r="D4846" s="31"/>
      <c r="E4846" s="44"/>
      <c r="F4846" s="43"/>
      <c r="G4846" s="84"/>
      <c r="H4846" s="31"/>
      <c r="I4846" s="31"/>
      <c r="J4846" s="84"/>
      <c r="K4846" s="31"/>
      <c r="L4846" s="31"/>
      <c r="M4846" s="169"/>
      <c r="N4846" s="148"/>
      <c r="O4846" s="106"/>
      <c r="P4846" s="43"/>
      <c r="Q4846" s="31"/>
      <c r="R4846" s="84"/>
      <c r="S4846" s="31"/>
      <c r="T4846" s="31"/>
      <c r="U4846" s="169"/>
      <c r="V4846" s="150"/>
      <c r="W4846" s="342" t="str" cm="1">
        <f t="array" ref="W4846">IF(SUM(LEN(B4846:V4846))=0,"",IF(OR(OR(ISBLANK(F4846),SUM(LEN(C4846),LEN(D4846))=0),AND(NOT(E4846="Unknown"),ISBLANK(J4846)),AND(NOT(O4846="Unknown"),ISBLANK(R4846))),"Missing Information", INDEX(Table15[Entire Service Line Classification], MATCH(SUMIFS(Table15[Unique ID],Table15[System-Owned Portion],E4846,Table15[If Material Anything Other than "Lead" in Column E,Was Material Ever Previously Lead?],G4846,Table15[Customer-Owned Portion],O4846),Table15[Unique ID],0),0)))</f>
        <v/>
      </c>
      <c r="X4846"/>
    </row>
    <row r="4847" spans="2:24" x14ac:dyDescent="0.35">
      <c r="B4847" s="146"/>
      <c r="C4847" s="31"/>
      <c r="D4847" s="31"/>
      <c r="E4847" s="44"/>
      <c r="F4847" s="43"/>
      <c r="G4847" s="84"/>
      <c r="H4847" s="31"/>
      <c r="I4847" s="31"/>
      <c r="J4847" s="84"/>
      <c r="K4847" s="31"/>
      <c r="L4847" s="31"/>
      <c r="M4847" s="169"/>
      <c r="N4847" s="148"/>
      <c r="O4847" s="106"/>
      <c r="P4847" s="43"/>
      <c r="Q4847" s="31"/>
      <c r="R4847" s="84"/>
      <c r="S4847" s="31"/>
      <c r="T4847" s="31"/>
      <c r="U4847" s="169"/>
      <c r="V4847" s="150"/>
      <c r="W4847" s="342" t="str" cm="1">
        <f t="array" ref="W4847">IF(SUM(LEN(B4847:V4847))=0,"",IF(OR(OR(ISBLANK(F4847),SUM(LEN(C4847),LEN(D4847))=0),AND(NOT(E4847="Unknown"),ISBLANK(J4847)),AND(NOT(O4847="Unknown"),ISBLANK(R4847))),"Missing Information", INDEX(Table15[Entire Service Line Classification], MATCH(SUMIFS(Table15[Unique ID],Table15[System-Owned Portion],E4847,Table15[If Material Anything Other than "Lead" in Column E,Was Material Ever Previously Lead?],G4847,Table15[Customer-Owned Portion],O4847),Table15[Unique ID],0),0)))</f>
        <v/>
      </c>
      <c r="X4847"/>
    </row>
    <row r="4848" spans="2:24" x14ac:dyDescent="0.35">
      <c r="B4848" s="146"/>
      <c r="C4848" s="31"/>
      <c r="D4848" s="31"/>
      <c r="E4848" s="44"/>
      <c r="F4848" s="43"/>
      <c r="G4848" s="84"/>
      <c r="H4848" s="31"/>
      <c r="I4848" s="31"/>
      <c r="J4848" s="84"/>
      <c r="K4848" s="31"/>
      <c r="L4848" s="31"/>
      <c r="M4848" s="169"/>
      <c r="N4848" s="148"/>
      <c r="O4848" s="106"/>
      <c r="P4848" s="43"/>
      <c r="Q4848" s="31"/>
      <c r="R4848" s="84"/>
      <c r="S4848" s="31"/>
      <c r="T4848" s="31"/>
      <c r="U4848" s="169"/>
      <c r="V4848" s="150"/>
      <c r="W4848" s="342" t="str" cm="1">
        <f t="array" ref="W4848">IF(SUM(LEN(B4848:V4848))=0,"",IF(OR(OR(ISBLANK(F4848),SUM(LEN(C4848),LEN(D4848))=0),AND(NOT(E4848="Unknown"),ISBLANK(J4848)),AND(NOT(O4848="Unknown"),ISBLANK(R4848))),"Missing Information", INDEX(Table15[Entire Service Line Classification], MATCH(SUMIFS(Table15[Unique ID],Table15[System-Owned Portion],E4848,Table15[If Material Anything Other than "Lead" in Column E,Was Material Ever Previously Lead?],G4848,Table15[Customer-Owned Portion],O4848),Table15[Unique ID],0),0)))</f>
        <v/>
      </c>
      <c r="X4848"/>
    </row>
    <row r="4849" spans="2:24" x14ac:dyDescent="0.35">
      <c r="B4849" s="146"/>
      <c r="C4849" s="31"/>
      <c r="D4849" s="31"/>
      <c r="E4849" s="44"/>
      <c r="F4849" s="43"/>
      <c r="G4849" s="84"/>
      <c r="H4849" s="31"/>
      <c r="I4849" s="31"/>
      <c r="J4849" s="84"/>
      <c r="K4849" s="31"/>
      <c r="L4849" s="31"/>
      <c r="M4849" s="169"/>
      <c r="N4849" s="148"/>
      <c r="O4849" s="106"/>
      <c r="P4849" s="43"/>
      <c r="Q4849" s="31"/>
      <c r="R4849" s="84"/>
      <c r="S4849" s="31"/>
      <c r="T4849" s="31"/>
      <c r="U4849" s="169"/>
      <c r="V4849" s="150"/>
      <c r="W4849" s="342" t="str" cm="1">
        <f t="array" ref="W4849">IF(SUM(LEN(B4849:V4849))=0,"",IF(OR(OR(ISBLANK(F4849),SUM(LEN(C4849),LEN(D4849))=0),AND(NOT(E4849="Unknown"),ISBLANK(J4849)),AND(NOT(O4849="Unknown"),ISBLANK(R4849))),"Missing Information", INDEX(Table15[Entire Service Line Classification], MATCH(SUMIFS(Table15[Unique ID],Table15[System-Owned Portion],E4849,Table15[If Material Anything Other than "Lead" in Column E,Was Material Ever Previously Lead?],G4849,Table15[Customer-Owned Portion],O4849),Table15[Unique ID],0),0)))</f>
        <v/>
      </c>
      <c r="X4849"/>
    </row>
    <row r="4850" spans="2:24" x14ac:dyDescent="0.35">
      <c r="B4850" s="146"/>
      <c r="C4850" s="31"/>
      <c r="D4850" s="31"/>
      <c r="E4850" s="44"/>
      <c r="F4850" s="43"/>
      <c r="G4850" s="84"/>
      <c r="H4850" s="31"/>
      <c r="I4850" s="31"/>
      <c r="J4850" s="84"/>
      <c r="K4850" s="31"/>
      <c r="L4850" s="31"/>
      <c r="M4850" s="169"/>
      <c r="N4850" s="148"/>
      <c r="O4850" s="106"/>
      <c r="P4850" s="43"/>
      <c r="Q4850" s="31"/>
      <c r="R4850" s="84"/>
      <c r="S4850" s="31"/>
      <c r="T4850" s="31"/>
      <c r="U4850" s="169"/>
      <c r="V4850" s="150"/>
      <c r="W4850" s="342" t="str" cm="1">
        <f t="array" ref="W4850">IF(SUM(LEN(B4850:V4850))=0,"",IF(OR(OR(ISBLANK(F4850),SUM(LEN(C4850),LEN(D4850))=0),AND(NOT(E4850="Unknown"),ISBLANK(J4850)),AND(NOT(O4850="Unknown"),ISBLANK(R4850))),"Missing Information", INDEX(Table15[Entire Service Line Classification], MATCH(SUMIFS(Table15[Unique ID],Table15[System-Owned Portion],E4850,Table15[If Material Anything Other than "Lead" in Column E,Was Material Ever Previously Lead?],G4850,Table15[Customer-Owned Portion],O4850),Table15[Unique ID],0),0)))</f>
        <v/>
      </c>
      <c r="X4850"/>
    </row>
    <row r="4851" spans="2:24" x14ac:dyDescent="0.35">
      <c r="B4851" s="146"/>
      <c r="C4851" s="31"/>
      <c r="D4851" s="31"/>
      <c r="E4851" s="44"/>
      <c r="F4851" s="43"/>
      <c r="G4851" s="84"/>
      <c r="H4851" s="31"/>
      <c r="I4851" s="31"/>
      <c r="J4851" s="84"/>
      <c r="K4851" s="31"/>
      <c r="L4851" s="31"/>
      <c r="M4851" s="169"/>
      <c r="N4851" s="148"/>
      <c r="O4851" s="106"/>
      <c r="P4851" s="43"/>
      <c r="Q4851" s="31"/>
      <c r="R4851" s="84"/>
      <c r="S4851" s="31"/>
      <c r="T4851" s="31"/>
      <c r="U4851" s="169"/>
      <c r="V4851" s="150"/>
      <c r="W4851" s="342" t="str" cm="1">
        <f t="array" ref="W4851">IF(SUM(LEN(B4851:V4851))=0,"",IF(OR(OR(ISBLANK(F4851),SUM(LEN(C4851),LEN(D4851))=0),AND(NOT(E4851="Unknown"),ISBLANK(J4851)),AND(NOT(O4851="Unknown"),ISBLANK(R4851))),"Missing Information", INDEX(Table15[Entire Service Line Classification], MATCH(SUMIFS(Table15[Unique ID],Table15[System-Owned Portion],E4851,Table15[If Material Anything Other than "Lead" in Column E,Was Material Ever Previously Lead?],G4851,Table15[Customer-Owned Portion],O4851),Table15[Unique ID],0),0)))</f>
        <v/>
      </c>
      <c r="X4851"/>
    </row>
    <row r="4852" spans="2:24" x14ac:dyDescent="0.35">
      <c r="B4852" s="146"/>
      <c r="C4852" s="31"/>
      <c r="D4852" s="31"/>
      <c r="E4852" s="44"/>
      <c r="F4852" s="43"/>
      <c r="G4852" s="84"/>
      <c r="H4852" s="31"/>
      <c r="I4852" s="31"/>
      <c r="J4852" s="84"/>
      <c r="K4852" s="31"/>
      <c r="L4852" s="31"/>
      <c r="M4852" s="169"/>
      <c r="N4852" s="148"/>
      <c r="O4852" s="106"/>
      <c r="P4852" s="43"/>
      <c r="Q4852" s="31"/>
      <c r="R4852" s="84"/>
      <c r="S4852" s="31"/>
      <c r="T4852" s="31"/>
      <c r="U4852" s="169"/>
      <c r="V4852" s="150"/>
      <c r="W4852" s="342" t="str" cm="1">
        <f t="array" ref="W4852">IF(SUM(LEN(B4852:V4852))=0,"",IF(OR(OR(ISBLANK(F4852),SUM(LEN(C4852),LEN(D4852))=0),AND(NOT(E4852="Unknown"),ISBLANK(J4852)),AND(NOT(O4852="Unknown"),ISBLANK(R4852))),"Missing Information", INDEX(Table15[Entire Service Line Classification], MATCH(SUMIFS(Table15[Unique ID],Table15[System-Owned Portion],E4852,Table15[If Material Anything Other than "Lead" in Column E,Was Material Ever Previously Lead?],G4852,Table15[Customer-Owned Portion],O4852),Table15[Unique ID],0),0)))</f>
        <v/>
      </c>
      <c r="X4852"/>
    </row>
    <row r="4853" spans="2:24" x14ac:dyDescent="0.35">
      <c r="B4853" s="146"/>
      <c r="C4853" s="31"/>
      <c r="D4853" s="31"/>
      <c r="E4853" s="44"/>
      <c r="F4853" s="43"/>
      <c r="G4853" s="84"/>
      <c r="H4853" s="31"/>
      <c r="I4853" s="31"/>
      <c r="J4853" s="84"/>
      <c r="K4853" s="31"/>
      <c r="L4853" s="31"/>
      <c r="M4853" s="169"/>
      <c r="N4853" s="148"/>
      <c r="O4853" s="106"/>
      <c r="P4853" s="43"/>
      <c r="Q4853" s="31"/>
      <c r="R4853" s="84"/>
      <c r="S4853" s="31"/>
      <c r="T4853" s="31"/>
      <c r="U4853" s="169"/>
      <c r="V4853" s="150"/>
      <c r="W4853" s="342" t="str" cm="1">
        <f t="array" ref="W4853">IF(SUM(LEN(B4853:V4853))=0,"",IF(OR(OR(ISBLANK(F4853),SUM(LEN(C4853),LEN(D4853))=0),AND(NOT(E4853="Unknown"),ISBLANK(J4853)),AND(NOT(O4853="Unknown"),ISBLANK(R4853))),"Missing Information", INDEX(Table15[Entire Service Line Classification], MATCH(SUMIFS(Table15[Unique ID],Table15[System-Owned Portion],E4853,Table15[If Material Anything Other than "Lead" in Column E,Was Material Ever Previously Lead?],G4853,Table15[Customer-Owned Portion],O4853),Table15[Unique ID],0),0)))</f>
        <v/>
      </c>
      <c r="X4853"/>
    </row>
    <row r="4854" spans="2:24" x14ac:dyDescent="0.35">
      <c r="B4854" s="146"/>
      <c r="C4854" s="31"/>
      <c r="D4854" s="31"/>
      <c r="E4854" s="44"/>
      <c r="F4854" s="43"/>
      <c r="G4854" s="84"/>
      <c r="H4854" s="31"/>
      <c r="I4854" s="31"/>
      <c r="J4854" s="84"/>
      <c r="K4854" s="31"/>
      <c r="L4854" s="31"/>
      <c r="M4854" s="169"/>
      <c r="N4854" s="148"/>
      <c r="O4854" s="106"/>
      <c r="P4854" s="43"/>
      <c r="Q4854" s="31"/>
      <c r="R4854" s="84"/>
      <c r="S4854" s="31"/>
      <c r="T4854" s="31"/>
      <c r="U4854" s="169"/>
      <c r="V4854" s="150"/>
      <c r="W4854" s="342" t="str" cm="1">
        <f t="array" ref="W4854">IF(SUM(LEN(B4854:V4854))=0,"",IF(OR(OR(ISBLANK(F4854),SUM(LEN(C4854),LEN(D4854))=0),AND(NOT(E4854="Unknown"),ISBLANK(J4854)),AND(NOT(O4854="Unknown"),ISBLANK(R4854))),"Missing Information", INDEX(Table15[Entire Service Line Classification], MATCH(SUMIFS(Table15[Unique ID],Table15[System-Owned Portion],E4854,Table15[If Material Anything Other than "Lead" in Column E,Was Material Ever Previously Lead?],G4854,Table15[Customer-Owned Portion],O4854),Table15[Unique ID],0),0)))</f>
        <v/>
      </c>
      <c r="X4854"/>
    </row>
    <row r="4855" spans="2:24" x14ac:dyDescent="0.35">
      <c r="B4855" s="146"/>
      <c r="C4855" s="31"/>
      <c r="D4855" s="31"/>
      <c r="E4855" s="44"/>
      <c r="F4855" s="43"/>
      <c r="G4855" s="84"/>
      <c r="H4855" s="31"/>
      <c r="I4855" s="31"/>
      <c r="J4855" s="84"/>
      <c r="K4855" s="31"/>
      <c r="L4855" s="31"/>
      <c r="M4855" s="169"/>
      <c r="N4855" s="148"/>
      <c r="O4855" s="106"/>
      <c r="P4855" s="43"/>
      <c r="Q4855" s="31"/>
      <c r="R4855" s="84"/>
      <c r="S4855" s="31"/>
      <c r="T4855" s="31"/>
      <c r="U4855" s="169"/>
      <c r="V4855" s="150"/>
      <c r="W4855" s="342" t="str" cm="1">
        <f t="array" ref="W4855">IF(SUM(LEN(B4855:V4855))=0,"",IF(OR(OR(ISBLANK(F4855),SUM(LEN(C4855),LEN(D4855))=0),AND(NOT(E4855="Unknown"),ISBLANK(J4855)),AND(NOT(O4855="Unknown"),ISBLANK(R4855))),"Missing Information", INDEX(Table15[Entire Service Line Classification], MATCH(SUMIFS(Table15[Unique ID],Table15[System-Owned Portion],E4855,Table15[If Material Anything Other than "Lead" in Column E,Was Material Ever Previously Lead?],G4855,Table15[Customer-Owned Portion],O4855),Table15[Unique ID],0),0)))</f>
        <v/>
      </c>
      <c r="X4855"/>
    </row>
    <row r="4856" spans="2:24" x14ac:dyDescent="0.35">
      <c r="B4856" s="146"/>
      <c r="C4856" s="31"/>
      <c r="D4856" s="31"/>
      <c r="E4856" s="44"/>
      <c r="F4856" s="43"/>
      <c r="G4856" s="84"/>
      <c r="H4856" s="31"/>
      <c r="I4856" s="31"/>
      <c r="J4856" s="84"/>
      <c r="K4856" s="31"/>
      <c r="L4856" s="31"/>
      <c r="M4856" s="169"/>
      <c r="N4856" s="148"/>
      <c r="O4856" s="106"/>
      <c r="P4856" s="43"/>
      <c r="Q4856" s="31"/>
      <c r="R4856" s="84"/>
      <c r="S4856" s="31"/>
      <c r="T4856" s="31"/>
      <c r="U4856" s="169"/>
      <c r="V4856" s="150"/>
      <c r="W4856" s="342" t="str" cm="1">
        <f t="array" ref="W4856">IF(SUM(LEN(B4856:V4856))=0,"",IF(OR(OR(ISBLANK(F4856),SUM(LEN(C4856),LEN(D4856))=0),AND(NOT(E4856="Unknown"),ISBLANK(J4856)),AND(NOT(O4856="Unknown"),ISBLANK(R4856))),"Missing Information", INDEX(Table15[Entire Service Line Classification], MATCH(SUMIFS(Table15[Unique ID],Table15[System-Owned Portion],E4856,Table15[If Material Anything Other than "Lead" in Column E,Was Material Ever Previously Lead?],G4856,Table15[Customer-Owned Portion],O4856),Table15[Unique ID],0),0)))</f>
        <v/>
      </c>
      <c r="X4856"/>
    </row>
    <row r="4857" spans="2:24" x14ac:dyDescent="0.35">
      <c r="B4857" s="146"/>
      <c r="C4857" s="31"/>
      <c r="D4857" s="31"/>
      <c r="E4857" s="44"/>
      <c r="F4857" s="43"/>
      <c r="G4857" s="84"/>
      <c r="H4857" s="31"/>
      <c r="I4857" s="31"/>
      <c r="J4857" s="84"/>
      <c r="K4857" s="31"/>
      <c r="L4857" s="31"/>
      <c r="M4857" s="169"/>
      <c r="N4857" s="148"/>
      <c r="O4857" s="106"/>
      <c r="P4857" s="43"/>
      <c r="Q4857" s="31"/>
      <c r="R4857" s="84"/>
      <c r="S4857" s="31"/>
      <c r="T4857" s="31"/>
      <c r="U4857" s="169"/>
      <c r="V4857" s="150"/>
      <c r="W4857" s="342" t="str" cm="1">
        <f t="array" ref="W4857">IF(SUM(LEN(B4857:V4857))=0,"",IF(OR(OR(ISBLANK(F4857),SUM(LEN(C4857),LEN(D4857))=0),AND(NOT(E4857="Unknown"),ISBLANK(J4857)),AND(NOT(O4857="Unknown"),ISBLANK(R4857))),"Missing Information", INDEX(Table15[Entire Service Line Classification], MATCH(SUMIFS(Table15[Unique ID],Table15[System-Owned Portion],E4857,Table15[If Material Anything Other than "Lead" in Column E,Was Material Ever Previously Lead?],G4857,Table15[Customer-Owned Portion],O4857),Table15[Unique ID],0),0)))</f>
        <v/>
      </c>
      <c r="X4857"/>
    </row>
    <row r="4858" spans="2:24" x14ac:dyDescent="0.35">
      <c r="B4858" s="146"/>
      <c r="C4858" s="31"/>
      <c r="D4858" s="31"/>
      <c r="E4858" s="44"/>
      <c r="F4858" s="43"/>
      <c r="G4858" s="84"/>
      <c r="H4858" s="31"/>
      <c r="I4858" s="31"/>
      <c r="J4858" s="84"/>
      <c r="K4858" s="31"/>
      <c r="L4858" s="31"/>
      <c r="M4858" s="169"/>
      <c r="N4858" s="148"/>
      <c r="O4858" s="106"/>
      <c r="P4858" s="43"/>
      <c r="Q4858" s="31"/>
      <c r="R4858" s="84"/>
      <c r="S4858" s="31"/>
      <c r="T4858" s="31"/>
      <c r="U4858" s="169"/>
      <c r="V4858" s="150"/>
      <c r="W4858" s="342" t="str" cm="1">
        <f t="array" ref="W4858">IF(SUM(LEN(B4858:V4858))=0,"",IF(OR(OR(ISBLANK(F4858),SUM(LEN(C4858),LEN(D4858))=0),AND(NOT(E4858="Unknown"),ISBLANK(J4858)),AND(NOT(O4858="Unknown"),ISBLANK(R4858))),"Missing Information", INDEX(Table15[Entire Service Line Classification], MATCH(SUMIFS(Table15[Unique ID],Table15[System-Owned Portion],E4858,Table15[If Material Anything Other than "Lead" in Column E,Was Material Ever Previously Lead?],G4858,Table15[Customer-Owned Portion],O4858),Table15[Unique ID],0),0)))</f>
        <v/>
      </c>
      <c r="X4858"/>
    </row>
    <row r="4859" spans="2:24" x14ac:dyDescent="0.35">
      <c r="B4859" s="146"/>
      <c r="C4859" s="31"/>
      <c r="D4859" s="31"/>
      <c r="E4859" s="44"/>
      <c r="F4859" s="43"/>
      <c r="G4859" s="84"/>
      <c r="H4859" s="31"/>
      <c r="I4859" s="31"/>
      <c r="J4859" s="84"/>
      <c r="K4859" s="31"/>
      <c r="L4859" s="31"/>
      <c r="M4859" s="169"/>
      <c r="N4859" s="148"/>
      <c r="O4859" s="106"/>
      <c r="P4859" s="43"/>
      <c r="Q4859" s="31"/>
      <c r="R4859" s="84"/>
      <c r="S4859" s="31"/>
      <c r="T4859" s="31"/>
      <c r="U4859" s="169"/>
      <c r="V4859" s="150"/>
      <c r="W4859" s="342" t="str" cm="1">
        <f t="array" ref="W4859">IF(SUM(LEN(B4859:V4859))=0,"",IF(OR(OR(ISBLANK(F4859),SUM(LEN(C4859),LEN(D4859))=0),AND(NOT(E4859="Unknown"),ISBLANK(J4859)),AND(NOT(O4859="Unknown"),ISBLANK(R4859))),"Missing Information", INDEX(Table15[Entire Service Line Classification], MATCH(SUMIFS(Table15[Unique ID],Table15[System-Owned Portion],E4859,Table15[If Material Anything Other than "Lead" in Column E,Was Material Ever Previously Lead?],G4859,Table15[Customer-Owned Portion],O4859),Table15[Unique ID],0),0)))</f>
        <v/>
      </c>
      <c r="X4859"/>
    </row>
    <row r="4860" spans="2:24" x14ac:dyDescent="0.35">
      <c r="B4860" s="146"/>
      <c r="C4860" s="31"/>
      <c r="D4860" s="31"/>
      <c r="E4860" s="44"/>
      <c r="F4860" s="43"/>
      <c r="G4860" s="84"/>
      <c r="H4860" s="31"/>
      <c r="I4860" s="31"/>
      <c r="J4860" s="84"/>
      <c r="K4860" s="31"/>
      <c r="L4860" s="31"/>
      <c r="M4860" s="169"/>
      <c r="N4860" s="148"/>
      <c r="O4860" s="106"/>
      <c r="P4860" s="43"/>
      <c r="Q4860" s="31"/>
      <c r="R4860" s="84"/>
      <c r="S4860" s="31"/>
      <c r="T4860" s="31"/>
      <c r="U4860" s="169"/>
      <c r="V4860" s="150"/>
      <c r="W4860" s="342" t="str" cm="1">
        <f t="array" ref="W4860">IF(SUM(LEN(B4860:V4860))=0,"",IF(OR(OR(ISBLANK(F4860),SUM(LEN(C4860),LEN(D4860))=0),AND(NOT(E4860="Unknown"),ISBLANK(J4860)),AND(NOT(O4860="Unknown"),ISBLANK(R4860))),"Missing Information", INDEX(Table15[Entire Service Line Classification], MATCH(SUMIFS(Table15[Unique ID],Table15[System-Owned Portion],E4860,Table15[If Material Anything Other than "Lead" in Column E,Was Material Ever Previously Lead?],G4860,Table15[Customer-Owned Portion],O4860),Table15[Unique ID],0),0)))</f>
        <v/>
      </c>
      <c r="X4860"/>
    </row>
    <row r="4861" spans="2:24" x14ac:dyDescent="0.35">
      <c r="B4861" s="146"/>
      <c r="C4861" s="31"/>
      <c r="D4861" s="31"/>
      <c r="E4861" s="44"/>
      <c r="F4861" s="43"/>
      <c r="G4861" s="84"/>
      <c r="H4861" s="31"/>
      <c r="I4861" s="31"/>
      <c r="J4861" s="84"/>
      <c r="K4861" s="31"/>
      <c r="L4861" s="31"/>
      <c r="M4861" s="169"/>
      <c r="N4861" s="148"/>
      <c r="O4861" s="106"/>
      <c r="P4861" s="43"/>
      <c r="Q4861" s="31"/>
      <c r="R4861" s="84"/>
      <c r="S4861" s="31"/>
      <c r="T4861" s="31"/>
      <c r="U4861" s="169"/>
      <c r="V4861" s="150"/>
      <c r="W4861" s="342" t="str" cm="1">
        <f t="array" ref="W4861">IF(SUM(LEN(B4861:V4861))=0,"",IF(OR(OR(ISBLANK(F4861),SUM(LEN(C4861),LEN(D4861))=0),AND(NOT(E4861="Unknown"),ISBLANK(J4861)),AND(NOT(O4861="Unknown"),ISBLANK(R4861))),"Missing Information", INDEX(Table15[Entire Service Line Classification], MATCH(SUMIFS(Table15[Unique ID],Table15[System-Owned Portion],E4861,Table15[If Material Anything Other than "Lead" in Column E,Was Material Ever Previously Lead?],G4861,Table15[Customer-Owned Portion],O4861),Table15[Unique ID],0),0)))</f>
        <v/>
      </c>
      <c r="X4861"/>
    </row>
    <row r="4862" spans="2:24" x14ac:dyDescent="0.35">
      <c r="B4862" s="146"/>
      <c r="C4862" s="31"/>
      <c r="D4862" s="31"/>
      <c r="E4862" s="44"/>
      <c r="F4862" s="43"/>
      <c r="G4862" s="84"/>
      <c r="H4862" s="31"/>
      <c r="I4862" s="31"/>
      <c r="J4862" s="84"/>
      <c r="K4862" s="31"/>
      <c r="L4862" s="31"/>
      <c r="M4862" s="169"/>
      <c r="N4862" s="148"/>
      <c r="O4862" s="106"/>
      <c r="P4862" s="43"/>
      <c r="Q4862" s="31"/>
      <c r="R4862" s="84"/>
      <c r="S4862" s="31"/>
      <c r="T4862" s="31"/>
      <c r="U4862" s="169"/>
      <c r="V4862" s="150"/>
      <c r="W4862" s="342" t="str" cm="1">
        <f t="array" ref="W4862">IF(SUM(LEN(B4862:V4862))=0,"",IF(OR(OR(ISBLANK(F4862),SUM(LEN(C4862),LEN(D4862))=0),AND(NOT(E4862="Unknown"),ISBLANK(J4862)),AND(NOT(O4862="Unknown"),ISBLANK(R4862))),"Missing Information", INDEX(Table15[Entire Service Line Classification], MATCH(SUMIFS(Table15[Unique ID],Table15[System-Owned Portion],E4862,Table15[If Material Anything Other than "Lead" in Column E,Was Material Ever Previously Lead?],G4862,Table15[Customer-Owned Portion],O4862),Table15[Unique ID],0),0)))</f>
        <v/>
      </c>
      <c r="X4862"/>
    </row>
    <row r="4863" spans="2:24" x14ac:dyDescent="0.35">
      <c r="B4863" s="146"/>
      <c r="C4863" s="31"/>
      <c r="D4863" s="31"/>
      <c r="E4863" s="44"/>
      <c r="F4863" s="43"/>
      <c r="G4863" s="84"/>
      <c r="H4863" s="31"/>
      <c r="I4863" s="31"/>
      <c r="J4863" s="84"/>
      <c r="K4863" s="31"/>
      <c r="L4863" s="31"/>
      <c r="M4863" s="169"/>
      <c r="N4863" s="148"/>
      <c r="O4863" s="106"/>
      <c r="P4863" s="43"/>
      <c r="Q4863" s="31"/>
      <c r="R4863" s="84"/>
      <c r="S4863" s="31"/>
      <c r="T4863" s="31"/>
      <c r="U4863" s="169"/>
      <c r="V4863" s="150"/>
      <c r="W4863" s="342" t="str" cm="1">
        <f t="array" ref="W4863">IF(SUM(LEN(B4863:V4863))=0,"",IF(OR(OR(ISBLANK(F4863),SUM(LEN(C4863),LEN(D4863))=0),AND(NOT(E4863="Unknown"),ISBLANK(J4863)),AND(NOT(O4863="Unknown"),ISBLANK(R4863))),"Missing Information", INDEX(Table15[Entire Service Line Classification], MATCH(SUMIFS(Table15[Unique ID],Table15[System-Owned Portion],E4863,Table15[If Material Anything Other than "Lead" in Column E,Was Material Ever Previously Lead?],G4863,Table15[Customer-Owned Portion],O4863),Table15[Unique ID],0),0)))</f>
        <v/>
      </c>
      <c r="X4863"/>
    </row>
    <row r="4864" spans="2:24" x14ac:dyDescent="0.35">
      <c r="B4864" s="146"/>
      <c r="C4864" s="31"/>
      <c r="D4864" s="31"/>
      <c r="E4864" s="44"/>
      <c r="F4864" s="43"/>
      <c r="G4864" s="84"/>
      <c r="H4864" s="31"/>
      <c r="I4864" s="31"/>
      <c r="J4864" s="84"/>
      <c r="K4864" s="31"/>
      <c r="L4864" s="31"/>
      <c r="M4864" s="169"/>
      <c r="N4864" s="148"/>
      <c r="O4864" s="106"/>
      <c r="P4864" s="43"/>
      <c r="Q4864" s="31"/>
      <c r="R4864" s="84"/>
      <c r="S4864" s="31"/>
      <c r="T4864" s="31"/>
      <c r="U4864" s="169"/>
      <c r="V4864" s="150"/>
      <c r="W4864" s="342" t="str" cm="1">
        <f t="array" ref="W4864">IF(SUM(LEN(B4864:V4864))=0,"",IF(OR(OR(ISBLANK(F4864),SUM(LEN(C4864),LEN(D4864))=0),AND(NOT(E4864="Unknown"),ISBLANK(J4864)),AND(NOT(O4864="Unknown"),ISBLANK(R4864))),"Missing Information", INDEX(Table15[Entire Service Line Classification], MATCH(SUMIFS(Table15[Unique ID],Table15[System-Owned Portion],E4864,Table15[If Material Anything Other than "Lead" in Column E,Was Material Ever Previously Lead?],G4864,Table15[Customer-Owned Portion],O4864),Table15[Unique ID],0),0)))</f>
        <v/>
      </c>
      <c r="X4864"/>
    </row>
    <row r="4865" spans="2:24" x14ac:dyDescent="0.35">
      <c r="B4865" s="146"/>
      <c r="C4865" s="31"/>
      <c r="D4865" s="31"/>
      <c r="E4865" s="44"/>
      <c r="F4865" s="43"/>
      <c r="G4865" s="84"/>
      <c r="H4865" s="31"/>
      <c r="I4865" s="31"/>
      <c r="J4865" s="84"/>
      <c r="K4865" s="31"/>
      <c r="L4865" s="31"/>
      <c r="M4865" s="169"/>
      <c r="N4865" s="148"/>
      <c r="O4865" s="106"/>
      <c r="P4865" s="43"/>
      <c r="Q4865" s="31"/>
      <c r="R4865" s="84"/>
      <c r="S4865" s="31"/>
      <c r="T4865" s="31"/>
      <c r="U4865" s="169"/>
      <c r="V4865" s="150"/>
      <c r="W4865" s="342" t="str" cm="1">
        <f t="array" ref="W4865">IF(SUM(LEN(B4865:V4865))=0,"",IF(OR(OR(ISBLANK(F4865),SUM(LEN(C4865),LEN(D4865))=0),AND(NOT(E4865="Unknown"),ISBLANK(J4865)),AND(NOT(O4865="Unknown"),ISBLANK(R4865))),"Missing Information", INDEX(Table15[Entire Service Line Classification], MATCH(SUMIFS(Table15[Unique ID],Table15[System-Owned Portion],E4865,Table15[If Material Anything Other than "Lead" in Column E,Was Material Ever Previously Lead?],G4865,Table15[Customer-Owned Portion],O4865),Table15[Unique ID],0),0)))</f>
        <v/>
      </c>
      <c r="X4865"/>
    </row>
    <row r="4866" spans="2:24" x14ac:dyDescent="0.35">
      <c r="B4866" s="146"/>
      <c r="C4866" s="31"/>
      <c r="D4866" s="31"/>
      <c r="E4866" s="44"/>
      <c r="F4866" s="43"/>
      <c r="G4866" s="84"/>
      <c r="H4866" s="31"/>
      <c r="I4866" s="31"/>
      <c r="J4866" s="84"/>
      <c r="K4866" s="31"/>
      <c r="L4866" s="31"/>
      <c r="M4866" s="169"/>
      <c r="N4866" s="148"/>
      <c r="O4866" s="106"/>
      <c r="P4866" s="43"/>
      <c r="Q4866" s="31"/>
      <c r="R4866" s="84"/>
      <c r="S4866" s="31"/>
      <c r="T4866" s="31"/>
      <c r="U4866" s="169"/>
      <c r="V4866" s="150"/>
      <c r="W4866" s="342" t="str" cm="1">
        <f t="array" ref="W4866">IF(SUM(LEN(B4866:V4866))=0,"",IF(OR(OR(ISBLANK(F4866),SUM(LEN(C4866),LEN(D4866))=0),AND(NOT(E4866="Unknown"),ISBLANK(J4866)),AND(NOT(O4866="Unknown"),ISBLANK(R4866))),"Missing Information", INDEX(Table15[Entire Service Line Classification], MATCH(SUMIFS(Table15[Unique ID],Table15[System-Owned Portion],E4866,Table15[If Material Anything Other than "Lead" in Column E,Was Material Ever Previously Lead?],G4866,Table15[Customer-Owned Portion],O4866),Table15[Unique ID],0),0)))</f>
        <v/>
      </c>
      <c r="X4866"/>
    </row>
    <row r="4867" spans="2:24" x14ac:dyDescent="0.35">
      <c r="B4867" s="146"/>
      <c r="C4867" s="31"/>
      <c r="D4867" s="31"/>
      <c r="E4867" s="44"/>
      <c r="F4867" s="43"/>
      <c r="G4867" s="84"/>
      <c r="H4867" s="31"/>
      <c r="I4867" s="31"/>
      <c r="J4867" s="84"/>
      <c r="K4867" s="31"/>
      <c r="L4867" s="31"/>
      <c r="M4867" s="169"/>
      <c r="N4867" s="148"/>
      <c r="O4867" s="106"/>
      <c r="P4867" s="43"/>
      <c r="Q4867" s="31"/>
      <c r="R4867" s="84"/>
      <c r="S4867" s="31"/>
      <c r="T4867" s="31"/>
      <c r="U4867" s="169"/>
      <c r="V4867" s="150"/>
      <c r="W4867" s="342" t="str" cm="1">
        <f t="array" ref="W4867">IF(SUM(LEN(B4867:V4867))=0,"",IF(OR(OR(ISBLANK(F4867),SUM(LEN(C4867),LEN(D4867))=0),AND(NOT(E4867="Unknown"),ISBLANK(J4867)),AND(NOT(O4867="Unknown"),ISBLANK(R4867))),"Missing Information", INDEX(Table15[Entire Service Line Classification], MATCH(SUMIFS(Table15[Unique ID],Table15[System-Owned Portion],E4867,Table15[If Material Anything Other than "Lead" in Column E,Was Material Ever Previously Lead?],G4867,Table15[Customer-Owned Portion],O4867),Table15[Unique ID],0),0)))</f>
        <v/>
      </c>
      <c r="X4867"/>
    </row>
    <row r="4868" spans="2:24" x14ac:dyDescent="0.35">
      <c r="B4868" s="146"/>
      <c r="C4868" s="31"/>
      <c r="D4868" s="31"/>
      <c r="E4868" s="44"/>
      <c r="F4868" s="43"/>
      <c r="G4868" s="84"/>
      <c r="H4868" s="31"/>
      <c r="I4868" s="31"/>
      <c r="J4868" s="84"/>
      <c r="K4868" s="31"/>
      <c r="L4868" s="31"/>
      <c r="M4868" s="169"/>
      <c r="N4868" s="148"/>
      <c r="O4868" s="106"/>
      <c r="P4868" s="43"/>
      <c r="Q4868" s="31"/>
      <c r="R4868" s="84"/>
      <c r="S4868" s="31"/>
      <c r="T4868" s="31"/>
      <c r="U4868" s="169"/>
      <c r="V4868" s="150"/>
      <c r="W4868" s="342" t="str" cm="1">
        <f t="array" ref="W4868">IF(SUM(LEN(B4868:V4868))=0,"",IF(OR(OR(ISBLANK(F4868),SUM(LEN(C4868),LEN(D4868))=0),AND(NOT(E4868="Unknown"),ISBLANK(J4868)),AND(NOT(O4868="Unknown"),ISBLANK(R4868))),"Missing Information", INDEX(Table15[Entire Service Line Classification], MATCH(SUMIFS(Table15[Unique ID],Table15[System-Owned Portion],E4868,Table15[If Material Anything Other than "Lead" in Column E,Was Material Ever Previously Lead?],G4868,Table15[Customer-Owned Portion],O4868),Table15[Unique ID],0),0)))</f>
        <v/>
      </c>
      <c r="X4868"/>
    </row>
    <row r="4869" spans="2:24" x14ac:dyDescent="0.35">
      <c r="B4869" s="146"/>
      <c r="C4869" s="31"/>
      <c r="D4869" s="31"/>
      <c r="E4869" s="44"/>
      <c r="F4869" s="43"/>
      <c r="G4869" s="84"/>
      <c r="H4869" s="31"/>
      <c r="I4869" s="31"/>
      <c r="J4869" s="84"/>
      <c r="K4869" s="31"/>
      <c r="L4869" s="31"/>
      <c r="M4869" s="169"/>
      <c r="N4869" s="148"/>
      <c r="O4869" s="106"/>
      <c r="P4869" s="43"/>
      <c r="Q4869" s="31"/>
      <c r="R4869" s="84"/>
      <c r="S4869" s="31"/>
      <c r="T4869" s="31"/>
      <c r="U4869" s="169"/>
      <c r="V4869" s="150"/>
      <c r="W4869" s="342" t="str" cm="1">
        <f t="array" ref="W4869">IF(SUM(LEN(B4869:V4869))=0,"",IF(OR(OR(ISBLANK(F4869),SUM(LEN(C4869),LEN(D4869))=0),AND(NOT(E4869="Unknown"),ISBLANK(J4869)),AND(NOT(O4869="Unknown"),ISBLANK(R4869))),"Missing Information", INDEX(Table15[Entire Service Line Classification], MATCH(SUMIFS(Table15[Unique ID],Table15[System-Owned Portion],E4869,Table15[If Material Anything Other than "Lead" in Column E,Was Material Ever Previously Lead?],G4869,Table15[Customer-Owned Portion],O4869),Table15[Unique ID],0),0)))</f>
        <v/>
      </c>
      <c r="X4869"/>
    </row>
    <row r="4870" spans="2:24" x14ac:dyDescent="0.35">
      <c r="B4870" s="146"/>
      <c r="C4870" s="31"/>
      <c r="D4870" s="31"/>
      <c r="E4870" s="44"/>
      <c r="F4870" s="43"/>
      <c r="G4870" s="84"/>
      <c r="H4870" s="31"/>
      <c r="I4870" s="31"/>
      <c r="J4870" s="84"/>
      <c r="K4870" s="31"/>
      <c r="L4870" s="31"/>
      <c r="M4870" s="169"/>
      <c r="N4870" s="148"/>
      <c r="O4870" s="106"/>
      <c r="P4870" s="43"/>
      <c r="Q4870" s="31"/>
      <c r="R4870" s="84"/>
      <c r="S4870" s="31"/>
      <c r="T4870" s="31"/>
      <c r="U4870" s="169"/>
      <c r="V4870" s="150"/>
      <c r="W4870" s="342" t="str" cm="1">
        <f t="array" ref="W4870">IF(SUM(LEN(B4870:V4870))=0,"",IF(OR(OR(ISBLANK(F4870),SUM(LEN(C4870),LEN(D4870))=0),AND(NOT(E4870="Unknown"),ISBLANK(J4870)),AND(NOT(O4870="Unknown"),ISBLANK(R4870))),"Missing Information", INDEX(Table15[Entire Service Line Classification], MATCH(SUMIFS(Table15[Unique ID],Table15[System-Owned Portion],E4870,Table15[If Material Anything Other than "Lead" in Column E,Was Material Ever Previously Lead?],G4870,Table15[Customer-Owned Portion],O4870),Table15[Unique ID],0),0)))</f>
        <v/>
      </c>
      <c r="X4870"/>
    </row>
    <row r="4871" spans="2:24" x14ac:dyDescent="0.35">
      <c r="B4871" s="146"/>
      <c r="C4871" s="31"/>
      <c r="D4871" s="31"/>
      <c r="E4871" s="44"/>
      <c r="F4871" s="43"/>
      <c r="G4871" s="84"/>
      <c r="H4871" s="31"/>
      <c r="I4871" s="31"/>
      <c r="J4871" s="84"/>
      <c r="K4871" s="31"/>
      <c r="L4871" s="31"/>
      <c r="M4871" s="169"/>
      <c r="N4871" s="148"/>
      <c r="O4871" s="106"/>
      <c r="P4871" s="43"/>
      <c r="Q4871" s="31"/>
      <c r="R4871" s="84"/>
      <c r="S4871" s="31"/>
      <c r="T4871" s="31"/>
      <c r="U4871" s="169"/>
      <c r="V4871" s="150"/>
      <c r="W4871" s="342" t="str" cm="1">
        <f t="array" ref="W4871">IF(SUM(LEN(B4871:V4871))=0,"",IF(OR(OR(ISBLANK(F4871),SUM(LEN(C4871),LEN(D4871))=0),AND(NOT(E4871="Unknown"),ISBLANK(J4871)),AND(NOT(O4871="Unknown"),ISBLANK(R4871))),"Missing Information", INDEX(Table15[Entire Service Line Classification], MATCH(SUMIFS(Table15[Unique ID],Table15[System-Owned Portion],E4871,Table15[If Material Anything Other than "Lead" in Column E,Was Material Ever Previously Lead?],G4871,Table15[Customer-Owned Portion],O4871),Table15[Unique ID],0),0)))</f>
        <v/>
      </c>
      <c r="X4871"/>
    </row>
    <row r="4872" spans="2:24" x14ac:dyDescent="0.35">
      <c r="B4872" s="146"/>
      <c r="C4872" s="31"/>
      <c r="D4872" s="31"/>
      <c r="E4872" s="44"/>
      <c r="F4872" s="43"/>
      <c r="G4872" s="84"/>
      <c r="H4872" s="31"/>
      <c r="I4872" s="31"/>
      <c r="J4872" s="84"/>
      <c r="K4872" s="31"/>
      <c r="L4872" s="31"/>
      <c r="M4872" s="169"/>
      <c r="N4872" s="148"/>
      <c r="O4872" s="106"/>
      <c r="P4872" s="43"/>
      <c r="Q4872" s="31"/>
      <c r="R4872" s="84"/>
      <c r="S4872" s="31"/>
      <c r="T4872" s="31"/>
      <c r="U4872" s="169"/>
      <c r="V4872" s="150"/>
      <c r="W4872" s="342" t="str" cm="1">
        <f t="array" ref="W4872">IF(SUM(LEN(B4872:V4872))=0,"",IF(OR(OR(ISBLANK(F4872),SUM(LEN(C4872),LEN(D4872))=0),AND(NOT(E4872="Unknown"),ISBLANK(J4872)),AND(NOT(O4872="Unknown"),ISBLANK(R4872))),"Missing Information", INDEX(Table15[Entire Service Line Classification], MATCH(SUMIFS(Table15[Unique ID],Table15[System-Owned Portion],E4872,Table15[If Material Anything Other than "Lead" in Column E,Was Material Ever Previously Lead?],G4872,Table15[Customer-Owned Portion],O4872),Table15[Unique ID],0),0)))</f>
        <v/>
      </c>
      <c r="X4872"/>
    </row>
    <row r="4873" spans="2:24" x14ac:dyDescent="0.35">
      <c r="B4873" s="146"/>
      <c r="C4873" s="31"/>
      <c r="D4873" s="31"/>
      <c r="E4873" s="44"/>
      <c r="F4873" s="43"/>
      <c r="G4873" s="84"/>
      <c r="H4873" s="31"/>
      <c r="I4873" s="31"/>
      <c r="J4873" s="84"/>
      <c r="K4873" s="31"/>
      <c r="L4873" s="31"/>
      <c r="M4873" s="169"/>
      <c r="N4873" s="148"/>
      <c r="O4873" s="106"/>
      <c r="P4873" s="43"/>
      <c r="Q4873" s="31"/>
      <c r="R4873" s="84"/>
      <c r="S4873" s="31"/>
      <c r="T4873" s="31"/>
      <c r="U4873" s="169"/>
      <c r="V4873" s="150"/>
      <c r="W4873" s="342" t="str" cm="1">
        <f t="array" ref="W4873">IF(SUM(LEN(B4873:V4873))=0,"",IF(OR(OR(ISBLANK(F4873),SUM(LEN(C4873),LEN(D4873))=0),AND(NOT(E4873="Unknown"),ISBLANK(J4873)),AND(NOT(O4873="Unknown"),ISBLANK(R4873))),"Missing Information", INDEX(Table15[Entire Service Line Classification], MATCH(SUMIFS(Table15[Unique ID],Table15[System-Owned Portion],E4873,Table15[If Material Anything Other than "Lead" in Column E,Was Material Ever Previously Lead?],G4873,Table15[Customer-Owned Portion],O4873),Table15[Unique ID],0),0)))</f>
        <v/>
      </c>
      <c r="X4873"/>
    </row>
    <row r="4874" spans="2:24" x14ac:dyDescent="0.35">
      <c r="B4874" s="146"/>
      <c r="C4874" s="31"/>
      <c r="D4874" s="31"/>
      <c r="E4874" s="44"/>
      <c r="F4874" s="43"/>
      <c r="G4874" s="84"/>
      <c r="H4874" s="31"/>
      <c r="I4874" s="31"/>
      <c r="J4874" s="84"/>
      <c r="K4874" s="31"/>
      <c r="L4874" s="31"/>
      <c r="M4874" s="169"/>
      <c r="N4874" s="148"/>
      <c r="O4874" s="106"/>
      <c r="P4874" s="43"/>
      <c r="Q4874" s="31"/>
      <c r="R4874" s="84"/>
      <c r="S4874" s="31"/>
      <c r="T4874" s="31"/>
      <c r="U4874" s="169"/>
      <c r="V4874" s="150"/>
      <c r="W4874" s="342" t="str" cm="1">
        <f t="array" ref="W4874">IF(SUM(LEN(B4874:V4874))=0,"",IF(OR(OR(ISBLANK(F4874),SUM(LEN(C4874),LEN(D4874))=0),AND(NOT(E4874="Unknown"),ISBLANK(J4874)),AND(NOT(O4874="Unknown"),ISBLANK(R4874))),"Missing Information", INDEX(Table15[Entire Service Line Classification], MATCH(SUMIFS(Table15[Unique ID],Table15[System-Owned Portion],E4874,Table15[If Material Anything Other than "Lead" in Column E,Was Material Ever Previously Lead?],G4874,Table15[Customer-Owned Portion],O4874),Table15[Unique ID],0),0)))</f>
        <v/>
      </c>
      <c r="X4874"/>
    </row>
    <row r="4875" spans="2:24" x14ac:dyDescent="0.35">
      <c r="B4875" s="146"/>
      <c r="C4875" s="31"/>
      <c r="D4875" s="31"/>
      <c r="E4875" s="44"/>
      <c r="F4875" s="43"/>
      <c r="G4875" s="84"/>
      <c r="H4875" s="31"/>
      <c r="I4875" s="31"/>
      <c r="J4875" s="84"/>
      <c r="K4875" s="31"/>
      <c r="L4875" s="31"/>
      <c r="M4875" s="169"/>
      <c r="N4875" s="148"/>
      <c r="O4875" s="106"/>
      <c r="P4875" s="43"/>
      <c r="Q4875" s="31"/>
      <c r="R4875" s="84"/>
      <c r="S4875" s="31"/>
      <c r="T4875" s="31"/>
      <c r="U4875" s="169"/>
      <c r="V4875" s="150"/>
      <c r="W4875" s="342" t="str" cm="1">
        <f t="array" ref="W4875">IF(SUM(LEN(B4875:V4875))=0,"",IF(OR(OR(ISBLANK(F4875),SUM(LEN(C4875),LEN(D4875))=0),AND(NOT(E4875="Unknown"),ISBLANK(J4875)),AND(NOT(O4875="Unknown"),ISBLANK(R4875))),"Missing Information", INDEX(Table15[Entire Service Line Classification], MATCH(SUMIFS(Table15[Unique ID],Table15[System-Owned Portion],E4875,Table15[If Material Anything Other than "Lead" in Column E,Was Material Ever Previously Lead?],G4875,Table15[Customer-Owned Portion],O4875),Table15[Unique ID],0),0)))</f>
        <v/>
      </c>
      <c r="X4875"/>
    </row>
    <row r="4876" spans="2:24" x14ac:dyDescent="0.35">
      <c r="B4876" s="146"/>
      <c r="C4876" s="31"/>
      <c r="D4876" s="31"/>
      <c r="E4876" s="44"/>
      <c r="F4876" s="43"/>
      <c r="G4876" s="84"/>
      <c r="H4876" s="31"/>
      <c r="I4876" s="31"/>
      <c r="J4876" s="84"/>
      <c r="K4876" s="31"/>
      <c r="L4876" s="31"/>
      <c r="M4876" s="169"/>
      <c r="N4876" s="148"/>
      <c r="O4876" s="106"/>
      <c r="P4876" s="43"/>
      <c r="Q4876" s="31"/>
      <c r="R4876" s="84"/>
      <c r="S4876" s="31"/>
      <c r="T4876" s="31"/>
      <c r="U4876" s="169"/>
      <c r="V4876" s="150"/>
      <c r="W4876" s="342" t="str" cm="1">
        <f t="array" ref="W4876">IF(SUM(LEN(B4876:V4876))=0,"",IF(OR(OR(ISBLANK(F4876),SUM(LEN(C4876),LEN(D4876))=0),AND(NOT(E4876="Unknown"),ISBLANK(J4876)),AND(NOT(O4876="Unknown"),ISBLANK(R4876))),"Missing Information", INDEX(Table15[Entire Service Line Classification], MATCH(SUMIFS(Table15[Unique ID],Table15[System-Owned Portion],E4876,Table15[If Material Anything Other than "Lead" in Column E,Was Material Ever Previously Lead?],G4876,Table15[Customer-Owned Portion],O4876),Table15[Unique ID],0),0)))</f>
        <v/>
      </c>
      <c r="X4876"/>
    </row>
    <row r="4877" spans="2:24" x14ac:dyDescent="0.35">
      <c r="B4877" s="146"/>
      <c r="C4877" s="31"/>
      <c r="D4877" s="31"/>
      <c r="E4877" s="44"/>
      <c r="F4877" s="43"/>
      <c r="G4877" s="84"/>
      <c r="H4877" s="31"/>
      <c r="I4877" s="31"/>
      <c r="J4877" s="84"/>
      <c r="K4877" s="31"/>
      <c r="L4877" s="31"/>
      <c r="M4877" s="169"/>
      <c r="N4877" s="148"/>
      <c r="O4877" s="106"/>
      <c r="P4877" s="43"/>
      <c r="Q4877" s="31"/>
      <c r="R4877" s="84"/>
      <c r="S4877" s="31"/>
      <c r="T4877" s="31"/>
      <c r="U4877" s="169"/>
      <c r="V4877" s="150"/>
      <c r="W4877" s="342" t="str" cm="1">
        <f t="array" ref="W4877">IF(SUM(LEN(B4877:V4877))=0,"",IF(OR(OR(ISBLANK(F4877),SUM(LEN(C4877),LEN(D4877))=0),AND(NOT(E4877="Unknown"),ISBLANK(J4877)),AND(NOT(O4877="Unknown"),ISBLANK(R4877))),"Missing Information", INDEX(Table15[Entire Service Line Classification], MATCH(SUMIFS(Table15[Unique ID],Table15[System-Owned Portion],E4877,Table15[If Material Anything Other than "Lead" in Column E,Was Material Ever Previously Lead?],G4877,Table15[Customer-Owned Portion],O4877),Table15[Unique ID],0),0)))</f>
        <v/>
      </c>
      <c r="X4877"/>
    </row>
    <row r="4878" spans="2:24" x14ac:dyDescent="0.35">
      <c r="B4878" s="146"/>
      <c r="C4878" s="31"/>
      <c r="D4878" s="31"/>
      <c r="E4878" s="44"/>
      <c r="F4878" s="43"/>
      <c r="G4878" s="84"/>
      <c r="H4878" s="31"/>
      <c r="I4878" s="31"/>
      <c r="J4878" s="84"/>
      <c r="K4878" s="31"/>
      <c r="L4878" s="31"/>
      <c r="M4878" s="169"/>
      <c r="N4878" s="148"/>
      <c r="O4878" s="106"/>
      <c r="P4878" s="43"/>
      <c r="Q4878" s="31"/>
      <c r="R4878" s="84"/>
      <c r="S4878" s="31"/>
      <c r="T4878" s="31"/>
      <c r="U4878" s="169"/>
      <c r="V4878" s="150"/>
      <c r="W4878" s="342" t="str" cm="1">
        <f t="array" ref="W4878">IF(SUM(LEN(B4878:V4878))=0,"",IF(OR(OR(ISBLANK(F4878),SUM(LEN(C4878),LEN(D4878))=0),AND(NOT(E4878="Unknown"),ISBLANK(J4878)),AND(NOT(O4878="Unknown"),ISBLANK(R4878))),"Missing Information", INDEX(Table15[Entire Service Line Classification], MATCH(SUMIFS(Table15[Unique ID],Table15[System-Owned Portion],E4878,Table15[If Material Anything Other than "Lead" in Column E,Was Material Ever Previously Lead?],G4878,Table15[Customer-Owned Portion],O4878),Table15[Unique ID],0),0)))</f>
        <v/>
      </c>
      <c r="X4878"/>
    </row>
    <row r="4879" spans="2:24" x14ac:dyDescent="0.35">
      <c r="B4879" s="146"/>
      <c r="C4879" s="31"/>
      <c r="D4879" s="31"/>
      <c r="E4879" s="44"/>
      <c r="F4879" s="43"/>
      <c r="G4879" s="84"/>
      <c r="H4879" s="31"/>
      <c r="I4879" s="31"/>
      <c r="J4879" s="84"/>
      <c r="K4879" s="31"/>
      <c r="L4879" s="31"/>
      <c r="M4879" s="169"/>
      <c r="N4879" s="148"/>
      <c r="O4879" s="106"/>
      <c r="P4879" s="43"/>
      <c r="Q4879" s="31"/>
      <c r="R4879" s="84"/>
      <c r="S4879" s="31"/>
      <c r="T4879" s="31"/>
      <c r="U4879" s="169"/>
      <c r="V4879" s="150"/>
      <c r="W4879" s="342" t="str" cm="1">
        <f t="array" ref="W4879">IF(SUM(LEN(B4879:V4879))=0,"",IF(OR(OR(ISBLANK(F4879),SUM(LEN(C4879),LEN(D4879))=0),AND(NOT(E4879="Unknown"),ISBLANK(J4879)),AND(NOT(O4879="Unknown"),ISBLANK(R4879))),"Missing Information", INDEX(Table15[Entire Service Line Classification], MATCH(SUMIFS(Table15[Unique ID],Table15[System-Owned Portion],E4879,Table15[If Material Anything Other than "Lead" in Column E,Was Material Ever Previously Lead?],G4879,Table15[Customer-Owned Portion],O4879),Table15[Unique ID],0),0)))</f>
        <v/>
      </c>
      <c r="X4879"/>
    </row>
    <row r="4880" spans="2:24" x14ac:dyDescent="0.35">
      <c r="B4880" s="146"/>
      <c r="C4880" s="31"/>
      <c r="D4880" s="31"/>
      <c r="E4880" s="44"/>
      <c r="F4880" s="43"/>
      <c r="G4880" s="84"/>
      <c r="H4880" s="31"/>
      <c r="I4880" s="31"/>
      <c r="J4880" s="84"/>
      <c r="K4880" s="31"/>
      <c r="L4880" s="31"/>
      <c r="M4880" s="169"/>
      <c r="N4880" s="148"/>
      <c r="O4880" s="106"/>
      <c r="P4880" s="43"/>
      <c r="Q4880" s="31"/>
      <c r="R4880" s="84"/>
      <c r="S4880" s="31"/>
      <c r="T4880" s="31"/>
      <c r="U4880" s="169"/>
      <c r="V4880" s="150"/>
      <c r="W4880" s="342" t="str" cm="1">
        <f t="array" ref="W4880">IF(SUM(LEN(B4880:V4880))=0,"",IF(OR(OR(ISBLANK(F4880),SUM(LEN(C4880),LEN(D4880))=0),AND(NOT(E4880="Unknown"),ISBLANK(J4880)),AND(NOT(O4880="Unknown"),ISBLANK(R4880))),"Missing Information", INDEX(Table15[Entire Service Line Classification], MATCH(SUMIFS(Table15[Unique ID],Table15[System-Owned Portion],E4880,Table15[If Material Anything Other than "Lead" in Column E,Was Material Ever Previously Lead?],G4880,Table15[Customer-Owned Portion],O4880),Table15[Unique ID],0),0)))</f>
        <v/>
      </c>
      <c r="X4880"/>
    </row>
    <row r="4881" spans="2:24" x14ac:dyDescent="0.35">
      <c r="B4881" s="146"/>
      <c r="C4881" s="31"/>
      <c r="D4881" s="31"/>
      <c r="E4881" s="44"/>
      <c r="F4881" s="43"/>
      <c r="G4881" s="84"/>
      <c r="H4881" s="31"/>
      <c r="I4881" s="31"/>
      <c r="J4881" s="84"/>
      <c r="K4881" s="31"/>
      <c r="L4881" s="31"/>
      <c r="M4881" s="169"/>
      <c r="N4881" s="148"/>
      <c r="O4881" s="106"/>
      <c r="P4881" s="43"/>
      <c r="Q4881" s="31"/>
      <c r="R4881" s="84"/>
      <c r="S4881" s="31"/>
      <c r="T4881" s="31"/>
      <c r="U4881" s="169"/>
      <c r="V4881" s="150"/>
      <c r="W4881" s="342" t="str" cm="1">
        <f t="array" ref="W4881">IF(SUM(LEN(B4881:V4881))=0,"",IF(OR(OR(ISBLANK(F4881),SUM(LEN(C4881),LEN(D4881))=0),AND(NOT(E4881="Unknown"),ISBLANK(J4881)),AND(NOT(O4881="Unknown"),ISBLANK(R4881))),"Missing Information", INDEX(Table15[Entire Service Line Classification], MATCH(SUMIFS(Table15[Unique ID],Table15[System-Owned Portion],E4881,Table15[If Material Anything Other than "Lead" in Column E,Was Material Ever Previously Lead?],G4881,Table15[Customer-Owned Portion],O4881),Table15[Unique ID],0),0)))</f>
        <v/>
      </c>
      <c r="X4881"/>
    </row>
    <row r="4882" spans="2:24" x14ac:dyDescent="0.35">
      <c r="B4882" s="146"/>
      <c r="C4882" s="31"/>
      <c r="D4882" s="31"/>
      <c r="E4882" s="44"/>
      <c r="F4882" s="43"/>
      <c r="G4882" s="84"/>
      <c r="H4882" s="31"/>
      <c r="I4882" s="31"/>
      <c r="J4882" s="84"/>
      <c r="K4882" s="31"/>
      <c r="L4882" s="31"/>
      <c r="M4882" s="169"/>
      <c r="N4882" s="148"/>
      <c r="O4882" s="106"/>
      <c r="P4882" s="43"/>
      <c r="Q4882" s="31"/>
      <c r="R4882" s="84"/>
      <c r="S4882" s="31"/>
      <c r="T4882" s="31"/>
      <c r="U4882" s="169"/>
      <c r="V4882" s="150"/>
      <c r="W4882" s="342" t="str" cm="1">
        <f t="array" ref="W4882">IF(SUM(LEN(B4882:V4882))=0,"",IF(OR(OR(ISBLANK(F4882),SUM(LEN(C4882),LEN(D4882))=0),AND(NOT(E4882="Unknown"),ISBLANK(J4882)),AND(NOT(O4882="Unknown"),ISBLANK(R4882))),"Missing Information", INDEX(Table15[Entire Service Line Classification], MATCH(SUMIFS(Table15[Unique ID],Table15[System-Owned Portion],E4882,Table15[If Material Anything Other than "Lead" in Column E,Was Material Ever Previously Lead?],G4882,Table15[Customer-Owned Portion],O4882),Table15[Unique ID],0),0)))</f>
        <v/>
      </c>
      <c r="X4882"/>
    </row>
    <row r="4883" spans="2:24" x14ac:dyDescent="0.35">
      <c r="B4883" s="146"/>
      <c r="C4883" s="31"/>
      <c r="D4883" s="31"/>
      <c r="E4883" s="44"/>
      <c r="F4883" s="43"/>
      <c r="G4883" s="84"/>
      <c r="H4883" s="31"/>
      <c r="I4883" s="31"/>
      <c r="J4883" s="84"/>
      <c r="K4883" s="31"/>
      <c r="L4883" s="31"/>
      <c r="M4883" s="169"/>
      <c r="N4883" s="148"/>
      <c r="O4883" s="106"/>
      <c r="P4883" s="43"/>
      <c r="Q4883" s="31"/>
      <c r="R4883" s="84"/>
      <c r="S4883" s="31"/>
      <c r="T4883" s="31"/>
      <c r="U4883" s="169"/>
      <c r="V4883" s="150"/>
      <c r="W4883" s="342" t="str" cm="1">
        <f t="array" ref="W4883">IF(SUM(LEN(B4883:V4883))=0,"",IF(OR(OR(ISBLANK(F4883),SUM(LEN(C4883),LEN(D4883))=0),AND(NOT(E4883="Unknown"),ISBLANK(J4883)),AND(NOT(O4883="Unknown"),ISBLANK(R4883))),"Missing Information", INDEX(Table15[Entire Service Line Classification], MATCH(SUMIFS(Table15[Unique ID],Table15[System-Owned Portion],E4883,Table15[If Material Anything Other than "Lead" in Column E,Was Material Ever Previously Lead?],G4883,Table15[Customer-Owned Portion],O4883),Table15[Unique ID],0),0)))</f>
        <v/>
      </c>
      <c r="X4883"/>
    </row>
    <row r="4884" spans="2:24" x14ac:dyDescent="0.35">
      <c r="B4884" s="146"/>
      <c r="C4884" s="31"/>
      <c r="D4884" s="31"/>
      <c r="E4884" s="44"/>
      <c r="F4884" s="43"/>
      <c r="G4884" s="84"/>
      <c r="H4884" s="31"/>
      <c r="I4884" s="31"/>
      <c r="J4884" s="84"/>
      <c r="K4884" s="31"/>
      <c r="L4884" s="31"/>
      <c r="M4884" s="169"/>
      <c r="N4884" s="148"/>
      <c r="O4884" s="106"/>
      <c r="P4884" s="43"/>
      <c r="Q4884" s="31"/>
      <c r="R4884" s="84"/>
      <c r="S4884" s="31"/>
      <c r="T4884" s="31"/>
      <c r="U4884" s="169"/>
      <c r="V4884" s="150"/>
      <c r="W4884" s="342" t="str" cm="1">
        <f t="array" ref="W4884">IF(SUM(LEN(B4884:V4884))=0,"",IF(OR(OR(ISBLANK(F4884),SUM(LEN(C4884),LEN(D4884))=0),AND(NOT(E4884="Unknown"),ISBLANK(J4884)),AND(NOT(O4884="Unknown"),ISBLANK(R4884))),"Missing Information", INDEX(Table15[Entire Service Line Classification], MATCH(SUMIFS(Table15[Unique ID],Table15[System-Owned Portion],E4884,Table15[If Material Anything Other than "Lead" in Column E,Was Material Ever Previously Lead?],G4884,Table15[Customer-Owned Portion],O4884),Table15[Unique ID],0),0)))</f>
        <v/>
      </c>
      <c r="X4884"/>
    </row>
    <row r="4885" spans="2:24" x14ac:dyDescent="0.35">
      <c r="B4885" s="146"/>
      <c r="C4885" s="31"/>
      <c r="D4885" s="31"/>
      <c r="E4885" s="44"/>
      <c r="F4885" s="43"/>
      <c r="G4885" s="84"/>
      <c r="H4885" s="31"/>
      <c r="I4885" s="31"/>
      <c r="J4885" s="84"/>
      <c r="K4885" s="31"/>
      <c r="L4885" s="31"/>
      <c r="M4885" s="169"/>
      <c r="N4885" s="148"/>
      <c r="O4885" s="106"/>
      <c r="P4885" s="43"/>
      <c r="Q4885" s="31"/>
      <c r="R4885" s="84"/>
      <c r="S4885" s="31"/>
      <c r="T4885" s="31"/>
      <c r="U4885" s="169"/>
      <c r="V4885" s="150"/>
      <c r="W4885" s="342" t="str" cm="1">
        <f t="array" ref="W4885">IF(SUM(LEN(B4885:V4885))=0,"",IF(OR(OR(ISBLANK(F4885),SUM(LEN(C4885),LEN(D4885))=0),AND(NOT(E4885="Unknown"),ISBLANK(J4885)),AND(NOT(O4885="Unknown"),ISBLANK(R4885))),"Missing Information", INDEX(Table15[Entire Service Line Classification], MATCH(SUMIFS(Table15[Unique ID],Table15[System-Owned Portion],E4885,Table15[If Material Anything Other than "Lead" in Column E,Was Material Ever Previously Lead?],G4885,Table15[Customer-Owned Portion],O4885),Table15[Unique ID],0),0)))</f>
        <v/>
      </c>
      <c r="X4885"/>
    </row>
    <row r="4886" spans="2:24" x14ac:dyDescent="0.35">
      <c r="B4886" s="146"/>
      <c r="C4886" s="31"/>
      <c r="D4886" s="31"/>
      <c r="E4886" s="44"/>
      <c r="F4886" s="43"/>
      <c r="G4886" s="84"/>
      <c r="H4886" s="31"/>
      <c r="I4886" s="31"/>
      <c r="J4886" s="84"/>
      <c r="K4886" s="31"/>
      <c r="L4886" s="31"/>
      <c r="M4886" s="169"/>
      <c r="N4886" s="148"/>
      <c r="O4886" s="106"/>
      <c r="P4886" s="43"/>
      <c r="Q4886" s="31"/>
      <c r="R4886" s="84"/>
      <c r="S4886" s="31"/>
      <c r="T4886" s="31"/>
      <c r="U4886" s="169"/>
      <c r="V4886" s="150"/>
      <c r="W4886" s="342" t="str" cm="1">
        <f t="array" ref="W4886">IF(SUM(LEN(B4886:V4886))=0,"",IF(OR(OR(ISBLANK(F4886),SUM(LEN(C4886),LEN(D4886))=0),AND(NOT(E4886="Unknown"),ISBLANK(J4886)),AND(NOT(O4886="Unknown"),ISBLANK(R4886))),"Missing Information", INDEX(Table15[Entire Service Line Classification], MATCH(SUMIFS(Table15[Unique ID],Table15[System-Owned Portion],E4886,Table15[If Material Anything Other than "Lead" in Column E,Was Material Ever Previously Lead?],G4886,Table15[Customer-Owned Portion],O4886),Table15[Unique ID],0),0)))</f>
        <v/>
      </c>
      <c r="X4886"/>
    </row>
    <row r="4887" spans="2:24" x14ac:dyDescent="0.35">
      <c r="B4887" s="146"/>
      <c r="C4887" s="31"/>
      <c r="D4887" s="31"/>
      <c r="E4887" s="44"/>
      <c r="F4887" s="43"/>
      <c r="G4887" s="84"/>
      <c r="H4887" s="31"/>
      <c r="I4887" s="31"/>
      <c r="J4887" s="84"/>
      <c r="K4887" s="31"/>
      <c r="L4887" s="31"/>
      <c r="M4887" s="169"/>
      <c r="N4887" s="148"/>
      <c r="O4887" s="106"/>
      <c r="P4887" s="43"/>
      <c r="Q4887" s="31"/>
      <c r="R4887" s="84"/>
      <c r="S4887" s="31"/>
      <c r="T4887" s="31"/>
      <c r="U4887" s="169"/>
      <c r="V4887" s="150"/>
      <c r="W4887" s="342" t="str" cm="1">
        <f t="array" ref="W4887">IF(SUM(LEN(B4887:V4887))=0,"",IF(OR(OR(ISBLANK(F4887),SUM(LEN(C4887),LEN(D4887))=0),AND(NOT(E4887="Unknown"),ISBLANK(J4887)),AND(NOT(O4887="Unknown"),ISBLANK(R4887))),"Missing Information", INDEX(Table15[Entire Service Line Classification], MATCH(SUMIFS(Table15[Unique ID],Table15[System-Owned Portion],E4887,Table15[If Material Anything Other than "Lead" in Column E,Was Material Ever Previously Lead?],G4887,Table15[Customer-Owned Portion],O4887),Table15[Unique ID],0),0)))</f>
        <v/>
      </c>
      <c r="X4887"/>
    </row>
    <row r="4888" spans="2:24" x14ac:dyDescent="0.35">
      <c r="B4888" s="146"/>
      <c r="C4888" s="31"/>
      <c r="D4888" s="31"/>
      <c r="E4888" s="44"/>
      <c r="F4888" s="43"/>
      <c r="G4888" s="84"/>
      <c r="H4888" s="31"/>
      <c r="I4888" s="31"/>
      <c r="J4888" s="84"/>
      <c r="K4888" s="31"/>
      <c r="L4888" s="31"/>
      <c r="M4888" s="169"/>
      <c r="N4888" s="148"/>
      <c r="O4888" s="106"/>
      <c r="P4888" s="43"/>
      <c r="Q4888" s="31"/>
      <c r="R4888" s="84"/>
      <c r="S4888" s="31"/>
      <c r="T4888" s="31"/>
      <c r="U4888" s="169"/>
      <c r="V4888" s="150"/>
      <c r="W4888" s="342" t="str" cm="1">
        <f t="array" ref="W4888">IF(SUM(LEN(B4888:V4888))=0,"",IF(OR(OR(ISBLANK(F4888),SUM(LEN(C4888),LEN(D4888))=0),AND(NOT(E4888="Unknown"),ISBLANK(J4888)),AND(NOT(O4888="Unknown"),ISBLANK(R4888))),"Missing Information", INDEX(Table15[Entire Service Line Classification], MATCH(SUMIFS(Table15[Unique ID],Table15[System-Owned Portion],E4888,Table15[If Material Anything Other than "Lead" in Column E,Was Material Ever Previously Lead?],G4888,Table15[Customer-Owned Portion],O4888),Table15[Unique ID],0),0)))</f>
        <v/>
      </c>
      <c r="X4888"/>
    </row>
    <row r="4889" spans="2:24" x14ac:dyDescent="0.35">
      <c r="B4889" s="146"/>
      <c r="C4889" s="31"/>
      <c r="D4889" s="31"/>
      <c r="E4889" s="44"/>
      <c r="F4889" s="43"/>
      <c r="G4889" s="84"/>
      <c r="H4889" s="31"/>
      <c r="I4889" s="31"/>
      <c r="J4889" s="84"/>
      <c r="K4889" s="31"/>
      <c r="L4889" s="31"/>
      <c r="M4889" s="169"/>
      <c r="N4889" s="148"/>
      <c r="O4889" s="106"/>
      <c r="P4889" s="43"/>
      <c r="Q4889" s="31"/>
      <c r="R4889" s="84"/>
      <c r="S4889" s="31"/>
      <c r="T4889" s="31"/>
      <c r="U4889" s="169"/>
      <c r="V4889" s="150"/>
      <c r="W4889" s="342" t="str" cm="1">
        <f t="array" ref="W4889">IF(SUM(LEN(B4889:V4889))=0,"",IF(OR(OR(ISBLANK(F4889),SUM(LEN(C4889),LEN(D4889))=0),AND(NOT(E4889="Unknown"),ISBLANK(J4889)),AND(NOT(O4889="Unknown"),ISBLANK(R4889))),"Missing Information", INDEX(Table15[Entire Service Line Classification], MATCH(SUMIFS(Table15[Unique ID],Table15[System-Owned Portion],E4889,Table15[If Material Anything Other than "Lead" in Column E,Was Material Ever Previously Lead?],G4889,Table15[Customer-Owned Portion],O4889),Table15[Unique ID],0),0)))</f>
        <v/>
      </c>
      <c r="X4889"/>
    </row>
    <row r="4890" spans="2:24" x14ac:dyDescent="0.35">
      <c r="B4890" s="146"/>
      <c r="C4890" s="31"/>
      <c r="D4890" s="31"/>
      <c r="E4890" s="44"/>
      <c r="F4890" s="43"/>
      <c r="G4890" s="84"/>
      <c r="H4890" s="31"/>
      <c r="I4890" s="31"/>
      <c r="J4890" s="84"/>
      <c r="K4890" s="31"/>
      <c r="L4890" s="31"/>
      <c r="M4890" s="169"/>
      <c r="N4890" s="148"/>
      <c r="O4890" s="106"/>
      <c r="P4890" s="43"/>
      <c r="Q4890" s="31"/>
      <c r="R4890" s="84"/>
      <c r="S4890" s="31"/>
      <c r="T4890" s="31"/>
      <c r="U4890" s="169"/>
      <c r="V4890" s="150"/>
      <c r="W4890" s="342" t="str" cm="1">
        <f t="array" ref="W4890">IF(SUM(LEN(B4890:V4890))=0,"",IF(OR(OR(ISBLANK(F4890),SUM(LEN(C4890),LEN(D4890))=0),AND(NOT(E4890="Unknown"),ISBLANK(J4890)),AND(NOT(O4890="Unknown"),ISBLANK(R4890))),"Missing Information", INDEX(Table15[Entire Service Line Classification], MATCH(SUMIFS(Table15[Unique ID],Table15[System-Owned Portion],E4890,Table15[If Material Anything Other than "Lead" in Column E,Was Material Ever Previously Lead?],G4890,Table15[Customer-Owned Portion],O4890),Table15[Unique ID],0),0)))</f>
        <v/>
      </c>
      <c r="X4890"/>
    </row>
    <row r="4891" spans="2:24" x14ac:dyDescent="0.35">
      <c r="B4891" s="146"/>
      <c r="C4891" s="31"/>
      <c r="D4891" s="31"/>
      <c r="E4891" s="44"/>
      <c r="F4891" s="43"/>
      <c r="G4891" s="84"/>
      <c r="H4891" s="31"/>
      <c r="I4891" s="31"/>
      <c r="J4891" s="84"/>
      <c r="K4891" s="31"/>
      <c r="L4891" s="31"/>
      <c r="M4891" s="169"/>
      <c r="N4891" s="148"/>
      <c r="O4891" s="106"/>
      <c r="P4891" s="43"/>
      <c r="Q4891" s="31"/>
      <c r="R4891" s="84"/>
      <c r="S4891" s="31"/>
      <c r="T4891" s="31"/>
      <c r="U4891" s="169"/>
      <c r="V4891" s="150"/>
      <c r="W4891" s="342" t="str" cm="1">
        <f t="array" ref="W4891">IF(SUM(LEN(B4891:V4891))=0,"",IF(OR(OR(ISBLANK(F4891),SUM(LEN(C4891),LEN(D4891))=0),AND(NOT(E4891="Unknown"),ISBLANK(J4891)),AND(NOT(O4891="Unknown"),ISBLANK(R4891))),"Missing Information", INDEX(Table15[Entire Service Line Classification], MATCH(SUMIFS(Table15[Unique ID],Table15[System-Owned Portion],E4891,Table15[If Material Anything Other than "Lead" in Column E,Was Material Ever Previously Lead?],G4891,Table15[Customer-Owned Portion],O4891),Table15[Unique ID],0),0)))</f>
        <v/>
      </c>
      <c r="X4891"/>
    </row>
    <row r="4892" spans="2:24" x14ac:dyDescent="0.35">
      <c r="B4892" s="146"/>
      <c r="C4892" s="31"/>
      <c r="D4892" s="31"/>
      <c r="E4892" s="44"/>
      <c r="F4892" s="43"/>
      <c r="G4892" s="84"/>
      <c r="H4892" s="31"/>
      <c r="I4892" s="31"/>
      <c r="J4892" s="84"/>
      <c r="K4892" s="31"/>
      <c r="L4892" s="31"/>
      <c r="M4892" s="169"/>
      <c r="N4892" s="148"/>
      <c r="O4892" s="106"/>
      <c r="P4892" s="43"/>
      <c r="Q4892" s="31"/>
      <c r="R4892" s="84"/>
      <c r="S4892" s="31"/>
      <c r="T4892" s="31"/>
      <c r="U4892" s="169"/>
      <c r="V4892" s="150"/>
      <c r="W4892" s="342" t="str" cm="1">
        <f t="array" ref="W4892">IF(SUM(LEN(B4892:V4892))=0,"",IF(OR(OR(ISBLANK(F4892),SUM(LEN(C4892),LEN(D4892))=0),AND(NOT(E4892="Unknown"),ISBLANK(J4892)),AND(NOT(O4892="Unknown"),ISBLANK(R4892))),"Missing Information", INDEX(Table15[Entire Service Line Classification], MATCH(SUMIFS(Table15[Unique ID],Table15[System-Owned Portion],E4892,Table15[If Material Anything Other than "Lead" in Column E,Was Material Ever Previously Lead?],G4892,Table15[Customer-Owned Portion],O4892),Table15[Unique ID],0),0)))</f>
        <v/>
      </c>
      <c r="X4892"/>
    </row>
    <row r="4893" spans="2:24" x14ac:dyDescent="0.35">
      <c r="B4893" s="146"/>
      <c r="C4893" s="31"/>
      <c r="D4893" s="31"/>
      <c r="E4893" s="44"/>
      <c r="F4893" s="43"/>
      <c r="G4893" s="84"/>
      <c r="H4893" s="31"/>
      <c r="I4893" s="31"/>
      <c r="J4893" s="84"/>
      <c r="K4893" s="31"/>
      <c r="L4893" s="31"/>
      <c r="M4893" s="169"/>
      <c r="N4893" s="148"/>
      <c r="O4893" s="106"/>
      <c r="P4893" s="43"/>
      <c r="Q4893" s="31"/>
      <c r="R4893" s="84"/>
      <c r="S4893" s="31"/>
      <c r="T4893" s="31"/>
      <c r="U4893" s="169"/>
      <c r="V4893" s="150"/>
      <c r="W4893" s="342" t="str" cm="1">
        <f t="array" ref="W4893">IF(SUM(LEN(B4893:V4893))=0,"",IF(OR(OR(ISBLANK(F4893),SUM(LEN(C4893),LEN(D4893))=0),AND(NOT(E4893="Unknown"),ISBLANK(J4893)),AND(NOT(O4893="Unknown"),ISBLANK(R4893))),"Missing Information", INDEX(Table15[Entire Service Line Classification], MATCH(SUMIFS(Table15[Unique ID],Table15[System-Owned Portion],E4893,Table15[If Material Anything Other than "Lead" in Column E,Was Material Ever Previously Lead?],G4893,Table15[Customer-Owned Portion],O4893),Table15[Unique ID],0),0)))</f>
        <v/>
      </c>
      <c r="X4893"/>
    </row>
    <row r="4894" spans="2:24" x14ac:dyDescent="0.35">
      <c r="B4894" s="146"/>
      <c r="C4894" s="31"/>
      <c r="D4894" s="31"/>
      <c r="E4894" s="44"/>
      <c r="F4894" s="43"/>
      <c r="G4894" s="84"/>
      <c r="H4894" s="31"/>
      <c r="I4894" s="31"/>
      <c r="J4894" s="84"/>
      <c r="K4894" s="31"/>
      <c r="L4894" s="31"/>
      <c r="M4894" s="169"/>
      <c r="N4894" s="148"/>
      <c r="O4894" s="106"/>
      <c r="P4894" s="43"/>
      <c r="Q4894" s="31"/>
      <c r="R4894" s="84"/>
      <c r="S4894" s="31"/>
      <c r="T4894" s="31"/>
      <c r="U4894" s="169"/>
      <c r="V4894" s="150"/>
      <c r="W4894" s="342" t="str" cm="1">
        <f t="array" ref="W4894">IF(SUM(LEN(B4894:V4894))=0,"",IF(OR(OR(ISBLANK(F4894),SUM(LEN(C4894),LEN(D4894))=0),AND(NOT(E4894="Unknown"),ISBLANK(J4894)),AND(NOT(O4894="Unknown"),ISBLANK(R4894))),"Missing Information", INDEX(Table15[Entire Service Line Classification], MATCH(SUMIFS(Table15[Unique ID],Table15[System-Owned Portion],E4894,Table15[If Material Anything Other than "Lead" in Column E,Was Material Ever Previously Lead?],G4894,Table15[Customer-Owned Portion],O4894),Table15[Unique ID],0),0)))</f>
        <v/>
      </c>
      <c r="X4894"/>
    </row>
    <row r="4895" spans="2:24" x14ac:dyDescent="0.35">
      <c r="B4895" s="146"/>
      <c r="C4895" s="31"/>
      <c r="D4895" s="31"/>
      <c r="E4895" s="44"/>
      <c r="F4895" s="43"/>
      <c r="G4895" s="84"/>
      <c r="H4895" s="31"/>
      <c r="I4895" s="31"/>
      <c r="J4895" s="84"/>
      <c r="K4895" s="31"/>
      <c r="L4895" s="31"/>
      <c r="M4895" s="169"/>
      <c r="N4895" s="148"/>
      <c r="O4895" s="106"/>
      <c r="P4895" s="43"/>
      <c r="Q4895" s="31"/>
      <c r="R4895" s="84"/>
      <c r="S4895" s="31"/>
      <c r="T4895" s="31"/>
      <c r="U4895" s="169"/>
      <c r="V4895" s="150"/>
      <c r="W4895" s="342" t="str" cm="1">
        <f t="array" ref="W4895">IF(SUM(LEN(B4895:V4895))=0,"",IF(OR(OR(ISBLANK(F4895),SUM(LEN(C4895),LEN(D4895))=0),AND(NOT(E4895="Unknown"),ISBLANK(J4895)),AND(NOT(O4895="Unknown"),ISBLANK(R4895))),"Missing Information", INDEX(Table15[Entire Service Line Classification], MATCH(SUMIFS(Table15[Unique ID],Table15[System-Owned Portion],E4895,Table15[If Material Anything Other than "Lead" in Column E,Was Material Ever Previously Lead?],G4895,Table15[Customer-Owned Portion],O4895),Table15[Unique ID],0),0)))</f>
        <v/>
      </c>
      <c r="X4895"/>
    </row>
    <row r="4896" spans="2:24" x14ac:dyDescent="0.35">
      <c r="B4896" s="146"/>
      <c r="C4896" s="31"/>
      <c r="D4896" s="31"/>
      <c r="E4896" s="44"/>
      <c r="F4896" s="43"/>
      <c r="G4896" s="84"/>
      <c r="H4896" s="31"/>
      <c r="I4896" s="31"/>
      <c r="J4896" s="84"/>
      <c r="K4896" s="31"/>
      <c r="L4896" s="31"/>
      <c r="M4896" s="169"/>
      <c r="N4896" s="148"/>
      <c r="O4896" s="106"/>
      <c r="P4896" s="43"/>
      <c r="Q4896" s="31"/>
      <c r="R4896" s="84"/>
      <c r="S4896" s="31"/>
      <c r="T4896" s="31"/>
      <c r="U4896" s="169"/>
      <c r="V4896" s="150"/>
      <c r="W4896" s="342" t="str" cm="1">
        <f t="array" ref="W4896">IF(SUM(LEN(B4896:V4896))=0,"",IF(OR(OR(ISBLANK(F4896),SUM(LEN(C4896),LEN(D4896))=0),AND(NOT(E4896="Unknown"),ISBLANK(J4896)),AND(NOT(O4896="Unknown"),ISBLANK(R4896))),"Missing Information", INDEX(Table15[Entire Service Line Classification], MATCH(SUMIFS(Table15[Unique ID],Table15[System-Owned Portion],E4896,Table15[If Material Anything Other than "Lead" in Column E,Was Material Ever Previously Lead?],G4896,Table15[Customer-Owned Portion],O4896),Table15[Unique ID],0),0)))</f>
        <v/>
      </c>
      <c r="X4896"/>
    </row>
    <row r="4897" spans="2:24" x14ac:dyDescent="0.35">
      <c r="B4897" s="146"/>
      <c r="C4897" s="31"/>
      <c r="D4897" s="31"/>
      <c r="E4897" s="44"/>
      <c r="F4897" s="43"/>
      <c r="G4897" s="84"/>
      <c r="H4897" s="31"/>
      <c r="I4897" s="31"/>
      <c r="J4897" s="84"/>
      <c r="K4897" s="31"/>
      <c r="L4897" s="31"/>
      <c r="M4897" s="169"/>
      <c r="N4897" s="148"/>
      <c r="O4897" s="106"/>
      <c r="P4897" s="43"/>
      <c r="Q4897" s="31"/>
      <c r="R4897" s="84"/>
      <c r="S4897" s="31"/>
      <c r="T4897" s="31"/>
      <c r="U4897" s="169"/>
      <c r="V4897" s="150"/>
      <c r="W4897" s="342" t="str" cm="1">
        <f t="array" ref="W4897">IF(SUM(LEN(B4897:V4897))=0,"",IF(OR(OR(ISBLANK(F4897),SUM(LEN(C4897),LEN(D4897))=0),AND(NOT(E4897="Unknown"),ISBLANK(J4897)),AND(NOT(O4897="Unknown"),ISBLANK(R4897))),"Missing Information", INDEX(Table15[Entire Service Line Classification], MATCH(SUMIFS(Table15[Unique ID],Table15[System-Owned Portion],E4897,Table15[If Material Anything Other than "Lead" in Column E,Was Material Ever Previously Lead?],G4897,Table15[Customer-Owned Portion],O4897),Table15[Unique ID],0),0)))</f>
        <v/>
      </c>
      <c r="X4897"/>
    </row>
    <row r="4898" spans="2:24" x14ac:dyDescent="0.35">
      <c r="B4898" s="146"/>
      <c r="C4898" s="31"/>
      <c r="D4898" s="31"/>
      <c r="E4898" s="44"/>
      <c r="F4898" s="43"/>
      <c r="G4898" s="84"/>
      <c r="H4898" s="31"/>
      <c r="I4898" s="31"/>
      <c r="J4898" s="84"/>
      <c r="K4898" s="31"/>
      <c r="L4898" s="31"/>
      <c r="M4898" s="169"/>
      <c r="N4898" s="148"/>
      <c r="O4898" s="106"/>
      <c r="P4898" s="43"/>
      <c r="Q4898" s="31"/>
      <c r="R4898" s="84"/>
      <c r="S4898" s="31"/>
      <c r="T4898" s="31"/>
      <c r="U4898" s="169"/>
      <c r="V4898" s="150"/>
      <c r="W4898" s="342" t="str" cm="1">
        <f t="array" ref="W4898">IF(SUM(LEN(B4898:V4898))=0,"",IF(OR(OR(ISBLANK(F4898),SUM(LEN(C4898),LEN(D4898))=0),AND(NOT(E4898="Unknown"),ISBLANK(J4898)),AND(NOT(O4898="Unknown"),ISBLANK(R4898))),"Missing Information", INDEX(Table15[Entire Service Line Classification], MATCH(SUMIFS(Table15[Unique ID],Table15[System-Owned Portion],E4898,Table15[If Material Anything Other than "Lead" in Column E,Was Material Ever Previously Lead?],G4898,Table15[Customer-Owned Portion],O4898),Table15[Unique ID],0),0)))</f>
        <v/>
      </c>
      <c r="X4898"/>
    </row>
    <row r="4899" spans="2:24" x14ac:dyDescent="0.35">
      <c r="B4899" s="146"/>
      <c r="C4899" s="31"/>
      <c r="D4899" s="31"/>
      <c r="E4899" s="44"/>
      <c r="F4899" s="43"/>
      <c r="G4899" s="84"/>
      <c r="H4899" s="31"/>
      <c r="I4899" s="31"/>
      <c r="J4899" s="84"/>
      <c r="K4899" s="31"/>
      <c r="L4899" s="31"/>
      <c r="M4899" s="169"/>
      <c r="N4899" s="148"/>
      <c r="O4899" s="106"/>
      <c r="P4899" s="43"/>
      <c r="Q4899" s="31"/>
      <c r="R4899" s="84"/>
      <c r="S4899" s="31"/>
      <c r="T4899" s="31"/>
      <c r="U4899" s="169"/>
      <c r="V4899" s="150"/>
      <c r="W4899" s="342" t="str" cm="1">
        <f t="array" ref="W4899">IF(SUM(LEN(B4899:V4899))=0,"",IF(OR(OR(ISBLANK(F4899),SUM(LEN(C4899),LEN(D4899))=0),AND(NOT(E4899="Unknown"),ISBLANK(J4899)),AND(NOT(O4899="Unknown"),ISBLANK(R4899))),"Missing Information", INDEX(Table15[Entire Service Line Classification], MATCH(SUMIFS(Table15[Unique ID],Table15[System-Owned Portion],E4899,Table15[If Material Anything Other than "Lead" in Column E,Was Material Ever Previously Lead?],G4899,Table15[Customer-Owned Portion],O4899),Table15[Unique ID],0),0)))</f>
        <v/>
      </c>
      <c r="X4899"/>
    </row>
    <row r="4900" spans="2:24" x14ac:dyDescent="0.35">
      <c r="B4900" s="146"/>
      <c r="C4900" s="31"/>
      <c r="D4900" s="31"/>
      <c r="E4900" s="44"/>
      <c r="F4900" s="43"/>
      <c r="G4900" s="84"/>
      <c r="H4900" s="31"/>
      <c r="I4900" s="31"/>
      <c r="J4900" s="84"/>
      <c r="K4900" s="31"/>
      <c r="L4900" s="31"/>
      <c r="M4900" s="169"/>
      <c r="N4900" s="148"/>
      <c r="O4900" s="106"/>
      <c r="P4900" s="43"/>
      <c r="Q4900" s="31"/>
      <c r="R4900" s="84"/>
      <c r="S4900" s="31"/>
      <c r="T4900" s="31"/>
      <c r="U4900" s="169"/>
      <c r="V4900" s="150"/>
      <c r="W4900" s="342" t="str" cm="1">
        <f t="array" ref="W4900">IF(SUM(LEN(B4900:V4900))=0,"",IF(OR(OR(ISBLANK(F4900),SUM(LEN(C4900),LEN(D4900))=0),AND(NOT(E4900="Unknown"),ISBLANK(J4900)),AND(NOT(O4900="Unknown"),ISBLANK(R4900))),"Missing Information", INDEX(Table15[Entire Service Line Classification], MATCH(SUMIFS(Table15[Unique ID],Table15[System-Owned Portion],E4900,Table15[If Material Anything Other than "Lead" in Column E,Was Material Ever Previously Lead?],G4900,Table15[Customer-Owned Portion],O4900),Table15[Unique ID],0),0)))</f>
        <v/>
      </c>
      <c r="X4900"/>
    </row>
    <row r="4901" spans="2:24" x14ac:dyDescent="0.35">
      <c r="B4901" s="146"/>
      <c r="C4901" s="31"/>
      <c r="D4901" s="31"/>
      <c r="E4901" s="44"/>
      <c r="F4901" s="43"/>
      <c r="G4901" s="84"/>
      <c r="H4901" s="31"/>
      <c r="I4901" s="31"/>
      <c r="J4901" s="84"/>
      <c r="K4901" s="31"/>
      <c r="L4901" s="31"/>
      <c r="M4901" s="169"/>
      <c r="N4901" s="148"/>
      <c r="O4901" s="106"/>
      <c r="P4901" s="43"/>
      <c r="Q4901" s="31"/>
      <c r="R4901" s="84"/>
      <c r="S4901" s="31"/>
      <c r="T4901" s="31"/>
      <c r="U4901" s="169"/>
      <c r="V4901" s="150"/>
      <c r="W4901" s="342" t="str" cm="1">
        <f t="array" ref="W4901">IF(SUM(LEN(B4901:V4901))=0,"",IF(OR(OR(ISBLANK(F4901),SUM(LEN(C4901),LEN(D4901))=0),AND(NOT(E4901="Unknown"),ISBLANK(J4901)),AND(NOT(O4901="Unknown"),ISBLANK(R4901))),"Missing Information", INDEX(Table15[Entire Service Line Classification], MATCH(SUMIFS(Table15[Unique ID],Table15[System-Owned Portion],E4901,Table15[If Material Anything Other than "Lead" in Column E,Was Material Ever Previously Lead?],G4901,Table15[Customer-Owned Portion],O4901),Table15[Unique ID],0),0)))</f>
        <v/>
      </c>
      <c r="X4901"/>
    </row>
    <row r="4902" spans="2:24" x14ac:dyDescent="0.35">
      <c r="B4902" s="146"/>
      <c r="C4902" s="31"/>
      <c r="D4902" s="31"/>
      <c r="E4902" s="44"/>
      <c r="F4902" s="43"/>
      <c r="G4902" s="84"/>
      <c r="H4902" s="31"/>
      <c r="I4902" s="31"/>
      <c r="J4902" s="84"/>
      <c r="K4902" s="31"/>
      <c r="L4902" s="31"/>
      <c r="M4902" s="169"/>
      <c r="N4902" s="148"/>
      <c r="O4902" s="106"/>
      <c r="P4902" s="43"/>
      <c r="Q4902" s="31"/>
      <c r="R4902" s="84"/>
      <c r="S4902" s="31"/>
      <c r="T4902" s="31"/>
      <c r="U4902" s="169"/>
      <c r="V4902" s="150"/>
      <c r="W4902" s="342" t="str" cm="1">
        <f t="array" ref="W4902">IF(SUM(LEN(B4902:V4902))=0,"",IF(OR(OR(ISBLANK(F4902),SUM(LEN(C4902),LEN(D4902))=0),AND(NOT(E4902="Unknown"),ISBLANK(J4902)),AND(NOT(O4902="Unknown"),ISBLANK(R4902))),"Missing Information", INDEX(Table15[Entire Service Line Classification], MATCH(SUMIFS(Table15[Unique ID],Table15[System-Owned Portion],E4902,Table15[If Material Anything Other than "Lead" in Column E,Was Material Ever Previously Lead?],G4902,Table15[Customer-Owned Portion],O4902),Table15[Unique ID],0),0)))</f>
        <v/>
      </c>
      <c r="X4902"/>
    </row>
    <row r="4903" spans="2:24" x14ac:dyDescent="0.35">
      <c r="B4903" s="146"/>
      <c r="C4903" s="31"/>
      <c r="D4903" s="31"/>
      <c r="E4903" s="44"/>
      <c r="F4903" s="43"/>
      <c r="G4903" s="84"/>
      <c r="H4903" s="31"/>
      <c r="I4903" s="31"/>
      <c r="J4903" s="84"/>
      <c r="K4903" s="31"/>
      <c r="L4903" s="31"/>
      <c r="M4903" s="169"/>
      <c r="N4903" s="148"/>
      <c r="O4903" s="106"/>
      <c r="P4903" s="43"/>
      <c r="Q4903" s="31"/>
      <c r="R4903" s="84"/>
      <c r="S4903" s="31"/>
      <c r="T4903" s="31"/>
      <c r="U4903" s="169"/>
      <c r="V4903" s="150"/>
      <c r="W4903" s="342" t="str" cm="1">
        <f t="array" ref="W4903">IF(SUM(LEN(B4903:V4903))=0,"",IF(OR(OR(ISBLANK(F4903),SUM(LEN(C4903),LEN(D4903))=0),AND(NOT(E4903="Unknown"),ISBLANK(J4903)),AND(NOT(O4903="Unknown"),ISBLANK(R4903))),"Missing Information", INDEX(Table15[Entire Service Line Classification], MATCH(SUMIFS(Table15[Unique ID],Table15[System-Owned Portion],E4903,Table15[If Material Anything Other than "Lead" in Column E,Was Material Ever Previously Lead?],G4903,Table15[Customer-Owned Portion],O4903),Table15[Unique ID],0),0)))</f>
        <v/>
      </c>
      <c r="X4903"/>
    </row>
    <row r="4904" spans="2:24" x14ac:dyDescent="0.35">
      <c r="B4904" s="146"/>
      <c r="C4904" s="31"/>
      <c r="D4904" s="31"/>
      <c r="E4904" s="44"/>
      <c r="F4904" s="43"/>
      <c r="G4904" s="84"/>
      <c r="H4904" s="31"/>
      <c r="I4904" s="31"/>
      <c r="J4904" s="84"/>
      <c r="K4904" s="31"/>
      <c r="L4904" s="31"/>
      <c r="M4904" s="169"/>
      <c r="N4904" s="148"/>
      <c r="O4904" s="106"/>
      <c r="P4904" s="43"/>
      <c r="Q4904" s="31"/>
      <c r="R4904" s="84"/>
      <c r="S4904" s="31"/>
      <c r="T4904" s="31"/>
      <c r="U4904" s="169"/>
      <c r="V4904" s="150"/>
      <c r="W4904" s="342" t="str" cm="1">
        <f t="array" ref="W4904">IF(SUM(LEN(B4904:V4904))=0,"",IF(OR(OR(ISBLANK(F4904),SUM(LEN(C4904),LEN(D4904))=0),AND(NOT(E4904="Unknown"),ISBLANK(J4904)),AND(NOT(O4904="Unknown"),ISBLANK(R4904))),"Missing Information", INDEX(Table15[Entire Service Line Classification], MATCH(SUMIFS(Table15[Unique ID],Table15[System-Owned Portion],E4904,Table15[If Material Anything Other than "Lead" in Column E,Was Material Ever Previously Lead?],G4904,Table15[Customer-Owned Portion],O4904),Table15[Unique ID],0),0)))</f>
        <v/>
      </c>
      <c r="X4904"/>
    </row>
    <row r="4905" spans="2:24" x14ac:dyDescent="0.35">
      <c r="B4905" s="146"/>
      <c r="C4905" s="31"/>
      <c r="D4905" s="31"/>
      <c r="E4905" s="44"/>
      <c r="F4905" s="43"/>
      <c r="G4905" s="84"/>
      <c r="H4905" s="31"/>
      <c r="I4905" s="31"/>
      <c r="J4905" s="84"/>
      <c r="K4905" s="31"/>
      <c r="L4905" s="31"/>
      <c r="M4905" s="169"/>
      <c r="N4905" s="148"/>
      <c r="O4905" s="106"/>
      <c r="P4905" s="43"/>
      <c r="Q4905" s="31"/>
      <c r="R4905" s="84"/>
      <c r="S4905" s="31"/>
      <c r="T4905" s="31"/>
      <c r="U4905" s="169"/>
      <c r="V4905" s="150"/>
      <c r="W4905" s="342" t="str" cm="1">
        <f t="array" ref="W4905">IF(SUM(LEN(B4905:V4905))=0,"",IF(OR(OR(ISBLANK(F4905),SUM(LEN(C4905),LEN(D4905))=0),AND(NOT(E4905="Unknown"),ISBLANK(J4905)),AND(NOT(O4905="Unknown"),ISBLANK(R4905))),"Missing Information", INDEX(Table15[Entire Service Line Classification], MATCH(SUMIFS(Table15[Unique ID],Table15[System-Owned Portion],E4905,Table15[If Material Anything Other than "Lead" in Column E,Was Material Ever Previously Lead?],G4905,Table15[Customer-Owned Portion],O4905),Table15[Unique ID],0),0)))</f>
        <v/>
      </c>
      <c r="X4905"/>
    </row>
    <row r="4906" spans="2:24" x14ac:dyDescent="0.35">
      <c r="B4906" s="146"/>
      <c r="C4906" s="31"/>
      <c r="D4906" s="31"/>
      <c r="E4906" s="44"/>
      <c r="F4906" s="43"/>
      <c r="G4906" s="84"/>
      <c r="H4906" s="31"/>
      <c r="I4906" s="31"/>
      <c r="J4906" s="84"/>
      <c r="K4906" s="31"/>
      <c r="L4906" s="31"/>
      <c r="M4906" s="169"/>
      <c r="N4906" s="148"/>
      <c r="O4906" s="106"/>
      <c r="P4906" s="43"/>
      <c r="Q4906" s="31"/>
      <c r="R4906" s="84"/>
      <c r="S4906" s="31"/>
      <c r="T4906" s="31"/>
      <c r="U4906" s="169"/>
      <c r="V4906" s="150"/>
      <c r="W4906" s="342" t="str" cm="1">
        <f t="array" ref="W4906">IF(SUM(LEN(B4906:V4906))=0,"",IF(OR(OR(ISBLANK(F4906),SUM(LEN(C4906),LEN(D4906))=0),AND(NOT(E4906="Unknown"),ISBLANK(J4906)),AND(NOT(O4906="Unknown"),ISBLANK(R4906))),"Missing Information", INDEX(Table15[Entire Service Line Classification], MATCH(SUMIFS(Table15[Unique ID],Table15[System-Owned Portion],E4906,Table15[If Material Anything Other than "Lead" in Column E,Was Material Ever Previously Lead?],G4906,Table15[Customer-Owned Portion],O4906),Table15[Unique ID],0),0)))</f>
        <v/>
      </c>
      <c r="X4906"/>
    </row>
    <row r="4907" spans="2:24" x14ac:dyDescent="0.35">
      <c r="B4907" s="146"/>
      <c r="C4907" s="31"/>
      <c r="D4907" s="31"/>
      <c r="E4907" s="44"/>
      <c r="F4907" s="43"/>
      <c r="G4907" s="84"/>
      <c r="H4907" s="31"/>
      <c r="I4907" s="31"/>
      <c r="J4907" s="84"/>
      <c r="K4907" s="31"/>
      <c r="L4907" s="31"/>
      <c r="M4907" s="169"/>
      <c r="N4907" s="148"/>
      <c r="O4907" s="106"/>
      <c r="P4907" s="43"/>
      <c r="Q4907" s="31"/>
      <c r="R4907" s="84"/>
      <c r="S4907" s="31"/>
      <c r="T4907" s="31"/>
      <c r="U4907" s="169"/>
      <c r="V4907" s="150"/>
      <c r="W4907" s="342" t="str" cm="1">
        <f t="array" ref="W4907">IF(SUM(LEN(B4907:V4907))=0,"",IF(OR(OR(ISBLANK(F4907),SUM(LEN(C4907),LEN(D4907))=0),AND(NOT(E4907="Unknown"),ISBLANK(J4907)),AND(NOT(O4907="Unknown"),ISBLANK(R4907))),"Missing Information", INDEX(Table15[Entire Service Line Classification], MATCH(SUMIFS(Table15[Unique ID],Table15[System-Owned Portion],E4907,Table15[If Material Anything Other than "Lead" in Column E,Was Material Ever Previously Lead?],G4907,Table15[Customer-Owned Portion],O4907),Table15[Unique ID],0),0)))</f>
        <v/>
      </c>
      <c r="X4907"/>
    </row>
    <row r="4908" spans="2:24" x14ac:dyDescent="0.35">
      <c r="B4908" s="146"/>
      <c r="C4908" s="31"/>
      <c r="D4908" s="31"/>
      <c r="E4908" s="44"/>
      <c r="F4908" s="43"/>
      <c r="G4908" s="84"/>
      <c r="H4908" s="31"/>
      <c r="I4908" s="31"/>
      <c r="J4908" s="84"/>
      <c r="K4908" s="31"/>
      <c r="L4908" s="31"/>
      <c r="M4908" s="169"/>
      <c r="N4908" s="148"/>
      <c r="O4908" s="106"/>
      <c r="P4908" s="43"/>
      <c r="Q4908" s="31"/>
      <c r="R4908" s="84"/>
      <c r="S4908" s="31"/>
      <c r="T4908" s="31"/>
      <c r="U4908" s="169"/>
      <c r="V4908" s="150"/>
      <c r="W4908" s="342" t="str" cm="1">
        <f t="array" ref="W4908">IF(SUM(LEN(B4908:V4908))=0,"",IF(OR(OR(ISBLANK(F4908),SUM(LEN(C4908),LEN(D4908))=0),AND(NOT(E4908="Unknown"),ISBLANK(J4908)),AND(NOT(O4908="Unknown"),ISBLANK(R4908))),"Missing Information", INDEX(Table15[Entire Service Line Classification], MATCH(SUMIFS(Table15[Unique ID],Table15[System-Owned Portion],E4908,Table15[If Material Anything Other than "Lead" in Column E,Was Material Ever Previously Lead?],G4908,Table15[Customer-Owned Portion],O4908),Table15[Unique ID],0),0)))</f>
        <v/>
      </c>
      <c r="X4908"/>
    </row>
    <row r="4909" spans="2:24" x14ac:dyDescent="0.35">
      <c r="B4909" s="146"/>
      <c r="C4909" s="31"/>
      <c r="D4909" s="31"/>
      <c r="E4909" s="44"/>
      <c r="F4909" s="43"/>
      <c r="G4909" s="84"/>
      <c r="H4909" s="31"/>
      <c r="I4909" s="31"/>
      <c r="J4909" s="84"/>
      <c r="K4909" s="31"/>
      <c r="L4909" s="31"/>
      <c r="M4909" s="169"/>
      <c r="N4909" s="148"/>
      <c r="O4909" s="106"/>
      <c r="P4909" s="43"/>
      <c r="Q4909" s="31"/>
      <c r="R4909" s="84"/>
      <c r="S4909" s="31"/>
      <c r="T4909" s="31"/>
      <c r="U4909" s="169"/>
      <c r="V4909" s="150"/>
      <c r="W4909" s="342" t="str" cm="1">
        <f t="array" ref="W4909">IF(SUM(LEN(B4909:V4909))=0,"",IF(OR(OR(ISBLANK(F4909),SUM(LEN(C4909),LEN(D4909))=0),AND(NOT(E4909="Unknown"),ISBLANK(J4909)),AND(NOT(O4909="Unknown"),ISBLANK(R4909))),"Missing Information", INDEX(Table15[Entire Service Line Classification], MATCH(SUMIFS(Table15[Unique ID],Table15[System-Owned Portion],E4909,Table15[If Material Anything Other than "Lead" in Column E,Was Material Ever Previously Lead?],G4909,Table15[Customer-Owned Portion],O4909),Table15[Unique ID],0),0)))</f>
        <v/>
      </c>
      <c r="X4909"/>
    </row>
    <row r="4910" spans="2:24" x14ac:dyDescent="0.35">
      <c r="B4910" s="146"/>
      <c r="C4910" s="31"/>
      <c r="D4910" s="31"/>
      <c r="E4910" s="44"/>
      <c r="F4910" s="43"/>
      <c r="G4910" s="84"/>
      <c r="H4910" s="31"/>
      <c r="I4910" s="31"/>
      <c r="J4910" s="84"/>
      <c r="K4910" s="31"/>
      <c r="L4910" s="31"/>
      <c r="M4910" s="169"/>
      <c r="N4910" s="148"/>
      <c r="O4910" s="106"/>
      <c r="P4910" s="43"/>
      <c r="Q4910" s="31"/>
      <c r="R4910" s="84"/>
      <c r="S4910" s="31"/>
      <c r="T4910" s="31"/>
      <c r="U4910" s="169"/>
      <c r="V4910" s="150"/>
      <c r="W4910" s="342" t="str" cm="1">
        <f t="array" ref="W4910">IF(SUM(LEN(B4910:V4910))=0,"",IF(OR(OR(ISBLANK(F4910),SUM(LEN(C4910),LEN(D4910))=0),AND(NOT(E4910="Unknown"),ISBLANK(J4910)),AND(NOT(O4910="Unknown"),ISBLANK(R4910))),"Missing Information", INDEX(Table15[Entire Service Line Classification], MATCH(SUMIFS(Table15[Unique ID],Table15[System-Owned Portion],E4910,Table15[If Material Anything Other than "Lead" in Column E,Was Material Ever Previously Lead?],G4910,Table15[Customer-Owned Portion],O4910),Table15[Unique ID],0),0)))</f>
        <v/>
      </c>
      <c r="X4910"/>
    </row>
    <row r="4911" spans="2:24" x14ac:dyDescent="0.35">
      <c r="B4911" s="146"/>
      <c r="C4911" s="31"/>
      <c r="D4911" s="31"/>
      <c r="E4911" s="44"/>
      <c r="F4911" s="43"/>
      <c r="G4911" s="84"/>
      <c r="H4911" s="31"/>
      <c r="I4911" s="31"/>
      <c r="J4911" s="84"/>
      <c r="K4911" s="31"/>
      <c r="L4911" s="31"/>
      <c r="M4911" s="169"/>
      <c r="N4911" s="148"/>
      <c r="O4911" s="106"/>
      <c r="P4911" s="43"/>
      <c r="Q4911" s="31"/>
      <c r="R4911" s="84"/>
      <c r="S4911" s="31"/>
      <c r="T4911" s="31"/>
      <c r="U4911" s="169"/>
      <c r="V4911" s="150"/>
      <c r="W4911" s="342" t="str" cm="1">
        <f t="array" ref="W4911">IF(SUM(LEN(B4911:V4911))=0,"",IF(OR(OR(ISBLANK(F4911),SUM(LEN(C4911),LEN(D4911))=0),AND(NOT(E4911="Unknown"),ISBLANK(J4911)),AND(NOT(O4911="Unknown"),ISBLANK(R4911))),"Missing Information", INDEX(Table15[Entire Service Line Classification], MATCH(SUMIFS(Table15[Unique ID],Table15[System-Owned Portion],E4911,Table15[If Material Anything Other than "Lead" in Column E,Was Material Ever Previously Lead?],G4911,Table15[Customer-Owned Portion],O4911),Table15[Unique ID],0),0)))</f>
        <v/>
      </c>
      <c r="X4911"/>
    </row>
    <row r="4912" spans="2:24" x14ac:dyDescent="0.35">
      <c r="B4912" s="146"/>
      <c r="C4912" s="31"/>
      <c r="D4912" s="31"/>
      <c r="E4912" s="44"/>
      <c r="F4912" s="43"/>
      <c r="G4912" s="84"/>
      <c r="H4912" s="31"/>
      <c r="I4912" s="31"/>
      <c r="J4912" s="84"/>
      <c r="K4912" s="31"/>
      <c r="L4912" s="31"/>
      <c r="M4912" s="169"/>
      <c r="N4912" s="148"/>
      <c r="O4912" s="106"/>
      <c r="P4912" s="43"/>
      <c r="Q4912" s="31"/>
      <c r="R4912" s="84"/>
      <c r="S4912" s="31"/>
      <c r="T4912" s="31"/>
      <c r="U4912" s="169"/>
      <c r="V4912" s="150"/>
      <c r="W4912" s="342" t="str" cm="1">
        <f t="array" ref="W4912">IF(SUM(LEN(B4912:V4912))=0,"",IF(OR(OR(ISBLANK(F4912),SUM(LEN(C4912),LEN(D4912))=0),AND(NOT(E4912="Unknown"),ISBLANK(J4912)),AND(NOT(O4912="Unknown"),ISBLANK(R4912))),"Missing Information", INDEX(Table15[Entire Service Line Classification], MATCH(SUMIFS(Table15[Unique ID],Table15[System-Owned Portion],E4912,Table15[If Material Anything Other than "Lead" in Column E,Was Material Ever Previously Lead?],G4912,Table15[Customer-Owned Portion],O4912),Table15[Unique ID],0),0)))</f>
        <v/>
      </c>
      <c r="X4912"/>
    </row>
    <row r="4913" spans="2:24" x14ac:dyDescent="0.35">
      <c r="B4913" s="146"/>
      <c r="C4913" s="31"/>
      <c r="D4913" s="31"/>
      <c r="E4913" s="44"/>
      <c r="F4913" s="43"/>
      <c r="G4913" s="84"/>
      <c r="H4913" s="31"/>
      <c r="I4913" s="31"/>
      <c r="J4913" s="84"/>
      <c r="K4913" s="31"/>
      <c r="L4913" s="31"/>
      <c r="M4913" s="169"/>
      <c r="N4913" s="148"/>
      <c r="O4913" s="106"/>
      <c r="P4913" s="43"/>
      <c r="Q4913" s="31"/>
      <c r="R4913" s="84"/>
      <c r="S4913" s="31"/>
      <c r="T4913" s="31"/>
      <c r="U4913" s="169"/>
      <c r="V4913" s="150"/>
      <c r="W4913" s="342" t="str" cm="1">
        <f t="array" ref="W4913">IF(SUM(LEN(B4913:V4913))=0,"",IF(OR(OR(ISBLANK(F4913),SUM(LEN(C4913),LEN(D4913))=0),AND(NOT(E4913="Unknown"),ISBLANK(J4913)),AND(NOT(O4913="Unknown"),ISBLANK(R4913))),"Missing Information", INDEX(Table15[Entire Service Line Classification], MATCH(SUMIFS(Table15[Unique ID],Table15[System-Owned Portion],E4913,Table15[If Material Anything Other than "Lead" in Column E,Was Material Ever Previously Lead?],G4913,Table15[Customer-Owned Portion],O4913),Table15[Unique ID],0),0)))</f>
        <v/>
      </c>
      <c r="X4913"/>
    </row>
    <row r="4914" spans="2:24" x14ac:dyDescent="0.35">
      <c r="B4914" s="146"/>
      <c r="C4914" s="31"/>
      <c r="D4914" s="31"/>
      <c r="E4914" s="44"/>
      <c r="F4914" s="43"/>
      <c r="G4914" s="84"/>
      <c r="H4914" s="31"/>
      <c r="I4914" s="31"/>
      <c r="J4914" s="84"/>
      <c r="K4914" s="31"/>
      <c r="L4914" s="31"/>
      <c r="M4914" s="169"/>
      <c r="N4914" s="148"/>
      <c r="O4914" s="106"/>
      <c r="P4914" s="43"/>
      <c r="Q4914" s="31"/>
      <c r="R4914" s="84"/>
      <c r="S4914" s="31"/>
      <c r="T4914" s="31"/>
      <c r="U4914" s="169"/>
      <c r="V4914" s="150"/>
      <c r="W4914" s="342" t="str" cm="1">
        <f t="array" ref="W4914">IF(SUM(LEN(B4914:V4914))=0,"",IF(OR(OR(ISBLANK(F4914),SUM(LEN(C4914),LEN(D4914))=0),AND(NOT(E4914="Unknown"),ISBLANK(J4914)),AND(NOT(O4914="Unknown"),ISBLANK(R4914))),"Missing Information", INDEX(Table15[Entire Service Line Classification], MATCH(SUMIFS(Table15[Unique ID],Table15[System-Owned Portion],E4914,Table15[If Material Anything Other than "Lead" in Column E,Was Material Ever Previously Lead?],G4914,Table15[Customer-Owned Portion],O4914),Table15[Unique ID],0),0)))</f>
        <v/>
      </c>
      <c r="X4914"/>
    </row>
    <row r="4915" spans="2:24" x14ac:dyDescent="0.35">
      <c r="B4915" s="146"/>
      <c r="C4915" s="31"/>
      <c r="D4915" s="31"/>
      <c r="E4915" s="44"/>
      <c r="F4915" s="43"/>
      <c r="G4915" s="84"/>
      <c r="H4915" s="31"/>
      <c r="I4915" s="31"/>
      <c r="J4915" s="84"/>
      <c r="K4915" s="31"/>
      <c r="L4915" s="31"/>
      <c r="M4915" s="169"/>
      <c r="N4915" s="148"/>
      <c r="O4915" s="106"/>
      <c r="P4915" s="43"/>
      <c r="Q4915" s="31"/>
      <c r="R4915" s="84"/>
      <c r="S4915" s="31"/>
      <c r="T4915" s="31"/>
      <c r="U4915" s="169"/>
      <c r="V4915" s="150"/>
      <c r="W4915" s="342" t="str" cm="1">
        <f t="array" ref="W4915">IF(SUM(LEN(B4915:V4915))=0,"",IF(OR(OR(ISBLANK(F4915),SUM(LEN(C4915),LEN(D4915))=0),AND(NOT(E4915="Unknown"),ISBLANK(J4915)),AND(NOT(O4915="Unknown"),ISBLANK(R4915))),"Missing Information", INDEX(Table15[Entire Service Line Classification], MATCH(SUMIFS(Table15[Unique ID],Table15[System-Owned Portion],E4915,Table15[If Material Anything Other than "Lead" in Column E,Was Material Ever Previously Lead?],G4915,Table15[Customer-Owned Portion],O4915),Table15[Unique ID],0),0)))</f>
        <v/>
      </c>
      <c r="X4915"/>
    </row>
    <row r="4916" spans="2:24" x14ac:dyDescent="0.35">
      <c r="B4916" s="146"/>
      <c r="C4916" s="31"/>
      <c r="D4916" s="31"/>
      <c r="E4916" s="44"/>
      <c r="F4916" s="43"/>
      <c r="G4916" s="84"/>
      <c r="H4916" s="31"/>
      <c r="I4916" s="31"/>
      <c r="J4916" s="84"/>
      <c r="K4916" s="31"/>
      <c r="L4916" s="31"/>
      <c r="M4916" s="169"/>
      <c r="N4916" s="148"/>
      <c r="O4916" s="106"/>
      <c r="P4916" s="43"/>
      <c r="Q4916" s="31"/>
      <c r="R4916" s="84"/>
      <c r="S4916" s="31"/>
      <c r="T4916" s="31"/>
      <c r="U4916" s="169"/>
      <c r="V4916" s="150"/>
      <c r="W4916" s="342" t="str" cm="1">
        <f t="array" ref="W4916">IF(SUM(LEN(B4916:V4916))=0,"",IF(OR(OR(ISBLANK(F4916),SUM(LEN(C4916),LEN(D4916))=0),AND(NOT(E4916="Unknown"),ISBLANK(J4916)),AND(NOT(O4916="Unknown"),ISBLANK(R4916))),"Missing Information", INDEX(Table15[Entire Service Line Classification], MATCH(SUMIFS(Table15[Unique ID],Table15[System-Owned Portion],E4916,Table15[If Material Anything Other than "Lead" in Column E,Was Material Ever Previously Lead?],G4916,Table15[Customer-Owned Portion],O4916),Table15[Unique ID],0),0)))</f>
        <v/>
      </c>
      <c r="X4916"/>
    </row>
    <row r="4917" spans="2:24" x14ac:dyDescent="0.35">
      <c r="B4917" s="146"/>
      <c r="C4917" s="31"/>
      <c r="D4917" s="31"/>
      <c r="E4917" s="44"/>
      <c r="F4917" s="43"/>
      <c r="G4917" s="84"/>
      <c r="H4917" s="31"/>
      <c r="I4917" s="31"/>
      <c r="J4917" s="84"/>
      <c r="K4917" s="31"/>
      <c r="L4917" s="31"/>
      <c r="M4917" s="169"/>
      <c r="N4917" s="148"/>
      <c r="O4917" s="106"/>
      <c r="P4917" s="43"/>
      <c r="Q4917" s="31"/>
      <c r="R4917" s="84"/>
      <c r="S4917" s="31"/>
      <c r="T4917" s="31"/>
      <c r="U4917" s="169"/>
      <c r="V4917" s="150"/>
      <c r="W4917" s="342" t="str" cm="1">
        <f t="array" ref="W4917">IF(SUM(LEN(B4917:V4917))=0,"",IF(OR(OR(ISBLANK(F4917),SUM(LEN(C4917),LEN(D4917))=0),AND(NOT(E4917="Unknown"),ISBLANK(J4917)),AND(NOT(O4917="Unknown"),ISBLANK(R4917))),"Missing Information", INDEX(Table15[Entire Service Line Classification], MATCH(SUMIFS(Table15[Unique ID],Table15[System-Owned Portion],E4917,Table15[If Material Anything Other than "Lead" in Column E,Was Material Ever Previously Lead?],G4917,Table15[Customer-Owned Portion],O4917),Table15[Unique ID],0),0)))</f>
        <v/>
      </c>
      <c r="X4917"/>
    </row>
    <row r="4918" spans="2:24" x14ac:dyDescent="0.35">
      <c r="B4918" s="146"/>
      <c r="C4918" s="31"/>
      <c r="D4918" s="31"/>
      <c r="E4918" s="44"/>
      <c r="F4918" s="43"/>
      <c r="G4918" s="84"/>
      <c r="H4918" s="31"/>
      <c r="I4918" s="31"/>
      <c r="J4918" s="84"/>
      <c r="K4918" s="31"/>
      <c r="L4918" s="31"/>
      <c r="M4918" s="169"/>
      <c r="N4918" s="148"/>
      <c r="O4918" s="106"/>
      <c r="P4918" s="43"/>
      <c r="Q4918" s="31"/>
      <c r="R4918" s="84"/>
      <c r="S4918" s="31"/>
      <c r="T4918" s="31"/>
      <c r="U4918" s="169"/>
      <c r="V4918" s="150"/>
      <c r="W4918" s="342" t="str" cm="1">
        <f t="array" ref="W4918">IF(SUM(LEN(B4918:V4918))=0,"",IF(OR(OR(ISBLANK(F4918),SUM(LEN(C4918),LEN(D4918))=0),AND(NOT(E4918="Unknown"),ISBLANK(J4918)),AND(NOT(O4918="Unknown"),ISBLANK(R4918))),"Missing Information", INDEX(Table15[Entire Service Line Classification], MATCH(SUMIFS(Table15[Unique ID],Table15[System-Owned Portion],E4918,Table15[If Material Anything Other than "Lead" in Column E,Was Material Ever Previously Lead?],G4918,Table15[Customer-Owned Portion],O4918),Table15[Unique ID],0),0)))</f>
        <v/>
      </c>
      <c r="X4918"/>
    </row>
    <row r="4919" spans="2:24" x14ac:dyDescent="0.35">
      <c r="B4919" s="146"/>
      <c r="C4919" s="31"/>
      <c r="D4919" s="31"/>
      <c r="E4919" s="44"/>
      <c r="F4919" s="43"/>
      <c r="G4919" s="84"/>
      <c r="H4919" s="31"/>
      <c r="I4919" s="31"/>
      <c r="J4919" s="84"/>
      <c r="K4919" s="31"/>
      <c r="L4919" s="31"/>
      <c r="M4919" s="169"/>
      <c r="N4919" s="148"/>
      <c r="O4919" s="106"/>
      <c r="P4919" s="43"/>
      <c r="Q4919" s="31"/>
      <c r="R4919" s="84"/>
      <c r="S4919" s="31"/>
      <c r="T4919" s="31"/>
      <c r="U4919" s="169"/>
      <c r="V4919" s="150"/>
      <c r="W4919" s="342" t="str" cm="1">
        <f t="array" ref="W4919">IF(SUM(LEN(B4919:V4919))=0,"",IF(OR(OR(ISBLANK(F4919),SUM(LEN(C4919),LEN(D4919))=0),AND(NOT(E4919="Unknown"),ISBLANK(J4919)),AND(NOT(O4919="Unknown"),ISBLANK(R4919))),"Missing Information", INDEX(Table15[Entire Service Line Classification], MATCH(SUMIFS(Table15[Unique ID],Table15[System-Owned Portion],E4919,Table15[If Material Anything Other than "Lead" in Column E,Was Material Ever Previously Lead?],G4919,Table15[Customer-Owned Portion],O4919),Table15[Unique ID],0),0)))</f>
        <v/>
      </c>
      <c r="X4919"/>
    </row>
    <row r="4920" spans="2:24" x14ac:dyDescent="0.35">
      <c r="B4920" s="146"/>
      <c r="C4920" s="31"/>
      <c r="D4920" s="31"/>
      <c r="E4920" s="44"/>
      <c r="F4920" s="43"/>
      <c r="G4920" s="84"/>
      <c r="H4920" s="31"/>
      <c r="I4920" s="31"/>
      <c r="J4920" s="84"/>
      <c r="K4920" s="31"/>
      <c r="L4920" s="31"/>
      <c r="M4920" s="169"/>
      <c r="N4920" s="148"/>
      <c r="O4920" s="106"/>
      <c r="P4920" s="43"/>
      <c r="Q4920" s="31"/>
      <c r="R4920" s="84"/>
      <c r="S4920" s="31"/>
      <c r="T4920" s="31"/>
      <c r="U4920" s="169"/>
      <c r="V4920" s="150"/>
      <c r="W4920" s="342" t="str" cm="1">
        <f t="array" ref="W4920">IF(SUM(LEN(B4920:V4920))=0,"",IF(OR(OR(ISBLANK(F4920),SUM(LEN(C4920),LEN(D4920))=0),AND(NOT(E4920="Unknown"),ISBLANK(J4920)),AND(NOT(O4920="Unknown"),ISBLANK(R4920))),"Missing Information", INDEX(Table15[Entire Service Line Classification], MATCH(SUMIFS(Table15[Unique ID],Table15[System-Owned Portion],E4920,Table15[If Material Anything Other than "Lead" in Column E,Was Material Ever Previously Lead?],G4920,Table15[Customer-Owned Portion],O4920),Table15[Unique ID],0),0)))</f>
        <v/>
      </c>
      <c r="X4920"/>
    </row>
    <row r="4921" spans="2:24" x14ac:dyDescent="0.35">
      <c r="B4921" s="146"/>
      <c r="C4921" s="31"/>
      <c r="D4921" s="31"/>
      <c r="E4921" s="44"/>
      <c r="F4921" s="43"/>
      <c r="G4921" s="84"/>
      <c r="H4921" s="31"/>
      <c r="I4921" s="31"/>
      <c r="J4921" s="84"/>
      <c r="K4921" s="31"/>
      <c r="L4921" s="31"/>
      <c r="M4921" s="169"/>
      <c r="N4921" s="148"/>
      <c r="O4921" s="106"/>
      <c r="P4921" s="43"/>
      <c r="Q4921" s="31"/>
      <c r="R4921" s="84"/>
      <c r="S4921" s="31"/>
      <c r="T4921" s="31"/>
      <c r="U4921" s="169"/>
      <c r="V4921" s="150"/>
      <c r="W4921" s="342" t="str" cm="1">
        <f t="array" ref="W4921">IF(SUM(LEN(B4921:V4921))=0,"",IF(OR(OR(ISBLANK(F4921),SUM(LEN(C4921),LEN(D4921))=0),AND(NOT(E4921="Unknown"),ISBLANK(J4921)),AND(NOT(O4921="Unknown"),ISBLANK(R4921))),"Missing Information", INDEX(Table15[Entire Service Line Classification], MATCH(SUMIFS(Table15[Unique ID],Table15[System-Owned Portion],E4921,Table15[If Material Anything Other than "Lead" in Column E,Was Material Ever Previously Lead?],G4921,Table15[Customer-Owned Portion],O4921),Table15[Unique ID],0),0)))</f>
        <v/>
      </c>
      <c r="X4921"/>
    </row>
    <row r="4922" spans="2:24" x14ac:dyDescent="0.35">
      <c r="B4922" s="146"/>
      <c r="C4922" s="31"/>
      <c r="D4922" s="31"/>
      <c r="E4922" s="44"/>
      <c r="F4922" s="43"/>
      <c r="G4922" s="84"/>
      <c r="H4922" s="31"/>
      <c r="I4922" s="31"/>
      <c r="J4922" s="84"/>
      <c r="K4922" s="31"/>
      <c r="L4922" s="31"/>
      <c r="M4922" s="169"/>
      <c r="N4922" s="148"/>
      <c r="O4922" s="106"/>
      <c r="P4922" s="43"/>
      <c r="Q4922" s="31"/>
      <c r="R4922" s="84"/>
      <c r="S4922" s="31"/>
      <c r="T4922" s="31"/>
      <c r="U4922" s="169"/>
      <c r="V4922" s="150"/>
      <c r="W4922" s="342" t="str" cm="1">
        <f t="array" ref="W4922">IF(SUM(LEN(B4922:V4922))=0,"",IF(OR(OR(ISBLANK(F4922),SUM(LEN(C4922),LEN(D4922))=0),AND(NOT(E4922="Unknown"),ISBLANK(J4922)),AND(NOT(O4922="Unknown"),ISBLANK(R4922))),"Missing Information", INDEX(Table15[Entire Service Line Classification], MATCH(SUMIFS(Table15[Unique ID],Table15[System-Owned Portion],E4922,Table15[If Material Anything Other than "Lead" in Column E,Was Material Ever Previously Lead?],G4922,Table15[Customer-Owned Portion],O4922),Table15[Unique ID],0),0)))</f>
        <v/>
      </c>
      <c r="X4922"/>
    </row>
    <row r="4923" spans="2:24" x14ac:dyDescent="0.35">
      <c r="B4923" s="146"/>
      <c r="C4923" s="31"/>
      <c r="D4923" s="31"/>
      <c r="E4923" s="44"/>
      <c r="F4923" s="43"/>
      <c r="G4923" s="84"/>
      <c r="H4923" s="31"/>
      <c r="I4923" s="31"/>
      <c r="J4923" s="84"/>
      <c r="K4923" s="31"/>
      <c r="L4923" s="31"/>
      <c r="M4923" s="169"/>
      <c r="N4923" s="148"/>
      <c r="O4923" s="106"/>
      <c r="P4923" s="43"/>
      <c r="Q4923" s="31"/>
      <c r="R4923" s="84"/>
      <c r="S4923" s="31"/>
      <c r="T4923" s="31"/>
      <c r="U4923" s="169"/>
      <c r="V4923" s="150"/>
      <c r="W4923" s="342" t="str" cm="1">
        <f t="array" ref="W4923">IF(SUM(LEN(B4923:V4923))=0,"",IF(OR(OR(ISBLANK(F4923),SUM(LEN(C4923),LEN(D4923))=0),AND(NOT(E4923="Unknown"),ISBLANK(J4923)),AND(NOT(O4923="Unknown"),ISBLANK(R4923))),"Missing Information", INDEX(Table15[Entire Service Line Classification], MATCH(SUMIFS(Table15[Unique ID],Table15[System-Owned Portion],E4923,Table15[If Material Anything Other than "Lead" in Column E,Was Material Ever Previously Lead?],G4923,Table15[Customer-Owned Portion],O4923),Table15[Unique ID],0),0)))</f>
        <v/>
      </c>
      <c r="X4923"/>
    </row>
    <row r="4924" spans="2:24" x14ac:dyDescent="0.35">
      <c r="B4924" s="146"/>
      <c r="C4924" s="31"/>
      <c r="D4924" s="31"/>
      <c r="E4924" s="44"/>
      <c r="F4924" s="43"/>
      <c r="G4924" s="84"/>
      <c r="H4924" s="31"/>
      <c r="I4924" s="31"/>
      <c r="J4924" s="84"/>
      <c r="K4924" s="31"/>
      <c r="L4924" s="31"/>
      <c r="M4924" s="169"/>
      <c r="N4924" s="148"/>
      <c r="O4924" s="106"/>
      <c r="P4924" s="43"/>
      <c r="Q4924" s="31"/>
      <c r="R4924" s="84"/>
      <c r="S4924" s="31"/>
      <c r="T4924" s="31"/>
      <c r="U4924" s="169"/>
      <c r="V4924" s="150"/>
      <c r="W4924" s="342" t="str" cm="1">
        <f t="array" ref="W4924">IF(SUM(LEN(B4924:V4924))=0,"",IF(OR(OR(ISBLANK(F4924),SUM(LEN(C4924),LEN(D4924))=0),AND(NOT(E4924="Unknown"),ISBLANK(J4924)),AND(NOT(O4924="Unknown"),ISBLANK(R4924))),"Missing Information", INDEX(Table15[Entire Service Line Classification], MATCH(SUMIFS(Table15[Unique ID],Table15[System-Owned Portion],E4924,Table15[If Material Anything Other than "Lead" in Column E,Was Material Ever Previously Lead?],G4924,Table15[Customer-Owned Portion],O4924),Table15[Unique ID],0),0)))</f>
        <v/>
      </c>
      <c r="X4924"/>
    </row>
    <row r="4925" spans="2:24" x14ac:dyDescent="0.35">
      <c r="B4925" s="146"/>
      <c r="C4925" s="31"/>
      <c r="D4925" s="31"/>
      <c r="E4925" s="44"/>
      <c r="F4925" s="43"/>
      <c r="G4925" s="84"/>
      <c r="H4925" s="31"/>
      <c r="I4925" s="31"/>
      <c r="J4925" s="84"/>
      <c r="K4925" s="31"/>
      <c r="L4925" s="31"/>
      <c r="M4925" s="169"/>
      <c r="N4925" s="148"/>
      <c r="O4925" s="106"/>
      <c r="P4925" s="43"/>
      <c r="Q4925" s="31"/>
      <c r="R4925" s="84"/>
      <c r="S4925" s="31"/>
      <c r="T4925" s="31"/>
      <c r="U4925" s="169"/>
      <c r="V4925" s="150"/>
      <c r="W4925" s="342" t="str" cm="1">
        <f t="array" ref="W4925">IF(SUM(LEN(B4925:V4925))=0,"",IF(OR(OR(ISBLANK(F4925),SUM(LEN(C4925),LEN(D4925))=0),AND(NOT(E4925="Unknown"),ISBLANK(J4925)),AND(NOT(O4925="Unknown"),ISBLANK(R4925))),"Missing Information", INDEX(Table15[Entire Service Line Classification], MATCH(SUMIFS(Table15[Unique ID],Table15[System-Owned Portion],E4925,Table15[If Material Anything Other than "Lead" in Column E,Was Material Ever Previously Lead?],G4925,Table15[Customer-Owned Portion],O4925),Table15[Unique ID],0),0)))</f>
        <v/>
      </c>
      <c r="X4925"/>
    </row>
    <row r="4926" spans="2:24" x14ac:dyDescent="0.35">
      <c r="B4926" s="146"/>
      <c r="C4926" s="31"/>
      <c r="D4926" s="31"/>
      <c r="E4926" s="44"/>
      <c r="F4926" s="43"/>
      <c r="G4926" s="84"/>
      <c r="H4926" s="31"/>
      <c r="I4926" s="31"/>
      <c r="J4926" s="84"/>
      <c r="K4926" s="31"/>
      <c r="L4926" s="31"/>
      <c r="M4926" s="169"/>
      <c r="N4926" s="148"/>
      <c r="O4926" s="106"/>
      <c r="P4926" s="43"/>
      <c r="Q4926" s="31"/>
      <c r="R4926" s="84"/>
      <c r="S4926" s="31"/>
      <c r="T4926" s="31"/>
      <c r="U4926" s="169"/>
      <c r="V4926" s="150"/>
      <c r="W4926" s="342" t="str" cm="1">
        <f t="array" ref="W4926">IF(SUM(LEN(B4926:V4926))=0,"",IF(OR(OR(ISBLANK(F4926),SUM(LEN(C4926),LEN(D4926))=0),AND(NOT(E4926="Unknown"),ISBLANK(J4926)),AND(NOT(O4926="Unknown"),ISBLANK(R4926))),"Missing Information", INDEX(Table15[Entire Service Line Classification], MATCH(SUMIFS(Table15[Unique ID],Table15[System-Owned Portion],E4926,Table15[If Material Anything Other than "Lead" in Column E,Was Material Ever Previously Lead?],G4926,Table15[Customer-Owned Portion],O4926),Table15[Unique ID],0),0)))</f>
        <v/>
      </c>
      <c r="X4926"/>
    </row>
    <row r="4927" spans="2:24" x14ac:dyDescent="0.35">
      <c r="B4927" s="146"/>
      <c r="C4927" s="31"/>
      <c r="D4927" s="31"/>
      <c r="E4927" s="44"/>
      <c r="F4927" s="43"/>
      <c r="G4927" s="84"/>
      <c r="H4927" s="31"/>
      <c r="I4927" s="31"/>
      <c r="J4927" s="84"/>
      <c r="K4927" s="31"/>
      <c r="L4927" s="31"/>
      <c r="M4927" s="169"/>
      <c r="N4927" s="148"/>
      <c r="O4927" s="106"/>
      <c r="P4927" s="43"/>
      <c r="Q4927" s="31"/>
      <c r="R4927" s="84"/>
      <c r="S4927" s="31"/>
      <c r="T4927" s="31"/>
      <c r="U4927" s="169"/>
      <c r="V4927" s="150"/>
      <c r="W4927" s="342" t="str" cm="1">
        <f t="array" ref="W4927">IF(SUM(LEN(B4927:V4927))=0,"",IF(OR(OR(ISBLANK(F4927),SUM(LEN(C4927),LEN(D4927))=0),AND(NOT(E4927="Unknown"),ISBLANK(J4927)),AND(NOT(O4927="Unknown"),ISBLANK(R4927))),"Missing Information", INDEX(Table15[Entire Service Line Classification], MATCH(SUMIFS(Table15[Unique ID],Table15[System-Owned Portion],E4927,Table15[If Material Anything Other than "Lead" in Column E,Was Material Ever Previously Lead?],G4927,Table15[Customer-Owned Portion],O4927),Table15[Unique ID],0),0)))</f>
        <v/>
      </c>
      <c r="X4927"/>
    </row>
    <row r="4928" spans="2:24" x14ac:dyDescent="0.35">
      <c r="B4928" s="146"/>
      <c r="C4928" s="31"/>
      <c r="D4928" s="31"/>
      <c r="E4928" s="44"/>
      <c r="F4928" s="43"/>
      <c r="G4928" s="84"/>
      <c r="H4928" s="31"/>
      <c r="I4928" s="31"/>
      <c r="J4928" s="84"/>
      <c r="K4928" s="31"/>
      <c r="L4928" s="31"/>
      <c r="M4928" s="169"/>
      <c r="N4928" s="148"/>
      <c r="O4928" s="106"/>
      <c r="P4928" s="43"/>
      <c r="Q4928" s="31"/>
      <c r="R4928" s="84"/>
      <c r="S4928" s="31"/>
      <c r="T4928" s="31"/>
      <c r="U4928" s="169"/>
      <c r="V4928" s="150"/>
      <c r="W4928" s="342" t="str" cm="1">
        <f t="array" ref="W4928">IF(SUM(LEN(B4928:V4928))=0,"",IF(OR(OR(ISBLANK(F4928),SUM(LEN(C4928),LEN(D4928))=0),AND(NOT(E4928="Unknown"),ISBLANK(J4928)),AND(NOT(O4928="Unknown"),ISBLANK(R4928))),"Missing Information", INDEX(Table15[Entire Service Line Classification], MATCH(SUMIFS(Table15[Unique ID],Table15[System-Owned Portion],E4928,Table15[If Material Anything Other than "Lead" in Column E,Was Material Ever Previously Lead?],G4928,Table15[Customer-Owned Portion],O4928),Table15[Unique ID],0),0)))</f>
        <v/>
      </c>
      <c r="X4928"/>
    </row>
    <row r="4929" spans="2:24" x14ac:dyDescent="0.35">
      <c r="B4929" s="146"/>
      <c r="C4929" s="31"/>
      <c r="D4929" s="31"/>
      <c r="E4929" s="44"/>
      <c r="F4929" s="43"/>
      <c r="G4929" s="84"/>
      <c r="H4929" s="31"/>
      <c r="I4929" s="31"/>
      <c r="J4929" s="84"/>
      <c r="K4929" s="31"/>
      <c r="L4929" s="31"/>
      <c r="M4929" s="169"/>
      <c r="N4929" s="148"/>
      <c r="O4929" s="106"/>
      <c r="P4929" s="43"/>
      <c r="Q4929" s="31"/>
      <c r="R4929" s="84"/>
      <c r="S4929" s="31"/>
      <c r="T4929" s="31"/>
      <c r="U4929" s="169"/>
      <c r="V4929" s="150"/>
      <c r="W4929" s="342" t="str" cm="1">
        <f t="array" ref="W4929">IF(SUM(LEN(B4929:V4929))=0,"",IF(OR(OR(ISBLANK(F4929),SUM(LEN(C4929),LEN(D4929))=0),AND(NOT(E4929="Unknown"),ISBLANK(J4929)),AND(NOT(O4929="Unknown"),ISBLANK(R4929))),"Missing Information", INDEX(Table15[Entire Service Line Classification], MATCH(SUMIFS(Table15[Unique ID],Table15[System-Owned Portion],E4929,Table15[If Material Anything Other than "Lead" in Column E,Was Material Ever Previously Lead?],G4929,Table15[Customer-Owned Portion],O4929),Table15[Unique ID],0),0)))</f>
        <v/>
      </c>
      <c r="X4929"/>
    </row>
    <row r="4930" spans="2:24" x14ac:dyDescent="0.35">
      <c r="B4930" s="146"/>
      <c r="C4930" s="31"/>
      <c r="D4930" s="31"/>
      <c r="E4930" s="44"/>
      <c r="F4930" s="43"/>
      <c r="G4930" s="84"/>
      <c r="H4930" s="31"/>
      <c r="I4930" s="31"/>
      <c r="J4930" s="84"/>
      <c r="K4930" s="31"/>
      <c r="L4930" s="31"/>
      <c r="M4930" s="169"/>
      <c r="N4930" s="148"/>
      <c r="O4930" s="106"/>
      <c r="P4930" s="43"/>
      <c r="Q4930" s="31"/>
      <c r="R4930" s="84"/>
      <c r="S4930" s="31"/>
      <c r="T4930" s="31"/>
      <c r="U4930" s="169"/>
      <c r="V4930" s="150"/>
      <c r="W4930" s="342" t="str" cm="1">
        <f t="array" ref="W4930">IF(SUM(LEN(B4930:V4930))=0,"",IF(OR(OR(ISBLANK(F4930),SUM(LEN(C4930),LEN(D4930))=0),AND(NOT(E4930="Unknown"),ISBLANK(J4930)),AND(NOT(O4930="Unknown"),ISBLANK(R4930))),"Missing Information", INDEX(Table15[Entire Service Line Classification], MATCH(SUMIFS(Table15[Unique ID],Table15[System-Owned Portion],E4930,Table15[If Material Anything Other than "Lead" in Column E,Was Material Ever Previously Lead?],G4930,Table15[Customer-Owned Portion],O4930),Table15[Unique ID],0),0)))</f>
        <v/>
      </c>
      <c r="X4930"/>
    </row>
    <row r="4931" spans="2:24" x14ac:dyDescent="0.35">
      <c r="B4931" s="146"/>
      <c r="C4931" s="31"/>
      <c r="D4931" s="31"/>
      <c r="E4931" s="44"/>
      <c r="F4931" s="43"/>
      <c r="G4931" s="84"/>
      <c r="H4931" s="31"/>
      <c r="I4931" s="31"/>
      <c r="J4931" s="84"/>
      <c r="K4931" s="31"/>
      <c r="L4931" s="31"/>
      <c r="M4931" s="169"/>
      <c r="N4931" s="148"/>
      <c r="O4931" s="106"/>
      <c r="P4931" s="43"/>
      <c r="Q4931" s="31"/>
      <c r="R4931" s="84"/>
      <c r="S4931" s="31"/>
      <c r="T4931" s="31"/>
      <c r="U4931" s="169"/>
      <c r="V4931" s="150"/>
      <c r="W4931" s="342" t="str" cm="1">
        <f t="array" ref="W4931">IF(SUM(LEN(B4931:V4931))=0,"",IF(OR(OR(ISBLANK(F4931),SUM(LEN(C4931),LEN(D4931))=0),AND(NOT(E4931="Unknown"),ISBLANK(J4931)),AND(NOT(O4931="Unknown"),ISBLANK(R4931))),"Missing Information", INDEX(Table15[Entire Service Line Classification], MATCH(SUMIFS(Table15[Unique ID],Table15[System-Owned Portion],E4931,Table15[If Material Anything Other than "Lead" in Column E,Was Material Ever Previously Lead?],G4931,Table15[Customer-Owned Portion],O4931),Table15[Unique ID],0),0)))</f>
        <v/>
      </c>
      <c r="X4931"/>
    </row>
    <row r="4932" spans="2:24" x14ac:dyDescent="0.35">
      <c r="B4932" s="146"/>
      <c r="C4932" s="31"/>
      <c r="D4932" s="31"/>
      <c r="E4932" s="44"/>
      <c r="F4932" s="43"/>
      <c r="G4932" s="84"/>
      <c r="H4932" s="31"/>
      <c r="I4932" s="31"/>
      <c r="J4932" s="84"/>
      <c r="K4932" s="31"/>
      <c r="L4932" s="31"/>
      <c r="M4932" s="169"/>
      <c r="N4932" s="148"/>
      <c r="O4932" s="106"/>
      <c r="P4932" s="43"/>
      <c r="Q4932" s="31"/>
      <c r="R4932" s="84"/>
      <c r="S4932" s="31"/>
      <c r="T4932" s="31"/>
      <c r="U4932" s="169"/>
      <c r="V4932" s="150"/>
      <c r="W4932" s="342" t="str" cm="1">
        <f t="array" ref="W4932">IF(SUM(LEN(B4932:V4932))=0,"",IF(OR(OR(ISBLANK(F4932),SUM(LEN(C4932),LEN(D4932))=0),AND(NOT(E4932="Unknown"),ISBLANK(J4932)),AND(NOT(O4932="Unknown"),ISBLANK(R4932))),"Missing Information", INDEX(Table15[Entire Service Line Classification], MATCH(SUMIFS(Table15[Unique ID],Table15[System-Owned Portion],E4932,Table15[If Material Anything Other than "Lead" in Column E,Was Material Ever Previously Lead?],G4932,Table15[Customer-Owned Portion],O4932),Table15[Unique ID],0),0)))</f>
        <v/>
      </c>
      <c r="X4932"/>
    </row>
    <row r="4933" spans="2:24" x14ac:dyDescent="0.35">
      <c r="B4933" s="146"/>
      <c r="C4933" s="31"/>
      <c r="D4933" s="31"/>
      <c r="E4933" s="44"/>
      <c r="F4933" s="43"/>
      <c r="G4933" s="84"/>
      <c r="H4933" s="31"/>
      <c r="I4933" s="31"/>
      <c r="J4933" s="84"/>
      <c r="K4933" s="31"/>
      <c r="L4933" s="31"/>
      <c r="M4933" s="169"/>
      <c r="N4933" s="148"/>
      <c r="O4933" s="106"/>
      <c r="P4933" s="43"/>
      <c r="Q4933" s="31"/>
      <c r="R4933" s="84"/>
      <c r="S4933" s="31"/>
      <c r="T4933" s="31"/>
      <c r="U4933" s="169"/>
      <c r="V4933" s="150"/>
      <c r="W4933" s="342" t="str" cm="1">
        <f t="array" ref="W4933">IF(SUM(LEN(B4933:V4933))=0,"",IF(OR(OR(ISBLANK(F4933),SUM(LEN(C4933),LEN(D4933))=0),AND(NOT(E4933="Unknown"),ISBLANK(J4933)),AND(NOT(O4933="Unknown"),ISBLANK(R4933))),"Missing Information", INDEX(Table15[Entire Service Line Classification], MATCH(SUMIFS(Table15[Unique ID],Table15[System-Owned Portion],E4933,Table15[If Material Anything Other than "Lead" in Column E,Was Material Ever Previously Lead?],G4933,Table15[Customer-Owned Portion],O4933),Table15[Unique ID],0),0)))</f>
        <v/>
      </c>
      <c r="X4933"/>
    </row>
    <row r="4934" spans="2:24" x14ac:dyDescent="0.35">
      <c r="B4934" s="146"/>
      <c r="C4934" s="31"/>
      <c r="D4934" s="31"/>
      <c r="E4934" s="44"/>
      <c r="F4934" s="43"/>
      <c r="G4934" s="84"/>
      <c r="H4934" s="31"/>
      <c r="I4934" s="31"/>
      <c r="J4934" s="84"/>
      <c r="K4934" s="31"/>
      <c r="L4934" s="31"/>
      <c r="M4934" s="169"/>
      <c r="N4934" s="148"/>
      <c r="O4934" s="106"/>
      <c r="P4934" s="43"/>
      <c r="Q4934" s="31"/>
      <c r="R4934" s="84"/>
      <c r="S4934" s="31"/>
      <c r="T4934" s="31"/>
      <c r="U4934" s="169"/>
      <c r="V4934" s="150"/>
      <c r="W4934" s="342" t="str" cm="1">
        <f t="array" ref="W4934">IF(SUM(LEN(B4934:V4934))=0,"",IF(OR(OR(ISBLANK(F4934),SUM(LEN(C4934),LEN(D4934))=0),AND(NOT(E4934="Unknown"),ISBLANK(J4934)),AND(NOT(O4934="Unknown"),ISBLANK(R4934))),"Missing Information", INDEX(Table15[Entire Service Line Classification], MATCH(SUMIFS(Table15[Unique ID],Table15[System-Owned Portion],E4934,Table15[If Material Anything Other than "Lead" in Column E,Was Material Ever Previously Lead?],G4934,Table15[Customer-Owned Portion],O4934),Table15[Unique ID],0),0)))</f>
        <v/>
      </c>
      <c r="X4934"/>
    </row>
    <row r="4935" spans="2:24" x14ac:dyDescent="0.35">
      <c r="B4935" s="146"/>
      <c r="C4935" s="31"/>
      <c r="D4935" s="31"/>
      <c r="E4935" s="44"/>
      <c r="F4935" s="43"/>
      <c r="G4935" s="84"/>
      <c r="H4935" s="31"/>
      <c r="I4935" s="31"/>
      <c r="J4935" s="84"/>
      <c r="K4935" s="31"/>
      <c r="L4935" s="31"/>
      <c r="M4935" s="169"/>
      <c r="N4935" s="148"/>
      <c r="O4935" s="106"/>
      <c r="P4935" s="43"/>
      <c r="Q4935" s="31"/>
      <c r="R4935" s="84"/>
      <c r="S4935" s="31"/>
      <c r="T4935" s="31"/>
      <c r="U4935" s="169"/>
      <c r="V4935" s="150"/>
      <c r="W4935" s="342" t="str" cm="1">
        <f t="array" ref="W4935">IF(SUM(LEN(B4935:V4935))=0,"",IF(OR(OR(ISBLANK(F4935),SUM(LEN(C4935),LEN(D4935))=0),AND(NOT(E4935="Unknown"),ISBLANK(J4935)),AND(NOT(O4935="Unknown"),ISBLANK(R4935))),"Missing Information", INDEX(Table15[Entire Service Line Classification], MATCH(SUMIFS(Table15[Unique ID],Table15[System-Owned Portion],E4935,Table15[If Material Anything Other than "Lead" in Column E,Was Material Ever Previously Lead?],G4935,Table15[Customer-Owned Portion],O4935),Table15[Unique ID],0),0)))</f>
        <v/>
      </c>
      <c r="X4935"/>
    </row>
    <row r="4936" spans="2:24" x14ac:dyDescent="0.35">
      <c r="B4936" s="146"/>
      <c r="C4936" s="31"/>
      <c r="D4936" s="31"/>
      <c r="E4936" s="44"/>
      <c r="F4936" s="43"/>
      <c r="G4936" s="84"/>
      <c r="H4936" s="31"/>
      <c r="I4936" s="31"/>
      <c r="J4936" s="84"/>
      <c r="K4936" s="31"/>
      <c r="L4936" s="31"/>
      <c r="M4936" s="169"/>
      <c r="N4936" s="148"/>
      <c r="O4936" s="106"/>
      <c r="P4936" s="43"/>
      <c r="Q4936" s="31"/>
      <c r="R4936" s="84"/>
      <c r="S4936" s="31"/>
      <c r="T4936" s="31"/>
      <c r="U4936" s="169"/>
      <c r="V4936" s="150"/>
      <c r="W4936" s="342" t="str" cm="1">
        <f t="array" ref="W4936">IF(SUM(LEN(B4936:V4936))=0,"",IF(OR(OR(ISBLANK(F4936),SUM(LEN(C4936),LEN(D4936))=0),AND(NOT(E4936="Unknown"),ISBLANK(J4936)),AND(NOT(O4936="Unknown"),ISBLANK(R4936))),"Missing Information", INDEX(Table15[Entire Service Line Classification], MATCH(SUMIFS(Table15[Unique ID],Table15[System-Owned Portion],E4936,Table15[If Material Anything Other than "Lead" in Column E,Was Material Ever Previously Lead?],G4936,Table15[Customer-Owned Portion],O4936),Table15[Unique ID],0),0)))</f>
        <v/>
      </c>
      <c r="X4936"/>
    </row>
    <row r="4937" spans="2:24" x14ac:dyDescent="0.35">
      <c r="B4937" s="146"/>
      <c r="C4937" s="31"/>
      <c r="D4937" s="31"/>
      <c r="E4937" s="44"/>
      <c r="F4937" s="43"/>
      <c r="G4937" s="84"/>
      <c r="H4937" s="31"/>
      <c r="I4937" s="31"/>
      <c r="J4937" s="84"/>
      <c r="K4937" s="31"/>
      <c r="L4937" s="31"/>
      <c r="M4937" s="169"/>
      <c r="N4937" s="148"/>
      <c r="O4937" s="106"/>
      <c r="P4937" s="43"/>
      <c r="Q4937" s="31"/>
      <c r="R4937" s="84"/>
      <c r="S4937" s="31"/>
      <c r="T4937" s="31"/>
      <c r="U4937" s="169"/>
      <c r="V4937" s="150"/>
      <c r="W4937" s="342" t="str" cm="1">
        <f t="array" ref="W4937">IF(SUM(LEN(B4937:V4937))=0,"",IF(OR(OR(ISBLANK(F4937),SUM(LEN(C4937),LEN(D4937))=0),AND(NOT(E4937="Unknown"),ISBLANK(J4937)),AND(NOT(O4937="Unknown"),ISBLANK(R4937))),"Missing Information", INDEX(Table15[Entire Service Line Classification], MATCH(SUMIFS(Table15[Unique ID],Table15[System-Owned Portion],E4937,Table15[If Material Anything Other than "Lead" in Column E,Was Material Ever Previously Lead?],G4937,Table15[Customer-Owned Portion],O4937),Table15[Unique ID],0),0)))</f>
        <v/>
      </c>
      <c r="X4937"/>
    </row>
    <row r="4938" spans="2:24" x14ac:dyDescent="0.35">
      <c r="B4938" s="146"/>
      <c r="C4938" s="31"/>
      <c r="D4938" s="31"/>
      <c r="E4938" s="44"/>
      <c r="F4938" s="43"/>
      <c r="G4938" s="84"/>
      <c r="H4938" s="31"/>
      <c r="I4938" s="31"/>
      <c r="J4938" s="84"/>
      <c r="K4938" s="31"/>
      <c r="L4938" s="31"/>
      <c r="M4938" s="169"/>
      <c r="N4938" s="148"/>
      <c r="O4938" s="106"/>
      <c r="P4938" s="43"/>
      <c r="Q4938" s="31"/>
      <c r="R4938" s="84"/>
      <c r="S4938" s="31"/>
      <c r="T4938" s="31"/>
      <c r="U4938" s="169"/>
      <c r="V4938" s="150"/>
      <c r="W4938" s="342" t="str" cm="1">
        <f t="array" ref="W4938">IF(SUM(LEN(B4938:V4938))=0,"",IF(OR(OR(ISBLANK(F4938),SUM(LEN(C4938),LEN(D4938))=0),AND(NOT(E4938="Unknown"),ISBLANK(J4938)),AND(NOT(O4938="Unknown"),ISBLANK(R4938))),"Missing Information", INDEX(Table15[Entire Service Line Classification], MATCH(SUMIFS(Table15[Unique ID],Table15[System-Owned Portion],E4938,Table15[If Material Anything Other than "Lead" in Column E,Was Material Ever Previously Lead?],G4938,Table15[Customer-Owned Portion],O4938),Table15[Unique ID],0),0)))</f>
        <v/>
      </c>
      <c r="X4938"/>
    </row>
    <row r="4939" spans="2:24" x14ac:dyDescent="0.35">
      <c r="B4939" s="146"/>
      <c r="C4939" s="31"/>
      <c r="D4939" s="31"/>
      <c r="E4939" s="44"/>
      <c r="F4939" s="43"/>
      <c r="G4939" s="84"/>
      <c r="H4939" s="31"/>
      <c r="I4939" s="31"/>
      <c r="J4939" s="84"/>
      <c r="K4939" s="31"/>
      <c r="L4939" s="31"/>
      <c r="M4939" s="169"/>
      <c r="N4939" s="148"/>
      <c r="O4939" s="106"/>
      <c r="P4939" s="43"/>
      <c r="Q4939" s="31"/>
      <c r="R4939" s="84"/>
      <c r="S4939" s="31"/>
      <c r="T4939" s="31"/>
      <c r="U4939" s="169"/>
      <c r="V4939" s="150"/>
      <c r="W4939" s="342" t="str" cm="1">
        <f t="array" ref="W4939">IF(SUM(LEN(B4939:V4939))=0,"",IF(OR(OR(ISBLANK(F4939),SUM(LEN(C4939),LEN(D4939))=0),AND(NOT(E4939="Unknown"),ISBLANK(J4939)),AND(NOT(O4939="Unknown"),ISBLANK(R4939))),"Missing Information", INDEX(Table15[Entire Service Line Classification], MATCH(SUMIFS(Table15[Unique ID],Table15[System-Owned Portion],E4939,Table15[If Material Anything Other than "Lead" in Column E,Was Material Ever Previously Lead?],G4939,Table15[Customer-Owned Portion],O4939),Table15[Unique ID],0),0)))</f>
        <v/>
      </c>
      <c r="X4939"/>
    </row>
    <row r="4940" spans="2:24" x14ac:dyDescent="0.35">
      <c r="B4940" s="146"/>
      <c r="C4940" s="31"/>
      <c r="D4940" s="31"/>
      <c r="E4940" s="44"/>
      <c r="F4940" s="43"/>
      <c r="G4940" s="84"/>
      <c r="H4940" s="31"/>
      <c r="I4940" s="31"/>
      <c r="J4940" s="84"/>
      <c r="K4940" s="31"/>
      <c r="L4940" s="31"/>
      <c r="M4940" s="169"/>
      <c r="N4940" s="148"/>
      <c r="O4940" s="106"/>
      <c r="P4940" s="43"/>
      <c r="Q4940" s="31"/>
      <c r="R4940" s="84"/>
      <c r="S4940" s="31"/>
      <c r="T4940" s="31"/>
      <c r="U4940" s="169"/>
      <c r="V4940" s="150"/>
      <c r="W4940" s="342" t="str" cm="1">
        <f t="array" ref="W4940">IF(SUM(LEN(B4940:V4940))=0,"",IF(OR(OR(ISBLANK(F4940),SUM(LEN(C4940),LEN(D4940))=0),AND(NOT(E4940="Unknown"),ISBLANK(J4940)),AND(NOT(O4940="Unknown"),ISBLANK(R4940))),"Missing Information", INDEX(Table15[Entire Service Line Classification], MATCH(SUMIFS(Table15[Unique ID],Table15[System-Owned Portion],E4940,Table15[If Material Anything Other than "Lead" in Column E,Was Material Ever Previously Lead?],G4940,Table15[Customer-Owned Portion],O4940),Table15[Unique ID],0),0)))</f>
        <v/>
      </c>
      <c r="X4940"/>
    </row>
    <row r="4941" spans="2:24" x14ac:dyDescent="0.35">
      <c r="B4941" s="146"/>
      <c r="C4941" s="31"/>
      <c r="D4941" s="31"/>
      <c r="E4941" s="44"/>
      <c r="F4941" s="43"/>
      <c r="G4941" s="84"/>
      <c r="H4941" s="31"/>
      <c r="I4941" s="31"/>
      <c r="J4941" s="84"/>
      <c r="K4941" s="31"/>
      <c r="L4941" s="31"/>
      <c r="M4941" s="169"/>
      <c r="N4941" s="148"/>
      <c r="O4941" s="106"/>
      <c r="P4941" s="43"/>
      <c r="Q4941" s="31"/>
      <c r="R4941" s="84"/>
      <c r="S4941" s="31"/>
      <c r="T4941" s="31"/>
      <c r="U4941" s="169"/>
      <c r="V4941" s="150"/>
      <c r="W4941" s="342" t="str" cm="1">
        <f t="array" ref="W4941">IF(SUM(LEN(B4941:V4941))=0,"",IF(OR(OR(ISBLANK(F4941),SUM(LEN(C4941),LEN(D4941))=0),AND(NOT(E4941="Unknown"),ISBLANK(J4941)),AND(NOT(O4941="Unknown"),ISBLANK(R4941))),"Missing Information", INDEX(Table15[Entire Service Line Classification], MATCH(SUMIFS(Table15[Unique ID],Table15[System-Owned Portion],E4941,Table15[If Material Anything Other than "Lead" in Column E,Was Material Ever Previously Lead?],G4941,Table15[Customer-Owned Portion],O4941),Table15[Unique ID],0),0)))</f>
        <v/>
      </c>
      <c r="X4941"/>
    </row>
    <row r="4942" spans="2:24" x14ac:dyDescent="0.35">
      <c r="B4942" s="146"/>
      <c r="C4942" s="31"/>
      <c r="D4942" s="31"/>
      <c r="E4942" s="44"/>
      <c r="F4942" s="43"/>
      <c r="G4942" s="84"/>
      <c r="H4942" s="31"/>
      <c r="I4942" s="31"/>
      <c r="J4942" s="84"/>
      <c r="K4942" s="31"/>
      <c r="L4942" s="31"/>
      <c r="M4942" s="169"/>
      <c r="N4942" s="148"/>
      <c r="O4942" s="106"/>
      <c r="P4942" s="43"/>
      <c r="Q4942" s="31"/>
      <c r="R4942" s="84"/>
      <c r="S4942" s="31"/>
      <c r="T4942" s="31"/>
      <c r="U4942" s="169"/>
      <c r="V4942" s="150"/>
      <c r="W4942" s="342" t="str" cm="1">
        <f t="array" ref="W4942">IF(SUM(LEN(B4942:V4942))=0,"",IF(OR(OR(ISBLANK(F4942),SUM(LEN(C4942),LEN(D4942))=0),AND(NOT(E4942="Unknown"),ISBLANK(J4942)),AND(NOT(O4942="Unknown"),ISBLANK(R4942))),"Missing Information", INDEX(Table15[Entire Service Line Classification], MATCH(SUMIFS(Table15[Unique ID],Table15[System-Owned Portion],E4942,Table15[If Material Anything Other than "Lead" in Column E,Was Material Ever Previously Lead?],G4942,Table15[Customer-Owned Portion],O4942),Table15[Unique ID],0),0)))</f>
        <v/>
      </c>
      <c r="X4942"/>
    </row>
    <row r="4943" spans="2:24" x14ac:dyDescent="0.35">
      <c r="B4943" s="146"/>
      <c r="C4943" s="31"/>
      <c r="D4943" s="31"/>
      <c r="E4943" s="44"/>
      <c r="F4943" s="43"/>
      <c r="G4943" s="84"/>
      <c r="H4943" s="31"/>
      <c r="I4943" s="31"/>
      <c r="J4943" s="84"/>
      <c r="K4943" s="31"/>
      <c r="L4943" s="31"/>
      <c r="M4943" s="169"/>
      <c r="N4943" s="148"/>
      <c r="O4943" s="106"/>
      <c r="P4943" s="43"/>
      <c r="Q4943" s="31"/>
      <c r="R4943" s="84"/>
      <c r="S4943" s="31"/>
      <c r="T4943" s="31"/>
      <c r="U4943" s="169"/>
      <c r="V4943" s="150"/>
      <c r="W4943" s="342" t="str" cm="1">
        <f t="array" ref="W4943">IF(SUM(LEN(B4943:V4943))=0,"",IF(OR(OR(ISBLANK(F4943),SUM(LEN(C4943),LEN(D4943))=0),AND(NOT(E4943="Unknown"),ISBLANK(J4943)),AND(NOT(O4943="Unknown"),ISBLANK(R4943))),"Missing Information", INDEX(Table15[Entire Service Line Classification], MATCH(SUMIFS(Table15[Unique ID],Table15[System-Owned Portion],E4943,Table15[If Material Anything Other than "Lead" in Column E,Was Material Ever Previously Lead?],G4943,Table15[Customer-Owned Portion],O4943),Table15[Unique ID],0),0)))</f>
        <v/>
      </c>
      <c r="X4943"/>
    </row>
    <row r="4944" spans="2:24" x14ac:dyDescent="0.35">
      <c r="B4944" s="146"/>
      <c r="C4944" s="31"/>
      <c r="D4944" s="31"/>
      <c r="E4944" s="44"/>
      <c r="F4944" s="43"/>
      <c r="G4944" s="84"/>
      <c r="H4944" s="31"/>
      <c r="I4944" s="31"/>
      <c r="J4944" s="84"/>
      <c r="K4944" s="31"/>
      <c r="L4944" s="31"/>
      <c r="M4944" s="169"/>
      <c r="N4944" s="148"/>
      <c r="O4944" s="106"/>
      <c r="P4944" s="43"/>
      <c r="Q4944" s="31"/>
      <c r="R4944" s="84"/>
      <c r="S4944" s="31"/>
      <c r="T4944" s="31"/>
      <c r="U4944" s="169"/>
      <c r="V4944" s="150"/>
      <c r="W4944" s="342" t="str" cm="1">
        <f t="array" ref="W4944">IF(SUM(LEN(B4944:V4944))=0,"",IF(OR(OR(ISBLANK(F4944),SUM(LEN(C4944),LEN(D4944))=0),AND(NOT(E4944="Unknown"),ISBLANK(J4944)),AND(NOT(O4944="Unknown"),ISBLANK(R4944))),"Missing Information", INDEX(Table15[Entire Service Line Classification], MATCH(SUMIFS(Table15[Unique ID],Table15[System-Owned Portion],E4944,Table15[If Material Anything Other than "Lead" in Column E,Was Material Ever Previously Lead?],G4944,Table15[Customer-Owned Portion],O4944),Table15[Unique ID],0),0)))</f>
        <v/>
      </c>
      <c r="X4944"/>
    </row>
    <row r="4945" spans="2:24" x14ac:dyDescent="0.35">
      <c r="B4945" s="146"/>
      <c r="C4945" s="31"/>
      <c r="D4945" s="31"/>
      <c r="E4945" s="44"/>
      <c r="F4945" s="43"/>
      <c r="G4945" s="84"/>
      <c r="H4945" s="31"/>
      <c r="I4945" s="31"/>
      <c r="J4945" s="84"/>
      <c r="K4945" s="31"/>
      <c r="L4945" s="31"/>
      <c r="M4945" s="169"/>
      <c r="N4945" s="148"/>
      <c r="O4945" s="106"/>
      <c r="P4945" s="43"/>
      <c r="Q4945" s="31"/>
      <c r="R4945" s="84"/>
      <c r="S4945" s="31"/>
      <c r="T4945" s="31"/>
      <c r="U4945" s="169"/>
      <c r="V4945" s="150"/>
      <c r="W4945" s="342" t="str" cm="1">
        <f t="array" ref="W4945">IF(SUM(LEN(B4945:V4945))=0,"",IF(OR(OR(ISBLANK(F4945),SUM(LEN(C4945),LEN(D4945))=0),AND(NOT(E4945="Unknown"),ISBLANK(J4945)),AND(NOT(O4945="Unknown"),ISBLANK(R4945))),"Missing Information", INDEX(Table15[Entire Service Line Classification], MATCH(SUMIFS(Table15[Unique ID],Table15[System-Owned Portion],E4945,Table15[If Material Anything Other than "Lead" in Column E,Was Material Ever Previously Lead?],G4945,Table15[Customer-Owned Portion],O4945),Table15[Unique ID],0),0)))</f>
        <v/>
      </c>
      <c r="X4945"/>
    </row>
    <row r="4946" spans="2:24" x14ac:dyDescent="0.35">
      <c r="B4946" s="146"/>
      <c r="C4946" s="31"/>
      <c r="D4946" s="31"/>
      <c r="E4946" s="44"/>
      <c r="F4946" s="43"/>
      <c r="G4946" s="84"/>
      <c r="H4946" s="31"/>
      <c r="I4946" s="31"/>
      <c r="J4946" s="84"/>
      <c r="K4946" s="31"/>
      <c r="L4946" s="31"/>
      <c r="M4946" s="169"/>
      <c r="N4946" s="148"/>
      <c r="O4946" s="106"/>
      <c r="P4946" s="43"/>
      <c r="Q4946" s="31"/>
      <c r="R4946" s="84"/>
      <c r="S4946" s="31"/>
      <c r="T4946" s="31"/>
      <c r="U4946" s="169"/>
      <c r="V4946" s="150"/>
      <c r="W4946" s="342" t="str" cm="1">
        <f t="array" ref="W4946">IF(SUM(LEN(B4946:V4946))=0,"",IF(OR(OR(ISBLANK(F4946),SUM(LEN(C4946),LEN(D4946))=0),AND(NOT(E4946="Unknown"),ISBLANK(J4946)),AND(NOT(O4946="Unknown"),ISBLANK(R4946))),"Missing Information", INDEX(Table15[Entire Service Line Classification], MATCH(SUMIFS(Table15[Unique ID],Table15[System-Owned Portion],E4946,Table15[If Material Anything Other than "Lead" in Column E,Was Material Ever Previously Lead?],G4946,Table15[Customer-Owned Portion],O4946),Table15[Unique ID],0),0)))</f>
        <v/>
      </c>
      <c r="X4946"/>
    </row>
    <row r="4947" spans="2:24" x14ac:dyDescent="0.35">
      <c r="B4947" s="146"/>
      <c r="C4947" s="31"/>
      <c r="D4947" s="31"/>
      <c r="E4947" s="44"/>
      <c r="F4947" s="43"/>
      <c r="G4947" s="84"/>
      <c r="H4947" s="31"/>
      <c r="I4947" s="31"/>
      <c r="J4947" s="84"/>
      <c r="K4947" s="31"/>
      <c r="L4947" s="31"/>
      <c r="M4947" s="169"/>
      <c r="N4947" s="148"/>
      <c r="O4947" s="106"/>
      <c r="P4947" s="43"/>
      <c r="Q4947" s="31"/>
      <c r="R4947" s="84"/>
      <c r="S4947" s="31"/>
      <c r="T4947" s="31"/>
      <c r="U4947" s="169"/>
      <c r="V4947" s="150"/>
      <c r="W4947" s="342" t="str" cm="1">
        <f t="array" ref="W4947">IF(SUM(LEN(B4947:V4947))=0,"",IF(OR(OR(ISBLANK(F4947),SUM(LEN(C4947),LEN(D4947))=0),AND(NOT(E4947="Unknown"),ISBLANK(J4947)),AND(NOT(O4947="Unknown"),ISBLANK(R4947))),"Missing Information", INDEX(Table15[Entire Service Line Classification], MATCH(SUMIFS(Table15[Unique ID],Table15[System-Owned Portion],E4947,Table15[If Material Anything Other than "Lead" in Column E,Was Material Ever Previously Lead?],G4947,Table15[Customer-Owned Portion],O4947),Table15[Unique ID],0),0)))</f>
        <v/>
      </c>
      <c r="X4947"/>
    </row>
    <row r="4948" spans="2:24" x14ac:dyDescent="0.35">
      <c r="B4948" s="146"/>
      <c r="C4948" s="31"/>
      <c r="D4948" s="31"/>
      <c r="E4948" s="44"/>
      <c r="F4948" s="43"/>
      <c r="G4948" s="84"/>
      <c r="H4948" s="31"/>
      <c r="I4948" s="31"/>
      <c r="J4948" s="84"/>
      <c r="K4948" s="31"/>
      <c r="L4948" s="31"/>
      <c r="M4948" s="169"/>
      <c r="N4948" s="148"/>
      <c r="O4948" s="106"/>
      <c r="P4948" s="43"/>
      <c r="Q4948" s="31"/>
      <c r="R4948" s="84"/>
      <c r="S4948" s="31"/>
      <c r="T4948" s="31"/>
      <c r="U4948" s="169"/>
      <c r="V4948" s="150"/>
      <c r="W4948" s="342" t="str" cm="1">
        <f t="array" ref="W4948">IF(SUM(LEN(B4948:V4948))=0,"",IF(OR(OR(ISBLANK(F4948),SUM(LEN(C4948),LEN(D4948))=0),AND(NOT(E4948="Unknown"),ISBLANK(J4948)),AND(NOT(O4948="Unknown"),ISBLANK(R4948))),"Missing Information", INDEX(Table15[Entire Service Line Classification], MATCH(SUMIFS(Table15[Unique ID],Table15[System-Owned Portion],E4948,Table15[If Material Anything Other than "Lead" in Column E,Was Material Ever Previously Lead?],G4948,Table15[Customer-Owned Portion],O4948),Table15[Unique ID],0),0)))</f>
        <v/>
      </c>
      <c r="X4948"/>
    </row>
    <row r="4949" spans="2:24" x14ac:dyDescent="0.35">
      <c r="B4949" s="146"/>
      <c r="C4949" s="31"/>
      <c r="D4949" s="31"/>
      <c r="E4949" s="44"/>
      <c r="F4949" s="43"/>
      <c r="G4949" s="84"/>
      <c r="H4949" s="31"/>
      <c r="I4949" s="31"/>
      <c r="J4949" s="84"/>
      <c r="K4949" s="31"/>
      <c r="L4949" s="31"/>
      <c r="M4949" s="169"/>
      <c r="N4949" s="148"/>
      <c r="O4949" s="106"/>
      <c r="P4949" s="43"/>
      <c r="Q4949" s="31"/>
      <c r="R4949" s="84"/>
      <c r="S4949" s="31"/>
      <c r="T4949" s="31"/>
      <c r="U4949" s="169"/>
      <c r="V4949" s="150"/>
      <c r="W4949" s="342" t="str" cm="1">
        <f t="array" ref="W4949">IF(SUM(LEN(B4949:V4949))=0,"",IF(OR(OR(ISBLANK(F4949),SUM(LEN(C4949),LEN(D4949))=0),AND(NOT(E4949="Unknown"),ISBLANK(J4949)),AND(NOT(O4949="Unknown"),ISBLANK(R4949))),"Missing Information", INDEX(Table15[Entire Service Line Classification], MATCH(SUMIFS(Table15[Unique ID],Table15[System-Owned Portion],E4949,Table15[If Material Anything Other than "Lead" in Column E,Was Material Ever Previously Lead?],G4949,Table15[Customer-Owned Portion],O4949),Table15[Unique ID],0),0)))</f>
        <v/>
      </c>
      <c r="X4949"/>
    </row>
    <row r="4950" spans="2:24" x14ac:dyDescent="0.35">
      <c r="B4950" s="146"/>
      <c r="C4950" s="31"/>
      <c r="D4950" s="31"/>
      <c r="E4950" s="44"/>
      <c r="F4950" s="43"/>
      <c r="G4950" s="84"/>
      <c r="H4950" s="31"/>
      <c r="I4950" s="31"/>
      <c r="J4950" s="84"/>
      <c r="K4950" s="31"/>
      <c r="L4950" s="31"/>
      <c r="M4950" s="169"/>
      <c r="N4950" s="148"/>
      <c r="O4950" s="106"/>
      <c r="P4950" s="43"/>
      <c r="Q4950" s="31"/>
      <c r="R4950" s="84"/>
      <c r="S4950" s="31"/>
      <c r="T4950" s="31"/>
      <c r="U4950" s="169"/>
      <c r="V4950" s="150"/>
      <c r="W4950" s="342" t="str" cm="1">
        <f t="array" ref="W4950">IF(SUM(LEN(B4950:V4950))=0,"",IF(OR(OR(ISBLANK(F4950),SUM(LEN(C4950),LEN(D4950))=0),AND(NOT(E4950="Unknown"),ISBLANK(J4950)),AND(NOT(O4950="Unknown"),ISBLANK(R4950))),"Missing Information", INDEX(Table15[Entire Service Line Classification], MATCH(SUMIFS(Table15[Unique ID],Table15[System-Owned Portion],E4950,Table15[If Material Anything Other than "Lead" in Column E,Was Material Ever Previously Lead?],G4950,Table15[Customer-Owned Portion],O4950),Table15[Unique ID],0),0)))</f>
        <v/>
      </c>
      <c r="X4950"/>
    </row>
    <row r="4951" spans="2:24" x14ac:dyDescent="0.35">
      <c r="B4951" s="146"/>
      <c r="C4951" s="31"/>
      <c r="D4951" s="31"/>
      <c r="E4951" s="44"/>
      <c r="F4951" s="43"/>
      <c r="G4951" s="84"/>
      <c r="H4951" s="31"/>
      <c r="I4951" s="31"/>
      <c r="J4951" s="84"/>
      <c r="K4951" s="31"/>
      <c r="L4951" s="31"/>
      <c r="M4951" s="169"/>
      <c r="N4951" s="148"/>
      <c r="O4951" s="106"/>
      <c r="P4951" s="43"/>
      <c r="Q4951" s="31"/>
      <c r="R4951" s="84"/>
      <c r="S4951" s="31"/>
      <c r="T4951" s="31"/>
      <c r="U4951" s="169"/>
      <c r="V4951" s="150"/>
      <c r="W4951" s="342" t="str" cm="1">
        <f t="array" ref="W4951">IF(SUM(LEN(B4951:V4951))=0,"",IF(OR(OR(ISBLANK(F4951),SUM(LEN(C4951),LEN(D4951))=0),AND(NOT(E4951="Unknown"),ISBLANK(J4951)),AND(NOT(O4951="Unknown"),ISBLANK(R4951))),"Missing Information", INDEX(Table15[Entire Service Line Classification], MATCH(SUMIFS(Table15[Unique ID],Table15[System-Owned Portion],E4951,Table15[If Material Anything Other than "Lead" in Column E,Was Material Ever Previously Lead?],G4951,Table15[Customer-Owned Portion],O4951),Table15[Unique ID],0),0)))</f>
        <v/>
      </c>
      <c r="X4951"/>
    </row>
    <row r="4952" spans="2:24" x14ac:dyDescent="0.35">
      <c r="B4952" s="146"/>
      <c r="C4952" s="31"/>
      <c r="D4952" s="31"/>
      <c r="E4952" s="44"/>
      <c r="F4952" s="43"/>
      <c r="G4952" s="84"/>
      <c r="H4952" s="31"/>
      <c r="I4952" s="31"/>
      <c r="J4952" s="84"/>
      <c r="K4952" s="31"/>
      <c r="L4952" s="31"/>
      <c r="M4952" s="169"/>
      <c r="N4952" s="148"/>
      <c r="O4952" s="106"/>
      <c r="P4952" s="43"/>
      <c r="Q4952" s="31"/>
      <c r="R4952" s="84"/>
      <c r="S4952" s="31"/>
      <c r="T4952" s="31"/>
      <c r="U4952" s="169"/>
      <c r="V4952" s="150"/>
      <c r="W4952" s="342" t="str" cm="1">
        <f t="array" ref="W4952">IF(SUM(LEN(B4952:V4952))=0,"",IF(OR(OR(ISBLANK(F4952),SUM(LEN(C4952),LEN(D4952))=0),AND(NOT(E4952="Unknown"),ISBLANK(J4952)),AND(NOT(O4952="Unknown"),ISBLANK(R4952))),"Missing Information", INDEX(Table15[Entire Service Line Classification], MATCH(SUMIFS(Table15[Unique ID],Table15[System-Owned Portion],E4952,Table15[If Material Anything Other than "Lead" in Column E,Was Material Ever Previously Lead?],G4952,Table15[Customer-Owned Portion],O4952),Table15[Unique ID],0),0)))</f>
        <v/>
      </c>
      <c r="X4952"/>
    </row>
    <row r="4953" spans="2:24" x14ac:dyDescent="0.35">
      <c r="B4953" s="146"/>
      <c r="C4953" s="31"/>
      <c r="D4953" s="31"/>
      <c r="E4953" s="44"/>
      <c r="F4953" s="43"/>
      <c r="G4953" s="84"/>
      <c r="H4953" s="31"/>
      <c r="I4953" s="31"/>
      <c r="J4953" s="84"/>
      <c r="K4953" s="31"/>
      <c r="L4953" s="31"/>
      <c r="M4953" s="169"/>
      <c r="N4953" s="148"/>
      <c r="O4953" s="106"/>
      <c r="P4953" s="43"/>
      <c r="Q4953" s="31"/>
      <c r="R4953" s="84"/>
      <c r="S4953" s="31"/>
      <c r="T4953" s="31"/>
      <c r="U4953" s="169"/>
      <c r="V4953" s="150"/>
      <c r="W4953" s="342" t="str" cm="1">
        <f t="array" ref="W4953">IF(SUM(LEN(B4953:V4953))=0,"",IF(OR(OR(ISBLANK(F4953),SUM(LEN(C4953),LEN(D4953))=0),AND(NOT(E4953="Unknown"),ISBLANK(J4953)),AND(NOT(O4953="Unknown"),ISBLANK(R4953))),"Missing Information", INDEX(Table15[Entire Service Line Classification], MATCH(SUMIFS(Table15[Unique ID],Table15[System-Owned Portion],E4953,Table15[If Material Anything Other than "Lead" in Column E,Was Material Ever Previously Lead?],G4953,Table15[Customer-Owned Portion],O4953),Table15[Unique ID],0),0)))</f>
        <v/>
      </c>
      <c r="X4953"/>
    </row>
    <row r="4954" spans="2:24" x14ac:dyDescent="0.35">
      <c r="B4954" s="146"/>
      <c r="C4954" s="31"/>
      <c r="D4954" s="31"/>
      <c r="E4954" s="44"/>
      <c r="F4954" s="43"/>
      <c r="G4954" s="84"/>
      <c r="H4954" s="31"/>
      <c r="I4954" s="31"/>
      <c r="J4954" s="84"/>
      <c r="K4954" s="31"/>
      <c r="L4954" s="31"/>
      <c r="M4954" s="169"/>
      <c r="N4954" s="148"/>
      <c r="O4954" s="106"/>
      <c r="P4954" s="43"/>
      <c r="Q4954" s="31"/>
      <c r="R4954" s="84"/>
      <c r="S4954" s="31"/>
      <c r="T4954" s="31"/>
      <c r="U4954" s="169"/>
      <c r="V4954" s="150"/>
      <c r="W4954" s="342" t="str" cm="1">
        <f t="array" ref="W4954">IF(SUM(LEN(B4954:V4954))=0,"",IF(OR(OR(ISBLANK(F4954),SUM(LEN(C4954),LEN(D4954))=0),AND(NOT(E4954="Unknown"),ISBLANK(J4954)),AND(NOT(O4954="Unknown"),ISBLANK(R4954))),"Missing Information", INDEX(Table15[Entire Service Line Classification], MATCH(SUMIFS(Table15[Unique ID],Table15[System-Owned Portion],E4954,Table15[If Material Anything Other than "Lead" in Column E,Was Material Ever Previously Lead?],G4954,Table15[Customer-Owned Portion],O4954),Table15[Unique ID],0),0)))</f>
        <v/>
      </c>
      <c r="X4954"/>
    </row>
    <row r="4955" spans="2:24" x14ac:dyDescent="0.35">
      <c r="B4955" s="146"/>
      <c r="C4955" s="31"/>
      <c r="D4955" s="31"/>
      <c r="E4955" s="44"/>
      <c r="F4955" s="43"/>
      <c r="G4955" s="84"/>
      <c r="H4955" s="31"/>
      <c r="I4955" s="31"/>
      <c r="J4955" s="84"/>
      <c r="K4955" s="31"/>
      <c r="L4955" s="31"/>
      <c r="M4955" s="169"/>
      <c r="N4955" s="148"/>
      <c r="O4955" s="106"/>
      <c r="P4955" s="43"/>
      <c r="Q4955" s="31"/>
      <c r="R4955" s="84"/>
      <c r="S4955" s="31"/>
      <c r="T4955" s="31"/>
      <c r="U4955" s="169"/>
      <c r="V4955" s="150"/>
      <c r="W4955" s="342" t="str" cm="1">
        <f t="array" ref="W4955">IF(SUM(LEN(B4955:V4955))=0,"",IF(OR(OR(ISBLANK(F4955),SUM(LEN(C4955),LEN(D4955))=0),AND(NOT(E4955="Unknown"),ISBLANK(J4955)),AND(NOT(O4955="Unknown"),ISBLANK(R4955))),"Missing Information", INDEX(Table15[Entire Service Line Classification], MATCH(SUMIFS(Table15[Unique ID],Table15[System-Owned Portion],E4955,Table15[If Material Anything Other than "Lead" in Column E,Was Material Ever Previously Lead?],G4955,Table15[Customer-Owned Portion],O4955),Table15[Unique ID],0),0)))</f>
        <v/>
      </c>
      <c r="X4955"/>
    </row>
    <row r="4956" spans="2:24" x14ac:dyDescent="0.35">
      <c r="B4956" s="146"/>
      <c r="C4956" s="31"/>
      <c r="D4956" s="31"/>
      <c r="E4956" s="44"/>
      <c r="F4956" s="43"/>
      <c r="G4956" s="84"/>
      <c r="H4956" s="31"/>
      <c r="I4956" s="31"/>
      <c r="J4956" s="84"/>
      <c r="K4956" s="31"/>
      <c r="L4956" s="31"/>
      <c r="M4956" s="169"/>
      <c r="N4956" s="148"/>
      <c r="O4956" s="106"/>
      <c r="P4956" s="43"/>
      <c r="Q4956" s="31"/>
      <c r="R4956" s="84"/>
      <c r="S4956" s="31"/>
      <c r="T4956" s="31"/>
      <c r="U4956" s="169"/>
      <c r="V4956" s="150"/>
      <c r="W4956" s="342" t="str" cm="1">
        <f t="array" ref="W4956">IF(SUM(LEN(B4956:V4956))=0,"",IF(OR(OR(ISBLANK(F4956),SUM(LEN(C4956),LEN(D4956))=0),AND(NOT(E4956="Unknown"),ISBLANK(J4956)),AND(NOT(O4956="Unknown"),ISBLANK(R4956))),"Missing Information", INDEX(Table15[Entire Service Line Classification], MATCH(SUMIFS(Table15[Unique ID],Table15[System-Owned Portion],E4956,Table15[If Material Anything Other than "Lead" in Column E,Was Material Ever Previously Lead?],G4956,Table15[Customer-Owned Portion],O4956),Table15[Unique ID],0),0)))</f>
        <v/>
      </c>
      <c r="X4956"/>
    </row>
    <row r="4957" spans="2:24" x14ac:dyDescent="0.35">
      <c r="B4957" s="146"/>
      <c r="C4957" s="31"/>
      <c r="D4957" s="31"/>
      <c r="E4957" s="44"/>
      <c r="F4957" s="43"/>
      <c r="G4957" s="84"/>
      <c r="H4957" s="31"/>
      <c r="I4957" s="31"/>
      <c r="J4957" s="84"/>
      <c r="K4957" s="31"/>
      <c r="L4957" s="31"/>
      <c r="M4957" s="169"/>
      <c r="N4957" s="148"/>
      <c r="O4957" s="106"/>
      <c r="P4957" s="43"/>
      <c r="Q4957" s="31"/>
      <c r="R4957" s="84"/>
      <c r="S4957" s="31"/>
      <c r="T4957" s="31"/>
      <c r="U4957" s="169"/>
      <c r="V4957" s="150"/>
      <c r="W4957" s="342" t="str" cm="1">
        <f t="array" ref="W4957">IF(SUM(LEN(B4957:V4957))=0,"",IF(OR(OR(ISBLANK(F4957),SUM(LEN(C4957),LEN(D4957))=0),AND(NOT(E4957="Unknown"),ISBLANK(J4957)),AND(NOT(O4957="Unknown"),ISBLANK(R4957))),"Missing Information", INDEX(Table15[Entire Service Line Classification], MATCH(SUMIFS(Table15[Unique ID],Table15[System-Owned Portion],E4957,Table15[If Material Anything Other than "Lead" in Column E,Was Material Ever Previously Lead?],G4957,Table15[Customer-Owned Portion],O4957),Table15[Unique ID],0),0)))</f>
        <v/>
      </c>
      <c r="X4957"/>
    </row>
    <row r="4958" spans="2:24" x14ac:dyDescent="0.35">
      <c r="B4958" s="146"/>
      <c r="C4958" s="31"/>
      <c r="D4958" s="31"/>
      <c r="E4958" s="44"/>
      <c r="F4958" s="43"/>
      <c r="G4958" s="84"/>
      <c r="H4958" s="31"/>
      <c r="I4958" s="31"/>
      <c r="J4958" s="84"/>
      <c r="K4958" s="31"/>
      <c r="L4958" s="31"/>
      <c r="M4958" s="169"/>
      <c r="N4958" s="148"/>
      <c r="O4958" s="106"/>
      <c r="P4958" s="43"/>
      <c r="Q4958" s="31"/>
      <c r="R4958" s="84"/>
      <c r="S4958" s="31"/>
      <c r="T4958" s="31"/>
      <c r="U4958" s="169"/>
      <c r="V4958" s="150"/>
      <c r="W4958" s="342" t="str" cm="1">
        <f t="array" ref="W4958">IF(SUM(LEN(B4958:V4958))=0,"",IF(OR(OR(ISBLANK(F4958),SUM(LEN(C4958),LEN(D4958))=0),AND(NOT(E4958="Unknown"),ISBLANK(J4958)),AND(NOT(O4958="Unknown"),ISBLANK(R4958))),"Missing Information", INDEX(Table15[Entire Service Line Classification], MATCH(SUMIFS(Table15[Unique ID],Table15[System-Owned Portion],E4958,Table15[If Material Anything Other than "Lead" in Column E,Was Material Ever Previously Lead?],G4958,Table15[Customer-Owned Portion],O4958),Table15[Unique ID],0),0)))</f>
        <v/>
      </c>
      <c r="X4958"/>
    </row>
    <row r="4959" spans="2:24" x14ac:dyDescent="0.35">
      <c r="B4959" s="146"/>
      <c r="C4959" s="31"/>
      <c r="D4959" s="31"/>
      <c r="E4959" s="44"/>
      <c r="F4959" s="43"/>
      <c r="G4959" s="84"/>
      <c r="H4959" s="31"/>
      <c r="I4959" s="31"/>
      <c r="J4959" s="84"/>
      <c r="K4959" s="31"/>
      <c r="L4959" s="31"/>
      <c r="M4959" s="169"/>
      <c r="N4959" s="148"/>
      <c r="O4959" s="106"/>
      <c r="P4959" s="43"/>
      <c r="Q4959" s="31"/>
      <c r="R4959" s="84"/>
      <c r="S4959" s="31"/>
      <c r="T4959" s="31"/>
      <c r="U4959" s="169"/>
      <c r="V4959" s="150"/>
      <c r="W4959" s="342" t="str" cm="1">
        <f t="array" ref="W4959">IF(SUM(LEN(B4959:V4959))=0,"",IF(OR(OR(ISBLANK(F4959),SUM(LEN(C4959),LEN(D4959))=0),AND(NOT(E4959="Unknown"),ISBLANK(J4959)),AND(NOT(O4959="Unknown"),ISBLANK(R4959))),"Missing Information", INDEX(Table15[Entire Service Line Classification], MATCH(SUMIFS(Table15[Unique ID],Table15[System-Owned Portion],E4959,Table15[If Material Anything Other than "Lead" in Column E,Was Material Ever Previously Lead?],G4959,Table15[Customer-Owned Portion],O4959),Table15[Unique ID],0),0)))</f>
        <v/>
      </c>
      <c r="X4959"/>
    </row>
    <row r="4960" spans="2:24" x14ac:dyDescent="0.35">
      <c r="B4960" s="146"/>
      <c r="C4960" s="31"/>
      <c r="D4960" s="31"/>
      <c r="E4960" s="44"/>
      <c r="F4960" s="43"/>
      <c r="G4960" s="84"/>
      <c r="H4960" s="31"/>
      <c r="I4960" s="31"/>
      <c r="J4960" s="84"/>
      <c r="K4960" s="31"/>
      <c r="L4960" s="31"/>
      <c r="M4960" s="169"/>
      <c r="N4960" s="148"/>
      <c r="O4960" s="106"/>
      <c r="P4960" s="43"/>
      <c r="Q4960" s="31"/>
      <c r="R4960" s="84"/>
      <c r="S4960" s="31"/>
      <c r="T4960" s="31"/>
      <c r="U4960" s="169"/>
      <c r="V4960" s="150"/>
      <c r="W4960" s="342" t="str" cm="1">
        <f t="array" ref="W4960">IF(SUM(LEN(B4960:V4960))=0,"",IF(OR(OR(ISBLANK(F4960),SUM(LEN(C4960),LEN(D4960))=0),AND(NOT(E4960="Unknown"),ISBLANK(J4960)),AND(NOT(O4960="Unknown"),ISBLANK(R4960))),"Missing Information", INDEX(Table15[Entire Service Line Classification], MATCH(SUMIFS(Table15[Unique ID],Table15[System-Owned Portion],E4960,Table15[If Material Anything Other than "Lead" in Column E,Was Material Ever Previously Lead?],G4960,Table15[Customer-Owned Portion],O4960),Table15[Unique ID],0),0)))</f>
        <v/>
      </c>
      <c r="X4960"/>
    </row>
    <row r="4961" spans="2:24" x14ac:dyDescent="0.35">
      <c r="B4961" s="146"/>
      <c r="C4961" s="31"/>
      <c r="D4961" s="31"/>
      <c r="E4961" s="44"/>
      <c r="F4961" s="43"/>
      <c r="G4961" s="84"/>
      <c r="H4961" s="31"/>
      <c r="I4961" s="31"/>
      <c r="J4961" s="84"/>
      <c r="K4961" s="31"/>
      <c r="L4961" s="31"/>
      <c r="M4961" s="169"/>
      <c r="N4961" s="148"/>
      <c r="O4961" s="106"/>
      <c r="P4961" s="43"/>
      <c r="Q4961" s="31"/>
      <c r="R4961" s="84"/>
      <c r="S4961" s="31"/>
      <c r="T4961" s="31"/>
      <c r="U4961" s="169"/>
      <c r="V4961" s="150"/>
      <c r="W4961" s="342" t="str" cm="1">
        <f t="array" ref="W4961">IF(SUM(LEN(B4961:V4961))=0,"",IF(OR(OR(ISBLANK(F4961),SUM(LEN(C4961),LEN(D4961))=0),AND(NOT(E4961="Unknown"),ISBLANK(J4961)),AND(NOT(O4961="Unknown"),ISBLANK(R4961))),"Missing Information", INDEX(Table15[Entire Service Line Classification], MATCH(SUMIFS(Table15[Unique ID],Table15[System-Owned Portion],E4961,Table15[If Material Anything Other than "Lead" in Column E,Was Material Ever Previously Lead?],G4961,Table15[Customer-Owned Portion],O4961),Table15[Unique ID],0),0)))</f>
        <v/>
      </c>
      <c r="X4961"/>
    </row>
    <row r="4962" spans="2:24" x14ac:dyDescent="0.35">
      <c r="B4962" s="146"/>
      <c r="C4962" s="31"/>
      <c r="D4962" s="31"/>
      <c r="E4962" s="44"/>
      <c r="F4962" s="43"/>
      <c r="G4962" s="84"/>
      <c r="H4962" s="31"/>
      <c r="I4962" s="31"/>
      <c r="J4962" s="84"/>
      <c r="K4962" s="31"/>
      <c r="L4962" s="31"/>
      <c r="M4962" s="169"/>
      <c r="N4962" s="148"/>
      <c r="O4962" s="106"/>
      <c r="P4962" s="43"/>
      <c r="Q4962" s="31"/>
      <c r="R4962" s="84"/>
      <c r="S4962" s="31"/>
      <c r="T4962" s="31"/>
      <c r="U4962" s="169"/>
      <c r="V4962" s="150"/>
      <c r="W4962" s="342" t="str" cm="1">
        <f t="array" ref="W4962">IF(SUM(LEN(B4962:V4962))=0,"",IF(OR(OR(ISBLANK(F4962),SUM(LEN(C4962),LEN(D4962))=0),AND(NOT(E4962="Unknown"),ISBLANK(J4962)),AND(NOT(O4962="Unknown"),ISBLANK(R4962))),"Missing Information", INDEX(Table15[Entire Service Line Classification], MATCH(SUMIFS(Table15[Unique ID],Table15[System-Owned Portion],E4962,Table15[If Material Anything Other than "Lead" in Column E,Was Material Ever Previously Lead?],G4962,Table15[Customer-Owned Portion],O4962),Table15[Unique ID],0),0)))</f>
        <v/>
      </c>
      <c r="X4962"/>
    </row>
    <row r="4963" spans="2:24" x14ac:dyDescent="0.35">
      <c r="B4963" s="146"/>
      <c r="C4963" s="31"/>
      <c r="D4963" s="31"/>
      <c r="E4963" s="44"/>
      <c r="F4963" s="43"/>
      <c r="G4963" s="84"/>
      <c r="H4963" s="31"/>
      <c r="I4963" s="31"/>
      <c r="J4963" s="84"/>
      <c r="K4963" s="31"/>
      <c r="L4963" s="31"/>
      <c r="M4963" s="169"/>
      <c r="N4963" s="148"/>
      <c r="O4963" s="106"/>
      <c r="P4963" s="43"/>
      <c r="Q4963" s="31"/>
      <c r="R4963" s="84"/>
      <c r="S4963" s="31"/>
      <c r="T4963" s="31"/>
      <c r="U4963" s="169"/>
      <c r="V4963" s="150"/>
      <c r="W4963" s="342" t="str" cm="1">
        <f t="array" ref="W4963">IF(SUM(LEN(B4963:V4963))=0,"",IF(OR(OR(ISBLANK(F4963),SUM(LEN(C4963),LEN(D4963))=0),AND(NOT(E4963="Unknown"),ISBLANK(J4963)),AND(NOT(O4963="Unknown"),ISBLANK(R4963))),"Missing Information", INDEX(Table15[Entire Service Line Classification], MATCH(SUMIFS(Table15[Unique ID],Table15[System-Owned Portion],E4963,Table15[If Material Anything Other than "Lead" in Column E,Was Material Ever Previously Lead?],G4963,Table15[Customer-Owned Portion],O4963),Table15[Unique ID],0),0)))</f>
        <v/>
      </c>
      <c r="X4963"/>
    </row>
    <row r="4964" spans="2:24" x14ac:dyDescent="0.35">
      <c r="B4964" s="146"/>
      <c r="C4964" s="31"/>
      <c r="D4964" s="31"/>
      <c r="E4964" s="44"/>
      <c r="F4964" s="43"/>
      <c r="G4964" s="84"/>
      <c r="H4964" s="31"/>
      <c r="I4964" s="31"/>
      <c r="J4964" s="84"/>
      <c r="K4964" s="31"/>
      <c r="L4964" s="31"/>
      <c r="M4964" s="169"/>
      <c r="N4964" s="148"/>
      <c r="O4964" s="106"/>
      <c r="P4964" s="43"/>
      <c r="Q4964" s="31"/>
      <c r="R4964" s="84"/>
      <c r="S4964" s="31"/>
      <c r="T4964" s="31"/>
      <c r="U4964" s="169"/>
      <c r="V4964" s="150"/>
      <c r="W4964" s="342" t="str" cm="1">
        <f t="array" ref="W4964">IF(SUM(LEN(B4964:V4964))=0,"",IF(OR(OR(ISBLANK(F4964),SUM(LEN(C4964),LEN(D4964))=0),AND(NOT(E4964="Unknown"),ISBLANK(J4964)),AND(NOT(O4964="Unknown"),ISBLANK(R4964))),"Missing Information", INDEX(Table15[Entire Service Line Classification], MATCH(SUMIFS(Table15[Unique ID],Table15[System-Owned Portion],E4964,Table15[If Material Anything Other than "Lead" in Column E,Was Material Ever Previously Lead?],G4964,Table15[Customer-Owned Portion],O4964),Table15[Unique ID],0),0)))</f>
        <v/>
      </c>
      <c r="X4964"/>
    </row>
    <row r="4965" spans="2:24" x14ac:dyDescent="0.35">
      <c r="B4965" s="146"/>
      <c r="C4965" s="31"/>
      <c r="D4965" s="31"/>
      <c r="E4965" s="44"/>
      <c r="F4965" s="43"/>
      <c r="G4965" s="84"/>
      <c r="H4965" s="31"/>
      <c r="I4965" s="31"/>
      <c r="J4965" s="84"/>
      <c r="K4965" s="31"/>
      <c r="L4965" s="31"/>
      <c r="M4965" s="169"/>
      <c r="N4965" s="148"/>
      <c r="O4965" s="106"/>
      <c r="P4965" s="43"/>
      <c r="Q4965" s="31"/>
      <c r="R4965" s="84"/>
      <c r="S4965" s="31"/>
      <c r="T4965" s="31"/>
      <c r="U4965" s="169"/>
      <c r="V4965" s="150"/>
      <c r="W4965" s="342" t="str" cm="1">
        <f t="array" ref="W4965">IF(SUM(LEN(B4965:V4965))=0,"",IF(OR(OR(ISBLANK(F4965),SUM(LEN(C4965),LEN(D4965))=0),AND(NOT(E4965="Unknown"),ISBLANK(J4965)),AND(NOT(O4965="Unknown"),ISBLANK(R4965))),"Missing Information", INDEX(Table15[Entire Service Line Classification], MATCH(SUMIFS(Table15[Unique ID],Table15[System-Owned Portion],E4965,Table15[If Material Anything Other than "Lead" in Column E,Was Material Ever Previously Lead?],G4965,Table15[Customer-Owned Portion],O4965),Table15[Unique ID],0),0)))</f>
        <v/>
      </c>
      <c r="X4965"/>
    </row>
    <row r="4966" spans="2:24" x14ac:dyDescent="0.35">
      <c r="B4966" s="146"/>
      <c r="C4966" s="31"/>
      <c r="D4966" s="31"/>
      <c r="E4966" s="44"/>
      <c r="F4966" s="43"/>
      <c r="G4966" s="84"/>
      <c r="H4966" s="31"/>
      <c r="I4966" s="31"/>
      <c r="J4966" s="84"/>
      <c r="K4966" s="31"/>
      <c r="L4966" s="31"/>
      <c r="M4966" s="169"/>
      <c r="N4966" s="148"/>
      <c r="O4966" s="106"/>
      <c r="P4966" s="43"/>
      <c r="Q4966" s="31"/>
      <c r="R4966" s="84"/>
      <c r="S4966" s="31"/>
      <c r="T4966" s="31"/>
      <c r="U4966" s="169"/>
      <c r="V4966" s="150"/>
      <c r="W4966" s="342" t="str" cm="1">
        <f t="array" ref="W4966">IF(SUM(LEN(B4966:V4966))=0,"",IF(OR(OR(ISBLANK(F4966),SUM(LEN(C4966),LEN(D4966))=0),AND(NOT(E4966="Unknown"),ISBLANK(J4966)),AND(NOT(O4966="Unknown"),ISBLANK(R4966))),"Missing Information", INDEX(Table15[Entire Service Line Classification], MATCH(SUMIFS(Table15[Unique ID],Table15[System-Owned Portion],E4966,Table15[If Material Anything Other than "Lead" in Column E,Was Material Ever Previously Lead?],G4966,Table15[Customer-Owned Portion],O4966),Table15[Unique ID],0),0)))</f>
        <v/>
      </c>
      <c r="X4966"/>
    </row>
    <row r="4967" spans="2:24" x14ac:dyDescent="0.35">
      <c r="B4967" s="146"/>
      <c r="C4967" s="31"/>
      <c r="D4967" s="31"/>
      <c r="E4967" s="44"/>
      <c r="F4967" s="43"/>
      <c r="G4967" s="84"/>
      <c r="H4967" s="31"/>
      <c r="I4967" s="31"/>
      <c r="J4967" s="84"/>
      <c r="K4967" s="31"/>
      <c r="L4967" s="31"/>
      <c r="M4967" s="169"/>
      <c r="N4967" s="148"/>
      <c r="O4967" s="106"/>
      <c r="P4967" s="43"/>
      <c r="Q4967" s="31"/>
      <c r="R4967" s="84"/>
      <c r="S4967" s="31"/>
      <c r="T4967" s="31"/>
      <c r="U4967" s="169"/>
      <c r="V4967" s="150"/>
      <c r="W4967" s="342" t="str" cm="1">
        <f t="array" ref="W4967">IF(SUM(LEN(B4967:V4967))=0,"",IF(OR(OR(ISBLANK(F4967),SUM(LEN(C4967),LEN(D4967))=0),AND(NOT(E4967="Unknown"),ISBLANK(J4967)),AND(NOT(O4967="Unknown"),ISBLANK(R4967))),"Missing Information", INDEX(Table15[Entire Service Line Classification], MATCH(SUMIFS(Table15[Unique ID],Table15[System-Owned Portion],E4967,Table15[If Material Anything Other than "Lead" in Column E,Was Material Ever Previously Lead?],G4967,Table15[Customer-Owned Portion],O4967),Table15[Unique ID],0),0)))</f>
        <v/>
      </c>
      <c r="X4967"/>
    </row>
    <row r="4968" spans="2:24" x14ac:dyDescent="0.35">
      <c r="B4968" s="146"/>
      <c r="C4968" s="31"/>
      <c r="D4968" s="31"/>
      <c r="E4968" s="44"/>
      <c r="F4968" s="43"/>
      <c r="G4968" s="84"/>
      <c r="H4968" s="31"/>
      <c r="I4968" s="31"/>
      <c r="J4968" s="84"/>
      <c r="K4968" s="31"/>
      <c r="L4968" s="31"/>
      <c r="M4968" s="169"/>
      <c r="N4968" s="148"/>
      <c r="O4968" s="106"/>
      <c r="P4968" s="43"/>
      <c r="Q4968" s="31"/>
      <c r="R4968" s="84"/>
      <c r="S4968" s="31"/>
      <c r="T4968" s="31"/>
      <c r="U4968" s="169"/>
      <c r="V4968" s="150"/>
      <c r="W4968" s="342" t="str" cm="1">
        <f t="array" ref="W4968">IF(SUM(LEN(B4968:V4968))=0,"",IF(OR(OR(ISBLANK(F4968),SUM(LEN(C4968),LEN(D4968))=0),AND(NOT(E4968="Unknown"),ISBLANK(J4968)),AND(NOT(O4968="Unknown"),ISBLANK(R4968))),"Missing Information", INDEX(Table15[Entire Service Line Classification], MATCH(SUMIFS(Table15[Unique ID],Table15[System-Owned Portion],E4968,Table15[If Material Anything Other than "Lead" in Column E,Was Material Ever Previously Lead?],G4968,Table15[Customer-Owned Portion],O4968),Table15[Unique ID],0),0)))</f>
        <v/>
      </c>
      <c r="X4968"/>
    </row>
    <row r="4969" spans="2:24" x14ac:dyDescent="0.35">
      <c r="B4969" s="146"/>
      <c r="C4969" s="31"/>
      <c r="D4969" s="31"/>
      <c r="E4969" s="44"/>
      <c r="F4969" s="43"/>
      <c r="G4969" s="84"/>
      <c r="H4969" s="31"/>
      <c r="I4969" s="31"/>
      <c r="J4969" s="84"/>
      <c r="K4969" s="31"/>
      <c r="L4969" s="31"/>
      <c r="M4969" s="169"/>
      <c r="N4969" s="148"/>
      <c r="O4969" s="106"/>
      <c r="P4969" s="43"/>
      <c r="Q4969" s="31"/>
      <c r="R4969" s="84"/>
      <c r="S4969" s="31"/>
      <c r="T4969" s="31"/>
      <c r="U4969" s="169"/>
      <c r="V4969" s="150"/>
      <c r="W4969" s="342" t="str" cm="1">
        <f t="array" ref="W4969">IF(SUM(LEN(B4969:V4969))=0,"",IF(OR(OR(ISBLANK(F4969),SUM(LEN(C4969),LEN(D4969))=0),AND(NOT(E4969="Unknown"),ISBLANK(J4969)),AND(NOT(O4969="Unknown"),ISBLANK(R4969))),"Missing Information", INDEX(Table15[Entire Service Line Classification], MATCH(SUMIFS(Table15[Unique ID],Table15[System-Owned Portion],E4969,Table15[If Material Anything Other than "Lead" in Column E,Was Material Ever Previously Lead?],G4969,Table15[Customer-Owned Portion],O4969),Table15[Unique ID],0),0)))</f>
        <v/>
      </c>
      <c r="X4969"/>
    </row>
    <row r="4970" spans="2:24" x14ac:dyDescent="0.35">
      <c r="B4970" s="146"/>
      <c r="C4970" s="31"/>
      <c r="D4970" s="31"/>
      <c r="E4970" s="44"/>
      <c r="F4970" s="43"/>
      <c r="G4970" s="84"/>
      <c r="H4970" s="31"/>
      <c r="I4970" s="31"/>
      <c r="J4970" s="84"/>
      <c r="K4970" s="31"/>
      <c r="L4970" s="31"/>
      <c r="M4970" s="169"/>
      <c r="N4970" s="148"/>
      <c r="O4970" s="106"/>
      <c r="P4970" s="43"/>
      <c r="Q4970" s="31"/>
      <c r="R4970" s="84"/>
      <c r="S4970" s="31"/>
      <c r="T4970" s="31"/>
      <c r="U4970" s="169"/>
      <c r="V4970" s="150"/>
      <c r="W4970" s="342" t="str" cm="1">
        <f t="array" ref="W4970">IF(SUM(LEN(B4970:V4970))=0,"",IF(OR(OR(ISBLANK(F4970),SUM(LEN(C4970),LEN(D4970))=0),AND(NOT(E4970="Unknown"),ISBLANK(J4970)),AND(NOT(O4970="Unknown"),ISBLANK(R4970))),"Missing Information", INDEX(Table15[Entire Service Line Classification], MATCH(SUMIFS(Table15[Unique ID],Table15[System-Owned Portion],E4970,Table15[If Material Anything Other than "Lead" in Column E,Was Material Ever Previously Lead?],G4970,Table15[Customer-Owned Portion],O4970),Table15[Unique ID],0),0)))</f>
        <v/>
      </c>
      <c r="X4970"/>
    </row>
    <row r="4971" spans="2:24" x14ac:dyDescent="0.35">
      <c r="B4971" s="146"/>
      <c r="C4971" s="31"/>
      <c r="D4971" s="31"/>
      <c r="E4971" s="44"/>
      <c r="F4971" s="43"/>
      <c r="G4971" s="84"/>
      <c r="H4971" s="31"/>
      <c r="I4971" s="31"/>
      <c r="J4971" s="84"/>
      <c r="K4971" s="31"/>
      <c r="L4971" s="31"/>
      <c r="M4971" s="169"/>
      <c r="N4971" s="148"/>
      <c r="O4971" s="106"/>
      <c r="P4971" s="43"/>
      <c r="Q4971" s="31"/>
      <c r="R4971" s="84"/>
      <c r="S4971" s="31"/>
      <c r="T4971" s="31"/>
      <c r="U4971" s="169"/>
      <c r="V4971" s="150"/>
      <c r="W4971" s="342" t="str" cm="1">
        <f t="array" ref="W4971">IF(SUM(LEN(B4971:V4971))=0,"",IF(OR(OR(ISBLANK(F4971),SUM(LEN(C4971),LEN(D4971))=0),AND(NOT(E4971="Unknown"),ISBLANK(J4971)),AND(NOT(O4971="Unknown"),ISBLANK(R4971))),"Missing Information", INDEX(Table15[Entire Service Line Classification], MATCH(SUMIFS(Table15[Unique ID],Table15[System-Owned Portion],E4971,Table15[If Material Anything Other than "Lead" in Column E,Was Material Ever Previously Lead?],G4971,Table15[Customer-Owned Portion],O4971),Table15[Unique ID],0),0)))</f>
        <v/>
      </c>
      <c r="X4971"/>
    </row>
    <row r="4972" spans="2:24" x14ac:dyDescent="0.35">
      <c r="B4972" s="146"/>
      <c r="C4972" s="31"/>
      <c r="D4972" s="31"/>
      <c r="E4972" s="44"/>
      <c r="F4972" s="43"/>
      <c r="G4972" s="84"/>
      <c r="H4972" s="31"/>
      <c r="I4972" s="31"/>
      <c r="J4972" s="84"/>
      <c r="K4972" s="31"/>
      <c r="L4972" s="31"/>
      <c r="M4972" s="169"/>
      <c r="N4972" s="148"/>
      <c r="O4972" s="106"/>
      <c r="P4972" s="43"/>
      <c r="Q4972" s="31"/>
      <c r="R4972" s="84"/>
      <c r="S4972" s="31"/>
      <c r="T4972" s="31"/>
      <c r="U4972" s="169"/>
      <c r="V4972" s="150"/>
      <c r="W4972" s="342" t="str" cm="1">
        <f t="array" ref="W4972">IF(SUM(LEN(B4972:V4972))=0,"",IF(OR(OR(ISBLANK(F4972),SUM(LEN(C4972),LEN(D4972))=0),AND(NOT(E4972="Unknown"),ISBLANK(J4972)),AND(NOT(O4972="Unknown"),ISBLANK(R4972))),"Missing Information", INDEX(Table15[Entire Service Line Classification], MATCH(SUMIFS(Table15[Unique ID],Table15[System-Owned Portion],E4972,Table15[If Material Anything Other than "Lead" in Column E,Was Material Ever Previously Lead?],G4972,Table15[Customer-Owned Portion],O4972),Table15[Unique ID],0),0)))</f>
        <v/>
      </c>
      <c r="X4972"/>
    </row>
    <row r="4973" spans="2:24" x14ac:dyDescent="0.35">
      <c r="B4973" s="146"/>
      <c r="C4973" s="31"/>
      <c r="D4973" s="31"/>
      <c r="E4973" s="44"/>
      <c r="F4973" s="43"/>
      <c r="G4973" s="84"/>
      <c r="H4973" s="31"/>
      <c r="I4973" s="31"/>
      <c r="J4973" s="84"/>
      <c r="K4973" s="31"/>
      <c r="L4973" s="31"/>
      <c r="M4973" s="169"/>
      <c r="N4973" s="148"/>
      <c r="O4973" s="106"/>
      <c r="P4973" s="43"/>
      <c r="Q4973" s="31"/>
      <c r="R4973" s="84"/>
      <c r="S4973" s="31"/>
      <c r="T4973" s="31"/>
      <c r="U4973" s="169"/>
      <c r="V4973" s="150"/>
      <c r="W4973" s="342" t="str" cm="1">
        <f t="array" ref="W4973">IF(SUM(LEN(B4973:V4973))=0,"",IF(OR(OR(ISBLANK(F4973),SUM(LEN(C4973),LEN(D4973))=0),AND(NOT(E4973="Unknown"),ISBLANK(J4973)),AND(NOT(O4973="Unknown"),ISBLANK(R4973))),"Missing Information", INDEX(Table15[Entire Service Line Classification], MATCH(SUMIFS(Table15[Unique ID],Table15[System-Owned Portion],E4973,Table15[If Material Anything Other than "Lead" in Column E,Was Material Ever Previously Lead?],G4973,Table15[Customer-Owned Portion],O4973),Table15[Unique ID],0),0)))</f>
        <v/>
      </c>
      <c r="X4973"/>
    </row>
    <row r="4974" spans="2:24" x14ac:dyDescent="0.35">
      <c r="B4974" s="146"/>
      <c r="C4974" s="31"/>
      <c r="D4974" s="31"/>
      <c r="E4974" s="44"/>
      <c r="F4974" s="43"/>
      <c r="G4974" s="84"/>
      <c r="H4974" s="31"/>
      <c r="I4974" s="31"/>
      <c r="J4974" s="84"/>
      <c r="K4974" s="31"/>
      <c r="L4974" s="31"/>
      <c r="M4974" s="169"/>
      <c r="N4974" s="148"/>
      <c r="O4974" s="106"/>
      <c r="P4974" s="43"/>
      <c r="Q4974" s="31"/>
      <c r="R4974" s="84"/>
      <c r="S4974" s="31"/>
      <c r="T4974" s="31"/>
      <c r="U4974" s="169"/>
      <c r="V4974" s="150"/>
      <c r="W4974" s="342" t="str" cm="1">
        <f t="array" ref="W4974">IF(SUM(LEN(B4974:V4974))=0,"",IF(OR(OR(ISBLANK(F4974),SUM(LEN(C4974),LEN(D4974))=0),AND(NOT(E4974="Unknown"),ISBLANK(J4974)),AND(NOT(O4974="Unknown"),ISBLANK(R4974))),"Missing Information", INDEX(Table15[Entire Service Line Classification], MATCH(SUMIFS(Table15[Unique ID],Table15[System-Owned Portion],E4974,Table15[If Material Anything Other than "Lead" in Column E,Was Material Ever Previously Lead?],G4974,Table15[Customer-Owned Portion],O4974),Table15[Unique ID],0),0)))</f>
        <v/>
      </c>
      <c r="X4974"/>
    </row>
    <row r="4975" spans="2:24" x14ac:dyDescent="0.35">
      <c r="B4975" s="146"/>
      <c r="C4975" s="31"/>
      <c r="D4975" s="31"/>
      <c r="E4975" s="44"/>
      <c r="F4975" s="43"/>
      <c r="G4975" s="84"/>
      <c r="H4975" s="31"/>
      <c r="I4975" s="31"/>
      <c r="J4975" s="84"/>
      <c r="K4975" s="31"/>
      <c r="L4975" s="31"/>
      <c r="M4975" s="169"/>
      <c r="N4975" s="148"/>
      <c r="O4975" s="106"/>
      <c r="P4975" s="43"/>
      <c r="Q4975" s="31"/>
      <c r="R4975" s="84"/>
      <c r="S4975" s="31"/>
      <c r="T4975" s="31"/>
      <c r="U4975" s="169"/>
      <c r="V4975" s="150"/>
      <c r="W4975" s="342" t="str" cm="1">
        <f t="array" ref="W4975">IF(SUM(LEN(B4975:V4975))=0,"",IF(OR(OR(ISBLANK(F4975),SUM(LEN(C4975),LEN(D4975))=0),AND(NOT(E4975="Unknown"),ISBLANK(J4975)),AND(NOT(O4975="Unknown"),ISBLANK(R4975))),"Missing Information", INDEX(Table15[Entire Service Line Classification], MATCH(SUMIFS(Table15[Unique ID],Table15[System-Owned Portion],E4975,Table15[If Material Anything Other than "Lead" in Column E,Was Material Ever Previously Lead?],G4975,Table15[Customer-Owned Portion],O4975),Table15[Unique ID],0),0)))</f>
        <v/>
      </c>
      <c r="X4975"/>
    </row>
    <row r="4976" spans="2:24" x14ac:dyDescent="0.35">
      <c r="B4976" s="146"/>
      <c r="C4976" s="31"/>
      <c r="D4976" s="31"/>
      <c r="E4976" s="44"/>
      <c r="F4976" s="43"/>
      <c r="G4976" s="84"/>
      <c r="H4976" s="31"/>
      <c r="I4976" s="31"/>
      <c r="J4976" s="84"/>
      <c r="K4976" s="31"/>
      <c r="L4976" s="31"/>
      <c r="M4976" s="169"/>
      <c r="N4976" s="148"/>
      <c r="O4976" s="106"/>
      <c r="P4976" s="43"/>
      <c r="Q4976" s="31"/>
      <c r="R4976" s="84"/>
      <c r="S4976" s="31"/>
      <c r="T4976" s="31"/>
      <c r="U4976" s="169"/>
      <c r="V4976" s="150"/>
      <c r="W4976" s="342" t="str" cm="1">
        <f t="array" ref="W4976">IF(SUM(LEN(B4976:V4976))=0,"",IF(OR(OR(ISBLANK(F4976),SUM(LEN(C4976),LEN(D4976))=0),AND(NOT(E4976="Unknown"),ISBLANK(J4976)),AND(NOT(O4976="Unknown"),ISBLANK(R4976))),"Missing Information", INDEX(Table15[Entire Service Line Classification], MATCH(SUMIFS(Table15[Unique ID],Table15[System-Owned Portion],E4976,Table15[If Material Anything Other than "Lead" in Column E,Was Material Ever Previously Lead?],G4976,Table15[Customer-Owned Portion],O4976),Table15[Unique ID],0),0)))</f>
        <v/>
      </c>
      <c r="X4976"/>
    </row>
    <row r="4977" spans="2:24" x14ac:dyDescent="0.35">
      <c r="B4977" s="146"/>
      <c r="C4977" s="31"/>
      <c r="D4977" s="31"/>
      <c r="E4977" s="44"/>
      <c r="F4977" s="43"/>
      <c r="G4977" s="84"/>
      <c r="H4977" s="31"/>
      <c r="I4977" s="31"/>
      <c r="J4977" s="84"/>
      <c r="K4977" s="31"/>
      <c r="L4977" s="31"/>
      <c r="M4977" s="169"/>
      <c r="N4977" s="148"/>
      <c r="O4977" s="106"/>
      <c r="P4977" s="43"/>
      <c r="Q4977" s="31"/>
      <c r="R4977" s="84"/>
      <c r="S4977" s="31"/>
      <c r="T4977" s="31"/>
      <c r="U4977" s="169"/>
      <c r="V4977" s="150"/>
      <c r="W4977" s="342" t="str" cm="1">
        <f t="array" ref="W4977">IF(SUM(LEN(B4977:V4977))=0,"",IF(OR(OR(ISBLANK(F4977),SUM(LEN(C4977),LEN(D4977))=0),AND(NOT(E4977="Unknown"),ISBLANK(J4977)),AND(NOT(O4977="Unknown"),ISBLANK(R4977))),"Missing Information", INDEX(Table15[Entire Service Line Classification], MATCH(SUMIFS(Table15[Unique ID],Table15[System-Owned Portion],E4977,Table15[If Material Anything Other than "Lead" in Column E,Was Material Ever Previously Lead?],G4977,Table15[Customer-Owned Portion],O4977),Table15[Unique ID],0),0)))</f>
        <v/>
      </c>
      <c r="X4977"/>
    </row>
    <row r="4978" spans="2:24" x14ac:dyDescent="0.35">
      <c r="B4978" s="146"/>
      <c r="C4978" s="31"/>
      <c r="D4978" s="31"/>
      <c r="E4978" s="44"/>
      <c r="F4978" s="43"/>
      <c r="G4978" s="84"/>
      <c r="H4978" s="31"/>
      <c r="I4978" s="31"/>
      <c r="J4978" s="84"/>
      <c r="K4978" s="31"/>
      <c r="L4978" s="31"/>
      <c r="M4978" s="169"/>
      <c r="N4978" s="148"/>
      <c r="O4978" s="106"/>
      <c r="P4978" s="43"/>
      <c r="Q4978" s="31"/>
      <c r="R4978" s="84"/>
      <c r="S4978" s="31"/>
      <c r="T4978" s="31"/>
      <c r="U4978" s="169"/>
      <c r="V4978" s="150"/>
      <c r="W4978" s="342" t="str" cm="1">
        <f t="array" ref="W4978">IF(SUM(LEN(B4978:V4978))=0,"",IF(OR(OR(ISBLANK(F4978),SUM(LEN(C4978),LEN(D4978))=0),AND(NOT(E4978="Unknown"),ISBLANK(J4978)),AND(NOT(O4978="Unknown"),ISBLANK(R4978))),"Missing Information", INDEX(Table15[Entire Service Line Classification], MATCH(SUMIFS(Table15[Unique ID],Table15[System-Owned Portion],E4978,Table15[If Material Anything Other than "Lead" in Column E,Was Material Ever Previously Lead?],G4978,Table15[Customer-Owned Portion],O4978),Table15[Unique ID],0),0)))</f>
        <v/>
      </c>
      <c r="X4978"/>
    </row>
    <row r="4979" spans="2:24" x14ac:dyDescent="0.35">
      <c r="B4979" s="146"/>
      <c r="C4979" s="31"/>
      <c r="D4979" s="31"/>
      <c r="E4979" s="44"/>
      <c r="F4979" s="43"/>
      <c r="G4979" s="84"/>
      <c r="H4979" s="31"/>
      <c r="I4979" s="31"/>
      <c r="J4979" s="84"/>
      <c r="K4979" s="31"/>
      <c r="L4979" s="31"/>
      <c r="M4979" s="169"/>
      <c r="N4979" s="148"/>
      <c r="O4979" s="106"/>
      <c r="P4979" s="43"/>
      <c r="Q4979" s="31"/>
      <c r="R4979" s="84"/>
      <c r="S4979" s="31"/>
      <c r="T4979" s="31"/>
      <c r="U4979" s="169"/>
      <c r="V4979" s="150"/>
      <c r="W4979" s="342" t="str" cm="1">
        <f t="array" ref="W4979">IF(SUM(LEN(B4979:V4979))=0,"",IF(OR(OR(ISBLANK(F4979),SUM(LEN(C4979),LEN(D4979))=0),AND(NOT(E4979="Unknown"),ISBLANK(J4979)),AND(NOT(O4979="Unknown"),ISBLANK(R4979))),"Missing Information", INDEX(Table15[Entire Service Line Classification], MATCH(SUMIFS(Table15[Unique ID],Table15[System-Owned Portion],E4979,Table15[If Material Anything Other than "Lead" in Column E,Was Material Ever Previously Lead?],G4979,Table15[Customer-Owned Portion],O4979),Table15[Unique ID],0),0)))</f>
        <v/>
      </c>
      <c r="X4979"/>
    </row>
    <row r="4980" spans="2:24" x14ac:dyDescent="0.35">
      <c r="B4980" s="146"/>
      <c r="C4980" s="31"/>
      <c r="D4980" s="31"/>
      <c r="E4980" s="44"/>
      <c r="F4980" s="43"/>
      <c r="G4980" s="84"/>
      <c r="H4980" s="31"/>
      <c r="I4980" s="31"/>
      <c r="J4980" s="84"/>
      <c r="K4980" s="31"/>
      <c r="L4980" s="31"/>
      <c r="M4980" s="169"/>
      <c r="N4980" s="148"/>
      <c r="O4980" s="106"/>
      <c r="P4980" s="43"/>
      <c r="Q4980" s="31"/>
      <c r="R4980" s="84"/>
      <c r="S4980" s="31"/>
      <c r="T4980" s="31"/>
      <c r="U4980" s="169"/>
      <c r="V4980" s="150"/>
      <c r="W4980" s="342" t="str" cm="1">
        <f t="array" ref="W4980">IF(SUM(LEN(B4980:V4980))=0,"",IF(OR(OR(ISBLANK(F4980),SUM(LEN(C4980),LEN(D4980))=0),AND(NOT(E4980="Unknown"),ISBLANK(J4980)),AND(NOT(O4980="Unknown"),ISBLANK(R4980))),"Missing Information", INDEX(Table15[Entire Service Line Classification], MATCH(SUMIFS(Table15[Unique ID],Table15[System-Owned Portion],E4980,Table15[If Material Anything Other than "Lead" in Column E,Was Material Ever Previously Lead?],G4980,Table15[Customer-Owned Portion],O4980),Table15[Unique ID],0),0)))</f>
        <v/>
      </c>
      <c r="X4980"/>
    </row>
    <row r="4981" spans="2:24" x14ac:dyDescent="0.35">
      <c r="B4981" s="146"/>
      <c r="C4981" s="31"/>
      <c r="D4981" s="31"/>
      <c r="E4981" s="44"/>
      <c r="F4981" s="43"/>
      <c r="G4981" s="84"/>
      <c r="H4981" s="31"/>
      <c r="I4981" s="31"/>
      <c r="J4981" s="84"/>
      <c r="K4981" s="31"/>
      <c r="L4981" s="31"/>
      <c r="M4981" s="169"/>
      <c r="N4981" s="148"/>
      <c r="O4981" s="106"/>
      <c r="P4981" s="43"/>
      <c r="Q4981" s="31"/>
      <c r="R4981" s="84"/>
      <c r="S4981" s="31"/>
      <c r="T4981" s="31"/>
      <c r="U4981" s="169"/>
      <c r="V4981" s="150"/>
      <c r="W4981" s="342" t="str" cm="1">
        <f t="array" ref="W4981">IF(SUM(LEN(B4981:V4981))=0,"",IF(OR(OR(ISBLANK(F4981),SUM(LEN(C4981),LEN(D4981))=0),AND(NOT(E4981="Unknown"),ISBLANK(J4981)),AND(NOT(O4981="Unknown"),ISBLANK(R4981))),"Missing Information", INDEX(Table15[Entire Service Line Classification], MATCH(SUMIFS(Table15[Unique ID],Table15[System-Owned Portion],E4981,Table15[If Material Anything Other than "Lead" in Column E,Was Material Ever Previously Lead?],G4981,Table15[Customer-Owned Portion],O4981),Table15[Unique ID],0),0)))</f>
        <v/>
      </c>
      <c r="X4981"/>
    </row>
    <row r="4982" spans="2:24" x14ac:dyDescent="0.35">
      <c r="B4982" s="146"/>
      <c r="C4982" s="31"/>
      <c r="D4982" s="31"/>
      <c r="E4982" s="44"/>
      <c r="F4982" s="43"/>
      <c r="G4982" s="84"/>
      <c r="H4982" s="31"/>
      <c r="I4982" s="31"/>
      <c r="J4982" s="84"/>
      <c r="K4982" s="31"/>
      <c r="L4982" s="31"/>
      <c r="M4982" s="169"/>
      <c r="N4982" s="148"/>
      <c r="O4982" s="106"/>
      <c r="P4982" s="43"/>
      <c r="Q4982" s="31"/>
      <c r="R4982" s="84"/>
      <c r="S4982" s="31"/>
      <c r="T4982" s="31"/>
      <c r="U4982" s="169"/>
      <c r="V4982" s="150"/>
      <c r="W4982" s="342" t="str" cm="1">
        <f t="array" ref="W4982">IF(SUM(LEN(B4982:V4982))=0,"",IF(OR(OR(ISBLANK(F4982),SUM(LEN(C4982),LEN(D4982))=0),AND(NOT(E4982="Unknown"),ISBLANK(J4982)),AND(NOT(O4982="Unknown"),ISBLANK(R4982))),"Missing Information", INDEX(Table15[Entire Service Line Classification], MATCH(SUMIFS(Table15[Unique ID],Table15[System-Owned Portion],E4982,Table15[If Material Anything Other than "Lead" in Column E,Was Material Ever Previously Lead?],G4982,Table15[Customer-Owned Portion],O4982),Table15[Unique ID],0),0)))</f>
        <v/>
      </c>
      <c r="X4982"/>
    </row>
    <row r="4983" spans="2:24" x14ac:dyDescent="0.35">
      <c r="B4983" s="146"/>
      <c r="C4983" s="31"/>
      <c r="D4983" s="31"/>
      <c r="E4983" s="44"/>
      <c r="F4983" s="43"/>
      <c r="G4983" s="84"/>
      <c r="H4983" s="31"/>
      <c r="I4983" s="31"/>
      <c r="J4983" s="84"/>
      <c r="K4983" s="31"/>
      <c r="L4983" s="31"/>
      <c r="M4983" s="169"/>
      <c r="N4983" s="148"/>
      <c r="O4983" s="106"/>
      <c r="P4983" s="43"/>
      <c r="Q4983" s="31"/>
      <c r="R4983" s="84"/>
      <c r="S4983" s="31"/>
      <c r="T4983" s="31"/>
      <c r="U4983" s="169"/>
      <c r="V4983" s="150"/>
      <c r="W4983" s="342" t="str" cm="1">
        <f t="array" ref="W4983">IF(SUM(LEN(B4983:V4983))=0,"",IF(OR(OR(ISBLANK(F4983),SUM(LEN(C4983),LEN(D4983))=0),AND(NOT(E4983="Unknown"),ISBLANK(J4983)),AND(NOT(O4983="Unknown"),ISBLANK(R4983))),"Missing Information", INDEX(Table15[Entire Service Line Classification], MATCH(SUMIFS(Table15[Unique ID],Table15[System-Owned Portion],E4983,Table15[If Material Anything Other than "Lead" in Column E,Was Material Ever Previously Lead?],G4983,Table15[Customer-Owned Portion],O4983),Table15[Unique ID],0),0)))</f>
        <v/>
      </c>
      <c r="X4983"/>
    </row>
    <row r="4984" spans="2:24" x14ac:dyDescent="0.35">
      <c r="B4984" s="146"/>
      <c r="C4984" s="31"/>
      <c r="D4984" s="31"/>
      <c r="E4984" s="44"/>
      <c r="F4984" s="43"/>
      <c r="G4984" s="84"/>
      <c r="H4984" s="31"/>
      <c r="I4984" s="31"/>
      <c r="J4984" s="84"/>
      <c r="K4984" s="31"/>
      <c r="L4984" s="31"/>
      <c r="M4984" s="169"/>
      <c r="N4984" s="148"/>
      <c r="O4984" s="106"/>
      <c r="P4984" s="43"/>
      <c r="Q4984" s="31"/>
      <c r="R4984" s="84"/>
      <c r="S4984" s="31"/>
      <c r="T4984" s="31"/>
      <c r="U4984" s="169"/>
      <c r="V4984" s="150"/>
      <c r="W4984" s="342" t="str" cm="1">
        <f t="array" ref="W4984">IF(SUM(LEN(B4984:V4984))=0,"",IF(OR(OR(ISBLANK(F4984),SUM(LEN(C4984),LEN(D4984))=0),AND(NOT(E4984="Unknown"),ISBLANK(J4984)),AND(NOT(O4984="Unknown"),ISBLANK(R4984))),"Missing Information", INDEX(Table15[Entire Service Line Classification], MATCH(SUMIFS(Table15[Unique ID],Table15[System-Owned Portion],E4984,Table15[If Material Anything Other than "Lead" in Column E,Was Material Ever Previously Lead?],G4984,Table15[Customer-Owned Portion],O4984),Table15[Unique ID],0),0)))</f>
        <v/>
      </c>
      <c r="X4984"/>
    </row>
    <row r="4985" spans="2:24" x14ac:dyDescent="0.35">
      <c r="B4985" s="146"/>
      <c r="C4985" s="31"/>
      <c r="D4985" s="31"/>
      <c r="E4985" s="44"/>
      <c r="F4985" s="43"/>
      <c r="G4985" s="84"/>
      <c r="H4985" s="31"/>
      <c r="I4985" s="31"/>
      <c r="J4985" s="84"/>
      <c r="K4985" s="31"/>
      <c r="L4985" s="31"/>
      <c r="M4985" s="169"/>
      <c r="N4985" s="148"/>
      <c r="O4985" s="106"/>
      <c r="P4985" s="43"/>
      <c r="Q4985" s="31"/>
      <c r="R4985" s="84"/>
      <c r="S4985" s="31"/>
      <c r="T4985" s="31"/>
      <c r="U4985" s="169"/>
      <c r="V4985" s="150"/>
      <c r="W4985" s="342" t="str" cm="1">
        <f t="array" ref="W4985">IF(SUM(LEN(B4985:V4985))=0,"",IF(OR(OR(ISBLANK(F4985),SUM(LEN(C4985),LEN(D4985))=0),AND(NOT(E4985="Unknown"),ISBLANK(J4985)),AND(NOT(O4985="Unknown"),ISBLANK(R4985))),"Missing Information", INDEX(Table15[Entire Service Line Classification], MATCH(SUMIFS(Table15[Unique ID],Table15[System-Owned Portion],E4985,Table15[If Material Anything Other than "Lead" in Column E,Was Material Ever Previously Lead?],G4985,Table15[Customer-Owned Portion],O4985),Table15[Unique ID],0),0)))</f>
        <v/>
      </c>
      <c r="X4985"/>
    </row>
    <row r="4986" spans="2:24" x14ac:dyDescent="0.35">
      <c r="B4986" s="146"/>
      <c r="C4986" s="31"/>
      <c r="D4986" s="31"/>
      <c r="E4986" s="44"/>
      <c r="F4986" s="43"/>
      <c r="G4986" s="84"/>
      <c r="H4986" s="31"/>
      <c r="I4986" s="31"/>
      <c r="J4986" s="84"/>
      <c r="K4986" s="31"/>
      <c r="L4986" s="31"/>
      <c r="M4986" s="169"/>
      <c r="N4986" s="148"/>
      <c r="O4986" s="106"/>
      <c r="P4986" s="43"/>
      <c r="Q4986" s="31"/>
      <c r="R4986" s="84"/>
      <c r="S4986" s="31"/>
      <c r="T4986" s="31"/>
      <c r="U4986" s="169"/>
      <c r="V4986" s="150"/>
      <c r="W4986" s="342" t="str" cm="1">
        <f t="array" ref="W4986">IF(SUM(LEN(B4986:V4986))=0,"",IF(OR(OR(ISBLANK(F4986),SUM(LEN(C4986),LEN(D4986))=0),AND(NOT(E4986="Unknown"),ISBLANK(J4986)),AND(NOT(O4986="Unknown"),ISBLANK(R4986))),"Missing Information", INDEX(Table15[Entire Service Line Classification], MATCH(SUMIFS(Table15[Unique ID],Table15[System-Owned Portion],E4986,Table15[If Material Anything Other than "Lead" in Column E,Was Material Ever Previously Lead?],G4986,Table15[Customer-Owned Portion],O4986),Table15[Unique ID],0),0)))</f>
        <v/>
      </c>
      <c r="X4986"/>
    </row>
    <row r="4987" spans="2:24" x14ac:dyDescent="0.35">
      <c r="B4987" s="146"/>
      <c r="C4987" s="31"/>
      <c r="D4987" s="31"/>
      <c r="E4987" s="44"/>
      <c r="F4987" s="43"/>
      <c r="G4987" s="84"/>
      <c r="H4987" s="31"/>
      <c r="I4987" s="31"/>
      <c r="J4987" s="84"/>
      <c r="K4987" s="31"/>
      <c r="L4987" s="31"/>
      <c r="M4987" s="169"/>
      <c r="N4987" s="148"/>
      <c r="O4987" s="106"/>
      <c r="P4987" s="43"/>
      <c r="Q4987" s="31"/>
      <c r="R4987" s="84"/>
      <c r="S4987" s="31"/>
      <c r="T4987" s="31"/>
      <c r="U4987" s="169"/>
      <c r="V4987" s="150"/>
      <c r="W4987" s="342" t="str" cm="1">
        <f t="array" ref="W4987">IF(SUM(LEN(B4987:V4987))=0,"",IF(OR(OR(ISBLANK(F4987),SUM(LEN(C4987),LEN(D4987))=0),AND(NOT(E4987="Unknown"),ISBLANK(J4987)),AND(NOT(O4987="Unknown"),ISBLANK(R4987))),"Missing Information", INDEX(Table15[Entire Service Line Classification], MATCH(SUMIFS(Table15[Unique ID],Table15[System-Owned Portion],E4987,Table15[If Material Anything Other than "Lead" in Column E,Was Material Ever Previously Lead?],G4987,Table15[Customer-Owned Portion],O4987),Table15[Unique ID],0),0)))</f>
        <v/>
      </c>
      <c r="X4987"/>
    </row>
    <row r="4988" spans="2:24" x14ac:dyDescent="0.35">
      <c r="B4988" s="146"/>
      <c r="C4988" s="31"/>
      <c r="D4988" s="31"/>
      <c r="E4988" s="44"/>
      <c r="F4988" s="43"/>
      <c r="G4988" s="84"/>
      <c r="H4988" s="31"/>
      <c r="I4988" s="31"/>
      <c r="J4988" s="84"/>
      <c r="K4988" s="31"/>
      <c r="L4988" s="31"/>
      <c r="M4988" s="169"/>
      <c r="N4988" s="148"/>
      <c r="O4988" s="106"/>
      <c r="P4988" s="43"/>
      <c r="Q4988" s="31"/>
      <c r="R4988" s="84"/>
      <c r="S4988" s="31"/>
      <c r="T4988" s="31"/>
      <c r="U4988" s="169"/>
      <c r="V4988" s="150"/>
      <c r="W4988" s="342" t="str" cm="1">
        <f t="array" ref="W4988">IF(SUM(LEN(B4988:V4988))=0,"",IF(OR(OR(ISBLANK(F4988),SUM(LEN(C4988),LEN(D4988))=0),AND(NOT(E4988="Unknown"),ISBLANK(J4988)),AND(NOT(O4988="Unknown"),ISBLANK(R4988))),"Missing Information", INDEX(Table15[Entire Service Line Classification], MATCH(SUMIFS(Table15[Unique ID],Table15[System-Owned Portion],E4988,Table15[If Material Anything Other than "Lead" in Column E,Was Material Ever Previously Lead?],G4988,Table15[Customer-Owned Portion],O4988),Table15[Unique ID],0),0)))</f>
        <v/>
      </c>
      <c r="X4988"/>
    </row>
    <row r="4989" spans="2:24" x14ac:dyDescent="0.35">
      <c r="B4989" s="146"/>
      <c r="C4989" s="31"/>
      <c r="D4989" s="31"/>
      <c r="E4989" s="44"/>
      <c r="F4989" s="43"/>
      <c r="G4989" s="84"/>
      <c r="H4989" s="31"/>
      <c r="I4989" s="31"/>
      <c r="J4989" s="84"/>
      <c r="K4989" s="31"/>
      <c r="L4989" s="31"/>
      <c r="M4989" s="169"/>
      <c r="N4989" s="148"/>
      <c r="O4989" s="106"/>
      <c r="P4989" s="43"/>
      <c r="Q4989" s="31"/>
      <c r="R4989" s="84"/>
      <c r="S4989" s="31"/>
      <c r="T4989" s="31"/>
      <c r="U4989" s="169"/>
      <c r="V4989" s="150"/>
      <c r="W4989" s="342" t="str" cm="1">
        <f t="array" ref="W4989">IF(SUM(LEN(B4989:V4989))=0,"",IF(OR(OR(ISBLANK(F4989),SUM(LEN(C4989),LEN(D4989))=0),AND(NOT(E4989="Unknown"),ISBLANK(J4989)),AND(NOT(O4989="Unknown"),ISBLANK(R4989))),"Missing Information", INDEX(Table15[Entire Service Line Classification], MATCH(SUMIFS(Table15[Unique ID],Table15[System-Owned Portion],E4989,Table15[If Material Anything Other than "Lead" in Column E,Was Material Ever Previously Lead?],G4989,Table15[Customer-Owned Portion],O4989),Table15[Unique ID],0),0)))</f>
        <v/>
      </c>
      <c r="X4989"/>
    </row>
    <row r="4990" spans="2:24" x14ac:dyDescent="0.35">
      <c r="B4990" s="146"/>
      <c r="C4990" s="31"/>
      <c r="D4990" s="31"/>
      <c r="E4990" s="44"/>
      <c r="F4990" s="43"/>
      <c r="G4990" s="84"/>
      <c r="H4990" s="31"/>
      <c r="I4990" s="31"/>
      <c r="J4990" s="84"/>
      <c r="K4990" s="31"/>
      <c r="L4990" s="31"/>
      <c r="M4990" s="169"/>
      <c r="N4990" s="148"/>
      <c r="O4990" s="106"/>
      <c r="P4990" s="43"/>
      <c r="Q4990" s="31"/>
      <c r="R4990" s="84"/>
      <c r="S4990" s="31"/>
      <c r="T4990" s="31"/>
      <c r="U4990" s="169"/>
      <c r="V4990" s="150"/>
      <c r="W4990" s="342" t="str" cm="1">
        <f t="array" ref="W4990">IF(SUM(LEN(B4990:V4990))=0,"",IF(OR(OR(ISBLANK(F4990),SUM(LEN(C4990),LEN(D4990))=0),AND(NOT(E4990="Unknown"),ISBLANK(J4990)),AND(NOT(O4990="Unknown"),ISBLANK(R4990))),"Missing Information", INDEX(Table15[Entire Service Line Classification], MATCH(SUMIFS(Table15[Unique ID],Table15[System-Owned Portion],E4990,Table15[If Material Anything Other than "Lead" in Column E,Was Material Ever Previously Lead?],G4990,Table15[Customer-Owned Portion],O4990),Table15[Unique ID],0),0)))</f>
        <v/>
      </c>
      <c r="X4990"/>
    </row>
    <row r="4991" spans="2:24" x14ac:dyDescent="0.35">
      <c r="B4991" s="146"/>
      <c r="C4991" s="31"/>
      <c r="D4991" s="31"/>
      <c r="E4991" s="44"/>
      <c r="F4991" s="43"/>
      <c r="G4991" s="84"/>
      <c r="H4991" s="31"/>
      <c r="I4991" s="31"/>
      <c r="J4991" s="84"/>
      <c r="K4991" s="31"/>
      <c r="L4991" s="31"/>
      <c r="M4991" s="169"/>
      <c r="N4991" s="148"/>
      <c r="O4991" s="106"/>
      <c r="P4991" s="43"/>
      <c r="Q4991" s="31"/>
      <c r="R4991" s="84"/>
      <c r="S4991" s="31"/>
      <c r="T4991" s="31"/>
      <c r="U4991" s="169"/>
      <c r="V4991" s="150"/>
      <c r="W4991" s="342" t="str" cm="1">
        <f t="array" ref="W4991">IF(SUM(LEN(B4991:V4991))=0,"",IF(OR(OR(ISBLANK(F4991),SUM(LEN(C4991),LEN(D4991))=0),AND(NOT(E4991="Unknown"),ISBLANK(J4991)),AND(NOT(O4991="Unknown"),ISBLANK(R4991))),"Missing Information", INDEX(Table15[Entire Service Line Classification], MATCH(SUMIFS(Table15[Unique ID],Table15[System-Owned Portion],E4991,Table15[If Material Anything Other than "Lead" in Column E,Was Material Ever Previously Lead?],G4991,Table15[Customer-Owned Portion],O4991),Table15[Unique ID],0),0)))</f>
        <v/>
      </c>
      <c r="X4991"/>
    </row>
    <row r="4992" spans="2:24" x14ac:dyDescent="0.35">
      <c r="B4992" s="146"/>
      <c r="C4992" s="31"/>
      <c r="D4992" s="31"/>
      <c r="E4992" s="44"/>
      <c r="F4992" s="43"/>
      <c r="G4992" s="84"/>
      <c r="H4992" s="31"/>
      <c r="I4992" s="31"/>
      <c r="J4992" s="84"/>
      <c r="K4992" s="31"/>
      <c r="L4992" s="31"/>
      <c r="M4992" s="169"/>
      <c r="N4992" s="148"/>
      <c r="O4992" s="106"/>
      <c r="P4992" s="43"/>
      <c r="Q4992" s="31"/>
      <c r="R4992" s="84"/>
      <c r="S4992" s="31"/>
      <c r="T4992" s="31"/>
      <c r="U4992" s="169"/>
      <c r="V4992" s="150"/>
      <c r="W4992" s="342" t="str" cm="1">
        <f t="array" ref="W4992">IF(SUM(LEN(B4992:V4992))=0,"",IF(OR(OR(ISBLANK(F4992),SUM(LEN(C4992),LEN(D4992))=0),AND(NOT(E4992="Unknown"),ISBLANK(J4992)),AND(NOT(O4992="Unknown"),ISBLANK(R4992))),"Missing Information", INDEX(Table15[Entire Service Line Classification], MATCH(SUMIFS(Table15[Unique ID],Table15[System-Owned Portion],E4992,Table15[If Material Anything Other than "Lead" in Column E,Was Material Ever Previously Lead?],G4992,Table15[Customer-Owned Portion],O4992),Table15[Unique ID],0),0)))</f>
        <v/>
      </c>
      <c r="X4992"/>
    </row>
    <row r="4993" spans="2:24" x14ac:dyDescent="0.35">
      <c r="B4993" s="146"/>
      <c r="C4993" s="31"/>
      <c r="D4993" s="31"/>
      <c r="E4993" s="44"/>
      <c r="F4993" s="43"/>
      <c r="G4993" s="84"/>
      <c r="H4993" s="31"/>
      <c r="I4993" s="31"/>
      <c r="J4993" s="84"/>
      <c r="K4993" s="31"/>
      <c r="L4993" s="31"/>
      <c r="M4993" s="169"/>
      <c r="N4993" s="148"/>
      <c r="O4993" s="106"/>
      <c r="P4993" s="43"/>
      <c r="Q4993" s="31"/>
      <c r="R4993" s="84"/>
      <c r="S4993" s="31"/>
      <c r="T4993" s="31"/>
      <c r="U4993" s="169"/>
      <c r="V4993" s="150"/>
      <c r="W4993" s="342" t="str" cm="1">
        <f t="array" ref="W4993">IF(SUM(LEN(B4993:V4993))=0,"",IF(OR(OR(ISBLANK(F4993),SUM(LEN(C4993),LEN(D4993))=0),AND(NOT(E4993="Unknown"),ISBLANK(J4993)),AND(NOT(O4993="Unknown"),ISBLANK(R4993))),"Missing Information", INDEX(Table15[Entire Service Line Classification], MATCH(SUMIFS(Table15[Unique ID],Table15[System-Owned Portion],E4993,Table15[If Material Anything Other than "Lead" in Column E,Was Material Ever Previously Lead?],G4993,Table15[Customer-Owned Portion],O4993),Table15[Unique ID],0),0)))</f>
        <v/>
      </c>
      <c r="X4993"/>
    </row>
    <row r="4994" spans="2:24" x14ac:dyDescent="0.35">
      <c r="B4994" s="146"/>
      <c r="C4994" s="31"/>
      <c r="D4994" s="31"/>
      <c r="E4994" s="44"/>
      <c r="F4994" s="43"/>
      <c r="G4994" s="84"/>
      <c r="H4994" s="31"/>
      <c r="I4994" s="31"/>
      <c r="J4994" s="84"/>
      <c r="K4994" s="31"/>
      <c r="L4994" s="31"/>
      <c r="M4994" s="169"/>
      <c r="N4994" s="148"/>
      <c r="O4994" s="106"/>
      <c r="P4994" s="43"/>
      <c r="Q4994" s="31"/>
      <c r="R4994" s="84"/>
      <c r="S4994" s="31"/>
      <c r="T4994" s="31"/>
      <c r="U4994" s="169"/>
      <c r="V4994" s="150"/>
      <c r="W4994" s="342" t="str" cm="1">
        <f t="array" ref="W4994">IF(SUM(LEN(B4994:V4994))=0,"",IF(OR(OR(ISBLANK(F4994),SUM(LEN(C4994),LEN(D4994))=0),AND(NOT(E4994="Unknown"),ISBLANK(J4994)),AND(NOT(O4994="Unknown"),ISBLANK(R4994))),"Missing Information", INDEX(Table15[Entire Service Line Classification], MATCH(SUMIFS(Table15[Unique ID],Table15[System-Owned Portion],E4994,Table15[If Material Anything Other than "Lead" in Column E,Was Material Ever Previously Lead?],G4994,Table15[Customer-Owned Portion],O4994),Table15[Unique ID],0),0)))</f>
        <v/>
      </c>
      <c r="X4994"/>
    </row>
    <row r="4995" spans="2:24" x14ac:dyDescent="0.35">
      <c r="B4995" s="146"/>
      <c r="C4995" s="31"/>
      <c r="D4995" s="31"/>
      <c r="E4995" s="44"/>
      <c r="F4995" s="43"/>
      <c r="G4995" s="84"/>
      <c r="H4995" s="31"/>
      <c r="I4995" s="31"/>
      <c r="J4995" s="84"/>
      <c r="K4995" s="31"/>
      <c r="L4995" s="31"/>
      <c r="M4995" s="169"/>
      <c r="N4995" s="148"/>
      <c r="O4995" s="106"/>
      <c r="P4995" s="43"/>
      <c r="Q4995" s="31"/>
      <c r="R4995" s="84"/>
      <c r="S4995" s="31"/>
      <c r="T4995" s="31"/>
      <c r="U4995" s="169"/>
      <c r="V4995" s="150"/>
      <c r="W4995" s="342" t="str" cm="1">
        <f t="array" ref="W4995">IF(SUM(LEN(B4995:V4995))=0,"",IF(OR(OR(ISBLANK(F4995),SUM(LEN(C4995),LEN(D4995))=0),AND(NOT(E4995="Unknown"),ISBLANK(J4995)),AND(NOT(O4995="Unknown"),ISBLANK(R4995))),"Missing Information", INDEX(Table15[Entire Service Line Classification], MATCH(SUMIFS(Table15[Unique ID],Table15[System-Owned Portion],E4995,Table15[If Material Anything Other than "Lead" in Column E,Was Material Ever Previously Lead?],G4995,Table15[Customer-Owned Portion],O4995),Table15[Unique ID],0),0)))</f>
        <v/>
      </c>
      <c r="X4995"/>
    </row>
    <row r="4996" spans="2:24" x14ac:dyDescent="0.35">
      <c r="B4996" s="146"/>
      <c r="C4996" s="31"/>
      <c r="D4996" s="31"/>
      <c r="E4996" s="44"/>
      <c r="F4996" s="43"/>
      <c r="G4996" s="84"/>
      <c r="H4996" s="31"/>
      <c r="I4996" s="31"/>
      <c r="J4996" s="84"/>
      <c r="K4996" s="31"/>
      <c r="L4996" s="31"/>
      <c r="M4996" s="169"/>
      <c r="N4996" s="148"/>
      <c r="O4996" s="106"/>
      <c r="P4996" s="43"/>
      <c r="Q4996" s="31"/>
      <c r="R4996" s="84"/>
      <c r="S4996" s="31"/>
      <c r="T4996" s="31"/>
      <c r="U4996" s="169"/>
      <c r="V4996" s="150"/>
      <c r="W4996" s="342" t="str" cm="1">
        <f t="array" ref="W4996">IF(SUM(LEN(B4996:V4996))=0,"",IF(OR(OR(ISBLANK(F4996),SUM(LEN(C4996),LEN(D4996))=0),AND(NOT(E4996="Unknown"),ISBLANK(J4996)),AND(NOT(O4996="Unknown"),ISBLANK(R4996))),"Missing Information", INDEX(Table15[Entire Service Line Classification], MATCH(SUMIFS(Table15[Unique ID],Table15[System-Owned Portion],E4996,Table15[If Material Anything Other than "Lead" in Column E,Was Material Ever Previously Lead?],G4996,Table15[Customer-Owned Portion],O4996),Table15[Unique ID],0),0)))</f>
        <v/>
      </c>
      <c r="X4996"/>
    </row>
    <row r="4997" spans="2:24" x14ac:dyDescent="0.35">
      <c r="B4997" s="146"/>
      <c r="C4997" s="31"/>
      <c r="D4997" s="31"/>
      <c r="E4997" s="44"/>
      <c r="F4997" s="43"/>
      <c r="G4997" s="84"/>
      <c r="H4997" s="31"/>
      <c r="I4997" s="31"/>
      <c r="J4997" s="84"/>
      <c r="K4997" s="31"/>
      <c r="L4997" s="31"/>
      <c r="M4997" s="169"/>
      <c r="N4997" s="148"/>
      <c r="O4997" s="106"/>
      <c r="P4997" s="43"/>
      <c r="Q4997" s="31"/>
      <c r="R4997" s="84"/>
      <c r="S4997" s="31"/>
      <c r="T4997" s="31"/>
      <c r="U4997" s="169"/>
      <c r="V4997" s="150"/>
      <c r="W4997" s="342" t="str" cm="1">
        <f t="array" ref="W4997">IF(SUM(LEN(B4997:V4997))=0,"",IF(OR(OR(ISBLANK(F4997),SUM(LEN(C4997),LEN(D4997))=0),AND(NOT(E4997="Unknown"),ISBLANK(J4997)),AND(NOT(O4997="Unknown"),ISBLANK(R4997))),"Missing Information", INDEX(Table15[Entire Service Line Classification], MATCH(SUMIFS(Table15[Unique ID],Table15[System-Owned Portion],E4997,Table15[If Material Anything Other than "Lead" in Column E,Was Material Ever Previously Lead?],G4997,Table15[Customer-Owned Portion],O4997),Table15[Unique ID],0),0)))</f>
        <v/>
      </c>
      <c r="X4997"/>
    </row>
    <row r="4998" spans="2:24" x14ac:dyDescent="0.35">
      <c r="B4998" s="146"/>
      <c r="C4998" s="31"/>
      <c r="D4998" s="31"/>
      <c r="E4998" s="44"/>
      <c r="F4998" s="43"/>
      <c r="G4998" s="84"/>
      <c r="H4998" s="31"/>
      <c r="I4998" s="31"/>
      <c r="J4998" s="84"/>
      <c r="K4998" s="31"/>
      <c r="L4998" s="31"/>
      <c r="M4998" s="169"/>
      <c r="N4998" s="148"/>
      <c r="O4998" s="106"/>
      <c r="P4998" s="43"/>
      <c r="Q4998" s="31"/>
      <c r="R4998" s="84"/>
      <c r="S4998" s="31"/>
      <c r="T4998" s="31"/>
      <c r="U4998" s="169"/>
      <c r="V4998" s="150"/>
      <c r="W4998" s="342" t="str" cm="1">
        <f t="array" ref="W4998">IF(SUM(LEN(B4998:V4998))=0,"",IF(OR(OR(ISBLANK(F4998),SUM(LEN(C4998),LEN(D4998))=0),AND(NOT(E4998="Unknown"),ISBLANK(J4998)),AND(NOT(O4998="Unknown"),ISBLANK(R4998))),"Missing Information", INDEX(Table15[Entire Service Line Classification], MATCH(SUMIFS(Table15[Unique ID],Table15[System-Owned Portion],E4998,Table15[If Material Anything Other than "Lead" in Column E,Was Material Ever Previously Lead?],G4998,Table15[Customer-Owned Portion],O4998),Table15[Unique ID],0),0)))</f>
        <v/>
      </c>
      <c r="X4998"/>
    </row>
    <row r="4999" spans="2:24" x14ac:dyDescent="0.35">
      <c r="B4999" s="146"/>
      <c r="C4999" s="31"/>
      <c r="D4999" s="31"/>
      <c r="E4999" s="44"/>
      <c r="F4999" s="43"/>
      <c r="G4999" s="84"/>
      <c r="H4999" s="31"/>
      <c r="I4999" s="31"/>
      <c r="J4999" s="84"/>
      <c r="K4999" s="31"/>
      <c r="L4999" s="31"/>
      <c r="M4999" s="169"/>
      <c r="N4999" s="148"/>
      <c r="O4999" s="106"/>
      <c r="P4999" s="43"/>
      <c r="Q4999" s="31"/>
      <c r="R4999" s="84"/>
      <c r="S4999" s="31"/>
      <c r="T4999" s="31"/>
      <c r="U4999" s="169"/>
      <c r="V4999" s="150"/>
      <c r="W4999" s="342" t="str" cm="1">
        <f t="array" ref="W4999">IF(SUM(LEN(B4999:V4999))=0,"",IF(OR(OR(ISBLANK(F4999),SUM(LEN(C4999),LEN(D4999))=0),AND(NOT(E4999="Unknown"),ISBLANK(J4999)),AND(NOT(O4999="Unknown"),ISBLANK(R4999))),"Missing Information", INDEX(Table15[Entire Service Line Classification], MATCH(SUMIFS(Table15[Unique ID],Table15[System-Owned Portion],E4999,Table15[If Material Anything Other than "Lead" in Column E,Was Material Ever Previously Lead?],G4999,Table15[Customer-Owned Portion],O4999),Table15[Unique ID],0),0)))</f>
        <v/>
      </c>
      <c r="X4999"/>
    </row>
    <row r="5000" spans="2:24" x14ac:dyDescent="0.35">
      <c r="B5000" s="146"/>
      <c r="C5000" s="31"/>
      <c r="D5000" s="31"/>
      <c r="E5000" s="44"/>
      <c r="F5000" s="43"/>
      <c r="G5000" s="84"/>
      <c r="H5000" s="31"/>
      <c r="I5000" s="31"/>
      <c r="J5000" s="84"/>
      <c r="K5000" s="31"/>
      <c r="L5000" s="31"/>
      <c r="M5000" s="169"/>
      <c r="N5000" s="148"/>
      <c r="O5000" s="106"/>
      <c r="P5000" s="43"/>
      <c r="Q5000" s="31"/>
      <c r="R5000" s="84"/>
      <c r="S5000" s="31"/>
      <c r="T5000" s="31"/>
      <c r="U5000" s="169"/>
      <c r="V5000" s="150"/>
      <c r="W5000" s="342" t="str" cm="1">
        <f t="array" ref="W5000">IF(SUM(LEN(B5000:V5000))=0,"",IF(OR(OR(ISBLANK(F5000),SUM(LEN(C5000),LEN(D5000))=0),AND(NOT(E5000="Unknown"),ISBLANK(J5000)),AND(NOT(O5000="Unknown"),ISBLANK(R5000))),"Missing Information", INDEX(Table15[Entire Service Line Classification], MATCH(SUMIFS(Table15[Unique ID],Table15[System-Owned Portion],E5000,Table15[If Material Anything Other than "Lead" in Column E,Was Material Ever Previously Lead?],G5000,Table15[Customer-Owned Portion],O5000),Table15[Unique ID],0),0)))</f>
        <v/>
      </c>
      <c r="X5000"/>
    </row>
    <row r="5001" spans="2:24" x14ac:dyDescent="0.35">
      <c r="B5001" s="146"/>
      <c r="C5001" s="31"/>
      <c r="D5001" s="31"/>
      <c r="E5001" s="44"/>
      <c r="F5001" s="43"/>
      <c r="G5001" s="84"/>
      <c r="H5001" s="31"/>
      <c r="I5001" s="31"/>
      <c r="J5001" s="84"/>
      <c r="K5001" s="31"/>
      <c r="L5001" s="31"/>
      <c r="M5001" s="169"/>
      <c r="N5001" s="148"/>
      <c r="O5001" s="106"/>
      <c r="P5001" s="43"/>
      <c r="Q5001" s="31"/>
      <c r="R5001" s="84"/>
      <c r="S5001" s="31"/>
      <c r="T5001" s="31"/>
      <c r="U5001" s="169"/>
      <c r="V5001" s="150"/>
      <c r="W5001" s="342" t="str" cm="1">
        <f t="array" ref="W5001">IF(SUM(LEN(B5001:V5001))=0,"",IF(OR(OR(ISBLANK(F5001),SUM(LEN(C5001),LEN(D5001))=0),AND(NOT(E5001="Unknown"),ISBLANK(J5001)),AND(NOT(O5001="Unknown"),ISBLANK(R5001))),"Missing Information", INDEX(Table15[Entire Service Line Classification], MATCH(SUMIFS(Table15[Unique ID],Table15[System-Owned Portion],E5001,Table15[If Material Anything Other than "Lead" in Column E,Was Material Ever Previously Lead?],G5001,Table15[Customer-Owned Portion],O5001),Table15[Unique ID],0),0)))</f>
        <v/>
      </c>
      <c r="X5001"/>
    </row>
    <row r="5002" spans="2:24" x14ac:dyDescent="0.35">
      <c r="B5002" s="146"/>
      <c r="C5002" s="31"/>
      <c r="D5002" s="31"/>
      <c r="E5002" s="44"/>
      <c r="F5002" s="43"/>
      <c r="G5002" s="84"/>
      <c r="H5002" s="31"/>
      <c r="I5002" s="31"/>
      <c r="J5002" s="84"/>
      <c r="K5002" s="31"/>
      <c r="L5002" s="31"/>
      <c r="M5002" s="169"/>
      <c r="N5002" s="148"/>
      <c r="O5002" s="106"/>
      <c r="P5002" s="43"/>
      <c r="Q5002" s="31"/>
      <c r="R5002" s="84"/>
      <c r="S5002" s="31"/>
      <c r="T5002" s="31"/>
      <c r="U5002" s="169"/>
      <c r="V5002" s="150"/>
      <c r="W5002" s="342" t="str" cm="1">
        <f t="array" ref="W5002">IF(SUM(LEN(B5002:V5002))=0,"",IF(OR(OR(ISBLANK(F5002),SUM(LEN(C5002),LEN(D5002))=0),AND(NOT(E5002="Unknown"),ISBLANK(J5002)),AND(NOT(O5002="Unknown"),ISBLANK(R5002))),"Missing Information", INDEX(Table15[Entire Service Line Classification], MATCH(SUMIFS(Table15[Unique ID],Table15[System-Owned Portion],E5002,Table15[If Material Anything Other than "Lead" in Column E,Was Material Ever Previously Lead?],G5002,Table15[Customer-Owned Portion],O5002),Table15[Unique ID],0),0)))</f>
        <v/>
      </c>
      <c r="X5002"/>
    </row>
    <row r="5003" spans="2:24" x14ac:dyDescent="0.35">
      <c r="B5003" s="146"/>
      <c r="C5003" s="31"/>
      <c r="D5003" s="31"/>
      <c r="E5003" s="44"/>
      <c r="F5003" s="43"/>
      <c r="G5003" s="84"/>
      <c r="H5003" s="31"/>
      <c r="I5003" s="31"/>
      <c r="J5003" s="84"/>
      <c r="K5003" s="31"/>
      <c r="L5003" s="31"/>
      <c r="M5003" s="169"/>
      <c r="N5003" s="148"/>
      <c r="O5003" s="106"/>
      <c r="P5003" s="43"/>
      <c r="Q5003" s="31"/>
      <c r="R5003" s="84"/>
      <c r="S5003" s="31"/>
      <c r="T5003" s="31"/>
      <c r="U5003" s="169"/>
      <c r="V5003" s="150"/>
      <c r="W5003" s="342" t="str" cm="1">
        <f t="array" ref="W5003">IF(SUM(LEN(B5003:V5003))=0,"",IF(OR(OR(ISBLANK(F5003),SUM(LEN(C5003),LEN(D5003))=0),AND(NOT(E5003="Unknown"),ISBLANK(J5003)),AND(NOT(O5003="Unknown"),ISBLANK(R5003))),"Missing Information", INDEX(Table15[Entire Service Line Classification], MATCH(SUMIFS(Table15[Unique ID],Table15[System-Owned Portion],E5003,Table15[If Material Anything Other than "Lead" in Column E,Was Material Ever Previously Lead?],G5003,Table15[Customer-Owned Portion],O5003),Table15[Unique ID],0),0)))</f>
        <v/>
      </c>
      <c r="X5003"/>
    </row>
    <row r="5004" spans="2:24" x14ac:dyDescent="0.35">
      <c r="B5004" s="146"/>
      <c r="C5004" s="31"/>
      <c r="D5004" s="31"/>
      <c r="E5004" s="44"/>
      <c r="F5004" s="43"/>
      <c r="G5004" s="84"/>
      <c r="H5004" s="31"/>
      <c r="I5004" s="31"/>
      <c r="J5004" s="84"/>
      <c r="K5004" s="31"/>
      <c r="L5004" s="31"/>
      <c r="M5004" s="169"/>
      <c r="N5004" s="148"/>
      <c r="O5004" s="106"/>
      <c r="P5004" s="43"/>
      <c r="Q5004" s="31"/>
      <c r="R5004" s="84"/>
      <c r="S5004" s="31"/>
      <c r="T5004" s="31"/>
      <c r="U5004" s="169"/>
      <c r="V5004" s="150"/>
      <c r="W5004" s="342" t="str" cm="1">
        <f t="array" ref="W5004">IF(SUM(LEN(B5004:V5004))=0,"",IF(OR(OR(ISBLANK(F5004),SUM(LEN(C5004),LEN(D5004))=0),AND(NOT(E5004="Unknown"),ISBLANK(J5004)),AND(NOT(O5004="Unknown"),ISBLANK(R5004))),"Missing Information", INDEX(Table15[Entire Service Line Classification], MATCH(SUMIFS(Table15[Unique ID],Table15[System-Owned Portion],E5004,Table15[If Material Anything Other than "Lead" in Column E,Was Material Ever Previously Lead?],G5004,Table15[Customer-Owned Portion],O5004),Table15[Unique ID],0),0)))</f>
        <v/>
      </c>
      <c r="X5004"/>
    </row>
    <row r="5005" spans="2:24" x14ac:dyDescent="0.35">
      <c r="B5005" s="146"/>
      <c r="C5005" s="31"/>
      <c r="D5005" s="31"/>
      <c r="E5005" s="44"/>
      <c r="F5005" s="43"/>
      <c r="G5005" s="84"/>
      <c r="H5005" s="31"/>
      <c r="I5005" s="31"/>
      <c r="J5005" s="84"/>
      <c r="K5005" s="31"/>
      <c r="L5005" s="31"/>
      <c r="M5005" s="169"/>
      <c r="N5005" s="148"/>
      <c r="O5005" s="106"/>
      <c r="P5005" s="43"/>
      <c r="Q5005" s="31"/>
      <c r="R5005" s="84"/>
      <c r="S5005" s="31"/>
      <c r="T5005" s="31"/>
      <c r="U5005" s="169"/>
      <c r="V5005" s="150"/>
      <c r="W5005" s="342" t="str" cm="1">
        <f t="array" ref="W5005">IF(SUM(LEN(B5005:V5005))=0,"",IF(OR(OR(ISBLANK(F5005),SUM(LEN(C5005),LEN(D5005))=0),AND(NOT(E5005="Unknown"),ISBLANK(J5005)),AND(NOT(O5005="Unknown"),ISBLANK(R5005))),"Missing Information", INDEX(Table15[Entire Service Line Classification], MATCH(SUMIFS(Table15[Unique ID],Table15[System-Owned Portion],E5005,Table15[If Material Anything Other than "Lead" in Column E,Was Material Ever Previously Lead?],G5005,Table15[Customer-Owned Portion],O5005),Table15[Unique ID],0),0)))</f>
        <v/>
      </c>
      <c r="X5005"/>
    </row>
    <row r="5006" spans="2:24" x14ac:dyDescent="0.35">
      <c r="B5006" s="146"/>
      <c r="C5006" s="31"/>
      <c r="D5006" s="31"/>
      <c r="E5006" s="44"/>
      <c r="F5006" s="43"/>
      <c r="G5006" s="84"/>
      <c r="H5006" s="31"/>
      <c r="I5006" s="31"/>
      <c r="J5006" s="84"/>
      <c r="K5006" s="31"/>
      <c r="L5006" s="31"/>
      <c r="M5006" s="169"/>
      <c r="N5006" s="148"/>
      <c r="O5006" s="106"/>
      <c r="P5006" s="43"/>
      <c r="Q5006" s="31"/>
      <c r="R5006" s="84"/>
      <c r="S5006" s="31"/>
      <c r="T5006" s="31"/>
      <c r="U5006" s="169"/>
      <c r="V5006" s="150"/>
      <c r="W5006" s="342" t="str" cm="1">
        <f t="array" ref="W5006">IF(SUM(LEN(B5006:V5006))=0,"",IF(OR(OR(ISBLANK(F5006),SUM(LEN(C5006),LEN(D5006))=0),AND(NOT(E5006="Unknown"),ISBLANK(J5006)),AND(NOT(O5006="Unknown"),ISBLANK(R5006))),"Missing Information", INDEX(Table15[Entire Service Line Classification], MATCH(SUMIFS(Table15[Unique ID],Table15[System-Owned Portion],E5006,Table15[If Material Anything Other than "Lead" in Column E,Was Material Ever Previously Lead?],G5006,Table15[Customer-Owned Portion],O5006),Table15[Unique ID],0),0)))</f>
        <v/>
      </c>
      <c r="X5006"/>
    </row>
    <row r="5007" spans="2:24" x14ac:dyDescent="0.35">
      <c r="B5007" s="146"/>
      <c r="C5007" s="31"/>
      <c r="D5007" s="31"/>
      <c r="E5007" s="44"/>
      <c r="F5007" s="43"/>
      <c r="G5007" s="84"/>
      <c r="H5007" s="31"/>
      <c r="I5007" s="31"/>
      <c r="J5007" s="84"/>
      <c r="K5007" s="31"/>
      <c r="L5007" s="31"/>
      <c r="M5007" s="169"/>
      <c r="N5007" s="148"/>
      <c r="O5007" s="106"/>
      <c r="P5007" s="43"/>
      <c r="Q5007" s="31"/>
      <c r="R5007" s="84"/>
      <c r="S5007" s="31"/>
      <c r="T5007" s="31"/>
      <c r="U5007" s="169"/>
      <c r="V5007" s="150"/>
      <c r="W5007" s="342" t="str" cm="1">
        <f t="array" ref="W5007">IF(SUM(LEN(B5007:V5007))=0,"",IF(OR(OR(ISBLANK(F5007),SUM(LEN(C5007),LEN(D5007))=0),AND(NOT(E5007="Unknown"),ISBLANK(J5007)),AND(NOT(O5007="Unknown"),ISBLANK(R5007))),"Missing Information", INDEX(Table15[Entire Service Line Classification], MATCH(SUMIFS(Table15[Unique ID],Table15[System-Owned Portion],E5007,Table15[If Material Anything Other than "Lead" in Column E,Was Material Ever Previously Lead?],G5007,Table15[Customer-Owned Portion],O5007),Table15[Unique ID],0),0)))</f>
        <v/>
      </c>
      <c r="X5007"/>
    </row>
    <row r="5008" spans="2:24" x14ac:dyDescent="0.35">
      <c r="B5008" s="146"/>
      <c r="C5008" s="31"/>
      <c r="D5008" s="31"/>
      <c r="E5008" s="44"/>
      <c r="F5008" s="43"/>
      <c r="G5008" s="84"/>
      <c r="H5008" s="31"/>
      <c r="I5008" s="31"/>
      <c r="J5008" s="84"/>
      <c r="K5008" s="31"/>
      <c r="L5008" s="31"/>
      <c r="M5008" s="169"/>
      <c r="N5008" s="148"/>
      <c r="O5008" s="106"/>
      <c r="P5008" s="43"/>
      <c r="Q5008" s="31"/>
      <c r="R5008" s="84"/>
      <c r="S5008" s="31"/>
      <c r="T5008" s="31"/>
      <c r="U5008" s="169"/>
      <c r="V5008" s="150"/>
      <c r="W5008" s="342" t="str" cm="1">
        <f t="array" ref="W5008">IF(SUM(LEN(B5008:V5008))=0,"",IF(OR(OR(ISBLANK(F5008),SUM(LEN(C5008),LEN(D5008))=0),AND(NOT(E5008="Unknown"),ISBLANK(J5008)),AND(NOT(O5008="Unknown"),ISBLANK(R5008))),"Missing Information", INDEX(Table15[Entire Service Line Classification], MATCH(SUMIFS(Table15[Unique ID],Table15[System-Owned Portion],E5008,Table15[If Material Anything Other than "Lead" in Column E,Was Material Ever Previously Lead?],G5008,Table15[Customer-Owned Portion],O5008),Table15[Unique ID],0),0)))</f>
        <v/>
      </c>
      <c r="X5008"/>
    </row>
    <row r="5009" spans="2:24" x14ac:dyDescent="0.35">
      <c r="B5009" s="146"/>
      <c r="C5009" s="31"/>
      <c r="D5009" s="31"/>
      <c r="E5009" s="44"/>
      <c r="F5009" s="43"/>
      <c r="G5009" s="84"/>
      <c r="H5009" s="31"/>
      <c r="I5009" s="31"/>
      <c r="J5009" s="84"/>
      <c r="K5009" s="31"/>
      <c r="L5009" s="31"/>
      <c r="M5009" s="169"/>
      <c r="N5009" s="148"/>
      <c r="O5009" s="106"/>
      <c r="P5009" s="43"/>
      <c r="Q5009" s="31"/>
      <c r="R5009" s="84"/>
      <c r="S5009" s="31"/>
      <c r="T5009" s="31"/>
      <c r="U5009" s="169"/>
      <c r="V5009" s="150"/>
      <c r="W5009" s="342" t="str" cm="1">
        <f t="array" ref="W5009">IF(SUM(LEN(B5009:V5009))=0,"",IF(OR(OR(ISBLANK(F5009),SUM(LEN(C5009),LEN(D5009))=0),AND(NOT(E5009="Unknown"),ISBLANK(J5009)),AND(NOT(O5009="Unknown"),ISBLANK(R5009))),"Missing Information", INDEX(Table15[Entire Service Line Classification], MATCH(SUMIFS(Table15[Unique ID],Table15[System-Owned Portion],E5009,Table15[If Material Anything Other than "Lead" in Column E,Was Material Ever Previously Lead?],G5009,Table15[Customer-Owned Portion],O5009),Table15[Unique ID],0),0)))</f>
        <v/>
      </c>
      <c r="X5009"/>
    </row>
    <row r="5010" spans="2:24" x14ac:dyDescent="0.35">
      <c r="B5010" s="146"/>
      <c r="C5010" s="31"/>
      <c r="D5010" s="31"/>
      <c r="E5010" s="44"/>
      <c r="F5010" s="43"/>
      <c r="G5010" s="84"/>
      <c r="H5010" s="31"/>
      <c r="I5010" s="31"/>
      <c r="J5010" s="84"/>
      <c r="K5010" s="31"/>
      <c r="L5010" s="31"/>
      <c r="M5010" s="169"/>
      <c r="N5010" s="148"/>
      <c r="O5010" s="106"/>
      <c r="P5010" s="43"/>
      <c r="Q5010" s="31"/>
      <c r="R5010" s="84"/>
      <c r="S5010" s="31"/>
      <c r="T5010" s="31"/>
      <c r="U5010" s="169"/>
      <c r="V5010" s="150"/>
      <c r="W5010" s="342" t="str" cm="1">
        <f t="array" ref="W5010">IF(SUM(LEN(B5010:V5010))=0,"",IF(OR(OR(ISBLANK(F5010),SUM(LEN(C5010),LEN(D5010))=0),AND(NOT(E5010="Unknown"),ISBLANK(J5010)),AND(NOT(O5010="Unknown"),ISBLANK(R5010))),"Missing Information", INDEX(Table15[Entire Service Line Classification], MATCH(SUMIFS(Table15[Unique ID],Table15[System-Owned Portion],E5010,Table15[If Material Anything Other than "Lead" in Column E,Was Material Ever Previously Lead?],G5010,Table15[Customer-Owned Portion],O5010),Table15[Unique ID],0),0)))</f>
        <v/>
      </c>
      <c r="X5010"/>
    </row>
    <row r="5011" spans="2:24" x14ac:dyDescent="0.35">
      <c r="B5011" s="146"/>
      <c r="C5011" s="31"/>
      <c r="D5011" s="31"/>
      <c r="E5011" s="44"/>
      <c r="F5011" s="43"/>
      <c r="G5011" s="84"/>
      <c r="H5011" s="31"/>
      <c r="I5011" s="31"/>
      <c r="J5011" s="84"/>
      <c r="K5011" s="31"/>
      <c r="L5011" s="31"/>
      <c r="M5011" s="169"/>
      <c r="N5011" s="148"/>
      <c r="O5011" s="106"/>
      <c r="P5011" s="43"/>
      <c r="Q5011" s="31"/>
      <c r="R5011" s="84"/>
      <c r="S5011" s="31"/>
      <c r="T5011" s="31"/>
      <c r="U5011" s="169"/>
      <c r="V5011" s="150"/>
      <c r="W5011" s="342" t="str" cm="1">
        <f t="array" ref="W5011">IF(SUM(LEN(B5011:V5011))=0,"",IF(OR(OR(ISBLANK(F5011),SUM(LEN(C5011),LEN(D5011))=0),AND(NOT(E5011="Unknown"),ISBLANK(J5011)),AND(NOT(O5011="Unknown"),ISBLANK(R5011))),"Missing Information", INDEX(Table15[Entire Service Line Classification], MATCH(SUMIFS(Table15[Unique ID],Table15[System-Owned Portion],E5011,Table15[If Material Anything Other than "Lead" in Column E,Was Material Ever Previously Lead?],G5011,Table15[Customer-Owned Portion],O5011),Table15[Unique ID],0),0)))</f>
        <v/>
      </c>
      <c r="X5011"/>
    </row>
    <row r="5012" spans="2:24" x14ac:dyDescent="0.35">
      <c r="B5012" s="146"/>
      <c r="C5012" s="31"/>
      <c r="D5012" s="31"/>
      <c r="E5012" s="44"/>
      <c r="F5012" s="43"/>
      <c r="G5012" s="84"/>
      <c r="H5012" s="31"/>
      <c r="I5012" s="31"/>
      <c r="J5012" s="84"/>
      <c r="K5012" s="31"/>
      <c r="L5012" s="31"/>
      <c r="M5012" s="169"/>
      <c r="N5012" s="148"/>
      <c r="O5012" s="106"/>
      <c r="P5012" s="43"/>
      <c r="Q5012" s="31"/>
      <c r="R5012" s="84"/>
      <c r="S5012" s="31"/>
      <c r="T5012" s="31"/>
      <c r="U5012" s="169"/>
      <c r="V5012" s="150"/>
      <c r="W5012" s="342" t="str" cm="1">
        <f t="array" ref="W5012">IF(SUM(LEN(B5012:V5012))=0,"",IF(OR(OR(ISBLANK(F5012),SUM(LEN(C5012),LEN(D5012))=0),AND(NOT(E5012="Unknown"),ISBLANK(J5012)),AND(NOT(O5012="Unknown"),ISBLANK(R5012))),"Missing Information", INDEX(Table15[Entire Service Line Classification], MATCH(SUMIFS(Table15[Unique ID],Table15[System-Owned Portion],E5012,Table15[If Material Anything Other than "Lead" in Column E,Was Material Ever Previously Lead?],G5012,Table15[Customer-Owned Portion],O5012),Table15[Unique ID],0),0)))</f>
        <v/>
      </c>
      <c r="X5012"/>
    </row>
    <row r="5013" spans="2:24" x14ac:dyDescent="0.35">
      <c r="B5013" s="146"/>
      <c r="C5013" s="31"/>
      <c r="D5013" s="31"/>
      <c r="E5013" s="44"/>
      <c r="F5013" s="43"/>
      <c r="G5013" s="84"/>
      <c r="H5013" s="31"/>
      <c r="I5013" s="31"/>
      <c r="J5013" s="84"/>
      <c r="K5013" s="31"/>
      <c r="L5013" s="31"/>
      <c r="M5013" s="169"/>
      <c r="N5013" s="148"/>
      <c r="O5013" s="106"/>
      <c r="P5013" s="43"/>
      <c r="Q5013" s="31"/>
      <c r="R5013" s="84"/>
      <c r="S5013" s="31"/>
      <c r="T5013" s="31"/>
      <c r="U5013" s="169"/>
      <c r="V5013" s="150"/>
      <c r="W5013" s="342" t="str" cm="1">
        <f t="array" ref="W5013">IF(SUM(LEN(B5013:V5013))=0,"",IF(OR(OR(ISBLANK(F5013),SUM(LEN(C5013),LEN(D5013))=0),AND(NOT(E5013="Unknown"),ISBLANK(J5013)),AND(NOT(O5013="Unknown"),ISBLANK(R5013))),"Missing Information", INDEX(Table15[Entire Service Line Classification], MATCH(SUMIFS(Table15[Unique ID],Table15[System-Owned Portion],E5013,Table15[If Material Anything Other than "Lead" in Column E,Was Material Ever Previously Lead?],G5013,Table15[Customer-Owned Portion],O5013),Table15[Unique ID],0),0)))</f>
        <v/>
      </c>
      <c r="X5013"/>
    </row>
    <row r="5014" spans="2:24" x14ac:dyDescent="0.35">
      <c r="B5014" s="146"/>
      <c r="C5014" s="31"/>
      <c r="D5014" s="31"/>
      <c r="E5014" s="44"/>
      <c r="F5014" s="43"/>
      <c r="G5014" s="84"/>
      <c r="H5014" s="31"/>
      <c r="I5014" s="31"/>
      <c r="J5014" s="84"/>
      <c r="K5014" s="31"/>
      <c r="L5014" s="31"/>
      <c r="M5014" s="169"/>
      <c r="N5014" s="148"/>
      <c r="O5014" s="106"/>
      <c r="P5014" s="43"/>
      <c r="Q5014" s="31"/>
      <c r="R5014" s="84"/>
      <c r="S5014" s="31"/>
      <c r="T5014" s="31"/>
      <c r="U5014" s="169"/>
      <c r="V5014" s="150"/>
      <c r="W5014" s="342" t="str" cm="1">
        <f t="array" ref="W5014">IF(SUM(LEN(B5014:V5014))=0,"",IF(OR(OR(ISBLANK(F5014),SUM(LEN(C5014),LEN(D5014))=0),AND(NOT(E5014="Unknown"),ISBLANK(J5014)),AND(NOT(O5014="Unknown"),ISBLANK(R5014))),"Missing Information", INDEX(Table15[Entire Service Line Classification], MATCH(SUMIFS(Table15[Unique ID],Table15[System-Owned Portion],E5014,Table15[If Material Anything Other than "Lead" in Column E,Was Material Ever Previously Lead?],G5014,Table15[Customer-Owned Portion],O5014),Table15[Unique ID],0),0)))</f>
        <v/>
      </c>
      <c r="X5014"/>
    </row>
    <row r="5015" spans="2:24" x14ac:dyDescent="0.35">
      <c r="B5015" s="146"/>
      <c r="C5015" s="31"/>
      <c r="D5015" s="31"/>
      <c r="E5015" s="44"/>
      <c r="F5015" s="43"/>
      <c r="G5015" s="84"/>
      <c r="H5015" s="31"/>
      <c r="I5015" s="31"/>
      <c r="J5015" s="84"/>
      <c r="K5015" s="31"/>
      <c r="L5015" s="31"/>
      <c r="M5015" s="169"/>
      <c r="N5015" s="148"/>
      <c r="O5015" s="106"/>
      <c r="P5015" s="43"/>
      <c r="Q5015" s="31"/>
      <c r="R5015" s="84"/>
      <c r="S5015" s="31"/>
      <c r="T5015" s="31"/>
      <c r="U5015" s="169"/>
      <c r="V5015" s="150"/>
      <c r="W5015" s="342" t="str" cm="1">
        <f t="array" ref="W5015">IF(SUM(LEN(B5015:V5015))=0,"",IF(OR(OR(ISBLANK(F5015),SUM(LEN(C5015),LEN(D5015))=0),AND(NOT(E5015="Unknown"),ISBLANK(J5015)),AND(NOT(O5015="Unknown"),ISBLANK(R5015))),"Missing Information", INDEX(Table15[Entire Service Line Classification], MATCH(SUMIFS(Table15[Unique ID],Table15[System-Owned Portion],E5015,Table15[If Material Anything Other than "Lead" in Column E,Was Material Ever Previously Lead?],G5015,Table15[Customer-Owned Portion],O5015),Table15[Unique ID],0),0)))</f>
        <v/>
      </c>
      <c r="X5015"/>
    </row>
    <row r="5016" spans="2:24" x14ac:dyDescent="0.35">
      <c r="B5016" s="146"/>
      <c r="C5016" s="31"/>
      <c r="D5016" s="31"/>
      <c r="E5016" s="44"/>
      <c r="F5016" s="43"/>
      <c r="G5016" s="84"/>
      <c r="H5016" s="31"/>
      <c r="I5016" s="31"/>
      <c r="J5016" s="84"/>
      <c r="K5016" s="31"/>
      <c r="L5016" s="31"/>
      <c r="M5016" s="169"/>
      <c r="N5016" s="148"/>
      <c r="O5016" s="106"/>
      <c r="P5016" s="43"/>
      <c r="Q5016" s="31"/>
      <c r="R5016" s="84"/>
      <c r="S5016" s="31"/>
      <c r="T5016" s="31"/>
      <c r="U5016" s="169"/>
      <c r="V5016" s="150"/>
      <c r="W5016" s="342" t="str" cm="1">
        <f t="array" ref="W5016">IF(SUM(LEN(B5016:V5016))=0,"",IF(OR(OR(ISBLANK(F5016),SUM(LEN(C5016),LEN(D5016))=0),AND(NOT(E5016="Unknown"),ISBLANK(J5016)),AND(NOT(O5016="Unknown"),ISBLANK(R5016))),"Missing Information", INDEX(Table15[Entire Service Line Classification], MATCH(SUMIFS(Table15[Unique ID],Table15[System-Owned Portion],E5016,Table15[If Material Anything Other than "Lead" in Column E,Was Material Ever Previously Lead?],G5016,Table15[Customer-Owned Portion],O5016),Table15[Unique ID],0),0)))</f>
        <v/>
      </c>
      <c r="X5016"/>
    </row>
    <row r="5017" spans="2:24" x14ac:dyDescent="0.35">
      <c r="B5017" s="146"/>
      <c r="C5017" s="31"/>
      <c r="D5017" s="31"/>
      <c r="E5017" s="44"/>
      <c r="F5017" s="43"/>
      <c r="G5017" s="84"/>
      <c r="H5017" s="31"/>
      <c r="I5017" s="31"/>
      <c r="J5017" s="84"/>
      <c r="K5017" s="31"/>
      <c r="L5017" s="31"/>
      <c r="M5017" s="169"/>
      <c r="N5017" s="148"/>
      <c r="O5017" s="106"/>
      <c r="P5017" s="43"/>
      <c r="Q5017" s="31"/>
      <c r="R5017" s="84"/>
      <c r="S5017" s="31"/>
      <c r="T5017" s="31"/>
      <c r="U5017" s="169"/>
      <c r="V5017" s="150"/>
      <c r="W5017" s="342" t="str" cm="1">
        <f t="array" ref="W5017">IF(SUM(LEN(B5017:V5017))=0,"",IF(OR(OR(ISBLANK(F5017),SUM(LEN(C5017),LEN(D5017))=0),AND(NOT(E5017="Unknown"),ISBLANK(J5017)),AND(NOT(O5017="Unknown"),ISBLANK(R5017))),"Missing Information", INDEX(Table15[Entire Service Line Classification], MATCH(SUMIFS(Table15[Unique ID],Table15[System-Owned Portion],E5017,Table15[If Material Anything Other than "Lead" in Column E,Was Material Ever Previously Lead?],G5017,Table15[Customer-Owned Portion],O5017),Table15[Unique ID],0),0)))</f>
        <v/>
      </c>
      <c r="X5017"/>
    </row>
    <row r="5018" spans="2:24" x14ac:dyDescent="0.35">
      <c r="B5018" s="146"/>
      <c r="C5018" s="31"/>
      <c r="D5018" s="31"/>
      <c r="E5018" s="44"/>
      <c r="F5018" s="43"/>
      <c r="G5018" s="84"/>
      <c r="H5018" s="31"/>
      <c r="I5018" s="31"/>
      <c r="J5018" s="84"/>
      <c r="K5018" s="31"/>
      <c r="L5018" s="31"/>
      <c r="M5018" s="169"/>
      <c r="N5018" s="148"/>
      <c r="O5018" s="106"/>
      <c r="P5018" s="43"/>
      <c r="Q5018" s="31"/>
      <c r="R5018" s="84"/>
      <c r="S5018" s="31"/>
      <c r="T5018" s="31"/>
      <c r="U5018" s="169"/>
      <c r="V5018" s="150"/>
      <c r="W5018" s="342" t="str" cm="1">
        <f t="array" ref="W5018">IF(SUM(LEN(B5018:V5018))=0,"",IF(OR(OR(ISBLANK(F5018),SUM(LEN(C5018),LEN(D5018))=0),AND(NOT(E5018="Unknown"),ISBLANK(J5018)),AND(NOT(O5018="Unknown"),ISBLANK(R5018))),"Missing Information", INDEX(Table15[Entire Service Line Classification], MATCH(SUMIFS(Table15[Unique ID],Table15[System-Owned Portion],E5018,Table15[If Material Anything Other than "Lead" in Column E,Was Material Ever Previously Lead?],G5018,Table15[Customer-Owned Portion],O5018),Table15[Unique ID],0),0)))</f>
        <v/>
      </c>
      <c r="X5018"/>
    </row>
    <row r="5019" spans="2:24" x14ac:dyDescent="0.35">
      <c r="B5019" s="146"/>
      <c r="C5019" s="31"/>
      <c r="D5019" s="31"/>
      <c r="E5019" s="44"/>
      <c r="F5019" s="43"/>
      <c r="G5019" s="84"/>
      <c r="H5019" s="31"/>
      <c r="I5019" s="31"/>
      <c r="J5019" s="84"/>
      <c r="K5019" s="31"/>
      <c r="L5019" s="31"/>
      <c r="M5019" s="169"/>
      <c r="N5019" s="148"/>
      <c r="O5019" s="106"/>
      <c r="P5019" s="43"/>
      <c r="Q5019" s="31"/>
      <c r="R5019" s="84"/>
      <c r="S5019" s="31"/>
      <c r="T5019" s="31"/>
      <c r="U5019" s="169"/>
      <c r="V5019" s="150"/>
      <c r="W5019" s="342" t="str" cm="1">
        <f t="array" ref="W5019">IF(SUM(LEN(B5019:V5019))=0,"",IF(OR(OR(ISBLANK(F5019),SUM(LEN(C5019),LEN(D5019))=0),AND(NOT(E5019="Unknown"),ISBLANK(J5019)),AND(NOT(O5019="Unknown"),ISBLANK(R5019))),"Missing Information", INDEX(Table15[Entire Service Line Classification], MATCH(SUMIFS(Table15[Unique ID],Table15[System-Owned Portion],E5019,Table15[If Material Anything Other than "Lead" in Column E,Was Material Ever Previously Lead?],G5019,Table15[Customer-Owned Portion],O5019),Table15[Unique ID],0),0)))</f>
        <v/>
      </c>
      <c r="X5019"/>
    </row>
    <row r="5020" spans="2:24" x14ac:dyDescent="0.35">
      <c r="B5020" s="146"/>
      <c r="C5020" s="31"/>
      <c r="D5020" s="31"/>
      <c r="E5020" s="44"/>
      <c r="F5020" s="43"/>
      <c r="G5020" s="84"/>
      <c r="H5020" s="31"/>
      <c r="I5020" s="31"/>
      <c r="J5020" s="84"/>
      <c r="K5020" s="31"/>
      <c r="L5020" s="31"/>
      <c r="M5020" s="169"/>
      <c r="N5020" s="148"/>
      <c r="O5020" s="106"/>
      <c r="P5020" s="43"/>
      <c r="Q5020" s="31"/>
      <c r="R5020" s="84"/>
      <c r="S5020" s="31"/>
      <c r="T5020" s="31"/>
      <c r="U5020" s="169"/>
      <c r="V5020" s="150"/>
      <c r="W5020" s="342" t="str" cm="1">
        <f t="array" ref="W5020">IF(SUM(LEN(B5020:V5020))=0,"",IF(OR(OR(ISBLANK(F5020),SUM(LEN(C5020),LEN(D5020))=0),AND(NOT(E5020="Unknown"),ISBLANK(J5020)),AND(NOT(O5020="Unknown"),ISBLANK(R5020))),"Missing Information", INDEX(Table15[Entire Service Line Classification], MATCH(SUMIFS(Table15[Unique ID],Table15[System-Owned Portion],E5020,Table15[If Material Anything Other than "Lead" in Column E,Was Material Ever Previously Lead?],G5020,Table15[Customer-Owned Portion],O5020),Table15[Unique ID],0),0)))</f>
        <v/>
      </c>
      <c r="X5020"/>
    </row>
    <row r="5021" spans="2:24" x14ac:dyDescent="0.35">
      <c r="B5021" s="146"/>
      <c r="C5021" s="31"/>
      <c r="D5021" s="31"/>
      <c r="E5021" s="44"/>
      <c r="F5021" s="43"/>
      <c r="G5021" s="84"/>
      <c r="H5021" s="31"/>
      <c r="I5021" s="31"/>
      <c r="J5021" s="84"/>
      <c r="K5021" s="31"/>
      <c r="L5021" s="31"/>
      <c r="M5021" s="169"/>
      <c r="N5021" s="148"/>
      <c r="O5021" s="106"/>
      <c r="P5021" s="43"/>
      <c r="Q5021" s="31"/>
      <c r="R5021" s="84"/>
      <c r="S5021" s="31"/>
      <c r="T5021" s="31"/>
      <c r="U5021" s="169"/>
      <c r="V5021" s="150"/>
      <c r="W5021" s="342" t="str" cm="1">
        <f t="array" ref="W5021">IF(SUM(LEN(B5021:V5021))=0,"",IF(OR(OR(ISBLANK(F5021),SUM(LEN(C5021),LEN(D5021))=0),AND(NOT(E5021="Unknown"),ISBLANK(J5021)),AND(NOT(O5021="Unknown"),ISBLANK(R5021))),"Missing Information", INDEX(Table15[Entire Service Line Classification], MATCH(SUMIFS(Table15[Unique ID],Table15[System-Owned Portion],E5021,Table15[If Material Anything Other than "Lead" in Column E,Was Material Ever Previously Lead?],G5021,Table15[Customer-Owned Portion],O5021),Table15[Unique ID],0),0)))</f>
        <v/>
      </c>
      <c r="X5021"/>
    </row>
    <row r="5022" spans="2:24" x14ac:dyDescent="0.35">
      <c r="B5022" s="146"/>
      <c r="C5022" s="31"/>
      <c r="D5022" s="31"/>
      <c r="E5022" s="44"/>
      <c r="F5022" s="43"/>
      <c r="G5022" s="84"/>
      <c r="H5022" s="31"/>
      <c r="I5022" s="31"/>
      <c r="J5022" s="84"/>
      <c r="K5022" s="31"/>
      <c r="L5022" s="31"/>
      <c r="M5022" s="169"/>
      <c r="N5022" s="148"/>
      <c r="O5022" s="106"/>
      <c r="P5022" s="43"/>
      <c r="Q5022" s="31"/>
      <c r="R5022" s="84"/>
      <c r="S5022" s="31"/>
      <c r="T5022" s="31"/>
      <c r="U5022" s="169"/>
      <c r="V5022" s="150"/>
      <c r="W5022" s="342" t="str" cm="1">
        <f t="array" ref="W5022">IF(SUM(LEN(B5022:V5022))=0,"",IF(OR(OR(ISBLANK(F5022),SUM(LEN(C5022),LEN(D5022))=0),AND(NOT(E5022="Unknown"),ISBLANK(J5022)),AND(NOT(O5022="Unknown"),ISBLANK(R5022))),"Missing Information", INDEX(Table15[Entire Service Line Classification], MATCH(SUMIFS(Table15[Unique ID],Table15[System-Owned Portion],E5022,Table15[If Material Anything Other than "Lead" in Column E,Was Material Ever Previously Lead?],G5022,Table15[Customer-Owned Portion],O5022),Table15[Unique ID],0),0)))</f>
        <v/>
      </c>
      <c r="X5022"/>
    </row>
    <row r="5023" spans="2:24" x14ac:dyDescent="0.35">
      <c r="B5023" s="146"/>
      <c r="C5023" s="31"/>
      <c r="D5023" s="31"/>
      <c r="E5023" s="44"/>
      <c r="F5023" s="43"/>
      <c r="G5023" s="84"/>
      <c r="H5023" s="31"/>
      <c r="I5023" s="31"/>
      <c r="J5023" s="84"/>
      <c r="K5023" s="31"/>
      <c r="L5023" s="31"/>
      <c r="M5023" s="169"/>
      <c r="N5023" s="148"/>
      <c r="O5023" s="106"/>
      <c r="P5023" s="43"/>
      <c r="Q5023" s="31"/>
      <c r="R5023" s="84"/>
      <c r="S5023" s="31"/>
      <c r="T5023" s="31"/>
      <c r="U5023" s="169"/>
      <c r="V5023" s="150"/>
      <c r="W5023" s="342" t="str" cm="1">
        <f t="array" ref="W5023">IF(SUM(LEN(B5023:V5023))=0,"",IF(OR(OR(ISBLANK(F5023),SUM(LEN(C5023),LEN(D5023))=0),AND(NOT(E5023="Unknown"),ISBLANK(J5023)),AND(NOT(O5023="Unknown"),ISBLANK(R5023))),"Missing Information", INDEX(Table15[Entire Service Line Classification], MATCH(SUMIFS(Table15[Unique ID],Table15[System-Owned Portion],E5023,Table15[If Material Anything Other than "Lead" in Column E,Was Material Ever Previously Lead?],G5023,Table15[Customer-Owned Portion],O5023),Table15[Unique ID],0),0)))</f>
        <v/>
      </c>
      <c r="X5023"/>
    </row>
    <row r="5024" spans="2:24" x14ac:dyDescent="0.35">
      <c r="B5024" s="146"/>
      <c r="C5024" s="31"/>
      <c r="D5024" s="31"/>
      <c r="E5024" s="44"/>
      <c r="F5024" s="43"/>
      <c r="G5024" s="84"/>
      <c r="H5024" s="31"/>
      <c r="I5024" s="31"/>
      <c r="J5024" s="84"/>
      <c r="K5024" s="31"/>
      <c r="L5024" s="31"/>
      <c r="M5024" s="169"/>
      <c r="N5024" s="148"/>
      <c r="O5024" s="106"/>
      <c r="P5024" s="43"/>
      <c r="Q5024" s="31"/>
      <c r="R5024" s="84"/>
      <c r="S5024" s="31"/>
      <c r="T5024" s="31"/>
      <c r="U5024" s="169"/>
      <c r="V5024" s="150"/>
      <c r="W5024" s="342" t="str" cm="1">
        <f t="array" ref="W5024">IF(SUM(LEN(B5024:V5024))=0,"",IF(OR(OR(ISBLANK(F5024),SUM(LEN(C5024),LEN(D5024))=0),AND(NOT(E5024="Unknown"),ISBLANK(J5024)),AND(NOT(O5024="Unknown"),ISBLANK(R5024))),"Missing Information", INDEX(Table15[Entire Service Line Classification], MATCH(SUMIFS(Table15[Unique ID],Table15[System-Owned Portion],E5024,Table15[If Material Anything Other than "Lead" in Column E,Was Material Ever Previously Lead?],G5024,Table15[Customer-Owned Portion],O5024),Table15[Unique ID],0),0)))</f>
        <v/>
      </c>
      <c r="X5024"/>
    </row>
    <row r="5025" spans="2:24" x14ac:dyDescent="0.35">
      <c r="B5025" s="146"/>
      <c r="C5025" s="31"/>
      <c r="D5025" s="31"/>
      <c r="E5025" s="44"/>
      <c r="F5025" s="43"/>
      <c r="G5025" s="84"/>
      <c r="H5025" s="31"/>
      <c r="I5025" s="31"/>
      <c r="J5025" s="84"/>
      <c r="K5025" s="31"/>
      <c r="L5025" s="31"/>
      <c r="M5025" s="169"/>
      <c r="N5025" s="148"/>
      <c r="O5025" s="106"/>
      <c r="P5025" s="43"/>
      <c r="Q5025" s="31"/>
      <c r="R5025" s="84"/>
      <c r="S5025" s="31"/>
      <c r="T5025" s="31"/>
      <c r="U5025" s="169"/>
      <c r="V5025" s="150"/>
      <c r="W5025" s="342" t="str" cm="1">
        <f t="array" ref="W5025">IF(SUM(LEN(B5025:V5025))=0,"",IF(OR(OR(ISBLANK(F5025),SUM(LEN(C5025),LEN(D5025))=0),AND(NOT(E5025="Unknown"),ISBLANK(J5025)),AND(NOT(O5025="Unknown"),ISBLANK(R5025))),"Missing Information", INDEX(Table15[Entire Service Line Classification], MATCH(SUMIFS(Table15[Unique ID],Table15[System-Owned Portion],E5025,Table15[If Material Anything Other than "Lead" in Column E,Was Material Ever Previously Lead?],G5025,Table15[Customer-Owned Portion],O5025),Table15[Unique ID],0),0)))</f>
        <v/>
      </c>
      <c r="X5025"/>
    </row>
    <row r="5026" spans="2:24" x14ac:dyDescent="0.35">
      <c r="B5026" s="146"/>
      <c r="C5026" s="31"/>
      <c r="D5026" s="31"/>
      <c r="E5026" s="44"/>
      <c r="F5026" s="43"/>
      <c r="G5026" s="84"/>
      <c r="H5026" s="31"/>
      <c r="I5026" s="31"/>
      <c r="J5026" s="84"/>
      <c r="K5026" s="31"/>
      <c r="L5026" s="31"/>
      <c r="M5026" s="169"/>
      <c r="N5026" s="148"/>
      <c r="O5026" s="106"/>
      <c r="P5026" s="43"/>
      <c r="Q5026" s="31"/>
      <c r="R5026" s="84"/>
      <c r="S5026" s="31"/>
      <c r="T5026" s="31"/>
      <c r="U5026" s="169"/>
      <c r="V5026" s="150"/>
      <c r="W5026" s="342" t="str" cm="1">
        <f t="array" ref="W5026">IF(SUM(LEN(B5026:V5026))=0,"",IF(OR(OR(ISBLANK(F5026),SUM(LEN(C5026),LEN(D5026))=0),AND(NOT(E5026="Unknown"),ISBLANK(J5026)),AND(NOT(O5026="Unknown"),ISBLANK(R5026))),"Missing Information", INDEX(Table15[Entire Service Line Classification], MATCH(SUMIFS(Table15[Unique ID],Table15[System-Owned Portion],E5026,Table15[If Material Anything Other than "Lead" in Column E,Was Material Ever Previously Lead?],G5026,Table15[Customer-Owned Portion],O5026),Table15[Unique ID],0),0)))</f>
        <v/>
      </c>
      <c r="X5026"/>
    </row>
    <row r="5027" spans="2:24" x14ac:dyDescent="0.35">
      <c r="B5027" s="146"/>
      <c r="C5027" s="31"/>
      <c r="D5027" s="31"/>
      <c r="E5027" s="44"/>
      <c r="F5027" s="43"/>
      <c r="G5027" s="84"/>
      <c r="H5027" s="31"/>
      <c r="I5027" s="31"/>
      <c r="J5027" s="84"/>
      <c r="K5027" s="31"/>
      <c r="L5027" s="31"/>
      <c r="M5027" s="169"/>
      <c r="N5027" s="148"/>
      <c r="O5027" s="106"/>
      <c r="P5027" s="43"/>
      <c r="Q5027" s="31"/>
      <c r="R5027" s="84"/>
      <c r="S5027" s="31"/>
      <c r="T5027" s="31"/>
      <c r="U5027" s="169"/>
      <c r="V5027" s="150"/>
      <c r="W5027" s="342" t="str" cm="1">
        <f t="array" ref="W5027">IF(SUM(LEN(B5027:V5027))=0,"",IF(OR(OR(ISBLANK(F5027),SUM(LEN(C5027),LEN(D5027))=0),AND(NOT(E5027="Unknown"),ISBLANK(J5027)),AND(NOT(O5027="Unknown"),ISBLANK(R5027))),"Missing Information", INDEX(Table15[Entire Service Line Classification], MATCH(SUMIFS(Table15[Unique ID],Table15[System-Owned Portion],E5027,Table15[If Material Anything Other than "Lead" in Column E,Was Material Ever Previously Lead?],G5027,Table15[Customer-Owned Portion],O5027),Table15[Unique ID],0),0)))</f>
        <v/>
      </c>
      <c r="X5027"/>
    </row>
    <row r="5028" spans="2:24" x14ac:dyDescent="0.35">
      <c r="B5028" s="146"/>
      <c r="C5028" s="31"/>
      <c r="D5028" s="31"/>
      <c r="E5028" s="44"/>
      <c r="F5028" s="43"/>
      <c r="G5028" s="84"/>
      <c r="H5028" s="31"/>
      <c r="I5028" s="31"/>
      <c r="J5028" s="84"/>
      <c r="K5028" s="31"/>
      <c r="L5028" s="31"/>
      <c r="M5028" s="169"/>
      <c r="N5028" s="148"/>
      <c r="O5028" s="106"/>
      <c r="P5028" s="43"/>
      <c r="Q5028" s="31"/>
      <c r="R5028" s="84"/>
      <c r="S5028" s="31"/>
      <c r="T5028" s="31"/>
      <c r="U5028" s="169"/>
      <c r="V5028" s="150"/>
      <c r="W5028" s="342" t="str" cm="1">
        <f t="array" ref="W5028">IF(SUM(LEN(B5028:V5028))=0,"",IF(OR(OR(ISBLANK(F5028),SUM(LEN(C5028),LEN(D5028))=0),AND(NOT(E5028="Unknown"),ISBLANK(J5028)),AND(NOT(O5028="Unknown"),ISBLANK(R5028))),"Missing Information", INDEX(Table15[Entire Service Line Classification], MATCH(SUMIFS(Table15[Unique ID],Table15[System-Owned Portion],E5028,Table15[If Material Anything Other than "Lead" in Column E,Was Material Ever Previously Lead?],G5028,Table15[Customer-Owned Portion],O5028),Table15[Unique ID],0),0)))</f>
        <v/>
      </c>
      <c r="X5028"/>
    </row>
    <row r="5029" spans="2:24" x14ac:dyDescent="0.35">
      <c r="B5029" s="146"/>
      <c r="C5029" s="31"/>
      <c r="D5029" s="31"/>
      <c r="E5029" s="44"/>
      <c r="F5029" s="43"/>
      <c r="G5029" s="84"/>
      <c r="H5029" s="31"/>
      <c r="I5029" s="31"/>
      <c r="J5029" s="84"/>
      <c r="K5029" s="31"/>
      <c r="L5029" s="31"/>
      <c r="M5029" s="169"/>
      <c r="N5029" s="148"/>
      <c r="O5029" s="106"/>
      <c r="P5029" s="43"/>
      <c r="Q5029" s="31"/>
      <c r="R5029" s="84"/>
      <c r="S5029" s="31"/>
      <c r="T5029" s="31"/>
      <c r="U5029" s="169"/>
      <c r="V5029" s="150"/>
      <c r="W5029" s="342" t="str" cm="1">
        <f t="array" ref="W5029">IF(SUM(LEN(B5029:V5029))=0,"",IF(OR(OR(ISBLANK(F5029),SUM(LEN(C5029),LEN(D5029))=0),AND(NOT(E5029="Unknown"),ISBLANK(J5029)),AND(NOT(O5029="Unknown"),ISBLANK(R5029))),"Missing Information", INDEX(Table15[Entire Service Line Classification], MATCH(SUMIFS(Table15[Unique ID],Table15[System-Owned Portion],E5029,Table15[If Material Anything Other than "Lead" in Column E,Was Material Ever Previously Lead?],G5029,Table15[Customer-Owned Portion],O5029),Table15[Unique ID],0),0)))</f>
        <v/>
      </c>
      <c r="X5029"/>
    </row>
    <row r="5030" spans="2:24" x14ac:dyDescent="0.35">
      <c r="B5030" s="146"/>
      <c r="C5030" s="31"/>
      <c r="D5030" s="31"/>
      <c r="E5030" s="44"/>
      <c r="F5030" s="43"/>
      <c r="G5030" s="84"/>
      <c r="H5030" s="31"/>
      <c r="I5030" s="31"/>
      <c r="J5030" s="84"/>
      <c r="K5030" s="31"/>
      <c r="L5030" s="31"/>
      <c r="M5030" s="169"/>
      <c r="N5030" s="148"/>
      <c r="O5030" s="106"/>
      <c r="P5030" s="43"/>
      <c r="Q5030" s="31"/>
      <c r="R5030" s="84"/>
      <c r="S5030" s="31"/>
      <c r="T5030" s="31"/>
      <c r="U5030" s="169"/>
      <c r="V5030" s="150"/>
      <c r="W5030" s="342" t="str" cm="1">
        <f t="array" ref="W5030">IF(SUM(LEN(B5030:V5030))=0,"",IF(OR(OR(ISBLANK(F5030),SUM(LEN(C5030),LEN(D5030))=0),AND(NOT(E5030="Unknown"),ISBLANK(J5030)),AND(NOT(O5030="Unknown"),ISBLANK(R5030))),"Missing Information", INDEX(Table15[Entire Service Line Classification], MATCH(SUMIFS(Table15[Unique ID],Table15[System-Owned Portion],E5030,Table15[If Material Anything Other than "Lead" in Column E,Was Material Ever Previously Lead?],G5030,Table15[Customer-Owned Portion],O5030),Table15[Unique ID],0),0)))</f>
        <v/>
      </c>
      <c r="X5030"/>
    </row>
    <row r="5031" spans="2:24" x14ac:dyDescent="0.35">
      <c r="B5031" s="146"/>
      <c r="C5031" s="31"/>
      <c r="D5031" s="31"/>
      <c r="E5031" s="44"/>
      <c r="F5031" s="43"/>
      <c r="G5031" s="84"/>
      <c r="H5031" s="31"/>
      <c r="I5031" s="31"/>
      <c r="J5031" s="84"/>
      <c r="K5031" s="31"/>
      <c r="L5031" s="31"/>
      <c r="M5031" s="169"/>
      <c r="N5031" s="148"/>
      <c r="O5031" s="106"/>
      <c r="P5031" s="43"/>
      <c r="Q5031" s="31"/>
      <c r="R5031" s="84"/>
      <c r="S5031" s="31"/>
      <c r="T5031" s="31"/>
      <c r="U5031" s="169"/>
      <c r="V5031" s="150"/>
      <c r="W5031" s="342" t="str" cm="1">
        <f t="array" ref="W5031">IF(SUM(LEN(B5031:V5031))=0,"",IF(OR(OR(ISBLANK(F5031),SUM(LEN(C5031),LEN(D5031))=0),AND(NOT(E5031="Unknown"),ISBLANK(J5031)),AND(NOT(O5031="Unknown"),ISBLANK(R5031))),"Missing Information", INDEX(Table15[Entire Service Line Classification], MATCH(SUMIFS(Table15[Unique ID],Table15[System-Owned Portion],E5031,Table15[If Material Anything Other than "Lead" in Column E,Was Material Ever Previously Lead?],G5031,Table15[Customer-Owned Portion],O5031),Table15[Unique ID],0),0)))</f>
        <v/>
      </c>
      <c r="X5031"/>
    </row>
    <row r="5032" spans="2:24" x14ac:dyDescent="0.35">
      <c r="B5032" s="146"/>
      <c r="C5032" s="31"/>
      <c r="D5032" s="31"/>
      <c r="E5032" s="44"/>
      <c r="F5032" s="43"/>
      <c r="G5032" s="84"/>
      <c r="H5032" s="31"/>
      <c r="I5032" s="31"/>
      <c r="J5032" s="84"/>
      <c r="K5032" s="31"/>
      <c r="L5032" s="31"/>
      <c r="M5032" s="169"/>
      <c r="N5032" s="148"/>
      <c r="O5032" s="106"/>
      <c r="P5032" s="43"/>
      <c r="Q5032" s="31"/>
      <c r="R5032" s="84"/>
      <c r="S5032" s="31"/>
      <c r="T5032" s="31"/>
      <c r="U5032" s="169"/>
      <c r="V5032" s="150"/>
      <c r="W5032" s="342" t="str" cm="1">
        <f t="array" ref="W5032">IF(SUM(LEN(B5032:V5032))=0,"",IF(OR(OR(ISBLANK(F5032),SUM(LEN(C5032),LEN(D5032))=0),AND(NOT(E5032="Unknown"),ISBLANK(J5032)),AND(NOT(O5032="Unknown"),ISBLANK(R5032))),"Missing Information", INDEX(Table15[Entire Service Line Classification], MATCH(SUMIFS(Table15[Unique ID],Table15[System-Owned Portion],E5032,Table15[If Material Anything Other than "Lead" in Column E,Was Material Ever Previously Lead?],G5032,Table15[Customer-Owned Portion],O5032),Table15[Unique ID],0),0)))</f>
        <v/>
      </c>
      <c r="X5032"/>
    </row>
    <row r="5033" spans="2:24" x14ac:dyDescent="0.35">
      <c r="B5033" s="146"/>
      <c r="C5033" s="31"/>
      <c r="D5033" s="31"/>
      <c r="E5033" s="44"/>
      <c r="F5033" s="43"/>
      <c r="G5033" s="84"/>
      <c r="H5033" s="31"/>
      <c r="I5033" s="31"/>
      <c r="J5033" s="84"/>
      <c r="K5033" s="31"/>
      <c r="L5033" s="31"/>
      <c r="M5033" s="169"/>
      <c r="N5033" s="148"/>
      <c r="O5033" s="106"/>
      <c r="P5033" s="43"/>
      <c r="Q5033" s="31"/>
      <c r="R5033" s="84"/>
      <c r="S5033" s="31"/>
      <c r="T5033" s="31"/>
      <c r="U5033" s="169"/>
      <c r="V5033" s="150"/>
      <c r="W5033" s="342" t="str" cm="1">
        <f t="array" ref="W5033">IF(SUM(LEN(B5033:V5033))=0,"",IF(OR(OR(ISBLANK(F5033),SUM(LEN(C5033),LEN(D5033))=0),AND(NOT(E5033="Unknown"),ISBLANK(J5033)),AND(NOT(O5033="Unknown"),ISBLANK(R5033))),"Missing Information", INDEX(Table15[Entire Service Line Classification], MATCH(SUMIFS(Table15[Unique ID],Table15[System-Owned Portion],E5033,Table15[If Material Anything Other than "Lead" in Column E,Was Material Ever Previously Lead?],G5033,Table15[Customer-Owned Portion],O5033),Table15[Unique ID],0),0)))</f>
        <v/>
      </c>
      <c r="X5033"/>
    </row>
    <row r="5034" spans="2:24" x14ac:dyDescent="0.35">
      <c r="B5034" s="146"/>
      <c r="C5034" s="31"/>
      <c r="D5034" s="31"/>
      <c r="E5034" s="44"/>
      <c r="F5034" s="43"/>
      <c r="G5034" s="84"/>
      <c r="H5034" s="31"/>
      <c r="I5034" s="31"/>
      <c r="J5034" s="84"/>
      <c r="K5034" s="31"/>
      <c r="L5034" s="31"/>
      <c r="M5034" s="169"/>
      <c r="N5034" s="148"/>
      <c r="O5034" s="106"/>
      <c r="P5034" s="43"/>
      <c r="Q5034" s="31"/>
      <c r="R5034" s="84"/>
      <c r="S5034" s="31"/>
      <c r="T5034" s="31"/>
      <c r="U5034" s="169"/>
      <c r="V5034" s="150"/>
      <c r="W5034" s="342" t="str" cm="1">
        <f t="array" ref="W5034">IF(SUM(LEN(B5034:V5034))=0,"",IF(OR(OR(ISBLANK(F5034),SUM(LEN(C5034),LEN(D5034))=0),AND(NOT(E5034="Unknown"),ISBLANK(J5034)),AND(NOT(O5034="Unknown"),ISBLANK(R5034))),"Missing Information", INDEX(Table15[Entire Service Line Classification], MATCH(SUMIFS(Table15[Unique ID],Table15[System-Owned Portion],E5034,Table15[If Material Anything Other than "Lead" in Column E,Was Material Ever Previously Lead?],G5034,Table15[Customer-Owned Portion],O5034),Table15[Unique ID],0),0)))</f>
        <v/>
      </c>
      <c r="X5034"/>
    </row>
    <row r="5035" spans="2:24" x14ac:dyDescent="0.35">
      <c r="B5035" s="146"/>
      <c r="C5035" s="31"/>
      <c r="D5035" s="31"/>
      <c r="E5035" s="44"/>
      <c r="F5035" s="43"/>
      <c r="G5035" s="84"/>
      <c r="H5035" s="31"/>
      <c r="I5035" s="31"/>
      <c r="J5035" s="84"/>
      <c r="K5035" s="31"/>
      <c r="L5035" s="31"/>
      <c r="M5035" s="169"/>
      <c r="N5035" s="148"/>
      <c r="O5035" s="106"/>
      <c r="P5035" s="43"/>
      <c r="Q5035" s="31"/>
      <c r="R5035" s="84"/>
      <c r="S5035" s="31"/>
      <c r="T5035" s="31"/>
      <c r="U5035" s="169"/>
      <c r="V5035" s="150"/>
      <c r="W5035" s="342" t="str" cm="1">
        <f t="array" ref="W5035">IF(SUM(LEN(B5035:V5035))=0,"",IF(OR(OR(ISBLANK(F5035),SUM(LEN(C5035),LEN(D5035))=0),AND(NOT(E5035="Unknown"),ISBLANK(J5035)),AND(NOT(O5035="Unknown"),ISBLANK(R5035))),"Missing Information", INDEX(Table15[Entire Service Line Classification], MATCH(SUMIFS(Table15[Unique ID],Table15[System-Owned Portion],E5035,Table15[If Material Anything Other than "Lead" in Column E,Was Material Ever Previously Lead?],G5035,Table15[Customer-Owned Portion],O5035),Table15[Unique ID],0),0)))</f>
        <v/>
      </c>
      <c r="X5035"/>
    </row>
    <row r="5036" spans="2:24" x14ac:dyDescent="0.35">
      <c r="B5036" s="146"/>
      <c r="C5036" s="31"/>
      <c r="D5036" s="31"/>
      <c r="E5036" s="44"/>
      <c r="F5036" s="43"/>
      <c r="G5036" s="84"/>
      <c r="H5036" s="31"/>
      <c r="I5036" s="31"/>
      <c r="J5036" s="84"/>
      <c r="K5036" s="31"/>
      <c r="L5036" s="31"/>
      <c r="M5036" s="169"/>
      <c r="N5036" s="148"/>
      <c r="O5036" s="106"/>
      <c r="P5036" s="43"/>
      <c r="Q5036" s="31"/>
      <c r="R5036" s="84"/>
      <c r="S5036" s="31"/>
      <c r="T5036" s="31"/>
      <c r="U5036" s="169"/>
      <c r="V5036" s="150"/>
      <c r="W5036" s="342" t="str" cm="1">
        <f t="array" ref="W5036">IF(SUM(LEN(B5036:V5036))=0,"",IF(OR(OR(ISBLANK(F5036),SUM(LEN(C5036),LEN(D5036))=0),AND(NOT(E5036="Unknown"),ISBLANK(J5036)),AND(NOT(O5036="Unknown"),ISBLANK(R5036))),"Missing Information", INDEX(Table15[Entire Service Line Classification], MATCH(SUMIFS(Table15[Unique ID],Table15[System-Owned Portion],E5036,Table15[If Material Anything Other than "Lead" in Column E,Was Material Ever Previously Lead?],G5036,Table15[Customer-Owned Portion],O5036),Table15[Unique ID],0),0)))</f>
        <v/>
      </c>
      <c r="X5036"/>
    </row>
    <row r="5037" spans="2:24" x14ac:dyDescent="0.35">
      <c r="B5037" s="146"/>
      <c r="C5037" s="31"/>
      <c r="D5037" s="31"/>
      <c r="E5037" s="44"/>
      <c r="F5037" s="43"/>
      <c r="G5037" s="84"/>
      <c r="H5037" s="31"/>
      <c r="I5037" s="31"/>
      <c r="J5037" s="84"/>
      <c r="K5037" s="31"/>
      <c r="L5037" s="31"/>
      <c r="M5037" s="169"/>
      <c r="N5037" s="148"/>
      <c r="O5037" s="106"/>
      <c r="P5037" s="43"/>
      <c r="Q5037" s="31"/>
      <c r="R5037" s="84"/>
      <c r="S5037" s="31"/>
      <c r="T5037" s="31"/>
      <c r="U5037" s="169"/>
      <c r="V5037" s="150"/>
      <c r="W5037" s="342" t="str" cm="1">
        <f t="array" ref="W5037">IF(SUM(LEN(B5037:V5037))=0,"",IF(OR(OR(ISBLANK(F5037),SUM(LEN(C5037),LEN(D5037))=0),AND(NOT(E5037="Unknown"),ISBLANK(J5037)),AND(NOT(O5037="Unknown"),ISBLANK(R5037))),"Missing Information", INDEX(Table15[Entire Service Line Classification], MATCH(SUMIFS(Table15[Unique ID],Table15[System-Owned Portion],E5037,Table15[If Material Anything Other than "Lead" in Column E,Was Material Ever Previously Lead?],G5037,Table15[Customer-Owned Portion],O5037),Table15[Unique ID],0),0)))</f>
        <v/>
      </c>
      <c r="X5037"/>
    </row>
    <row r="5038" spans="2:24" x14ac:dyDescent="0.35">
      <c r="B5038" s="146"/>
      <c r="C5038" s="31"/>
      <c r="D5038" s="31"/>
      <c r="E5038" s="44"/>
      <c r="F5038" s="43"/>
      <c r="G5038" s="84"/>
      <c r="H5038" s="31"/>
      <c r="I5038" s="31"/>
      <c r="J5038" s="84"/>
      <c r="K5038" s="31"/>
      <c r="L5038" s="31"/>
      <c r="M5038" s="169"/>
      <c r="N5038" s="148"/>
      <c r="O5038" s="106"/>
      <c r="P5038" s="43"/>
      <c r="Q5038" s="31"/>
      <c r="R5038" s="84"/>
      <c r="S5038" s="31"/>
      <c r="T5038" s="31"/>
      <c r="U5038" s="169"/>
      <c r="V5038" s="150"/>
      <c r="W5038" s="342" t="str" cm="1">
        <f t="array" ref="W5038">IF(SUM(LEN(B5038:V5038))=0,"",IF(OR(OR(ISBLANK(F5038),SUM(LEN(C5038),LEN(D5038))=0),AND(NOT(E5038="Unknown"),ISBLANK(J5038)),AND(NOT(O5038="Unknown"),ISBLANK(R5038))),"Missing Information", INDEX(Table15[Entire Service Line Classification], MATCH(SUMIFS(Table15[Unique ID],Table15[System-Owned Portion],E5038,Table15[If Material Anything Other than "Lead" in Column E,Was Material Ever Previously Lead?],G5038,Table15[Customer-Owned Portion],O5038),Table15[Unique ID],0),0)))</f>
        <v/>
      </c>
      <c r="X5038"/>
    </row>
    <row r="5039" spans="2:24" x14ac:dyDescent="0.35">
      <c r="B5039" s="146"/>
      <c r="C5039" s="31"/>
      <c r="D5039" s="31"/>
      <c r="E5039" s="44"/>
      <c r="F5039" s="43"/>
      <c r="G5039" s="84"/>
      <c r="H5039" s="31"/>
      <c r="I5039" s="31"/>
      <c r="J5039" s="84"/>
      <c r="K5039" s="31"/>
      <c r="L5039" s="31"/>
      <c r="M5039" s="169"/>
      <c r="N5039" s="148"/>
      <c r="O5039" s="106"/>
      <c r="P5039" s="43"/>
      <c r="Q5039" s="31"/>
      <c r="R5039" s="84"/>
      <c r="S5039" s="31"/>
      <c r="T5039" s="31"/>
      <c r="U5039" s="169"/>
      <c r="V5039" s="150"/>
      <c r="W5039" s="342" t="str" cm="1">
        <f t="array" ref="W5039">IF(SUM(LEN(B5039:V5039))=0,"",IF(OR(OR(ISBLANK(F5039),SUM(LEN(C5039),LEN(D5039))=0),AND(NOT(E5039="Unknown"),ISBLANK(J5039)),AND(NOT(O5039="Unknown"),ISBLANK(R5039))),"Missing Information", INDEX(Table15[Entire Service Line Classification], MATCH(SUMIFS(Table15[Unique ID],Table15[System-Owned Portion],E5039,Table15[If Material Anything Other than "Lead" in Column E,Was Material Ever Previously Lead?],G5039,Table15[Customer-Owned Portion],O5039),Table15[Unique ID],0),0)))</f>
        <v/>
      </c>
      <c r="X5039"/>
    </row>
    <row r="5040" spans="2:24" x14ac:dyDescent="0.35">
      <c r="B5040" s="146"/>
      <c r="C5040" s="31"/>
      <c r="D5040" s="31"/>
      <c r="E5040" s="44"/>
      <c r="F5040" s="43"/>
      <c r="G5040" s="84"/>
      <c r="H5040" s="31"/>
      <c r="I5040" s="31"/>
      <c r="J5040" s="84"/>
      <c r="K5040" s="31"/>
      <c r="L5040" s="31"/>
      <c r="M5040" s="169"/>
      <c r="N5040" s="148"/>
      <c r="O5040" s="106"/>
      <c r="P5040" s="43"/>
      <c r="Q5040" s="31"/>
      <c r="R5040" s="84"/>
      <c r="S5040" s="31"/>
      <c r="T5040" s="31"/>
      <c r="U5040" s="169"/>
      <c r="V5040" s="150"/>
      <c r="W5040" s="342" t="str" cm="1">
        <f t="array" ref="W5040">IF(SUM(LEN(B5040:V5040))=0,"",IF(OR(OR(ISBLANK(F5040),SUM(LEN(C5040),LEN(D5040))=0),AND(NOT(E5040="Unknown"),ISBLANK(J5040)),AND(NOT(O5040="Unknown"),ISBLANK(R5040))),"Missing Information", INDEX(Table15[Entire Service Line Classification], MATCH(SUMIFS(Table15[Unique ID],Table15[System-Owned Portion],E5040,Table15[If Material Anything Other than "Lead" in Column E,Was Material Ever Previously Lead?],G5040,Table15[Customer-Owned Portion],O5040),Table15[Unique ID],0),0)))</f>
        <v/>
      </c>
      <c r="X5040"/>
    </row>
    <row r="5041" spans="2:24" x14ac:dyDescent="0.35">
      <c r="B5041" s="146"/>
      <c r="C5041" s="31"/>
      <c r="D5041" s="31"/>
      <c r="E5041" s="44"/>
      <c r="F5041" s="43"/>
      <c r="G5041" s="84"/>
      <c r="H5041" s="31"/>
      <c r="I5041" s="31"/>
      <c r="J5041" s="84"/>
      <c r="K5041" s="31"/>
      <c r="L5041" s="31"/>
      <c r="M5041" s="169"/>
      <c r="N5041" s="148"/>
      <c r="O5041" s="106"/>
      <c r="P5041" s="43"/>
      <c r="Q5041" s="31"/>
      <c r="R5041" s="84"/>
      <c r="S5041" s="31"/>
      <c r="T5041" s="31"/>
      <c r="U5041" s="169"/>
      <c r="V5041" s="150"/>
      <c r="W5041" s="342" t="str" cm="1">
        <f t="array" ref="W5041">IF(SUM(LEN(B5041:V5041))=0,"",IF(OR(OR(ISBLANK(F5041),SUM(LEN(C5041),LEN(D5041))=0),AND(NOT(E5041="Unknown"),ISBLANK(J5041)),AND(NOT(O5041="Unknown"),ISBLANK(R5041))),"Missing Information", INDEX(Table15[Entire Service Line Classification], MATCH(SUMIFS(Table15[Unique ID],Table15[System-Owned Portion],E5041,Table15[If Material Anything Other than "Lead" in Column E,Was Material Ever Previously Lead?],G5041,Table15[Customer-Owned Portion],O5041),Table15[Unique ID],0),0)))</f>
        <v/>
      </c>
      <c r="X5041"/>
    </row>
    <row r="5042" spans="2:24" x14ac:dyDescent="0.35">
      <c r="B5042" s="146"/>
      <c r="C5042" s="31"/>
      <c r="D5042" s="31"/>
      <c r="E5042" s="44"/>
      <c r="F5042" s="43"/>
      <c r="G5042" s="84"/>
      <c r="H5042" s="31"/>
      <c r="I5042" s="31"/>
      <c r="J5042" s="84"/>
      <c r="K5042" s="31"/>
      <c r="L5042" s="31"/>
      <c r="M5042" s="169"/>
      <c r="N5042" s="148"/>
      <c r="O5042" s="106"/>
      <c r="P5042" s="43"/>
      <c r="Q5042" s="31"/>
      <c r="R5042" s="84"/>
      <c r="S5042" s="31"/>
      <c r="T5042" s="31"/>
      <c r="U5042" s="169"/>
      <c r="V5042" s="150"/>
      <c r="W5042" s="342" t="str" cm="1">
        <f t="array" ref="W5042">IF(SUM(LEN(B5042:V5042))=0,"",IF(OR(OR(ISBLANK(F5042),SUM(LEN(C5042),LEN(D5042))=0),AND(NOT(E5042="Unknown"),ISBLANK(J5042)),AND(NOT(O5042="Unknown"),ISBLANK(R5042))),"Missing Information", INDEX(Table15[Entire Service Line Classification], MATCH(SUMIFS(Table15[Unique ID],Table15[System-Owned Portion],E5042,Table15[If Material Anything Other than "Lead" in Column E,Was Material Ever Previously Lead?],G5042,Table15[Customer-Owned Portion],O5042),Table15[Unique ID],0),0)))</f>
        <v/>
      </c>
      <c r="X5042"/>
    </row>
    <row r="5043" spans="2:24" x14ac:dyDescent="0.35">
      <c r="B5043" s="146"/>
      <c r="C5043" s="31"/>
      <c r="D5043" s="31"/>
      <c r="E5043" s="44"/>
      <c r="F5043" s="43"/>
      <c r="G5043" s="84"/>
      <c r="H5043" s="31"/>
      <c r="I5043" s="31"/>
      <c r="J5043" s="84"/>
      <c r="K5043" s="31"/>
      <c r="L5043" s="31"/>
      <c r="M5043" s="169"/>
      <c r="N5043" s="148"/>
      <c r="O5043" s="106"/>
      <c r="P5043" s="43"/>
      <c r="Q5043" s="31"/>
      <c r="R5043" s="84"/>
      <c r="S5043" s="31"/>
      <c r="T5043" s="31"/>
      <c r="U5043" s="169"/>
      <c r="V5043" s="150"/>
      <c r="W5043" s="342" t="str" cm="1">
        <f t="array" ref="W5043">IF(SUM(LEN(B5043:V5043))=0,"",IF(OR(OR(ISBLANK(F5043),SUM(LEN(C5043),LEN(D5043))=0),AND(NOT(E5043="Unknown"),ISBLANK(J5043)),AND(NOT(O5043="Unknown"),ISBLANK(R5043))),"Missing Information", INDEX(Table15[Entire Service Line Classification], MATCH(SUMIFS(Table15[Unique ID],Table15[System-Owned Portion],E5043,Table15[If Material Anything Other than "Lead" in Column E,Was Material Ever Previously Lead?],G5043,Table15[Customer-Owned Portion],O5043),Table15[Unique ID],0),0)))</f>
        <v/>
      </c>
      <c r="X5043"/>
    </row>
    <row r="5044" spans="2:24" x14ac:dyDescent="0.35">
      <c r="B5044" s="146"/>
      <c r="C5044" s="31"/>
      <c r="D5044" s="31"/>
      <c r="E5044" s="44"/>
      <c r="F5044" s="43"/>
      <c r="G5044" s="84"/>
      <c r="H5044" s="31"/>
      <c r="I5044" s="31"/>
      <c r="J5044" s="84"/>
      <c r="K5044" s="31"/>
      <c r="L5044" s="31"/>
      <c r="M5044" s="169"/>
      <c r="N5044" s="148"/>
      <c r="O5044" s="106"/>
      <c r="P5044" s="43"/>
      <c r="Q5044" s="31"/>
      <c r="R5044" s="84"/>
      <c r="S5044" s="31"/>
      <c r="T5044" s="31"/>
      <c r="U5044" s="169"/>
      <c r="V5044" s="150"/>
      <c r="W5044" s="342" t="str" cm="1">
        <f t="array" ref="W5044">IF(SUM(LEN(B5044:V5044))=0,"",IF(OR(OR(ISBLANK(F5044),SUM(LEN(C5044),LEN(D5044))=0),AND(NOT(E5044="Unknown"),ISBLANK(J5044)),AND(NOT(O5044="Unknown"),ISBLANK(R5044))),"Missing Information", INDEX(Table15[Entire Service Line Classification], MATCH(SUMIFS(Table15[Unique ID],Table15[System-Owned Portion],E5044,Table15[If Material Anything Other than "Lead" in Column E,Was Material Ever Previously Lead?],G5044,Table15[Customer-Owned Portion],O5044),Table15[Unique ID],0),0)))</f>
        <v/>
      </c>
      <c r="X5044"/>
    </row>
    <row r="5045" spans="2:24" x14ac:dyDescent="0.35">
      <c r="B5045" s="146"/>
      <c r="C5045" s="31"/>
      <c r="D5045" s="31"/>
      <c r="E5045" s="44"/>
      <c r="F5045" s="43"/>
      <c r="G5045" s="84"/>
      <c r="H5045" s="31"/>
      <c r="I5045" s="31"/>
      <c r="J5045" s="84"/>
      <c r="K5045" s="31"/>
      <c r="L5045" s="31"/>
      <c r="M5045" s="169"/>
      <c r="N5045" s="148"/>
      <c r="O5045" s="106"/>
      <c r="P5045" s="43"/>
      <c r="Q5045" s="31"/>
      <c r="R5045" s="84"/>
      <c r="S5045" s="31"/>
      <c r="T5045" s="31"/>
      <c r="U5045" s="169"/>
      <c r="V5045" s="150"/>
      <c r="W5045" s="342" t="str" cm="1">
        <f t="array" ref="W5045">IF(SUM(LEN(B5045:V5045))=0,"",IF(OR(OR(ISBLANK(F5045),SUM(LEN(C5045),LEN(D5045))=0),AND(NOT(E5045="Unknown"),ISBLANK(J5045)),AND(NOT(O5045="Unknown"),ISBLANK(R5045))),"Missing Information", INDEX(Table15[Entire Service Line Classification], MATCH(SUMIFS(Table15[Unique ID],Table15[System-Owned Portion],E5045,Table15[If Material Anything Other than "Lead" in Column E,Was Material Ever Previously Lead?],G5045,Table15[Customer-Owned Portion],O5045),Table15[Unique ID],0),0)))</f>
        <v/>
      </c>
      <c r="X5045"/>
    </row>
    <row r="5046" spans="2:24" x14ac:dyDescent="0.35">
      <c r="B5046" s="146"/>
      <c r="C5046" s="31"/>
      <c r="D5046" s="31"/>
      <c r="E5046" s="44"/>
      <c r="F5046" s="43"/>
      <c r="G5046" s="84"/>
      <c r="H5046" s="31"/>
      <c r="I5046" s="31"/>
      <c r="J5046" s="84"/>
      <c r="K5046" s="31"/>
      <c r="L5046" s="31"/>
      <c r="M5046" s="169"/>
      <c r="N5046" s="148"/>
      <c r="O5046" s="106"/>
      <c r="P5046" s="43"/>
      <c r="Q5046" s="31"/>
      <c r="R5046" s="84"/>
      <c r="S5046" s="31"/>
      <c r="T5046" s="31"/>
      <c r="U5046" s="169"/>
      <c r="V5046" s="150"/>
      <c r="W5046" s="342" t="str" cm="1">
        <f t="array" ref="W5046">IF(SUM(LEN(B5046:V5046))=0,"",IF(OR(OR(ISBLANK(F5046),SUM(LEN(C5046),LEN(D5046))=0),AND(NOT(E5046="Unknown"),ISBLANK(J5046)),AND(NOT(O5046="Unknown"),ISBLANK(R5046))),"Missing Information", INDEX(Table15[Entire Service Line Classification], MATCH(SUMIFS(Table15[Unique ID],Table15[System-Owned Portion],E5046,Table15[If Material Anything Other than "Lead" in Column E,Was Material Ever Previously Lead?],G5046,Table15[Customer-Owned Portion],O5046),Table15[Unique ID],0),0)))</f>
        <v/>
      </c>
      <c r="X5046"/>
    </row>
    <row r="5047" spans="2:24" x14ac:dyDescent="0.35">
      <c r="B5047" s="146"/>
      <c r="C5047" s="31"/>
      <c r="D5047" s="31"/>
      <c r="E5047" s="44"/>
      <c r="F5047" s="43"/>
      <c r="G5047" s="84"/>
      <c r="H5047" s="31"/>
      <c r="I5047" s="31"/>
      <c r="J5047" s="84"/>
      <c r="K5047" s="31"/>
      <c r="L5047" s="31"/>
      <c r="M5047" s="169"/>
      <c r="N5047" s="148"/>
      <c r="O5047" s="106"/>
      <c r="P5047" s="43"/>
      <c r="Q5047" s="31"/>
      <c r="R5047" s="84"/>
      <c r="S5047" s="31"/>
      <c r="T5047" s="31"/>
      <c r="U5047" s="169"/>
      <c r="V5047" s="150"/>
      <c r="W5047" s="342" t="str" cm="1">
        <f t="array" ref="W5047">IF(SUM(LEN(B5047:V5047))=0,"",IF(OR(OR(ISBLANK(F5047),SUM(LEN(C5047),LEN(D5047))=0),AND(NOT(E5047="Unknown"),ISBLANK(J5047)),AND(NOT(O5047="Unknown"),ISBLANK(R5047))),"Missing Information", INDEX(Table15[Entire Service Line Classification], MATCH(SUMIFS(Table15[Unique ID],Table15[System-Owned Portion],E5047,Table15[If Material Anything Other than "Lead" in Column E,Was Material Ever Previously Lead?],G5047,Table15[Customer-Owned Portion],O5047),Table15[Unique ID],0),0)))</f>
        <v/>
      </c>
      <c r="X5047"/>
    </row>
    <row r="5048" spans="2:24" x14ac:dyDescent="0.35">
      <c r="B5048" s="146"/>
      <c r="C5048" s="31"/>
      <c r="D5048" s="31"/>
      <c r="E5048" s="44"/>
      <c r="F5048" s="43"/>
      <c r="G5048" s="84"/>
      <c r="H5048" s="31"/>
      <c r="I5048" s="31"/>
      <c r="J5048" s="84"/>
      <c r="K5048" s="31"/>
      <c r="L5048" s="31"/>
      <c r="M5048" s="169"/>
      <c r="N5048" s="148"/>
      <c r="O5048" s="106"/>
      <c r="P5048" s="43"/>
      <c r="Q5048" s="31"/>
      <c r="R5048" s="84"/>
      <c r="S5048" s="31"/>
      <c r="T5048" s="31"/>
      <c r="U5048" s="169"/>
      <c r="V5048" s="150"/>
      <c r="W5048" s="342" t="str" cm="1">
        <f t="array" ref="W5048">IF(SUM(LEN(B5048:V5048))=0,"",IF(OR(OR(ISBLANK(F5048),SUM(LEN(C5048),LEN(D5048))=0),AND(NOT(E5048="Unknown"),ISBLANK(J5048)),AND(NOT(O5048="Unknown"),ISBLANK(R5048))),"Missing Information", INDEX(Table15[Entire Service Line Classification], MATCH(SUMIFS(Table15[Unique ID],Table15[System-Owned Portion],E5048,Table15[If Material Anything Other than "Lead" in Column E,Was Material Ever Previously Lead?],G5048,Table15[Customer-Owned Portion],O5048),Table15[Unique ID],0),0)))</f>
        <v/>
      </c>
      <c r="X5048"/>
    </row>
    <row r="5049" spans="2:24" x14ac:dyDescent="0.35">
      <c r="B5049" s="146"/>
      <c r="C5049" s="31"/>
      <c r="D5049" s="31"/>
      <c r="E5049" s="44"/>
      <c r="F5049" s="43"/>
      <c r="G5049" s="84"/>
      <c r="H5049" s="31"/>
      <c r="I5049" s="31"/>
      <c r="J5049" s="84"/>
      <c r="K5049" s="31"/>
      <c r="L5049" s="31"/>
      <c r="M5049" s="169"/>
      <c r="N5049" s="148"/>
      <c r="O5049" s="106"/>
      <c r="P5049" s="43"/>
      <c r="Q5049" s="31"/>
      <c r="R5049" s="84"/>
      <c r="S5049" s="31"/>
      <c r="T5049" s="31"/>
      <c r="U5049" s="169"/>
      <c r="V5049" s="150"/>
      <c r="W5049" s="342" t="str" cm="1">
        <f t="array" ref="W5049">IF(SUM(LEN(B5049:V5049))=0,"",IF(OR(OR(ISBLANK(F5049),SUM(LEN(C5049),LEN(D5049))=0),AND(NOT(E5049="Unknown"),ISBLANK(J5049)),AND(NOT(O5049="Unknown"),ISBLANK(R5049))),"Missing Information", INDEX(Table15[Entire Service Line Classification], MATCH(SUMIFS(Table15[Unique ID],Table15[System-Owned Portion],E5049,Table15[If Material Anything Other than "Lead" in Column E,Was Material Ever Previously Lead?],G5049,Table15[Customer-Owned Portion],O5049),Table15[Unique ID],0),0)))</f>
        <v/>
      </c>
      <c r="X5049"/>
    </row>
    <row r="5050" spans="2:24" x14ac:dyDescent="0.35">
      <c r="B5050" s="146"/>
      <c r="C5050" s="31"/>
      <c r="D5050" s="31"/>
      <c r="E5050" s="44"/>
      <c r="F5050" s="43"/>
      <c r="G5050" s="84"/>
      <c r="H5050" s="31"/>
      <c r="I5050" s="31"/>
      <c r="J5050" s="84"/>
      <c r="K5050" s="31"/>
      <c r="L5050" s="31"/>
      <c r="M5050" s="169"/>
      <c r="N5050" s="148"/>
      <c r="O5050" s="106"/>
      <c r="P5050" s="43"/>
      <c r="Q5050" s="31"/>
      <c r="R5050" s="84"/>
      <c r="S5050" s="31"/>
      <c r="T5050" s="31"/>
      <c r="U5050" s="169"/>
      <c r="V5050" s="150"/>
      <c r="W5050" s="342" t="str" cm="1">
        <f t="array" ref="W5050">IF(SUM(LEN(B5050:V5050))=0,"",IF(OR(OR(ISBLANK(F5050),SUM(LEN(C5050),LEN(D5050))=0),AND(NOT(E5050="Unknown"),ISBLANK(J5050)),AND(NOT(O5050="Unknown"),ISBLANK(R5050))),"Missing Information", INDEX(Table15[Entire Service Line Classification], MATCH(SUMIFS(Table15[Unique ID],Table15[System-Owned Portion],E5050,Table15[If Material Anything Other than "Lead" in Column E,Was Material Ever Previously Lead?],G5050,Table15[Customer-Owned Portion],O5050),Table15[Unique ID],0),0)))</f>
        <v/>
      </c>
      <c r="X5050"/>
    </row>
    <row r="5051" spans="2:24" x14ac:dyDescent="0.35">
      <c r="B5051" s="146"/>
      <c r="C5051" s="31"/>
      <c r="D5051" s="31"/>
      <c r="E5051" s="44"/>
      <c r="F5051" s="43"/>
      <c r="G5051" s="84"/>
      <c r="H5051" s="31"/>
      <c r="I5051" s="31"/>
      <c r="J5051" s="84"/>
      <c r="K5051" s="31"/>
      <c r="L5051" s="31"/>
      <c r="M5051" s="169"/>
      <c r="N5051" s="148"/>
      <c r="O5051" s="106"/>
      <c r="P5051" s="43"/>
      <c r="Q5051" s="31"/>
      <c r="R5051" s="84"/>
      <c r="S5051" s="31"/>
      <c r="T5051" s="31"/>
      <c r="U5051" s="169"/>
      <c r="V5051" s="150"/>
      <c r="W5051" s="342" t="str" cm="1">
        <f t="array" ref="W5051">IF(SUM(LEN(B5051:V5051))=0,"",IF(OR(OR(ISBLANK(F5051),SUM(LEN(C5051),LEN(D5051))=0),AND(NOT(E5051="Unknown"),ISBLANK(J5051)),AND(NOT(O5051="Unknown"),ISBLANK(R5051))),"Missing Information", INDEX(Table15[Entire Service Line Classification], MATCH(SUMIFS(Table15[Unique ID],Table15[System-Owned Portion],E5051,Table15[If Material Anything Other than "Lead" in Column E,Was Material Ever Previously Lead?],G5051,Table15[Customer-Owned Portion],O5051),Table15[Unique ID],0),0)))</f>
        <v/>
      </c>
      <c r="X5051"/>
    </row>
    <row r="5052" spans="2:24" x14ac:dyDescent="0.35">
      <c r="B5052" s="146"/>
      <c r="C5052" s="31"/>
      <c r="D5052" s="31"/>
      <c r="E5052" s="44"/>
      <c r="F5052" s="43"/>
      <c r="G5052" s="84"/>
      <c r="H5052" s="31"/>
      <c r="I5052" s="31"/>
      <c r="J5052" s="84"/>
      <c r="K5052" s="31"/>
      <c r="L5052" s="31"/>
      <c r="M5052" s="169"/>
      <c r="N5052" s="148"/>
      <c r="O5052" s="106"/>
      <c r="P5052" s="43"/>
      <c r="Q5052" s="31"/>
      <c r="R5052" s="84"/>
      <c r="S5052" s="31"/>
      <c r="T5052" s="31"/>
      <c r="U5052" s="169"/>
      <c r="V5052" s="150"/>
      <c r="W5052" s="342" t="str" cm="1">
        <f t="array" ref="W5052">IF(SUM(LEN(B5052:V5052))=0,"",IF(OR(OR(ISBLANK(F5052),SUM(LEN(C5052),LEN(D5052))=0),AND(NOT(E5052="Unknown"),ISBLANK(J5052)),AND(NOT(O5052="Unknown"),ISBLANK(R5052))),"Missing Information", INDEX(Table15[Entire Service Line Classification], MATCH(SUMIFS(Table15[Unique ID],Table15[System-Owned Portion],E5052,Table15[If Material Anything Other than "Lead" in Column E,Was Material Ever Previously Lead?],G5052,Table15[Customer-Owned Portion],O5052),Table15[Unique ID],0),0)))</f>
        <v/>
      </c>
      <c r="X5052"/>
    </row>
    <row r="5053" spans="2:24" x14ac:dyDescent="0.35">
      <c r="B5053" s="146"/>
      <c r="C5053" s="31"/>
      <c r="D5053" s="31"/>
      <c r="E5053" s="44"/>
      <c r="F5053" s="43"/>
      <c r="G5053" s="84"/>
      <c r="H5053" s="31"/>
      <c r="I5053" s="31"/>
      <c r="J5053" s="84"/>
      <c r="K5053" s="31"/>
      <c r="L5053" s="31"/>
      <c r="M5053" s="169"/>
      <c r="N5053" s="148"/>
      <c r="O5053" s="106"/>
      <c r="P5053" s="43"/>
      <c r="Q5053" s="31"/>
      <c r="R5053" s="84"/>
      <c r="S5053" s="31"/>
      <c r="T5053" s="31"/>
      <c r="U5053" s="169"/>
      <c r="V5053" s="150"/>
      <c r="W5053" s="342" t="str" cm="1">
        <f t="array" ref="W5053">IF(SUM(LEN(B5053:V5053))=0,"",IF(OR(OR(ISBLANK(F5053),SUM(LEN(C5053),LEN(D5053))=0),AND(NOT(E5053="Unknown"),ISBLANK(J5053)),AND(NOT(O5053="Unknown"),ISBLANK(R5053))),"Missing Information", INDEX(Table15[Entire Service Line Classification], MATCH(SUMIFS(Table15[Unique ID],Table15[System-Owned Portion],E5053,Table15[If Material Anything Other than "Lead" in Column E,Was Material Ever Previously Lead?],G5053,Table15[Customer-Owned Portion],O5053),Table15[Unique ID],0),0)))</f>
        <v/>
      </c>
      <c r="X5053"/>
    </row>
    <row r="5054" spans="2:24" x14ac:dyDescent="0.35">
      <c r="B5054" s="146"/>
      <c r="C5054" s="31"/>
      <c r="D5054" s="31"/>
      <c r="E5054" s="44"/>
      <c r="F5054" s="43"/>
      <c r="G5054" s="84"/>
      <c r="H5054" s="31"/>
      <c r="I5054" s="31"/>
      <c r="J5054" s="84"/>
      <c r="K5054" s="31"/>
      <c r="L5054" s="31"/>
      <c r="M5054" s="169"/>
      <c r="N5054" s="148"/>
      <c r="O5054" s="106"/>
      <c r="P5054" s="43"/>
      <c r="Q5054" s="31"/>
      <c r="R5054" s="84"/>
      <c r="S5054" s="31"/>
      <c r="T5054" s="31"/>
      <c r="U5054" s="169"/>
      <c r="V5054" s="150"/>
      <c r="W5054" s="342" t="str" cm="1">
        <f t="array" ref="W5054">IF(SUM(LEN(B5054:V5054))=0,"",IF(OR(OR(ISBLANK(F5054),SUM(LEN(C5054),LEN(D5054))=0),AND(NOT(E5054="Unknown"),ISBLANK(J5054)),AND(NOT(O5054="Unknown"),ISBLANK(R5054))),"Missing Information", INDEX(Table15[Entire Service Line Classification], MATCH(SUMIFS(Table15[Unique ID],Table15[System-Owned Portion],E5054,Table15[If Material Anything Other than "Lead" in Column E,Was Material Ever Previously Lead?],G5054,Table15[Customer-Owned Portion],O5054),Table15[Unique ID],0),0)))</f>
        <v/>
      </c>
      <c r="X5054"/>
    </row>
    <row r="5055" spans="2:24" x14ac:dyDescent="0.35">
      <c r="B5055" s="146"/>
      <c r="C5055" s="31"/>
      <c r="D5055" s="31"/>
      <c r="E5055" s="44"/>
      <c r="F5055" s="43"/>
      <c r="G5055" s="84"/>
      <c r="H5055" s="31"/>
      <c r="I5055" s="31"/>
      <c r="J5055" s="84"/>
      <c r="K5055" s="31"/>
      <c r="L5055" s="31"/>
      <c r="M5055" s="169"/>
      <c r="N5055" s="148"/>
      <c r="O5055" s="106"/>
      <c r="P5055" s="43"/>
      <c r="Q5055" s="31"/>
      <c r="R5055" s="84"/>
      <c r="S5055" s="31"/>
      <c r="T5055" s="31"/>
      <c r="U5055" s="169"/>
      <c r="V5055" s="150"/>
      <c r="W5055" s="342" t="str" cm="1">
        <f t="array" ref="W5055">IF(SUM(LEN(B5055:V5055))=0,"",IF(OR(OR(ISBLANK(F5055),SUM(LEN(C5055),LEN(D5055))=0),AND(NOT(E5055="Unknown"),ISBLANK(J5055)),AND(NOT(O5055="Unknown"),ISBLANK(R5055))),"Missing Information", INDEX(Table15[Entire Service Line Classification], MATCH(SUMIFS(Table15[Unique ID],Table15[System-Owned Portion],E5055,Table15[If Material Anything Other than "Lead" in Column E,Was Material Ever Previously Lead?],G5055,Table15[Customer-Owned Portion],O5055),Table15[Unique ID],0),0)))</f>
        <v/>
      </c>
      <c r="X5055"/>
    </row>
    <row r="5056" spans="2:24" x14ac:dyDescent="0.35">
      <c r="B5056" s="146"/>
      <c r="C5056" s="31"/>
      <c r="D5056" s="31"/>
      <c r="E5056" s="44"/>
      <c r="F5056" s="43"/>
      <c r="G5056" s="84"/>
      <c r="H5056" s="31"/>
      <c r="I5056" s="31"/>
      <c r="J5056" s="84"/>
      <c r="K5056" s="31"/>
      <c r="L5056" s="31"/>
      <c r="M5056" s="169"/>
      <c r="N5056" s="148"/>
      <c r="O5056" s="106"/>
      <c r="P5056" s="43"/>
      <c r="Q5056" s="31"/>
      <c r="R5056" s="84"/>
      <c r="S5056" s="31"/>
      <c r="T5056" s="31"/>
      <c r="U5056" s="169"/>
      <c r="V5056" s="150"/>
      <c r="W5056" s="342" t="str" cm="1">
        <f t="array" ref="W5056">IF(SUM(LEN(B5056:V5056))=0,"",IF(OR(OR(ISBLANK(F5056),SUM(LEN(C5056),LEN(D5056))=0),AND(NOT(E5056="Unknown"),ISBLANK(J5056)),AND(NOT(O5056="Unknown"),ISBLANK(R5056))),"Missing Information", INDEX(Table15[Entire Service Line Classification], MATCH(SUMIFS(Table15[Unique ID],Table15[System-Owned Portion],E5056,Table15[If Material Anything Other than "Lead" in Column E,Was Material Ever Previously Lead?],G5056,Table15[Customer-Owned Portion],O5056),Table15[Unique ID],0),0)))</f>
        <v/>
      </c>
      <c r="X5056"/>
    </row>
    <row r="5057" spans="2:24" x14ac:dyDescent="0.35">
      <c r="B5057" s="146"/>
      <c r="C5057" s="31"/>
      <c r="D5057" s="31"/>
      <c r="E5057" s="44"/>
      <c r="F5057" s="43"/>
      <c r="G5057" s="84"/>
      <c r="H5057" s="31"/>
      <c r="I5057" s="31"/>
      <c r="J5057" s="84"/>
      <c r="K5057" s="31"/>
      <c r="L5057" s="31"/>
      <c r="M5057" s="169"/>
      <c r="N5057" s="148"/>
      <c r="O5057" s="106"/>
      <c r="P5057" s="43"/>
      <c r="Q5057" s="31"/>
      <c r="R5057" s="84"/>
      <c r="S5057" s="31"/>
      <c r="T5057" s="31"/>
      <c r="U5057" s="169"/>
      <c r="V5057" s="150"/>
      <c r="W5057" s="342" t="str" cm="1">
        <f t="array" ref="W5057">IF(SUM(LEN(B5057:V5057))=0,"",IF(OR(OR(ISBLANK(F5057),SUM(LEN(C5057),LEN(D5057))=0),AND(NOT(E5057="Unknown"),ISBLANK(J5057)),AND(NOT(O5057="Unknown"),ISBLANK(R5057))),"Missing Information", INDEX(Table15[Entire Service Line Classification], MATCH(SUMIFS(Table15[Unique ID],Table15[System-Owned Portion],E5057,Table15[If Material Anything Other than "Lead" in Column E,Was Material Ever Previously Lead?],G5057,Table15[Customer-Owned Portion],O5057),Table15[Unique ID],0),0)))</f>
        <v/>
      </c>
      <c r="X5057"/>
    </row>
    <row r="5058" spans="2:24" x14ac:dyDescent="0.35">
      <c r="B5058" s="146"/>
      <c r="C5058" s="31"/>
      <c r="D5058" s="31"/>
      <c r="E5058" s="44"/>
      <c r="F5058" s="43"/>
      <c r="G5058" s="84"/>
      <c r="H5058" s="31"/>
      <c r="I5058" s="31"/>
      <c r="J5058" s="84"/>
      <c r="K5058" s="31"/>
      <c r="L5058" s="31"/>
      <c r="M5058" s="169"/>
      <c r="N5058" s="148"/>
      <c r="O5058" s="106"/>
      <c r="P5058" s="43"/>
      <c r="Q5058" s="31"/>
      <c r="R5058" s="84"/>
      <c r="S5058" s="31"/>
      <c r="T5058" s="31"/>
      <c r="U5058" s="169"/>
      <c r="V5058" s="150"/>
      <c r="W5058" s="342" t="str" cm="1">
        <f t="array" ref="W5058">IF(SUM(LEN(B5058:V5058))=0,"",IF(OR(OR(ISBLANK(F5058),SUM(LEN(C5058),LEN(D5058))=0),AND(NOT(E5058="Unknown"),ISBLANK(J5058)),AND(NOT(O5058="Unknown"),ISBLANK(R5058))),"Missing Information", INDEX(Table15[Entire Service Line Classification], MATCH(SUMIFS(Table15[Unique ID],Table15[System-Owned Portion],E5058,Table15[If Material Anything Other than "Lead" in Column E,Was Material Ever Previously Lead?],G5058,Table15[Customer-Owned Portion],O5058),Table15[Unique ID],0),0)))</f>
        <v/>
      </c>
      <c r="X5058"/>
    </row>
    <row r="5059" spans="2:24" x14ac:dyDescent="0.35">
      <c r="B5059" s="146"/>
      <c r="C5059" s="31"/>
      <c r="D5059" s="31"/>
      <c r="E5059" s="44"/>
      <c r="F5059" s="43"/>
      <c r="G5059" s="84"/>
      <c r="H5059" s="31"/>
      <c r="I5059" s="31"/>
      <c r="J5059" s="84"/>
      <c r="K5059" s="31"/>
      <c r="L5059" s="31"/>
      <c r="M5059" s="169"/>
      <c r="N5059" s="148"/>
      <c r="O5059" s="106"/>
      <c r="P5059" s="43"/>
      <c r="Q5059" s="31"/>
      <c r="R5059" s="84"/>
      <c r="S5059" s="31"/>
      <c r="T5059" s="31"/>
      <c r="U5059" s="169"/>
      <c r="V5059" s="150"/>
      <c r="W5059" s="342" t="str" cm="1">
        <f t="array" ref="W5059">IF(SUM(LEN(B5059:V5059))=0,"",IF(OR(OR(ISBLANK(F5059),SUM(LEN(C5059),LEN(D5059))=0),AND(NOT(E5059="Unknown"),ISBLANK(J5059)),AND(NOT(O5059="Unknown"),ISBLANK(R5059))),"Missing Information", INDEX(Table15[Entire Service Line Classification], MATCH(SUMIFS(Table15[Unique ID],Table15[System-Owned Portion],E5059,Table15[If Material Anything Other than "Lead" in Column E,Was Material Ever Previously Lead?],G5059,Table15[Customer-Owned Portion],O5059),Table15[Unique ID],0),0)))</f>
        <v/>
      </c>
      <c r="X5059"/>
    </row>
    <row r="5060" spans="2:24" x14ac:dyDescent="0.35">
      <c r="B5060" s="146"/>
      <c r="C5060" s="31"/>
      <c r="D5060" s="31"/>
      <c r="E5060" s="44"/>
      <c r="F5060" s="43"/>
      <c r="G5060" s="84"/>
      <c r="H5060" s="31"/>
      <c r="I5060" s="31"/>
      <c r="J5060" s="84"/>
      <c r="K5060" s="31"/>
      <c r="L5060" s="31"/>
      <c r="M5060" s="169"/>
      <c r="N5060" s="148"/>
      <c r="O5060" s="106"/>
      <c r="P5060" s="43"/>
      <c r="Q5060" s="31"/>
      <c r="R5060" s="84"/>
      <c r="S5060" s="31"/>
      <c r="T5060" s="31"/>
      <c r="U5060" s="169"/>
      <c r="V5060" s="150"/>
      <c r="W5060" s="342" t="str" cm="1">
        <f t="array" ref="W5060">IF(SUM(LEN(B5060:V5060))=0,"",IF(OR(OR(ISBLANK(F5060),SUM(LEN(C5060),LEN(D5060))=0),AND(NOT(E5060="Unknown"),ISBLANK(J5060)),AND(NOT(O5060="Unknown"),ISBLANK(R5060))),"Missing Information", INDEX(Table15[Entire Service Line Classification], MATCH(SUMIFS(Table15[Unique ID],Table15[System-Owned Portion],E5060,Table15[If Material Anything Other than "Lead" in Column E,Was Material Ever Previously Lead?],G5060,Table15[Customer-Owned Portion],O5060),Table15[Unique ID],0),0)))</f>
        <v/>
      </c>
      <c r="X5060"/>
    </row>
    <row r="5061" spans="2:24" x14ac:dyDescent="0.35">
      <c r="B5061" s="146"/>
      <c r="C5061" s="31"/>
      <c r="D5061" s="31"/>
      <c r="E5061" s="44"/>
      <c r="F5061" s="43"/>
      <c r="G5061" s="84"/>
      <c r="H5061" s="31"/>
      <c r="I5061" s="31"/>
      <c r="J5061" s="84"/>
      <c r="K5061" s="31"/>
      <c r="L5061" s="31"/>
      <c r="M5061" s="169"/>
      <c r="N5061" s="148"/>
      <c r="O5061" s="106"/>
      <c r="P5061" s="43"/>
      <c r="Q5061" s="31"/>
      <c r="R5061" s="84"/>
      <c r="S5061" s="31"/>
      <c r="T5061" s="31"/>
      <c r="U5061" s="169"/>
      <c r="V5061" s="150"/>
      <c r="W5061" s="342" t="str" cm="1">
        <f t="array" ref="W5061">IF(SUM(LEN(B5061:V5061))=0,"",IF(OR(OR(ISBLANK(F5061),SUM(LEN(C5061),LEN(D5061))=0),AND(NOT(E5061="Unknown"),ISBLANK(J5061)),AND(NOT(O5061="Unknown"),ISBLANK(R5061))),"Missing Information", INDEX(Table15[Entire Service Line Classification], MATCH(SUMIFS(Table15[Unique ID],Table15[System-Owned Portion],E5061,Table15[If Material Anything Other than "Lead" in Column E,Was Material Ever Previously Lead?],G5061,Table15[Customer-Owned Portion],O5061),Table15[Unique ID],0),0)))</f>
        <v/>
      </c>
      <c r="X5061"/>
    </row>
    <row r="5062" spans="2:24" x14ac:dyDescent="0.35">
      <c r="B5062" s="146"/>
      <c r="C5062" s="31"/>
      <c r="D5062" s="31"/>
      <c r="E5062" s="44"/>
      <c r="F5062" s="43"/>
      <c r="G5062" s="84"/>
      <c r="H5062" s="31"/>
      <c r="I5062" s="31"/>
      <c r="J5062" s="84"/>
      <c r="K5062" s="31"/>
      <c r="L5062" s="31"/>
      <c r="M5062" s="169"/>
      <c r="N5062" s="148"/>
      <c r="O5062" s="106"/>
      <c r="P5062" s="43"/>
      <c r="Q5062" s="31"/>
      <c r="R5062" s="84"/>
      <c r="S5062" s="31"/>
      <c r="T5062" s="31"/>
      <c r="U5062" s="169"/>
      <c r="V5062" s="150"/>
      <c r="W5062" s="342" t="str" cm="1">
        <f t="array" ref="W5062">IF(SUM(LEN(B5062:V5062))=0,"",IF(OR(OR(ISBLANK(F5062),SUM(LEN(C5062),LEN(D5062))=0),AND(NOT(E5062="Unknown"),ISBLANK(J5062)),AND(NOT(O5062="Unknown"),ISBLANK(R5062))),"Missing Information", INDEX(Table15[Entire Service Line Classification], MATCH(SUMIFS(Table15[Unique ID],Table15[System-Owned Portion],E5062,Table15[If Material Anything Other than "Lead" in Column E,Was Material Ever Previously Lead?],G5062,Table15[Customer-Owned Portion],O5062),Table15[Unique ID],0),0)))</f>
        <v/>
      </c>
      <c r="X5062"/>
    </row>
    <row r="5063" spans="2:24" x14ac:dyDescent="0.35">
      <c r="B5063" s="146"/>
      <c r="C5063" s="31"/>
      <c r="D5063" s="31"/>
      <c r="E5063" s="44"/>
      <c r="F5063" s="43"/>
      <c r="G5063" s="84"/>
      <c r="H5063" s="31"/>
      <c r="I5063" s="31"/>
      <c r="J5063" s="84"/>
      <c r="K5063" s="31"/>
      <c r="L5063" s="31"/>
      <c r="M5063" s="169"/>
      <c r="N5063" s="148"/>
      <c r="O5063" s="106"/>
      <c r="P5063" s="43"/>
      <c r="Q5063" s="31"/>
      <c r="R5063" s="84"/>
      <c r="S5063" s="31"/>
      <c r="T5063" s="31"/>
      <c r="U5063" s="169"/>
      <c r="V5063" s="150"/>
      <c r="W5063" s="342" t="str" cm="1">
        <f t="array" ref="W5063">IF(SUM(LEN(B5063:V5063))=0,"",IF(OR(OR(ISBLANK(F5063),SUM(LEN(C5063),LEN(D5063))=0),AND(NOT(E5063="Unknown"),ISBLANK(J5063)),AND(NOT(O5063="Unknown"),ISBLANK(R5063))),"Missing Information", INDEX(Table15[Entire Service Line Classification], MATCH(SUMIFS(Table15[Unique ID],Table15[System-Owned Portion],E5063,Table15[If Material Anything Other than "Lead" in Column E,Was Material Ever Previously Lead?],G5063,Table15[Customer-Owned Portion],O5063),Table15[Unique ID],0),0)))</f>
        <v/>
      </c>
      <c r="X5063"/>
    </row>
    <row r="5064" spans="2:24" x14ac:dyDescent="0.35">
      <c r="B5064" s="146"/>
      <c r="C5064" s="31"/>
      <c r="D5064" s="31"/>
      <c r="E5064" s="44"/>
      <c r="F5064" s="43"/>
      <c r="G5064" s="84"/>
      <c r="H5064" s="31"/>
      <c r="I5064" s="31"/>
      <c r="J5064" s="84"/>
      <c r="K5064" s="31"/>
      <c r="L5064" s="31"/>
      <c r="M5064" s="169"/>
      <c r="N5064" s="148"/>
      <c r="O5064" s="106"/>
      <c r="P5064" s="43"/>
      <c r="Q5064" s="31"/>
      <c r="R5064" s="84"/>
      <c r="S5064" s="31"/>
      <c r="T5064" s="31"/>
      <c r="U5064" s="169"/>
      <c r="V5064" s="150"/>
      <c r="W5064" s="342" t="str" cm="1">
        <f t="array" ref="W5064">IF(SUM(LEN(B5064:V5064))=0,"",IF(OR(OR(ISBLANK(F5064),SUM(LEN(C5064),LEN(D5064))=0),AND(NOT(E5064="Unknown"),ISBLANK(J5064)),AND(NOT(O5064="Unknown"),ISBLANK(R5064))),"Missing Information", INDEX(Table15[Entire Service Line Classification], MATCH(SUMIFS(Table15[Unique ID],Table15[System-Owned Portion],E5064,Table15[If Material Anything Other than "Lead" in Column E,Was Material Ever Previously Lead?],G5064,Table15[Customer-Owned Portion],O5064),Table15[Unique ID],0),0)))</f>
        <v/>
      </c>
      <c r="X5064"/>
    </row>
    <row r="5065" spans="2:24" x14ac:dyDescent="0.35">
      <c r="B5065" s="146"/>
      <c r="C5065" s="31"/>
      <c r="D5065" s="31"/>
      <c r="E5065" s="44"/>
      <c r="F5065" s="43"/>
      <c r="G5065" s="84"/>
      <c r="H5065" s="31"/>
      <c r="I5065" s="31"/>
      <c r="J5065" s="84"/>
      <c r="K5065" s="31"/>
      <c r="L5065" s="31"/>
      <c r="M5065" s="169"/>
      <c r="N5065" s="148"/>
      <c r="O5065" s="106"/>
      <c r="P5065" s="43"/>
      <c r="Q5065" s="31"/>
      <c r="R5065" s="84"/>
      <c r="S5065" s="31"/>
      <c r="T5065" s="31"/>
      <c r="U5065" s="169"/>
      <c r="V5065" s="150"/>
      <c r="W5065" s="342" t="str" cm="1">
        <f t="array" ref="W5065">IF(SUM(LEN(B5065:V5065))=0,"",IF(OR(OR(ISBLANK(F5065),SUM(LEN(C5065),LEN(D5065))=0),AND(NOT(E5065="Unknown"),ISBLANK(J5065)),AND(NOT(O5065="Unknown"),ISBLANK(R5065))),"Missing Information", INDEX(Table15[Entire Service Line Classification], MATCH(SUMIFS(Table15[Unique ID],Table15[System-Owned Portion],E5065,Table15[If Material Anything Other than "Lead" in Column E,Was Material Ever Previously Lead?],G5065,Table15[Customer-Owned Portion],O5065),Table15[Unique ID],0),0)))</f>
        <v/>
      </c>
      <c r="X5065"/>
    </row>
    <row r="5066" spans="2:24" x14ac:dyDescent="0.35">
      <c r="B5066" s="146"/>
      <c r="C5066" s="31"/>
      <c r="D5066" s="31"/>
      <c r="E5066" s="44"/>
      <c r="F5066" s="43"/>
      <c r="G5066" s="84"/>
      <c r="H5066" s="31"/>
      <c r="I5066" s="31"/>
      <c r="J5066" s="84"/>
      <c r="K5066" s="31"/>
      <c r="L5066" s="31"/>
      <c r="M5066" s="169"/>
      <c r="N5066" s="148"/>
      <c r="O5066" s="106"/>
      <c r="P5066" s="43"/>
      <c r="Q5066" s="31"/>
      <c r="R5066" s="84"/>
      <c r="S5066" s="31"/>
      <c r="T5066" s="31"/>
      <c r="U5066" s="169"/>
      <c r="V5066" s="150"/>
      <c r="W5066" s="342" t="str" cm="1">
        <f t="array" ref="W5066">IF(SUM(LEN(B5066:V5066))=0,"",IF(OR(OR(ISBLANK(F5066),SUM(LEN(C5066),LEN(D5066))=0),AND(NOT(E5066="Unknown"),ISBLANK(J5066)),AND(NOT(O5066="Unknown"),ISBLANK(R5066))),"Missing Information", INDEX(Table15[Entire Service Line Classification], MATCH(SUMIFS(Table15[Unique ID],Table15[System-Owned Portion],E5066,Table15[If Material Anything Other than "Lead" in Column E,Was Material Ever Previously Lead?],G5066,Table15[Customer-Owned Portion],O5066),Table15[Unique ID],0),0)))</f>
        <v/>
      </c>
      <c r="X5066"/>
    </row>
    <row r="5067" spans="2:24" x14ac:dyDescent="0.35">
      <c r="B5067" s="146"/>
      <c r="C5067" s="31"/>
      <c r="D5067" s="31"/>
      <c r="E5067" s="44"/>
      <c r="F5067" s="43"/>
      <c r="G5067" s="84"/>
      <c r="H5067" s="31"/>
      <c r="I5067" s="31"/>
      <c r="J5067" s="84"/>
      <c r="K5067" s="31"/>
      <c r="L5067" s="31"/>
      <c r="M5067" s="169"/>
      <c r="N5067" s="148"/>
      <c r="O5067" s="106"/>
      <c r="P5067" s="43"/>
      <c r="Q5067" s="31"/>
      <c r="R5067" s="84"/>
      <c r="S5067" s="31"/>
      <c r="T5067" s="31"/>
      <c r="U5067" s="169"/>
      <c r="V5067" s="150"/>
      <c r="W5067" s="342" t="str" cm="1">
        <f t="array" ref="W5067">IF(SUM(LEN(B5067:V5067))=0,"",IF(OR(OR(ISBLANK(F5067),SUM(LEN(C5067),LEN(D5067))=0),AND(NOT(E5067="Unknown"),ISBLANK(J5067)),AND(NOT(O5067="Unknown"),ISBLANK(R5067))),"Missing Information", INDEX(Table15[Entire Service Line Classification], MATCH(SUMIFS(Table15[Unique ID],Table15[System-Owned Portion],E5067,Table15[If Material Anything Other than "Lead" in Column E,Was Material Ever Previously Lead?],G5067,Table15[Customer-Owned Portion],O5067),Table15[Unique ID],0),0)))</f>
        <v/>
      </c>
      <c r="X5067"/>
    </row>
    <row r="5068" spans="2:24" x14ac:dyDescent="0.35">
      <c r="B5068" s="146"/>
      <c r="C5068" s="31"/>
      <c r="D5068" s="31"/>
      <c r="E5068" s="44"/>
      <c r="F5068" s="43"/>
      <c r="G5068" s="84"/>
      <c r="H5068" s="31"/>
      <c r="I5068" s="31"/>
      <c r="J5068" s="84"/>
      <c r="K5068" s="31"/>
      <c r="L5068" s="31"/>
      <c r="M5068" s="169"/>
      <c r="N5068" s="148"/>
      <c r="O5068" s="106"/>
      <c r="P5068" s="43"/>
      <c r="Q5068" s="31"/>
      <c r="R5068" s="84"/>
      <c r="S5068" s="31"/>
      <c r="T5068" s="31"/>
      <c r="U5068" s="169"/>
      <c r="V5068" s="150"/>
      <c r="W5068" s="342" t="str" cm="1">
        <f t="array" ref="W5068">IF(SUM(LEN(B5068:V5068))=0,"",IF(OR(OR(ISBLANK(F5068),SUM(LEN(C5068),LEN(D5068))=0),AND(NOT(E5068="Unknown"),ISBLANK(J5068)),AND(NOT(O5068="Unknown"),ISBLANK(R5068))),"Missing Information", INDEX(Table15[Entire Service Line Classification], MATCH(SUMIFS(Table15[Unique ID],Table15[System-Owned Portion],E5068,Table15[If Material Anything Other than "Lead" in Column E,Was Material Ever Previously Lead?],G5068,Table15[Customer-Owned Portion],O5068),Table15[Unique ID],0),0)))</f>
        <v/>
      </c>
      <c r="X5068"/>
    </row>
    <row r="5069" spans="2:24" x14ac:dyDescent="0.35">
      <c r="B5069" s="146"/>
      <c r="C5069" s="31"/>
      <c r="D5069" s="31"/>
      <c r="E5069" s="44"/>
      <c r="F5069" s="43"/>
      <c r="G5069" s="84"/>
      <c r="H5069" s="31"/>
      <c r="I5069" s="31"/>
      <c r="J5069" s="84"/>
      <c r="K5069" s="31"/>
      <c r="L5069" s="31"/>
      <c r="M5069" s="169"/>
      <c r="N5069" s="148"/>
      <c r="O5069" s="106"/>
      <c r="P5069" s="43"/>
      <c r="Q5069" s="31"/>
      <c r="R5069" s="84"/>
      <c r="S5069" s="31"/>
      <c r="T5069" s="31"/>
      <c r="U5069" s="169"/>
      <c r="V5069" s="150"/>
      <c r="W5069" s="342" t="str" cm="1">
        <f t="array" ref="W5069">IF(SUM(LEN(B5069:V5069))=0,"",IF(OR(OR(ISBLANK(F5069),SUM(LEN(C5069),LEN(D5069))=0),AND(NOT(E5069="Unknown"),ISBLANK(J5069)),AND(NOT(O5069="Unknown"),ISBLANK(R5069))),"Missing Information", INDEX(Table15[Entire Service Line Classification], MATCH(SUMIFS(Table15[Unique ID],Table15[System-Owned Portion],E5069,Table15[If Material Anything Other than "Lead" in Column E,Was Material Ever Previously Lead?],G5069,Table15[Customer-Owned Portion],O5069),Table15[Unique ID],0),0)))</f>
        <v/>
      </c>
      <c r="X5069"/>
    </row>
    <row r="5070" spans="2:24" x14ac:dyDescent="0.35">
      <c r="B5070" s="146"/>
      <c r="C5070" s="31"/>
      <c r="D5070" s="31"/>
      <c r="E5070" s="44"/>
      <c r="F5070" s="43"/>
      <c r="G5070" s="84"/>
      <c r="H5070" s="31"/>
      <c r="I5070" s="31"/>
      <c r="J5070" s="84"/>
      <c r="K5070" s="31"/>
      <c r="L5070" s="31"/>
      <c r="M5070" s="169"/>
      <c r="N5070" s="148"/>
      <c r="O5070" s="106"/>
      <c r="P5070" s="43"/>
      <c r="Q5070" s="31"/>
      <c r="R5070" s="84"/>
      <c r="S5070" s="31"/>
      <c r="T5070" s="31"/>
      <c r="U5070" s="169"/>
      <c r="V5070" s="150"/>
      <c r="W5070" s="342" t="str" cm="1">
        <f t="array" ref="W5070">IF(SUM(LEN(B5070:V5070))=0,"",IF(OR(OR(ISBLANK(F5070),SUM(LEN(C5070),LEN(D5070))=0),AND(NOT(E5070="Unknown"),ISBLANK(J5070)),AND(NOT(O5070="Unknown"),ISBLANK(R5070))),"Missing Information", INDEX(Table15[Entire Service Line Classification], MATCH(SUMIFS(Table15[Unique ID],Table15[System-Owned Portion],E5070,Table15[If Material Anything Other than "Lead" in Column E,Was Material Ever Previously Lead?],G5070,Table15[Customer-Owned Portion],O5070),Table15[Unique ID],0),0)))</f>
        <v/>
      </c>
      <c r="X5070"/>
    </row>
    <row r="5071" spans="2:24" x14ac:dyDescent="0.35">
      <c r="B5071" s="146"/>
      <c r="C5071" s="31"/>
      <c r="D5071" s="31"/>
      <c r="E5071" s="44"/>
      <c r="F5071" s="43"/>
      <c r="G5071" s="84"/>
      <c r="H5071" s="31"/>
      <c r="I5071" s="31"/>
      <c r="J5071" s="84"/>
      <c r="K5071" s="31"/>
      <c r="L5071" s="31"/>
      <c r="M5071" s="169"/>
      <c r="N5071" s="148"/>
      <c r="O5071" s="106"/>
      <c r="P5071" s="43"/>
      <c r="Q5071" s="31"/>
      <c r="R5071" s="84"/>
      <c r="S5071" s="31"/>
      <c r="T5071" s="31"/>
      <c r="U5071" s="169"/>
      <c r="V5071" s="150"/>
      <c r="W5071" s="342" t="str" cm="1">
        <f t="array" ref="W5071">IF(SUM(LEN(B5071:V5071))=0,"",IF(OR(OR(ISBLANK(F5071),SUM(LEN(C5071),LEN(D5071))=0),AND(NOT(E5071="Unknown"),ISBLANK(J5071)),AND(NOT(O5071="Unknown"),ISBLANK(R5071))),"Missing Information", INDEX(Table15[Entire Service Line Classification], MATCH(SUMIFS(Table15[Unique ID],Table15[System-Owned Portion],E5071,Table15[If Material Anything Other than "Lead" in Column E,Was Material Ever Previously Lead?],G5071,Table15[Customer-Owned Portion],O5071),Table15[Unique ID],0),0)))</f>
        <v/>
      </c>
      <c r="X5071"/>
    </row>
    <row r="5072" spans="2:24" x14ac:dyDescent="0.35">
      <c r="B5072" s="146"/>
      <c r="C5072" s="31"/>
      <c r="D5072" s="31"/>
      <c r="E5072" s="44"/>
      <c r="F5072" s="43"/>
      <c r="G5072" s="84"/>
      <c r="H5072" s="31"/>
      <c r="I5072" s="31"/>
      <c r="J5072" s="84"/>
      <c r="K5072" s="31"/>
      <c r="L5072" s="31"/>
      <c r="M5072" s="169"/>
      <c r="N5072" s="148"/>
      <c r="O5072" s="106"/>
      <c r="P5072" s="43"/>
      <c r="Q5072" s="31"/>
      <c r="R5072" s="84"/>
      <c r="S5072" s="31"/>
      <c r="T5072" s="31"/>
      <c r="U5072" s="169"/>
      <c r="V5072" s="150"/>
      <c r="W5072" s="342" t="str" cm="1">
        <f t="array" ref="W5072">IF(SUM(LEN(B5072:V5072))=0,"",IF(OR(OR(ISBLANK(F5072),SUM(LEN(C5072),LEN(D5072))=0),AND(NOT(E5072="Unknown"),ISBLANK(J5072)),AND(NOT(O5072="Unknown"),ISBLANK(R5072))),"Missing Information", INDEX(Table15[Entire Service Line Classification], MATCH(SUMIFS(Table15[Unique ID],Table15[System-Owned Portion],E5072,Table15[If Material Anything Other than "Lead" in Column E,Was Material Ever Previously Lead?],G5072,Table15[Customer-Owned Portion],O5072),Table15[Unique ID],0),0)))</f>
        <v/>
      </c>
      <c r="X5072"/>
    </row>
    <row r="5073" spans="2:24" x14ac:dyDescent="0.35">
      <c r="B5073" s="146"/>
      <c r="C5073" s="31"/>
      <c r="D5073" s="31"/>
      <c r="E5073" s="44"/>
      <c r="F5073" s="43"/>
      <c r="G5073" s="84"/>
      <c r="H5073" s="31"/>
      <c r="I5073" s="31"/>
      <c r="J5073" s="84"/>
      <c r="K5073" s="31"/>
      <c r="L5073" s="31"/>
      <c r="M5073" s="169"/>
      <c r="N5073" s="148"/>
      <c r="O5073" s="106"/>
      <c r="P5073" s="43"/>
      <c r="Q5073" s="31"/>
      <c r="R5073" s="84"/>
      <c r="S5073" s="31"/>
      <c r="T5073" s="31"/>
      <c r="U5073" s="169"/>
      <c r="V5073" s="150"/>
      <c r="W5073" s="342" t="str" cm="1">
        <f t="array" ref="W5073">IF(SUM(LEN(B5073:V5073))=0,"",IF(OR(OR(ISBLANK(F5073),SUM(LEN(C5073),LEN(D5073))=0),AND(NOT(E5073="Unknown"),ISBLANK(J5073)),AND(NOT(O5073="Unknown"),ISBLANK(R5073))),"Missing Information", INDEX(Table15[Entire Service Line Classification], MATCH(SUMIFS(Table15[Unique ID],Table15[System-Owned Portion],E5073,Table15[If Material Anything Other than "Lead" in Column E,Was Material Ever Previously Lead?],G5073,Table15[Customer-Owned Portion],O5073),Table15[Unique ID],0),0)))</f>
        <v/>
      </c>
      <c r="X5073"/>
    </row>
    <row r="5074" spans="2:24" x14ac:dyDescent="0.35">
      <c r="B5074" s="146"/>
      <c r="C5074" s="31"/>
      <c r="D5074" s="31"/>
      <c r="E5074" s="44"/>
      <c r="F5074" s="43"/>
      <c r="G5074" s="84"/>
      <c r="H5074" s="31"/>
      <c r="I5074" s="31"/>
      <c r="J5074" s="84"/>
      <c r="K5074" s="31"/>
      <c r="L5074" s="31"/>
      <c r="M5074" s="169"/>
      <c r="N5074" s="148"/>
      <c r="O5074" s="106"/>
      <c r="P5074" s="43"/>
      <c r="Q5074" s="31"/>
      <c r="R5074" s="84"/>
      <c r="S5074" s="31"/>
      <c r="T5074" s="31"/>
      <c r="U5074" s="169"/>
      <c r="V5074" s="150"/>
      <c r="W5074" s="342" t="str" cm="1">
        <f t="array" ref="W5074">IF(SUM(LEN(B5074:V5074))=0,"",IF(OR(OR(ISBLANK(F5074),SUM(LEN(C5074),LEN(D5074))=0),AND(NOT(E5074="Unknown"),ISBLANK(J5074)),AND(NOT(O5074="Unknown"),ISBLANK(R5074))),"Missing Information", INDEX(Table15[Entire Service Line Classification], MATCH(SUMIFS(Table15[Unique ID],Table15[System-Owned Portion],E5074,Table15[If Material Anything Other than "Lead" in Column E,Was Material Ever Previously Lead?],G5074,Table15[Customer-Owned Portion],O5074),Table15[Unique ID],0),0)))</f>
        <v/>
      </c>
      <c r="X5074"/>
    </row>
    <row r="5075" spans="2:24" x14ac:dyDescent="0.35">
      <c r="B5075" s="146"/>
      <c r="C5075" s="31"/>
      <c r="D5075" s="31"/>
      <c r="E5075" s="44"/>
      <c r="F5075" s="43"/>
      <c r="G5075" s="84"/>
      <c r="H5075" s="31"/>
      <c r="I5075" s="31"/>
      <c r="J5075" s="84"/>
      <c r="K5075" s="31"/>
      <c r="L5075" s="31"/>
      <c r="M5075" s="169"/>
      <c r="N5075" s="148"/>
      <c r="O5075" s="106"/>
      <c r="P5075" s="43"/>
      <c r="Q5075" s="31"/>
      <c r="R5075" s="84"/>
      <c r="S5075" s="31"/>
      <c r="T5075" s="31"/>
      <c r="U5075" s="169"/>
      <c r="V5075" s="150"/>
      <c r="W5075" s="342" t="str" cm="1">
        <f t="array" ref="W5075">IF(SUM(LEN(B5075:V5075))=0,"",IF(OR(OR(ISBLANK(F5075),SUM(LEN(C5075),LEN(D5075))=0),AND(NOT(E5075="Unknown"),ISBLANK(J5075)),AND(NOT(O5075="Unknown"),ISBLANK(R5075))),"Missing Information", INDEX(Table15[Entire Service Line Classification], MATCH(SUMIFS(Table15[Unique ID],Table15[System-Owned Portion],E5075,Table15[If Material Anything Other than "Lead" in Column E,Was Material Ever Previously Lead?],G5075,Table15[Customer-Owned Portion],O5075),Table15[Unique ID],0),0)))</f>
        <v/>
      </c>
      <c r="X5075"/>
    </row>
    <row r="5076" spans="2:24" x14ac:dyDescent="0.35">
      <c r="B5076" s="146"/>
      <c r="C5076" s="31"/>
      <c r="D5076" s="31"/>
      <c r="E5076" s="44"/>
      <c r="F5076" s="43"/>
      <c r="G5076" s="84"/>
      <c r="H5076" s="31"/>
      <c r="I5076" s="31"/>
      <c r="J5076" s="84"/>
      <c r="K5076" s="31"/>
      <c r="L5076" s="31"/>
      <c r="M5076" s="169"/>
      <c r="N5076" s="148"/>
      <c r="O5076" s="106"/>
      <c r="P5076" s="43"/>
      <c r="Q5076" s="31"/>
      <c r="R5076" s="84"/>
      <c r="S5076" s="31"/>
      <c r="T5076" s="31"/>
      <c r="U5076" s="169"/>
      <c r="V5076" s="150"/>
      <c r="W5076" s="342" t="str" cm="1">
        <f t="array" ref="W5076">IF(SUM(LEN(B5076:V5076))=0,"",IF(OR(OR(ISBLANK(F5076),SUM(LEN(C5076),LEN(D5076))=0),AND(NOT(E5076="Unknown"),ISBLANK(J5076)),AND(NOT(O5076="Unknown"),ISBLANK(R5076))),"Missing Information", INDEX(Table15[Entire Service Line Classification], MATCH(SUMIFS(Table15[Unique ID],Table15[System-Owned Portion],E5076,Table15[If Material Anything Other than "Lead" in Column E,Was Material Ever Previously Lead?],G5076,Table15[Customer-Owned Portion],O5076),Table15[Unique ID],0),0)))</f>
        <v/>
      </c>
      <c r="X5076"/>
    </row>
    <row r="5077" spans="2:24" x14ac:dyDescent="0.35">
      <c r="B5077" s="146"/>
      <c r="C5077" s="31"/>
      <c r="D5077" s="31"/>
      <c r="E5077" s="44"/>
      <c r="F5077" s="43"/>
      <c r="G5077" s="84"/>
      <c r="H5077" s="31"/>
      <c r="I5077" s="31"/>
      <c r="J5077" s="84"/>
      <c r="K5077" s="31"/>
      <c r="L5077" s="31"/>
      <c r="M5077" s="169"/>
      <c r="N5077" s="148"/>
      <c r="O5077" s="106"/>
      <c r="P5077" s="43"/>
      <c r="Q5077" s="31"/>
      <c r="R5077" s="84"/>
      <c r="S5077" s="31"/>
      <c r="T5077" s="31"/>
      <c r="U5077" s="169"/>
      <c r="V5077" s="150"/>
      <c r="W5077" s="342" t="str" cm="1">
        <f t="array" ref="W5077">IF(SUM(LEN(B5077:V5077))=0,"",IF(OR(OR(ISBLANK(F5077),SUM(LEN(C5077),LEN(D5077))=0),AND(NOT(E5077="Unknown"),ISBLANK(J5077)),AND(NOT(O5077="Unknown"),ISBLANK(R5077))),"Missing Information", INDEX(Table15[Entire Service Line Classification], MATCH(SUMIFS(Table15[Unique ID],Table15[System-Owned Portion],E5077,Table15[If Material Anything Other than "Lead" in Column E,Was Material Ever Previously Lead?],G5077,Table15[Customer-Owned Portion],O5077),Table15[Unique ID],0),0)))</f>
        <v/>
      </c>
      <c r="X5077"/>
    </row>
    <row r="5078" spans="2:24" x14ac:dyDescent="0.35">
      <c r="B5078" s="146"/>
      <c r="C5078" s="31"/>
      <c r="D5078" s="31"/>
      <c r="E5078" s="44"/>
      <c r="F5078" s="43"/>
      <c r="G5078" s="84"/>
      <c r="H5078" s="31"/>
      <c r="I5078" s="31"/>
      <c r="J5078" s="84"/>
      <c r="K5078" s="31"/>
      <c r="L5078" s="31"/>
      <c r="M5078" s="169"/>
      <c r="N5078" s="148"/>
      <c r="O5078" s="106"/>
      <c r="P5078" s="43"/>
      <c r="Q5078" s="31"/>
      <c r="R5078" s="84"/>
      <c r="S5078" s="31"/>
      <c r="T5078" s="31"/>
      <c r="U5078" s="169"/>
      <c r="V5078" s="150"/>
      <c r="W5078" s="342" t="str" cm="1">
        <f t="array" ref="W5078">IF(SUM(LEN(B5078:V5078))=0,"",IF(OR(OR(ISBLANK(F5078),SUM(LEN(C5078),LEN(D5078))=0),AND(NOT(E5078="Unknown"),ISBLANK(J5078)),AND(NOT(O5078="Unknown"),ISBLANK(R5078))),"Missing Information", INDEX(Table15[Entire Service Line Classification], MATCH(SUMIFS(Table15[Unique ID],Table15[System-Owned Portion],E5078,Table15[If Material Anything Other than "Lead" in Column E,Was Material Ever Previously Lead?],G5078,Table15[Customer-Owned Portion],O5078),Table15[Unique ID],0),0)))</f>
        <v/>
      </c>
      <c r="X5078"/>
    </row>
    <row r="5079" spans="2:24" x14ac:dyDescent="0.35">
      <c r="B5079" s="146"/>
      <c r="C5079" s="31"/>
      <c r="D5079" s="31"/>
      <c r="E5079" s="44"/>
      <c r="F5079" s="43"/>
      <c r="G5079" s="84"/>
      <c r="H5079" s="31"/>
      <c r="I5079" s="31"/>
      <c r="J5079" s="84"/>
      <c r="K5079" s="31"/>
      <c r="L5079" s="31"/>
      <c r="M5079" s="169"/>
      <c r="N5079" s="148"/>
      <c r="O5079" s="106"/>
      <c r="P5079" s="43"/>
      <c r="Q5079" s="31"/>
      <c r="R5079" s="84"/>
      <c r="S5079" s="31"/>
      <c r="T5079" s="31"/>
      <c r="U5079" s="169"/>
      <c r="V5079" s="150"/>
      <c r="W5079" s="342" t="str" cm="1">
        <f t="array" ref="W5079">IF(SUM(LEN(B5079:V5079))=0,"",IF(OR(OR(ISBLANK(F5079),SUM(LEN(C5079),LEN(D5079))=0),AND(NOT(E5079="Unknown"),ISBLANK(J5079)),AND(NOT(O5079="Unknown"),ISBLANK(R5079))),"Missing Information", INDEX(Table15[Entire Service Line Classification], MATCH(SUMIFS(Table15[Unique ID],Table15[System-Owned Portion],E5079,Table15[If Material Anything Other than "Lead" in Column E,Was Material Ever Previously Lead?],G5079,Table15[Customer-Owned Portion],O5079),Table15[Unique ID],0),0)))</f>
        <v/>
      </c>
      <c r="X5079"/>
    </row>
    <row r="5080" spans="2:24" x14ac:dyDescent="0.35">
      <c r="B5080" s="146"/>
      <c r="C5080" s="31"/>
      <c r="D5080" s="31"/>
      <c r="E5080" s="44"/>
      <c r="F5080" s="43"/>
      <c r="G5080" s="84"/>
      <c r="H5080" s="31"/>
      <c r="I5080" s="31"/>
      <c r="J5080" s="84"/>
      <c r="K5080" s="31"/>
      <c r="L5080" s="31"/>
      <c r="M5080" s="169"/>
      <c r="N5080" s="148"/>
      <c r="O5080" s="106"/>
      <c r="P5080" s="43"/>
      <c r="Q5080" s="31"/>
      <c r="R5080" s="84"/>
      <c r="S5080" s="31"/>
      <c r="T5080" s="31"/>
      <c r="U5080" s="169"/>
      <c r="V5080" s="150"/>
      <c r="W5080" s="342" t="str" cm="1">
        <f t="array" ref="W5080">IF(SUM(LEN(B5080:V5080))=0,"",IF(OR(OR(ISBLANK(F5080),SUM(LEN(C5080),LEN(D5080))=0),AND(NOT(E5080="Unknown"),ISBLANK(J5080)),AND(NOT(O5080="Unknown"),ISBLANK(R5080))),"Missing Information", INDEX(Table15[Entire Service Line Classification], MATCH(SUMIFS(Table15[Unique ID],Table15[System-Owned Portion],E5080,Table15[If Material Anything Other than "Lead" in Column E,Was Material Ever Previously Lead?],G5080,Table15[Customer-Owned Portion],O5080),Table15[Unique ID],0),0)))</f>
        <v/>
      </c>
      <c r="X5080"/>
    </row>
    <row r="5081" spans="2:24" x14ac:dyDescent="0.35">
      <c r="B5081" s="146"/>
      <c r="C5081" s="31"/>
      <c r="D5081" s="31"/>
      <c r="E5081" s="44"/>
      <c r="F5081" s="43"/>
      <c r="G5081" s="84"/>
      <c r="H5081" s="31"/>
      <c r="I5081" s="31"/>
      <c r="J5081" s="84"/>
      <c r="K5081" s="31"/>
      <c r="L5081" s="31"/>
      <c r="M5081" s="169"/>
      <c r="N5081" s="148"/>
      <c r="O5081" s="106"/>
      <c r="P5081" s="43"/>
      <c r="Q5081" s="31"/>
      <c r="R5081" s="84"/>
      <c r="S5081" s="31"/>
      <c r="T5081" s="31"/>
      <c r="U5081" s="169"/>
      <c r="V5081" s="150"/>
      <c r="W5081" s="342" t="str" cm="1">
        <f t="array" ref="W5081">IF(SUM(LEN(B5081:V5081))=0,"",IF(OR(OR(ISBLANK(F5081),SUM(LEN(C5081),LEN(D5081))=0),AND(NOT(E5081="Unknown"),ISBLANK(J5081)),AND(NOT(O5081="Unknown"),ISBLANK(R5081))),"Missing Information", INDEX(Table15[Entire Service Line Classification], MATCH(SUMIFS(Table15[Unique ID],Table15[System-Owned Portion],E5081,Table15[If Material Anything Other than "Lead" in Column E,Was Material Ever Previously Lead?],G5081,Table15[Customer-Owned Portion],O5081),Table15[Unique ID],0),0)))</f>
        <v/>
      </c>
      <c r="X5081"/>
    </row>
    <row r="5082" spans="2:24" x14ac:dyDescent="0.35">
      <c r="B5082" s="146"/>
      <c r="C5082" s="31"/>
      <c r="D5082" s="31"/>
      <c r="E5082" s="44"/>
      <c r="F5082" s="43"/>
      <c r="G5082" s="84"/>
      <c r="H5082" s="31"/>
      <c r="I5082" s="31"/>
      <c r="J5082" s="84"/>
      <c r="K5082" s="31"/>
      <c r="L5082" s="31"/>
      <c r="M5082" s="169"/>
      <c r="N5082" s="148"/>
      <c r="O5082" s="106"/>
      <c r="P5082" s="43"/>
      <c r="Q5082" s="31"/>
      <c r="R5082" s="84"/>
      <c r="S5082" s="31"/>
      <c r="T5082" s="31"/>
      <c r="U5082" s="169"/>
      <c r="V5082" s="150"/>
      <c r="W5082" s="342" t="str" cm="1">
        <f t="array" ref="W5082">IF(SUM(LEN(B5082:V5082))=0,"",IF(OR(OR(ISBLANK(F5082),SUM(LEN(C5082),LEN(D5082))=0),AND(NOT(E5082="Unknown"),ISBLANK(J5082)),AND(NOT(O5082="Unknown"),ISBLANK(R5082))),"Missing Information", INDEX(Table15[Entire Service Line Classification], MATCH(SUMIFS(Table15[Unique ID],Table15[System-Owned Portion],E5082,Table15[If Material Anything Other than "Lead" in Column E,Was Material Ever Previously Lead?],G5082,Table15[Customer-Owned Portion],O5082),Table15[Unique ID],0),0)))</f>
        <v/>
      </c>
      <c r="X5082"/>
    </row>
    <row r="5083" spans="2:24" x14ac:dyDescent="0.35">
      <c r="B5083" s="146"/>
      <c r="C5083" s="31"/>
      <c r="D5083" s="31"/>
      <c r="E5083" s="44"/>
      <c r="F5083" s="43"/>
      <c r="G5083" s="84"/>
      <c r="H5083" s="31"/>
      <c r="I5083" s="31"/>
      <c r="J5083" s="84"/>
      <c r="K5083" s="31"/>
      <c r="L5083" s="31"/>
      <c r="M5083" s="169"/>
      <c r="N5083" s="148"/>
      <c r="O5083" s="106"/>
      <c r="P5083" s="43"/>
      <c r="Q5083" s="31"/>
      <c r="R5083" s="84"/>
      <c r="S5083" s="31"/>
      <c r="T5083" s="31"/>
      <c r="U5083" s="169"/>
      <c r="V5083" s="150"/>
      <c r="W5083" s="342" t="str" cm="1">
        <f t="array" ref="W5083">IF(SUM(LEN(B5083:V5083))=0,"",IF(OR(OR(ISBLANK(F5083),SUM(LEN(C5083),LEN(D5083))=0),AND(NOT(E5083="Unknown"),ISBLANK(J5083)),AND(NOT(O5083="Unknown"),ISBLANK(R5083))),"Missing Information", INDEX(Table15[Entire Service Line Classification], MATCH(SUMIFS(Table15[Unique ID],Table15[System-Owned Portion],E5083,Table15[If Material Anything Other than "Lead" in Column E,Was Material Ever Previously Lead?],G5083,Table15[Customer-Owned Portion],O5083),Table15[Unique ID],0),0)))</f>
        <v/>
      </c>
      <c r="X5083"/>
    </row>
    <row r="5084" spans="2:24" x14ac:dyDescent="0.35">
      <c r="B5084" s="146"/>
      <c r="C5084" s="31"/>
      <c r="D5084" s="31"/>
      <c r="E5084" s="44"/>
      <c r="F5084" s="43"/>
      <c r="G5084" s="84"/>
      <c r="H5084" s="31"/>
      <c r="I5084" s="31"/>
      <c r="J5084" s="84"/>
      <c r="K5084" s="31"/>
      <c r="L5084" s="31"/>
      <c r="M5084" s="169"/>
      <c r="N5084" s="148"/>
      <c r="O5084" s="106"/>
      <c r="P5084" s="43"/>
      <c r="Q5084" s="31"/>
      <c r="R5084" s="84"/>
      <c r="S5084" s="31"/>
      <c r="T5084" s="31"/>
      <c r="U5084" s="169"/>
      <c r="V5084" s="150"/>
      <c r="W5084" s="342" t="str" cm="1">
        <f t="array" ref="W5084">IF(SUM(LEN(B5084:V5084))=0,"",IF(OR(OR(ISBLANK(F5084),SUM(LEN(C5084),LEN(D5084))=0),AND(NOT(E5084="Unknown"),ISBLANK(J5084)),AND(NOT(O5084="Unknown"),ISBLANK(R5084))),"Missing Information", INDEX(Table15[Entire Service Line Classification], MATCH(SUMIFS(Table15[Unique ID],Table15[System-Owned Portion],E5084,Table15[If Material Anything Other than "Lead" in Column E,Was Material Ever Previously Lead?],G5084,Table15[Customer-Owned Portion],O5084),Table15[Unique ID],0),0)))</f>
        <v/>
      </c>
      <c r="X5084"/>
    </row>
    <row r="5085" spans="2:24" x14ac:dyDescent="0.35">
      <c r="B5085" s="146"/>
      <c r="C5085" s="31"/>
      <c r="D5085" s="31"/>
      <c r="E5085" s="44"/>
      <c r="F5085" s="43"/>
      <c r="G5085" s="84"/>
      <c r="H5085" s="31"/>
      <c r="I5085" s="31"/>
      <c r="J5085" s="84"/>
      <c r="K5085" s="31"/>
      <c r="L5085" s="31"/>
      <c r="M5085" s="169"/>
      <c r="N5085" s="148"/>
      <c r="O5085" s="106"/>
      <c r="P5085" s="43"/>
      <c r="Q5085" s="31"/>
      <c r="R5085" s="84"/>
      <c r="S5085" s="31"/>
      <c r="T5085" s="31"/>
      <c r="U5085" s="169"/>
      <c r="V5085" s="150"/>
      <c r="W5085" s="342" t="str" cm="1">
        <f t="array" ref="W5085">IF(SUM(LEN(B5085:V5085))=0,"",IF(OR(OR(ISBLANK(F5085),SUM(LEN(C5085),LEN(D5085))=0),AND(NOT(E5085="Unknown"),ISBLANK(J5085)),AND(NOT(O5085="Unknown"),ISBLANK(R5085))),"Missing Information", INDEX(Table15[Entire Service Line Classification], MATCH(SUMIFS(Table15[Unique ID],Table15[System-Owned Portion],E5085,Table15[If Material Anything Other than "Lead" in Column E,Was Material Ever Previously Lead?],G5085,Table15[Customer-Owned Portion],O5085),Table15[Unique ID],0),0)))</f>
        <v/>
      </c>
      <c r="X5085"/>
    </row>
    <row r="5086" spans="2:24" x14ac:dyDescent="0.35">
      <c r="B5086" s="146"/>
      <c r="C5086" s="31"/>
      <c r="D5086" s="31"/>
      <c r="E5086" s="44"/>
      <c r="F5086" s="43"/>
      <c r="G5086" s="84"/>
      <c r="H5086" s="31"/>
      <c r="I5086" s="31"/>
      <c r="J5086" s="84"/>
      <c r="K5086" s="31"/>
      <c r="L5086" s="31"/>
      <c r="M5086" s="169"/>
      <c r="N5086" s="148"/>
      <c r="O5086" s="106"/>
      <c r="P5086" s="43"/>
      <c r="Q5086" s="31"/>
      <c r="R5086" s="84"/>
      <c r="S5086" s="31"/>
      <c r="T5086" s="31"/>
      <c r="U5086" s="169"/>
      <c r="V5086" s="150"/>
      <c r="W5086" s="342" t="str" cm="1">
        <f t="array" ref="W5086">IF(SUM(LEN(B5086:V5086))=0,"",IF(OR(OR(ISBLANK(F5086),SUM(LEN(C5086),LEN(D5086))=0),AND(NOT(E5086="Unknown"),ISBLANK(J5086)),AND(NOT(O5086="Unknown"),ISBLANK(R5086))),"Missing Information", INDEX(Table15[Entire Service Line Classification], MATCH(SUMIFS(Table15[Unique ID],Table15[System-Owned Portion],E5086,Table15[If Material Anything Other than "Lead" in Column E,Was Material Ever Previously Lead?],G5086,Table15[Customer-Owned Portion],O5086),Table15[Unique ID],0),0)))</f>
        <v/>
      </c>
      <c r="X5086"/>
    </row>
    <row r="5087" spans="2:24" x14ac:dyDescent="0.35">
      <c r="B5087" s="146"/>
      <c r="C5087" s="31"/>
      <c r="D5087" s="31"/>
      <c r="E5087" s="44"/>
      <c r="F5087" s="43"/>
      <c r="G5087" s="84"/>
      <c r="H5087" s="31"/>
      <c r="I5087" s="31"/>
      <c r="J5087" s="84"/>
      <c r="K5087" s="31"/>
      <c r="L5087" s="31"/>
      <c r="M5087" s="169"/>
      <c r="N5087" s="148"/>
      <c r="O5087" s="106"/>
      <c r="P5087" s="43"/>
      <c r="Q5087" s="31"/>
      <c r="R5087" s="84"/>
      <c r="S5087" s="31"/>
      <c r="T5087" s="31"/>
      <c r="U5087" s="169"/>
      <c r="V5087" s="150"/>
      <c r="W5087" s="342" t="str" cm="1">
        <f t="array" ref="W5087">IF(SUM(LEN(B5087:V5087))=0,"",IF(OR(OR(ISBLANK(F5087),SUM(LEN(C5087),LEN(D5087))=0),AND(NOT(E5087="Unknown"),ISBLANK(J5087)),AND(NOT(O5087="Unknown"),ISBLANK(R5087))),"Missing Information", INDEX(Table15[Entire Service Line Classification], MATCH(SUMIFS(Table15[Unique ID],Table15[System-Owned Portion],E5087,Table15[If Material Anything Other than "Lead" in Column E,Was Material Ever Previously Lead?],G5087,Table15[Customer-Owned Portion],O5087),Table15[Unique ID],0),0)))</f>
        <v/>
      </c>
      <c r="X5087"/>
    </row>
    <row r="5088" spans="2:24" x14ac:dyDescent="0.35">
      <c r="B5088" s="146"/>
      <c r="C5088" s="31"/>
      <c r="D5088" s="31"/>
      <c r="E5088" s="44"/>
      <c r="F5088" s="43"/>
      <c r="G5088" s="84"/>
      <c r="H5088" s="31"/>
      <c r="I5088" s="31"/>
      <c r="J5088" s="84"/>
      <c r="K5088" s="31"/>
      <c r="L5088" s="31"/>
      <c r="M5088" s="169"/>
      <c r="N5088" s="148"/>
      <c r="O5088" s="106"/>
      <c r="P5088" s="43"/>
      <c r="Q5088" s="31"/>
      <c r="R5088" s="84"/>
      <c r="S5088" s="31"/>
      <c r="T5088" s="31"/>
      <c r="U5088" s="169"/>
      <c r="V5088" s="150"/>
      <c r="W5088" s="342" t="str" cm="1">
        <f t="array" ref="W5088">IF(SUM(LEN(B5088:V5088))=0,"",IF(OR(OR(ISBLANK(F5088),SUM(LEN(C5088),LEN(D5088))=0),AND(NOT(E5088="Unknown"),ISBLANK(J5088)),AND(NOT(O5088="Unknown"),ISBLANK(R5088))),"Missing Information", INDEX(Table15[Entire Service Line Classification], MATCH(SUMIFS(Table15[Unique ID],Table15[System-Owned Portion],E5088,Table15[If Material Anything Other than "Lead" in Column E,Was Material Ever Previously Lead?],G5088,Table15[Customer-Owned Portion],O5088),Table15[Unique ID],0),0)))</f>
        <v/>
      </c>
      <c r="X5088"/>
    </row>
    <row r="5089" spans="2:24" x14ac:dyDescent="0.35">
      <c r="B5089" s="146"/>
      <c r="C5089" s="31"/>
      <c r="D5089" s="31"/>
      <c r="E5089" s="44"/>
      <c r="F5089" s="43"/>
      <c r="G5089" s="84"/>
      <c r="H5089" s="31"/>
      <c r="I5089" s="31"/>
      <c r="J5089" s="84"/>
      <c r="K5089" s="31"/>
      <c r="L5089" s="31"/>
      <c r="M5089" s="169"/>
      <c r="N5089" s="148"/>
      <c r="O5089" s="106"/>
      <c r="P5089" s="43"/>
      <c r="Q5089" s="31"/>
      <c r="R5089" s="84"/>
      <c r="S5089" s="31"/>
      <c r="T5089" s="31"/>
      <c r="U5089" s="169"/>
      <c r="V5089" s="150"/>
      <c r="W5089" s="342" t="str" cm="1">
        <f t="array" ref="W5089">IF(SUM(LEN(B5089:V5089))=0,"",IF(OR(OR(ISBLANK(F5089),SUM(LEN(C5089),LEN(D5089))=0),AND(NOT(E5089="Unknown"),ISBLANK(J5089)),AND(NOT(O5089="Unknown"),ISBLANK(R5089))),"Missing Information", INDEX(Table15[Entire Service Line Classification], MATCH(SUMIFS(Table15[Unique ID],Table15[System-Owned Portion],E5089,Table15[If Material Anything Other than "Lead" in Column E,Was Material Ever Previously Lead?],G5089,Table15[Customer-Owned Portion],O5089),Table15[Unique ID],0),0)))</f>
        <v/>
      </c>
      <c r="X5089"/>
    </row>
    <row r="5090" spans="2:24" x14ac:dyDescent="0.35">
      <c r="B5090" s="146"/>
      <c r="C5090" s="31"/>
      <c r="D5090" s="31"/>
      <c r="E5090" s="44"/>
      <c r="F5090" s="43"/>
      <c r="G5090" s="84"/>
      <c r="H5090" s="31"/>
      <c r="I5090" s="31"/>
      <c r="J5090" s="84"/>
      <c r="K5090" s="31"/>
      <c r="L5090" s="31"/>
      <c r="M5090" s="169"/>
      <c r="N5090" s="148"/>
      <c r="O5090" s="106"/>
      <c r="P5090" s="43"/>
      <c r="Q5090" s="31"/>
      <c r="R5090" s="84"/>
      <c r="S5090" s="31"/>
      <c r="T5090" s="31"/>
      <c r="U5090" s="169"/>
      <c r="V5090" s="150"/>
      <c r="W5090" s="342" t="str" cm="1">
        <f t="array" ref="W5090">IF(SUM(LEN(B5090:V5090))=0,"",IF(OR(OR(ISBLANK(F5090),SUM(LEN(C5090),LEN(D5090))=0),AND(NOT(E5090="Unknown"),ISBLANK(J5090)),AND(NOT(O5090="Unknown"),ISBLANK(R5090))),"Missing Information", INDEX(Table15[Entire Service Line Classification], MATCH(SUMIFS(Table15[Unique ID],Table15[System-Owned Portion],E5090,Table15[If Material Anything Other than "Lead" in Column E,Was Material Ever Previously Lead?],G5090,Table15[Customer-Owned Portion],O5090),Table15[Unique ID],0),0)))</f>
        <v/>
      </c>
      <c r="X5090"/>
    </row>
    <row r="5091" spans="2:24" x14ac:dyDescent="0.35">
      <c r="B5091" s="146"/>
      <c r="C5091" s="31"/>
      <c r="D5091" s="31"/>
      <c r="E5091" s="44"/>
      <c r="F5091" s="43"/>
      <c r="G5091" s="84"/>
      <c r="H5091" s="31"/>
      <c r="I5091" s="31"/>
      <c r="J5091" s="84"/>
      <c r="K5091" s="31"/>
      <c r="L5091" s="31"/>
      <c r="M5091" s="169"/>
      <c r="N5091" s="148"/>
      <c r="O5091" s="106"/>
      <c r="P5091" s="43"/>
      <c r="Q5091" s="31"/>
      <c r="R5091" s="84"/>
      <c r="S5091" s="31"/>
      <c r="T5091" s="31"/>
      <c r="U5091" s="169"/>
      <c r="V5091" s="150"/>
      <c r="W5091" s="342" t="str" cm="1">
        <f t="array" ref="W5091">IF(SUM(LEN(B5091:V5091))=0,"",IF(OR(OR(ISBLANK(F5091),SUM(LEN(C5091),LEN(D5091))=0),AND(NOT(E5091="Unknown"),ISBLANK(J5091)),AND(NOT(O5091="Unknown"),ISBLANK(R5091))),"Missing Information", INDEX(Table15[Entire Service Line Classification], MATCH(SUMIFS(Table15[Unique ID],Table15[System-Owned Portion],E5091,Table15[If Material Anything Other than "Lead" in Column E,Was Material Ever Previously Lead?],G5091,Table15[Customer-Owned Portion],O5091),Table15[Unique ID],0),0)))</f>
        <v/>
      </c>
      <c r="X5091"/>
    </row>
    <row r="5092" spans="2:24" x14ac:dyDescent="0.35">
      <c r="B5092" s="146"/>
      <c r="C5092" s="31"/>
      <c r="D5092" s="31"/>
      <c r="E5092" s="44"/>
      <c r="F5092" s="43"/>
      <c r="G5092" s="84"/>
      <c r="H5092" s="31"/>
      <c r="I5092" s="31"/>
      <c r="J5092" s="84"/>
      <c r="K5092" s="31"/>
      <c r="L5092" s="31"/>
      <c r="M5092" s="169"/>
      <c r="N5092" s="148"/>
      <c r="O5092" s="106"/>
      <c r="P5092" s="43"/>
      <c r="Q5092" s="31"/>
      <c r="R5092" s="84"/>
      <c r="S5092" s="31"/>
      <c r="T5092" s="31"/>
      <c r="U5092" s="169"/>
      <c r="V5092" s="150"/>
      <c r="W5092" s="342" t="str" cm="1">
        <f t="array" ref="W5092">IF(SUM(LEN(B5092:V5092))=0,"",IF(OR(OR(ISBLANK(F5092),SUM(LEN(C5092),LEN(D5092))=0),AND(NOT(E5092="Unknown"),ISBLANK(J5092)),AND(NOT(O5092="Unknown"),ISBLANK(R5092))),"Missing Information", INDEX(Table15[Entire Service Line Classification], MATCH(SUMIFS(Table15[Unique ID],Table15[System-Owned Portion],E5092,Table15[If Material Anything Other than "Lead" in Column E,Was Material Ever Previously Lead?],G5092,Table15[Customer-Owned Portion],O5092),Table15[Unique ID],0),0)))</f>
        <v/>
      </c>
      <c r="X5092"/>
    </row>
    <row r="5093" spans="2:24" x14ac:dyDescent="0.35">
      <c r="B5093" s="146"/>
      <c r="C5093" s="31"/>
      <c r="D5093" s="31"/>
      <c r="E5093" s="44"/>
      <c r="F5093" s="43"/>
      <c r="G5093" s="84"/>
      <c r="H5093" s="31"/>
      <c r="I5093" s="31"/>
      <c r="J5093" s="84"/>
      <c r="K5093" s="31"/>
      <c r="L5093" s="31"/>
      <c r="M5093" s="169"/>
      <c r="N5093" s="148"/>
      <c r="O5093" s="106"/>
      <c r="P5093" s="43"/>
      <c r="Q5093" s="31"/>
      <c r="R5093" s="84"/>
      <c r="S5093" s="31"/>
      <c r="T5093" s="31"/>
      <c r="U5093" s="169"/>
      <c r="V5093" s="150"/>
      <c r="W5093" s="342" t="str" cm="1">
        <f t="array" ref="W5093">IF(SUM(LEN(B5093:V5093))=0,"",IF(OR(OR(ISBLANK(F5093),SUM(LEN(C5093),LEN(D5093))=0),AND(NOT(E5093="Unknown"),ISBLANK(J5093)),AND(NOT(O5093="Unknown"),ISBLANK(R5093))),"Missing Information", INDEX(Table15[Entire Service Line Classification], MATCH(SUMIFS(Table15[Unique ID],Table15[System-Owned Portion],E5093,Table15[If Material Anything Other than "Lead" in Column E,Was Material Ever Previously Lead?],G5093,Table15[Customer-Owned Portion],O5093),Table15[Unique ID],0),0)))</f>
        <v/>
      </c>
      <c r="X5093"/>
    </row>
    <row r="5094" spans="2:24" x14ac:dyDescent="0.35">
      <c r="B5094" s="146"/>
      <c r="C5094" s="31"/>
      <c r="D5094" s="31"/>
      <c r="E5094" s="44"/>
      <c r="F5094" s="43"/>
      <c r="G5094" s="84"/>
      <c r="H5094" s="31"/>
      <c r="I5094" s="31"/>
      <c r="J5094" s="84"/>
      <c r="K5094" s="31"/>
      <c r="L5094" s="31"/>
      <c r="M5094" s="169"/>
      <c r="N5094" s="148"/>
      <c r="O5094" s="106"/>
      <c r="P5094" s="43"/>
      <c r="Q5094" s="31"/>
      <c r="R5094" s="84"/>
      <c r="S5094" s="31"/>
      <c r="T5094" s="31"/>
      <c r="U5094" s="169"/>
      <c r="V5094" s="150"/>
      <c r="W5094" s="342" t="str" cm="1">
        <f t="array" ref="W5094">IF(SUM(LEN(B5094:V5094))=0,"",IF(OR(OR(ISBLANK(F5094),SUM(LEN(C5094),LEN(D5094))=0),AND(NOT(E5094="Unknown"),ISBLANK(J5094)),AND(NOT(O5094="Unknown"),ISBLANK(R5094))),"Missing Information", INDEX(Table15[Entire Service Line Classification], MATCH(SUMIFS(Table15[Unique ID],Table15[System-Owned Portion],E5094,Table15[If Material Anything Other than "Lead" in Column E,Was Material Ever Previously Lead?],G5094,Table15[Customer-Owned Portion],O5094),Table15[Unique ID],0),0)))</f>
        <v/>
      </c>
      <c r="X5094"/>
    </row>
    <row r="5095" spans="2:24" x14ac:dyDescent="0.35">
      <c r="B5095" s="146"/>
      <c r="C5095" s="31"/>
      <c r="D5095" s="31"/>
      <c r="E5095" s="44"/>
      <c r="F5095" s="43"/>
      <c r="G5095" s="84"/>
      <c r="H5095" s="31"/>
      <c r="I5095" s="31"/>
      <c r="J5095" s="84"/>
      <c r="K5095" s="31"/>
      <c r="L5095" s="31"/>
      <c r="M5095" s="169"/>
      <c r="N5095" s="148"/>
      <c r="O5095" s="106"/>
      <c r="P5095" s="43"/>
      <c r="Q5095" s="31"/>
      <c r="R5095" s="84"/>
      <c r="S5095" s="31"/>
      <c r="T5095" s="31"/>
      <c r="U5095" s="169"/>
      <c r="V5095" s="150"/>
      <c r="W5095" s="342" t="str" cm="1">
        <f t="array" ref="W5095">IF(SUM(LEN(B5095:V5095))=0,"",IF(OR(OR(ISBLANK(F5095),SUM(LEN(C5095),LEN(D5095))=0),AND(NOT(E5095="Unknown"),ISBLANK(J5095)),AND(NOT(O5095="Unknown"),ISBLANK(R5095))),"Missing Information", INDEX(Table15[Entire Service Line Classification], MATCH(SUMIFS(Table15[Unique ID],Table15[System-Owned Portion],E5095,Table15[If Material Anything Other than "Lead" in Column E,Was Material Ever Previously Lead?],G5095,Table15[Customer-Owned Portion],O5095),Table15[Unique ID],0),0)))</f>
        <v/>
      </c>
      <c r="X5095"/>
    </row>
    <row r="5096" spans="2:24" x14ac:dyDescent="0.35">
      <c r="B5096" s="146"/>
      <c r="C5096" s="31"/>
      <c r="D5096" s="31"/>
      <c r="E5096" s="44"/>
      <c r="F5096" s="43"/>
      <c r="G5096" s="84"/>
      <c r="H5096" s="31"/>
      <c r="I5096" s="31"/>
      <c r="J5096" s="84"/>
      <c r="K5096" s="31"/>
      <c r="L5096" s="31"/>
      <c r="M5096" s="169"/>
      <c r="N5096" s="148"/>
      <c r="O5096" s="106"/>
      <c r="P5096" s="43"/>
      <c r="Q5096" s="31"/>
      <c r="R5096" s="84"/>
      <c r="S5096" s="31"/>
      <c r="T5096" s="31"/>
      <c r="U5096" s="169"/>
      <c r="V5096" s="150"/>
      <c r="W5096" s="342" t="str" cm="1">
        <f t="array" ref="W5096">IF(SUM(LEN(B5096:V5096))=0,"",IF(OR(OR(ISBLANK(F5096),SUM(LEN(C5096),LEN(D5096))=0),AND(NOT(E5096="Unknown"),ISBLANK(J5096)),AND(NOT(O5096="Unknown"),ISBLANK(R5096))),"Missing Information", INDEX(Table15[Entire Service Line Classification], MATCH(SUMIFS(Table15[Unique ID],Table15[System-Owned Portion],E5096,Table15[If Material Anything Other than "Lead" in Column E,Was Material Ever Previously Lead?],G5096,Table15[Customer-Owned Portion],O5096),Table15[Unique ID],0),0)))</f>
        <v/>
      </c>
      <c r="X5096"/>
    </row>
    <row r="5097" spans="2:24" x14ac:dyDescent="0.35">
      <c r="B5097" s="146"/>
      <c r="C5097" s="31"/>
      <c r="D5097" s="31"/>
      <c r="E5097" s="44"/>
      <c r="F5097" s="43"/>
      <c r="G5097" s="84"/>
      <c r="H5097" s="31"/>
      <c r="I5097" s="31"/>
      <c r="J5097" s="84"/>
      <c r="K5097" s="31"/>
      <c r="L5097" s="31"/>
      <c r="M5097" s="169"/>
      <c r="N5097" s="148"/>
      <c r="O5097" s="106"/>
      <c r="P5097" s="43"/>
      <c r="Q5097" s="31"/>
      <c r="R5097" s="84"/>
      <c r="S5097" s="31"/>
      <c r="T5097" s="31"/>
      <c r="U5097" s="169"/>
      <c r="V5097" s="150"/>
      <c r="W5097" s="342" t="str" cm="1">
        <f t="array" ref="W5097">IF(SUM(LEN(B5097:V5097))=0,"",IF(OR(OR(ISBLANK(F5097),SUM(LEN(C5097),LEN(D5097))=0),AND(NOT(E5097="Unknown"),ISBLANK(J5097)),AND(NOT(O5097="Unknown"),ISBLANK(R5097))),"Missing Information", INDEX(Table15[Entire Service Line Classification], MATCH(SUMIFS(Table15[Unique ID],Table15[System-Owned Portion],E5097,Table15[If Material Anything Other than "Lead" in Column E,Was Material Ever Previously Lead?],G5097,Table15[Customer-Owned Portion],O5097),Table15[Unique ID],0),0)))</f>
        <v/>
      </c>
      <c r="X5097"/>
    </row>
    <row r="5098" spans="2:24" x14ac:dyDescent="0.35">
      <c r="B5098" s="146"/>
      <c r="C5098" s="31"/>
      <c r="D5098" s="31"/>
      <c r="E5098" s="44"/>
      <c r="F5098" s="43"/>
      <c r="G5098" s="84"/>
      <c r="H5098" s="31"/>
      <c r="I5098" s="31"/>
      <c r="J5098" s="84"/>
      <c r="K5098" s="31"/>
      <c r="L5098" s="31"/>
      <c r="M5098" s="169"/>
      <c r="N5098" s="148"/>
      <c r="O5098" s="106"/>
      <c r="P5098" s="43"/>
      <c r="Q5098" s="31"/>
      <c r="R5098" s="84"/>
      <c r="S5098" s="31"/>
      <c r="T5098" s="31"/>
      <c r="U5098" s="169"/>
      <c r="V5098" s="150"/>
      <c r="W5098" s="342" t="str" cm="1">
        <f t="array" ref="W5098">IF(SUM(LEN(B5098:V5098))=0,"",IF(OR(OR(ISBLANK(F5098),SUM(LEN(C5098),LEN(D5098))=0),AND(NOT(E5098="Unknown"),ISBLANK(J5098)),AND(NOT(O5098="Unknown"),ISBLANK(R5098))),"Missing Information", INDEX(Table15[Entire Service Line Classification], MATCH(SUMIFS(Table15[Unique ID],Table15[System-Owned Portion],E5098,Table15[If Material Anything Other than "Lead" in Column E,Was Material Ever Previously Lead?],G5098,Table15[Customer-Owned Portion],O5098),Table15[Unique ID],0),0)))</f>
        <v/>
      </c>
      <c r="X5098"/>
    </row>
    <row r="5099" spans="2:24" x14ac:dyDescent="0.35">
      <c r="B5099" s="146"/>
      <c r="C5099" s="31"/>
      <c r="D5099" s="31"/>
      <c r="E5099" s="44"/>
      <c r="F5099" s="43"/>
      <c r="G5099" s="84"/>
      <c r="H5099" s="31"/>
      <c r="I5099" s="31"/>
      <c r="J5099" s="84"/>
      <c r="K5099" s="31"/>
      <c r="L5099" s="31"/>
      <c r="M5099" s="169"/>
      <c r="N5099" s="148"/>
      <c r="O5099" s="106"/>
      <c r="P5099" s="43"/>
      <c r="Q5099" s="31"/>
      <c r="R5099" s="84"/>
      <c r="S5099" s="31"/>
      <c r="T5099" s="31"/>
      <c r="U5099" s="169"/>
      <c r="V5099" s="150"/>
      <c r="W5099" s="342" t="str" cm="1">
        <f t="array" ref="W5099">IF(SUM(LEN(B5099:V5099))=0,"",IF(OR(OR(ISBLANK(F5099),SUM(LEN(C5099),LEN(D5099))=0),AND(NOT(E5099="Unknown"),ISBLANK(J5099)),AND(NOT(O5099="Unknown"),ISBLANK(R5099))),"Missing Information", INDEX(Table15[Entire Service Line Classification], MATCH(SUMIFS(Table15[Unique ID],Table15[System-Owned Portion],E5099,Table15[If Material Anything Other than "Lead" in Column E,Was Material Ever Previously Lead?],G5099,Table15[Customer-Owned Portion],O5099),Table15[Unique ID],0),0)))</f>
        <v/>
      </c>
      <c r="X5099"/>
    </row>
    <row r="5100" spans="2:24" x14ac:dyDescent="0.35">
      <c r="B5100" s="146"/>
      <c r="C5100" s="31"/>
      <c r="D5100" s="31"/>
      <c r="E5100" s="44"/>
      <c r="F5100" s="43"/>
      <c r="G5100" s="84"/>
      <c r="H5100" s="31"/>
      <c r="I5100" s="31"/>
      <c r="J5100" s="84"/>
      <c r="K5100" s="31"/>
      <c r="L5100" s="31"/>
      <c r="M5100" s="169"/>
      <c r="N5100" s="148"/>
      <c r="O5100" s="106"/>
      <c r="P5100" s="43"/>
      <c r="Q5100" s="31"/>
      <c r="R5100" s="84"/>
      <c r="S5100" s="31"/>
      <c r="T5100" s="31"/>
      <c r="U5100" s="169"/>
      <c r="V5100" s="150"/>
      <c r="W5100" s="342" t="str" cm="1">
        <f t="array" ref="W5100">IF(SUM(LEN(B5100:V5100))=0,"",IF(OR(OR(ISBLANK(F5100),SUM(LEN(C5100),LEN(D5100))=0),AND(NOT(E5100="Unknown"),ISBLANK(J5100)),AND(NOT(O5100="Unknown"),ISBLANK(R5100))),"Missing Information", INDEX(Table15[Entire Service Line Classification], MATCH(SUMIFS(Table15[Unique ID],Table15[System-Owned Portion],E5100,Table15[If Material Anything Other than "Lead" in Column E,Was Material Ever Previously Lead?],G5100,Table15[Customer-Owned Portion],O5100),Table15[Unique ID],0),0)))</f>
        <v/>
      </c>
      <c r="X5100"/>
    </row>
    <row r="5101" spans="2:24" x14ac:dyDescent="0.35">
      <c r="B5101" s="146"/>
      <c r="C5101" s="31"/>
      <c r="D5101" s="31"/>
      <c r="E5101" s="44"/>
      <c r="F5101" s="43"/>
      <c r="G5101" s="84"/>
      <c r="H5101" s="31"/>
      <c r="I5101" s="31"/>
      <c r="J5101" s="84"/>
      <c r="K5101" s="31"/>
      <c r="L5101" s="31"/>
      <c r="M5101" s="169"/>
      <c r="N5101" s="148"/>
      <c r="O5101" s="106"/>
      <c r="P5101" s="43"/>
      <c r="Q5101" s="31"/>
      <c r="R5101" s="84"/>
      <c r="S5101" s="31"/>
      <c r="T5101" s="31"/>
      <c r="U5101" s="169"/>
      <c r="V5101" s="150"/>
      <c r="W5101" s="342" t="str" cm="1">
        <f t="array" ref="W5101">IF(SUM(LEN(B5101:V5101))=0,"",IF(OR(OR(ISBLANK(F5101),SUM(LEN(C5101),LEN(D5101))=0),AND(NOT(E5101="Unknown"),ISBLANK(J5101)),AND(NOT(O5101="Unknown"),ISBLANK(R5101))),"Missing Information", INDEX(Table15[Entire Service Line Classification], MATCH(SUMIFS(Table15[Unique ID],Table15[System-Owned Portion],E5101,Table15[If Material Anything Other than "Lead" in Column E,Was Material Ever Previously Lead?],G5101,Table15[Customer-Owned Portion],O5101),Table15[Unique ID],0),0)))</f>
        <v/>
      </c>
      <c r="X5101"/>
    </row>
    <row r="5102" spans="2:24" x14ac:dyDescent="0.35">
      <c r="B5102" s="146"/>
      <c r="C5102" s="31"/>
      <c r="D5102" s="31"/>
      <c r="E5102" s="44"/>
      <c r="F5102" s="43"/>
      <c r="G5102" s="84"/>
      <c r="H5102" s="31"/>
      <c r="I5102" s="31"/>
      <c r="J5102" s="84"/>
      <c r="K5102" s="31"/>
      <c r="L5102" s="31"/>
      <c r="M5102" s="169"/>
      <c r="N5102" s="148"/>
      <c r="O5102" s="106"/>
      <c r="P5102" s="43"/>
      <c r="Q5102" s="31"/>
      <c r="R5102" s="84"/>
      <c r="S5102" s="31"/>
      <c r="T5102" s="31"/>
      <c r="U5102" s="169"/>
      <c r="V5102" s="150"/>
      <c r="W5102" s="342" t="str" cm="1">
        <f t="array" ref="W5102">IF(SUM(LEN(B5102:V5102))=0,"",IF(OR(OR(ISBLANK(F5102),SUM(LEN(C5102),LEN(D5102))=0),AND(NOT(E5102="Unknown"),ISBLANK(J5102)),AND(NOT(O5102="Unknown"),ISBLANK(R5102))),"Missing Information", INDEX(Table15[Entire Service Line Classification], MATCH(SUMIFS(Table15[Unique ID],Table15[System-Owned Portion],E5102,Table15[If Material Anything Other than "Lead" in Column E,Was Material Ever Previously Lead?],G5102,Table15[Customer-Owned Portion],O5102),Table15[Unique ID],0),0)))</f>
        <v/>
      </c>
      <c r="X5102"/>
    </row>
    <row r="5103" spans="2:24" x14ac:dyDescent="0.35">
      <c r="B5103" s="146"/>
      <c r="C5103" s="31"/>
      <c r="D5103" s="31"/>
      <c r="E5103" s="44"/>
      <c r="F5103" s="43"/>
      <c r="G5103" s="84"/>
      <c r="H5103" s="31"/>
      <c r="I5103" s="31"/>
      <c r="J5103" s="84"/>
      <c r="K5103" s="31"/>
      <c r="L5103" s="31"/>
      <c r="M5103" s="169"/>
      <c r="N5103" s="148"/>
      <c r="O5103" s="106"/>
      <c r="P5103" s="43"/>
      <c r="Q5103" s="31"/>
      <c r="R5103" s="84"/>
      <c r="S5103" s="31"/>
      <c r="T5103" s="31"/>
      <c r="U5103" s="169"/>
      <c r="V5103" s="150"/>
      <c r="W5103" s="342" t="str" cm="1">
        <f t="array" ref="W5103">IF(SUM(LEN(B5103:V5103))=0,"",IF(OR(OR(ISBLANK(F5103),SUM(LEN(C5103),LEN(D5103))=0),AND(NOT(E5103="Unknown"),ISBLANK(J5103)),AND(NOT(O5103="Unknown"),ISBLANK(R5103))),"Missing Information", INDEX(Table15[Entire Service Line Classification], MATCH(SUMIFS(Table15[Unique ID],Table15[System-Owned Portion],E5103,Table15[If Material Anything Other than "Lead" in Column E,Was Material Ever Previously Lead?],G5103,Table15[Customer-Owned Portion],O5103),Table15[Unique ID],0),0)))</f>
        <v/>
      </c>
      <c r="X5103"/>
    </row>
    <row r="5104" spans="2:24" x14ac:dyDescent="0.35">
      <c r="B5104" s="146"/>
      <c r="C5104" s="31"/>
      <c r="D5104" s="31"/>
      <c r="E5104" s="44"/>
      <c r="F5104" s="43"/>
      <c r="G5104" s="84"/>
      <c r="H5104" s="31"/>
      <c r="I5104" s="31"/>
      <c r="J5104" s="84"/>
      <c r="K5104" s="31"/>
      <c r="L5104" s="31"/>
      <c r="M5104" s="169"/>
      <c r="N5104" s="148"/>
      <c r="O5104" s="106"/>
      <c r="P5104" s="43"/>
      <c r="Q5104" s="31"/>
      <c r="R5104" s="84"/>
      <c r="S5104" s="31"/>
      <c r="T5104" s="31"/>
      <c r="U5104" s="169"/>
      <c r="V5104" s="150"/>
      <c r="W5104" s="342" t="str" cm="1">
        <f t="array" ref="W5104">IF(SUM(LEN(B5104:V5104))=0,"",IF(OR(OR(ISBLANK(F5104),SUM(LEN(C5104),LEN(D5104))=0),AND(NOT(E5104="Unknown"),ISBLANK(J5104)),AND(NOT(O5104="Unknown"),ISBLANK(R5104))),"Missing Information", INDEX(Table15[Entire Service Line Classification], MATCH(SUMIFS(Table15[Unique ID],Table15[System-Owned Portion],E5104,Table15[If Material Anything Other than "Lead" in Column E,Was Material Ever Previously Lead?],G5104,Table15[Customer-Owned Portion],O5104),Table15[Unique ID],0),0)))</f>
        <v/>
      </c>
      <c r="X5104"/>
    </row>
    <row r="5105" spans="2:24" x14ac:dyDescent="0.35">
      <c r="B5105" s="146"/>
      <c r="C5105" s="31"/>
      <c r="D5105" s="31"/>
      <c r="E5105" s="44"/>
      <c r="F5105" s="43"/>
      <c r="G5105" s="84"/>
      <c r="H5105" s="31"/>
      <c r="I5105" s="31"/>
      <c r="J5105" s="84"/>
      <c r="K5105" s="31"/>
      <c r="L5105" s="31"/>
      <c r="M5105" s="169"/>
      <c r="N5105" s="148"/>
      <c r="O5105" s="106"/>
      <c r="P5105" s="43"/>
      <c r="Q5105" s="31"/>
      <c r="R5105" s="84"/>
      <c r="S5105" s="31"/>
      <c r="T5105" s="31"/>
      <c r="U5105" s="169"/>
      <c r="V5105" s="150"/>
      <c r="W5105" s="342" t="str" cm="1">
        <f t="array" ref="W5105">IF(SUM(LEN(B5105:V5105))=0,"",IF(OR(OR(ISBLANK(F5105),SUM(LEN(C5105),LEN(D5105))=0),AND(NOT(E5105="Unknown"),ISBLANK(J5105)),AND(NOT(O5105="Unknown"),ISBLANK(R5105))),"Missing Information", INDEX(Table15[Entire Service Line Classification], MATCH(SUMIFS(Table15[Unique ID],Table15[System-Owned Portion],E5105,Table15[If Material Anything Other than "Lead" in Column E,Was Material Ever Previously Lead?],G5105,Table15[Customer-Owned Portion],O5105),Table15[Unique ID],0),0)))</f>
        <v/>
      </c>
      <c r="X5105"/>
    </row>
    <row r="5106" spans="2:24" x14ac:dyDescent="0.35">
      <c r="B5106" s="146"/>
      <c r="C5106" s="31"/>
      <c r="D5106" s="31"/>
      <c r="E5106" s="44"/>
      <c r="F5106" s="43"/>
      <c r="G5106" s="84"/>
      <c r="H5106" s="31"/>
      <c r="I5106" s="31"/>
      <c r="J5106" s="84"/>
      <c r="K5106" s="31"/>
      <c r="L5106" s="31"/>
      <c r="M5106" s="169"/>
      <c r="N5106" s="148"/>
      <c r="O5106" s="106"/>
      <c r="P5106" s="43"/>
      <c r="Q5106" s="31"/>
      <c r="R5106" s="84"/>
      <c r="S5106" s="31"/>
      <c r="T5106" s="31"/>
      <c r="U5106" s="169"/>
      <c r="V5106" s="150"/>
      <c r="W5106" s="342" t="str" cm="1">
        <f t="array" ref="W5106">IF(SUM(LEN(B5106:V5106))=0,"",IF(OR(OR(ISBLANK(F5106),SUM(LEN(C5106),LEN(D5106))=0),AND(NOT(E5106="Unknown"),ISBLANK(J5106)),AND(NOT(O5106="Unknown"),ISBLANK(R5106))),"Missing Information", INDEX(Table15[Entire Service Line Classification], MATCH(SUMIFS(Table15[Unique ID],Table15[System-Owned Portion],E5106,Table15[If Material Anything Other than "Lead" in Column E,Was Material Ever Previously Lead?],G5106,Table15[Customer-Owned Portion],O5106),Table15[Unique ID],0),0)))</f>
        <v/>
      </c>
      <c r="X5106"/>
    </row>
    <row r="5107" spans="2:24" x14ac:dyDescent="0.35">
      <c r="B5107" s="146"/>
      <c r="C5107" s="31"/>
      <c r="D5107" s="31"/>
      <c r="E5107" s="44"/>
      <c r="F5107" s="43"/>
      <c r="G5107" s="84"/>
      <c r="H5107" s="31"/>
      <c r="I5107" s="31"/>
      <c r="J5107" s="84"/>
      <c r="K5107" s="31"/>
      <c r="L5107" s="31"/>
      <c r="M5107" s="169"/>
      <c r="N5107" s="148"/>
      <c r="O5107" s="106"/>
      <c r="P5107" s="43"/>
      <c r="Q5107" s="31"/>
      <c r="R5107" s="84"/>
      <c r="S5107" s="31"/>
      <c r="T5107" s="31"/>
      <c r="U5107" s="169"/>
      <c r="V5107" s="150"/>
      <c r="W5107" s="342" t="str" cm="1">
        <f t="array" ref="W5107">IF(SUM(LEN(B5107:V5107))=0,"",IF(OR(OR(ISBLANK(F5107),SUM(LEN(C5107),LEN(D5107))=0),AND(NOT(E5107="Unknown"),ISBLANK(J5107)),AND(NOT(O5107="Unknown"),ISBLANK(R5107))),"Missing Information", INDEX(Table15[Entire Service Line Classification], MATCH(SUMIFS(Table15[Unique ID],Table15[System-Owned Portion],E5107,Table15[If Material Anything Other than "Lead" in Column E,Was Material Ever Previously Lead?],G5107,Table15[Customer-Owned Portion],O5107),Table15[Unique ID],0),0)))</f>
        <v/>
      </c>
      <c r="X5107"/>
    </row>
    <row r="5108" spans="2:24" x14ac:dyDescent="0.35">
      <c r="B5108" s="146"/>
      <c r="C5108" s="31"/>
      <c r="D5108" s="31"/>
      <c r="E5108" s="44"/>
      <c r="F5108" s="43"/>
      <c r="G5108" s="84"/>
      <c r="H5108" s="31"/>
      <c r="I5108" s="31"/>
      <c r="J5108" s="84"/>
      <c r="K5108" s="31"/>
      <c r="L5108" s="31"/>
      <c r="M5108" s="169"/>
      <c r="N5108" s="148"/>
      <c r="O5108" s="106"/>
      <c r="P5108" s="43"/>
      <c r="Q5108" s="31"/>
      <c r="R5108" s="84"/>
      <c r="S5108" s="31"/>
      <c r="T5108" s="31"/>
      <c r="U5108" s="169"/>
      <c r="V5108" s="150"/>
      <c r="W5108" s="342" t="str" cm="1">
        <f t="array" ref="W5108">IF(SUM(LEN(B5108:V5108))=0,"",IF(OR(OR(ISBLANK(F5108),SUM(LEN(C5108),LEN(D5108))=0),AND(NOT(E5108="Unknown"),ISBLANK(J5108)),AND(NOT(O5108="Unknown"),ISBLANK(R5108))),"Missing Information", INDEX(Table15[Entire Service Line Classification], MATCH(SUMIFS(Table15[Unique ID],Table15[System-Owned Portion],E5108,Table15[If Material Anything Other than "Lead" in Column E,Was Material Ever Previously Lead?],G5108,Table15[Customer-Owned Portion],O5108),Table15[Unique ID],0),0)))</f>
        <v/>
      </c>
      <c r="X5108"/>
    </row>
    <row r="5109" spans="2:24" x14ac:dyDescent="0.35">
      <c r="B5109" s="146"/>
      <c r="C5109" s="31"/>
      <c r="D5109" s="31"/>
      <c r="E5109" s="44"/>
      <c r="F5109" s="43"/>
      <c r="G5109" s="84"/>
      <c r="H5109" s="31"/>
      <c r="I5109" s="31"/>
      <c r="J5109" s="84"/>
      <c r="K5109" s="31"/>
      <c r="L5109" s="31"/>
      <c r="M5109" s="169"/>
      <c r="N5109" s="148"/>
      <c r="O5109" s="106"/>
      <c r="P5109" s="43"/>
      <c r="Q5109" s="31"/>
      <c r="R5109" s="84"/>
      <c r="S5109" s="31"/>
      <c r="T5109" s="31"/>
      <c r="U5109" s="169"/>
      <c r="V5109" s="150"/>
      <c r="W5109" s="342" t="str" cm="1">
        <f t="array" ref="W5109">IF(SUM(LEN(B5109:V5109))=0,"",IF(OR(OR(ISBLANK(F5109),SUM(LEN(C5109),LEN(D5109))=0),AND(NOT(E5109="Unknown"),ISBLANK(J5109)),AND(NOT(O5109="Unknown"),ISBLANK(R5109))),"Missing Information", INDEX(Table15[Entire Service Line Classification], MATCH(SUMIFS(Table15[Unique ID],Table15[System-Owned Portion],E5109,Table15[If Material Anything Other than "Lead" in Column E,Was Material Ever Previously Lead?],G5109,Table15[Customer-Owned Portion],O5109),Table15[Unique ID],0),0)))</f>
        <v/>
      </c>
      <c r="X5109"/>
    </row>
    <row r="5110" spans="2:24" x14ac:dyDescent="0.35">
      <c r="B5110" s="146"/>
      <c r="C5110" s="31"/>
      <c r="D5110" s="31"/>
      <c r="E5110" s="44"/>
      <c r="F5110" s="43"/>
      <c r="G5110" s="84"/>
      <c r="H5110" s="31"/>
      <c r="I5110" s="31"/>
      <c r="J5110" s="84"/>
      <c r="K5110" s="31"/>
      <c r="L5110" s="31"/>
      <c r="M5110" s="169"/>
      <c r="N5110" s="148"/>
      <c r="O5110" s="106"/>
      <c r="P5110" s="43"/>
      <c r="Q5110" s="31"/>
      <c r="R5110" s="84"/>
      <c r="S5110" s="31"/>
      <c r="T5110" s="31"/>
      <c r="U5110" s="169"/>
      <c r="V5110" s="150"/>
      <c r="W5110" s="342" t="str" cm="1">
        <f t="array" ref="W5110">IF(SUM(LEN(B5110:V5110))=0,"",IF(OR(OR(ISBLANK(F5110),SUM(LEN(C5110),LEN(D5110))=0),AND(NOT(E5110="Unknown"),ISBLANK(J5110)),AND(NOT(O5110="Unknown"),ISBLANK(R5110))),"Missing Information", INDEX(Table15[Entire Service Line Classification], MATCH(SUMIFS(Table15[Unique ID],Table15[System-Owned Portion],E5110,Table15[If Material Anything Other than "Lead" in Column E,Was Material Ever Previously Lead?],G5110,Table15[Customer-Owned Portion],O5110),Table15[Unique ID],0),0)))</f>
        <v/>
      </c>
      <c r="X5110"/>
    </row>
    <row r="5111" spans="2:24" x14ac:dyDescent="0.35">
      <c r="B5111" s="146"/>
      <c r="C5111" s="31"/>
      <c r="D5111" s="31"/>
      <c r="E5111" s="44"/>
      <c r="F5111" s="43"/>
      <c r="G5111" s="84"/>
      <c r="H5111" s="31"/>
      <c r="I5111" s="31"/>
      <c r="J5111" s="84"/>
      <c r="K5111" s="31"/>
      <c r="L5111" s="31"/>
      <c r="M5111" s="169"/>
      <c r="N5111" s="148"/>
      <c r="O5111" s="106"/>
      <c r="P5111" s="43"/>
      <c r="Q5111" s="31"/>
      <c r="R5111" s="84"/>
      <c r="S5111" s="31"/>
      <c r="T5111" s="31"/>
      <c r="U5111" s="169"/>
      <c r="V5111" s="150"/>
      <c r="W5111" s="342" t="str" cm="1">
        <f t="array" ref="W5111">IF(SUM(LEN(B5111:V5111))=0,"",IF(OR(OR(ISBLANK(F5111),SUM(LEN(C5111),LEN(D5111))=0),AND(NOT(E5111="Unknown"),ISBLANK(J5111)),AND(NOT(O5111="Unknown"),ISBLANK(R5111))),"Missing Information", INDEX(Table15[Entire Service Line Classification], MATCH(SUMIFS(Table15[Unique ID],Table15[System-Owned Portion],E5111,Table15[If Material Anything Other than "Lead" in Column E,Was Material Ever Previously Lead?],G5111,Table15[Customer-Owned Portion],O5111),Table15[Unique ID],0),0)))</f>
        <v/>
      </c>
      <c r="X5111"/>
    </row>
    <row r="5112" spans="2:24" x14ac:dyDescent="0.35">
      <c r="B5112" s="146"/>
      <c r="C5112" s="31"/>
      <c r="D5112" s="31"/>
      <c r="E5112" s="44"/>
      <c r="F5112" s="43"/>
      <c r="G5112" s="84"/>
      <c r="H5112" s="31"/>
      <c r="I5112" s="31"/>
      <c r="J5112" s="84"/>
      <c r="K5112" s="31"/>
      <c r="L5112" s="31"/>
      <c r="M5112" s="169"/>
      <c r="N5112" s="148"/>
      <c r="O5112" s="106"/>
      <c r="P5112" s="43"/>
      <c r="Q5112" s="31"/>
      <c r="R5112" s="84"/>
      <c r="S5112" s="31"/>
      <c r="T5112" s="31"/>
      <c r="U5112" s="169"/>
      <c r="V5112" s="150"/>
      <c r="W5112" s="342" t="str" cm="1">
        <f t="array" ref="W5112">IF(SUM(LEN(B5112:V5112))=0,"",IF(OR(OR(ISBLANK(F5112),SUM(LEN(C5112),LEN(D5112))=0),AND(NOT(E5112="Unknown"),ISBLANK(J5112)),AND(NOT(O5112="Unknown"),ISBLANK(R5112))),"Missing Information", INDEX(Table15[Entire Service Line Classification], MATCH(SUMIFS(Table15[Unique ID],Table15[System-Owned Portion],E5112,Table15[If Material Anything Other than "Lead" in Column E,Was Material Ever Previously Lead?],G5112,Table15[Customer-Owned Portion],O5112),Table15[Unique ID],0),0)))</f>
        <v/>
      </c>
      <c r="X5112"/>
    </row>
    <row r="5113" spans="2:24" x14ac:dyDescent="0.35">
      <c r="B5113" s="146"/>
      <c r="C5113" s="31"/>
      <c r="D5113" s="31"/>
      <c r="E5113" s="44"/>
      <c r="F5113" s="43"/>
      <c r="G5113" s="84"/>
      <c r="H5113" s="31"/>
      <c r="I5113" s="31"/>
      <c r="J5113" s="84"/>
      <c r="K5113" s="31"/>
      <c r="L5113" s="31"/>
      <c r="M5113" s="169"/>
      <c r="N5113" s="148"/>
      <c r="O5113" s="106"/>
      <c r="P5113" s="43"/>
      <c r="Q5113" s="31"/>
      <c r="R5113" s="84"/>
      <c r="S5113" s="31"/>
      <c r="T5113" s="31"/>
      <c r="U5113" s="169"/>
      <c r="V5113" s="150"/>
      <c r="W5113" s="342" t="str" cm="1">
        <f t="array" ref="W5113">IF(SUM(LEN(B5113:V5113))=0,"",IF(OR(OR(ISBLANK(F5113),SUM(LEN(C5113),LEN(D5113))=0),AND(NOT(E5113="Unknown"),ISBLANK(J5113)),AND(NOT(O5113="Unknown"),ISBLANK(R5113))),"Missing Information", INDEX(Table15[Entire Service Line Classification], MATCH(SUMIFS(Table15[Unique ID],Table15[System-Owned Portion],E5113,Table15[If Material Anything Other than "Lead" in Column E,Was Material Ever Previously Lead?],G5113,Table15[Customer-Owned Portion],O5113),Table15[Unique ID],0),0)))</f>
        <v/>
      </c>
      <c r="X5113"/>
    </row>
    <row r="5114" spans="2:24" x14ac:dyDescent="0.35">
      <c r="B5114" s="146"/>
      <c r="C5114" s="31"/>
      <c r="D5114" s="31"/>
      <c r="E5114" s="44"/>
      <c r="F5114" s="43"/>
      <c r="G5114" s="84"/>
      <c r="H5114" s="31"/>
      <c r="I5114" s="31"/>
      <c r="J5114" s="84"/>
      <c r="K5114" s="31"/>
      <c r="L5114" s="31"/>
      <c r="M5114" s="169"/>
      <c r="N5114" s="148"/>
      <c r="O5114" s="106"/>
      <c r="P5114" s="43"/>
      <c r="Q5114" s="31"/>
      <c r="R5114" s="84"/>
      <c r="S5114" s="31"/>
      <c r="T5114" s="31"/>
      <c r="U5114" s="169"/>
      <c r="V5114" s="150"/>
      <c r="W5114" s="342" t="str" cm="1">
        <f t="array" ref="W5114">IF(SUM(LEN(B5114:V5114))=0,"",IF(OR(OR(ISBLANK(F5114),SUM(LEN(C5114),LEN(D5114))=0),AND(NOT(E5114="Unknown"),ISBLANK(J5114)),AND(NOT(O5114="Unknown"),ISBLANK(R5114))),"Missing Information", INDEX(Table15[Entire Service Line Classification], MATCH(SUMIFS(Table15[Unique ID],Table15[System-Owned Portion],E5114,Table15[If Material Anything Other than "Lead" in Column E,Was Material Ever Previously Lead?],G5114,Table15[Customer-Owned Portion],O5114),Table15[Unique ID],0),0)))</f>
        <v/>
      </c>
      <c r="X5114"/>
    </row>
    <row r="5115" spans="2:24" x14ac:dyDescent="0.35">
      <c r="B5115" s="146"/>
      <c r="C5115" s="31"/>
      <c r="D5115" s="31"/>
      <c r="E5115" s="44"/>
      <c r="F5115" s="43"/>
      <c r="G5115" s="84"/>
      <c r="H5115" s="31"/>
      <c r="I5115" s="31"/>
      <c r="J5115" s="84"/>
      <c r="K5115" s="31"/>
      <c r="L5115" s="31"/>
      <c r="M5115" s="169"/>
      <c r="N5115" s="148"/>
      <c r="O5115" s="106"/>
      <c r="P5115" s="43"/>
      <c r="Q5115" s="31"/>
      <c r="R5115" s="84"/>
      <c r="S5115" s="31"/>
      <c r="T5115" s="31"/>
      <c r="U5115" s="169"/>
      <c r="V5115" s="150"/>
      <c r="W5115" s="342" t="str" cm="1">
        <f t="array" ref="W5115">IF(SUM(LEN(B5115:V5115))=0,"",IF(OR(OR(ISBLANK(F5115),SUM(LEN(C5115),LEN(D5115))=0),AND(NOT(E5115="Unknown"),ISBLANK(J5115)),AND(NOT(O5115="Unknown"),ISBLANK(R5115))),"Missing Information", INDEX(Table15[Entire Service Line Classification], MATCH(SUMIFS(Table15[Unique ID],Table15[System-Owned Portion],E5115,Table15[If Material Anything Other than "Lead" in Column E,Was Material Ever Previously Lead?],G5115,Table15[Customer-Owned Portion],O5115),Table15[Unique ID],0),0)))</f>
        <v/>
      </c>
      <c r="X5115"/>
    </row>
    <row r="5116" spans="2:24" x14ac:dyDescent="0.35">
      <c r="B5116" s="146"/>
      <c r="C5116" s="31"/>
      <c r="D5116" s="31"/>
      <c r="E5116" s="44"/>
      <c r="F5116" s="43"/>
      <c r="G5116" s="84"/>
      <c r="H5116" s="31"/>
      <c r="I5116" s="31"/>
      <c r="J5116" s="84"/>
      <c r="K5116" s="31"/>
      <c r="L5116" s="31"/>
      <c r="M5116" s="169"/>
      <c r="N5116" s="148"/>
      <c r="O5116" s="106"/>
      <c r="P5116" s="43"/>
      <c r="Q5116" s="31"/>
      <c r="R5116" s="84"/>
      <c r="S5116" s="31"/>
      <c r="T5116" s="31"/>
      <c r="U5116" s="169"/>
      <c r="V5116" s="150"/>
      <c r="W5116" s="342" t="str" cm="1">
        <f t="array" ref="W5116">IF(SUM(LEN(B5116:V5116))=0,"",IF(OR(OR(ISBLANK(F5116),SUM(LEN(C5116),LEN(D5116))=0),AND(NOT(E5116="Unknown"),ISBLANK(J5116)),AND(NOT(O5116="Unknown"),ISBLANK(R5116))),"Missing Information", INDEX(Table15[Entire Service Line Classification], MATCH(SUMIFS(Table15[Unique ID],Table15[System-Owned Portion],E5116,Table15[If Material Anything Other than "Lead" in Column E,Was Material Ever Previously Lead?],G5116,Table15[Customer-Owned Portion],O5116),Table15[Unique ID],0),0)))</f>
        <v/>
      </c>
      <c r="X5116"/>
    </row>
    <row r="5117" spans="2:24" x14ac:dyDescent="0.35">
      <c r="B5117" s="146"/>
      <c r="C5117" s="31"/>
      <c r="D5117" s="31"/>
      <c r="E5117" s="44"/>
      <c r="F5117" s="43"/>
      <c r="G5117" s="84"/>
      <c r="H5117" s="31"/>
      <c r="I5117" s="31"/>
      <c r="J5117" s="84"/>
      <c r="K5117" s="31"/>
      <c r="L5117" s="31"/>
      <c r="M5117" s="169"/>
      <c r="N5117" s="148"/>
      <c r="O5117" s="106"/>
      <c r="P5117" s="43"/>
      <c r="Q5117" s="31"/>
      <c r="R5117" s="84"/>
      <c r="S5117" s="31"/>
      <c r="T5117" s="31"/>
      <c r="U5117" s="169"/>
      <c r="V5117" s="150"/>
      <c r="W5117" s="342" t="str" cm="1">
        <f t="array" ref="W5117">IF(SUM(LEN(B5117:V5117))=0,"",IF(OR(OR(ISBLANK(F5117),SUM(LEN(C5117),LEN(D5117))=0),AND(NOT(E5117="Unknown"),ISBLANK(J5117)),AND(NOT(O5117="Unknown"),ISBLANK(R5117))),"Missing Information", INDEX(Table15[Entire Service Line Classification], MATCH(SUMIFS(Table15[Unique ID],Table15[System-Owned Portion],E5117,Table15[If Material Anything Other than "Lead" in Column E,Was Material Ever Previously Lead?],G5117,Table15[Customer-Owned Portion],O5117),Table15[Unique ID],0),0)))</f>
        <v/>
      </c>
      <c r="X5117"/>
    </row>
    <row r="5118" spans="2:24" x14ac:dyDescent="0.35">
      <c r="B5118" s="146"/>
      <c r="C5118" s="31"/>
      <c r="D5118" s="31"/>
      <c r="E5118" s="44"/>
      <c r="F5118" s="43"/>
      <c r="G5118" s="84"/>
      <c r="H5118" s="31"/>
      <c r="I5118" s="31"/>
      <c r="J5118" s="84"/>
      <c r="K5118" s="31"/>
      <c r="L5118" s="31"/>
      <c r="M5118" s="169"/>
      <c r="N5118" s="148"/>
      <c r="O5118" s="106"/>
      <c r="P5118" s="43"/>
      <c r="Q5118" s="31"/>
      <c r="R5118" s="84"/>
      <c r="S5118" s="31"/>
      <c r="T5118" s="31"/>
      <c r="U5118" s="169"/>
      <c r="V5118" s="150"/>
      <c r="W5118" s="342" t="str" cm="1">
        <f t="array" ref="W5118">IF(SUM(LEN(B5118:V5118))=0,"",IF(OR(OR(ISBLANK(F5118),SUM(LEN(C5118),LEN(D5118))=0),AND(NOT(E5118="Unknown"),ISBLANK(J5118)),AND(NOT(O5118="Unknown"),ISBLANK(R5118))),"Missing Information", INDEX(Table15[Entire Service Line Classification], MATCH(SUMIFS(Table15[Unique ID],Table15[System-Owned Portion],E5118,Table15[If Material Anything Other than "Lead" in Column E,Was Material Ever Previously Lead?],G5118,Table15[Customer-Owned Portion],O5118),Table15[Unique ID],0),0)))</f>
        <v/>
      </c>
      <c r="X5118"/>
    </row>
    <row r="5119" spans="2:24" x14ac:dyDescent="0.35">
      <c r="B5119" s="146"/>
      <c r="C5119" s="31"/>
      <c r="D5119" s="31"/>
      <c r="E5119" s="44"/>
      <c r="F5119" s="43"/>
      <c r="G5119" s="84"/>
      <c r="H5119" s="31"/>
      <c r="I5119" s="31"/>
      <c r="J5119" s="84"/>
      <c r="K5119" s="31"/>
      <c r="L5119" s="31"/>
      <c r="M5119" s="169"/>
      <c r="N5119" s="148"/>
      <c r="O5119" s="106"/>
      <c r="P5119" s="43"/>
      <c r="Q5119" s="31"/>
      <c r="R5119" s="84"/>
      <c r="S5119" s="31"/>
      <c r="T5119" s="31"/>
      <c r="U5119" s="169"/>
      <c r="V5119" s="150"/>
      <c r="W5119" s="342" t="str" cm="1">
        <f t="array" ref="W5119">IF(SUM(LEN(B5119:V5119))=0,"",IF(OR(OR(ISBLANK(F5119),SUM(LEN(C5119),LEN(D5119))=0),AND(NOT(E5119="Unknown"),ISBLANK(J5119)),AND(NOT(O5119="Unknown"),ISBLANK(R5119))),"Missing Information", INDEX(Table15[Entire Service Line Classification], MATCH(SUMIFS(Table15[Unique ID],Table15[System-Owned Portion],E5119,Table15[If Material Anything Other than "Lead" in Column E,Was Material Ever Previously Lead?],G5119,Table15[Customer-Owned Portion],O5119),Table15[Unique ID],0),0)))</f>
        <v/>
      </c>
      <c r="X5119"/>
    </row>
    <row r="5120" spans="2:24" x14ac:dyDescent="0.35">
      <c r="B5120" s="146"/>
      <c r="C5120" s="31"/>
      <c r="D5120" s="31"/>
      <c r="E5120" s="44"/>
      <c r="F5120" s="43"/>
      <c r="G5120" s="84"/>
      <c r="H5120" s="31"/>
      <c r="I5120" s="31"/>
      <c r="J5120" s="84"/>
      <c r="K5120" s="31"/>
      <c r="L5120" s="31"/>
      <c r="M5120" s="169"/>
      <c r="N5120" s="148"/>
      <c r="O5120" s="106"/>
      <c r="P5120" s="43"/>
      <c r="Q5120" s="31"/>
      <c r="R5120" s="84"/>
      <c r="S5120" s="31"/>
      <c r="T5120" s="31"/>
      <c r="U5120" s="169"/>
      <c r="V5120" s="150"/>
      <c r="W5120" s="342" t="str" cm="1">
        <f t="array" ref="W5120">IF(SUM(LEN(B5120:V5120))=0,"",IF(OR(OR(ISBLANK(F5120),SUM(LEN(C5120),LEN(D5120))=0),AND(NOT(E5120="Unknown"),ISBLANK(J5120)),AND(NOT(O5120="Unknown"),ISBLANK(R5120))),"Missing Information", INDEX(Table15[Entire Service Line Classification], MATCH(SUMIFS(Table15[Unique ID],Table15[System-Owned Portion],E5120,Table15[If Material Anything Other than "Lead" in Column E,Was Material Ever Previously Lead?],G5120,Table15[Customer-Owned Portion],O5120),Table15[Unique ID],0),0)))</f>
        <v/>
      </c>
      <c r="X5120"/>
    </row>
    <row r="5121" spans="2:24" x14ac:dyDescent="0.35">
      <c r="B5121" s="146"/>
      <c r="C5121" s="31"/>
      <c r="D5121" s="31"/>
      <c r="E5121" s="44"/>
      <c r="F5121" s="43"/>
      <c r="G5121" s="84"/>
      <c r="H5121" s="31"/>
      <c r="I5121" s="31"/>
      <c r="J5121" s="84"/>
      <c r="K5121" s="31"/>
      <c r="L5121" s="31"/>
      <c r="M5121" s="169"/>
      <c r="N5121" s="148"/>
      <c r="O5121" s="106"/>
      <c r="P5121" s="43"/>
      <c r="Q5121" s="31"/>
      <c r="R5121" s="84"/>
      <c r="S5121" s="31"/>
      <c r="T5121" s="31"/>
      <c r="U5121" s="169"/>
      <c r="V5121" s="150"/>
      <c r="W5121" s="342" t="str" cm="1">
        <f t="array" ref="W5121">IF(SUM(LEN(B5121:V5121))=0,"",IF(OR(OR(ISBLANK(F5121),SUM(LEN(C5121),LEN(D5121))=0),AND(NOT(E5121="Unknown"),ISBLANK(J5121)),AND(NOT(O5121="Unknown"),ISBLANK(R5121))),"Missing Information", INDEX(Table15[Entire Service Line Classification], MATCH(SUMIFS(Table15[Unique ID],Table15[System-Owned Portion],E5121,Table15[If Material Anything Other than "Lead" in Column E,Was Material Ever Previously Lead?],G5121,Table15[Customer-Owned Portion],O5121),Table15[Unique ID],0),0)))</f>
        <v/>
      </c>
      <c r="X5121"/>
    </row>
    <row r="5122" spans="2:24" x14ac:dyDescent="0.35">
      <c r="B5122" s="146"/>
      <c r="C5122" s="31"/>
      <c r="D5122" s="31"/>
      <c r="E5122" s="44"/>
      <c r="F5122" s="43"/>
      <c r="G5122" s="84"/>
      <c r="H5122" s="31"/>
      <c r="I5122" s="31"/>
      <c r="J5122" s="84"/>
      <c r="K5122" s="31"/>
      <c r="L5122" s="31"/>
      <c r="M5122" s="169"/>
      <c r="N5122" s="148"/>
      <c r="O5122" s="106"/>
      <c r="P5122" s="43"/>
      <c r="Q5122" s="31"/>
      <c r="R5122" s="84"/>
      <c r="S5122" s="31"/>
      <c r="T5122" s="31"/>
      <c r="U5122" s="169"/>
      <c r="V5122" s="150"/>
      <c r="W5122" s="342" t="str" cm="1">
        <f t="array" ref="W5122">IF(SUM(LEN(B5122:V5122))=0,"",IF(OR(OR(ISBLANK(F5122),SUM(LEN(C5122),LEN(D5122))=0),AND(NOT(E5122="Unknown"),ISBLANK(J5122)),AND(NOT(O5122="Unknown"),ISBLANK(R5122))),"Missing Information", INDEX(Table15[Entire Service Line Classification], MATCH(SUMIFS(Table15[Unique ID],Table15[System-Owned Portion],E5122,Table15[If Material Anything Other than "Lead" in Column E,Was Material Ever Previously Lead?],G5122,Table15[Customer-Owned Portion],O5122),Table15[Unique ID],0),0)))</f>
        <v/>
      </c>
      <c r="X5122"/>
    </row>
    <row r="5123" spans="2:24" x14ac:dyDescent="0.35">
      <c r="B5123" s="146"/>
      <c r="C5123" s="31"/>
      <c r="D5123" s="31"/>
      <c r="E5123" s="44"/>
      <c r="F5123" s="43"/>
      <c r="G5123" s="84"/>
      <c r="H5123" s="31"/>
      <c r="I5123" s="31"/>
      <c r="J5123" s="84"/>
      <c r="K5123" s="31"/>
      <c r="L5123" s="31"/>
      <c r="M5123" s="169"/>
      <c r="N5123" s="148"/>
      <c r="O5123" s="106"/>
      <c r="P5123" s="43"/>
      <c r="Q5123" s="31"/>
      <c r="R5123" s="84"/>
      <c r="S5123" s="31"/>
      <c r="T5123" s="31"/>
      <c r="U5123" s="169"/>
      <c r="V5123" s="150"/>
      <c r="W5123" s="342" t="str" cm="1">
        <f t="array" ref="W5123">IF(SUM(LEN(B5123:V5123))=0,"",IF(OR(OR(ISBLANK(F5123),SUM(LEN(C5123),LEN(D5123))=0),AND(NOT(E5123="Unknown"),ISBLANK(J5123)),AND(NOT(O5123="Unknown"),ISBLANK(R5123))),"Missing Information", INDEX(Table15[Entire Service Line Classification], MATCH(SUMIFS(Table15[Unique ID],Table15[System-Owned Portion],E5123,Table15[If Material Anything Other than "Lead" in Column E,Was Material Ever Previously Lead?],G5123,Table15[Customer-Owned Portion],O5123),Table15[Unique ID],0),0)))</f>
        <v/>
      </c>
      <c r="X5123"/>
    </row>
    <row r="5124" spans="2:24" x14ac:dyDescent="0.35">
      <c r="B5124" s="146"/>
      <c r="C5124" s="31"/>
      <c r="D5124" s="31"/>
      <c r="E5124" s="44"/>
      <c r="F5124" s="43"/>
      <c r="G5124" s="84"/>
      <c r="H5124" s="31"/>
      <c r="I5124" s="31"/>
      <c r="J5124" s="84"/>
      <c r="K5124" s="31"/>
      <c r="L5124" s="31"/>
      <c r="M5124" s="169"/>
      <c r="N5124" s="148"/>
      <c r="O5124" s="106"/>
      <c r="P5124" s="43"/>
      <c r="Q5124" s="31"/>
      <c r="R5124" s="84"/>
      <c r="S5124" s="31"/>
      <c r="T5124" s="31"/>
      <c r="U5124" s="169"/>
      <c r="V5124" s="150"/>
      <c r="W5124" s="342" t="str" cm="1">
        <f t="array" ref="W5124">IF(SUM(LEN(B5124:V5124))=0,"",IF(OR(OR(ISBLANK(F5124),SUM(LEN(C5124),LEN(D5124))=0),AND(NOT(E5124="Unknown"),ISBLANK(J5124)),AND(NOT(O5124="Unknown"),ISBLANK(R5124))),"Missing Information", INDEX(Table15[Entire Service Line Classification], MATCH(SUMIFS(Table15[Unique ID],Table15[System-Owned Portion],E5124,Table15[If Material Anything Other than "Lead" in Column E,Was Material Ever Previously Lead?],G5124,Table15[Customer-Owned Portion],O5124),Table15[Unique ID],0),0)))</f>
        <v/>
      </c>
      <c r="X5124"/>
    </row>
    <row r="5125" spans="2:24" x14ac:dyDescent="0.35">
      <c r="B5125" s="146"/>
      <c r="C5125" s="31"/>
      <c r="D5125" s="31"/>
      <c r="E5125" s="44"/>
      <c r="F5125" s="43"/>
      <c r="G5125" s="84"/>
      <c r="H5125" s="31"/>
      <c r="I5125" s="31"/>
      <c r="J5125" s="84"/>
      <c r="K5125" s="31"/>
      <c r="L5125" s="31"/>
      <c r="M5125" s="169"/>
      <c r="N5125" s="148"/>
      <c r="O5125" s="106"/>
      <c r="P5125" s="43"/>
      <c r="Q5125" s="31"/>
      <c r="R5125" s="84"/>
      <c r="S5125" s="31"/>
      <c r="T5125" s="31"/>
      <c r="U5125" s="169"/>
      <c r="V5125" s="150"/>
      <c r="W5125" s="342" t="str" cm="1">
        <f t="array" ref="W5125">IF(SUM(LEN(B5125:V5125))=0,"",IF(OR(OR(ISBLANK(F5125),SUM(LEN(C5125),LEN(D5125))=0),AND(NOT(E5125="Unknown"),ISBLANK(J5125)),AND(NOT(O5125="Unknown"),ISBLANK(R5125))),"Missing Information", INDEX(Table15[Entire Service Line Classification], MATCH(SUMIFS(Table15[Unique ID],Table15[System-Owned Portion],E5125,Table15[If Material Anything Other than "Lead" in Column E,Was Material Ever Previously Lead?],G5125,Table15[Customer-Owned Portion],O5125),Table15[Unique ID],0),0)))</f>
        <v/>
      </c>
      <c r="X5125"/>
    </row>
    <row r="5126" spans="2:24" x14ac:dyDescent="0.35">
      <c r="B5126" s="146"/>
      <c r="C5126" s="31"/>
      <c r="D5126" s="31"/>
      <c r="E5126" s="44"/>
      <c r="F5126" s="43"/>
      <c r="G5126" s="84"/>
      <c r="H5126" s="31"/>
      <c r="I5126" s="31"/>
      <c r="J5126" s="84"/>
      <c r="K5126" s="31"/>
      <c r="L5126" s="31"/>
      <c r="M5126" s="169"/>
      <c r="N5126" s="148"/>
      <c r="O5126" s="106"/>
      <c r="P5126" s="43"/>
      <c r="Q5126" s="31"/>
      <c r="R5126" s="84"/>
      <c r="S5126" s="31"/>
      <c r="T5126" s="31"/>
      <c r="U5126" s="169"/>
      <c r="V5126" s="150"/>
      <c r="W5126" s="342" t="str" cm="1">
        <f t="array" ref="W5126">IF(SUM(LEN(B5126:V5126))=0,"",IF(OR(OR(ISBLANK(F5126),SUM(LEN(C5126),LEN(D5126))=0),AND(NOT(E5126="Unknown"),ISBLANK(J5126)),AND(NOT(O5126="Unknown"),ISBLANK(R5126))),"Missing Information", INDEX(Table15[Entire Service Line Classification], MATCH(SUMIFS(Table15[Unique ID],Table15[System-Owned Portion],E5126,Table15[If Material Anything Other than "Lead" in Column E,Was Material Ever Previously Lead?],G5126,Table15[Customer-Owned Portion],O5126),Table15[Unique ID],0),0)))</f>
        <v/>
      </c>
      <c r="X5126"/>
    </row>
    <row r="5127" spans="2:24" x14ac:dyDescent="0.35">
      <c r="B5127" s="146"/>
      <c r="C5127" s="31"/>
      <c r="D5127" s="31"/>
      <c r="E5127" s="44"/>
      <c r="F5127" s="43"/>
      <c r="G5127" s="84"/>
      <c r="H5127" s="31"/>
      <c r="I5127" s="31"/>
      <c r="J5127" s="84"/>
      <c r="K5127" s="31"/>
      <c r="L5127" s="31"/>
      <c r="M5127" s="169"/>
      <c r="N5127" s="148"/>
      <c r="O5127" s="106"/>
      <c r="P5127" s="43"/>
      <c r="Q5127" s="31"/>
      <c r="R5127" s="84"/>
      <c r="S5127" s="31"/>
      <c r="T5127" s="31"/>
      <c r="U5127" s="169"/>
      <c r="V5127" s="150"/>
      <c r="W5127" s="342" t="str" cm="1">
        <f t="array" ref="W5127">IF(SUM(LEN(B5127:V5127))=0,"",IF(OR(OR(ISBLANK(F5127),SUM(LEN(C5127),LEN(D5127))=0),AND(NOT(E5127="Unknown"),ISBLANK(J5127)),AND(NOT(O5127="Unknown"),ISBLANK(R5127))),"Missing Information", INDEX(Table15[Entire Service Line Classification], MATCH(SUMIFS(Table15[Unique ID],Table15[System-Owned Portion],E5127,Table15[If Material Anything Other than "Lead" in Column E,Was Material Ever Previously Lead?],G5127,Table15[Customer-Owned Portion],O5127),Table15[Unique ID],0),0)))</f>
        <v/>
      </c>
      <c r="X5127"/>
    </row>
    <row r="5128" spans="2:24" x14ac:dyDescent="0.35">
      <c r="B5128" s="146"/>
      <c r="C5128" s="31"/>
      <c r="D5128" s="31"/>
      <c r="E5128" s="44"/>
      <c r="F5128" s="43"/>
      <c r="G5128" s="84"/>
      <c r="H5128" s="31"/>
      <c r="I5128" s="31"/>
      <c r="J5128" s="84"/>
      <c r="K5128" s="31"/>
      <c r="L5128" s="31"/>
      <c r="M5128" s="169"/>
      <c r="N5128" s="148"/>
      <c r="O5128" s="106"/>
      <c r="P5128" s="43"/>
      <c r="Q5128" s="31"/>
      <c r="R5128" s="84"/>
      <c r="S5128" s="31"/>
      <c r="T5128" s="31"/>
      <c r="U5128" s="169"/>
      <c r="V5128" s="150"/>
      <c r="W5128" s="342" t="str" cm="1">
        <f t="array" ref="W5128">IF(SUM(LEN(B5128:V5128))=0,"",IF(OR(OR(ISBLANK(F5128),SUM(LEN(C5128),LEN(D5128))=0),AND(NOT(E5128="Unknown"),ISBLANK(J5128)),AND(NOT(O5128="Unknown"),ISBLANK(R5128))),"Missing Information", INDEX(Table15[Entire Service Line Classification], MATCH(SUMIFS(Table15[Unique ID],Table15[System-Owned Portion],E5128,Table15[If Material Anything Other than "Lead" in Column E,Was Material Ever Previously Lead?],G5128,Table15[Customer-Owned Portion],O5128),Table15[Unique ID],0),0)))</f>
        <v/>
      </c>
      <c r="X5128"/>
    </row>
    <row r="5129" spans="2:24" x14ac:dyDescent="0.35">
      <c r="B5129" s="146"/>
      <c r="C5129" s="31"/>
      <c r="D5129" s="31"/>
      <c r="E5129" s="44"/>
      <c r="F5129" s="43"/>
      <c r="G5129" s="84"/>
      <c r="H5129" s="31"/>
      <c r="I5129" s="31"/>
      <c r="J5129" s="84"/>
      <c r="K5129" s="31"/>
      <c r="L5129" s="31"/>
      <c r="M5129" s="169"/>
      <c r="N5129" s="148"/>
      <c r="O5129" s="106"/>
      <c r="P5129" s="43"/>
      <c r="Q5129" s="31"/>
      <c r="R5129" s="84"/>
      <c r="S5129" s="31"/>
      <c r="T5129" s="31"/>
      <c r="U5129" s="169"/>
      <c r="V5129" s="150"/>
      <c r="W5129" s="342" t="str" cm="1">
        <f t="array" ref="W5129">IF(SUM(LEN(B5129:V5129))=0,"",IF(OR(OR(ISBLANK(F5129),SUM(LEN(C5129),LEN(D5129))=0),AND(NOT(E5129="Unknown"),ISBLANK(J5129)),AND(NOT(O5129="Unknown"),ISBLANK(R5129))),"Missing Information", INDEX(Table15[Entire Service Line Classification], MATCH(SUMIFS(Table15[Unique ID],Table15[System-Owned Portion],E5129,Table15[If Material Anything Other than "Lead" in Column E,Was Material Ever Previously Lead?],G5129,Table15[Customer-Owned Portion],O5129),Table15[Unique ID],0),0)))</f>
        <v/>
      </c>
      <c r="X5129"/>
    </row>
    <row r="5130" spans="2:24" x14ac:dyDescent="0.35">
      <c r="B5130" s="146"/>
      <c r="C5130" s="31"/>
      <c r="D5130" s="31"/>
      <c r="E5130" s="44"/>
      <c r="F5130" s="43"/>
      <c r="G5130" s="84"/>
      <c r="H5130" s="31"/>
      <c r="I5130" s="31"/>
      <c r="J5130" s="84"/>
      <c r="K5130" s="31"/>
      <c r="L5130" s="31"/>
      <c r="M5130" s="169"/>
      <c r="N5130" s="148"/>
      <c r="O5130" s="106"/>
      <c r="P5130" s="43"/>
      <c r="Q5130" s="31"/>
      <c r="R5130" s="84"/>
      <c r="S5130" s="31"/>
      <c r="T5130" s="31"/>
      <c r="U5130" s="169"/>
      <c r="V5130" s="150"/>
      <c r="W5130" s="342" t="str" cm="1">
        <f t="array" ref="W5130">IF(SUM(LEN(B5130:V5130))=0,"",IF(OR(OR(ISBLANK(F5130),SUM(LEN(C5130),LEN(D5130))=0),AND(NOT(E5130="Unknown"),ISBLANK(J5130)),AND(NOT(O5130="Unknown"),ISBLANK(R5130))),"Missing Information", INDEX(Table15[Entire Service Line Classification], MATCH(SUMIFS(Table15[Unique ID],Table15[System-Owned Portion],E5130,Table15[If Material Anything Other than "Lead" in Column E,Was Material Ever Previously Lead?],G5130,Table15[Customer-Owned Portion],O5130),Table15[Unique ID],0),0)))</f>
        <v/>
      </c>
      <c r="X5130"/>
    </row>
    <row r="5131" spans="2:24" x14ac:dyDescent="0.35">
      <c r="B5131" s="146"/>
      <c r="C5131" s="31"/>
      <c r="D5131" s="31"/>
      <c r="E5131" s="44"/>
      <c r="F5131" s="43"/>
      <c r="G5131" s="84"/>
      <c r="H5131" s="31"/>
      <c r="I5131" s="31"/>
      <c r="J5131" s="84"/>
      <c r="K5131" s="31"/>
      <c r="L5131" s="31"/>
      <c r="M5131" s="169"/>
      <c r="N5131" s="148"/>
      <c r="O5131" s="106"/>
      <c r="P5131" s="43"/>
      <c r="Q5131" s="31"/>
      <c r="R5131" s="84"/>
      <c r="S5131" s="31"/>
      <c r="T5131" s="31"/>
      <c r="U5131" s="169"/>
      <c r="V5131" s="150"/>
      <c r="W5131" s="342" t="str" cm="1">
        <f t="array" ref="W5131">IF(SUM(LEN(B5131:V5131))=0,"",IF(OR(OR(ISBLANK(F5131),SUM(LEN(C5131),LEN(D5131))=0),AND(NOT(E5131="Unknown"),ISBLANK(J5131)),AND(NOT(O5131="Unknown"),ISBLANK(R5131))),"Missing Information", INDEX(Table15[Entire Service Line Classification], MATCH(SUMIFS(Table15[Unique ID],Table15[System-Owned Portion],E5131,Table15[If Material Anything Other than "Lead" in Column E,Was Material Ever Previously Lead?],G5131,Table15[Customer-Owned Portion],O5131),Table15[Unique ID],0),0)))</f>
        <v/>
      </c>
      <c r="X5131"/>
    </row>
    <row r="5132" spans="2:24" x14ac:dyDescent="0.35">
      <c r="B5132" s="146"/>
      <c r="C5132" s="31"/>
      <c r="D5132" s="31"/>
      <c r="E5132" s="44"/>
      <c r="F5132" s="43"/>
      <c r="G5132" s="84"/>
      <c r="H5132" s="31"/>
      <c r="I5132" s="31"/>
      <c r="J5132" s="84"/>
      <c r="K5132" s="31"/>
      <c r="L5132" s="31"/>
      <c r="M5132" s="169"/>
      <c r="N5132" s="148"/>
      <c r="O5132" s="106"/>
      <c r="P5132" s="43"/>
      <c r="Q5132" s="31"/>
      <c r="R5132" s="84"/>
      <c r="S5132" s="31"/>
      <c r="T5132" s="31"/>
      <c r="U5132" s="169"/>
      <c r="V5132" s="150"/>
      <c r="W5132" s="342" t="str" cm="1">
        <f t="array" ref="W5132">IF(SUM(LEN(B5132:V5132))=0,"",IF(OR(OR(ISBLANK(F5132),SUM(LEN(C5132),LEN(D5132))=0),AND(NOT(E5132="Unknown"),ISBLANK(J5132)),AND(NOT(O5132="Unknown"),ISBLANK(R5132))),"Missing Information", INDEX(Table15[Entire Service Line Classification], MATCH(SUMIFS(Table15[Unique ID],Table15[System-Owned Portion],E5132,Table15[If Material Anything Other than "Lead" in Column E,Was Material Ever Previously Lead?],G5132,Table15[Customer-Owned Portion],O5132),Table15[Unique ID],0),0)))</f>
        <v/>
      </c>
      <c r="X5132"/>
    </row>
    <row r="5133" spans="2:24" x14ac:dyDescent="0.35">
      <c r="B5133" s="146"/>
      <c r="C5133" s="31"/>
      <c r="D5133" s="31"/>
      <c r="E5133" s="44"/>
      <c r="F5133" s="43"/>
      <c r="G5133" s="84"/>
      <c r="H5133" s="31"/>
      <c r="I5133" s="31"/>
      <c r="J5133" s="84"/>
      <c r="K5133" s="31"/>
      <c r="L5133" s="31"/>
      <c r="M5133" s="169"/>
      <c r="N5133" s="148"/>
      <c r="O5133" s="106"/>
      <c r="P5133" s="43"/>
      <c r="Q5133" s="31"/>
      <c r="R5133" s="84"/>
      <c r="S5133" s="31"/>
      <c r="T5133" s="31"/>
      <c r="U5133" s="169"/>
      <c r="V5133" s="150"/>
      <c r="W5133" s="342" t="str" cm="1">
        <f t="array" ref="W5133">IF(SUM(LEN(B5133:V5133))=0,"",IF(OR(OR(ISBLANK(F5133),SUM(LEN(C5133),LEN(D5133))=0),AND(NOT(E5133="Unknown"),ISBLANK(J5133)),AND(NOT(O5133="Unknown"),ISBLANK(R5133))),"Missing Information", INDEX(Table15[Entire Service Line Classification], MATCH(SUMIFS(Table15[Unique ID],Table15[System-Owned Portion],E5133,Table15[If Material Anything Other than "Lead" in Column E,Was Material Ever Previously Lead?],G5133,Table15[Customer-Owned Portion],O5133),Table15[Unique ID],0),0)))</f>
        <v/>
      </c>
      <c r="X5133"/>
    </row>
    <row r="5134" spans="2:24" x14ac:dyDescent="0.35">
      <c r="B5134" s="146"/>
      <c r="C5134" s="31"/>
      <c r="D5134" s="31"/>
      <c r="E5134" s="44"/>
      <c r="F5134" s="43"/>
      <c r="G5134" s="84"/>
      <c r="H5134" s="31"/>
      <c r="I5134" s="31"/>
      <c r="J5134" s="84"/>
      <c r="K5134" s="31"/>
      <c r="L5134" s="31"/>
      <c r="M5134" s="169"/>
      <c r="N5134" s="148"/>
      <c r="O5134" s="106"/>
      <c r="P5134" s="43"/>
      <c r="Q5134" s="31"/>
      <c r="R5134" s="84"/>
      <c r="S5134" s="31"/>
      <c r="T5134" s="31"/>
      <c r="U5134" s="169"/>
      <c r="V5134" s="150"/>
      <c r="W5134" s="342" t="str" cm="1">
        <f t="array" ref="W5134">IF(SUM(LEN(B5134:V5134))=0,"",IF(OR(OR(ISBLANK(F5134),SUM(LEN(C5134),LEN(D5134))=0),AND(NOT(E5134="Unknown"),ISBLANK(J5134)),AND(NOT(O5134="Unknown"),ISBLANK(R5134))),"Missing Information", INDEX(Table15[Entire Service Line Classification], MATCH(SUMIFS(Table15[Unique ID],Table15[System-Owned Portion],E5134,Table15[If Material Anything Other than "Lead" in Column E,Was Material Ever Previously Lead?],G5134,Table15[Customer-Owned Portion],O5134),Table15[Unique ID],0),0)))</f>
        <v/>
      </c>
      <c r="X5134"/>
    </row>
    <row r="5135" spans="2:24" x14ac:dyDescent="0.35">
      <c r="B5135" s="146"/>
      <c r="C5135" s="31"/>
      <c r="D5135" s="31"/>
      <c r="E5135" s="44"/>
      <c r="F5135" s="43"/>
      <c r="G5135" s="84"/>
      <c r="H5135" s="31"/>
      <c r="I5135" s="31"/>
      <c r="J5135" s="84"/>
      <c r="K5135" s="31"/>
      <c r="L5135" s="31"/>
      <c r="M5135" s="169"/>
      <c r="N5135" s="148"/>
      <c r="O5135" s="106"/>
      <c r="P5135" s="43"/>
      <c r="Q5135" s="31"/>
      <c r="R5135" s="84"/>
      <c r="S5135" s="31"/>
      <c r="T5135" s="31"/>
      <c r="U5135" s="169"/>
      <c r="V5135" s="150"/>
      <c r="W5135" s="342" t="str" cm="1">
        <f t="array" ref="W5135">IF(SUM(LEN(B5135:V5135))=0,"",IF(OR(OR(ISBLANK(F5135),SUM(LEN(C5135),LEN(D5135))=0),AND(NOT(E5135="Unknown"),ISBLANK(J5135)),AND(NOT(O5135="Unknown"),ISBLANK(R5135))),"Missing Information", INDEX(Table15[Entire Service Line Classification], MATCH(SUMIFS(Table15[Unique ID],Table15[System-Owned Portion],E5135,Table15[If Material Anything Other than "Lead" in Column E,Was Material Ever Previously Lead?],G5135,Table15[Customer-Owned Portion],O5135),Table15[Unique ID],0),0)))</f>
        <v/>
      </c>
      <c r="X5135"/>
    </row>
    <row r="5136" spans="2:24" x14ac:dyDescent="0.35">
      <c r="B5136" s="146"/>
      <c r="C5136" s="31"/>
      <c r="D5136" s="31"/>
      <c r="E5136" s="44"/>
      <c r="F5136" s="43"/>
      <c r="G5136" s="84"/>
      <c r="H5136" s="31"/>
      <c r="I5136" s="31"/>
      <c r="J5136" s="84"/>
      <c r="K5136" s="31"/>
      <c r="L5136" s="31"/>
      <c r="M5136" s="169"/>
      <c r="N5136" s="148"/>
      <c r="O5136" s="106"/>
      <c r="P5136" s="43"/>
      <c r="Q5136" s="31"/>
      <c r="R5136" s="84"/>
      <c r="S5136" s="31"/>
      <c r="T5136" s="31"/>
      <c r="U5136" s="169"/>
      <c r="V5136" s="150"/>
      <c r="W5136" s="342" t="str" cm="1">
        <f t="array" ref="W5136">IF(SUM(LEN(B5136:V5136))=0,"",IF(OR(OR(ISBLANK(F5136),SUM(LEN(C5136),LEN(D5136))=0),AND(NOT(E5136="Unknown"),ISBLANK(J5136)),AND(NOT(O5136="Unknown"),ISBLANK(R5136))),"Missing Information", INDEX(Table15[Entire Service Line Classification], MATCH(SUMIFS(Table15[Unique ID],Table15[System-Owned Portion],E5136,Table15[If Material Anything Other than "Lead" in Column E,Was Material Ever Previously Lead?],G5136,Table15[Customer-Owned Portion],O5136),Table15[Unique ID],0),0)))</f>
        <v/>
      </c>
      <c r="X5136"/>
    </row>
    <row r="5137" spans="2:24" x14ac:dyDescent="0.35">
      <c r="B5137" s="146"/>
      <c r="C5137" s="31"/>
      <c r="D5137" s="31"/>
      <c r="E5137" s="44"/>
      <c r="F5137" s="43"/>
      <c r="G5137" s="84"/>
      <c r="H5137" s="31"/>
      <c r="I5137" s="31"/>
      <c r="J5137" s="84"/>
      <c r="K5137" s="31"/>
      <c r="L5137" s="31"/>
      <c r="M5137" s="169"/>
      <c r="N5137" s="148"/>
      <c r="O5137" s="106"/>
      <c r="P5137" s="43"/>
      <c r="Q5137" s="31"/>
      <c r="R5137" s="84"/>
      <c r="S5137" s="31"/>
      <c r="T5137" s="31"/>
      <c r="U5137" s="169"/>
      <c r="V5137" s="150"/>
      <c r="W5137" s="342" t="str" cm="1">
        <f t="array" ref="W5137">IF(SUM(LEN(B5137:V5137))=0,"",IF(OR(OR(ISBLANK(F5137),SUM(LEN(C5137),LEN(D5137))=0),AND(NOT(E5137="Unknown"),ISBLANK(J5137)),AND(NOT(O5137="Unknown"),ISBLANK(R5137))),"Missing Information", INDEX(Table15[Entire Service Line Classification], MATCH(SUMIFS(Table15[Unique ID],Table15[System-Owned Portion],E5137,Table15[If Material Anything Other than "Lead" in Column E,Was Material Ever Previously Lead?],G5137,Table15[Customer-Owned Portion],O5137),Table15[Unique ID],0),0)))</f>
        <v/>
      </c>
      <c r="X5137"/>
    </row>
    <row r="5138" spans="2:24" x14ac:dyDescent="0.35">
      <c r="B5138" s="146"/>
      <c r="C5138" s="31"/>
      <c r="D5138" s="31"/>
      <c r="E5138" s="44"/>
      <c r="F5138" s="43"/>
      <c r="G5138" s="84"/>
      <c r="H5138" s="31"/>
      <c r="I5138" s="31"/>
      <c r="J5138" s="84"/>
      <c r="K5138" s="31"/>
      <c r="L5138" s="31"/>
      <c r="M5138" s="169"/>
      <c r="N5138" s="148"/>
      <c r="O5138" s="106"/>
      <c r="P5138" s="43"/>
      <c r="Q5138" s="31"/>
      <c r="R5138" s="84"/>
      <c r="S5138" s="31"/>
      <c r="T5138" s="31"/>
      <c r="U5138" s="169"/>
      <c r="V5138" s="150"/>
      <c r="W5138" s="342" t="str" cm="1">
        <f t="array" ref="W5138">IF(SUM(LEN(B5138:V5138))=0,"",IF(OR(OR(ISBLANK(F5138),SUM(LEN(C5138),LEN(D5138))=0),AND(NOT(E5138="Unknown"),ISBLANK(J5138)),AND(NOT(O5138="Unknown"),ISBLANK(R5138))),"Missing Information", INDEX(Table15[Entire Service Line Classification], MATCH(SUMIFS(Table15[Unique ID],Table15[System-Owned Portion],E5138,Table15[If Material Anything Other than "Lead" in Column E,Was Material Ever Previously Lead?],G5138,Table15[Customer-Owned Portion],O5138),Table15[Unique ID],0),0)))</f>
        <v/>
      </c>
      <c r="X5138"/>
    </row>
    <row r="5139" spans="2:24" x14ac:dyDescent="0.35">
      <c r="B5139" s="146"/>
      <c r="C5139" s="31"/>
      <c r="D5139" s="31"/>
      <c r="E5139" s="44"/>
      <c r="F5139" s="43"/>
      <c r="G5139" s="84"/>
      <c r="H5139" s="31"/>
      <c r="I5139" s="31"/>
      <c r="J5139" s="84"/>
      <c r="K5139" s="31"/>
      <c r="L5139" s="31"/>
      <c r="M5139" s="169"/>
      <c r="N5139" s="148"/>
      <c r="O5139" s="106"/>
      <c r="P5139" s="43"/>
      <c r="Q5139" s="31"/>
      <c r="R5139" s="84"/>
      <c r="S5139" s="31"/>
      <c r="T5139" s="31"/>
      <c r="U5139" s="169"/>
      <c r="V5139" s="150"/>
      <c r="W5139" s="342" t="str" cm="1">
        <f t="array" ref="W5139">IF(SUM(LEN(B5139:V5139))=0,"",IF(OR(OR(ISBLANK(F5139),SUM(LEN(C5139),LEN(D5139))=0),AND(NOT(E5139="Unknown"),ISBLANK(J5139)),AND(NOT(O5139="Unknown"),ISBLANK(R5139))),"Missing Information", INDEX(Table15[Entire Service Line Classification], MATCH(SUMIFS(Table15[Unique ID],Table15[System-Owned Portion],E5139,Table15[If Material Anything Other than "Lead" in Column E,Was Material Ever Previously Lead?],G5139,Table15[Customer-Owned Portion],O5139),Table15[Unique ID],0),0)))</f>
        <v/>
      </c>
      <c r="X5139"/>
    </row>
    <row r="5140" spans="2:24" x14ac:dyDescent="0.35">
      <c r="B5140" s="146"/>
      <c r="C5140" s="31"/>
      <c r="D5140" s="31"/>
      <c r="E5140" s="44"/>
      <c r="F5140" s="43"/>
      <c r="G5140" s="84"/>
      <c r="H5140" s="31"/>
      <c r="I5140" s="31"/>
      <c r="J5140" s="84"/>
      <c r="K5140" s="31"/>
      <c r="L5140" s="31"/>
      <c r="M5140" s="169"/>
      <c r="N5140" s="148"/>
      <c r="O5140" s="106"/>
      <c r="P5140" s="43"/>
      <c r="Q5140" s="31"/>
      <c r="R5140" s="84"/>
      <c r="S5140" s="31"/>
      <c r="T5140" s="31"/>
      <c r="U5140" s="169"/>
      <c r="V5140" s="150"/>
      <c r="W5140" s="342" t="str" cm="1">
        <f t="array" ref="W5140">IF(SUM(LEN(B5140:V5140))=0,"",IF(OR(OR(ISBLANK(F5140),SUM(LEN(C5140),LEN(D5140))=0),AND(NOT(E5140="Unknown"),ISBLANK(J5140)),AND(NOT(O5140="Unknown"),ISBLANK(R5140))),"Missing Information", INDEX(Table15[Entire Service Line Classification], MATCH(SUMIFS(Table15[Unique ID],Table15[System-Owned Portion],E5140,Table15[If Material Anything Other than "Lead" in Column E,Was Material Ever Previously Lead?],G5140,Table15[Customer-Owned Portion],O5140),Table15[Unique ID],0),0)))</f>
        <v/>
      </c>
      <c r="X5140"/>
    </row>
    <row r="5141" spans="2:24" x14ac:dyDescent="0.35">
      <c r="B5141" s="146"/>
      <c r="C5141" s="31"/>
      <c r="D5141" s="31"/>
      <c r="E5141" s="44"/>
      <c r="F5141" s="43"/>
      <c r="G5141" s="84"/>
      <c r="H5141" s="31"/>
      <c r="I5141" s="31"/>
      <c r="J5141" s="84"/>
      <c r="K5141" s="31"/>
      <c r="L5141" s="31"/>
      <c r="M5141" s="169"/>
      <c r="N5141" s="148"/>
      <c r="O5141" s="106"/>
      <c r="P5141" s="43"/>
      <c r="Q5141" s="31"/>
      <c r="R5141" s="84"/>
      <c r="S5141" s="31"/>
      <c r="T5141" s="31"/>
      <c r="U5141" s="169"/>
      <c r="V5141" s="150"/>
      <c r="W5141" s="342" t="str" cm="1">
        <f t="array" ref="W5141">IF(SUM(LEN(B5141:V5141))=0,"",IF(OR(OR(ISBLANK(F5141),SUM(LEN(C5141),LEN(D5141))=0),AND(NOT(E5141="Unknown"),ISBLANK(J5141)),AND(NOT(O5141="Unknown"),ISBLANK(R5141))),"Missing Information", INDEX(Table15[Entire Service Line Classification], MATCH(SUMIFS(Table15[Unique ID],Table15[System-Owned Portion],E5141,Table15[If Material Anything Other than "Lead" in Column E,Was Material Ever Previously Lead?],G5141,Table15[Customer-Owned Portion],O5141),Table15[Unique ID],0),0)))</f>
        <v/>
      </c>
      <c r="X5141"/>
    </row>
    <row r="5142" spans="2:24" x14ac:dyDescent="0.35">
      <c r="B5142" s="146"/>
      <c r="C5142" s="31"/>
      <c r="D5142" s="31"/>
      <c r="E5142" s="44"/>
      <c r="F5142" s="43"/>
      <c r="G5142" s="84"/>
      <c r="H5142" s="31"/>
      <c r="I5142" s="31"/>
      <c r="J5142" s="84"/>
      <c r="K5142" s="31"/>
      <c r="L5142" s="31"/>
      <c r="M5142" s="169"/>
      <c r="N5142" s="148"/>
      <c r="O5142" s="106"/>
      <c r="P5142" s="43"/>
      <c r="Q5142" s="31"/>
      <c r="R5142" s="84"/>
      <c r="S5142" s="31"/>
      <c r="T5142" s="31"/>
      <c r="U5142" s="169"/>
      <c r="V5142" s="150"/>
      <c r="W5142" s="342" t="str" cm="1">
        <f t="array" ref="W5142">IF(SUM(LEN(B5142:V5142))=0,"",IF(OR(OR(ISBLANK(F5142),SUM(LEN(C5142),LEN(D5142))=0),AND(NOT(E5142="Unknown"),ISBLANK(J5142)),AND(NOT(O5142="Unknown"),ISBLANK(R5142))),"Missing Information", INDEX(Table15[Entire Service Line Classification], MATCH(SUMIFS(Table15[Unique ID],Table15[System-Owned Portion],E5142,Table15[If Material Anything Other than "Lead" in Column E,Was Material Ever Previously Lead?],G5142,Table15[Customer-Owned Portion],O5142),Table15[Unique ID],0),0)))</f>
        <v/>
      </c>
      <c r="X5142"/>
    </row>
    <row r="5143" spans="2:24" x14ac:dyDescent="0.35">
      <c r="B5143" s="146"/>
      <c r="C5143" s="31"/>
      <c r="D5143" s="31"/>
      <c r="E5143" s="44"/>
      <c r="F5143" s="43"/>
      <c r="G5143" s="84"/>
      <c r="H5143" s="31"/>
      <c r="I5143" s="31"/>
      <c r="J5143" s="84"/>
      <c r="K5143" s="31"/>
      <c r="L5143" s="31"/>
      <c r="M5143" s="169"/>
      <c r="N5143" s="148"/>
      <c r="O5143" s="106"/>
      <c r="P5143" s="43"/>
      <c r="Q5143" s="31"/>
      <c r="R5143" s="84"/>
      <c r="S5143" s="31"/>
      <c r="T5143" s="31"/>
      <c r="U5143" s="169"/>
      <c r="V5143" s="150"/>
      <c r="W5143" s="342" t="str" cm="1">
        <f t="array" ref="W5143">IF(SUM(LEN(B5143:V5143))=0,"",IF(OR(OR(ISBLANK(F5143),SUM(LEN(C5143),LEN(D5143))=0),AND(NOT(E5143="Unknown"),ISBLANK(J5143)),AND(NOT(O5143="Unknown"),ISBLANK(R5143))),"Missing Information", INDEX(Table15[Entire Service Line Classification], MATCH(SUMIFS(Table15[Unique ID],Table15[System-Owned Portion],E5143,Table15[If Material Anything Other than "Lead" in Column E,Was Material Ever Previously Lead?],G5143,Table15[Customer-Owned Portion],O5143),Table15[Unique ID],0),0)))</f>
        <v/>
      </c>
      <c r="X5143"/>
    </row>
    <row r="5144" spans="2:24" x14ac:dyDescent="0.35">
      <c r="B5144" s="146"/>
      <c r="C5144" s="31"/>
      <c r="D5144" s="31"/>
      <c r="E5144" s="44"/>
      <c r="F5144" s="43"/>
      <c r="G5144" s="84"/>
      <c r="H5144" s="31"/>
      <c r="I5144" s="31"/>
      <c r="J5144" s="84"/>
      <c r="K5144" s="31"/>
      <c r="L5144" s="31"/>
      <c r="M5144" s="169"/>
      <c r="N5144" s="148"/>
      <c r="O5144" s="106"/>
      <c r="P5144" s="43"/>
      <c r="Q5144" s="31"/>
      <c r="R5144" s="84"/>
      <c r="S5144" s="31"/>
      <c r="T5144" s="31"/>
      <c r="U5144" s="169"/>
      <c r="V5144" s="150"/>
      <c r="W5144" s="342" t="str" cm="1">
        <f t="array" ref="W5144">IF(SUM(LEN(B5144:V5144))=0,"",IF(OR(OR(ISBLANK(F5144),SUM(LEN(C5144),LEN(D5144))=0),AND(NOT(E5144="Unknown"),ISBLANK(J5144)),AND(NOT(O5144="Unknown"),ISBLANK(R5144))),"Missing Information", INDEX(Table15[Entire Service Line Classification], MATCH(SUMIFS(Table15[Unique ID],Table15[System-Owned Portion],E5144,Table15[If Material Anything Other than "Lead" in Column E,Was Material Ever Previously Lead?],G5144,Table15[Customer-Owned Portion],O5144),Table15[Unique ID],0),0)))</f>
        <v/>
      </c>
      <c r="X5144"/>
    </row>
    <row r="5145" spans="2:24" x14ac:dyDescent="0.35">
      <c r="B5145" s="146"/>
      <c r="C5145" s="31"/>
      <c r="D5145" s="31"/>
      <c r="E5145" s="44"/>
      <c r="F5145" s="43"/>
      <c r="G5145" s="84"/>
      <c r="H5145" s="31"/>
      <c r="I5145" s="31"/>
      <c r="J5145" s="84"/>
      <c r="K5145" s="31"/>
      <c r="L5145" s="31"/>
      <c r="M5145" s="169"/>
      <c r="N5145" s="148"/>
      <c r="O5145" s="106"/>
      <c r="P5145" s="43"/>
      <c r="Q5145" s="31"/>
      <c r="R5145" s="84"/>
      <c r="S5145" s="31"/>
      <c r="T5145" s="31"/>
      <c r="U5145" s="169"/>
      <c r="V5145" s="150"/>
      <c r="W5145" s="342" t="str" cm="1">
        <f t="array" ref="W5145">IF(SUM(LEN(B5145:V5145))=0,"",IF(OR(OR(ISBLANK(F5145),SUM(LEN(C5145),LEN(D5145))=0),AND(NOT(E5145="Unknown"),ISBLANK(J5145)),AND(NOT(O5145="Unknown"),ISBLANK(R5145))),"Missing Information", INDEX(Table15[Entire Service Line Classification], MATCH(SUMIFS(Table15[Unique ID],Table15[System-Owned Portion],E5145,Table15[If Material Anything Other than "Lead" in Column E,Was Material Ever Previously Lead?],G5145,Table15[Customer-Owned Portion],O5145),Table15[Unique ID],0),0)))</f>
        <v/>
      </c>
      <c r="X5145"/>
    </row>
    <row r="5146" spans="2:24" x14ac:dyDescent="0.35">
      <c r="B5146" s="146"/>
      <c r="C5146" s="31"/>
      <c r="D5146" s="31"/>
      <c r="E5146" s="44"/>
      <c r="F5146" s="43"/>
      <c r="G5146" s="84"/>
      <c r="H5146" s="31"/>
      <c r="I5146" s="31"/>
      <c r="J5146" s="84"/>
      <c r="K5146" s="31"/>
      <c r="L5146" s="31"/>
      <c r="M5146" s="169"/>
      <c r="N5146" s="148"/>
      <c r="O5146" s="106"/>
      <c r="P5146" s="43"/>
      <c r="Q5146" s="31"/>
      <c r="R5146" s="84"/>
      <c r="S5146" s="31"/>
      <c r="T5146" s="31"/>
      <c r="U5146" s="169"/>
      <c r="V5146" s="150"/>
      <c r="W5146" s="342" t="str" cm="1">
        <f t="array" ref="W5146">IF(SUM(LEN(B5146:V5146))=0,"",IF(OR(OR(ISBLANK(F5146),SUM(LEN(C5146),LEN(D5146))=0),AND(NOT(E5146="Unknown"),ISBLANK(J5146)),AND(NOT(O5146="Unknown"),ISBLANK(R5146))),"Missing Information", INDEX(Table15[Entire Service Line Classification], MATCH(SUMIFS(Table15[Unique ID],Table15[System-Owned Portion],E5146,Table15[If Material Anything Other than "Lead" in Column E,Was Material Ever Previously Lead?],G5146,Table15[Customer-Owned Portion],O5146),Table15[Unique ID],0),0)))</f>
        <v/>
      </c>
      <c r="X5146"/>
    </row>
    <row r="5147" spans="2:24" x14ac:dyDescent="0.35">
      <c r="B5147" s="146"/>
      <c r="C5147" s="31"/>
      <c r="D5147" s="31"/>
      <c r="E5147" s="44"/>
      <c r="F5147" s="43"/>
      <c r="G5147" s="84"/>
      <c r="H5147" s="31"/>
      <c r="I5147" s="31"/>
      <c r="J5147" s="84"/>
      <c r="K5147" s="31"/>
      <c r="L5147" s="31"/>
      <c r="M5147" s="169"/>
      <c r="N5147" s="148"/>
      <c r="O5147" s="106"/>
      <c r="P5147" s="43"/>
      <c r="Q5147" s="31"/>
      <c r="R5147" s="84"/>
      <c r="S5147" s="31"/>
      <c r="T5147" s="31"/>
      <c r="U5147" s="169"/>
      <c r="V5147" s="150"/>
      <c r="W5147" s="342" t="str" cm="1">
        <f t="array" ref="W5147">IF(SUM(LEN(B5147:V5147))=0,"",IF(OR(OR(ISBLANK(F5147),SUM(LEN(C5147),LEN(D5147))=0),AND(NOT(E5147="Unknown"),ISBLANK(J5147)),AND(NOT(O5147="Unknown"),ISBLANK(R5147))),"Missing Information", INDEX(Table15[Entire Service Line Classification], MATCH(SUMIFS(Table15[Unique ID],Table15[System-Owned Portion],E5147,Table15[If Material Anything Other than "Lead" in Column E,Was Material Ever Previously Lead?],G5147,Table15[Customer-Owned Portion],O5147),Table15[Unique ID],0),0)))</f>
        <v/>
      </c>
      <c r="X5147"/>
    </row>
    <row r="5148" spans="2:24" x14ac:dyDescent="0.35">
      <c r="B5148" s="146"/>
      <c r="C5148" s="31"/>
      <c r="D5148" s="31"/>
      <c r="E5148" s="44"/>
      <c r="F5148" s="43"/>
      <c r="G5148" s="84"/>
      <c r="H5148" s="31"/>
      <c r="I5148" s="31"/>
      <c r="J5148" s="84"/>
      <c r="K5148" s="31"/>
      <c r="L5148" s="31"/>
      <c r="M5148" s="169"/>
      <c r="N5148" s="148"/>
      <c r="O5148" s="106"/>
      <c r="P5148" s="43"/>
      <c r="Q5148" s="31"/>
      <c r="R5148" s="84"/>
      <c r="S5148" s="31"/>
      <c r="T5148" s="31"/>
      <c r="U5148" s="169"/>
      <c r="V5148" s="150"/>
      <c r="W5148" s="342" t="str" cm="1">
        <f t="array" ref="W5148">IF(SUM(LEN(B5148:V5148))=0,"",IF(OR(OR(ISBLANK(F5148),SUM(LEN(C5148),LEN(D5148))=0),AND(NOT(E5148="Unknown"),ISBLANK(J5148)),AND(NOT(O5148="Unknown"),ISBLANK(R5148))),"Missing Information", INDEX(Table15[Entire Service Line Classification], MATCH(SUMIFS(Table15[Unique ID],Table15[System-Owned Portion],E5148,Table15[If Material Anything Other than "Lead" in Column E,Was Material Ever Previously Lead?],G5148,Table15[Customer-Owned Portion],O5148),Table15[Unique ID],0),0)))</f>
        <v/>
      </c>
      <c r="X5148"/>
    </row>
    <row r="5149" spans="2:24" x14ac:dyDescent="0.35">
      <c r="B5149" s="146"/>
      <c r="C5149" s="31"/>
      <c r="D5149" s="31"/>
      <c r="E5149" s="44"/>
      <c r="F5149" s="43"/>
      <c r="G5149" s="84"/>
      <c r="H5149" s="31"/>
      <c r="I5149" s="31"/>
      <c r="J5149" s="84"/>
      <c r="K5149" s="31"/>
      <c r="L5149" s="31"/>
      <c r="M5149" s="169"/>
      <c r="N5149" s="148"/>
      <c r="O5149" s="106"/>
      <c r="P5149" s="43"/>
      <c r="Q5149" s="31"/>
      <c r="R5149" s="84"/>
      <c r="S5149" s="31"/>
      <c r="T5149" s="31"/>
      <c r="U5149" s="169"/>
      <c r="V5149" s="150"/>
      <c r="W5149" s="342" t="str" cm="1">
        <f t="array" ref="W5149">IF(SUM(LEN(B5149:V5149))=0,"",IF(OR(OR(ISBLANK(F5149),SUM(LEN(C5149),LEN(D5149))=0),AND(NOT(E5149="Unknown"),ISBLANK(J5149)),AND(NOT(O5149="Unknown"),ISBLANK(R5149))),"Missing Information", INDEX(Table15[Entire Service Line Classification], MATCH(SUMIFS(Table15[Unique ID],Table15[System-Owned Portion],E5149,Table15[If Material Anything Other than "Lead" in Column E,Was Material Ever Previously Lead?],G5149,Table15[Customer-Owned Portion],O5149),Table15[Unique ID],0),0)))</f>
        <v/>
      </c>
      <c r="X5149"/>
    </row>
    <row r="5150" spans="2:24" x14ac:dyDescent="0.35">
      <c r="B5150" s="146"/>
      <c r="C5150" s="31"/>
      <c r="D5150" s="31"/>
      <c r="E5150" s="44"/>
      <c r="F5150" s="43"/>
      <c r="G5150" s="84"/>
      <c r="H5150" s="31"/>
      <c r="I5150" s="31"/>
      <c r="J5150" s="84"/>
      <c r="K5150" s="31"/>
      <c r="L5150" s="31"/>
      <c r="M5150" s="169"/>
      <c r="N5150" s="148"/>
      <c r="O5150" s="106"/>
      <c r="P5150" s="43"/>
      <c r="Q5150" s="31"/>
      <c r="R5150" s="84"/>
      <c r="S5150" s="31"/>
      <c r="T5150" s="31"/>
      <c r="U5150" s="169"/>
      <c r="V5150" s="150"/>
      <c r="W5150" s="342" t="str" cm="1">
        <f t="array" ref="W5150">IF(SUM(LEN(B5150:V5150))=0,"",IF(OR(OR(ISBLANK(F5150),SUM(LEN(C5150),LEN(D5150))=0),AND(NOT(E5150="Unknown"),ISBLANK(J5150)),AND(NOT(O5150="Unknown"),ISBLANK(R5150))),"Missing Information", INDEX(Table15[Entire Service Line Classification], MATCH(SUMIFS(Table15[Unique ID],Table15[System-Owned Portion],E5150,Table15[If Material Anything Other than "Lead" in Column E,Was Material Ever Previously Lead?],G5150,Table15[Customer-Owned Portion],O5150),Table15[Unique ID],0),0)))</f>
        <v/>
      </c>
      <c r="X5150"/>
    </row>
    <row r="5151" spans="2:24" x14ac:dyDescent="0.35">
      <c r="B5151" s="146"/>
      <c r="C5151" s="31"/>
      <c r="D5151" s="31"/>
      <c r="E5151" s="44"/>
      <c r="F5151" s="43"/>
      <c r="G5151" s="84"/>
      <c r="H5151" s="31"/>
      <c r="I5151" s="31"/>
      <c r="J5151" s="84"/>
      <c r="K5151" s="31"/>
      <c r="L5151" s="31"/>
      <c r="M5151" s="169"/>
      <c r="N5151" s="148"/>
      <c r="O5151" s="106"/>
      <c r="P5151" s="43"/>
      <c r="Q5151" s="31"/>
      <c r="R5151" s="84"/>
      <c r="S5151" s="31"/>
      <c r="T5151" s="31"/>
      <c r="U5151" s="169"/>
      <c r="V5151" s="150"/>
      <c r="W5151" s="342" t="str" cm="1">
        <f t="array" ref="W5151">IF(SUM(LEN(B5151:V5151))=0,"",IF(OR(OR(ISBLANK(F5151),SUM(LEN(C5151),LEN(D5151))=0),AND(NOT(E5151="Unknown"),ISBLANK(J5151)),AND(NOT(O5151="Unknown"),ISBLANK(R5151))),"Missing Information", INDEX(Table15[Entire Service Line Classification], MATCH(SUMIFS(Table15[Unique ID],Table15[System-Owned Portion],E5151,Table15[If Material Anything Other than "Lead" in Column E,Was Material Ever Previously Lead?],G5151,Table15[Customer-Owned Portion],O5151),Table15[Unique ID],0),0)))</f>
        <v/>
      </c>
      <c r="X5151"/>
    </row>
    <row r="5152" spans="2:24" x14ac:dyDescent="0.35">
      <c r="B5152" s="146"/>
      <c r="C5152" s="31"/>
      <c r="D5152" s="31"/>
      <c r="E5152" s="44"/>
      <c r="F5152" s="43"/>
      <c r="G5152" s="84"/>
      <c r="H5152" s="31"/>
      <c r="I5152" s="31"/>
      <c r="J5152" s="84"/>
      <c r="K5152" s="31"/>
      <c r="L5152" s="31"/>
      <c r="M5152" s="169"/>
      <c r="N5152" s="148"/>
      <c r="O5152" s="106"/>
      <c r="P5152" s="43"/>
      <c r="Q5152" s="31"/>
      <c r="R5152" s="84"/>
      <c r="S5152" s="31"/>
      <c r="T5152" s="31"/>
      <c r="U5152" s="169"/>
      <c r="V5152" s="150"/>
      <c r="W5152" s="342" t="str" cm="1">
        <f t="array" ref="W5152">IF(SUM(LEN(B5152:V5152))=0,"",IF(OR(OR(ISBLANK(F5152),SUM(LEN(C5152),LEN(D5152))=0),AND(NOT(E5152="Unknown"),ISBLANK(J5152)),AND(NOT(O5152="Unknown"),ISBLANK(R5152))),"Missing Information", INDEX(Table15[Entire Service Line Classification], MATCH(SUMIFS(Table15[Unique ID],Table15[System-Owned Portion],E5152,Table15[If Material Anything Other than "Lead" in Column E,Was Material Ever Previously Lead?],G5152,Table15[Customer-Owned Portion],O5152),Table15[Unique ID],0),0)))</f>
        <v/>
      </c>
      <c r="X5152"/>
    </row>
    <row r="5153" spans="2:24" x14ac:dyDescent="0.35">
      <c r="B5153" s="146"/>
      <c r="C5153" s="31"/>
      <c r="D5153" s="31"/>
      <c r="E5153" s="44"/>
      <c r="F5153" s="43"/>
      <c r="G5153" s="84"/>
      <c r="H5153" s="31"/>
      <c r="I5153" s="31"/>
      <c r="J5153" s="84"/>
      <c r="K5153" s="31"/>
      <c r="L5153" s="31"/>
      <c r="M5153" s="169"/>
      <c r="N5153" s="148"/>
      <c r="O5153" s="106"/>
      <c r="P5153" s="43"/>
      <c r="Q5153" s="31"/>
      <c r="R5153" s="84"/>
      <c r="S5153" s="31"/>
      <c r="T5153" s="31"/>
      <c r="U5153" s="169"/>
      <c r="V5153" s="150"/>
      <c r="W5153" s="342" t="str" cm="1">
        <f t="array" ref="W5153">IF(SUM(LEN(B5153:V5153))=0,"",IF(OR(OR(ISBLANK(F5153),SUM(LEN(C5153),LEN(D5153))=0),AND(NOT(E5153="Unknown"),ISBLANK(J5153)),AND(NOT(O5153="Unknown"),ISBLANK(R5153))),"Missing Information", INDEX(Table15[Entire Service Line Classification], MATCH(SUMIFS(Table15[Unique ID],Table15[System-Owned Portion],E5153,Table15[If Material Anything Other than "Lead" in Column E,Was Material Ever Previously Lead?],G5153,Table15[Customer-Owned Portion],O5153),Table15[Unique ID],0),0)))</f>
        <v/>
      </c>
      <c r="X5153"/>
    </row>
    <row r="5154" spans="2:24" x14ac:dyDescent="0.35">
      <c r="B5154" s="146"/>
      <c r="C5154" s="31"/>
      <c r="D5154" s="31"/>
      <c r="E5154" s="44"/>
      <c r="F5154" s="43"/>
      <c r="G5154" s="84"/>
      <c r="H5154" s="31"/>
      <c r="I5154" s="31"/>
      <c r="J5154" s="84"/>
      <c r="K5154" s="31"/>
      <c r="L5154" s="31"/>
      <c r="M5154" s="169"/>
      <c r="N5154" s="148"/>
      <c r="O5154" s="106"/>
      <c r="P5154" s="43"/>
      <c r="Q5154" s="31"/>
      <c r="R5154" s="84"/>
      <c r="S5154" s="31"/>
      <c r="T5154" s="31"/>
      <c r="U5154" s="169"/>
      <c r="V5154" s="150"/>
      <c r="W5154" s="342" t="str" cm="1">
        <f t="array" ref="W5154">IF(SUM(LEN(B5154:V5154))=0,"",IF(OR(OR(ISBLANK(F5154),SUM(LEN(C5154),LEN(D5154))=0),AND(NOT(E5154="Unknown"),ISBLANK(J5154)),AND(NOT(O5154="Unknown"),ISBLANK(R5154))),"Missing Information", INDEX(Table15[Entire Service Line Classification], MATCH(SUMIFS(Table15[Unique ID],Table15[System-Owned Portion],E5154,Table15[If Material Anything Other than "Lead" in Column E,Was Material Ever Previously Lead?],G5154,Table15[Customer-Owned Portion],O5154),Table15[Unique ID],0),0)))</f>
        <v/>
      </c>
      <c r="X5154"/>
    </row>
    <row r="5155" spans="2:24" x14ac:dyDescent="0.35">
      <c r="B5155" s="146"/>
      <c r="C5155" s="31"/>
      <c r="D5155" s="31"/>
      <c r="E5155" s="44"/>
      <c r="F5155" s="43"/>
      <c r="G5155" s="84"/>
      <c r="H5155" s="31"/>
      <c r="I5155" s="31"/>
      <c r="J5155" s="84"/>
      <c r="K5155" s="31"/>
      <c r="L5155" s="31"/>
      <c r="M5155" s="169"/>
      <c r="N5155" s="148"/>
      <c r="O5155" s="106"/>
      <c r="P5155" s="43"/>
      <c r="Q5155" s="31"/>
      <c r="R5155" s="84"/>
      <c r="S5155" s="31"/>
      <c r="T5155" s="31"/>
      <c r="U5155" s="169"/>
      <c r="V5155" s="150"/>
      <c r="W5155" s="342" t="str" cm="1">
        <f t="array" ref="W5155">IF(SUM(LEN(B5155:V5155))=0,"",IF(OR(OR(ISBLANK(F5155),SUM(LEN(C5155),LEN(D5155))=0),AND(NOT(E5155="Unknown"),ISBLANK(J5155)),AND(NOT(O5155="Unknown"),ISBLANK(R5155))),"Missing Information", INDEX(Table15[Entire Service Line Classification], MATCH(SUMIFS(Table15[Unique ID],Table15[System-Owned Portion],E5155,Table15[If Material Anything Other than "Lead" in Column E,Was Material Ever Previously Lead?],G5155,Table15[Customer-Owned Portion],O5155),Table15[Unique ID],0),0)))</f>
        <v/>
      </c>
      <c r="X5155"/>
    </row>
    <row r="5156" spans="2:24" x14ac:dyDescent="0.35">
      <c r="B5156" s="146"/>
      <c r="C5156" s="31"/>
      <c r="D5156" s="31"/>
      <c r="E5156" s="44"/>
      <c r="F5156" s="43"/>
      <c r="G5156" s="84"/>
      <c r="H5156" s="31"/>
      <c r="I5156" s="31"/>
      <c r="J5156" s="84"/>
      <c r="K5156" s="31"/>
      <c r="L5156" s="31"/>
      <c r="M5156" s="169"/>
      <c r="N5156" s="148"/>
      <c r="O5156" s="106"/>
      <c r="P5156" s="43"/>
      <c r="Q5156" s="31"/>
      <c r="R5156" s="84"/>
      <c r="S5156" s="31"/>
      <c r="T5156" s="31"/>
      <c r="U5156" s="169"/>
      <c r="V5156" s="150"/>
      <c r="W5156" s="342" t="str" cm="1">
        <f t="array" ref="W5156">IF(SUM(LEN(B5156:V5156))=0,"",IF(OR(OR(ISBLANK(F5156),SUM(LEN(C5156),LEN(D5156))=0),AND(NOT(E5156="Unknown"),ISBLANK(J5156)),AND(NOT(O5156="Unknown"),ISBLANK(R5156))),"Missing Information", INDEX(Table15[Entire Service Line Classification], MATCH(SUMIFS(Table15[Unique ID],Table15[System-Owned Portion],E5156,Table15[If Material Anything Other than "Lead" in Column E,Was Material Ever Previously Lead?],G5156,Table15[Customer-Owned Portion],O5156),Table15[Unique ID],0),0)))</f>
        <v/>
      </c>
      <c r="X5156"/>
    </row>
    <row r="5157" spans="2:24" x14ac:dyDescent="0.35">
      <c r="B5157" s="146"/>
      <c r="C5157" s="31"/>
      <c r="D5157" s="31"/>
      <c r="E5157" s="44"/>
      <c r="F5157" s="43"/>
      <c r="G5157" s="84"/>
      <c r="H5157" s="31"/>
      <c r="I5157" s="31"/>
      <c r="J5157" s="84"/>
      <c r="K5157" s="31"/>
      <c r="L5157" s="31"/>
      <c r="M5157" s="169"/>
      <c r="N5157" s="148"/>
      <c r="O5157" s="106"/>
      <c r="P5157" s="43"/>
      <c r="Q5157" s="31"/>
      <c r="R5157" s="84"/>
      <c r="S5157" s="31"/>
      <c r="T5157" s="31"/>
      <c r="U5157" s="169"/>
      <c r="V5157" s="150"/>
      <c r="W5157" s="342" t="str" cm="1">
        <f t="array" ref="W5157">IF(SUM(LEN(B5157:V5157))=0,"",IF(OR(OR(ISBLANK(F5157),SUM(LEN(C5157),LEN(D5157))=0),AND(NOT(E5157="Unknown"),ISBLANK(J5157)),AND(NOT(O5157="Unknown"),ISBLANK(R5157))),"Missing Information", INDEX(Table15[Entire Service Line Classification], MATCH(SUMIFS(Table15[Unique ID],Table15[System-Owned Portion],E5157,Table15[If Material Anything Other than "Lead" in Column E,Was Material Ever Previously Lead?],G5157,Table15[Customer-Owned Portion],O5157),Table15[Unique ID],0),0)))</f>
        <v/>
      </c>
      <c r="X5157"/>
    </row>
    <row r="5158" spans="2:24" x14ac:dyDescent="0.35">
      <c r="B5158" s="146"/>
      <c r="C5158" s="31"/>
      <c r="D5158" s="31"/>
      <c r="E5158" s="44"/>
      <c r="F5158" s="43"/>
      <c r="G5158" s="84"/>
      <c r="H5158" s="31"/>
      <c r="I5158" s="31"/>
      <c r="J5158" s="84"/>
      <c r="K5158" s="31"/>
      <c r="L5158" s="31"/>
      <c r="M5158" s="169"/>
      <c r="N5158" s="148"/>
      <c r="O5158" s="106"/>
      <c r="P5158" s="43"/>
      <c r="Q5158" s="31"/>
      <c r="R5158" s="84"/>
      <c r="S5158" s="31"/>
      <c r="T5158" s="31"/>
      <c r="U5158" s="169"/>
      <c r="V5158" s="150"/>
      <c r="W5158" s="342" t="str" cm="1">
        <f t="array" ref="W5158">IF(SUM(LEN(B5158:V5158))=0,"",IF(OR(OR(ISBLANK(F5158),SUM(LEN(C5158),LEN(D5158))=0),AND(NOT(E5158="Unknown"),ISBLANK(J5158)),AND(NOT(O5158="Unknown"),ISBLANK(R5158))),"Missing Information", INDEX(Table15[Entire Service Line Classification], MATCH(SUMIFS(Table15[Unique ID],Table15[System-Owned Portion],E5158,Table15[If Material Anything Other than "Lead" in Column E,Was Material Ever Previously Lead?],G5158,Table15[Customer-Owned Portion],O5158),Table15[Unique ID],0),0)))</f>
        <v/>
      </c>
      <c r="X5158"/>
    </row>
    <row r="5159" spans="2:24" x14ac:dyDescent="0.35">
      <c r="B5159" s="146"/>
      <c r="C5159" s="31"/>
      <c r="D5159" s="31"/>
      <c r="E5159" s="44"/>
      <c r="F5159" s="43"/>
      <c r="G5159" s="84"/>
      <c r="H5159" s="31"/>
      <c r="I5159" s="31"/>
      <c r="J5159" s="84"/>
      <c r="K5159" s="31"/>
      <c r="L5159" s="31"/>
      <c r="M5159" s="169"/>
      <c r="N5159" s="148"/>
      <c r="O5159" s="106"/>
      <c r="P5159" s="43"/>
      <c r="Q5159" s="31"/>
      <c r="R5159" s="84"/>
      <c r="S5159" s="31"/>
      <c r="T5159" s="31"/>
      <c r="U5159" s="169"/>
      <c r="V5159" s="150"/>
      <c r="W5159" s="342" t="str" cm="1">
        <f t="array" ref="W5159">IF(SUM(LEN(B5159:V5159))=0,"",IF(OR(OR(ISBLANK(F5159),SUM(LEN(C5159),LEN(D5159))=0),AND(NOT(E5159="Unknown"),ISBLANK(J5159)),AND(NOT(O5159="Unknown"),ISBLANK(R5159))),"Missing Information", INDEX(Table15[Entire Service Line Classification], MATCH(SUMIFS(Table15[Unique ID],Table15[System-Owned Portion],E5159,Table15[If Material Anything Other than "Lead" in Column E,Was Material Ever Previously Lead?],G5159,Table15[Customer-Owned Portion],O5159),Table15[Unique ID],0),0)))</f>
        <v/>
      </c>
      <c r="X5159"/>
    </row>
    <row r="5160" spans="2:24" x14ac:dyDescent="0.35">
      <c r="B5160" s="146"/>
      <c r="C5160" s="31"/>
      <c r="D5160" s="31"/>
      <c r="E5160" s="44"/>
      <c r="F5160" s="43"/>
      <c r="G5160" s="84"/>
      <c r="H5160" s="31"/>
      <c r="I5160" s="31"/>
      <c r="J5160" s="84"/>
      <c r="K5160" s="31"/>
      <c r="L5160" s="31"/>
      <c r="M5160" s="169"/>
      <c r="N5160" s="148"/>
      <c r="O5160" s="106"/>
      <c r="P5160" s="43"/>
      <c r="Q5160" s="31"/>
      <c r="R5160" s="84"/>
      <c r="S5160" s="31"/>
      <c r="T5160" s="31"/>
      <c r="U5160" s="169"/>
      <c r="V5160" s="150"/>
      <c r="W5160" s="342" t="str" cm="1">
        <f t="array" ref="W5160">IF(SUM(LEN(B5160:V5160))=0,"",IF(OR(OR(ISBLANK(F5160),SUM(LEN(C5160),LEN(D5160))=0),AND(NOT(E5160="Unknown"),ISBLANK(J5160)),AND(NOT(O5160="Unknown"),ISBLANK(R5160))),"Missing Information", INDEX(Table15[Entire Service Line Classification], MATCH(SUMIFS(Table15[Unique ID],Table15[System-Owned Portion],E5160,Table15[If Material Anything Other than "Lead" in Column E,Was Material Ever Previously Lead?],G5160,Table15[Customer-Owned Portion],O5160),Table15[Unique ID],0),0)))</f>
        <v/>
      </c>
      <c r="X5160"/>
    </row>
    <row r="5161" spans="2:24" x14ac:dyDescent="0.35">
      <c r="B5161" s="146"/>
      <c r="C5161" s="31"/>
      <c r="D5161" s="31"/>
      <c r="E5161" s="44"/>
      <c r="F5161" s="43"/>
      <c r="G5161" s="84"/>
      <c r="H5161" s="31"/>
      <c r="I5161" s="31"/>
      <c r="J5161" s="84"/>
      <c r="K5161" s="31"/>
      <c r="L5161" s="31"/>
      <c r="M5161" s="169"/>
      <c r="N5161" s="148"/>
      <c r="O5161" s="106"/>
      <c r="P5161" s="43"/>
      <c r="Q5161" s="31"/>
      <c r="R5161" s="84"/>
      <c r="S5161" s="31"/>
      <c r="T5161" s="31"/>
      <c r="U5161" s="169"/>
      <c r="V5161" s="150"/>
      <c r="W5161" s="342" t="str" cm="1">
        <f t="array" ref="W5161">IF(SUM(LEN(B5161:V5161))=0,"",IF(OR(OR(ISBLANK(F5161),SUM(LEN(C5161),LEN(D5161))=0),AND(NOT(E5161="Unknown"),ISBLANK(J5161)),AND(NOT(O5161="Unknown"),ISBLANK(R5161))),"Missing Information", INDEX(Table15[Entire Service Line Classification], MATCH(SUMIFS(Table15[Unique ID],Table15[System-Owned Portion],E5161,Table15[If Material Anything Other than "Lead" in Column E,Was Material Ever Previously Lead?],G5161,Table15[Customer-Owned Portion],O5161),Table15[Unique ID],0),0)))</f>
        <v/>
      </c>
      <c r="X5161"/>
    </row>
    <row r="5162" spans="2:24" x14ac:dyDescent="0.35">
      <c r="B5162" s="146"/>
      <c r="C5162" s="31"/>
      <c r="D5162" s="31"/>
      <c r="E5162" s="44"/>
      <c r="F5162" s="43"/>
      <c r="G5162" s="84"/>
      <c r="H5162" s="31"/>
      <c r="I5162" s="31"/>
      <c r="J5162" s="84"/>
      <c r="K5162" s="31"/>
      <c r="L5162" s="31"/>
      <c r="M5162" s="169"/>
      <c r="N5162" s="148"/>
      <c r="O5162" s="106"/>
      <c r="P5162" s="43"/>
      <c r="Q5162" s="31"/>
      <c r="R5162" s="84"/>
      <c r="S5162" s="31"/>
      <c r="T5162" s="31"/>
      <c r="U5162" s="169"/>
      <c r="V5162" s="150"/>
      <c r="W5162" s="342" t="str" cm="1">
        <f t="array" ref="W5162">IF(SUM(LEN(B5162:V5162))=0,"",IF(OR(OR(ISBLANK(F5162),SUM(LEN(C5162),LEN(D5162))=0),AND(NOT(E5162="Unknown"),ISBLANK(J5162)),AND(NOT(O5162="Unknown"),ISBLANK(R5162))),"Missing Information", INDEX(Table15[Entire Service Line Classification], MATCH(SUMIFS(Table15[Unique ID],Table15[System-Owned Portion],E5162,Table15[If Material Anything Other than "Lead" in Column E,Was Material Ever Previously Lead?],G5162,Table15[Customer-Owned Portion],O5162),Table15[Unique ID],0),0)))</f>
        <v/>
      </c>
      <c r="X5162"/>
    </row>
    <row r="5163" spans="2:24" x14ac:dyDescent="0.35">
      <c r="B5163" s="146"/>
      <c r="C5163" s="31"/>
      <c r="D5163" s="31"/>
      <c r="E5163" s="44"/>
      <c r="F5163" s="43"/>
      <c r="G5163" s="84"/>
      <c r="H5163" s="31"/>
      <c r="I5163" s="31"/>
      <c r="J5163" s="84"/>
      <c r="K5163" s="31"/>
      <c r="L5163" s="31"/>
      <c r="M5163" s="169"/>
      <c r="N5163" s="148"/>
      <c r="O5163" s="106"/>
      <c r="P5163" s="43"/>
      <c r="Q5163" s="31"/>
      <c r="R5163" s="84"/>
      <c r="S5163" s="31"/>
      <c r="T5163" s="31"/>
      <c r="U5163" s="169"/>
      <c r="V5163" s="150"/>
      <c r="W5163" s="342" t="str" cm="1">
        <f t="array" ref="W5163">IF(SUM(LEN(B5163:V5163))=0,"",IF(OR(OR(ISBLANK(F5163),SUM(LEN(C5163),LEN(D5163))=0),AND(NOT(E5163="Unknown"),ISBLANK(J5163)),AND(NOT(O5163="Unknown"),ISBLANK(R5163))),"Missing Information", INDEX(Table15[Entire Service Line Classification], MATCH(SUMIFS(Table15[Unique ID],Table15[System-Owned Portion],E5163,Table15[If Material Anything Other than "Lead" in Column E,Was Material Ever Previously Lead?],G5163,Table15[Customer-Owned Portion],O5163),Table15[Unique ID],0),0)))</f>
        <v/>
      </c>
      <c r="X5163"/>
    </row>
    <row r="5164" spans="2:24" x14ac:dyDescent="0.35">
      <c r="B5164" s="146"/>
      <c r="C5164" s="31"/>
      <c r="D5164" s="31"/>
      <c r="E5164" s="44"/>
      <c r="F5164" s="43"/>
      <c r="G5164" s="84"/>
      <c r="H5164" s="31"/>
      <c r="I5164" s="31"/>
      <c r="J5164" s="84"/>
      <c r="K5164" s="31"/>
      <c r="L5164" s="31"/>
      <c r="M5164" s="169"/>
      <c r="N5164" s="148"/>
      <c r="O5164" s="106"/>
      <c r="P5164" s="43"/>
      <c r="Q5164" s="31"/>
      <c r="R5164" s="84"/>
      <c r="S5164" s="31"/>
      <c r="T5164" s="31"/>
      <c r="U5164" s="169"/>
      <c r="V5164" s="150"/>
      <c r="W5164" s="342" t="str" cm="1">
        <f t="array" ref="W5164">IF(SUM(LEN(B5164:V5164))=0,"",IF(OR(OR(ISBLANK(F5164),SUM(LEN(C5164),LEN(D5164))=0),AND(NOT(E5164="Unknown"),ISBLANK(J5164)),AND(NOT(O5164="Unknown"),ISBLANK(R5164))),"Missing Information", INDEX(Table15[Entire Service Line Classification], MATCH(SUMIFS(Table15[Unique ID],Table15[System-Owned Portion],E5164,Table15[If Material Anything Other than "Lead" in Column E,Was Material Ever Previously Lead?],G5164,Table15[Customer-Owned Portion],O5164),Table15[Unique ID],0),0)))</f>
        <v/>
      </c>
      <c r="X5164"/>
    </row>
    <row r="5165" spans="2:24" x14ac:dyDescent="0.35">
      <c r="B5165" s="146"/>
      <c r="C5165" s="31"/>
      <c r="D5165" s="31"/>
      <c r="E5165" s="44"/>
      <c r="F5165" s="43"/>
      <c r="G5165" s="84"/>
      <c r="H5165" s="31"/>
      <c r="I5165" s="31"/>
      <c r="J5165" s="84"/>
      <c r="K5165" s="31"/>
      <c r="L5165" s="31"/>
      <c r="M5165" s="169"/>
      <c r="N5165" s="148"/>
      <c r="O5165" s="106"/>
      <c r="P5165" s="43"/>
      <c r="Q5165" s="31"/>
      <c r="R5165" s="84"/>
      <c r="S5165" s="31"/>
      <c r="T5165" s="31"/>
      <c r="U5165" s="169"/>
      <c r="V5165" s="150"/>
      <c r="W5165" s="342" t="str" cm="1">
        <f t="array" ref="W5165">IF(SUM(LEN(B5165:V5165))=0,"",IF(OR(OR(ISBLANK(F5165),SUM(LEN(C5165),LEN(D5165))=0),AND(NOT(E5165="Unknown"),ISBLANK(J5165)),AND(NOT(O5165="Unknown"),ISBLANK(R5165))),"Missing Information", INDEX(Table15[Entire Service Line Classification], MATCH(SUMIFS(Table15[Unique ID],Table15[System-Owned Portion],E5165,Table15[If Material Anything Other than "Lead" in Column E,Was Material Ever Previously Lead?],G5165,Table15[Customer-Owned Portion],O5165),Table15[Unique ID],0),0)))</f>
        <v/>
      </c>
      <c r="X5165"/>
    </row>
    <row r="5166" spans="2:24" x14ac:dyDescent="0.35">
      <c r="B5166" s="146"/>
      <c r="C5166" s="31"/>
      <c r="D5166" s="31"/>
      <c r="E5166" s="44"/>
      <c r="F5166" s="43"/>
      <c r="G5166" s="84"/>
      <c r="H5166" s="31"/>
      <c r="I5166" s="31"/>
      <c r="J5166" s="84"/>
      <c r="K5166" s="31"/>
      <c r="L5166" s="31"/>
      <c r="M5166" s="169"/>
      <c r="N5166" s="148"/>
      <c r="O5166" s="106"/>
      <c r="P5166" s="43"/>
      <c r="Q5166" s="31"/>
      <c r="R5166" s="84"/>
      <c r="S5166" s="31"/>
      <c r="T5166" s="31"/>
      <c r="U5166" s="169"/>
      <c r="V5166" s="150"/>
      <c r="W5166" s="342" t="str" cm="1">
        <f t="array" ref="W5166">IF(SUM(LEN(B5166:V5166))=0,"",IF(OR(OR(ISBLANK(F5166),SUM(LEN(C5166),LEN(D5166))=0),AND(NOT(E5166="Unknown"),ISBLANK(J5166)),AND(NOT(O5166="Unknown"),ISBLANK(R5166))),"Missing Information", INDEX(Table15[Entire Service Line Classification], MATCH(SUMIFS(Table15[Unique ID],Table15[System-Owned Portion],E5166,Table15[If Material Anything Other than "Lead" in Column E,Was Material Ever Previously Lead?],G5166,Table15[Customer-Owned Portion],O5166),Table15[Unique ID],0),0)))</f>
        <v/>
      </c>
      <c r="X5166"/>
    </row>
    <row r="5167" spans="2:24" x14ac:dyDescent="0.35">
      <c r="B5167" s="146"/>
      <c r="C5167" s="31"/>
      <c r="D5167" s="31"/>
      <c r="E5167" s="44"/>
      <c r="F5167" s="43"/>
      <c r="G5167" s="84"/>
      <c r="H5167" s="31"/>
      <c r="I5167" s="31"/>
      <c r="J5167" s="84"/>
      <c r="K5167" s="31"/>
      <c r="L5167" s="31"/>
      <c r="M5167" s="169"/>
      <c r="N5167" s="148"/>
      <c r="O5167" s="106"/>
      <c r="P5167" s="43"/>
      <c r="Q5167" s="31"/>
      <c r="R5167" s="84"/>
      <c r="S5167" s="31"/>
      <c r="T5167" s="31"/>
      <c r="U5167" s="169"/>
      <c r="V5167" s="150"/>
      <c r="W5167" s="342" t="str" cm="1">
        <f t="array" ref="W5167">IF(SUM(LEN(B5167:V5167))=0,"",IF(OR(OR(ISBLANK(F5167),SUM(LEN(C5167),LEN(D5167))=0),AND(NOT(E5167="Unknown"),ISBLANK(J5167)),AND(NOT(O5167="Unknown"),ISBLANK(R5167))),"Missing Information", INDEX(Table15[Entire Service Line Classification], MATCH(SUMIFS(Table15[Unique ID],Table15[System-Owned Portion],E5167,Table15[If Material Anything Other than "Lead" in Column E,Was Material Ever Previously Lead?],G5167,Table15[Customer-Owned Portion],O5167),Table15[Unique ID],0),0)))</f>
        <v/>
      </c>
      <c r="X5167"/>
    </row>
    <row r="5168" spans="2:24" x14ac:dyDescent="0.35">
      <c r="B5168" s="146"/>
      <c r="C5168" s="31"/>
      <c r="D5168" s="31"/>
      <c r="E5168" s="44"/>
      <c r="F5168" s="43"/>
      <c r="G5168" s="84"/>
      <c r="H5168" s="31"/>
      <c r="I5168" s="31"/>
      <c r="J5168" s="84"/>
      <c r="K5168" s="31"/>
      <c r="L5168" s="31"/>
      <c r="M5168" s="169"/>
      <c r="N5168" s="148"/>
      <c r="O5168" s="106"/>
      <c r="P5168" s="43"/>
      <c r="Q5168" s="31"/>
      <c r="R5168" s="84"/>
      <c r="S5168" s="31"/>
      <c r="T5168" s="31"/>
      <c r="U5168" s="169"/>
      <c r="V5168" s="150"/>
      <c r="W5168" s="342" t="str" cm="1">
        <f t="array" ref="W5168">IF(SUM(LEN(B5168:V5168))=0,"",IF(OR(OR(ISBLANK(F5168),SUM(LEN(C5168),LEN(D5168))=0),AND(NOT(E5168="Unknown"),ISBLANK(J5168)),AND(NOT(O5168="Unknown"),ISBLANK(R5168))),"Missing Information", INDEX(Table15[Entire Service Line Classification], MATCH(SUMIFS(Table15[Unique ID],Table15[System-Owned Portion],E5168,Table15[If Material Anything Other than "Lead" in Column E,Was Material Ever Previously Lead?],G5168,Table15[Customer-Owned Portion],O5168),Table15[Unique ID],0),0)))</f>
        <v/>
      </c>
      <c r="X5168"/>
    </row>
    <row r="5169" spans="2:24" x14ac:dyDescent="0.35">
      <c r="B5169" s="146"/>
      <c r="C5169" s="31"/>
      <c r="D5169" s="31"/>
      <c r="E5169" s="44"/>
      <c r="F5169" s="43"/>
      <c r="G5169" s="84"/>
      <c r="H5169" s="31"/>
      <c r="I5169" s="31"/>
      <c r="J5169" s="84"/>
      <c r="K5169" s="31"/>
      <c r="L5169" s="31"/>
      <c r="M5169" s="169"/>
      <c r="N5169" s="148"/>
      <c r="O5169" s="106"/>
      <c r="P5169" s="43"/>
      <c r="Q5169" s="31"/>
      <c r="R5169" s="84"/>
      <c r="S5169" s="31"/>
      <c r="T5169" s="31"/>
      <c r="U5169" s="169"/>
      <c r="V5169" s="150"/>
      <c r="W5169" s="342" t="str" cm="1">
        <f t="array" ref="W5169">IF(SUM(LEN(B5169:V5169))=0,"",IF(OR(OR(ISBLANK(F5169),SUM(LEN(C5169),LEN(D5169))=0),AND(NOT(E5169="Unknown"),ISBLANK(J5169)),AND(NOT(O5169="Unknown"),ISBLANK(R5169))),"Missing Information", INDEX(Table15[Entire Service Line Classification], MATCH(SUMIFS(Table15[Unique ID],Table15[System-Owned Portion],E5169,Table15[If Material Anything Other than "Lead" in Column E,Was Material Ever Previously Lead?],G5169,Table15[Customer-Owned Portion],O5169),Table15[Unique ID],0),0)))</f>
        <v/>
      </c>
      <c r="X5169"/>
    </row>
    <row r="5170" spans="2:24" x14ac:dyDescent="0.35">
      <c r="B5170" s="146"/>
      <c r="C5170" s="31"/>
      <c r="D5170" s="31"/>
      <c r="E5170" s="44"/>
      <c r="F5170" s="43"/>
      <c r="G5170" s="84"/>
      <c r="H5170" s="31"/>
      <c r="I5170" s="31"/>
      <c r="J5170" s="84"/>
      <c r="K5170" s="31"/>
      <c r="L5170" s="31"/>
      <c r="M5170" s="169"/>
      <c r="N5170" s="148"/>
      <c r="O5170" s="106"/>
      <c r="P5170" s="43"/>
      <c r="Q5170" s="31"/>
      <c r="R5170" s="84"/>
      <c r="S5170" s="31"/>
      <c r="T5170" s="31"/>
      <c r="U5170" s="169"/>
      <c r="V5170" s="150"/>
      <c r="W5170" s="342" t="str" cm="1">
        <f t="array" ref="W5170">IF(SUM(LEN(B5170:V5170))=0,"",IF(OR(OR(ISBLANK(F5170),SUM(LEN(C5170),LEN(D5170))=0),AND(NOT(E5170="Unknown"),ISBLANK(J5170)),AND(NOT(O5170="Unknown"),ISBLANK(R5170))),"Missing Information", INDEX(Table15[Entire Service Line Classification], MATCH(SUMIFS(Table15[Unique ID],Table15[System-Owned Portion],E5170,Table15[If Material Anything Other than "Lead" in Column E,Was Material Ever Previously Lead?],G5170,Table15[Customer-Owned Portion],O5170),Table15[Unique ID],0),0)))</f>
        <v/>
      </c>
      <c r="X5170"/>
    </row>
    <row r="5171" spans="2:24" x14ac:dyDescent="0.35">
      <c r="B5171" s="146"/>
      <c r="C5171" s="31"/>
      <c r="D5171" s="31"/>
      <c r="E5171" s="44"/>
      <c r="F5171" s="43"/>
      <c r="G5171" s="84"/>
      <c r="H5171" s="31"/>
      <c r="I5171" s="31"/>
      <c r="J5171" s="84"/>
      <c r="K5171" s="31"/>
      <c r="L5171" s="31"/>
      <c r="M5171" s="169"/>
      <c r="N5171" s="148"/>
      <c r="O5171" s="106"/>
      <c r="P5171" s="43"/>
      <c r="Q5171" s="31"/>
      <c r="R5171" s="84"/>
      <c r="S5171" s="31"/>
      <c r="T5171" s="31"/>
      <c r="U5171" s="169"/>
      <c r="V5171" s="150"/>
      <c r="W5171" s="342" t="str" cm="1">
        <f t="array" ref="W5171">IF(SUM(LEN(B5171:V5171))=0,"",IF(OR(OR(ISBLANK(F5171),SUM(LEN(C5171),LEN(D5171))=0),AND(NOT(E5171="Unknown"),ISBLANK(J5171)),AND(NOT(O5171="Unknown"),ISBLANK(R5171))),"Missing Information", INDEX(Table15[Entire Service Line Classification], MATCH(SUMIFS(Table15[Unique ID],Table15[System-Owned Portion],E5171,Table15[If Material Anything Other than "Lead" in Column E,Was Material Ever Previously Lead?],G5171,Table15[Customer-Owned Portion],O5171),Table15[Unique ID],0),0)))</f>
        <v/>
      </c>
      <c r="X5171"/>
    </row>
    <row r="5172" spans="2:24" x14ac:dyDescent="0.35">
      <c r="B5172" s="146"/>
      <c r="C5172" s="31"/>
      <c r="D5172" s="31"/>
      <c r="E5172" s="44"/>
      <c r="F5172" s="43"/>
      <c r="G5172" s="84"/>
      <c r="H5172" s="31"/>
      <c r="I5172" s="31"/>
      <c r="J5172" s="84"/>
      <c r="K5172" s="31"/>
      <c r="L5172" s="31"/>
      <c r="M5172" s="169"/>
      <c r="N5172" s="148"/>
      <c r="O5172" s="106"/>
      <c r="P5172" s="43"/>
      <c r="Q5172" s="31"/>
      <c r="R5172" s="84"/>
      <c r="S5172" s="31"/>
      <c r="T5172" s="31"/>
      <c r="U5172" s="169"/>
      <c r="V5172" s="150"/>
      <c r="W5172" s="342" t="str" cm="1">
        <f t="array" ref="W5172">IF(SUM(LEN(B5172:V5172))=0,"",IF(OR(OR(ISBLANK(F5172),SUM(LEN(C5172),LEN(D5172))=0),AND(NOT(E5172="Unknown"),ISBLANK(J5172)),AND(NOT(O5172="Unknown"),ISBLANK(R5172))),"Missing Information", INDEX(Table15[Entire Service Line Classification], MATCH(SUMIFS(Table15[Unique ID],Table15[System-Owned Portion],E5172,Table15[If Material Anything Other than "Lead" in Column E,Was Material Ever Previously Lead?],G5172,Table15[Customer-Owned Portion],O5172),Table15[Unique ID],0),0)))</f>
        <v/>
      </c>
      <c r="X5172"/>
    </row>
    <row r="5173" spans="2:24" x14ac:dyDescent="0.35">
      <c r="B5173" s="146"/>
      <c r="C5173" s="31"/>
      <c r="D5173" s="31"/>
      <c r="E5173" s="44"/>
      <c r="F5173" s="43"/>
      <c r="G5173" s="84"/>
      <c r="H5173" s="31"/>
      <c r="I5173" s="31"/>
      <c r="J5173" s="84"/>
      <c r="K5173" s="31"/>
      <c r="L5173" s="31"/>
      <c r="M5173" s="169"/>
      <c r="N5173" s="148"/>
      <c r="O5173" s="106"/>
      <c r="P5173" s="43"/>
      <c r="Q5173" s="31"/>
      <c r="R5173" s="84"/>
      <c r="S5173" s="31"/>
      <c r="T5173" s="31"/>
      <c r="U5173" s="169"/>
      <c r="V5173" s="150"/>
      <c r="W5173" s="342" t="str" cm="1">
        <f t="array" ref="W5173">IF(SUM(LEN(B5173:V5173))=0,"",IF(OR(OR(ISBLANK(F5173),SUM(LEN(C5173),LEN(D5173))=0),AND(NOT(E5173="Unknown"),ISBLANK(J5173)),AND(NOT(O5173="Unknown"),ISBLANK(R5173))),"Missing Information", INDEX(Table15[Entire Service Line Classification], MATCH(SUMIFS(Table15[Unique ID],Table15[System-Owned Portion],E5173,Table15[If Material Anything Other than "Lead" in Column E,Was Material Ever Previously Lead?],G5173,Table15[Customer-Owned Portion],O5173),Table15[Unique ID],0),0)))</f>
        <v/>
      </c>
      <c r="X5173"/>
    </row>
    <row r="5174" spans="2:24" x14ac:dyDescent="0.35">
      <c r="B5174" s="146"/>
      <c r="C5174" s="31"/>
      <c r="D5174" s="31"/>
      <c r="E5174" s="44"/>
      <c r="F5174" s="43"/>
      <c r="G5174" s="84"/>
      <c r="H5174" s="31"/>
      <c r="I5174" s="31"/>
      <c r="J5174" s="84"/>
      <c r="K5174" s="31"/>
      <c r="L5174" s="31"/>
      <c r="M5174" s="169"/>
      <c r="N5174" s="148"/>
      <c r="O5174" s="106"/>
      <c r="P5174" s="43"/>
      <c r="Q5174" s="31"/>
      <c r="R5174" s="84"/>
      <c r="S5174" s="31"/>
      <c r="T5174" s="31"/>
      <c r="U5174" s="169"/>
      <c r="V5174" s="150"/>
      <c r="W5174" s="342" t="str" cm="1">
        <f t="array" ref="W5174">IF(SUM(LEN(B5174:V5174))=0,"",IF(OR(OR(ISBLANK(F5174),SUM(LEN(C5174),LEN(D5174))=0),AND(NOT(E5174="Unknown"),ISBLANK(J5174)),AND(NOT(O5174="Unknown"),ISBLANK(R5174))),"Missing Information", INDEX(Table15[Entire Service Line Classification], MATCH(SUMIFS(Table15[Unique ID],Table15[System-Owned Portion],E5174,Table15[If Material Anything Other than "Lead" in Column E,Was Material Ever Previously Lead?],G5174,Table15[Customer-Owned Portion],O5174),Table15[Unique ID],0),0)))</f>
        <v/>
      </c>
      <c r="X5174"/>
    </row>
    <row r="5175" spans="2:24" x14ac:dyDescent="0.35">
      <c r="B5175" s="146"/>
      <c r="C5175" s="31"/>
      <c r="D5175" s="31"/>
      <c r="E5175" s="44"/>
      <c r="F5175" s="43"/>
      <c r="G5175" s="84"/>
      <c r="H5175" s="31"/>
      <c r="I5175" s="31"/>
      <c r="J5175" s="84"/>
      <c r="K5175" s="31"/>
      <c r="L5175" s="31"/>
      <c r="M5175" s="169"/>
      <c r="N5175" s="148"/>
      <c r="O5175" s="106"/>
      <c r="P5175" s="43"/>
      <c r="Q5175" s="31"/>
      <c r="R5175" s="84"/>
      <c r="S5175" s="31"/>
      <c r="T5175" s="31"/>
      <c r="U5175" s="169"/>
      <c r="V5175" s="150"/>
      <c r="W5175" s="342" t="str" cm="1">
        <f t="array" ref="W5175">IF(SUM(LEN(B5175:V5175))=0,"",IF(OR(OR(ISBLANK(F5175),SUM(LEN(C5175),LEN(D5175))=0),AND(NOT(E5175="Unknown"),ISBLANK(J5175)),AND(NOT(O5175="Unknown"),ISBLANK(R5175))),"Missing Information", INDEX(Table15[Entire Service Line Classification], MATCH(SUMIFS(Table15[Unique ID],Table15[System-Owned Portion],E5175,Table15[If Material Anything Other than "Lead" in Column E,Was Material Ever Previously Lead?],G5175,Table15[Customer-Owned Portion],O5175),Table15[Unique ID],0),0)))</f>
        <v/>
      </c>
      <c r="X5175"/>
    </row>
    <row r="5176" spans="2:24" x14ac:dyDescent="0.35">
      <c r="B5176" s="146"/>
      <c r="C5176" s="31"/>
      <c r="D5176" s="31"/>
      <c r="E5176" s="44"/>
      <c r="F5176" s="43"/>
      <c r="G5176" s="84"/>
      <c r="H5176" s="31"/>
      <c r="I5176" s="31"/>
      <c r="J5176" s="84"/>
      <c r="K5176" s="31"/>
      <c r="L5176" s="31"/>
      <c r="M5176" s="169"/>
      <c r="N5176" s="148"/>
      <c r="O5176" s="106"/>
      <c r="P5176" s="43"/>
      <c r="Q5176" s="31"/>
      <c r="R5176" s="84"/>
      <c r="S5176" s="31"/>
      <c r="T5176" s="31"/>
      <c r="U5176" s="169"/>
      <c r="V5176" s="150"/>
      <c r="W5176" s="342" t="str" cm="1">
        <f t="array" ref="W5176">IF(SUM(LEN(B5176:V5176))=0,"",IF(OR(OR(ISBLANK(F5176),SUM(LEN(C5176),LEN(D5176))=0),AND(NOT(E5176="Unknown"),ISBLANK(J5176)),AND(NOT(O5176="Unknown"),ISBLANK(R5176))),"Missing Information", INDEX(Table15[Entire Service Line Classification], MATCH(SUMIFS(Table15[Unique ID],Table15[System-Owned Portion],E5176,Table15[If Material Anything Other than "Lead" in Column E,Was Material Ever Previously Lead?],G5176,Table15[Customer-Owned Portion],O5176),Table15[Unique ID],0),0)))</f>
        <v/>
      </c>
      <c r="X5176"/>
    </row>
    <row r="5177" spans="2:24" x14ac:dyDescent="0.35">
      <c r="B5177" s="146"/>
      <c r="C5177" s="31"/>
      <c r="D5177" s="31"/>
      <c r="E5177" s="44"/>
      <c r="F5177" s="43"/>
      <c r="G5177" s="84"/>
      <c r="H5177" s="31"/>
      <c r="I5177" s="31"/>
      <c r="J5177" s="84"/>
      <c r="K5177" s="31"/>
      <c r="L5177" s="31"/>
      <c r="M5177" s="169"/>
      <c r="N5177" s="148"/>
      <c r="O5177" s="106"/>
      <c r="P5177" s="43"/>
      <c r="Q5177" s="31"/>
      <c r="R5177" s="84"/>
      <c r="S5177" s="31"/>
      <c r="T5177" s="31"/>
      <c r="U5177" s="169"/>
      <c r="V5177" s="150"/>
      <c r="W5177" s="342" t="str" cm="1">
        <f t="array" ref="W5177">IF(SUM(LEN(B5177:V5177))=0,"",IF(OR(OR(ISBLANK(F5177),SUM(LEN(C5177),LEN(D5177))=0),AND(NOT(E5177="Unknown"),ISBLANK(J5177)),AND(NOT(O5177="Unknown"),ISBLANK(R5177))),"Missing Information", INDEX(Table15[Entire Service Line Classification], MATCH(SUMIFS(Table15[Unique ID],Table15[System-Owned Portion],E5177,Table15[If Material Anything Other than "Lead" in Column E,Was Material Ever Previously Lead?],G5177,Table15[Customer-Owned Portion],O5177),Table15[Unique ID],0),0)))</f>
        <v/>
      </c>
      <c r="X5177"/>
    </row>
    <row r="5178" spans="2:24" x14ac:dyDescent="0.35">
      <c r="B5178" s="146"/>
      <c r="C5178" s="31"/>
      <c r="D5178" s="31"/>
      <c r="E5178" s="44"/>
      <c r="F5178" s="43"/>
      <c r="G5178" s="84"/>
      <c r="H5178" s="31"/>
      <c r="I5178" s="31"/>
      <c r="J5178" s="84"/>
      <c r="K5178" s="31"/>
      <c r="L5178" s="31"/>
      <c r="M5178" s="169"/>
      <c r="N5178" s="148"/>
      <c r="O5178" s="106"/>
      <c r="P5178" s="43"/>
      <c r="Q5178" s="31"/>
      <c r="R5178" s="84"/>
      <c r="S5178" s="31"/>
      <c r="T5178" s="31"/>
      <c r="U5178" s="169"/>
      <c r="V5178" s="150"/>
      <c r="W5178" s="342" t="str" cm="1">
        <f t="array" ref="W5178">IF(SUM(LEN(B5178:V5178))=0,"",IF(OR(OR(ISBLANK(F5178),SUM(LEN(C5178),LEN(D5178))=0),AND(NOT(E5178="Unknown"),ISBLANK(J5178)),AND(NOT(O5178="Unknown"),ISBLANK(R5178))),"Missing Information", INDEX(Table15[Entire Service Line Classification], MATCH(SUMIFS(Table15[Unique ID],Table15[System-Owned Portion],E5178,Table15[If Material Anything Other than "Lead" in Column E,Was Material Ever Previously Lead?],G5178,Table15[Customer-Owned Portion],O5178),Table15[Unique ID],0),0)))</f>
        <v/>
      </c>
      <c r="X5178"/>
    </row>
    <row r="5179" spans="2:24" x14ac:dyDescent="0.35">
      <c r="B5179" s="146"/>
      <c r="C5179" s="31"/>
      <c r="D5179" s="31"/>
      <c r="E5179" s="44"/>
      <c r="F5179" s="43"/>
      <c r="G5179" s="84"/>
      <c r="H5179" s="31"/>
      <c r="I5179" s="31"/>
      <c r="J5179" s="84"/>
      <c r="K5179" s="31"/>
      <c r="L5179" s="31"/>
      <c r="M5179" s="169"/>
      <c r="N5179" s="148"/>
      <c r="O5179" s="106"/>
      <c r="P5179" s="43"/>
      <c r="Q5179" s="31"/>
      <c r="R5179" s="84"/>
      <c r="S5179" s="31"/>
      <c r="T5179" s="31"/>
      <c r="U5179" s="169"/>
      <c r="V5179" s="150"/>
      <c r="W5179" s="342" t="str" cm="1">
        <f t="array" ref="W5179">IF(SUM(LEN(B5179:V5179))=0,"",IF(OR(OR(ISBLANK(F5179),SUM(LEN(C5179),LEN(D5179))=0),AND(NOT(E5179="Unknown"),ISBLANK(J5179)),AND(NOT(O5179="Unknown"),ISBLANK(R5179))),"Missing Information", INDEX(Table15[Entire Service Line Classification], MATCH(SUMIFS(Table15[Unique ID],Table15[System-Owned Portion],E5179,Table15[If Material Anything Other than "Lead" in Column E,Was Material Ever Previously Lead?],G5179,Table15[Customer-Owned Portion],O5179),Table15[Unique ID],0),0)))</f>
        <v/>
      </c>
      <c r="X5179"/>
    </row>
    <row r="5180" spans="2:24" x14ac:dyDescent="0.35">
      <c r="B5180" s="146"/>
      <c r="C5180" s="31"/>
      <c r="D5180" s="31"/>
      <c r="E5180" s="44"/>
      <c r="F5180" s="43"/>
      <c r="G5180" s="84"/>
      <c r="H5180" s="31"/>
      <c r="I5180" s="31"/>
      <c r="J5180" s="84"/>
      <c r="K5180" s="31"/>
      <c r="L5180" s="31"/>
      <c r="M5180" s="169"/>
      <c r="N5180" s="148"/>
      <c r="O5180" s="106"/>
      <c r="P5180" s="43"/>
      <c r="Q5180" s="31"/>
      <c r="R5180" s="84"/>
      <c r="S5180" s="31"/>
      <c r="T5180" s="31"/>
      <c r="U5180" s="169"/>
      <c r="V5180" s="150"/>
      <c r="W5180" s="342" t="str" cm="1">
        <f t="array" ref="W5180">IF(SUM(LEN(B5180:V5180))=0,"",IF(OR(OR(ISBLANK(F5180),SUM(LEN(C5180),LEN(D5180))=0),AND(NOT(E5180="Unknown"),ISBLANK(J5180)),AND(NOT(O5180="Unknown"),ISBLANK(R5180))),"Missing Information", INDEX(Table15[Entire Service Line Classification], MATCH(SUMIFS(Table15[Unique ID],Table15[System-Owned Portion],E5180,Table15[If Material Anything Other than "Lead" in Column E,Was Material Ever Previously Lead?],G5180,Table15[Customer-Owned Portion],O5180),Table15[Unique ID],0),0)))</f>
        <v/>
      </c>
      <c r="X5180"/>
    </row>
    <row r="5181" spans="2:24" x14ac:dyDescent="0.35">
      <c r="B5181" s="146"/>
      <c r="C5181" s="31"/>
      <c r="D5181" s="31"/>
      <c r="E5181" s="44"/>
      <c r="F5181" s="43"/>
      <c r="G5181" s="84"/>
      <c r="H5181" s="31"/>
      <c r="I5181" s="31"/>
      <c r="J5181" s="84"/>
      <c r="K5181" s="31"/>
      <c r="L5181" s="31"/>
      <c r="M5181" s="169"/>
      <c r="N5181" s="148"/>
      <c r="O5181" s="106"/>
      <c r="P5181" s="43"/>
      <c r="Q5181" s="31"/>
      <c r="R5181" s="84"/>
      <c r="S5181" s="31"/>
      <c r="T5181" s="31"/>
      <c r="U5181" s="169"/>
      <c r="V5181" s="150"/>
      <c r="W5181" s="342" t="str" cm="1">
        <f t="array" ref="W5181">IF(SUM(LEN(B5181:V5181))=0,"",IF(OR(OR(ISBLANK(F5181),SUM(LEN(C5181),LEN(D5181))=0),AND(NOT(E5181="Unknown"),ISBLANK(J5181)),AND(NOT(O5181="Unknown"),ISBLANK(R5181))),"Missing Information", INDEX(Table15[Entire Service Line Classification], MATCH(SUMIFS(Table15[Unique ID],Table15[System-Owned Portion],E5181,Table15[If Material Anything Other than "Lead" in Column E,Was Material Ever Previously Lead?],G5181,Table15[Customer-Owned Portion],O5181),Table15[Unique ID],0),0)))</f>
        <v/>
      </c>
      <c r="X5181"/>
    </row>
    <row r="5182" spans="2:24" x14ac:dyDescent="0.35">
      <c r="B5182" s="146"/>
      <c r="C5182" s="31"/>
      <c r="D5182" s="31"/>
      <c r="E5182" s="44"/>
      <c r="F5182" s="43"/>
      <c r="G5182" s="84"/>
      <c r="H5182" s="31"/>
      <c r="I5182" s="31"/>
      <c r="J5182" s="84"/>
      <c r="K5182" s="31"/>
      <c r="L5182" s="31"/>
      <c r="M5182" s="169"/>
      <c r="N5182" s="148"/>
      <c r="O5182" s="106"/>
      <c r="P5182" s="43"/>
      <c r="Q5182" s="31"/>
      <c r="R5182" s="84"/>
      <c r="S5182" s="31"/>
      <c r="T5182" s="31"/>
      <c r="U5182" s="169"/>
      <c r="V5182" s="150"/>
      <c r="W5182" s="342" t="str" cm="1">
        <f t="array" ref="W5182">IF(SUM(LEN(B5182:V5182))=0,"",IF(OR(OR(ISBLANK(F5182),SUM(LEN(C5182),LEN(D5182))=0),AND(NOT(E5182="Unknown"),ISBLANK(J5182)),AND(NOT(O5182="Unknown"),ISBLANK(R5182))),"Missing Information", INDEX(Table15[Entire Service Line Classification], MATCH(SUMIFS(Table15[Unique ID],Table15[System-Owned Portion],E5182,Table15[If Material Anything Other than "Lead" in Column E,Was Material Ever Previously Lead?],G5182,Table15[Customer-Owned Portion],O5182),Table15[Unique ID],0),0)))</f>
        <v/>
      </c>
      <c r="X5182"/>
    </row>
    <row r="5183" spans="2:24" x14ac:dyDescent="0.35">
      <c r="B5183" s="146"/>
      <c r="C5183" s="31"/>
      <c r="D5183" s="31"/>
      <c r="E5183" s="44"/>
      <c r="F5183" s="43"/>
      <c r="G5183" s="84"/>
      <c r="H5183" s="31"/>
      <c r="I5183" s="31"/>
      <c r="J5183" s="84"/>
      <c r="K5183" s="31"/>
      <c r="L5183" s="31"/>
      <c r="M5183" s="169"/>
      <c r="N5183" s="148"/>
      <c r="O5183" s="106"/>
      <c r="P5183" s="43"/>
      <c r="Q5183" s="31"/>
      <c r="R5183" s="84"/>
      <c r="S5183" s="31"/>
      <c r="T5183" s="31"/>
      <c r="U5183" s="169"/>
      <c r="V5183" s="150"/>
      <c r="W5183" s="342" t="str" cm="1">
        <f t="array" ref="W5183">IF(SUM(LEN(B5183:V5183))=0,"",IF(OR(OR(ISBLANK(F5183),SUM(LEN(C5183),LEN(D5183))=0),AND(NOT(E5183="Unknown"),ISBLANK(J5183)),AND(NOT(O5183="Unknown"),ISBLANK(R5183))),"Missing Information", INDEX(Table15[Entire Service Line Classification], MATCH(SUMIFS(Table15[Unique ID],Table15[System-Owned Portion],E5183,Table15[If Material Anything Other than "Lead" in Column E,Was Material Ever Previously Lead?],G5183,Table15[Customer-Owned Portion],O5183),Table15[Unique ID],0),0)))</f>
        <v/>
      </c>
      <c r="X5183"/>
    </row>
    <row r="5184" spans="2:24" x14ac:dyDescent="0.35">
      <c r="B5184" s="146"/>
      <c r="C5184" s="31"/>
      <c r="D5184" s="31"/>
      <c r="E5184" s="44"/>
      <c r="F5184" s="43"/>
      <c r="G5184" s="84"/>
      <c r="H5184" s="31"/>
      <c r="I5184" s="31"/>
      <c r="J5184" s="84"/>
      <c r="K5184" s="31"/>
      <c r="L5184" s="31"/>
      <c r="M5184" s="169"/>
      <c r="N5184" s="148"/>
      <c r="O5184" s="106"/>
      <c r="P5184" s="43"/>
      <c r="Q5184" s="31"/>
      <c r="R5184" s="84"/>
      <c r="S5184" s="31"/>
      <c r="T5184" s="31"/>
      <c r="U5184" s="169"/>
      <c r="V5184" s="150"/>
      <c r="W5184" s="342" t="str" cm="1">
        <f t="array" ref="W5184">IF(SUM(LEN(B5184:V5184))=0,"",IF(OR(OR(ISBLANK(F5184),SUM(LEN(C5184),LEN(D5184))=0),AND(NOT(E5184="Unknown"),ISBLANK(J5184)),AND(NOT(O5184="Unknown"),ISBLANK(R5184))),"Missing Information", INDEX(Table15[Entire Service Line Classification], MATCH(SUMIFS(Table15[Unique ID],Table15[System-Owned Portion],E5184,Table15[If Material Anything Other than "Lead" in Column E,Was Material Ever Previously Lead?],G5184,Table15[Customer-Owned Portion],O5184),Table15[Unique ID],0),0)))</f>
        <v/>
      </c>
      <c r="X5184"/>
    </row>
    <row r="5185" spans="2:24" x14ac:dyDescent="0.35">
      <c r="B5185" s="146"/>
      <c r="C5185" s="31"/>
      <c r="D5185" s="31"/>
      <c r="E5185" s="44"/>
      <c r="F5185" s="43"/>
      <c r="G5185" s="84"/>
      <c r="H5185" s="31"/>
      <c r="I5185" s="31"/>
      <c r="J5185" s="84"/>
      <c r="K5185" s="31"/>
      <c r="L5185" s="31"/>
      <c r="M5185" s="169"/>
      <c r="N5185" s="148"/>
      <c r="O5185" s="106"/>
      <c r="P5185" s="43"/>
      <c r="Q5185" s="31"/>
      <c r="R5185" s="84"/>
      <c r="S5185" s="31"/>
      <c r="T5185" s="31"/>
      <c r="U5185" s="169"/>
      <c r="V5185" s="150"/>
      <c r="W5185" s="342" t="str" cm="1">
        <f t="array" ref="W5185">IF(SUM(LEN(B5185:V5185))=0,"",IF(OR(OR(ISBLANK(F5185),SUM(LEN(C5185),LEN(D5185))=0),AND(NOT(E5185="Unknown"),ISBLANK(J5185)),AND(NOT(O5185="Unknown"),ISBLANK(R5185))),"Missing Information", INDEX(Table15[Entire Service Line Classification], MATCH(SUMIFS(Table15[Unique ID],Table15[System-Owned Portion],E5185,Table15[If Material Anything Other than "Lead" in Column E,Was Material Ever Previously Lead?],G5185,Table15[Customer-Owned Portion],O5185),Table15[Unique ID],0),0)))</f>
        <v/>
      </c>
      <c r="X5185"/>
    </row>
    <row r="5186" spans="2:24" x14ac:dyDescent="0.35">
      <c r="B5186" s="146"/>
      <c r="C5186" s="31"/>
      <c r="D5186" s="31"/>
      <c r="E5186" s="44"/>
      <c r="F5186" s="43"/>
      <c r="G5186" s="84"/>
      <c r="H5186" s="31"/>
      <c r="I5186" s="31"/>
      <c r="J5186" s="84"/>
      <c r="K5186" s="31"/>
      <c r="L5186" s="31"/>
      <c r="M5186" s="169"/>
      <c r="N5186" s="148"/>
      <c r="O5186" s="106"/>
      <c r="P5186" s="43"/>
      <c r="Q5186" s="31"/>
      <c r="R5186" s="84"/>
      <c r="S5186" s="31"/>
      <c r="T5186" s="31"/>
      <c r="U5186" s="169"/>
      <c r="V5186" s="150"/>
      <c r="W5186" s="342" t="str" cm="1">
        <f t="array" ref="W5186">IF(SUM(LEN(B5186:V5186))=0,"",IF(OR(OR(ISBLANK(F5186),SUM(LEN(C5186),LEN(D5186))=0),AND(NOT(E5186="Unknown"),ISBLANK(J5186)),AND(NOT(O5186="Unknown"),ISBLANK(R5186))),"Missing Information", INDEX(Table15[Entire Service Line Classification], MATCH(SUMIFS(Table15[Unique ID],Table15[System-Owned Portion],E5186,Table15[If Material Anything Other than "Lead" in Column E,Was Material Ever Previously Lead?],G5186,Table15[Customer-Owned Portion],O5186),Table15[Unique ID],0),0)))</f>
        <v/>
      </c>
      <c r="X5186"/>
    </row>
    <row r="5187" spans="2:24" x14ac:dyDescent="0.35">
      <c r="B5187" s="146"/>
      <c r="C5187" s="31"/>
      <c r="D5187" s="31"/>
      <c r="E5187" s="44"/>
      <c r="F5187" s="43"/>
      <c r="G5187" s="84"/>
      <c r="H5187" s="31"/>
      <c r="I5187" s="31"/>
      <c r="J5187" s="84"/>
      <c r="K5187" s="31"/>
      <c r="L5187" s="31"/>
      <c r="M5187" s="169"/>
      <c r="N5187" s="148"/>
      <c r="O5187" s="106"/>
      <c r="P5187" s="43"/>
      <c r="Q5187" s="31"/>
      <c r="R5187" s="84"/>
      <c r="S5187" s="31"/>
      <c r="T5187" s="31"/>
      <c r="U5187" s="169"/>
      <c r="V5187" s="150"/>
      <c r="W5187" s="342" t="str" cm="1">
        <f t="array" ref="W5187">IF(SUM(LEN(B5187:V5187))=0,"",IF(OR(OR(ISBLANK(F5187),SUM(LEN(C5187),LEN(D5187))=0),AND(NOT(E5187="Unknown"),ISBLANK(J5187)),AND(NOT(O5187="Unknown"),ISBLANK(R5187))),"Missing Information", INDEX(Table15[Entire Service Line Classification], MATCH(SUMIFS(Table15[Unique ID],Table15[System-Owned Portion],E5187,Table15[If Material Anything Other than "Lead" in Column E,Was Material Ever Previously Lead?],G5187,Table15[Customer-Owned Portion],O5187),Table15[Unique ID],0),0)))</f>
        <v/>
      </c>
      <c r="X5187"/>
    </row>
    <row r="5188" spans="2:24" x14ac:dyDescent="0.35">
      <c r="B5188" s="146"/>
      <c r="C5188" s="31"/>
      <c r="D5188" s="31"/>
      <c r="E5188" s="44"/>
      <c r="F5188" s="43"/>
      <c r="G5188" s="84"/>
      <c r="H5188" s="31"/>
      <c r="I5188" s="31"/>
      <c r="J5188" s="84"/>
      <c r="K5188" s="31"/>
      <c r="L5188" s="31"/>
      <c r="M5188" s="169"/>
      <c r="N5188" s="148"/>
      <c r="O5188" s="106"/>
      <c r="P5188" s="43"/>
      <c r="Q5188" s="31"/>
      <c r="R5188" s="84"/>
      <c r="S5188" s="31"/>
      <c r="T5188" s="31"/>
      <c r="U5188" s="169"/>
      <c r="V5188" s="150"/>
      <c r="W5188" s="342" t="str" cm="1">
        <f t="array" ref="W5188">IF(SUM(LEN(B5188:V5188))=0,"",IF(OR(OR(ISBLANK(F5188),SUM(LEN(C5188),LEN(D5188))=0),AND(NOT(E5188="Unknown"),ISBLANK(J5188)),AND(NOT(O5188="Unknown"),ISBLANK(R5188))),"Missing Information", INDEX(Table15[Entire Service Line Classification], MATCH(SUMIFS(Table15[Unique ID],Table15[System-Owned Portion],E5188,Table15[If Material Anything Other than "Lead" in Column E,Was Material Ever Previously Lead?],G5188,Table15[Customer-Owned Portion],O5188),Table15[Unique ID],0),0)))</f>
        <v/>
      </c>
      <c r="X5188"/>
    </row>
    <row r="5189" spans="2:24" x14ac:dyDescent="0.35">
      <c r="B5189" s="146"/>
      <c r="C5189" s="31"/>
      <c r="D5189" s="31"/>
      <c r="E5189" s="44"/>
      <c r="F5189" s="43"/>
      <c r="G5189" s="84"/>
      <c r="H5189" s="31"/>
      <c r="I5189" s="31"/>
      <c r="J5189" s="84"/>
      <c r="K5189" s="31"/>
      <c r="L5189" s="31"/>
      <c r="M5189" s="169"/>
      <c r="N5189" s="148"/>
      <c r="O5189" s="106"/>
      <c r="P5189" s="43"/>
      <c r="Q5189" s="31"/>
      <c r="R5189" s="84"/>
      <c r="S5189" s="31"/>
      <c r="T5189" s="31"/>
      <c r="U5189" s="169"/>
      <c r="V5189" s="150"/>
      <c r="W5189" s="342" t="str" cm="1">
        <f t="array" ref="W5189">IF(SUM(LEN(B5189:V5189))=0,"",IF(OR(OR(ISBLANK(F5189),SUM(LEN(C5189),LEN(D5189))=0),AND(NOT(E5189="Unknown"),ISBLANK(J5189)),AND(NOT(O5189="Unknown"),ISBLANK(R5189))),"Missing Information", INDEX(Table15[Entire Service Line Classification], MATCH(SUMIFS(Table15[Unique ID],Table15[System-Owned Portion],E5189,Table15[If Material Anything Other than "Lead" in Column E,Was Material Ever Previously Lead?],G5189,Table15[Customer-Owned Portion],O5189),Table15[Unique ID],0),0)))</f>
        <v/>
      </c>
      <c r="X5189"/>
    </row>
    <row r="5190" spans="2:24" x14ac:dyDescent="0.35">
      <c r="B5190" s="146"/>
      <c r="C5190" s="31"/>
      <c r="D5190" s="31"/>
      <c r="E5190" s="44"/>
      <c r="F5190" s="43"/>
      <c r="G5190" s="84"/>
      <c r="H5190" s="31"/>
      <c r="I5190" s="31"/>
      <c r="J5190" s="84"/>
      <c r="K5190" s="31"/>
      <c r="L5190" s="31"/>
      <c r="M5190" s="169"/>
      <c r="N5190" s="148"/>
      <c r="O5190" s="106"/>
      <c r="P5190" s="43"/>
      <c r="Q5190" s="31"/>
      <c r="R5190" s="84"/>
      <c r="S5190" s="31"/>
      <c r="T5190" s="31"/>
      <c r="U5190" s="169"/>
      <c r="V5190" s="150"/>
      <c r="W5190" s="342" t="str" cm="1">
        <f t="array" ref="W5190">IF(SUM(LEN(B5190:V5190))=0,"",IF(OR(OR(ISBLANK(F5190),SUM(LEN(C5190),LEN(D5190))=0),AND(NOT(E5190="Unknown"),ISBLANK(J5190)),AND(NOT(O5190="Unknown"),ISBLANK(R5190))),"Missing Information", INDEX(Table15[Entire Service Line Classification], MATCH(SUMIFS(Table15[Unique ID],Table15[System-Owned Portion],E5190,Table15[If Material Anything Other than "Lead" in Column E,Was Material Ever Previously Lead?],G5190,Table15[Customer-Owned Portion],O5190),Table15[Unique ID],0),0)))</f>
        <v/>
      </c>
      <c r="X5190"/>
    </row>
    <row r="5191" spans="2:24" x14ac:dyDescent="0.35">
      <c r="B5191" s="146"/>
      <c r="C5191" s="31"/>
      <c r="D5191" s="31"/>
      <c r="E5191" s="44"/>
      <c r="F5191" s="43"/>
      <c r="G5191" s="84"/>
      <c r="H5191" s="31"/>
      <c r="I5191" s="31"/>
      <c r="J5191" s="84"/>
      <c r="K5191" s="31"/>
      <c r="L5191" s="31"/>
      <c r="M5191" s="169"/>
      <c r="N5191" s="148"/>
      <c r="O5191" s="106"/>
      <c r="P5191" s="43"/>
      <c r="Q5191" s="31"/>
      <c r="R5191" s="84"/>
      <c r="S5191" s="31"/>
      <c r="T5191" s="31"/>
      <c r="U5191" s="169"/>
      <c r="V5191" s="150"/>
      <c r="W5191" s="342" t="str" cm="1">
        <f t="array" ref="W5191">IF(SUM(LEN(B5191:V5191))=0,"",IF(OR(OR(ISBLANK(F5191),SUM(LEN(C5191),LEN(D5191))=0),AND(NOT(E5191="Unknown"),ISBLANK(J5191)),AND(NOT(O5191="Unknown"),ISBLANK(R5191))),"Missing Information", INDEX(Table15[Entire Service Line Classification], MATCH(SUMIFS(Table15[Unique ID],Table15[System-Owned Portion],E5191,Table15[If Material Anything Other than "Lead" in Column E,Was Material Ever Previously Lead?],G5191,Table15[Customer-Owned Portion],O5191),Table15[Unique ID],0),0)))</f>
        <v/>
      </c>
      <c r="X5191"/>
    </row>
    <row r="5192" spans="2:24" x14ac:dyDescent="0.35">
      <c r="B5192" s="146"/>
      <c r="C5192" s="31"/>
      <c r="D5192" s="31"/>
      <c r="E5192" s="44"/>
      <c r="F5192" s="43"/>
      <c r="G5192" s="84"/>
      <c r="H5192" s="31"/>
      <c r="I5192" s="31"/>
      <c r="J5192" s="84"/>
      <c r="K5192" s="31"/>
      <c r="L5192" s="31"/>
      <c r="M5192" s="169"/>
      <c r="N5192" s="148"/>
      <c r="O5192" s="106"/>
      <c r="P5192" s="43"/>
      <c r="Q5192" s="31"/>
      <c r="R5192" s="84"/>
      <c r="S5192" s="31"/>
      <c r="T5192" s="31"/>
      <c r="U5192" s="169"/>
      <c r="V5192" s="150"/>
      <c r="W5192" s="342" t="str" cm="1">
        <f t="array" ref="W5192">IF(SUM(LEN(B5192:V5192))=0,"",IF(OR(OR(ISBLANK(F5192),SUM(LEN(C5192),LEN(D5192))=0),AND(NOT(E5192="Unknown"),ISBLANK(J5192)),AND(NOT(O5192="Unknown"),ISBLANK(R5192))),"Missing Information", INDEX(Table15[Entire Service Line Classification], MATCH(SUMIFS(Table15[Unique ID],Table15[System-Owned Portion],E5192,Table15[If Material Anything Other than "Lead" in Column E,Was Material Ever Previously Lead?],G5192,Table15[Customer-Owned Portion],O5192),Table15[Unique ID],0),0)))</f>
        <v/>
      </c>
      <c r="X5192"/>
    </row>
    <row r="5193" spans="2:24" x14ac:dyDescent="0.35">
      <c r="B5193" s="146"/>
      <c r="C5193" s="31"/>
      <c r="D5193" s="31"/>
      <c r="E5193" s="44"/>
      <c r="F5193" s="43"/>
      <c r="G5193" s="84"/>
      <c r="H5193" s="31"/>
      <c r="I5193" s="31"/>
      <c r="J5193" s="84"/>
      <c r="K5193" s="31"/>
      <c r="L5193" s="31"/>
      <c r="M5193" s="169"/>
      <c r="N5193" s="148"/>
      <c r="O5193" s="106"/>
      <c r="P5193" s="43"/>
      <c r="Q5193" s="31"/>
      <c r="R5193" s="84"/>
      <c r="S5193" s="31"/>
      <c r="T5193" s="31"/>
      <c r="U5193" s="169"/>
      <c r="V5193" s="150"/>
      <c r="W5193" s="342" t="str" cm="1">
        <f t="array" ref="W5193">IF(SUM(LEN(B5193:V5193))=0,"",IF(OR(OR(ISBLANK(F5193),SUM(LEN(C5193),LEN(D5193))=0),AND(NOT(E5193="Unknown"),ISBLANK(J5193)),AND(NOT(O5193="Unknown"),ISBLANK(R5193))),"Missing Information", INDEX(Table15[Entire Service Line Classification], MATCH(SUMIFS(Table15[Unique ID],Table15[System-Owned Portion],E5193,Table15[If Material Anything Other than "Lead" in Column E,Was Material Ever Previously Lead?],G5193,Table15[Customer-Owned Portion],O5193),Table15[Unique ID],0),0)))</f>
        <v/>
      </c>
      <c r="X5193"/>
    </row>
    <row r="5194" spans="2:24" x14ac:dyDescent="0.35">
      <c r="B5194" s="146"/>
      <c r="C5194" s="31"/>
      <c r="D5194" s="31"/>
      <c r="E5194" s="44"/>
      <c r="F5194" s="43"/>
      <c r="G5194" s="84"/>
      <c r="H5194" s="31"/>
      <c r="I5194" s="31"/>
      <c r="J5194" s="84"/>
      <c r="K5194" s="31"/>
      <c r="L5194" s="31"/>
      <c r="M5194" s="169"/>
      <c r="N5194" s="148"/>
      <c r="O5194" s="106"/>
      <c r="P5194" s="43"/>
      <c r="Q5194" s="31"/>
      <c r="R5194" s="84"/>
      <c r="S5194" s="31"/>
      <c r="T5194" s="31"/>
      <c r="U5194" s="169"/>
      <c r="V5194" s="150"/>
      <c r="W5194" s="342" t="str" cm="1">
        <f t="array" ref="W5194">IF(SUM(LEN(B5194:V5194))=0,"",IF(OR(OR(ISBLANK(F5194),SUM(LEN(C5194),LEN(D5194))=0),AND(NOT(E5194="Unknown"),ISBLANK(J5194)),AND(NOT(O5194="Unknown"),ISBLANK(R5194))),"Missing Information", INDEX(Table15[Entire Service Line Classification], MATCH(SUMIFS(Table15[Unique ID],Table15[System-Owned Portion],E5194,Table15[If Material Anything Other than "Lead" in Column E,Was Material Ever Previously Lead?],G5194,Table15[Customer-Owned Portion],O5194),Table15[Unique ID],0),0)))</f>
        <v/>
      </c>
      <c r="X5194"/>
    </row>
    <row r="5195" spans="2:24" x14ac:dyDescent="0.35">
      <c r="B5195" s="146"/>
      <c r="C5195" s="31"/>
      <c r="D5195" s="31"/>
      <c r="E5195" s="44"/>
      <c r="F5195" s="43"/>
      <c r="G5195" s="84"/>
      <c r="H5195" s="31"/>
      <c r="I5195" s="31"/>
      <c r="J5195" s="84"/>
      <c r="K5195" s="31"/>
      <c r="L5195" s="31"/>
      <c r="M5195" s="169"/>
      <c r="N5195" s="148"/>
      <c r="O5195" s="106"/>
      <c r="P5195" s="43"/>
      <c r="Q5195" s="31"/>
      <c r="R5195" s="84"/>
      <c r="S5195" s="31"/>
      <c r="T5195" s="31"/>
      <c r="U5195" s="169"/>
      <c r="V5195" s="150"/>
      <c r="W5195" s="342" t="str" cm="1">
        <f t="array" ref="W5195">IF(SUM(LEN(B5195:V5195))=0,"",IF(OR(OR(ISBLANK(F5195),SUM(LEN(C5195),LEN(D5195))=0),AND(NOT(E5195="Unknown"),ISBLANK(J5195)),AND(NOT(O5195="Unknown"),ISBLANK(R5195))),"Missing Information", INDEX(Table15[Entire Service Line Classification], MATCH(SUMIFS(Table15[Unique ID],Table15[System-Owned Portion],E5195,Table15[If Material Anything Other than "Lead" in Column E,Was Material Ever Previously Lead?],G5195,Table15[Customer-Owned Portion],O5195),Table15[Unique ID],0),0)))</f>
        <v/>
      </c>
      <c r="X5195"/>
    </row>
    <row r="5196" spans="2:24" x14ac:dyDescent="0.35">
      <c r="B5196" s="146"/>
      <c r="C5196" s="31"/>
      <c r="D5196" s="31"/>
      <c r="E5196" s="44"/>
      <c r="F5196" s="43"/>
      <c r="G5196" s="84"/>
      <c r="H5196" s="31"/>
      <c r="I5196" s="31"/>
      <c r="J5196" s="84"/>
      <c r="K5196" s="31"/>
      <c r="L5196" s="31"/>
      <c r="M5196" s="169"/>
      <c r="N5196" s="148"/>
      <c r="O5196" s="106"/>
      <c r="P5196" s="43"/>
      <c r="Q5196" s="31"/>
      <c r="R5196" s="84"/>
      <c r="S5196" s="31"/>
      <c r="T5196" s="31"/>
      <c r="U5196" s="169"/>
      <c r="V5196" s="150"/>
      <c r="W5196" s="342" t="str" cm="1">
        <f t="array" ref="W5196">IF(SUM(LEN(B5196:V5196))=0,"",IF(OR(OR(ISBLANK(F5196),SUM(LEN(C5196),LEN(D5196))=0),AND(NOT(E5196="Unknown"),ISBLANK(J5196)),AND(NOT(O5196="Unknown"),ISBLANK(R5196))),"Missing Information", INDEX(Table15[Entire Service Line Classification], MATCH(SUMIFS(Table15[Unique ID],Table15[System-Owned Portion],E5196,Table15[If Material Anything Other than "Lead" in Column E,Was Material Ever Previously Lead?],G5196,Table15[Customer-Owned Portion],O5196),Table15[Unique ID],0),0)))</f>
        <v/>
      </c>
      <c r="X5196"/>
    </row>
    <row r="5197" spans="2:24" x14ac:dyDescent="0.35">
      <c r="B5197" s="146"/>
      <c r="C5197" s="31"/>
      <c r="D5197" s="31"/>
      <c r="E5197" s="44"/>
      <c r="F5197" s="43"/>
      <c r="G5197" s="84"/>
      <c r="H5197" s="31"/>
      <c r="I5197" s="31"/>
      <c r="J5197" s="84"/>
      <c r="K5197" s="31"/>
      <c r="L5197" s="31"/>
      <c r="M5197" s="169"/>
      <c r="N5197" s="148"/>
      <c r="O5197" s="106"/>
      <c r="P5197" s="43"/>
      <c r="Q5197" s="31"/>
      <c r="R5197" s="84"/>
      <c r="S5197" s="31"/>
      <c r="T5197" s="31"/>
      <c r="U5197" s="169"/>
      <c r="V5197" s="150"/>
      <c r="W5197" s="342" t="str" cm="1">
        <f t="array" ref="W5197">IF(SUM(LEN(B5197:V5197))=0,"",IF(OR(OR(ISBLANK(F5197),SUM(LEN(C5197),LEN(D5197))=0),AND(NOT(E5197="Unknown"),ISBLANK(J5197)),AND(NOT(O5197="Unknown"),ISBLANK(R5197))),"Missing Information", INDEX(Table15[Entire Service Line Classification], MATCH(SUMIFS(Table15[Unique ID],Table15[System-Owned Portion],E5197,Table15[If Material Anything Other than "Lead" in Column E,Was Material Ever Previously Lead?],G5197,Table15[Customer-Owned Portion],O5197),Table15[Unique ID],0),0)))</f>
        <v/>
      </c>
      <c r="X5197"/>
    </row>
    <row r="5198" spans="2:24" x14ac:dyDescent="0.35">
      <c r="B5198" s="146"/>
      <c r="C5198" s="31"/>
      <c r="D5198" s="31"/>
      <c r="E5198" s="44"/>
      <c r="F5198" s="43"/>
      <c r="G5198" s="84"/>
      <c r="H5198" s="31"/>
      <c r="I5198" s="31"/>
      <c r="J5198" s="84"/>
      <c r="K5198" s="31"/>
      <c r="L5198" s="31"/>
      <c r="M5198" s="169"/>
      <c r="N5198" s="148"/>
      <c r="O5198" s="106"/>
      <c r="P5198" s="43"/>
      <c r="Q5198" s="31"/>
      <c r="R5198" s="84"/>
      <c r="S5198" s="31"/>
      <c r="T5198" s="31"/>
      <c r="U5198" s="169"/>
      <c r="V5198" s="150"/>
      <c r="W5198" s="342" t="str" cm="1">
        <f t="array" ref="W5198">IF(SUM(LEN(B5198:V5198))=0,"",IF(OR(OR(ISBLANK(F5198),SUM(LEN(C5198),LEN(D5198))=0),AND(NOT(E5198="Unknown"),ISBLANK(J5198)),AND(NOT(O5198="Unknown"),ISBLANK(R5198))),"Missing Information", INDEX(Table15[Entire Service Line Classification], MATCH(SUMIFS(Table15[Unique ID],Table15[System-Owned Portion],E5198,Table15[If Material Anything Other than "Lead" in Column E,Was Material Ever Previously Lead?],G5198,Table15[Customer-Owned Portion],O5198),Table15[Unique ID],0),0)))</f>
        <v/>
      </c>
      <c r="X5198"/>
    </row>
    <row r="5199" spans="2:24" x14ac:dyDescent="0.35">
      <c r="B5199" s="146"/>
      <c r="C5199" s="31"/>
      <c r="D5199" s="31"/>
      <c r="E5199" s="44"/>
      <c r="F5199" s="43"/>
      <c r="G5199" s="84"/>
      <c r="H5199" s="31"/>
      <c r="I5199" s="31"/>
      <c r="J5199" s="84"/>
      <c r="K5199" s="31"/>
      <c r="L5199" s="31"/>
      <c r="M5199" s="169"/>
      <c r="N5199" s="148"/>
      <c r="O5199" s="106"/>
      <c r="P5199" s="43"/>
      <c r="Q5199" s="31"/>
      <c r="R5199" s="84"/>
      <c r="S5199" s="31"/>
      <c r="T5199" s="31"/>
      <c r="U5199" s="169"/>
      <c r="V5199" s="150"/>
      <c r="W5199" s="342" t="str" cm="1">
        <f t="array" ref="W5199">IF(SUM(LEN(B5199:V5199))=0,"",IF(OR(OR(ISBLANK(F5199),SUM(LEN(C5199),LEN(D5199))=0),AND(NOT(E5199="Unknown"),ISBLANK(J5199)),AND(NOT(O5199="Unknown"),ISBLANK(R5199))),"Missing Information", INDEX(Table15[Entire Service Line Classification], MATCH(SUMIFS(Table15[Unique ID],Table15[System-Owned Portion],E5199,Table15[If Material Anything Other than "Lead" in Column E,Was Material Ever Previously Lead?],G5199,Table15[Customer-Owned Portion],O5199),Table15[Unique ID],0),0)))</f>
        <v/>
      </c>
      <c r="X5199"/>
    </row>
    <row r="5200" spans="2:24" x14ac:dyDescent="0.35">
      <c r="B5200" s="146"/>
      <c r="C5200" s="31"/>
      <c r="D5200" s="31"/>
      <c r="E5200" s="44"/>
      <c r="F5200" s="43"/>
      <c r="G5200" s="84"/>
      <c r="H5200" s="31"/>
      <c r="I5200" s="31"/>
      <c r="J5200" s="84"/>
      <c r="K5200" s="31"/>
      <c r="L5200" s="31"/>
      <c r="M5200" s="169"/>
      <c r="N5200" s="148"/>
      <c r="O5200" s="106"/>
      <c r="P5200" s="43"/>
      <c r="Q5200" s="31"/>
      <c r="R5200" s="84"/>
      <c r="S5200" s="31"/>
      <c r="T5200" s="31"/>
      <c r="U5200" s="169"/>
      <c r="V5200" s="150"/>
      <c r="W5200" s="342" t="str" cm="1">
        <f t="array" ref="W5200">IF(SUM(LEN(B5200:V5200))=0,"",IF(OR(OR(ISBLANK(F5200),SUM(LEN(C5200),LEN(D5200))=0),AND(NOT(E5200="Unknown"),ISBLANK(J5200)),AND(NOT(O5200="Unknown"),ISBLANK(R5200))),"Missing Information", INDEX(Table15[Entire Service Line Classification], MATCH(SUMIFS(Table15[Unique ID],Table15[System-Owned Portion],E5200,Table15[If Material Anything Other than "Lead" in Column E,Was Material Ever Previously Lead?],G5200,Table15[Customer-Owned Portion],O5200),Table15[Unique ID],0),0)))</f>
        <v/>
      </c>
      <c r="X5200"/>
    </row>
    <row r="5201" spans="2:24" x14ac:dyDescent="0.35">
      <c r="B5201" s="146"/>
      <c r="C5201" s="31"/>
      <c r="D5201" s="31"/>
      <c r="E5201" s="44"/>
      <c r="F5201" s="43"/>
      <c r="G5201" s="84"/>
      <c r="H5201" s="31"/>
      <c r="I5201" s="31"/>
      <c r="J5201" s="84"/>
      <c r="K5201" s="31"/>
      <c r="L5201" s="31"/>
      <c r="M5201" s="169"/>
      <c r="N5201" s="148"/>
      <c r="O5201" s="106"/>
      <c r="P5201" s="43"/>
      <c r="Q5201" s="31"/>
      <c r="R5201" s="84"/>
      <c r="S5201" s="31"/>
      <c r="T5201" s="31"/>
      <c r="U5201" s="169"/>
      <c r="V5201" s="150"/>
      <c r="W5201" s="342" t="str" cm="1">
        <f t="array" ref="W5201">IF(SUM(LEN(B5201:V5201))=0,"",IF(OR(OR(ISBLANK(F5201),SUM(LEN(C5201),LEN(D5201))=0),AND(NOT(E5201="Unknown"),ISBLANK(J5201)),AND(NOT(O5201="Unknown"),ISBLANK(R5201))),"Missing Information", INDEX(Table15[Entire Service Line Classification], MATCH(SUMIFS(Table15[Unique ID],Table15[System-Owned Portion],E5201,Table15[If Material Anything Other than "Lead" in Column E,Was Material Ever Previously Lead?],G5201,Table15[Customer-Owned Portion],O5201),Table15[Unique ID],0),0)))</f>
        <v/>
      </c>
      <c r="X5201"/>
    </row>
    <row r="5202" spans="2:24" x14ac:dyDescent="0.35">
      <c r="B5202" s="146"/>
      <c r="C5202" s="31"/>
      <c r="D5202" s="31"/>
      <c r="E5202" s="44"/>
      <c r="F5202" s="43"/>
      <c r="G5202" s="84"/>
      <c r="H5202" s="31"/>
      <c r="I5202" s="31"/>
      <c r="J5202" s="84"/>
      <c r="K5202" s="31"/>
      <c r="L5202" s="31"/>
      <c r="M5202" s="169"/>
      <c r="N5202" s="148"/>
      <c r="O5202" s="106"/>
      <c r="P5202" s="43"/>
      <c r="Q5202" s="31"/>
      <c r="R5202" s="84"/>
      <c r="S5202" s="31"/>
      <c r="T5202" s="31"/>
      <c r="U5202" s="169"/>
      <c r="V5202" s="150"/>
      <c r="W5202" s="342" t="str" cm="1">
        <f t="array" ref="W5202">IF(SUM(LEN(B5202:V5202))=0,"",IF(OR(OR(ISBLANK(F5202),SUM(LEN(C5202),LEN(D5202))=0),AND(NOT(E5202="Unknown"),ISBLANK(J5202)),AND(NOT(O5202="Unknown"),ISBLANK(R5202))),"Missing Information", INDEX(Table15[Entire Service Line Classification], MATCH(SUMIFS(Table15[Unique ID],Table15[System-Owned Portion],E5202,Table15[If Material Anything Other than "Lead" in Column E,Was Material Ever Previously Lead?],G5202,Table15[Customer-Owned Portion],O5202),Table15[Unique ID],0),0)))</f>
        <v/>
      </c>
      <c r="X5202"/>
    </row>
    <row r="5203" spans="2:24" x14ac:dyDescent="0.35">
      <c r="B5203" s="146"/>
      <c r="C5203" s="31"/>
      <c r="D5203" s="31"/>
      <c r="E5203" s="44"/>
      <c r="F5203" s="43"/>
      <c r="G5203" s="84"/>
      <c r="H5203" s="31"/>
      <c r="I5203" s="31"/>
      <c r="J5203" s="84"/>
      <c r="K5203" s="31"/>
      <c r="L5203" s="31"/>
      <c r="M5203" s="169"/>
      <c r="N5203" s="148"/>
      <c r="O5203" s="106"/>
      <c r="P5203" s="43"/>
      <c r="Q5203" s="31"/>
      <c r="R5203" s="84"/>
      <c r="S5203" s="31"/>
      <c r="T5203" s="31"/>
      <c r="U5203" s="169"/>
      <c r="V5203" s="150"/>
      <c r="W5203" s="342" t="str" cm="1">
        <f t="array" ref="W5203">IF(SUM(LEN(B5203:V5203))=0,"",IF(OR(OR(ISBLANK(F5203),SUM(LEN(C5203),LEN(D5203))=0),AND(NOT(E5203="Unknown"),ISBLANK(J5203)),AND(NOT(O5203="Unknown"),ISBLANK(R5203))),"Missing Information", INDEX(Table15[Entire Service Line Classification], MATCH(SUMIFS(Table15[Unique ID],Table15[System-Owned Portion],E5203,Table15[If Material Anything Other than "Lead" in Column E,Was Material Ever Previously Lead?],G5203,Table15[Customer-Owned Portion],O5203),Table15[Unique ID],0),0)))</f>
        <v/>
      </c>
      <c r="X5203"/>
    </row>
    <row r="5204" spans="2:24" x14ac:dyDescent="0.35">
      <c r="B5204" s="146"/>
      <c r="C5204" s="31"/>
      <c r="D5204" s="31"/>
      <c r="E5204" s="44"/>
      <c r="F5204" s="43"/>
      <c r="G5204" s="84"/>
      <c r="H5204" s="31"/>
      <c r="I5204" s="31"/>
      <c r="J5204" s="84"/>
      <c r="K5204" s="31"/>
      <c r="L5204" s="31"/>
      <c r="M5204" s="169"/>
      <c r="N5204" s="148"/>
      <c r="O5204" s="106"/>
      <c r="P5204" s="43"/>
      <c r="Q5204" s="31"/>
      <c r="R5204" s="84"/>
      <c r="S5204" s="31"/>
      <c r="T5204" s="31"/>
      <c r="U5204" s="169"/>
      <c r="V5204" s="150"/>
      <c r="W5204" s="342" t="str" cm="1">
        <f t="array" ref="W5204">IF(SUM(LEN(B5204:V5204))=0,"",IF(OR(OR(ISBLANK(F5204),SUM(LEN(C5204),LEN(D5204))=0),AND(NOT(E5204="Unknown"),ISBLANK(J5204)),AND(NOT(O5204="Unknown"),ISBLANK(R5204))),"Missing Information", INDEX(Table15[Entire Service Line Classification], MATCH(SUMIFS(Table15[Unique ID],Table15[System-Owned Portion],E5204,Table15[If Material Anything Other than "Lead" in Column E,Was Material Ever Previously Lead?],G5204,Table15[Customer-Owned Portion],O5204),Table15[Unique ID],0),0)))</f>
        <v/>
      </c>
      <c r="X5204"/>
    </row>
    <row r="5205" spans="2:24" x14ac:dyDescent="0.35">
      <c r="B5205" s="146"/>
      <c r="C5205" s="31"/>
      <c r="D5205" s="31"/>
      <c r="E5205" s="44"/>
      <c r="F5205" s="43"/>
      <c r="G5205" s="84"/>
      <c r="H5205" s="31"/>
      <c r="I5205" s="31"/>
      <c r="J5205" s="84"/>
      <c r="K5205" s="31"/>
      <c r="L5205" s="31"/>
      <c r="M5205" s="169"/>
      <c r="N5205" s="148"/>
      <c r="O5205" s="106"/>
      <c r="P5205" s="43"/>
      <c r="Q5205" s="31"/>
      <c r="R5205" s="84"/>
      <c r="S5205" s="31"/>
      <c r="T5205" s="31"/>
      <c r="U5205" s="169"/>
      <c r="V5205" s="150"/>
      <c r="W5205" s="342" t="str" cm="1">
        <f t="array" ref="W5205">IF(SUM(LEN(B5205:V5205))=0,"",IF(OR(OR(ISBLANK(F5205),SUM(LEN(C5205),LEN(D5205))=0),AND(NOT(E5205="Unknown"),ISBLANK(J5205)),AND(NOT(O5205="Unknown"),ISBLANK(R5205))),"Missing Information", INDEX(Table15[Entire Service Line Classification], MATCH(SUMIFS(Table15[Unique ID],Table15[System-Owned Portion],E5205,Table15[If Material Anything Other than "Lead" in Column E,Was Material Ever Previously Lead?],G5205,Table15[Customer-Owned Portion],O5205),Table15[Unique ID],0),0)))</f>
        <v/>
      </c>
      <c r="X5205"/>
    </row>
    <row r="5206" spans="2:24" x14ac:dyDescent="0.35">
      <c r="B5206" s="146"/>
      <c r="C5206" s="31"/>
      <c r="D5206" s="31"/>
      <c r="E5206" s="44"/>
      <c r="F5206" s="43"/>
      <c r="G5206" s="84"/>
      <c r="H5206" s="31"/>
      <c r="I5206" s="31"/>
      <c r="J5206" s="84"/>
      <c r="K5206" s="31"/>
      <c r="L5206" s="31"/>
      <c r="M5206" s="169"/>
      <c r="N5206" s="148"/>
      <c r="O5206" s="106"/>
      <c r="P5206" s="43"/>
      <c r="Q5206" s="31"/>
      <c r="R5206" s="84"/>
      <c r="S5206" s="31"/>
      <c r="T5206" s="31"/>
      <c r="U5206" s="169"/>
      <c r="V5206" s="150"/>
      <c r="W5206" s="342" t="str" cm="1">
        <f t="array" ref="W5206">IF(SUM(LEN(B5206:V5206))=0,"",IF(OR(OR(ISBLANK(F5206),SUM(LEN(C5206),LEN(D5206))=0),AND(NOT(E5206="Unknown"),ISBLANK(J5206)),AND(NOT(O5206="Unknown"),ISBLANK(R5206))),"Missing Information", INDEX(Table15[Entire Service Line Classification], MATCH(SUMIFS(Table15[Unique ID],Table15[System-Owned Portion],E5206,Table15[If Material Anything Other than "Lead" in Column E,Was Material Ever Previously Lead?],G5206,Table15[Customer-Owned Portion],O5206),Table15[Unique ID],0),0)))</f>
        <v/>
      </c>
      <c r="X5206"/>
    </row>
    <row r="5207" spans="2:24" x14ac:dyDescent="0.35">
      <c r="B5207" s="146"/>
      <c r="C5207" s="31"/>
      <c r="D5207" s="31"/>
      <c r="E5207" s="44"/>
      <c r="F5207" s="43"/>
      <c r="G5207" s="84"/>
      <c r="H5207" s="31"/>
      <c r="I5207" s="31"/>
      <c r="J5207" s="84"/>
      <c r="K5207" s="31"/>
      <c r="L5207" s="31"/>
      <c r="M5207" s="169"/>
      <c r="N5207" s="148"/>
      <c r="O5207" s="106"/>
      <c r="P5207" s="43"/>
      <c r="Q5207" s="31"/>
      <c r="R5207" s="84"/>
      <c r="S5207" s="31"/>
      <c r="T5207" s="31"/>
      <c r="U5207" s="169"/>
      <c r="V5207" s="150"/>
      <c r="W5207" s="342" t="str" cm="1">
        <f t="array" ref="W5207">IF(SUM(LEN(B5207:V5207))=0,"",IF(OR(OR(ISBLANK(F5207),SUM(LEN(C5207),LEN(D5207))=0),AND(NOT(E5207="Unknown"),ISBLANK(J5207)),AND(NOT(O5207="Unknown"),ISBLANK(R5207))),"Missing Information", INDEX(Table15[Entire Service Line Classification], MATCH(SUMIFS(Table15[Unique ID],Table15[System-Owned Portion],E5207,Table15[If Material Anything Other than "Lead" in Column E,Was Material Ever Previously Lead?],G5207,Table15[Customer-Owned Portion],O5207),Table15[Unique ID],0),0)))</f>
        <v/>
      </c>
      <c r="X5207"/>
    </row>
    <row r="5208" spans="2:24" x14ac:dyDescent="0.35">
      <c r="B5208" s="146"/>
      <c r="C5208" s="31"/>
      <c r="D5208" s="31"/>
      <c r="E5208" s="44"/>
      <c r="F5208" s="43"/>
      <c r="G5208" s="84"/>
      <c r="H5208" s="31"/>
      <c r="I5208" s="31"/>
      <c r="J5208" s="84"/>
      <c r="K5208" s="31"/>
      <c r="L5208" s="31"/>
      <c r="M5208" s="169"/>
      <c r="N5208" s="148"/>
      <c r="O5208" s="106"/>
      <c r="P5208" s="43"/>
      <c r="Q5208" s="31"/>
      <c r="R5208" s="84"/>
      <c r="S5208" s="31"/>
      <c r="T5208" s="31"/>
      <c r="U5208" s="169"/>
      <c r="V5208" s="150"/>
      <c r="W5208" s="342" t="str" cm="1">
        <f t="array" ref="W5208">IF(SUM(LEN(B5208:V5208))=0,"",IF(OR(OR(ISBLANK(F5208),SUM(LEN(C5208),LEN(D5208))=0),AND(NOT(E5208="Unknown"),ISBLANK(J5208)),AND(NOT(O5208="Unknown"),ISBLANK(R5208))),"Missing Information", INDEX(Table15[Entire Service Line Classification], MATCH(SUMIFS(Table15[Unique ID],Table15[System-Owned Portion],E5208,Table15[If Material Anything Other than "Lead" in Column E,Was Material Ever Previously Lead?],G5208,Table15[Customer-Owned Portion],O5208),Table15[Unique ID],0),0)))</f>
        <v/>
      </c>
      <c r="X5208"/>
    </row>
    <row r="5209" spans="2:24" x14ac:dyDescent="0.35">
      <c r="B5209" s="146"/>
      <c r="C5209" s="31"/>
      <c r="D5209" s="31"/>
      <c r="E5209" s="44"/>
      <c r="F5209" s="43"/>
      <c r="G5209" s="84"/>
      <c r="H5209" s="31"/>
      <c r="I5209" s="31"/>
      <c r="J5209" s="84"/>
      <c r="K5209" s="31"/>
      <c r="L5209" s="31"/>
      <c r="M5209" s="169"/>
      <c r="N5209" s="148"/>
      <c r="O5209" s="106"/>
      <c r="P5209" s="43"/>
      <c r="Q5209" s="31"/>
      <c r="R5209" s="84"/>
      <c r="S5209" s="31"/>
      <c r="T5209" s="31"/>
      <c r="U5209" s="169"/>
      <c r="V5209" s="150"/>
      <c r="W5209" s="342" t="str" cm="1">
        <f t="array" ref="W5209">IF(SUM(LEN(B5209:V5209))=0,"",IF(OR(OR(ISBLANK(F5209),SUM(LEN(C5209),LEN(D5209))=0),AND(NOT(E5209="Unknown"),ISBLANK(J5209)),AND(NOT(O5209="Unknown"),ISBLANK(R5209))),"Missing Information", INDEX(Table15[Entire Service Line Classification], MATCH(SUMIFS(Table15[Unique ID],Table15[System-Owned Portion],E5209,Table15[If Material Anything Other than "Lead" in Column E,Was Material Ever Previously Lead?],G5209,Table15[Customer-Owned Portion],O5209),Table15[Unique ID],0),0)))</f>
        <v/>
      </c>
      <c r="X5209"/>
    </row>
    <row r="5210" spans="2:24" x14ac:dyDescent="0.35">
      <c r="B5210" s="146"/>
      <c r="C5210" s="31"/>
      <c r="D5210" s="31"/>
      <c r="E5210" s="44"/>
      <c r="F5210" s="43"/>
      <c r="G5210" s="84"/>
      <c r="H5210" s="31"/>
      <c r="I5210" s="31"/>
      <c r="J5210" s="84"/>
      <c r="K5210" s="31"/>
      <c r="L5210" s="31"/>
      <c r="M5210" s="169"/>
      <c r="N5210" s="148"/>
      <c r="O5210" s="106"/>
      <c r="P5210" s="43"/>
      <c r="Q5210" s="31"/>
      <c r="R5210" s="84"/>
      <c r="S5210" s="31"/>
      <c r="T5210" s="31"/>
      <c r="U5210" s="169"/>
      <c r="V5210" s="150"/>
      <c r="W5210" s="342" t="str" cm="1">
        <f t="array" ref="W5210">IF(SUM(LEN(B5210:V5210))=0,"",IF(OR(OR(ISBLANK(F5210),SUM(LEN(C5210),LEN(D5210))=0),AND(NOT(E5210="Unknown"),ISBLANK(J5210)),AND(NOT(O5210="Unknown"),ISBLANK(R5210))),"Missing Information", INDEX(Table15[Entire Service Line Classification], MATCH(SUMIFS(Table15[Unique ID],Table15[System-Owned Portion],E5210,Table15[If Material Anything Other than "Lead" in Column E,Was Material Ever Previously Lead?],G5210,Table15[Customer-Owned Portion],O5210),Table15[Unique ID],0),0)))</f>
        <v/>
      </c>
      <c r="X5210"/>
    </row>
    <row r="5211" spans="2:24" x14ac:dyDescent="0.35">
      <c r="B5211" s="146"/>
      <c r="C5211" s="31"/>
      <c r="D5211" s="31"/>
      <c r="E5211" s="44"/>
      <c r="F5211" s="43"/>
      <c r="G5211" s="84"/>
      <c r="H5211" s="31"/>
      <c r="I5211" s="31"/>
      <c r="J5211" s="84"/>
      <c r="K5211" s="31"/>
      <c r="L5211" s="31"/>
      <c r="M5211" s="169"/>
      <c r="N5211" s="148"/>
      <c r="O5211" s="106"/>
      <c r="P5211" s="43"/>
      <c r="Q5211" s="31"/>
      <c r="R5211" s="84"/>
      <c r="S5211" s="31"/>
      <c r="T5211" s="31"/>
      <c r="U5211" s="169"/>
      <c r="V5211" s="150"/>
      <c r="W5211" s="342" t="str" cm="1">
        <f t="array" ref="W5211">IF(SUM(LEN(B5211:V5211))=0,"",IF(OR(OR(ISBLANK(F5211),SUM(LEN(C5211),LEN(D5211))=0),AND(NOT(E5211="Unknown"),ISBLANK(J5211)),AND(NOT(O5211="Unknown"),ISBLANK(R5211))),"Missing Information", INDEX(Table15[Entire Service Line Classification], MATCH(SUMIFS(Table15[Unique ID],Table15[System-Owned Portion],E5211,Table15[If Material Anything Other than "Lead" in Column E,Was Material Ever Previously Lead?],G5211,Table15[Customer-Owned Portion],O5211),Table15[Unique ID],0),0)))</f>
        <v/>
      </c>
      <c r="X5211"/>
    </row>
    <row r="5212" spans="2:24" x14ac:dyDescent="0.35">
      <c r="B5212" s="146"/>
      <c r="C5212" s="31"/>
      <c r="D5212" s="31"/>
      <c r="E5212" s="44"/>
      <c r="F5212" s="43"/>
      <c r="G5212" s="84"/>
      <c r="H5212" s="31"/>
      <c r="I5212" s="31"/>
      <c r="J5212" s="84"/>
      <c r="K5212" s="31"/>
      <c r="L5212" s="31"/>
      <c r="M5212" s="169"/>
      <c r="N5212" s="148"/>
      <c r="O5212" s="106"/>
      <c r="P5212" s="43"/>
      <c r="Q5212" s="31"/>
      <c r="R5212" s="84"/>
      <c r="S5212" s="31"/>
      <c r="T5212" s="31"/>
      <c r="U5212" s="169"/>
      <c r="V5212" s="150"/>
      <c r="W5212" s="342" t="str" cm="1">
        <f t="array" ref="W5212">IF(SUM(LEN(B5212:V5212))=0,"",IF(OR(OR(ISBLANK(F5212),SUM(LEN(C5212),LEN(D5212))=0),AND(NOT(E5212="Unknown"),ISBLANK(J5212)),AND(NOT(O5212="Unknown"),ISBLANK(R5212))),"Missing Information", INDEX(Table15[Entire Service Line Classification], MATCH(SUMIFS(Table15[Unique ID],Table15[System-Owned Portion],E5212,Table15[If Material Anything Other than "Lead" in Column E,Was Material Ever Previously Lead?],G5212,Table15[Customer-Owned Portion],O5212),Table15[Unique ID],0),0)))</f>
        <v/>
      </c>
      <c r="X5212"/>
    </row>
    <row r="5213" spans="2:24" x14ac:dyDescent="0.35">
      <c r="B5213" s="146"/>
      <c r="C5213" s="31"/>
      <c r="D5213" s="31"/>
      <c r="E5213" s="44"/>
      <c r="F5213" s="43"/>
      <c r="G5213" s="84"/>
      <c r="H5213" s="31"/>
      <c r="I5213" s="31"/>
      <c r="J5213" s="84"/>
      <c r="K5213" s="31"/>
      <c r="L5213" s="31"/>
      <c r="M5213" s="169"/>
      <c r="N5213" s="148"/>
      <c r="O5213" s="106"/>
      <c r="P5213" s="43"/>
      <c r="Q5213" s="31"/>
      <c r="R5213" s="84"/>
      <c r="S5213" s="31"/>
      <c r="T5213" s="31"/>
      <c r="U5213" s="169"/>
      <c r="V5213" s="150"/>
      <c r="W5213" s="342" t="str" cm="1">
        <f t="array" ref="W5213">IF(SUM(LEN(B5213:V5213))=0,"",IF(OR(OR(ISBLANK(F5213),SUM(LEN(C5213),LEN(D5213))=0),AND(NOT(E5213="Unknown"),ISBLANK(J5213)),AND(NOT(O5213="Unknown"),ISBLANK(R5213))),"Missing Information", INDEX(Table15[Entire Service Line Classification], MATCH(SUMIFS(Table15[Unique ID],Table15[System-Owned Portion],E5213,Table15[If Material Anything Other than "Lead" in Column E,Was Material Ever Previously Lead?],G5213,Table15[Customer-Owned Portion],O5213),Table15[Unique ID],0),0)))</f>
        <v/>
      </c>
      <c r="X5213"/>
    </row>
    <row r="5214" spans="2:24" x14ac:dyDescent="0.35">
      <c r="B5214" s="146"/>
      <c r="C5214" s="31"/>
      <c r="D5214" s="31"/>
      <c r="E5214" s="44"/>
      <c r="F5214" s="43"/>
      <c r="G5214" s="84"/>
      <c r="H5214" s="31"/>
      <c r="I5214" s="31"/>
      <c r="J5214" s="84"/>
      <c r="K5214" s="31"/>
      <c r="L5214" s="31"/>
      <c r="M5214" s="169"/>
      <c r="N5214" s="148"/>
      <c r="O5214" s="106"/>
      <c r="P5214" s="43"/>
      <c r="Q5214" s="31"/>
      <c r="R5214" s="84"/>
      <c r="S5214" s="31"/>
      <c r="T5214" s="31"/>
      <c r="U5214" s="169"/>
      <c r="V5214" s="150"/>
      <c r="W5214" s="342" t="str" cm="1">
        <f t="array" ref="W5214">IF(SUM(LEN(B5214:V5214))=0,"",IF(OR(OR(ISBLANK(F5214),SUM(LEN(C5214),LEN(D5214))=0),AND(NOT(E5214="Unknown"),ISBLANK(J5214)),AND(NOT(O5214="Unknown"),ISBLANK(R5214))),"Missing Information", INDEX(Table15[Entire Service Line Classification], MATCH(SUMIFS(Table15[Unique ID],Table15[System-Owned Portion],E5214,Table15[If Material Anything Other than "Lead" in Column E,Was Material Ever Previously Lead?],G5214,Table15[Customer-Owned Portion],O5214),Table15[Unique ID],0),0)))</f>
        <v/>
      </c>
      <c r="X5214"/>
    </row>
    <row r="5215" spans="2:24" x14ac:dyDescent="0.35">
      <c r="B5215" s="146"/>
      <c r="C5215" s="31"/>
      <c r="D5215" s="31"/>
      <c r="E5215" s="44"/>
      <c r="F5215" s="43"/>
      <c r="G5215" s="84"/>
      <c r="H5215" s="31"/>
      <c r="I5215" s="31"/>
      <c r="J5215" s="84"/>
      <c r="K5215" s="31"/>
      <c r="L5215" s="31"/>
      <c r="M5215" s="169"/>
      <c r="N5215" s="148"/>
      <c r="O5215" s="106"/>
      <c r="P5215" s="43"/>
      <c r="Q5215" s="31"/>
      <c r="R5215" s="84"/>
      <c r="S5215" s="31"/>
      <c r="T5215" s="31"/>
      <c r="U5215" s="169"/>
      <c r="V5215" s="150"/>
      <c r="W5215" s="342" t="str" cm="1">
        <f t="array" ref="W5215">IF(SUM(LEN(B5215:V5215))=0,"",IF(OR(OR(ISBLANK(F5215),SUM(LEN(C5215),LEN(D5215))=0),AND(NOT(E5215="Unknown"),ISBLANK(J5215)),AND(NOT(O5215="Unknown"),ISBLANK(R5215))),"Missing Information", INDEX(Table15[Entire Service Line Classification], MATCH(SUMIFS(Table15[Unique ID],Table15[System-Owned Portion],E5215,Table15[If Material Anything Other than "Lead" in Column E,Was Material Ever Previously Lead?],G5215,Table15[Customer-Owned Portion],O5215),Table15[Unique ID],0),0)))</f>
        <v/>
      </c>
      <c r="X5215"/>
    </row>
    <row r="5216" spans="2:24" x14ac:dyDescent="0.35">
      <c r="B5216" s="146"/>
      <c r="C5216" s="31"/>
      <c r="D5216" s="31"/>
      <c r="E5216" s="44"/>
      <c r="F5216" s="43"/>
      <c r="G5216" s="84"/>
      <c r="H5216" s="31"/>
      <c r="I5216" s="31"/>
      <c r="J5216" s="84"/>
      <c r="K5216" s="31"/>
      <c r="L5216" s="31"/>
      <c r="M5216" s="169"/>
      <c r="N5216" s="148"/>
      <c r="O5216" s="106"/>
      <c r="P5216" s="43"/>
      <c r="Q5216" s="31"/>
      <c r="R5216" s="84"/>
      <c r="S5216" s="31"/>
      <c r="T5216" s="31"/>
      <c r="U5216" s="169"/>
      <c r="V5216" s="150"/>
      <c r="W5216" s="342" t="str" cm="1">
        <f t="array" ref="W5216">IF(SUM(LEN(B5216:V5216))=0,"",IF(OR(OR(ISBLANK(F5216),SUM(LEN(C5216),LEN(D5216))=0),AND(NOT(E5216="Unknown"),ISBLANK(J5216)),AND(NOT(O5216="Unknown"),ISBLANK(R5216))),"Missing Information", INDEX(Table15[Entire Service Line Classification], MATCH(SUMIFS(Table15[Unique ID],Table15[System-Owned Portion],E5216,Table15[If Material Anything Other than "Lead" in Column E,Was Material Ever Previously Lead?],G5216,Table15[Customer-Owned Portion],O5216),Table15[Unique ID],0),0)))</f>
        <v/>
      </c>
      <c r="X5216"/>
    </row>
    <row r="5217" spans="2:24" x14ac:dyDescent="0.35">
      <c r="B5217" s="146"/>
      <c r="C5217" s="31"/>
      <c r="D5217" s="31"/>
      <c r="E5217" s="44"/>
      <c r="F5217" s="43"/>
      <c r="G5217" s="84"/>
      <c r="H5217" s="31"/>
      <c r="I5217" s="31"/>
      <c r="J5217" s="84"/>
      <c r="K5217" s="31"/>
      <c r="L5217" s="31"/>
      <c r="M5217" s="169"/>
      <c r="N5217" s="148"/>
      <c r="O5217" s="106"/>
      <c r="P5217" s="43"/>
      <c r="Q5217" s="31"/>
      <c r="R5217" s="84"/>
      <c r="S5217" s="31"/>
      <c r="T5217" s="31"/>
      <c r="U5217" s="169"/>
      <c r="V5217" s="150"/>
      <c r="W5217" s="342" t="str" cm="1">
        <f t="array" ref="W5217">IF(SUM(LEN(B5217:V5217))=0,"",IF(OR(OR(ISBLANK(F5217),SUM(LEN(C5217),LEN(D5217))=0),AND(NOT(E5217="Unknown"),ISBLANK(J5217)),AND(NOT(O5217="Unknown"),ISBLANK(R5217))),"Missing Information", INDEX(Table15[Entire Service Line Classification], MATCH(SUMIFS(Table15[Unique ID],Table15[System-Owned Portion],E5217,Table15[If Material Anything Other than "Lead" in Column E,Was Material Ever Previously Lead?],G5217,Table15[Customer-Owned Portion],O5217),Table15[Unique ID],0),0)))</f>
        <v/>
      </c>
      <c r="X5217"/>
    </row>
    <row r="5218" spans="2:24" x14ac:dyDescent="0.35">
      <c r="B5218" s="146"/>
      <c r="C5218" s="31"/>
      <c r="D5218" s="31"/>
      <c r="E5218" s="44"/>
      <c r="F5218" s="43"/>
      <c r="G5218" s="84"/>
      <c r="H5218" s="31"/>
      <c r="I5218" s="31"/>
      <c r="J5218" s="84"/>
      <c r="K5218" s="31"/>
      <c r="L5218" s="31"/>
      <c r="M5218" s="169"/>
      <c r="N5218" s="148"/>
      <c r="O5218" s="106"/>
      <c r="P5218" s="43"/>
      <c r="Q5218" s="31"/>
      <c r="R5218" s="84"/>
      <c r="S5218" s="31"/>
      <c r="T5218" s="31"/>
      <c r="U5218" s="169"/>
      <c r="V5218" s="150"/>
      <c r="W5218" s="342" t="str" cm="1">
        <f t="array" ref="W5218">IF(SUM(LEN(B5218:V5218))=0,"",IF(OR(OR(ISBLANK(F5218),SUM(LEN(C5218),LEN(D5218))=0),AND(NOT(E5218="Unknown"),ISBLANK(J5218)),AND(NOT(O5218="Unknown"),ISBLANK(R5218))),"Missing Information", INDEX(Table15[Entire Service Line Classification], MATCH(SUMIFS(Table15[Unique ID],Table15[System-Owned Portion],E5218,Table15[If Material Anything Other than "Lead" in Column E,Was Material Ever Previously Lead?],G5218,Table15[Customer-Owned Portion],O5218),Table15[Unique ID],0),0)))</f>
        <v/>
      </c>
      <c r="X5218"/>
    </row>
    <row r="5219" spans="2:24" x14ac:dyDescent="0.35">
      <c r="B5219" s="146"/>
      <c r="C5219" s="31"/>
      <c r="D5219" s="31"/>
      <c r="E5219" s="44"/>
      <c r="F5219" s="43"/>
      <c r="G5219" s="84"/>
      <c r="H5219" s="31"/>
      <c r="I5219" s="31"/>
      <c r="J5219" s="84"/>
      <c r="K5219" s="31"/>
      <c r="L5219" s="31"/>
      <c r="M5219" s="169"/>
      <c r="N5219" s="148"/>
      <c r="O5219" s="106"/>
      <c r="P5219" s="43"/>
      <c r="Q5219" s="31"/>
      <c r="R5219" s="84"/>
      <c r="S5219" s="31"/>
      <c r="T5219" s="31"/>
      <c r="U5219" s="169"/>
      <c r="V5219" s="150"/>
      <c r="W5219" s="342" t="str" cm="1">
        <f t="array" ref="W5219">IF(SUM(LEN(B5219:V5219))=0,"",IF(OR(OR(ISBLANK(F5219),SUM(LEN(C5219),LEN(D5219))=0),AND(NOT(E5219="Unknown"),ISBLANK(J5219)),AND(NOT(O5219="Unknown"),ISBLANK(R5219))),"Missing Information", INDEX(Table15[Entire Service Line Classification], MATCH(SUMIFS(Table15[Unique ID],Table15[System-Owned Portion],E5219,Table15[If Material Anything Other than "Lead" in Column E,Was Material Ever Previously Lead?],G5219,Table15[Customer-Owned Portion],O5219),Table15[Unique ID],0),0)))</f>
        <v/>
      </c>
      <c r="X5219"/>
    </row>
    <row r="5220" spans="2:24" x14ac:dyDescent="0.35">
      <c r="B5220" s="146"/>
      <c r="C5220" s="31"/>
      <c r="D5220" s="31"/>
      <c r="E5220" s="44"/>
      <c r="F5220" s="43"/>
      <c r="G5220" s="84"/>
      <c r="H5220" s="31"/>
      <c r="I5220" s="31"/>
      <c r="J5220" s="84"/>
      <c r="K5220" s="31"/>
      <c r="L5220" s="31"/>
      <c r="M5220" s="169"/>
      <c r="N5220" s="148"/>
      <c r="O5220" s="106"/>
      <c r="P5220" s="43"/>
      <c r="Q5220" s="31"/>
      <c r="R5220" s="84"/>
      <c r="S5220" s="31"/>
      <c r="T5220" s="31"/>
      <c r="U5220" s="169"/>
      <c r="V5220" s="150"/>
      <c r="W5220" s="342" t="str" cm="1">
        <f t="array" ref="W5220">IF(SUM(LEN(B5220:V5220))=0,"",IF(OR(OR(ISBLANK(F5220),SUM(LEN(C5220),LEN(D5220))=0),AND(NOT(E5220="Unknown"),ISBLANK(J5220)),AND(NOT(O5220="Unknown"),ISBLANK(R5220))),"Missing Information", INDEX(Table15[Entire Service Line Classification], MATCH(SUMIFS(Table15[Unique ID],Table15[System-Owned Portion],E5220,Table15[If Material Anything Other than "Lead" in Column E,Was Material Ever Previously Lead?],G5220,Table15[Customer-Owned Portion],O5220),Table15[Unique ID],0),0)))</f>
        <v/>
      </c>
      <c r="X5220"/>
    </row>
    <row r="5221" spans="2:24" x14ac:dyDescent="0.35">
      <c r="B5221" s="146"/>
      <c r="C5221" s="31"/>
      <c r="D5221" s="31"/>
      <c r="E5221" s="44"/>
      <c r="F5221" s="43"/>
      <c r="G5221" s="84"/>
      <c r="H5221" s="31"/>
      <c r="I5221" s="31"/>
      <c r="J5221" s="84"/>
      <c r="K5221" s="31"/>
      <c r="L5221" s="31"/>
      <c r="M5221" s="169"/>
      <c r="N5221" s="148"/>
      <c r="O5221" s="106"/>
      <c r="P5221" s="43"/>
      <c r="Q5221" s="31"/>
      <c r="R5221" s="84"/>
      <c r="S5221" s="31"/>
      <c r="T5221" s="31"/>
      <c r="U5221" s="169"/>
      <c r="V5221" s="150"/>
      <c r="W5221" s="342" t="str" cm="1">
        <f t="array" ref="W5221">IF(SUM(LEN(B5221:V5221))=0,"",IF(OR(OR(ISBLANK(F5221),SUM(LEN(C5221),LEN(D5221))=0),AND(NOT(E5221="Unknown"),ISBLANK(J5221)),AND(NOT(O5221="Unknown"),ISBLANK(R5221))),"Missing Information", INDEX(Table15[Entire Service Line Classification], MATCH(SUMIFS(Table15[Unique ID],Table15[System-Owned Portion],E5221,Table15[If Material Anything Other than "Lead" in Column E,Was Material Ever Previously Lead?],G5221,Table15[Customer-Owned Portion],O5221),Table15[Unique ID],0),0)))</f>
        <v/>
      </c>
      <c r="X5221"/>
    </row>
    <row r="5222" spans="2:24" x14ac:dyDescent="0.35">
      <c r="B5222" s="146"/>
      <c r="C5222" s="31"/>
      <c r="D5222" s="31"/>
      <c r="E5222" s="44"/>
      <c r="F5222" s="43"/>
      <c r="G5222" s="84"/>
      <c r="H5222" s="31"/>
      <c r="I5222" s="31"/>
      <c r="J5222" s="84"/>
      <c r="K5222" s="31"/>
      <c r="L5222" s="31"/>
      <c r="M5222" s="169"/>
      <c r="N5222" s="148"/>
      <c r="O5222" s="106"/>
      <c r="P5222" s="43"/>
      <c r="Q5222" s="31"/>
      <c r="R5222" s="84"/>
      <c r="S5222" s="31"/>
      <c r="T5222" s="31"/>
      <c r="U5222" s="169"/>
      <c r="V5222" s="150"/>
      <c r="W5222" s="342" t="str" cm="1">
        <f t="array" ref="W5222">IF(SUM(LEN(B5222:V5222))=0,"",IF(OR(OR(ISBLANK(F5222),SUM(LEN(C5222),LEN(D5222))=0),AND(NOT(E5222="Unknown"),ISBLANK(J5222)),AND(NOT(O5222="Unknown"),ISBLANK(R5222))),"Missing Information", INDEX(Table15[Entire Service Line Classification], MATCH(SUMIFS(Table15[Unique ID],Table15[System-Owned Portion],E5222,Table15[If Material Anything Other than "Lead" in Column E,Was Material Ever Previously Lead?],G5222,Table15[Customer-Owned Portion],O5222),Table15[Unique ID],0),0)))</f>
        <v/>
      </c>
      <c r="X5222"/>
    </row>
    <row r="5223" spans="2:24" x14ac:dyDescent="0.35">
      <c r="B5223" s="146"/>
      <c r="C5223" s="31"/>
      <c r="D5223" s="31"/>
      <c r="E5223" s="44"/>
      <c r="F5223" s="43"/>
      <c r="G5223" s="84"/>
      <c r="H5223" s="31"/>
      <c r="I5223" s="31"/>
      <c r="J5223" s="84"/>
      <c r="K5223" s="31"/>
      <c r="L5223" s="31"/>
      <c r="M5223" s="169"/>
      <c r="N5223" s="148"/>
      <c r="O5223" s="106"/>
      <c r="P5223" s="43"/>
      <c r="Q5223" s="31"/>
      <c r="R5223" s="84"/>
      <c r="S5223" s="31"/>
      <c r="T5223" s="31"/>
      <c r="U5223" s="169"/>
      <c r="V5223" s="150"/>
      <c r="W5223" s="342" t="str" cm="1">
        <f t="array" ref="W5223">IF(SUM(LEN(B5223:V5223))=0,"",IF(OR(OR(ISBLANK(F5223),SUM(LEN(C5223),LEN(D5223))=0),AND(NOT(E5223="Unknown"),ISBLANK(J5223)),AND(NOT(O5223="Unknown"),ISBLANK(R5223))),"Missing Information", INDEX(Table15[Entire Service Line Classification], MATCH(SUMIFS(Table15[Unique ID],Table15[System-Owned Portion],E5223,Table15[If Material Anything Other than "Lead" in Column E,Was Material Ever Previously Lead?],G5223,Table15[Customer-Owned Portion],O5223),Table15[Unique ID],0),0)))</f>
        <v/>
      </c>
      <c r="X5223"/>
    </row>
    <row r="5224" spans="2:24" x14ac:dyDescent="0.35">
      <c r="B5224" s="146"/>
      <c r="C5224" s="31"/>
      <c r="D5224" s="31"/>
      <c r="E5224" s="44"/>
      <c r="F5224" s="43"/>
      <c r="G5224" s="84"/>
      <c r="H5224" s="31"/>
      <c r="I5224" s="31"/>
      <c r="J5224" s="84"/>
      <c r="K5224" s="31"/>
      <c r="L5224" s="31"/>
      <c r="M5224" s="169"/>
      <c r="N5224" s="148"/>
      <c r="O5224" s="106"/>
      <c r="P5224" s="43"/>
      <c r="Q5224" s="31"/>
      <c r="R5224" s="84"/>
      <c r="S5224" s="31"/>
      <c r="T5224" s="31"/>
      <c r="U5224" s="169"/>
      <c r="V5224" s="150"/>
      <c r="W5224" s="342" t="str" cm="1">
        <f t="array" ref="W5224">IF(SUM(LEN(B5224:V5224))=0,"",IF(OR(OR(ISBLANK(F5224),SUM(LEN(C5224),LEN(D5224))=0),AND(NOT(E5224="Unknown"),ISBLANK(J5224)),AND(NOT(O5224="Unknown"),ISBLANK(R5224))),"Missing Information", INDEX(Table15[Entire Service Line Classification], MATCH(SUMIFS(Table15[Unique ID],Table15[System-Owned Portion],E5224,Table15[If Material Anything Other than "Lead" in Column E,Was Material Ever Previously Lead?],G5224,Table15[Customer-Owned Portion],O5224),Table15[Unique ID],0),0)))</f>
        <v/>
      </c>
      <c r="X5224"/>
    </row>
    <row r="5225" spans="2:24" x14ac:dyDescent="0.35">
      <c r="B5225" s="146"/>
      <c r="C5225" s="31"/>
      <c r="D5225" s="31"/>
      <c r="E5225" s="44"/>
      <c r="F5225" s="43"/>
      <c r="G5225" s="84"/>
      <c r="H5225" s="31"/>
      <c r="I5225" s="31"/>
      <c r="J5225" s="84"/>
      <c r="K5225" s="31"/>
      <c r="L5225" s="31"/>
      <c r="M5225" s="169"/>
      <c r="N5225" s="148"/>
      <c r="O5225" s="106"/>
      <c r="P5225" s="43"/>
      <c r="Q5225" s="31"/>
      <c r="R5225" s="84"/>
      <c r="S5225" s="31"/>
      <c r="T5225" s="31"/>
      <c r="U5225" s="169"/>
      <c r="V5225" s="150"/>
      <c r="W5225" s="342" t="str" cm="1">
        <f t="array" ref="W5225">IF(SUM(LEN(B5225:V5225))=0,"",IF(OR(OR(ISBLANK(F5225),SUM(LEN(C5225),LEN(D5225))=0),AND(NOT(E5225="Unknown"),ISBLANK(J5225)),AND(NOT(O5225="Unknown"),ISBLANK(R5225))),"Missing Information", INDEX(Table15[Entire Service Line Classification], MATCH(SUMIFS(Table15[Unique ID],Table15[System-Owned Portion],E5225,Table15[If Material Anything Other than "Lead" in Column E,Was Material Ever Previously Lead?],G5225,Table15[Customer-Owned Portion],O5225),Table15[Unique ID],0),0)))</f>
        <v/>
      </c>
      <c r="X5225"/>
    </row>
    <row r="5226" spans="2:24" x14ac:dyDescent="0.35">
      <c r="B5226" s="146"/>
      <c r="C5226" s="31"/>
      <c r="D5226" s="31"/>
      <c r="E5226" s="44"/>
      <c r="F5226" s="43"/>
      <c r="G5226" s="84"/>
      <c r="H5226" s="31"/>
      <c r="I5226" s="31"/>
      <c r="J5226" s="84"/>
      <c r="K5226" s="31"/>
      <c r="L5226" s="31"/>
      <c r="M5226" s="169"/>
      <c r="N5226" s="148"/>
      <c r="O5226" s="106"/>
      <c r="P5226" s="43"/>
      <c r="Q5226" s="31"/>
      <c r="R5226" s="84"/>
      <c r="S5226" s="31"/>
      <c r="T5226" s="31"/>
      <c r="U5226" s="169"/>
      <c r="V5226" s="150"/>
      <c r="W5226" s="342" t="str" cm="1">
        <f t="array" ref="W5226">IF(SUM(LEN(B5226:V5226))=0,"",IF(OR(OR(ISBLANK(F5226),SUM(LEN(C5226),LEN(D5226))=0),AND(NOT(E5226="Unknown"),ISBLANK(J5226)),AND(NOT(O5226="Unknown"),ISBLANK(R5226))),"Missing Information", INDEX(Table15[Entire Service Line Classification], MATCH(SUMIFS(Table15[Unique ID],Table15[System-Owned Portion],E5226,Table15[If Material Anything Other than "Lead" in Column E,Was Material Ever Previously Lead?],G5226,Table15[Customer-Owned Portion],O5226),Table15[Unique ID],0),0)))</f>
        <v/>
      </c>
      <c r="X5226"/>
    </row>
    <row r="5227" spans="2:24" x14ac:dyDescent="0.35">
      <c r="B5227" s="146"/>
      <c r="C5227" s="31"/>
      <c r="D5227" s="31"/>
      <c r="E5227" s="44"/>
      <c r="F5227" s="43"/>
      <c r="G5227" s="84"/>
      <c r="H5227" s="31"/>
      <c r="I5227" s="31"/>
      <c r="J5227" s="84"/>
      <c r="K5227" s="31"/>
      <c r="L5227" s="31"/>
      <c r="M5227" s="169"/>
      <c r="N5227" s="148"/>
      <c r="O5227" s="106"/>
      <c r="P5227" s="43"/>
      <c r="Q5227" s="31"/>
      <c r="R5227" s="84"/>
      <c r="S5227" s="31"/>
      <c r="T5227" s="31"/>
      <c r="U5227" s="169"/>
      <c r="V5227" s="150"/>
      <c r="W5227" s="342" t="str" cm="1">
        <f t="array" ref="W5227">IF(SUM(LEN(B5227:V5227))=0,"",IF(OR(OR(ISBLANK(F5227),SUM(LEN(C5227),LEN(D5227))=0),AND(NOT(E5227="Unknown"),ISBLANK(J5227)),AND(NOT(O5227="Unknown"),ISBLANK(R5227))),"Missing Information", INDEX(Table15[Entire Service Line Classification], MATCH(SUMIFS(Table15[Unique ID],Table15[System-Owned Portion],E5227,Table15[If Material Anything Other than "Lead" in Column E,Was Material Ever Previously Lead?],G5227,Table15[Customer-Owned Portion],O5227),Table15[Unique ID],0),0)))</f>
        <v/>
      </c>
      <c r="X5227"/>
    </row>
    <row r="5228" spans="2:24" x14ac:dyDescent="0.35">
      <c r="B5228" s="146"/>
      <c r="C5228" s="31"/>
      <c r="D5228" s="31"/>
      <c r="E5228" s="44"/>
      <c r="F5228" s="43"/>
      <c r="G5228" s="84"/>
      <c r="H5228" s="31"/>
      <c r="I5228" s="31"/>
      <c r="J5228" s="84"/>
      <c r="K5228" s="31"/>
      <c r="L5228" s="31"/>
      <c r="M5228" s="169"/>
      <c r="N5228" s="148"/>
      <c r="O5228" s="106"/>
      <c r="P5228" s="43"/>
      <c r="Q5228" s="31"/>
      <c r="R5228" s="84"/>
      <c r="S5228" s="31"/>
      <c r="T5228" s="31"/>
      <c r="U5228" s="169"/>
      <c r="V5228" s="150"/>
      <c r="W5228" s="342" t="str" cm="1">
        <f t="array" ref="W5228">IF(SUM(LEN(B5228:V5228))=0,"",IF(OR(OR(ISBLANK(F5228),SUM(LEN(C5228),LEN(D5228))=0),AND(NOT(E5228="Unknown"),ISBLANK(J5228)),AND(NOT(O5228="Unknown"),ISBLANK(R5228))),"Missing Information", INDEX(Table15[Entire Service Line Classification], MATCH(SUMIFS(Table15[Unique ID],Table15[System-Owned Portion],E5228,Table15[If Material Anything Other than "Lead" in Column E,Was Material Ever Previously Lead?],G5228,Table15[Customer-Owned Portion],O5228),Table15[Unique ID],0),0)))</f>
        <v/>
      </c>
      <c r="X5228"/>
    </row>
    <row r="5229" spans="2:24" x14ac:dyDescent="0.35">
      <c r="B5229" s="146"/>
      <c r="C5229" s="31"/>
      <c r="D5229" s="31"/>
      <c r="E5229" s="44"/>
      <c r="F5229" s="43"/>
      <c r="G5229" s="84"/>
      <c r="H5229" s="31"/>
      <c r="I5229" s="31"/>
      <c r="J5229" s="84"/>
      <c r="K5229" s="31"/>
      <c r="L5229" s="31"/>
      <c r="M5229" s="169"/>
      <c r="N5229" s="148"/>
      <c r="O5229" s="106"/>
      <c r="P5229" s="43"/>
      <c r="Q5229" s="31"/>
      <c r="R5229" s="84"/>
      <c r="S5229" s="31"/>
      <c r="T5229" s="31"/>
      <c r="U5229" s="169"/>
      <c r="V5229" s="150"/>
      <c r="W5229" s="342" t="str" cm="1">
        <f t="array" ref="W5229">IF(SUM(LEN(B5229:V5229))=0,"",IF(OR(OR(ISBLANK(F5229),SUM(LEN(C5229),LEN(D5229))=0),AND(NOT(E5229="Unknown"),ISBLANK(J5229)),AND(NOT(O5229="Unknown"),ISBLANK(R5229))),"Missing Information", INDEX(Table15[Entire Service Line Classification], MATCH(SUMIFS(Table15[Unique ID],Table15[System-Owned Portion],E5229,Table15[If Material Anything Other than "Lead" in Column E,Was Material Ever Previously Lead?],G5229,Table15[Customer-Owned Portion],O5229),Table15[Unique ID],0),0)))</f>
        <v/>
      </c>
      <c r="X5229"/>
    </row>
    <row r="5230" spans="2:24" x14ac:dyDescent="0.35">
      <c r="B5230" s="146"/>
      <c r="C5230" s="31"/>
      <c r="D5230" s="31"/>
      <c r="E5230" s="44"/>
      <c r="F5230" s="43"/>
      <c r="G5230" s="84"/>
      <c r="H5230" s="31"/>
      <c r="I5230" s="31"/>
      <c r="J5230" s="84"/>
      <c r="K5230" s="31"/>
      <c r="L5230" s="31"/>
      <c r="M5230" s="169"/>
      <c r="N5230" s="148"/>
      <c r="O5230" s="106"/>
      <c r="P5230" s="43"/>
      <c r="Q5230" s="31"/>
      <c r="R5230" s="84"/>
      <c r="S5230" s="31"/>
      <c r="T5230" s="31"/>
      <c r="U5230" s="169"/>
      <c r="V5230" s="150"/>
      <c r="W5230" s="342" t="str" cm="1">
        <f t="array" ref="W5230">IF(SUM(LEN(B5230:V5230))=0,"",IF(OR(OR(ISBLANK(F5230),SUM(LEN(C5230),LEN(D5230))=0),AND(NOT(E5230="Unknown"),ISBLANK(J5230)),AND(NOT(O5230="Unknown"),ISBLANK(R5230))),"Missing Information", INDEX(Table15[Entire Service Line Classification], MATCH(SUMIFS(Table15[Unique ID],Table15[System-Owned Portion],E5230,Table15[If Material Anything Other than "Lead" in Column E,Was Material Ever Previously Lead?],G5230,Table15[Customer-Owned Portion],O5230),Table15[Unique ID],0),0)))</f>
        <v/>
      </c>
      <c r="X5230"/>
    </row>
    <row r="5231" spans="2:24" x14ac:dyDescent="0.35">
      <c r="B5231" s="146"/>
      <c r="C5231" s="31"/>
      <c r="D5231" s="31"/>
      <c r="E5231" s="44"/>
      <c r="F5231" s="43"/>
      <c r="G5231" s="84"/>
      <c r="H5231" s="31"/>
      <c r="I5231" s="31"/>
      <c r="J5231" s="84"/>
      <c r="K5231" s="31"/>
      <c r="L5231" s="31"/>
      <c r="M5231" s="169"/>
      <c r="N5231" s="148"/>
      <c r="O5231" s="106"/>
      <c r="P5231" s="43"/>
      <c r="Q5231" s="31"/>
      <c r="R5231" s="84"/>
      <c r="S5231" s="31"/>
      <c r="T5231" s="31"/>
      <c r="U5231" s="169"/>
      <c r="V5231" s="150"/>
      <c r="W5231" s="342" t="str" cm="1">
        <f t="array" ref="W5231">IF(SUM(LEN(B5231:V5231))=0,"",IF(OR(OR(ISBLANK(F5231),SUM(LEN(C5231),LEN(D5231))=0),AND(NOT(E5231="Unknown"),ISBLANK(J5231)),AND(NOT(O5231="Unknown"),ISBLANK(R5231))),"Missing Information", INDEX(Table15[Entire Service Line Classification], MATCH(SUMIFS(Table15[Unique ID],Table15[System-Owned Portion],E5231,Table15[If Material Anything Other than "Lead" in Column E,Was Material Ever Previously Lead?],G5231,Table15[Customer-Owned Portion],O5231),Table15[Unique ID],0),0)))</f>
        <v/>
      </c>
      <c r="X5231"/>
    </row>
    <row r="5232" spans="2:24" x14ac:dyDescent="0.35">
      <c r="B5232" s="146"/>
      <c r="C5232" s="31"/>
      <c r="D5232" s="31"/>
      <c r="E5232" s="44"/>
      <c r="F5232" s="43"/>
      <c r="G5232" s="84"/>
      <c r="H5232" s="31"/>
      <c r="I5232" s="31"/>
      <c r="J5232" s="84"/>
      <c r="K5232" s="31"/>
      <c r="L5232" s="31"/>
      <c r="M5232" s="169"/>
      <c r="N5232" s="148"/>
      <c r="O5232" s="106"/>
      <c r="P5232" s="43"/>
      <c r="Q5232" s="31"/>
      <c r="R5232" s="84"/>
      <c r="S5232" s="31"/>
      <c r="T5232" s="31"/>
      <c r="U5232" s="169"/>
      <c r="V5232" s="150"/>
      <c r="W5232" s="342" t="str" cm="1">
        <f t="array" ref="W5232">IF(SUM(LEN(B5232:V5232))=0,"",IF(OR(OR(ISBLANK(F5232),SUM(LEN(C5232),LEN(D5232))=0),AND(NOT(E5232="Unknown"),ISBLANK(J5232)),AND(NOT(O5232="Unknown"),ISBLANK(R5232))),"Missing Information", INDEX(Table15[Entire Service Line Classification], MATCH(SUMIFS(Table15[Unique ID],Table15[System-Owned Portion],E5232,Table15[If Material Anything Other than "Lead" in Column E,Was Material Ever Previously Lead?],G5232,Table15[Customer-Owned Portion],O5232),Table15[Unique ID],0),0)))</f>
        <v/>
      </c>
      <c r="X5232"/>
    </row>
    <row r="5233" spans="2:24" x14ac:dyDescent="0.35">
      <c r="B5233" s="146"/>
      <c r="C5233" s="31"/>
      <c r="D5233" s="31"/>
      <c r="E5233" s="44"/>
      <c r="F5233" s="43"/>
      <c r="G5233" s="84"/>
      <c r="H5233" s="31"/>
      <c r="I5233" s="31"/>
      <c r="J5233" s="84"/>
      <c r="K5233" s="31"/>
      <c r="L5233" s="31"/>
      <c r="M5233" s="169"/>
      <c r="N5233" s="148"/>
      <c r="O5233" s="106"/>
      <c r="P5233" s="43"/>
      <c r="Q5233" s="31"/>
      <c r="R5233" s="84"/>
      <c r="S5233" s="31"/>
      <c r="T5233" s="31"/>
      <c r="U5233" s="169"/>
      <c r="V5233" s="150"/>
      <c r="W5233" s="342" t="str" cm="1">
        <f t="array" ref="W5233">IF(SUM(LEN(B5233:V5233))=0,"",IF(OR(OR(ISBLANK(F5233),SUM(LEN(C5233),LEN(D5233))=0),AND(NOT(E5233="Unknown"),ISBLANK(J5233)),AND(NOT(O5233="Unknown"),ISBLANK(R5233))),"Missing Information", INDEX(Table15[Entire Service Line Classification], MATCH(SUMIFS(Table15[Unique ID],Table15[System-Owned Portion],E5233,Table15[If Material Anything Other than "Lead" in Column E,Was Material Ever Previously Lead?],G5233,Table15[Customer-Owned Portion],O5233),Table15[Unique ID],0),0)))</f>
        <v/>
      </c>
      <c r="X5233"/>
    </row>
    <row r="5234" spans="2:24" x14ac:dyDescent="0.35">
      <c r="B5234" s="146"/>
      <c r="C5234" s="31"/>
      <c r="D5234" s="31"/>
      <c r="E5234" s="44"/>
      <c r="F5234" s="43"/>
      <c r="G5234" s="84"/>
      <c r="H5234" s="31"/>
      <c r="I5234" s="31"/>
      <c r="J5234" s="84"/>
      <c r="K5234" s="31"/>
      <c r="L5234" s="31"/>
      <c r="M5234" s="169"/>
      <c r="N5234" s="148"/>
      <c r="O5234" s="106"/>
      <c r="P5234" s="43"/>
      <c r="Q5234" s="31"/>
      <c r="R5234" s="84"/>
      <c r="S5234" s="31"/>
      <c r="T5234" s="31"/>
      <c r="U5234" s="169"/>
      <c r="V5234" s="150"/>
      <c r="W5234" s="342" t="str" cm="1">
        <f t="array" ref="W5234">IF(SUM(LEN(B5234:V5234))=0,"",IF(OR(OR(ISBLANK(F5234),SUM(LEN(C5234),LEN(D5234))=0),AND(NOT(E5234="Unknown"),ISBLANK(J5234)),AND(NOT(O5234="Unknown"),ISBLANK(R5234))),"Missing Information", INDEX(Table15[Entire Service Line Classification], MATCH(SUMIFS(Table15[Unique ID],Table15[System-Owned Portion],E5234,Table15[If Material Anything Other than "Lead" in Column E,Was Material Ever Previously Lead?],G5234,Table15[Customer-Owned Portion],O5234),Table15[Unique ID],0),0)))</f>
        <v/>
      </c>
      <c r="X5234"/>
    </row>
    <row r="5235" spans="2:24" x14ac:dyDescent="0.35">
      <c r="B5235" s="146"/>
      <c r="C5235" s="31"/>
      <c r="D5235" s="31"/>
      <c r="E5235" s="44"/>
      <c r="F5235" s="43"/>
      <c r="G5235" s="84"/>
      <c r="H5235" s="31"/>
      <c r="I5235" s="31"/>
      <c r="J5235" s="84"/>
      <c r="K5235" s="31"/>
      <c r="L5235" s="31"/>
      <c r="M5235" s="169"/>
      <c r="N5235" s="148"/>
      <c r="O5235" s="106"/>
      <c r="P5235" s="43"/>
      <c r="Q5235" s="31"/>
      <c r="R5235" s="84"/>
      <c r="S5235" s="31"/>
      <c r="T5235" s="31"/>
      <c r="U5235" s="169"/>
      <c r="V5235" s="150"/>
      <c r="W5235" s="342" t="str" cm="1">
        <f t="array" ref="W5235">IF(SUM(LEN(B5235:V5235))=0,"",IF(OR(OR(ISBLANK(F5235),SUM(LEN(C5235),LEN(D5235))=0),AND(NOT(E5235="Unknown"),ISBLANK(J5235)),AND(NOT(O5235="Unknown"),ISBLANK(R5235))),"Missing Information", INDEX(Table15[Entire Service Line Classification], MATCH(SUMIFS(Table15[Unique ID],Table15[System-Owned Portion],E5235,Table15[If Material Anything Other than "Lead" in Column E,Was Material Ever Previously Lead?],G5235,Table15[Customer-Owned Portion],O5235),Table15[Unique ID],0),0)))</f>
        <v/>
      </c>
      <c r="X5235"/>
    </row>
    <row r="5236" spans="2:24" x14ac:dyDescent="0.35">
      <c r="B5236" s="146"/>
      <c r="C5236" s="31"/>
      <c r="D5236" s="31"/>
      <c r="E5236" s="44"/>
      <c r="F5236" s="43"/>
      <c r="G5236" s="84"/>
      <c r="H5236" s="31"/>
      <c r="I5236" s="31"/>
      <c r="J5236" s="84"/>
      <c r="K5236" s="31"/>
      <c r="L5236" s="31"/>
      <c r="M5236" s="169"/>
      <c r="N5236" s="148"/>
      <c r="O5236" s="106"/>
      <c r="P5236" s="43"/>
      <c r="Q5236" s="31"/>
      <c r="R5236" s="84"/>
      <c r="S5236" s="31"/>
      <c r="T5236" s="31"/>
      <c r="U5236" s="169"/>
      <c r="V5236" s="150"/>
      <c r="W5236" s="342" t="str" cm="1">
        <f t="array" ref="W5236">IF(SUM(LEN(B5236:V5236))=0,"",IF(OR(OR(ISBLANK(F5236),SUM(LEN(C5236),LEN(D5236))=0),AND(NOT(E5236="Unknown"),ISBLANK(J5236)),AND(NOT(O5236="Unknown"),ISBLANK(R5236))),"Missing Information", INDEX(Table15[Entire Service Line Classification], MATCH(SUMIFS(Table15[Unique ID],Table15[System-Owned Portion],E5236,Table15[If Material Anything Other than "Lead" in Column E,Was Material Ever Previously Lead?],G5236,Table15[Customer-Owned Portion],O5236),Table15[Unique ID],0),0)))</f>
        <v/>
      </c>
      <c r="X5236"/>
    </row>
    <row r="5237" spans="2:24" x14ac:dyDescent="0.35">
      <c r="B5237" s="146"/>
      <c r="C5237" s="31"/>
      <c r="D5237" s="31"/>
      <c r="E5237" s="44"/>
      <c r="F5237" s="43"/>
      <c r="G5237" s="84"/>
      <c r="H5237" s="31"/>
      <c r="I5237" s="31"/>
      <c r="J5237" s="84"/>
      <c r="K5237" s="31"/>
      <c r="L5237" s="31"/>
      <c r="M5237" s="169"/>
      <c r="N5237" s="148"/>
      <c r="O5237" s="106"/>
      <c r="P5237" s="43"/>
      <c r="Q5237" s="31"/>
      <c r="R5237" s="84"/>
      <c r="S5237" s="31"/>
      <c r="T5237" s="31"/>
      <c r="U5237" s="169"/>
      <c r="V5237" s="150"/>
      <c r="W5237" s="342" t="str" cm="1">
        <f t="array" ref="W5237">IF(SUM(LEN(B5237:V5237))=0,"",IF(OR(OR(ISBLANK(F5237),SUM(LEN(C5237),LEN(D5237))=0),AND(NOT(E5237="Unknown"),ISBLANK(J5237)),AND(NOT(O5237="Unknown"),ISBLANK(R5237))),"Missing Information", INDEX(Table15[Entire Service Line Classification], MATCH(SUMIFS(Table15[Unique ID],Table15[System-Owned Portion],E5237,Table15[If Material Anything Other than "Lead" in Column E,Was Material Ever Previously Lead?],G5237,Table15[Customer-Owned Portion],O5237),Table15[Unique ID],0),0)))</f>
        <v/>
      </c>
      <c r="X5237"/>
    </row>
    <row r="5238" spans="2:24" x14ac:dyDescent="0.35">
      <c r="B5238" s="146"/>
      <c r="C5238" s="31"/>
      <c r="D5238" s="31"/>
      <c r="E5238" s="44"/>
      <c r="F5238" s="43"/>
      <c r="G5238" s="84"/>
      <c r="H5238" s="31"/>
      <c r="I5238" s="31"/>
      <c r="J5238" s="84"/>
      <c r="K5238" s="31"/>
      <c r="L5238" s="31"/>
      <c r="M5238" s="169"/>
      <c r="N5238" s="148"/>
      <c r="O5238" s="106"/>
      <c r="P5238" s="43"/>
      <c r="Q5238" s="31"/>
      <c r="R5238" s="84"/>
      <c r="S5238" s="31"/>
      <c r="T5238" s="31"/>
      <c r="U5238" s="169"/>
      <c r="V5238" s="150"/>
      <c r="W5238" s="342" t="str" cm="1">
        <f t="array" ref="W5238">IF(SUM(LEN(B5238:V5238))=0,"",IF(OR(OR(ISBLANK(F5238),SUM(LEN(C5238),LEN(D5238))=0),AND(NOT(E5238="Unknown"),ISBLANK(J5238)),AND(NOT(O5238="Unknown"),ISBLANK(R5238))),"Missing Information", INDEX(Table15[Entire Service Line Classification], MATCH(SUMIFS(Table15[Unique ID],Table15[System-Owned Portion],E5238,Table15[If Material Anything Other than "Lead" in Column E,Was Material Ever Previously Lead?],G5238,Table15[Customer-Owned Portion],O5238),Table15[Unique ID],0),0)))</f>
        <v/>
      </c>
      <c r="X5238"/>
    </row>
    <row r="5239" spans="2:24" x14ac:dyDescent="0.35">
      <c r="B5239" s="146"/>
      <c r="C5239" s="31"/>
      <c r="D5239" s="31"/>
      <c r="E5239" s="44"/>
      <c r="F5239" s="43"/>
      <c r="G5239" s="84"/>
      <c r="H5239" s="31"/>
      <c r="I5239" s="31"/>
      <c r="J5239" s="84"/>
      <c r="K5239" s="31"/>
      <c r="L5239" s="31"/>
      <c r="M5239" s="169"/>
      <c r="N5239" s="148"/>
      <c r="O5239" s="106"/>
      <c r="P5239" s="43"/>
      <c r="Q5239" s="31"/>
      <c r="R5239" s="84"/>
      <c r="S5239" s="31"/>
      <c r="T5239" s="31"/>
      <c r="U5239" s="169"/>
      <c r="V5239" s="150"/>
      <c r="W5239" s="342" t="str" cm="1">
        <f t="array" ref="W5239">IF(SUM(LEN(B5239:V5239))=0,"",IF(OR(OR(ISBLANK(F5239),SUM(LEN(C5239),LEN(D5239))=0),AND(NOT(E5239="Unknown"),ISBLANK(J5239)),AND(NOT(O5239="Unknown"),ISBLANK(R5239))),"Missing Information", INDEX(Table15[Entire Service Line Classification], MATCH(SUMIFS(Table15[Unique ID],Table15[System-Owned Portion],E5239,Table15[If Material Anything Other than "Lead" in Column E,Was Material Ever Previously Lead?],G5239,Table15[Customer-Owned Portion],O5239),Table15[Unique ID],0),0)))</f>
        <v/>
      </c>
      <c r="X5239"/>
    </row>
    <row r="5240" spans="2:24" x14ac:dyDescent="0.35">
      <c r="B5240" s="146"/>
      <c r="C5240" s="31"/>
      <c r="D5240" s="31"/>
      <c r="E5240" s="44"/>
      <c r="F5240" s="43"/>
      <c r="G5240" s="84"/>
      <c r="H5240" s="31"/>
      <c r="I5240" s="31"/>
      <c r="J5240" s="84"/>
      <c r="K5240" s="31"/>
      <c r="L5240" s="31"/>
      <c r="M5240" s="169"/>
      <c r="N5240" s="148"/>
      <c r="O5240" s="106"/>
      <c r="P5240" s="43"/>
      <c r="Q5240" s="31"/>
      <c r="R5240" s="84"/>
      <c r="S5240" s="31"/>
      <c r="T5240" s="31"/>
      <c r="U5240" s="169"/>
      <c r="V5240" s="150"/>
      <c r="W5240" s="342" t="str" cm="1">
        <f t="array" ref="W5240">IF(SUM(LEN(B5240:V5240))=0,"",IF(OR(OR(ISBLANK(F5240),SUM(LEN(C5240),LEN(D5240))=0),AND(NOT(E5240="Unknown"),ISBLANK(J5240)),AND(NOT(O5240="Unknown"),ISBLANK(R5240))),"Missing Information", INDEX(Table15[Entire Service Line Classification], MATCH(SUMIFS(Table15[Unique ID],Table15[System-Owned Portion],E5240,Table15[If Material Anything Other than "Lead" in Column E,Was Material Ever Previously Lead?],G5240,Table15[Customer-Owned Portion],O5240),Table15[Unique ID],0),0)))</f>
        <v/>
      </c>
      <c r="X5240"/>
    </row>
    <row r="5241" spans="2:24" x14ac:dyDescent="0.35">
      <c r="B5241" s="146"/>
      <c r="C5241" s="31"/>
      <c r="D5241" s="31"/>
      <c r="E5241" s="44"/>
      <c r="F5241" s="43"/>
      <c r="G5241" s="84"/>
      <c r="H5241" s="31"/>
      <c r="I5241" s="31"/>
      <c r="J5241" s="84"/>
      <c r="K5241" s="31"/>
      <c r="L5241" s="31"/>
      <c r="M5241" s="169"/>
      <c r="N5241" s="148"/>
      <c r="O5241" s="106"/>
      <c r="P5241" s="43"/>
      <c r="Q5241" s="31"/>
      <c r="R5241" s="84"/>
      <c r="S5241" s="31"/>
      <c r="T5241" s="31"/>
      <c r="U5241" s="169"/>
      <c r="V5241" s="150"/>
      <c r="W5241" s="342" t="str" cm="1">
        <f t="array" ref="W5241">IF(SUM(LEN(B5241:V5241))=0,"",IF(OR(OR(ISBLANK(F5241),SUM(LEN(C5241),LEN(D5241))=0),AND(NOT(E5241="Unknown"),ISBLANK(J5241)),AND(NOT(O5241="Unknown"),ISBLANK(R5241))),"Missing Information", INDEX(Table15[Entire Service Line Classification], MATCH(SUMIFS(Table15[Unique ID],Table15[System-Owned Portion],E5241,Table15[If Material Anything Other than "Lead" in Column E,Was Material Ever Previously Lead?],G5241,Table15[Customer-Owned Portion],O5241),Table15[Unique ID],0),0)))</f>
        <v/>
      </c>
      <c r="X5241"/>
    </row>
    <row r="5242" spans="2:24" x14ac:dyDescent="0.35">
      <c r="B5242" s="146"/>
      <c r="C5242" s="31"/>
      <c r="D5242" s="31"/>
      <c r="E5242" s="44"/>
      <c r="F5242" s="43"/>
      <c r="G5242" s="84"/>
      <c r="H5242" s="31"/>
      <c r="I5242" s="31"/>
      <c r="J5242" s="84"/>
      <c r="K5242" s="31"/>
      <c r="L5242" s="31"/>
      <c r="M5242" s="169"/>
      <c r="N5242" s="148"/>
      <c r="O5242" s="106"/>
      <c r="P5242" s="43"/>
      <c r="Q5242" s="31"/>
      <c r="R5242" s="84"/>
      <c r="S5242" s="31"/>
      <c r="T5242" s="31"/>
      <c r="U5242" s="169"/>
      <c r="V5242" s="150"/>
      <c r="W5242" s="342" t="str" cm="1">
        <f t="array" ref="W5242">IF(SUM(LEN(B5242:V5242))=0,"",IF(OR(OR(ISBLANK(F5242),SUM(LEN(C5242),LEN(D5242))=0),AND(NOT(E5242="Unknown"),ISBLANK(J5242)),AND(NOT(O5242="Unknown"),ISBLANK(R5242))),"Missing Information", INDEX(Table15[Entire Service Line Classification], MATCH(SUMIFS(Table15[Unique ID],Table15[System-Owned Portion],E5242,Table15[If Material Anything Other than "Lead" in Column E,Was Material Ever Previously Lead?],G5242,Table15[Customer-Owned Portion],O5242),Table15[Unique ID],0),0)))</f>
        <v/>
      </c>
      <c r="X5242"/>
    </row>
    <row r="5243" spans="2:24" x14ac:dyDescent="0.35">
      <c r="B5243" s="146"/>
      <c r="C5243" s="31"/>
      <c r="D5243" s="31"/>
      <c r="E5243" s="44"/>
      <c r="F5243" s="43"/>
      <c r="G5243" s="84"/>
      <c r="H5243" s="31"/>
      <c r="I5243" s="31"/>
      <c r="J5243" s="84"/>
      <c r="K5243" s="31"/>
      <c r="L5243" s="31"/>
      <c r="M5243" s="169"/>
      <c r="N5243" s="148"/>
      <c r="O5243" s="106"/>
      <c r="P5243" s="43"/>
      <c r="Q5243" s="31"/>
      <c r="R5243" s="84"/>
      <c r="S5243" s="31"/>
      <c r="T5243" s="31"/>
      <c r="U5243" s="169"/>
      <c r="V5243" s="150"/>
      <c r="W5243" s="342" t="str" cm="1">
        <f t="array" ref="W5243">IF(SUM(LEN(B5243:V5243))=0,"",IF(OR(OR(ISBLANK(F5243),SUM(LEN(C5243),LEN(D5243))=0),AND(NOT(E5243="Unknown"),ISBLANK(J5243)),AND(NOT(O5243="Unknown"),ISBLANK(R5243))),"Missing Information", INDEX(Table15[Entire Service Line Classification], MATCH(SUMIFS(Table15[Unique ID],Table15[System-Owned Portion],E5243,Table15[If Material Anything Other than "Lead" in Column E,Was Material Ever Previously Lead?],G5243,Table15[Customer-Owned Portion],O5243),Table15[Unique ID],0),0)))</f>
        <v/>
      </c>
      <c r="X5243"/>
    </row>
    <row r="5244" spans="2:24" x14ac:dyDescent="0.35">
      <c r="B5244" s="146"/>
      <c r="C5244" s="31"/>
      <c r="D5244" s="31"/>
      <c r="E5244" s="44"/>
      <c r="F5244" s="43"/>
      <c r="G5244" s="84"/>
      <c r="H5244" s="31"/>
      <c r="I5244" s="31"/>
      <c r="J5244" s="84"/>
      <c r="K5244" s="31"/>
      <c r="L5244" s="31"/>
      <c r="M5244" s="169"/>
      <c r="N5244" s="148"/>
      <c r="O5244" s="106"/>
      <c r="P5244" s="43"/>
      <c r="Q5244" s="31"/>
      <c r="R5244" s="84"/>
      <c r="S5244" s="31"/>
      <c r="T5244" s="31"/>
      <c r="U5244" s="169"/>
      <c r="V5244" s="150"/>
      <c r="W5244" s="342" t="str" cm="1">
        <f t="array" ref="W5244">IF(SUM(LEN(B5244:V5244))=0,"",IF(OR(OR(ISBLANK(F5244),SUM(LEN(C5244),LEN(D5244))=0),AND(NOT(E5244="Unknown"),ISBLANK(J5244)),AND(NOT(O5244="Unknown"),ISBLANK(R5244))),"Missing Information", INDEX(Table15[Entire Service Line Classification], MATCH(SUMIFS(Table15[Unique ID],Table15[System-Owned Portion],E5244,Table15[If Material Anything Other than "Lead" in Column E,Was Material Ever Previously Lead?],G5244,Table15[Customer-Owned Portion],O5244),Table15[Unique ID],0),0)))</f>
        <v/>
      </c>
      <c r="X5244"/>
    </row>
    <row r="5245" spans="2:24" x14ac:dyDescent="0.35">
      <c r="B5245" s="146"/>
      <c r="C5245" s="31"/>
      <c r="D5245" s="31"/>
      <c r="E5245" s="44"/>
      <c r="F5245" s="43"/>
      <c r="G5245" s="84"/>
      <c r="H5245" s="31"/>
      <c r="I5245" s="31"/>
      <c r="J5245" s="84"/>
      <c r="K5245" s="31"/>
      <c r="L5245" s="31"/>
      <c r="M5245" s="169"/>
      <c r="N5245" s="148"/>
      <c r="O5245" s="106"/>
      <c r="P5245" s="43"/>
      <c r="Q5245" s="31"/>
      <c r="R5245" s="84"/>
      <c r="S5245" s="31"/>
      <c r="T5245" s="31"/>
      <c r="U5245" s="169"/>
      <c r="V5245" s="150"/>
      <c r="W5245" s="342" t="str" cm="1">
        <f t="array" ref="W5245">IF(SUM(LEN(B5245:V5245))=0,"",IF(OR(OR(ISBLANK(F5245),SUM(LEN(C5245),LEN(D5245))=0),AND(NOT(E5245="Unknown"),ISBLANK(J5245)),AND(NOT(O5245="Unknown"),ISBLANK(R5245))),"Missing Information", INDEX(Table15[Entire Service Line Classification], MATCH(SUMIFS(Table15[Unique ID],Table15[System-Owned Portion],E5245,Table15[If Material Anything Other than "Lead" in Column E,Was Material Ever Previously Lead?],G5245,Table15[Customer-Owned Portion],O5245),Table15[Unique ID],0),0)))</f>
        <v/>
      </c>
      <c r="X5245"/>
    </row>
    <row r="5246" spans="2:24" x14ac:dyDescent="0.35">
      <c r="B5246" s="146"/>
      <c r="C5246" s="31"/>
      <c r="D5246" s="31"/>
      <c r="E5246" s="44"/>
      <c r="F5246" s="43"/>
      <c r="G5246" s="84"/>
      <c r="H5246" s="31"/>
      <c r="I5246" s="31"/>
      <c r="J5246" s="84"/>
      <c r="K5246" s="31"/>
      <c r="L5246" s="31"/>
      <c r="M5246" s="169"/>
      <c r="N5246" s="148"/>
      <c r="O5246" s="106"/>
      <c r="P5246" s="43"/>
      <c r="Q5246" s="31"/>
      <c r="R5246" s="84"/>
      <c r="S5246" s="31"/>
      <c r="T5246" s="31"/>
      <c r="U5246" s="169"/>
      <c r="V5246" s="150"/>
      <c r="W5246" s="342" t="str" cm="1">
        <f t="array" ref="W5246">IF(SUM(LEN(B5246:V5246))=0,"",IF(OR(OR(ISBLANK(F5246),SUM(LEN(C5246),LEN(D5246))=0),AND(NOT(E5246="Unknown"),ISBLANK(J5246)),AND(NOT(O5246="Unknown"),ISBLANK(R5246))),"Missing Information", INDEX(Table15[Entire Service Line Classification], MATCH(SUMIFS(Table15[Unique ID],Table15[System-Owned Portion],E5246,Table15[If Material Anything Other than "Lead" in Column E,Was Material Ever Previously Lead?],G5246,Table15[Customer-Owned Portion],O5246),Table15[Unique ID],0),0)))</f>
        <v/>
      </c>
      <c r="X5246"/>
    </row>
    <row r="5247" spans="2:24" x14ac:dyDescent="0.35">
      <c r="B5247" s="146"/>
      <c r="C5247" s="31"/>
      <c r="D5247" s="31"/>
      <c r="E5247" s="44"/>
      <c r="F5247" s="43"/>
      <c r="G5247" s="84"/>
      <c r="H5247" s="31"/>
      <c r="I5247" s="31"/>
      <c r="J5247" s="84"/>
      <c r="K5247" s="31"/>
      <c r="L5247" s="31"/>
      <c r="M5247" s="169"/>
      <c r="N5247" s="148"/>
      <c r="O5247" s="106"/>
      <c r="P5247" s="43"/>
      <c r="Q5247" s="31"/>
      <c r="R5247" s="84"/>
      <c r="S5247" s="31"/>
      <c r="T5247" s="31"/>
      <c r="U5247" s="169"/>
      <c r="V5247" s="150"/>
      <c r="W5247" s="342" t="str" cm="1">
        <f t="array" ref="W5247">IF(SUM(LEN(B5247:V5247))=0,"",IF(OR(OR(ISBLANK(F5247),SUM(LEN(C5247),LEN(D5247))=0),AND(NOT(E5247="Unknown"),ISBLANK(J5247)),AND(NOT(O5247="Unknown"),ISBLANK(R5247))),"Missing Information", INDEX(Table15[Entire Service Line Classification], MATCH(SUMIFS(Table15[Unique ID],Table15[System-Owned Portion],E5247,Table15[If Material Anything Other than "Lead" in Column E,Was Material Ever Previously Lead?],G5247,Table15[Customer-Owned Portion],O5247),Table15[Unique ID],0),0)))</f>
        <v/>
      </c>
      <c r="X5247"/>
    </row>
    <row r="5248" spans="2:24" x14ac:dyDescent="0.35">
      <c r="B5248" s="146"/>
      <c r="C5248" s="31"/>
      <c r="D5248" s="31"/>
      <c r="E5248" s="44"/>
      <c r="F5248" s="43"/>
      <c r="G5248" s="84"/>
      <c r="H5248" s="31"/>
      <c r="I5248" s="31"/>
      <c r="J5248" s="84"/>
      <c r="K5248" s="31"/>
      <c r="L5248" s="31"/>
      <c r="M5248" s="169"/>
      <c r="N5248" s="148"/>
      <c r="O5248" s="106"/>
      <c r="P5248" s="43"/>
      <c r="Q5248" s="31"/>
      <c r="R5248" s="84"/>
      <c r="S5248" s="31"/>
      <c r="T5248" s="31"/>
      <c r="U5248" s="169"/>
      <c r="V5248" s="150"/>
      <c r="W5248" s="342" t="str" cm="1">
        <f t="array" ref="W5248">IF(SUM(LEN(B5248:V5248))=0,"",IF(OR(OR(ISBLANK(F5248),SUM(LEN(C5248),LEN(D5248))=0),AND(NOT(E5248="Unknown"),ISBLANK(J5248)),AND(NOT(O5248="Unknown"),ISBLANK(R5248))),"Missing Information", INDEX(Table15[Entire Service Line Classification], MATCH(SUMIFS(Table15[Unique ID],Table15[System-Owned Portion],E5248,Table15[If Material Anything Other than "Lead" in Column E,Was Material Ever Previously Lead?],G5248,Table15[Customer-Owned Portion],O5248),Table15[Unique ID],0),0)))</f>
        <v/>
      </c>
      <c r="X5248"/>
    </row>
    <row r="5249" spans="2:24" x14ac:dyDescent="0.35">
      <c r="B5249" s="146"/>
      <c r="C5249" s="31"/>
      <c r="D5249" s="31"/>
      <c r="E5249" s="44"/>
      <c r="F5249" s="43"/>
      <c r="G5249" s="84"/>
      <c r="H5249" s="31"/>
      <c r="I5249" s="31"/>
      <c r="J5249" s="84"/>
      <c r="K5249" s="31"/>
      <c r="L5249" s="31"/>
      <c r="M5249" s="169"/>
      <c r="N5249" s="148"/>
      <c r="O5249" s="106"/>
      <c r="P5249" s="43"/>
      <c r="Q5249" s="31"/>
      <c r="R5249" s="84"/>
      <c r="S5249" s="31"/>
      <c r="T5249" s="31"/>
      <c r="U5249" s="169"/>
      <c r="V5249" s="150"/>
      <c r="W5249" s="342" t="str" cm="1">
        <f t="array" ref="W5249">IF(SUM(LEN(B5249:V5249))=0,"",IF(OR(OR(ISBLANK(F5249),SUM(LEN(C5249),LEN(D5249))=0),AND(NOT(E5249="Unknown"),ISBLANK(J5249)),AND(NOT(O5249="Unknown"),ISBLANK(R5249))),"Missing Information", INDEX(Table15[Entire Service Line Classification], MATCH(SUMIFS(Table15[Unique ID],Table15[System-Owned Portion],E5249,Table15[If Material Anything Other than "Lead" in Column E,Was Material Ever Previously Lead?],G5249,Table15[Customer-Owned Portion],O5249),Table15[Unique ID],0),0)))</f>
        <v/>
      </c>
      <c r="X5249"/>
    </row>
    <row r="5250" spans="2:24" x14ac:dyDescent="0.35">
      <c r="B5250" s="146"/>
      <c r="C5250" s="31"/>
      <c r="D5250" s="31"/>
      <c r="E5250" s="44"/>
      <c r="F5250" s="43"/>
      <c r="G5250" s="84"/>
      <c r="H5250" s="31"/>
      <c r="I5250" s="31"/>
      <c r="J5250" s="84"/>
      <c r="K5250" s="31"/>
      <c r="L5250" s="31"/>
      <c r="M5250" s="169"/>
      <c r="N5250" s="148"/>
      <c r="O5250" s="106"/>
      <c r="P5250" s="43"/>
      <c r="Q5250" s="31"/>
      <c r="R5250" s="84"/>
      <c r="S5250" s="31"/>
      <c r="T5250" s="31"/>
      <c r="U5250" s="169"/>
      <c r="V5250" s="150"/>
      <c r="W5250" s="342" t="str" cm="1">
        <f t="array" ref="W5250">IF(SUM(LEN(B5250:V5250))=0,"",IF(OR(OR(ISBLANK(F5250),SUM(LEN(C5250),LEN(D5250))=0),AND(NOT(E5250="Unknown"),ISBLANK(J5250)),AND(NOT(O5250="Unknown"),ISBLANK(R5250))),"Missing Information", INDEX(Table15[Entire Service Line Classification], MATCH(SUMIFS(Table15[Unique ID],Table15[System-Owned Portion],E5250,Table15[If Material Anything Other than "Lead" in Column E,Was Material Ever Previously Lead?],G5250,Table15[Customer-Owned Portion],O5250),Table15[Unique ID],0),0)))</f>
        <v/>
      </c>
      <c r="X5250"/>
    </row>
    <row r="5251" spans="2:24" x14ac:dyDescent="0.35">
      <c r="B5251" s="146"/>
      <c r="C5251" s="31"/>
      <c r="D5251" s="31"/>
      <c r="E5251" s="44"/>
      <c r="F5251" s="43"/>
      <c r="G5251" s="84"/>
      <c r="H5251" s="31"/>
      <c r="I5251" s="31"/>
      <c r="J5251" s="84"/>
      <c r="K5251" s="31"/>
      <c r="L5251" s="31"/>
      <c r="M5251" s="169"/>
      <c r="N5251" s="148"/>
      <c r="O5251" s="106"/>
      <c r="P5251" s="43"/>
      <c r="Q5251" s="31"/>
      <c r="R5251" s="84"/>
      <c r="S5251" s="31"/>
      <c r="T5251" s="31"/>
      <c r="U5251" s="169"/>
      <c r="V5251" s="150"/>
      <c r="W5251" s="342" t="str" cm="1">
        <f t="array" ref="W5251">IF(SUM(LEN(B5251:V5251))=0,"",IF(OR(OR(ISBLANK(F5251),SUM(LEN(C5251),LEN(D5251))=0),AND(NOT(E5251="Unknown"),ISBLANK(J5251)),AND(NOT(O5251="Unknown"),ISBLANK(R5251))),"Missing Information", INDEX(Table15[Entire Service Line Classification], MATCH(SUMIFS(Table15[Unique ID],Table15[System-Owned Portion],E5251,Table15[If Material Anything Other than "Lead" in Column E,Was Material Ever Previously Lead?],G5251,Table15[Customer-Owned Portion],O5251),Table15[Unique ID],0),0)))</f>
        <v/>
      </c>
      <c r="X5251"/>
    </row>
    <row r="5252" spans="2:24" x14ac:dyDescent="0.35">
      <c r="B5252" s="146"/>
      <c r="C5252" s="31"/>
      <c r="D5252" s="31"/>
      <c r="E5252" s="44"/>
      <c r="F5252" s="43"/>
      <c r="G5252" s="84"/>
      <c r="H5252" s="31"/>
      <c r="I5252" s="31"/>
      <c r="J5252" s="84"/>
      <c r="K5252" s="31"/>
      <c r="L5252" s="31"/>
      <c r="M5252" s="169"/>
      <c r="N5252" s="148"/>
      <c r="O5252" s="106"/>
      <c r="P5252" s="43"/>
      <c r="Q5252" s="31"/>
      <c r="R5252" s="84"/>
      <c r="S5252" s="31"/>
      <c r="T5252" s="31"/>
      <c r="U5252" s="169"/>
      <c r="V5252" s="150"/>
      <c r="W5252" s="342" t="str" cm="1">
        <f t="array" ref="W5252">IF(SUM(LEN(B5252:V5252))=0,"",IF(OR(OR(ISBLANK(F5252),SUM(LEN(C5252),LEN(D5252))=0),AND(NOT(E5252="Unknown"),ISBLANK(J5252)),AND(NOT(O5252="Unknown"),ISBLANK(R5252))),"Missing Information", INDEX(Table15[Entire Service Line Classification], MATCH(SUMIFS(Table15[Unique ID],Table15[System-Owned Portion],E5252,Table15[If Material Anything Other than "Lead" in Column E,Was Material Ever Previously Lead?],G5252,Table15[Customer-Owned Portion],O5252),Table15[Unique ID],0),0)))</f>
        <v/>
      </c>
      <c r="X5252"/>
    </row>
    <row r="5253" spans="2:24" x14ac:dyDescent="0.35">
      <c r="B5253" s="146"/>
      <c r="C5253" s="31"/>
      <c r="D5253" s="31"/>
      <c r="E5253" s="44"/>
      <c r="F5253" s="43"/>
      <c r="G5253" s="84"/>
      <c r="H5253" s="31"/>
      <c r="I5253" s="31"/>
      <c r="J5253" s="84"/>
      <c r="K5253" s="31"/>
      <c r="L5253" s="31"/>
      <c r="M5253" s="169"/>
      <c r="N5253" s="148"/>
      <c r="O5253" s="106"/>
      <c r="P5253" s="43"/>
      <c r="Q5253" s="31"/>
      <c r="R5253" s="84"/>
      <c r="S5253" s="31"/>
      <c r="T5253" s="31"/>
      <c r="U5253" s="169"/>
      <c r="V5253" s="150"/>
      <c r="W5253" s="342" t="str" cm="1">
        <f t="array" ref="W5253">IF(SUM(LEN(B5253:V5253))=0,"",IF(OR(OR(ISBLANK(F5253),SUM(LEN(C5253),LEN(D5253))=0),AND(NOT(E5253="Unknown"),ISBLANK(J5253)),AND(NOT(O5253="Unknown"),ISBLANK(R5253))),"Missing Information", INDEX(Table15[Entire Service Line Classification], MATCH(SUMIFS(Table15[Unique ID],Table15[System-Owned Portion],E5253,Table15[If Material Anything Other than "Lead" in Column E,Was Material Ever Previously Lead?],G5253,Table15[Customer-Owned Portion],O5253),Table15[Unique ID],0),0)))</f>
        <v/>
      </c>
      <c r="X5253"/>
    </row>
    <row r="5254" spans="2:24" x14ac:dyDescent="0.35">
      <c r="B5254" s="146"/>
      <c r="C5254" s="31"/>
      <c r="D5254" s="31"/>
      <c r="E5254" s="44"/>
      <c r="F5254" s="43"/>
      <c r="G5254" s="84"/>
      <c r="H5254" s="31"/>
      <c r="I5254" s="31"/>
      <c r="J5254" s="84"/>
      <c r="K5254" s="31"/>
      <c r="L5254" s="31"/>
      <c r="M5254" s="169"/>
      <c r="N5254" s="148"/>
      <c r="O5254" s="106"/>
      <c r="P5254" s="43"/>
      <c r="Q5254" s="31"/>
      <c r="R5254" s="84"/>
      <c r="S5254" s="31"/>
      <c r="T5254" s="31"/>
      <c r="U5254" s="169"/>
      <c r="V5254" s="150"/>
      <c r="W5254" s="342" t="str" cm="1">
        <f t="array" ref="W5254">IF(SUM(LEN(B5254:V5254))=0,"",IF(OR(OR(ISBLANK(F5254),SUM(LEN(C5254),LEN(D5254))=0),AND(NOT(E5254="Unknown"),ISBLANK(J5254)),AND(NOT(O5254="Unknown"),ISBLANK(R5254))),"Missing Information", INDEX(Table15[Entire Service Line Classification], MATCH(SUMIFS(Table15[Unique ID],Table15[System-Owned Portion],E5254,Table15[If Material Anything Other than "Lead" in Column E,Was Material Ever Previously Lead?],G5254,Table15[Customer-Owned Portion],O5254),Table15[Unique ID],0),0)))</f>
        <v/>
      </c>
      <c r="X5254"/>
    </row>
    <row r="5255" spans="2:24" x14ac:dyDescent="0.35">
      <c r="B5255" s="146"/>
      <c r="C5255" s="31"/>
      <c r="D5255" s="31"/>
      <c r="E5255" s="44"/>
      <c r="F5255" s="43"/>
      <c r="G5255" s="84"/>
      <c r="H5255" s="31"/>
      <c r="I5255" s="31"/>
      <c r="J5255" s="84"/>
      <c r="K5255" s="31"/>
      <c r="L5255" s="31"/>
      <c r="M5255" s="169"/>
      <c r="N5255" s="148"/>
      <c r="O5255" s="106"/>
      <c r="P5255" s="43"/>
      <c r="Q5255" s="31"/>
      <c r="R5255" s="84"/>
      <c r="S5255" s="31"/>
      <c r="T5255" s="31"/>
      <c r="U5255" s="169"/>
      <c r="V5255" s="150"/>
      <c r="W5255" s="342" t="str" cm="1">
        <f t="array" ref="W5255">IF(SUM(LEN(B5255:V5255))=0,"",IF(OR(OR(ISBLANK(F5255),SUM(LEN(C5255),LEN(D5255))=0),AND(NOT(E5255="Unknown"),ISBLANK(J5255)),AND(NOT(O5255="Unknown"),ISBLANK(R5255))),"Missing Information", INDEX(Table15[Entire Service Line Classification], MATCH(SUMIFS(Table15[Unique ID],Table15[System-Owned Portion],E5255,Table15[If Material Anything Other than "Lead" in Column E,Was Material Ever Previously Lead?],G5255,Table15[Customer-Owned Portion],O5255),Table15[Unique ID],0),0)))</f>
        <v/>
      </c>
      <c r="X5255"/>
    </row>
    <row r="5256" spans="2:24" x14ac:dyDescent="0.35">
      <c r="B5256" s="146"/>
      <c r="C5256" s="31"/>
      <c r="D5256" s="31"/>
      <c r="E5256" s="44"/>
      <c r="F5256" s="43"/>
      <c r="G5256" s="84"/>
      <c r="H5256" s="31"/>
      <c r="I5256" s="31"/>
      <c r="J5256" s="84"/>
      <c r="K5256" s="31"/>
      <c r="L5256" s="31"/>
      <c r="M5256" s="169"/>
      <c r="N5256" s="148"/>
      <c r="O5256" s="106"/>
      <c r="P5256" s="43"/>
      <c r="Q5256" s="31"/>
      <c r="R5256" s="84"/>
      <c r="S5256" s="31"/>
      <c r="T5256" s="31"/>
      <c r="U5256" s="169"/>
      <c r="V5256" s="150"/>
      <c r="W5256" s="342" t="str" cm="1">
        <f t="array" ref="W5256">IF(SUM(LEN(B5256:V5256))=0,"",IF(OR(OR(ISBLANK(F5256),SUM(LEN(C5256),LEN(D5256))=0),AND(NOT(E5256="Unknown"),ISBLANK(J5256)),AND(NOT(O5256="Unknown"),ISBLANK(R5256))),"Missing Information", INDEX(Table15[Entire Service Line Classification], MATCH(SUMIFS(Table15[Unique ID],Table15[System-Owned Portion],E5256,Table15[If Material Anything Other than "Lead" in Column E,Was Material Ever Previously Lead?],G5256,Table15[Customer-Owned Portion],O5256),Table15[Unique ID],0),0)))</f>
        <v/>
      </c>
      <c r="X5256"/>
    </row>
    <row r="5257" spans="2:24" x14ac:dyDescent="0.35">
      <c r="B5257" s="146"/>
      <c r="C5257" s="31"/>
      <c r="D5257" s="31"/>
      <c r="E5257" s="44"/>
      <c r="F5257" s="43"/>
      <c r="G5257" s="84"/>
      <c r="H5257" s="31"/>
      <c r="I5257" s="31"/>
      <c r="J5257" s="84"/>
      <c r="K5257" s="31"/>
      <c r="L5257" s="31"/>
      <c r="M5257" s="169"/>
      <c r="N5257" s="148"/>
      <c r="O5257" s="106"/>
      <c r="P5257" s="43"/>
      <c r="Q5257" s="31"/>
      <c r="R5257" s="84"/>
      <c r="S5257" s="31"/>
      <c r="T5257" s="31"/>
      <c r="U5257" s="169"/>
      <c r="V5257" s="150"/>
      <c r="W5257" s="342" t="str" cm="1">
        <f t="array" ref="W5257">IF(SUM(LEN(B5257:V5257))=0,"",IF(OR(OR(ISBLANK(F5257),SUM(LEN(C5257),LEN(D5257))=0),AND(NOT(E5257="Unknown"),ISBLANK(J5257)),AND(NOT(O5257="Unknown"),ISBLANK(R5257))),"Missing Information", INDEX(Table15[Entire Service Line Classification], MATCH(SUMIFS(Table15[Unique ID],Table15[System-Owned Portion],E5257,Table15[If Material Anything Other than "Lead" in Column E,Was Material Ever Previously Lead?],G5257,Table15[Customer-Owned Portion],O5257),Table15[Unique ID],0),0)))</f>
        <v/>
      </c>
      <c r="X5257"/>
    </row>
    <row r="5258" spans="2:24" x14ac:dyDescent="0.35">
      <c r="B5258" s="146"/>
      <c r="C5258" s="31"/>
      <c r="D5258" s="31"/>
      <c r="E5258" s="44"/>
      <c r="F5258" s="43"/>
      <c r="G5258" s="84"/>
      <c r="H5258" s="31"/>
      <c r="I5258" s="31"/>
      <c r="J5258" s="84"/>
      <c r="K5258" s="31"/>
      <c r="L5258" s="31"/>
      <c r="M5258" s="169"/>
      <c r="N5258" s="148"/>
      <c r="O5258" s="106"/>
      <c r="P5258" s="43"/>
      <c r="Q5258" s="31"/>
      <c r="R5258" s="84"/>
      <c r="S5258" s="31"/>
      <c r="T5258" s="31"/>
      <c r="U5258" s="169"/>
      <c r="V5258" s="150"/>
      <c r="W5258" s="342" t="str" cm="1">
        <f t="array" ref="W5258">IF(SUM(LEN(B5258:V5258))=0,"",IF(OR(OR(ISBLANK(F5258),SUM(LEN(C5258),LEN(D5258))=0),AND(NOT(E5258="Unknown"),ISBLANK(J5258)),AND(NOT(O5258="Unknown"),ISBLANK(R5258))),"Missing Information", INDEX(Table15[Entire Service Line Classification], MATCH(SUMIFS(Table15[Unique ID],Table15[System-Owned Portion],E5258,Table15[If Material Anything Other than "Lead" in Column E,Was Material Ever Previously Lead?],G5258,Table15[Customer-Owned Portion],O5258),Table15[Unique ID],0),0)))</f>
        <v/>
      </c>
      <c r="X5258"/>
    </row>
    <row r="5259" spans="2:24" x14ac:dyDescent="0.35">
      <c r="B5259" s="146"/>
      <c r="C5259" s="31"/>
      <c r="D5259" s="31"/>
      <c r="E5259" s="44"/>
      <c r="F5259" s="43"/>
      <c r="G5259" s="84"/>
      <c r="H5259" s="31"/>
      <c r="I5259" s="31"/>
      <c r="J5259" s="84"/>
      <c r="K5259" s="31"/>
      <c r="L5259" s="31"/>
      <c r="M5259" s="169"/>
      <c r="N5259" s="148"/>
      <c r="O5259" s="106"/>
      <c r="P5259" s="43"/>
      <c r="Q5259" s="31"/>
      <c r="R5259" s="84"/>
      <c r="S5259" s="31"/>
      <c r="T5259" s="31"/>
      <c r="U5259" s="169"/>
      <c r="V5259" s="150"/>
      <c r="W5259" s="342" t="str" cm="1">
        <f t="array" ref="W5259">IF(SUM(LEN(B5259:V5259))=0,"",IF(OR(OR(ISBLANK(F5259),SUM(LEN(C5259),LEN(D5259))=0),AND(NOT(E5259="Unknown"),ISBLANK(J5259)),AND(NOT(O5259="Unknown"),ISBLANK(R5259))),"Missing Information", INDEX(Table15[Entire Service Line Classification], MATCH(SUMIFS(Table15[Unique ID],Table15[System-Owned Portion],E5259,Table15[If Material Anything Other than "Lead" in Column E,Was Material Ever Previously Lead?],G5259,Table15[Customer-Owned Portion],O5259),Table15[Unique ID],0),0)))</f>
        <v/>
      </c>
      <c r="X5259"/>
    </row>
    <row r="5260" spans="2:24" x14ac:dyDescent="0.35">
      <c r="B5260" s="146"/>
      <c r="C5260" s="31"/>
      <c r="D5260" s="31"/>
      <c r="E5260" s="44"/>
      <c r="F5260" s="43"/>
      <c r="G5260" s="84"/>
      <c r="H5260" s="31"/>
      <c r="I5260" s="31"/>
      <c r="J5260" s="84"/>
      <c r="K5260" s="31"/>
      <c r="L5260" s="31"/>
      <c r="M5260" s="169"/>
      <c r="N5260" s="148"/>
      <c r="O5260" s="106"/>
      <c r="P5260" s="43"/>
      <c r="Q5260" s="31"/>
      <c r="R5260" s="84"/>
      <c r="S5260" s="31"/>
      <c r="T5260" s="31"/>
      <c r="U5260" s="169"/>
      <c r="V5260" s="150"/>
      <c r="W5260" s="342" t="str" cm="1">
        <f t="array" ref="W5260">IF(SUM(LEN(B5260:V5260))=0,"",IF(OR(OR(ISBLANK(F5260),SUM(LEN(C5260),LEN(D5260))=0),AND(NOT(E5260="Unknown"),ISBLANK(J5260)),AND(NOT(O5260="Unknown"),ISBLANK(R5260))),"Missing Information", INDEX(Table15[Entire Service Line Classification], MATCH(SUMIFS(Table15[Unique ID],Table15[System-Owned Portion],E5260,Table15[If Material Anything Other than "Lead" in Column E,Was Material Ever Previously Lead?],G5260,Table15[Customer-Owned Portion],O5260),Table15[Unique ID],0),0)))</f>
        <v/>
      </c>
      <c r="X5260"/>
    </row>
    <row r="5261" spans="2:24" x14ac:dyDescent="0.35">
      <c r="B5261" s="146"/>
      <c r="C5261" s="31"/>
      <c r="D5261" s="31"/>
      <c r="E5261" s="44"/>
      <c r="F5261" s="43"/>
      <c r="G5261" s="84"/>
      <c r="H5261" s="31"/>
      <c r="I5261" s="31"/>
      <c r="J5261" s="84"/>
      <c r="K5261" s="31"/>
      <c r="L5261" s="31"/>
      <c r="M5261" s="169"/>
      <c r="N5261" s="148"/>
      <c r="O5261" s="106"/>
      <c r="P5261" s="43"/>
      <c r="Q5261" s="31"/>
      <c r="R5261" s="84"/>
      <c r="S5261" s="31"/>
      <c r="T5261" s="31"/>
      <c r="U5261" s="169"/>
      <c r="V5261" s="150"/>
      <c r="W5261" s="342" t="str" cm="1">
        <f t="array" ref="W5261">IF(SUM(LEN(B5261:V5261))=0,"",IF(OR(OR(ISBLANK(F5261),SUM(LEN(C5261),LEN(D5261))=0),AND(NOT(E5261="Unknown"),ISBLANK(J5261)),AND(NOT(O5261="Unknown"),ISBLANK(R5261))),"Missing Information", INDEX(Table15[Entire Service Line Classification], MATCH(SUMIFS(Table15[Unique ID],Table15[System-Owned Portion],E5261,Table15[If Material Anything Other than "Lead" in Column E,Was Material Ever Previously Lead?],G5261,Table15[Customer-Owned Portion],O5261),Table15[Unique ID],0),0)))</f>
        <v/>
      </c>
      <c r="X5261"/>
    </row>
    <row r="5262" spans="2:24" x14ac:dyDescent="0.35">
      <c r="B5262" s="146"/>
      <c r="C5262" s="31"/>
      <c r="D5262" s="31"/>
      <c r="E5262" s="44"/>
      <c r="F5262" s="43"/>
      <c r="G5262" s="84"/>
      <c r="H5262" s="31"/>
      <c r="I5262" s="31"/>
      <c r="J5262" s="84"/>
      <c r="K5262" s="31"/>
      <c r="L5262" s="31"/>
      <c r="M5262" s="169"/>
      <c r="N5262" s="148"/>
      <c r="O5262" s="106"/>
      <c r="P5262" s="43"/>
      <c r="Q5262" s="31"/>
      <c r="R5262" s="84"/>
      <c r="S5262" s="31"/>
      <c r="T5262" s="31"/>
      <c r="U5262" s="169"/>
      <c r="V5262" s="150"/>
      <c r="W5262" s="342" t="str" cm="1">
        <f t="array" ref="W5262">IF(SUM(LEN(B5262:V5262))=0,"",IF(OR(OR(ISBLANK(F5262),SUM(LEN(C5262),LEN(D5262))=0),AND(NOT(E5262="Unknown"),ISBLANK(J5262)),AND(NOT(O5262="Unknown"),ISBLANK(R5262))),"Missing Information", INDEX(Table15[Entire Service Line Classification], MATCH(SUMIFS(Table15[Unique ID],Table15[System-Owned Portion],E5262,Table15[If Material Anything Other than "Lead" in Column E,Was Material Ever Previously Lead?],G5262,Table15[Customer-Owned Portion],O5262),Table15[Unique ID],0),0)))</f>
        <v/>
      </c>
      <c r="X5262"/>
    </row>
    <row r="5263" spans="2:24" x14ac:dyDescent="0.35">
      <c r="B5263" s="146"/>
      <c r="C5263" s="31"/>
      <c r="D5263" s="31"/>
      <c r="E5263" s="44"/>
      <c r="F5263" s="43"/>
      <c r="G5263" s="84"/>
      <c r="H5263" s="31"/>
      <c r="I5263" s="31"/>
      <c r="J5263" s="84"/>
      <c r="K5263" s="31"/>
      <c r="L5263" s="31"/>
      <c r="M5263" s="169"/>
      <c r="N5263" s="148"/>
      <c r="O5263" s="106"/>
      <c r="P5263" s="43"/>
      <c r="Q5263" s="31"/>
      <c r="R5263" s="84"/>
      <c r="S5263" s="31"/>
      <c r="T5263" s="31"/>
      <c r="U5263" s="169"/>
      <c r="V5263" s="150"/>
      <c r="W5263" s="342" t="str" cm="1">
        <f t="array" ref="W5263">IF(SUM(LEN(B5263:V5263))=0,"",IF(OR(OR(ISBLANK(F5263),SUM(LEN(C5263),LEN(D5263))=0),AND(NOT(E5263="Unknown"),ISBLANK(J5263)),AND(NOT(O5263="Unknown"),ISBLANK(R5263))),"Missing Information", INDEX(Table15[Entire Service Line Classification], MATCH(SUMIFS(Table15[Unique ID],Table15[System-Owned Portion],E5263,Table15[If Material Anything Other than "Lead" in Column E,Was Material Ever Previously Lead?],G5263,Table15[Customer-Owned Portion],O5263),Table15[Unique ID],0),0)))</f>
        <v/>
      </c>
      <c r="X5263"/>
    </row>
    <row r="5264" spans="2:24" x14ac:dyDescent="0.35">
      <c r="B5264" s="146"/>
      <c r="C5264" s="31"/>
      <c r="D5264" s="31"/>
      <c r="E5264" s="44"/>
      <c r="F5264" s="43"/>
      <c r="G5264" s="84"/>
      <c r="H5264" s="31"/>
      <c r="I5264" s="31"/>
      <c r="J5264" s="84"/>
      <c r="K5264" s="31"/>
      <c r="L5264" s="31"/>
      <c r="M5264" s="169"/>
      <c r="N5264" s="148"/>
      <c r="O5264" s="106"/>
      <c r="P5264" s="43"/>
      <c r="Q5264" s="31"/>
      <c r="R5264" s="84"/>
      <c r="S5264" s="31"/>
      <c r="T5264" s="31"/>
      <c r="U5264" s="169"/>
      <c r="V5264" s="150"/>
      <c r="W5264" s="342" t="str" cm="1">
        <f t="array" ref="W5264">IF(SUM(LEN(B5264:V5264))=0,"",IF(OR(OR(ISBLANK(F5264),SUM(LEN(C5264),LEN(D5264))=0),AND(NOT(E5264="Unknown"),ISBLANK(J5264)),AND(NOT(O5264="Unknown"),ISBLANK(R5264))),"Missing Information", INDEX(Table15[Entire Service Line Classification], MATCH(SUMIFS(Table15[Unique ID],Table15[System-Owned Portion],E5264,Table15[If Material Anything Other than "Lead" in Column E,Was Material Ever Previously Lead?],G5264,Table15[Customer-Owned Portion],O5264),Table15[Unique ID],0),0)))</f>
        <v/>
      </c>
      <c r="X5264"/>
    </row>
    <row r="5265" spans="2:24" x14ac:dyDescent="0.35">
      <c r="B5265" s="146"/>
      <c r="C5265" s="31"/>
      <c r="D5265" s="31"/>
      <c r="E5265" s="44"/>
      <c r="F5265" s="43"/>
      <c r="G5265" s="84"/>
      <c r="H5265" s="31"/>
      <c r="I5265" s="31"/>
      <c r="J5265" s="84"/>
      <c r="K5265" s="31"/>
      <c r="L5265" s="31"/>
      <c r="M5265" s="169"/>
      <c r="N5265" s="148"/>
      <c r="O5265" s="106"/>
      <c r="P5265" s="43"/>
      <c r="Q5265" s="31"/>
      <c r="R5265" s="84"/>
      <c r="S5265" s="31"/>
      <c r="T5265" s="31"/>
      <c r="U5265" s="169"/>
      <c r="V5265" s="150"/>
      <c r="W5265" s="342" t="str" cm="1">
        <f t="array" ref="W5265">IF(SUM(LEN(B5265:V5265))=0,"",IF(OR(OR(ISBLANK(F5265),SUM(LEN(C5265),LEN(D5265))=0),AND(NOT(E5265="Unknown"),ISBLANK(J5265)),AND(NOT(O5265="Unknown"),ISBLANK(R5265))),"Missing Information", INDEX(Table15[Entire Service Line Classification], MATCH(SUMIFS(Table15[Unique ID],Table15[System-Owned Portion],E5265,Table15[If Material Anything Other than "Lead" in Column E,Was Material Ever Previously Lead?],G5265,Table15[Customer-Owned Portion],O5265),Table15[Unique ID],0),0)))</f>
        <v/>
      </c>
      <c r="X5265"/>
    </row>
    <row r="5266" spans="2:24" x14ac:dyDescent="0.35">
      <c r="B5266" s="146"/>
      <c r="C5266" s="31"/>
      <c r="D5266" s="31"/>
      <c r="E5266" s="44"/>
      <c r="F5266" s="43"/>
      <c r="G5266" s="84"/>
      <c r="H5266" s="31"/>
      <c r="I5266" s="31"/>
      <c r="J5266" s="84"/>
      <c r="K5266" s="31"/>
      <c r="L5266" s="31"/>
      <c r="M5266" s="169"/>
      <c r="N5266" s="148"/>
      <c r="O5266" s="106"/>
      <c r="P5266" s="43"/>
      <c r="Q5266" s="31"/>
      <c r="R5266" s="84"/>
      <c r="S5266" s="31"/>
      <c r="T5266" s="31"/>
      <c r="U5266" s="169"/>
      <c r="V5266" s="150"/>
      <c r="W5266" s="342" t="str" cm="1">
        <f t="array" ref="W5266">IF(SUM(LEN(B5266:V5266))=0,"",IF(OR(OR(ISBLANK(F5266),SUM(LEN(C5266),LEN(D5266))=0),AND(NOT(E5266="Unknown"),ISBLANK(J5266)),AND(NOT(O5266="Unknown"),ISBLANK(R5266))),"Missing Information", INDEX(Table15[Entire Service Line Classification], MATCH(SUMIFS(Table15[Unique ID],Table15[System-Owned Portion],E5266,Table15[If Material Anything Other than "Lead" in Column E,Was Material Ever Previously Lead?],G5266,Table15[Customer-Owned Portion],O5266),Table15[Unique ID],0),0)))</f>
        <v/>
      </c>
      <c r="X5266"/>
    </row>
    <row r="5267" spans="2:24" x14ac:dyDescent="0.35">
      <c r="B5267" s="146"/>
      <c r="C5267" s="31"/>
      <c r="D5267" s="31"/>
      <c r="E5267" s="44"/>
      <c r="F5267" s="43"/>
      <c r="G5267" s="84"/>
      <c r="H5267" s="31"/>
      <c r="I5267" s="31"/>
      <c r="J5267" s="84"/>
      <c r="K5267" s="31"/>
      <c r="L5267" s="31"/>
      <c r="M5267" s="169"/>
      <c r="N5267" s="148"/>
      <c r="O5267" s="106"/>
      <c r="P5267" s="43"/>
      <c r="Q5267" s="31"/>
      <c r="R5267" s="84"/>
      <c r="S5267" s="31"/>
      <c r="T5267" s="31"/>
      <c r="U5267" s="169"/>
      <c r="V5267" s="150"/>
      <c r="W5267" s="342" t="str" cm="1">
        <f t="array" ref="W5267">IF(SUM(LEN(B5267:V5267))=0,"",IF(OR(OR(ISBLANK(F5267),SUM(LEN(C5267),LEN(D5267))=0),AND(NOT(E5267="Unknown"),ISBLANK(J5267)),AND(NOT(O5267="Unknown"),ISBLANK(R5267))),"Missing Information", INDEX(Table15[Entire Service Line Classification], MATCH(SUMIFS(Table15[Unique ID],Table15[System-Owned Portion],E5267,Table15[If Material Anything Other than "Lead" in Column E,Was Material Ever Previously Lead?],G5267,Table15[Customer-Owned Portion],O5267),Table15[Unique ID],0),0)))</f>
        <v/>
      </c>
      <c r="X5267"/>
    </row>
    <row r="5268" spans="2:24" x14ac:dyDescent="0.35">
      <c r="B5268" s="146"/>
      <c r="C5268" s="31"/>
      <c r="D5268" s="31"/>
      <c r="E5268" s="44"/>
      <c r="F5268" s="43"/>
      <c r="G5268" s="84"/>
      <c r="H5268" s="31"/>
      <c r="I5268" s="31"/>
      <c r="J5268" s="84"/>
      <c r="K5268" s="31"/>
      <c r="L5268" s="31"/>
      <c r="M5268" s="169"/>
      <c r="N5268" s="148"/>
      <c r="O5268" s="106"/>
      <c r="P5268" s="43"/>
      <c r="Q5268" s="31"/>
      <c r="R5268" s="84"/>
      <c r="S5268" s="31"/>
      <c r="T5268" s="31"/>
      <c r="U5268" s="169"/>
      <c r="V5268" s="150"/>
      <c r="W5268" s="342" t="str" cm="1">
        <f t="array" ref="W5268">IF(SUM(LEN(B5268:V5268))=0,"",IF(OR(OR(ISBLANK(F5268),SUM(LEN(C5268),LEN(D5268))=0),AND(NOT(E5268="Unknown"),ISBLANK(J5268)),AND(NOT(O5268="Unknown"),ISBLANK(R5268))),"Missing Information", INDEX(Table15[Entire Service Line Classification], MATCH(SUMIFS(Table15[Unique ID],Table15[System-Owned Portion],E5268,Table15[If Material Anything Other than "Lead" in Column E,Was Material Ever Previously Lead?],G5268,Table15[Customer-Owned Portion],O5268),Table15[Unique ID],0),0)))</f>
        <v/>
      </c>
      <c r="X5268"/>
    </row>
    <row r="5269" spans="2:24" x14ac:dyDescent="0.35">
      <c r="B5269" s="146"/>
      <c r="C5269" s="31"/>
      <c r="D5269" s="31"/>
      <c r="E5269" s="44"/>
      <c r="F5269" s="43"/>
      <c r="G5269" s="84"/>
      <c r="H5269" s="31"/>
      <c r="I5269" s="31"/>
      <c r="J5269" s="84"/>
      <c r="K5269" s="31"/>
      <c r="L5269" s="31"/>
      <c r="M5269" s="169"/>
      <c r="N5269" s="148"/>
      <c r="O5269" s="106"/>
      <c r="P5269" s="43"/>
      <c r="Q5269" s="31"/>
      <c r="R5269" s="84"/>
      <c r="S5269" s="31"/>
      <c r="T5269" s="31"/>
      <c r="U5269" s="169"/>
      <c r="V5269" s="150"/>
      <c r="W5269" s="342" t="str" cm="1">
        <f t="array" ref="W5269">IF(SUM(LEN(B5269:V5269))=0,"",IF(OR(OR(ISBLANK(F5269),SUM(LEN(C5269),LEN(D5269))=0),AND(NOT(E5269="Unknown"),ISBLANK(J5269)),AND(NOT(O5269="Unknown"),ISBLANK(R5269))),"Missing Information", INDEX(Table15[Entire Service Line Classification], MATCH(SUMIFS(Table15[Unique ID],Table15[System-Owned Portion],E5269,Table15[If Material Anything Other than "Lead" in Column E,Was Material Ever Previously Lead?],G5269,Table15[Customer-Owned Portion],O5269),Table15[Unique ID],0),0)))</f>
        <v/>
      </c>
      <c r="X5269"/>
    </row>
    <row r="5270" spans="2:24" x14ac:dyDescent="0.35">
      <c r="B5270" s="146"/>
      <c r="C5270" s="31"/>
      <c r="D5270" s="31"/>
      <c r="E5270" s="44"/>
      <c r="F5270" s="43"/>
      <c r="G5270" s="84"/>
      <c r="H5270" s="31"/>
      <c r="I5270" s="31"/>
      <c r="J5270" s="84"/>
      <c r="K5270" s="31"/>
      <c r="L5270" s="31"/>
      <c r="M5270" s="169"/>
      <c r="N5270" s="148"/>
      <c r="O5270" s="106"/>
      <c r="P5270" s="43"/>
      <c r="Q5270" s="31"/>
      <c r="R5270" s="84"/>
      <c r="S5270" s="31"/>
      <c r="T5270" s="31"/>
      <c r="U5270" s="169"/>
      <c r="V5270" s="150"/>
      <c r="W5270" s="342" t="str" cm="1">
        <f t="array" ref="W5270">IF(SUM(LEN(B5270:V5270))=0,"",IF(OR(OR(ISBLANK(F5270),SUM(LEN(C5270),LEN(D5270))=0),AND(NOT(E5270="Unknown"),ISBLANK(J5270)),AND(NOT(O5270="Unknown"),ISBLANK(R5270))),"Missing Information", INDEX(Table15[Entire Service Line Classification], MATCH(SUMIFS(Table15[Unique ID],Table15[System-Owned Portion],E5270,Table15[If Material Anything Other than "Lead" in Column E,Was Material Ever Previously Lead?],G5270,Table15[Customer-Owned Portion],O5270),Table15[Unique ID],0),0)))</f>
        <v/>
      </c>
      <c r="X5270"/>
    </row>
    <row r="5271" spans="2:24" x14ac:dyDescent="0.35">
      <c r="B5271" s="146"/>
      <c r="C5271" s="31"/>
      <c r="D5271" s="31"/>
      <c r="E5271" s="44"/>
      <c r="F5271" s="43"/>
      <c r="G5271" s="84"/>
      <c r="H5271" s="31"/>
      <c r="I5271" s="31"/>
      <c r="J5271" s="84"/>
      <c r="K5271" s="31"/>
      <c r="L5271" s="31"/>
      <c r="M5271" s="169"/>
      <c r="N5271" s="148"/>
      <c r="O5271" s="106"/>
      <c r="P5271" s="43"/>
      <c r="Q5271" s="31"/>
      <c r="R5271" s="84"/>
      <c r="S5271" s="31"/>
      <c r="T5271" s="31"/>
      <c r="U5271" s="169"/>
      <c r="V5271" s="150"/>
      <c r="W5271" s="342" t="str" cm="1">
        <f t="array" ref="W5271">IF(SUM(LEN(B5271:V5271))=0,"",IF(OR(OR(ISBLANK(F5271),SUM(LEN(C5271),LEN(D5271))=0),AND(NOT(E5271="Unknown"),ISBLANK(J5271)),AND(NOT(O5271="Unknown"),ISBLANK(R5271))),"Missing Information", INDEX(Table15[Entire Service Line Classification], MATCH(SUMIFS(Table15[Unique ID],Table15[System-Owned Portion],E5271,Table15[If Material Anything Other than "Lead" in Column E,Was Material Ever Previously Lead?],G5271,Table15[Customer-Owned Portion],O5271),Table15[Unique ID],0),0)))</f>
        <v/>
      </c>
      <c r="X5271"/>
    </row>
    <row r="5272" spans="2:24" x14ac:dyDescent="0.35">
      <c r="B5272" s="146"/>
      <c r="C5272" s="31"/>
      <c r="D5272" s="31"/>
      <c r="E5272" s="44"/>
      <c r="F5272" s="43"/>
      <c r="G5272" s="84"/>
      <c r="H5272" s="31"/>
      <c r="I5272" s="31"/>
      <c r="J5272" s="84"/>
      <c r="K5272" s="31"/>
      <c r="L5272" s="31"/>
      <c r="M5272" s="169"/>
      <c r="N5272" s="148"/>
      <c r="O5272" s="106"/>
      <c r="P5272" s="43"/>
      <c r="Q5272" s="31"/>
      <c r="R5272" s="84"/>
      <c r="S5272" s="31"/>
      <c r="T5272" s="31"/>
      <c r="U5272" s="169"/>
      <c r="V5272" s="150"/>
      <c r="W5272" s="342" t="str" cm="1">
        <f t="array" ref="W5272">IF(SUM(LEN(B5272:V5272))=0,"",IF(OR(OR(ISBLANK(F5272),SUM(LEN(C5272),LEN(D5272))=0),AND(NOT(E5272="Unknown"),ISBLANK(J5272)),AND(NOT(O5272="Unknown"),ISBLANK(R5272))),"Missing Information", INDEX(Table15[Entire Service Line Classification], MATCH(SUMIFS(Table15[Unique ID],Table15[System-Owned Portion],E5272,Table15[If Material Anything Other than "Lead" in Column E,Was Material Ever Previously Lead?],G5272,Table15[Customer-Owned Portion],O5272),Table15[Unique ID],0),0)))</f>
        <v/>
      </c>
      <c r="X5272"/>
    </row>
    <row r="5273" spans="2:24" x14ac:dyDescent="0.35">
      <c r="B5273" s="146"/>
      <c r="C5273" s="31"/>
      <c r="D5273" s="31"/>
      <c r="E5273" s="44"/>
      <c r="F5273" s="43"/>
      <c r="G5273" s="84"/>
      <c r="H5273" s="31"/>
      <c r="I5273" s="31"/>
      <c r="J5273" s="84"/>
      <c r="K5273" s="31"/>
      <c r="L5273" s="31"/>
      <c r="M5273" s="169"/>
      <c r="N5273" s="148"/>
      <c r="O5273" s="106"/>
      <c r="P5273" s="43"/>
      <c r="Q5273" s="31"/>
      <c r="R5273" s="84"/>
      <c r="S5273" s="31"/>
      <c r="T5273" s="31"/>
      <c r="U5273" s="169"/>
      <c r="V5273" s="150"/>
      <c r="W5273" s="342" t="str" cm="1">
        <f t="array" ref="W5273">IF(SUM(LEN(B5273:V5273))=0,"",IF(OR(OR(ISBLANK(F5273),SUM(LEN(C5273),LEN(D5273))=0),AND(NOT(E5273="Unknown"),ISBLANK(J5273)),AND(NOT(O5273="Unknown"),ISBLANK(R5273))),"Missing Information", INDEX(Table15[Entire Service Line Classification], MATCH(SUMIFS(Table15[Unique ID],Table15[System-Owned Portion],E5273,Table15[If Material Anything Other than "Lead" in Column E,Was Material Ever Previously Lead?],G5273,Table15[Customer-Owned Portion],O5273),Table15[Unique ID],0),0)))</f>
        <v/>
      </c>
      <c r="X5273"/>
    </row>
    <row r="5274" spans="2:24" x14ac:dyDescent="0.35">
      <c r="B5274" s="146"/>
      <c r="C5274" s="31"/>
      <c r="D5274" s="31"/>
      <c r="E5274" s="44"/>
      <c r="F5274" s="43"/>
      <c r="G5274" s="84"/>
      <c r="H5274" s="31"/>
      <c r="I5274" s="31"/>
      <c r="J5274" s="84"/>
      <c r="K5274" s="31"/>
      <c r="L5274" s="31"/>
      <c r="M5274" s="169"/>
      <c r="N5274" s="148"/>
      <c r="O5274" s="106"/>
      <c r="P5274" s="43"/>
      <c r="Q5274" s="31"/>
      <c r="R5274" s="84"/>
      <c r="S5274" s="31"/>
      <c r="T5274" s="31"/>
      <c r="U5274" s="169"/>
      <c r="V5274" s="150"/>
      <c r="W5274" s="342" t="str" cm="1">
        <f t="array" ref="W5274">IF(SUM(LEN(B5274:V5274))=0,"",IF(OR(OR(ISBLANK(F5274),SUM(LEN(C5274),LEN(D5274))=0),AND(NOT(E5274="Unknown"),ISBLANK(J5274)),AND(NOT(O5274="Unknown"),ISBLANK(R5274))),"Missing Information", INDEX(Table15[Entire Service Line Classification], MATCH(SUMIFS(Table15[Unique ID],Table15[System-Owned Portion],E5274,Table15[If Material Anything Other than "Lead" in Column E,Was Material Ever Previously Lead?],G5274,Table15[Customer-Owned Portion],O5274),Table15[Unique ID],0),0)))</f>
        <v/>
      </c>
      <c r="X5274"/>
    </row>
    <row r="5275" spans="2:24" x14ac:dyDescent="0.35">
      <c r="B5275" s="146"/>
      <c r="C5275" s="31"/>
      <c r="D5275" s="31"/>
      <c r="E5275" s="44"/>
      <c r="F5275" s="43"/>
      <c r="G5275" s="84"/>
      <c r="H5275" s="31"/>
      <c r="I5275" s="31"/>
      <c r="J5275" s="84"/>
      <c r="K5275" s="31"/>
      <c r="L5275" s="31"/>
      <c r="M5275" s="169"/>
      <c r="N5275" s="148"/>
      <c r="O5275" s="106"/>
      <c r="P5275" s="43"/>
      <c r="Q5275" s="31"/>
      <c r="R5275" s="84"/>
      <c r="S5275" s="31"/>
      <c r="T5275" s="31"/>
      <c r="U5275" s="169"/>
      <c r="V5275" s="150"/>
      <c r="W5275" s="342" t="str" cm="1">
        <f t="array" ref="W5275">IF(SUM(LEN(B5275:V5275))=0,"",IF(OR(OR(ISBLANK(F5275),SUM(LEN(C5275),LEN(D5275))=0),AND(NOT(E5275="Unknown"),ISBLANK(J5275)),AND(NOT(O5275="Unknown"),ISBLANK(R5275))),"Missing Information", INDEX(Table15[Entire Service Line Classification], MATCH(SUMIFS(Table15[Unique ID],Table15[System-Owned Portion],E5275,Table15[If Material Anything Other than "Lead" in Column E,Was Material Ever Previously Lead?],G5275,Table15[Customer-Owned Portion],O5275),Table15[Unique ID],0),0)))</f>
        <v/>
      </c>
      <c r="X5275"/>
    </row>
    <row r="5276" spans="2:24" x14ac:dyDescent="0.35">
      <c r="B5276" s="146"/>
      <c r="C5276" s="31"/>
      <c r="D5276" s="31"/>
      <c r="E5276" s="44"/>
      <c r="F5276" s="43"/>
      <c r="G5276" s="84"/>
      <c r="H5276" s="31"/>
      <c r="I5276" s="31"/>
      <c r="J5276" s="84"/>
      <c r="K5276" s="31"/>
      <c r="L5276" s="31"/>
      <c r="M5276" s="169"/>
      <c r="N5276" s="148"/>
      <c r="O5276" s="106"/>
      <c r="P5276" s="43"/>
      <c r="Q5276" s="31"/>
      <c r="R5276" s="84"/>
      <c r="S5276" s="31"/>
      <c r="T5276" s="31"/>
      <c r="U5276" s="169"/>
      <c r="V5276" s="150"/>
      <c r="W5276" s="342" t="str" cm="1">
        <f t="array" ref="W5276">IF(SUM(LEN(B5276:V5276))=0,"",IF(OR(OR(ISBLANK(F5276),SUM(LEN(C5276),LEN(D5276))=0),AND(NOT(E5276="Unknown"),ISBLANK(J5276)),AND(NOT(O5276="Unknown"),ISBLANK(R5276))),"Missing Information", INDEX(Table15[Entire Service Line Classification], MATCH(SUMIFS(Table15[Unique ID],Table15[System-Owned Portion],E5276,Table15[If Material Anything Other than "Lead" in Column E,Was Material Ever Previously Lead?],G5276,Table15[Customer-Owned Portion],O5276),Table15[Unique ID],0),0)))</f>
        <v/>
      </c>
      <c r="X5276"/>
    </row>
    <row r="5277" spans="2:24" x14ac:dyDescent="0.35">
      <c r="B5277" s="146"/>
      <c r="C5277" s="31"/>
      <c r="D5277" s="31"/>
      <c r="E5277" s="44"/>
      <c r="F5277" s="43"/>
      <c r="G5277" s="84"/>
      <c r="H5277" s="31"/>
      <c r="I5277" s="31"/>
      <c r="J5277" s="84"/>
      <c r="K5277" s="31"/>
      <c r="L5277" s="31"/>
      <c r="M5277" s="169"/>
      <c r="N5277" s="148"/>
      <c r="O5277" s="106"/>
      <c r="P5277" s="43"/>
      <c r="Q5277" s="31"/>
      <c r="R5277" s="84"/>
      <c r="S5277" s="31"/>
      <c r="T5277" s="31"/>
      <c r="U5277" s="169"/>
      <c r="V5277" s="150"/>
      <c r="W5277" s="342" t="str" cm="1">
        <f t="array" ref="W5277">IF(SUM(LEN(B5277:V5277))=0,"",IF(OR(OR(ISBLANK(F5277),SUM(LEN(C5277),LEN(D5277))=0),AND(NOT(E5277="Unknown"),ISBLANK(J5277)),AND(NOT(O5277="Unknown"),ISBLANK(R5277))),"Missing Information", INDEX(Table15[Entire Service Line Classification], MATCH(SUMIFS(Table15[Unique ID],Table15[System-Owned Portion],E5277,Table15[If Material Anything Other than "Lead" in Column E,Was Material Ever Previously Lead?],G5277,Table15[Customer-Owned Portion],O5277),Table15[Unique ID],0),0)))</f>
        <v/>
      </c>
      <c r="X5277"/>
    </row>
    <row r="5278" spans="2:24" x14ac:dyDescent="0.35">
      <c r="B5278" s="146"/>
      <c r="C5278" s="31"/>
      <c r="D5278" s="31"/>
      <c r="E5278" s="44"/>
      <c r="F5278" s="43"/>
      <c r="G5278" s="84"/>
      <c r="H5278" s="31"/>
      <c r="I5278" s="31"/>
      <c r="J5278" s="84"/>
      <c r="K5278" s="31"/>
      <c r="L5278" s="31"/>
      <c r="M5278" s="169"/>
      <c r="N5278" s="148"/>
      <c r="O5278" s="106"/>
      <c r="P5278" s="43"/>
      <c r="Q5278" s="31"/>
      <c r="R5278" s="84"/>
      <c r="S5278" s="31"/>
      <c r="T5278" s="31"/>
      <c r="U5278" s="169"/>
      <c r="V5278" s="150"/>
      <c r="W5278" s="342" t="str" cm="1">
        <f t="array" ref="W5278">IF(SUM(LEN(B5278:V5278))=0,"",IF(OR(OR(ISBLANK(F5278),SUM(LEN(C5278),LEN(D5278))=0),AND(NOT(E5278="Unknown"),ISBLANK(J5278)),AND(NOT(O5278="Unknown"),ISBLANK(R5278))),"Missing Information", INDEX(Table15[Entire Service Line Classification], MATCH(SUMIFS(Table15[Unique ID],Table15[System-Owned Portion],E5278,Table15[If Material Anything Other than "Lead" in Column E,Was Material Ever Previously Lead?],G5278,Table15[Customer-Owned Portion],O5278),Table15[Unique ID],0),0)))</f>
        <v/>
      </c>
      <c r="X5278"/>
    </row>
    <row r="5279" spans="2:24" x14ac:dyDescent="0.35">
      <c r="B5279" s="146"/>
      <c r="C5279" s="31"/>
      <c r="D5279" s="31"/>
      <c r="E5279" s="44"/>
      <c r="F5279" s="43"/>
      <c r="G5279" s="84"/>
      <c r="H5279" s="31"/>
      <c r="I5279" s="31"/>
      <c r="J5279" s="84"/>
      <c r="K5279" s="31"/>
      <c r="L5279" s="31"/>
      <c r="M5279" s="169"/>
      <c r="N5279" s="148"/>
      <c r="O5279" s="106"/>
      <c r="P5279" s="43"/>
      <c r="Q5279" s="31"/>
      <c r="R5279" s="84"/>
      <c r="S5279" s="31"/>
      <c r="T5279" s="31"/>
      <c r="U5279" s="169"/>
      <c r="V5279" s="150"/>
      <c r="W5279" s="342" t="str" cm="1">
        <f t="array" ref="W5279">IF(SUM(LEN(B5279:V5279))=0,"",IF(OR(OR(ISBLANK(F5279),SUM(LEN(C5279),LEN(D5279))=0),AND(NOT(E5279="Unknown"),ISBLANK(J5279)),AND(NOT(O5279="Unknown"),ISBLANK(R5279))),"Missing Information", INDEX(Table15[Entire Service Line Classification], MATCH(SUMIFS(Table15[Unique ID],Table15[System-Owned Portion],E5279,Table15[If Material Anything Other than "Lead" in Column E,Was Material Ever Previously Lead?],G5279,Table15[Customer-Owned Portion],O5279),Table15[Unique ID],0),0)))</f>
        <v/>
      </c>
      <c r="X5279"/>
    </row>
    <row r="5280" spans="2:24" x14ac:dyDescent="0.35">
      <c r="B5280" s="146"/>
      <c r="C5280" s="31"/>
      <c r="D5280" s="31"/>
      <c r="E5280" s="44"/>
      <c r="F5280" s="43"/>
      <c r="G5280" s="84"/>
      <c r="H5280" s="31"/>
      <c r="I5280" s="31"/>
      <c r="J5280" s="84"/>
      <c r="K5280" s="31"/>
      <c r="L5280" s="31"/>
      <c r="M5280" s="169"/>
      <c r="N5280" s="148"/>
      <c r="O5280" s="106"/>
      <c r="P5280" s="43"/>
      <c r="Q5280" s="31"/>
      <c r="R5280" s="84"/>
      <c r="S5280" s="31"/>
      <c r="T5280" s="31"/>
      <c r="U5280" s="169"/>
      <c r="V5280" s="150"/>
      <c r="W5280" s="342" t="str" cm="1">
        <f t="array" ref="W5280">IF(SUM(LEN(B5280:V5280))=0,"",IF(OR(OR(ISBLANK(F5280),SUM(LEN(C5280),LEN(D5280))=0),AND(NOT(E5280="Unknown"),ISBLANK(J5280)),AND(NOT(O5280="Unknown"),ISBLANK(R5280))),"Missing Information", INDEX(Table15[Entire Service Line Classification], MATCH(SUMIFS(Table15[Unique ID],Table15[System-Owned Portion],E5280,Table15[If Material Anything Other than "Lead" in Column E,Was Material Ever Previously Lead?],G5280,Table15[Customer-Owned Portion],O5280),Table15[Unique ID],0),0)))</f>
        <v/>
      </c>
      <c r="X5280"/>
    </row>
    <row r="5281" spans="2:24" x14ac:dyDescent="0.35">
      <c r="B5281" s="146"/>
      <c r="C5281" s="31"/>
      <c r="D5281" s="31"/>
      <c r="E5281" s="44"/>
      <c r="F5281" s="43"/>
      <c r="G5281" s="84"/>
      <c r="H5281" s="31"/>
      <c r="I5281" s="31"/>
      <c r="J5281" s="84"/>
      <c r="K5281" s="31"/>
      <c r="L5281" s="31"/>
      <c r="M5281" s="169"/>
      <c r="N5281" s="148"/>
      <c r="O5281" s="106"/>
      <c r="P5281" s="43"/>
      <c r="Q5281" s="31"/>
      <c r="R5281" s="84"/>
      <c r="S5281" s="31"/>
      <c r="T5281" s="31"/>
      <c r="U5281" s="169"/>
      <c r="V5281" s="150"/>
      <c r="W5281" s="342" t="str" cm="1">
        <f t="array" ref="W5281">IF(SUM(LEN(B5281:V5281))=0,"",IF(OR(OR(ISBLANK(F5281),SUM(LEN(C5281),LEN(D5281))=0),AND(NOT(E5281="Unknown"),ISBLANK(J5281)),AND(NOT(O5281="Unknown"),ISBLANK(R5281))),"Missing Information", INDEX(Table15[Entire Service Line Classification], MATCH(SUMIFS(Table15[Unique ID],Table15[System-Owned Portion],E5281,Table15[If Material Anything Other than "Lead" in Column E,Was Material Ever Previously Lead?],G5281,Table15[Customer-Owned Portion],O5281),Table15[Unique ID],0),0)))</f>
        <v/>
      </c>
      <c r="X5281"/>
    </row>
    <row r="5282" spans="2:24" x14ac:dyDescent="0.35">
      <c r="B5282" s="146"/>
      <c r="C5282" s="31"/>
      <c r="D5282" s="31"/>
      <c r="E5282" s="44"/>
      <c r="F5282" s="43"/>
      <c r="G5282" s="84"/>
      <c r="H5282" s="31"/>
      <c r="I5282" s="31"/>
      <c r="J5282" s="84"/>
      <c r="K5282" s="31"/>
      <c r="L5282" s="31"/>
      <c r="M5282" s="169"/>
      <c r="N5282" s="148"/>
      <c r="O5282" s="106"/>
      <c r="P5282" s="43"/>
      <c r="Q5282" s="31"/>
      <c r="R5282" s="84"/>
      <c r="S5282" s="31"/>
      <c r="T5282" s="31"/>
      <c r="U5282" s="169"/>
      <c r="V5282" s="150"/>
      <c r="W5282" s="342" t="str" cm="1">
        <f t="array" ref="W5282">IF(SUM(LEN(B5282:V5282))=0,"",IF(OR(OR(ISBLANK(F5282),SUM(LEN(C5282),LEN(D5282))=0),AND(NOT(E5282="Unknown"),ISBLANK(J5282)),AND(NOT(O5282="Unknown"),ISBLANK(R5282))),"Missing Information", INDEX(Table15[Entire Service Line Classification], MATCH(SUMIFS(Table15[Unique ID],Table15[System-Owned Portion],E5282,Table15[If Material Anything Other than "Lead" in Column E,Was Material Ever Previously Lead?],G5282,Table15[Customer-Owned Portion],O5282),Table15[Unique ID],0),0)))</f>
        <v/>
      </c>
      <c r="X5282"/>
    </row>
    <row r="5283" spans="2:24" x14ac:dyDescent="0.35">
      <c r="B5283" s="146"/>
      <c r="C5283" s="31"/>
      <c r="D5283" s="31"/>
      <c r="E5283" s="44"/>
      <c r="F5283" s="43"/>
      <c r="G5283" s="84"/>
      <c r="H5283" s="31"/>
      <c r="I5283" s="31"/>
      <c r="J5283" s="84"/>
      <c r="K5283" s="31"/>
      <c r="L5283" s="31"/>
      <c r="M5283" s="169"/>
      <c r="N5283" s="148"/>
      <c r="O5283" s="106"/>
      <c r="P5283" s="43"/>
      <c r="Q5283" s="31"/>
      <c r="R5283" s="84"/>
      <c r="S5283" s="31"/>
      <c r="T5283" s="31"/>
      <c r="U5283" s="169"/>
      <c r="V5283" s="150"/>
      <c r="W5283" s="342" t="str" cm="1">
        <f t="array" ref="W5283">IF(SUM(LEN(B5283:V5283))=0,"",IF(OR(OR(ISBLANK(F5283),SUM(LEN(C5283),LEN(D5283))=0),AND(NOT(E5283="Unknown"),ISBLANK(J5283)),AND(NOT(O5283="Unknown"),ISBLANK(R5283))),"Missing Information", INDEX(Table15[Entire Service Line Classification], MATCH(SUMIFS(Table15[Unique ID],Table15[System-Owned Portion],E5283,Table15[If Material Anything Other than "Lead" in Column E,Was Material Ever Previously Lead?],G5283,Table15[Customer-Owned Portion],O5283),Table15[Unique ID],0),0)))</f>
        <v/>
      </c>
      <c r="X5283"/>
    </row>
    <row r="5284" spans="2:24" x14ac:dyDescent="0.35">
      <c r="B5284" s="146"/>
      <c r="C5284" s="31"/>
      <c r="D5284" s="31"/>
      <c r="E5284" s="44"/>
      <c r="F5284" s="43"/>
      <c r="G5284" s="84"/>
      <c r="H5284" s="31"/>
      <c r="I5284" s="31"/>
      <c r="J5284" s="84"/>
      <c r="K5284" s="31"/>
      <c r="L5284" s="31"/>
      <c r="M5284" s="169"/>
      <c r="N5284" s="148"/>
      <c r="O5284" s="106"/>
      <c r="P5284" s="43"/>
      <c r="Q5284" s="31"/>
      <c r="R5284" s="84"/>
      <c r="S5284" s="31"/>
      <c r="T5284" s="31"/>
      <c r="U5284" s="169"/>
      <c r="V5284" s="150"/>
      <c r="W5284" s="342" t="str" cm="1">
        <f t="array" ref="W5284">IF(SUM(LEN(B5284:V5284))=0,"",IF(OR(OR(ISBLANK(F5284),SUM(LEN(C5284),LEN(D5284))=0),AND(NOT(E5284="Unknown"),ISBLANK(J5284)),AND(NOT(O5284="Unknown"),ISBLANK(R5284))),"Missing Information", INDEX(Table15[Entire Service Line Classification], MATCH(SUMIFS(Table15[Unique ID],Table15[System-Owned Portion],E5284,Table15[If Material Anything Other than "Lead" in Column E,Was Material Ever Previously Lead?],G5284,Table15[Customer-Owned Portion],O5284),Table15[Unique ID],0),0)))</f>
        <v/>
      </c>
      <c r="X5284"/>
    </row>
    <row r="5285" spans="2:24" x14ac:dyDescent="0.35">
      <c r="B5285" s="146"/>
      <c r="C5285" s="31"/>
      <c r="D5285" s="31"/>
      <c r="E5285" s="44"/>
      <c r="F5285" s="43"/>
      <c r="G5285" s="84"/>
      <c r="H5285" s="31"/>
      <c r="I5285" s="31"/>
      <c r="J5285" s="84"/>
      <c r="K5285" s="31"/>
      <c r="L5285" s="31"/>
      <c r="M5285" s="169"/>
      <c r="N5285" s="148"/>
      <c r="O5285" s="106"/>
      <c r="P5285" s="43"/>
      <c r="Q5285" s="31"/>
      <c r="R5285" s="84"/>
      <c r="S5285" s="31"/>
      <c r="T5285" s="31"/>
      <c r="U5285" s="169"/>
      <c r="V5285" s="150"/>
      <c r="W5285" s="342" t="str" cm="1">
        <f t="array" ref="W5285">IF(SUM(LEN(B5285:V5285))=0,"",IF(OR(OR(ISBLANK(F5285),SUM(LEN(C5285),LEN(D5285))=0),AND(NOT(E5285="Unknown"),ISBLANK(J5285)),AND(NOT(O5285="Unknown"),ISBLANK(R5285))),"Missing Information", INDEX(Table15[Entire Service Line Classification], MATCH(SUMIFS(Table15[Unique ID],Table15[System-Owned Portion],E5285,Table15[If Material Anything Other than "Lead" in Column E,Was Material Ever Previously Lead?],G5285,Table15[Customer-Owned Portion],O5285),Table15[Unique ID],0),0)))</f>
        <v/>
      </c>
      <c r="X5285"/>
    </row>
    <row r="5286" spans="2:24" x14ac:dyDescent="0.35">
      <c r="B5286" s="146"/>
      <c r="C5286" s="31"/>
      <c r="D5286" s="31"/>
      <c r="E5286" s="44"/>
      <c r="F5286" s="43"/>
      <c r="G5286" s="84"/>
      <c r="H5286" s="31"/>
      <c r="I5286" s="31"/>
      <c r="J5286" s="84"/>
      <c r="K5286" s="31"/>
      <c r="L5286" s="31"/>
      <c r="M5286" s="169"/>
      <c r="N5286" s="148"/>
      <c r="O5286" s="106"/>
      <c r="P5286" s="43"/>
      <c r="Q5286" s="31"/>
      <c r="R5286" s="84"/>
      <c r="S5286" s="31"/>
      <c r="T5286" s="31"/>
      <c r="U5286" s="169"/>
      <c r="V5286" s="150"/>
      <c r="W5286" s="342" t="str" cm="1">
        <f t="array" ref="W5286">IF(SUM(LEN(B5286:V5286))=0,"",IF(OR(OR(ISBLANK(F5286),SUM(LEN(C5286),LEN(D5286))=0),AND(NOT(E5286="Unknown"),ISBLANK(J5286)),AND(NOT(O5286="Unknown"),ISBLANK(R5286))),"Missing Information", INDEX(Table15[Entire Service Line Classification], MATCH(SUMIFS(Table15[Unique ID],Table15[System-Owned Portion],E5286,Table15[If Material Anything Other than "Lead" in Column E,Was Material Ever Previously Lead?],G5286,Table15[Customer-Owned Portion],O5286),Table15[Unique ID],0),0)))</f>
        <v/>
      </c>
      <c r="X5286"/>
    </row>
    <row r="5287" spans="2:24" x14ac:dyDescent="0.35">
      <c r="B5287" s="146"/>
      <c r="C5287" s="31"/>
      <c r="D5287" s="31"/>
      <c r="E5287" s="44"/>
      <c r="F5287" s="43"/>
      <c r="G5287" s="84"/>
      <c r="H5287" s="31"/>
      <c r="I5287" s="31"/>
      <c r="J5287" s="84"/>
      <c r="K5287" s="31"/>
      <c r="L5287" s="31"/>
      <c r="M5287" s="169"/>
      <c r="N5287" s="148"/>
      <c r="O5287" s="106"/>
      <c r="P5287" s="43"/>
      <c r="Q5287" s="31"/>
      <c r="R5287" s="84"/>
      <c r="S5287" s="31"/>
      <c r="T5287" s="31"/>
      <c r="U5287" s="169"/>
      <c r="V5287" s="150"/>
      <c r="W5287" s="342" t="str" cm="1">
        <f t="array" ref="W5287">IF(SUM(LEN(B5287:V5287))=0,"",IF(OR(OR(ISBLANK(F5287),SUM(LEN(C5287),LEN(D5287))=0),AND(NOT(E5287="Unknown"),ISBLANK(J5287)),AND(NOT(O5287="Unknown"),ISBLANK(R5287))),"Missing Information", INDEX(Table15[Entire Service Line Classification], MATCH(SUMIFS(Table15[Unique ID],Table15[System-Owned Portion],E5287,Table15[If Material Anything Other than "Lead" in Column E,Was Material Ever Previously Lead?],G5287,Table15[Customer-Owned Portion],O5287),Table15[Unique ID],0),0)))</f>
        <v/>
      </c>
      <c r="X5287"/>
    </row>
    <row r="5288" spans="2:24" x14ac:dyDescent="0.35">
      <c r="B5288" s="146"/>
      <c r="C5288" s="31"/>
      <c r="D5288" s="31"/>
      <c r="E5288" s="44"/>
      <c r="F5288" s="43"/>
      <c r="G5288" s="84"/>
      <c r="H5288" s="31"/>
      <c r="I5288" s="31"/>
      <c r="J5288" s="84"/>
      <c r="K5288" s="31"/>
      <c r="L5288" s="31"/>
      <c r="M5288" s="169"/>
      <c r="N5288" s="148"/>
      <c r="O5288" s="106"/>
      <c r="P5288" s="43"/>
      <c r="Q5288" s="31"/>
      <c r="R5288" s="84"/>
      <c r="S5288" s="31"/>
      <c r="T5288" s="31"/>
      <c r="U5288" s="169"/>
      <c r="V5288" s="150"/>
      <c r="W5288" s="342" t="str" cm="1">
        <f t="array" ref="W5288">IF(SUM(LEN(B5288:V5288))=0,"",IF(OR(OR(ISBLANK(F5288),SUM(LEN(C5288),LEN(D5288))=0),AND(NOT(E5288="Unknown"),ISBLANK(J5288)),AND(NOT(O5288="Unknown"),ISBLANK(R5288))),"Missing Information", INDEX(Table15[Entire Service Line Classification], MATCH(SUMIFS(Table15[Unique ID],Table15[System-Owned Portion],E5288,Table15[If Material Anything Other than "Lead" in Column E,Was Material Ever Previously Lead?],G5288,Table15[Customer-Owned Portion],O5288),Table15[Unique ID],0),0)))</f>
        <v/>
      </c>
      <c r="X5288"/>
    </row>
    <row r="5289" spans="2:24" x14ac:dyDescent="0.35">
      <c r="B5289" s="146"/>
      <c r="C5289" s="31"/>
      <c r="D5289" s="31"/>
      <c r="E5289" s="44"/>
      <c r="F5289" s="43"/>
      <c r="G5289" s="84"/>
      <c r="H5289" s="31"/>
      <c r="I5289" s="31"/>
      <c r="J5289" s="84"/>
      <c r="K5289" s="31"/>
      <c r="L5289" s="31"/>
      <c r="M5289" s="169"/>
      <c r="N5289" s="148"/>
      <c r="O5289" s="106"/>
      <c r="P5289" s="43"/>
      <c r="Q5289" s="31"/>
      <c r="R5289" s="84"/>
      <c r="S5289" s="31"/>
      <c r="T5289" s="31"/>
      <c r="U5289" s="169"/>
      <c r="V5289" s="150"/>
      <c r="W5289" s="342" t="str" cm="1">
        <f t="array" ref="W5289">IF(SUM(LEN(B5289:V5289))=0,"",IF(OR(OR(ISBLANK(F5289),SUM(LEN(C5289),LEN(D5289))=0),AND(NOT(E5289="Unknown"),ISBLANK(J5289)),AND(NOT(O5289="Unknown"),ISBLANK(R5289))),"Missing Information", INDEX(Table15[Entire Service Line Classification], MATCH(SUMIFS(Table15[Unique ID],Table15[System-Owned Portion],E5289,Table15[If Material Anything Other than "Lead" in Column E,Was Material Ever Previously Lead?],G5289,Table15[Customer-Owned Portion],O5289),Table15[Unique ID],0),0)))</f>
        <v/>
      </c>
      <c r="X5289"/>
    </row>
    <row r="5290" spans="2:24" x14ac:dyDescent="0.35">
      <c r="B5290" s="146"/>
      <c r="C5290" s="31"/>
      <c r="D5290" s="31"/>
      <c r="E5290" s="44"/>
      <c r="F5290" s="43"/>
      <c r="G5290" s="84"/>
      <c r="H5290" s="31"/>
      <c r="I5290" s="31"/>
      <c r="J5290" s="84"/>
      <c r="K5290" s="31"/>
      <c r="L5290" s="31"/>
      <c r="M5290" s="169"/>
      <c r="N5290" s="148"/>
      <c r="O5290" s="106"/>
      <c r="P5290" s="43"/>
      <c r="Q5290" s="31"/>
      <c r="R5290" s="84"/>
      <c r="S5290" s="31"/>
      <c r="T5290" s="31"/>
      <c r="U5290" s="169"/>
      <c r="V5290" s="150"/>
      <c r="W5290" s="342" t="str" cm="1">
        <f t="array" ref="W5290">IF(SUM(LEN(B5290:V5290))=0,"",IF(OR(OR(ISBLANK(F5290),SUM(LEN(C5290),LEN(D5290))=0),AND(NOT(E5290="Unknown"),ISBLANK(J5290)),AND(NOT(O5290="Unknown"),ISBLANK(R5290))),"Missing Information", INDEX(Table15[Entire Service Line Classification], MATCH(SUMIFS(Table15[Unique ID],Table15[System-Owned Portion],E5290,Table15[If Material Anything Other than "Lead" in Column E,Was Material Ever Previously Lead?],G5290,Table15[Customer-Owned Portion],O5290),Table15[Unique ID],0),0)))</f>
        <v/>
      </c>
      <c r="X5290"/>
    </row>
    <row r="5291" spans="2:24" x14ac:dyDescent="0.35">
      <c r="B5291" s="146"/>
      <c r="C5291" s="31"/>
      <c r="D5291" s="31"/>
      <c r="E5291" s="44"/>
      <c r="F5291" s="43"/>
      <c r="G5291" s="84"/>
      <c r="H5291" s="31"/>
      <c r="I5291" s="31"/>
      <c r="J5291" s="84"/>
      <c r="K5291" s="31"/>
      <c r="L5291" s="31"/>
      <c r="M5291" s="169"/>
      <c r="N5291" s="148"/>
      <c r="O5291" s="106"/>
      <c r="P5291" s="43"/>
      <c r="Q5291" s="31"/>
      <c r="R5291" s="84"/>
      <c r="S5291" s="31"/>
      <c r="T5291" s="31"/>
      <c r="U5291" s="169"/>
      <c r="V5291" s="150"/>
      <c r="W5291" s="342" t="str" cm="1">
        <f t="array" ref="W5291">IF(SUM(LEN(B5291:V5291))=0,"",IF(OR(OR(ISBLANK(F5291),SUM(LEN(C5291),LEN(D5291))=0),AND(NOT(E5291="Unknown"),ISBLANK(J5291)),AND(NOT(O5291="Unknown"),ISBLANK(R5291))),"Missing Information", INDEX(Table15[Entire Service Line Classification], MATCH(SUMIFS(Table15[Unique ID],Table15[System-Owned Portion],E5291,Table15[If Material Anything Other than "Lead" in Column E,Was Material Ever Previously Lead?],G5291,Table15[Customer-Owned Portion],O5291),Table15[Unique ID],0),0)))</f>
        <v/>
      </c>
      <c r="X5291"/>
    </row>
    <row r="5292" spans="2:24" x14ac:dyDescent="0.35">
      <c r="B5292" s="146"/>
      <c r="C5292" s="31"/>
      <c r="D5292" s="31"/>
      <c r="E5292" s="44"/>
      <c r="F5292" s="43"/>
      <c r="G5292" s="84"/>
      <c r="H5292" s="31"/>
      <c r="I5292" s="31"/>
      <c r="J5292" s="84"/>
      <c r="K5292" s="31"/>
      <c r="L5292" s="31"/>
      <c r="M5292" s="169"/>
      <c r="N5292" s="148"/>
      <c r="O5292" s="106"/>
      <c r="P5292" s="43"/>
      <c r="Q5292" s="31"/>
      <c r="R5292" s="84"/>
      <c r="S5292" s="31"/>
      <c r="T5292" s="31"/>
      <c r="U5292" s="169"/>
      <c r="V5292" s="150"/>
      <c r="W5292" s="342" t="str" cm="1">
        <f t="array" ref="W5292">IF(SUM(LEN(B5292:V5292))=0,"",IF(OR(OR(ISBLANK(F5292),SUM(LEN(C5292),LEN(D5292))=0),AND(NOT(E5292="Unknown"),ISBLANK(J5292)),AND(NOT(O5292="Unknown"),ISBLANK(R5292))),"Missing Information", INDEX(Table15[Entire Service Line Classification], MATCH(SUMIFS(Table15[Unique ID],Table15[System-Owned Portion],E5292,Table15[If Material Anything Other than "Lead" in Column E,Was Material Ever Previously Lead?],G5292,Table15[Customer-Owned Portion],O5292),Table15[Unique ID],0),0)))</f>
        <v/>
      </c>
      <c r="X5292"/>
    </row>
    <row r="5293" spans="2:24" x14ac:dyDescent="0.35">
      <c r="B5293" s="146"/>
      <c r="C5293" s="31"/>
      <c r="D5293" s="31"/>
      <c r="E5293" s="44"/>
      <c r="F5293" s="43"/>
      <c r="G5293" s="84"/>
      <c r="H5293" s="31"/>
      <c r="I5293" s="31"/>
      <c r="J5293" s="84"/>
      <c r="K5293" s="31"/>
      <c r="L5293" s="31"/>
      <c r="M5293" s="169"/>
      <c r="N5293" s="148"/>
      <c r="O5293" s="106"/>
      <c r="P5293" s="43"/>
      <c r="Q5293" s="31"/>
      <c r="R5293" s="84"/>
      <c r="S5293" s="31"/>
      <c r="T5293" s="31"/>
      <c r="U5293" s="169"/>
      <c r="V5293" s="150"/>
      <c r="W5293" s="342" t="str" cm="1">
        <f t="array" ref="W5293">IF(SUM(LEN(B5293:V5293))=0,"",IF(OR(OR(ISBLANK(F5293),SUM(LEN(C5293),LEN(D5293))=0),AND(NOT(E5293="Unknown"),ISBLANK(J5293)),AND(NOT(O5293="Unknown"),ISBLANK(R5293))),"Missing Information", INDEX(Table15[Entire Service Line Classification], MATCH(SUMIFS(Table15[Unique ID],Table15[System-Owned Portion],E5293,Table15[If Material Anything Other than "Lead" in Column E,Was Material Ever Previously Lead?],G5293,Table15[Customer-Owned Portion],O5293),Table15[Unique ID],0),0)))</f>
        <v/>
      </c>
      <c r="X5293"/>
    </row>
    <row r="5294" spans="2:24" x14ac:dyDescent="0.35">
      <c r="B5294" s="146"/>
      <c r="C5294" s="31"/>
      <c r="D5294" s="31"/>
      <c r="E5294" s="44"/>
      <c r="F5294" s="43"/>
      <c r="G5294" s="84"/>
      <c r="H5294" s="31"/>
      <c r="I5294" s="31"/>
      <c r="J5294" s="84"/>
      <c r="K5294" s="31"/>
      <c r="L5294" s="31"/>
      <c r="M5294" s="169"/>
      <c r="N5294" s="148"/>
      <c r="O5294" s="106"/>
      <c r="P5294" s="43"/>
      <c r="Q5294" s="31"/>
      <c r="R5294" s="84"/>
      <c r="S5294" s="31"/>
      <c r="T5294" s="31"/>
      <c r="U5294" s="169"/>
      <c r="V5294" s="150"/>
      <c r="W5294" s="342" t="str" cm="1">
        <f t="array" ref="W5294">IF(SUM(LEN(B5294:V5294))=0,"",IF(OR(OR(ISBLANK(F5294),SUM(LEN(C5294),LEN(D5294))=0),AND(NOT(E5294="Unknown"),ISBLANK(J5294)),AND(NOT(O5294="Unknown"),ISBLANK(R5294))),"Missing Information", INDEX(Table15[Entire Service Line Classification], MATCH(SUMIFS(Table15[Unique ID],Table15[System-Owned Portion],E5294,Table15[If Material Anything Other than "Lead" in Column E,Was Material Ever Previously Lead?],G5294,Table15[Customer-Owned Portion],O5294),Table15[Unique ID],0),0)))</f>
        <v/>
      </c>
      <c r="X5294"/>
    </row>
    <row r="5295" spans="2:24" x14ac:dyDescent="0.35">
      <c r="B5295" s="146"/>
      <c r="C5295" s="31"/>
      <c r="D5295" s="31"/>
      <c r="E5295" s="44"/>
      <c r="F5295" s="43"/>
      <c r="G5295" s="84"/>
      <c r="H5295" s="31"/>
      <c r="I5295" s="31"/>
      <c r="J5295" s="84"/>
      <c r="K5295" s="31"/>
      <c r="L5295" s="31"/>
      <c r="M5295" s="169"/>
      <c r="N5295" s="148"/>
      <c r="O5295" s="106"/>
      <c r="P5295" s="43"/>
      <c r="Q5295" s="31"/>
      <c r="R5295" s="84"/>
      <c r="S5295" s="31"/>
      <c r="T5295" s="31"/>
      <c r="U5295" s="169"/>
      <c r="V5295" s="150"/>
      <c r="W5295" s="342" t="str" cm="1">
        <f t="array" ref="W5295">IF(SUM(LEN(B5295:V5295))=0,"",IF(OR(OR(ISBLANK(F5295),SUM(LEN(C5295),LEN(D5295))=0),AND(NOT(E5295="Unknown"),ISBLANK(J5295)),AND(NOT(O5295="Unknown"),ISBLANK(R5295))),"Missing Information", INDEX(Table15[Entire Service Line Classification], MATCH(SUMIFS(Table15[Unique ID],Table15[System-Owned Portion],E5295,Table15[If Material Anything Other than "Lead" in Column E,Was Material Ever Previously Lead?],G5295,Table15[Customer-Owned Portion],O5295),Table15[Unique ID],0),0)))</f>
        <v/>
      </c>
      <c r="X5295"/>
    </row>
    <row r="5296" spans="2:24" x14ac:dyDescent="0.35">
      <c r="B5296" s="146"/>
      <c r="C5296" s="31"/>
      <c r="D5296" s="31"/>
      <c r="E5296" s="44"/>
      <c r="F5296" s="43"/>
      <c r="G5296" s="84"/>
      <c r="H5296" s="31"/>
      <c r="I5296" s="31"/>
      <c r="J5296" s="84"/>
      <c r="K5296" s="31"/>
      <c r="L5296" s="31"/>
      <c r="M5296" s="169"/>
      <c r="N5296" s="148"/>
      <c r="O5296" s="106"/>
      <c r="P5296" s="43"/>
      <c r="Q5296" s="31"/>
      <c r="R5296" s="84"/>
      <c r="S5296" s="31"/>
      <c r="T5296" s="31"/>
      <c r="U5296" s="169"/>
      <c r="V5296" s="150"/>
      <c r="W5296" s="342" t="str" cm="1">
        <f t="array" ref="W5296">IF(SUM(LEN(B5296:V5296))=0,"",IF(OR(OR(ISBLANK(F5296),SUM(LEN(C5296),LEN(D5296))=0),AND(NOT(E5296="Unknown"),ISBLANK(J5296)),AND(NOT(O5296="Unknown"),ISBLANK(R5296))),"Missing Information", INDEX(Table15[Entire Service Line Classification], MATCH(SUMIFS(Table15[Unique ID],Table15[System-Owned Portion],E5296,Table15[If Material Anything Other than "Lead" in Column E,Was Material Ever Previously Lead?],G5296,Table15[Customer-Owned Portion],O5296),Table15[Unique ID],0),0)))</f>
        <v/>
      </c>
      <c r="X5296"/>
    </row>
    <row r="5297" spans="2:24" x14ac:dyDescent="0.35">
      <c r="B5297" s="146"/>
      <c r="C5297" s="31"/>
      <c r="D5297" s="31"/>
      <c r="E5297" s="44"/>
      <c r="F5297" s="43"/>
      <c r="G5297" s="84"/>
      <c r="H5297" s="31"/>
      <c r="I5297" s="31"/>
      <c r="J5297" s="84"/>
      <c r="K5297" s="31"/>
      <c r="L5297" s="31"/>
      <c r="M5297" s="169"/>
      <c r="N5297" s="148"/>
      <c r="O5297" s="106"/>
      <c r="P5297" s="43"/>
      <c r="Q5297" s="31"/>
      <c r="R5297" s="84"/>
      <c r="S5297" s="31"/>
      <c r="T5297" s="31"/>
      <c r="U5297" s="169"/>
      <c r="V5297" s="150"/>
      <c r="W5297" s="342" t="str" cm="1">
        <f t="array" ref="W5297">IF(SUM(LEN(B5297:V5297))=0,"",IF(OR(OR(ISBLANK(F5297),SUM(LEN(C5297),LEN(D5297))=0),AND(NOT(E5297="Unknown"),ISBLANK(J5297)),AND(NOT(O5297="Unknown"),ISBLANK(R5297))),"Missing Information", INDEX(Table15[Entire Service Line Classification], MATCH(SUMIFS(Table15[Unique ID],Table15[System-Owned Portion],E5297,Table15[If Material Anything Other than "Lead" in Column E,Was Material Ever Previously Lead?],G5297,Table15[Customer-Owned Portion],O5297),Table15[Unique ID],0),0)))</f>
        <v/>
      </c>
      <c r="X5297"/>
    </row>
    <row r="5298" spans="2:24" x14ac:dyDescent="0.35">
      <c r="B5298" s="146"/>
      <c r="C5298" s="31"/>
      <c r="D5298" s="31"/>
      <c r="E5298" s="44"/>
      <c r="F5298" s="43"/>
      <c r="G5298" s="84"/>
      <c r="H5298" s="31"/>
      <c r="I5298" s="31"/>
      <c r="J5298" s="84"/>
      <c r="K5298" s="31"/>
      <c r="L5298" s="31"/>
      <c r="M5298" s="169"/>
      <c r="N5298" s="148"/>
      <c r="O5298" s="106"/>
      <c r="P5298" s="43"/>
      <c r="Q5298" s="31"/>
      <c r="R5298" s="84"/>
      <c r="S5298" s="31"/>
      <c r="T5298" s="31"/>
      <c r="U5298" s="169"/>
      <c r="V5298" s="150"/>
      <c r="W5298" s="342" t="str" cm="1">
        <f t="array" ref="W5298">IF(SUM(LEN(B5298:V5298))=0,"",IF(OR(OR(ISBLANK(F5298),SUM(LEN(C5298),LEN(D5298))=0),AND(NOT(E5298="Unknown"),ISBLANK(J5298)),AND(NOT(O5298="Unknown"),ISBLANK(R5298))),"Missing Information", INDEX(Table15[Entire Service Line Classification], MATCH(SUMIFS(Table15[Unique ID],Table15[System-Owned Portion],E5298,Table15[If Material Anything Other than "Lead" in Column E,Was Material Ever Previously Lead?],G5298,Table15[Customer-Owned Portion],O5298),Table15[Unique ID],0),0)))</f>
        <v/>
      </c>
      <c r="X5298"/>
    </row>
    <row r="5299" spans="2:24" x14ac:dyDescent="0.35">
      <c r="B5299" s="146"/>
      <c r="C5299" s="31"/>
      <c r="D5299" s="31"/>
      <c r="E5299" s="44"/>
      <c r="F5299" s="43"/>
      <c r="G5299" s="84"/>
      <c r="H5299" s="31"/>
      <c r="I5299" s="31"/>
      <c r="J5299" s="84"/>
      <c r="K5299" s="31"/>
      <c r="L5299" s="31"/>
      <c r="M5299" s="169"/>
      <c r="N5299" s="148"/>
      <c r="O5299" s="106"/>
      <c r="P5299" s="43"/>
      <c r="Q5299" s="31"/>
      <c r="R5299" s="84"/>
      <c r="S5299" s="31"/>
      <c r="T5299" s="31"/>
      <c r="U5299" s="169"/>
      <c r="V5299" s="150"/>
      <c r="W5299" s="342" t="str" cm="1">
        <f t="array" ref="W5299">IF(SUM(LEN(B5299:V5299))=0,"",IF(OR(OR(ISBLANK(F5299),SUM(LEN(C5299),LEN(D5299))=0),AND(NOT(E5299="Unknown"),ISBLANK(J5299)),AND(NOT(O5299="Unknown"),ISBLANK(R5299))),"Missing Information", INDEX(Table15[Entire Service Line Classification], MATCH(SUMIFS(Table15[Unique ID],Table15[System-Owned Portion],E5299,Table15[If Material Anything Other than "Lead" in Column E,Was Material Ever Previously Lead?],G5299,Table15[Customer-Owned Portion],O5299),Table15[Unique ID],0),0)))</f>
        <v/>
      </c>
      <c r="X5299"/>
    </row>
    <row r="5300" spans="2:24" x14ac:dyDescent="0.35">
      <c r="B5300" s="146"/>
      <c r="C5300" s="31"/>
      <c r="D5300" s="31"/>
      <c r="E5300" s="44"/>
      <c r="F5300" s="43"/>
      <c r="G5300" s="84"/>
      <c r="H5300" s="31"/>
      <c r="I5300" s="31"/>
      <c r="J5300" s="84"/>
      <c r="K5300" s="31"/>
      <c r="L5300" s="31"/>
      <c r="M5300" s="169"/>
      <c r="N5300" s="148"/>
      <c r="O5300" s="106"/>
      <c r="P5300" s="43"/>
      <c r="Q5300" s="31"/>
      <c r="R5300" s="84"/>
      <c r="S5300" s="31"/>
      <c r="T5300" s="31"/>
      <c r="U5300" s="169"/>
      <c r="V5300" s="150"/>
      <c r="W5300" s="342" t="str" cm="1">
        <f t="array" ref="W5300">IF(SUM(LEN(B5300:V5300))=0,"",IF(OR(OR(ISBLANK(F5300),SUM(LEN(C5300),LEN(D5300))=0),AND(NOT(E5300="Unknown"),ISBLANK(J5300)),AND(NOT(O5300="Unknown"),ISBLANK(R5300))),"Missing Information", INDEX(Table15[Entire Service Line Classification], MATCH(SUMIFS(Table15[Unique ID],Table15[System-Owned Portion],E5300,Table15[If Material Anything Other than "Lead" in Column E,Was Material Ever Previously Lead?],G5300,Table15[Customer-Owned Portion],O5300),Table15[Unique ID],0),0)))</f>
        <v/>
      </c>
      <c r="X5300"/>
    </row>
    <row r="5301" spans="2:24" x14ac:dyDescent="0.35">
      <c r="B5301" s="146"/>
      <c r="C5301" s="31"/>
      <c r="D5301" s="31"/>
      <c r="E5301" s="44"/>
      <c r="F5301" s="43"/>
      <c r="G5301" s="84"/>
      <c r="H5301" s="31"/>
      <c r="I5301" s="31"/>
      <c r="J5301" s="84"/>
      <c r="K5301" s="31"/>
      <c r="L5301" s="31"/>
      <c r="M5301" s="169"/>
      <c r="N5301" s="148"/>
      <c r="O5301" s="106"/>
      <c r="P5301" s="43"/>
      <c r="Q5301" s="31"/>
      <c r="R5301" s="84"/>
      <c r="S5301" s="31"/>
      <c r="T5301" s="31"/>
      <c r="U5301" s="169"/>
      <c r="V5301" s="150"/>
      <c r="W5301" s="342" t="str" cm="1">
        <f t="array" ref="W5301">IF(SUM(LEN(B5301:V5301))=0,"",IF(OR(OR(ISBLANK(F5301),SUM(LEN(C5301),LEN(D5301))=0),AND(NOT(E5301="Unknown"),ISBLANK(J5301)),AND(NOT(O5301="Unknown"),ISBLANK(R5301))),"Missing Information", INDEX(Table15[Entire Service Line Classification], MATCH(SUMIFS(Table15[Unique ID],Table15[System-Owned Portion],E5301,Table15[If Material Anything Other than "Lead" in Column E,Was Material Ever Previously Lead?],G5301,Table15[Customer-Owned Portion],O5301),Table15[Unique ID],0),0)))</f>
        <v/>
      </c>
      <c r="X5301"/>
    </row>
    <row r="5302" spans="2:24" x14ac:dyDescent="0.35">
      <c r="B5302" s="146"/>
      <c r="C5302" s="31"/>
      <c r="D5302" s="31"/>
      <c r="E5302" s="44"/>
      <c r="F5302" s="43"/>
      <c r="G5302" s="84"/>
      <c r="H5302" s="31"/>
      <c r="I5302" s="31"/>
      <c r="J5302" s="84"/>
      <c r="K5302" s="31"/>
      <c r="L5302" s="31"/>
      <c r="M5302" s="169"/>
      <c r="N5302" s="148"/>
      <c r="O5302" s="106"/>
      <c r="P5302" s="43"/>
      <c r="Q5302" s="31"/>
      <c r="R5302" s="84"/>
      <c r="S5302" s="31"/>
      <c r="T5302" s="31"/>
      <c r="U5302" s="169"/>
      <c r="V5302" s="150"/>
      <c r="W5302" s="342" t="str" cm="1">
        <f t="array" ref="W5302">IF(SUM(LEN(B5302:V5302))=0,"",IF(OR(OR(ISBLANK(F5302),SUM(LEN(C5302),LEN(D5302))=0),AND(NOT(E5302="Unknown"),ISBLANK(J5302)),AND(NOT(O5302="Unknown"),ISBLANK(R5302))),"Missing Information", INDEX(Table15[Entire Service Line Classification], MATCH(SUMIFS(Table15[Unique ID],Table15[System-Owned Portion],E5302,Table15[If Material Anything Other than "Lead" in Column E,Was Material Ever Previously Lead?],G5302,Table15[Customer-Owned Portion],O5302),Table15[Unique ID],0),0)))</f>
        <v/>
      </c>
      <c r="X5302"/>
    </row>
    <row r="5303" spans="2:24" x14ac:dyDescent="0.35">
      <c r="B5303" s="146"/>
      <c r="C5303" s="31"/>
      <c r="D5303" s="31"/>
      <c r="E5303" s="44"/>
      <c r="F5303" s="43"/>
      <c r="G5303" s="84"/>
      <c r="H5303" s="31"/>
      <c r="I5303" s="31"/>
      <c r="J5303" s="84"/>
      <c r="K5303" s="31"/>
      <c r="L5303" s="31"/>
      <c r="M5303" s="169"/>
      <c r="N5303" s="148"/>
      <c r="O5303" s="106"/>
      <c r="P5303" s="43"/>
      <c r="Q5303" s="31"/>
      <c r="R5303" s="84"/>
      <c r="S5303" s="31"/>
      <c r="T5303" s="31"/>
      <c r="U5303" s="169"/>
      <c r="V5303" s="150"/>
      <c r="W5303" s="342" t="str" cm="1">
        <f t="array" ref="W5303">IF(SUM(LEN(B5303:V5303))=0,"",IF(OR(OR(ISBLANK(F5303),SUM(LEN(C5303),LEN(D5303))=0),AND(NOT(E5303="Unknown"),ISBLANK(J5303)),AND(NOT(O5303="Unknown"),ISBLANK(R5303))),"Missing Information", INDEX(Table15[Entire Service Line Classification], MATCH(SUMIFS(Table15[Unique ID],Table15[System-Owned Portion],E5303,Table15[If Material Anything Other than "Lead" in Column E,Was Material Ever Previously Lead?],G5303,Table15[Customer-Owned Portion],O5303),Table15[Unique ID],0),0)))</f>
        <v/>
      </c>
      <c r="X5303"/>
    </row>
    <row r="5304" spans="2:24" x14ac:dyDescent="0.35">
      <c r="B5304" s="146"/>
      <c r="C5304" s="31"/>
      <c r="D5304" s="31"/>
      <c r="E5304" s="44"/>
      <c r="F5304" s="43"/>
      <c r="G5304" s="84"/>
      <c r="H5304" s="31"/>
      <c r="I5304" s="31"/>
      <c r="J5304" s="84"/>
      <c r="K5304" s="31"/>
      <c r="L5304" s="31"/>
      <c r="M5304" s="169"/>
      <c r="N5304" s="148"/>
      <c r="O5304" s="106"/>
      <c r="P5304" s="43"/>
      <c r="Q5304" s="31"/>
      <c r="R5304" s="84"/>
      <c r="S5304" s="31"/>
      <c r="T5304" s="31"/>
      <c r="U5304" s="169"/>
      <c r="V5304" s="150"/>
      <c r="W5304" s="342" t="str" cm="1">
        <f t="array" ref="W5304">IF(SUM(LEN(B5304:V5304))=0,"",IF(OR(OR(ISBLANK(F5304),SUM(LEN(C5304),LEN(D5304))=0),AND(NOT(E5304="Unknown"),ISBLANK(J5304)),AND(NOT(O5304="Unknown"),ISBLANK(R5304))),"Missing Information", INDEX(Table15[Entire Service Line Classification], MATCH(SUMIFS(Table15[Unique ID],Table15[System-Owned Portion],E5304,Table15[If Material Anything Other than "Lead" in Column E,Was Material Ever Previously Lead?],G5304,Table15[Customer-Owned Portion],O5304),Table15[Unique ID],0),0)))</f>
        <v/>
      </c>
      <c r="X5304"/>
    </row>
    <row r="5305" spans="2:24" x14ac:dyDescent="0.35">
      <c r="B5305" s="146"/>
      <c r="C5305" s="31"/>
      <c r="D5305" s="31"/>
      <c r="E5305" s="44"/>
      <c r="F5305" s="43"/>
      <c r="G5305" s="84"/>
      <c r="H5305" s="31"/>
      <c r="I5305" s="31"/>
      <c r="J5305" s="84"/>
      <c r="K5305" s="31"/>
      <c r="L5305" s="31"/>
      <c r="M5305" s="169"/>
      <c r="N5305" s="148"/>
      <c r="O5305" s="106"/>
      <c r="P5305" s="43"/>
      <c r="Q5305" s="31"/>
      <c r="R5305" s="84"/>
      <c r="S5305" s="31"/>
      <c r="T5305" s="31"/>
      <c r="U5305" s="169"/>
      <c r="V5305" s="150"/>
      <c r="W5305" s="342" t="str" cm="1">
        <f t="array" ref="W5305">IF(SUM(LEN(B5305:V5305))=0,"",IF(OR(OR(ISBLANK(F5305),SUM(LEN(C5305),LEN(D5305))=0),AND(NOT(E5305="Unknown"),ISBLANK(J5305)),AND(NOT(O5305="Unknown"),ISBLANK(R5305))),"Missing Information", INDEX(Table15[Entire Service Line Classification], MATCH(SUMIFS(Table15[Unique ID],Table15[System-Owned Portion],E5305,Table15[If Material Anything Other than "Lead" in Column E,Was Material Ever Previously Lead?],G5305,Table15[Customer-Owned Portion],O5305),Table15[Unique ID],0),0)))</f>
        <v/>
      </c>
      <c r="X5305"/>
    </row>
    <row r="5306" spans="2:24" x14ac:dyDescent="0.35">
      <c r="B5306" s="146"/>
      <c r="C5306" s="31"/>
      <c r="D5306" s="31"/>
      <c r="E5306" s="44"/>
      <c r="F5306" s="43"/>
      <c r="G5306" s="84"/>
      <c r="H5306" s="31"/>
      <c r="I5306" s="31"/>
      <c r="J5306" s="84"/>
      <c r="K5306" s="31"/>
      <c r="L5306" s="31"/>
      <c r="M5306" s="169"/>
      <c r="N5306" s="148"/>
      <c r="O5306" s="106"/>
      <c r="P5306" s="43"/>
      <c r="Q5306" s="31"/>
      <c r="R5306" s="84"/>
      <c r="S5306" s="31"/>
      <c r="T5306" s="31"/>
      <c r="U5306" s="169"/>
      <c r="V5306" s="150"/>
      <c r="W5306" s="342" t="str" cm="1">
        <f t="array" ref="W5306">IF(SUM(LEN(B5306:V5306))=0,"",IF(OR(OR(ISBLANK(F5306),SUM(LEN(C5306),LEN(D5306))=0),AND(NOT(E5306="Unknown"),ISBLANK(J5306)),AND(NOT(O5306="Unknown"),ISBLANK(R5306))),"Missing Information", INDEX(Table15[Entire Service Line Classification], MATCH(SUMIFS(Table15[Unique ID],Table15[System-Owned Portion],E5306,Table15[If Material Anything Other than "Lead" in Column E,Was Material Ever Previously Lead?],G5306,Table15[Customer-Owned Portion],O5306),Table15[Unique ID],0),0)))</f>
        <v/>
      </c>
      <c r="X5306"/>
    </row>
    <row r="5307" spans="2:24" x14ac:dyDescent="0.35">
      <c r="B5307" s="146"/>
      <c r="C5307" s="31"/>
      <c r="D5307" s="31"/>
      <c r="E5307" s="44"/>
      <c r="F5307" s="43"/>
      <c r="G5307" s="84"/>
      <c r="H5307" s="31"/>
      <c r="I5307" s="31"/>
      <c r="J5307" s="84"/>
      <c r="K5307" s="31"/>
      <c r="L5307" s="31"/>
      <c r="M5307" s="169"/>
      <c r="N5307" s="148"/>
      <c r="O5307" s="106"/>
      <c r="P5307" s="43"/>
      <c r="Q5307" s="31"/>
      <c r="R5307" s="84"/>
      <c r="S5307" s="31"/>
      <c r="T5307" s="31"/>
      <c r="U5307" s="169"/>
      <c r="V5307" s="150"/>
      <c r="W5307" s="342" t="str" cm="1">
        <f t="array" ref="W5307">IF(SUM(LEN(B5307:V5307))=0,"",IF(OR(OR(ISBLANK(F5307),SUM(LEN(C5307),LEN(D5307))=0),AND(NOT(E5307="Unknown"),ISBLANK(J5307)),AND(NOT(O5307="Unknown"),ISBLANK(R5307))),"Missing Information", INDEX(Table15[Entire Service Line Classification], MATCH(SUMIFS(Table15[Unique ID],Table15[System-Owned Portion],E5307,Table15[If Material Anything Other than "Lead" in Column E,Was Material Ever Previously Lead?],G5307,Table15[Customer-Owned Portion],O5307),Table15[Unique ID],0),0)))</f>
        <v/>
      </c>
      <c r="X5307"/>
    </row>
    <row r="5308" spans="2:24" x14ac:dyDescent="0.35">
      <c r="B5308" s="146"/>
      <c r="C5308" s="31"/>
      <c r="D5308" s="31"/>
      <c r="E5308" s="44"/>
      <c r="F5308" s="43"/>
      <c r="G5308" s="84"/>
      <c r="H5308" s="31"/>
      <c r="I5308" s="31"/>
      <c r="J5308" s="84"/>
      <c r="K5308" s="31"/>
      <c r="L5308" s="31"/>
      <c r="M5308" s="169"/>
      <c r="N5308" s="148"/>
      <c r="O5308" s="106"/>
      <c r="P5308" s="43"/>
      <c r="Q5308" s="31"/>
      <c r="R5308" s="84"/>
      <c r="S5308" s="31"/>
      <c r="T5308" s="31"/>
      <c r="U5308" s="169"/>
      <c r="V5308" s="150"/>
      <c r="W5308" s="342" t="str" cm="1">
        <f t="array" ref="W5308">IF(SUM(LEN(B5308:V5308))=0,"",IF(OR(OR(ISBLANK(F5308),SUM(LEN(C5308),LEN(D5308))=0),AND(NOT(E5308="Unknown"),ISBLANK(J5308)),AND(NOT(O5308="Unknown"),ISBLANK(R5308))),"Missing Information", INDEX(Table15[Entire Service Line Classification], MATCH(SUMIFS(Table15[Unique ID],Table15[System-Owned Portion],E5308,Table15[If Material Anything Other than "Lead" in Column E,Was Material Ever Previously Lead?],G5308,Table15[Customer-Owned Portion],O5308),Table15[Unique ID],0),0)))</f>
        <v/>
      </c>
      <c r="X5308"/>
    </row>
    <row r="5309" spans="2:24" x14ac:dyDescent="0.35">
      <c r="B5309" s="146"/>
      <c r="C5309" s="31"/>
      <c r="D5309" s="31"/>
      <c r="E5309" s="44"/>
      <c r="F5309" s="43"/>
      <c r="G5309" s="84"/>
      <c r="H5309" s="31"/>
      <c r="I5309" s="31"/>
      <c r="J5309" s="84"/>
      <c r="K5309" s="31"/>
      <c r="L5309" s="31"/>
      <c r="M5309" s="169"/>
      <c r="N5309" s="148"/>
      <c r="O5309" s="106"/>
      <c r="P5309" s="43"/>
      <c r="Q5309" s="31"/>
      <c r="R5309" s="84"/>
      <c r="S5309" s="31"/>
      <c r="T5309" s="31"/>
      <c r="U5309" s="169"/>
      <c r="V5309" s="150"/>
      <c r="W5309" s="342" t="str" cm="1">
        <f t="array" ref="W5309">IF(SUM(LEN(B5309:V5309))=0,"",IF(OR(OR(ISBLANK(F5309),SUM(LEN(C5309),LEN(D5309))=0),AND(NOT(E5309="Unknown"),ISBLANK(J5309)),AND(NOT(O5309="Unknown"),ISBLANK(R5309))),"Missing Information", INDEX(Table15[Entire Service Line Classification], MATCH(SUMIFS(Table15[Unique ID],Table15[System-Owned Portion],E5309,Table15[If Material Anything Other than "Lead" in Column E,Was Material Ever Previously Lead?],G5309,Table15[Customer-Owned Portion],O5309),Table15[Unique ID],0),0)))</f>
        <v/>
      </c>
      <c r="X5309"/>
    </row>
    <row r="5310" spans="2:24" x14ac:dyDescent="0.35">
      <c r="B5310" s="146"/>
      <c r="C5310" s="31"/>
      <c r="D5310" s="31"/>
      <c r="E5310" s="44"/>
      <c r="F5310" s="43"/>
      <c r="G5310" s="84"/>
      <c r="H5310" s="31"/>
      <c r="I5310" s="31"/>
      <c r="J5310" s="84"/>
      <c r="K5310" s="31"/>
      <c r="L5310" s="31"/>
      <c r="M5310" s="169"/>
      <c r="N5310" s="148"/>
      <c r="O5310" s="106"/>
      <c r="P5310" s="43"/>
      <c r="Q5310" s="31"/>
      <c r="R5310" s="84"/>
      <c r="S5310" s="31"/>
      <c r="T5310" s="31"/>
      <c r="U5310" s="169"/>
      <c r="V5310" s="150"/>
      <c r="W5310" s="342" t="str" cm="1">
        <f t="array" ref="W5310">IF(SUM(LEN(B5310:V5310))=0,"",IF(OR(OR(ISBLANK(F5310),SUM(LEN(C5310),LEN(D5310))=0),AND(NOT(E5310="Unknown"),ISBLANK(J5310)),AND(NOT(O5310="Unknown"),ISBLANK(R5310))),"Missing Information", INDEX(Table15[Entire Service Line Classification], MATCH(SUMIFS(Table15[Unique ID],Table15[System-Owned Portion],E5310,Table15[If Material Anything Other than "Lead" in Column E,Was Material Ever Previously Lead?],G5310,Table15[Customer-Owned Portion],O5310),Table15[Unique ID],0),0)))</f>
        <v/>
      </c>
      <c r="X5310"/>
    </row>
    <row r="5311" spans="2:24" x14ac:dyDescent="0.35">
      <c r="B5311" s="146"/>
      <c r="C5311" s="31"/>
      <c r="D5311" s="31"/>
      <c r="E5311" s="44"/>
      <c r="F5311" s="43"/>
      <c r="G5311" s="84"/>
      <c r="H5311" s="31"/>
      <c r="I5311" s="31"/>
      <c r="J5311" s="84"/>
      <c r="K5311" s="31"/>
      <c r="L5311" s="31"/>
      <c r="M5311" s="169"/>
      <c r="N5311" s="148"/>
      <c r="O5311" s="106"/>
      <c r="P5311" s="43"/>
      <c r="Q5311" s="31"/>
      <c r="R5311" s="84"/>
      <c r="S5311" s="31"/>
      <c r="T5311" s="31"/>
      <c r="U5311" s="169"/>
      <c r="V5311" s="150"/>
      <c r="W5311" s="342" t="str" cm="1">
        <f t="array" ref="W5311">IF(SUM(LEN(B5311:V5311))=0,"",IF(OR(OR(ISBLANK(F5311),SUM(LEN(C5311),LEN(D5311))=0),AND(NOT(E5311="Unknown"),ISBLANK(J5311)),AND(NOT(O5311="Unknown"),ISBLANK(R5311))),"Missing Information", INDEX(Table15[Entire Service Line Classification], MATCH(SUMIFS(Table15[Unique ID],Table15[System-Owned Portion],E5311,Table15[If Material Anything Other than "Lead" in Column E,Was Material Ever Previously Lead?],G5311,Table15[Customer-Owned Portion],O5311),Table15[Unique ID],0),0)))</f>
        <v/>
      </c>
      <c r="X5311"/>
    </row>
    <row r="5312" spans="2:24" x14ac:dyDescent="0.35">
      <c r="B5312" s="146"/>
      <c r="C5312" s="31"/>
      <c r="D5312" s="31"/>
      <c r="E5312" s="44"/>
      <c r="F5312" s="43"/>
      <c r="G5312" s="84"/>
      <c r="H5312" s="31"/>
      <c r="I5312" s="31"/>
      <c r="J5312" s="84"/>
      <c r="K5312" s="31"/>
      <c r="L5312" s="31"/>
      <c r="M5312" s="169"/>
      <c r="N5312" s="148"/>
      <c r="O5312" s="106"/>
      <c r="P5312" s="43"/>
      <c r="Q5312" s="31"/>
      <c r="R5312" s="84"/>
      <c r="S5312" s="31"/>
      <c r="T5312" s="31"/>
      <c r="U5312" s="169"/>
      <c r="V5312" s="150"/>
      <c r="W5312" s="342" t="str" cm="1">
        <f t="array" ref="W5312">IF(SUM(LEN(B5312:V5312))=0,"",IF(OR(OR(ISBLANK(F5312),SUM(LEN(C5312),LEN(D5312))=0),AND(NOT(E5312="Unknown"),ISBLANK(J5312)),AND(NOT(O5312="Unknown"),ISBLANK(R5312))),"Missing Information", INDEX(Table15[Entire Service Line Classification], MATCH(SUMIFS(Table15[Unique ID],Table15[System-Owned Portion],E5312,Table15[If Material Anything Other than "Lead" in Column E,Was Material Ever Previously Lead?],G5312,Table15[Customer-Owned Portion],O5312),Table15[Unique ID],0),0)))</f>
        <v/>
      </c>
      <c r="X5312"/>
    </row>
    <row r="5313" spans="2:24" x14ac:dyDescent="0.35">
      <c r="B5313" s="146"/>
      <c r="C5313" s="31"/>
      <c r="D5313" s="31"/>
      <c r="E5313" s="44"/>
      <c r="F5313" s="43"/>
      <c r="G5313" s="84"/>
      <c r="H5313" s="31"/>
      <c r="I5313" s="31"/>
      <c r="J5313" s="84"/>
      <c r="K5313" s="31"/>
      <c r="L5313" s="31"/>
      <c r="M5313" s="169"/>
      <c r="N5313" s="148"/>
      <c r="O5313" s="106"/>
      <c r="P5313" s="43"/>
      <c r="Q5313" s="31"/>
      <c r="R5313" s="84"/>
      <c r="S5313" s="31"/>
      <c r="T5313" s="31"/>
      <c r="U5313" s="169"/>
      <c r="V5313" s="150"/>
      <c r="W5313" s="342" t="str" cm="1">
        <f t="array" ref="W5313">IF(SUM(LEN(B5313:V5313))=0,"",IF(OR(OR(ISBLANK(F5313),SUM(LEN(C5313),LEN(D5313))=0),AND(NOT(E5313="Unknown"),ISBLANK(J5313)),AND(NOT(O5313="Unknown"),ISBLANK(R5313))),"Missing Information", INDEX(Table15[Entire Service Line Classification], MATCH(SUMIFS(Table15[Unique ID],Table15[System-Owned Portion],E5313,Table15[If Material Anything Other than "Lead" in Column E,Was Material Ever Previously Lead?],G5313,Table15[Customer-Owned Portion],O5313),Table15[Unique ID],0),0)))</f>
        <v/>
      </c>
      <c r="X5313"/>
    </row>
    <row r="5314" spans="2:24" x14ac:dyDescent="0.35">
      <c r="B5314" s="146"/>
      <c r="C5314" s="31"/>
      <c r="D5314" s="31"/>
      <c r="E5314" s="44"/>
      <c r="F5314" s="43"/>
      <c r="G5314" s="84"/>
      <c r="H5314" s="31"/>
      <c r="I5314" s="31"/>
      <c r="J5314" s="84"/>
      <c r="K5314" s="31"/>
      <c r="L5314" s="31"/>
      <c r="M5314" s="169"/>
      <c r="N5314" s="148"/>
      <c r="O5314" s="106"/>
      <c r="P5314" s="43"/>
      <c r="Q5314" s="31"/>
      <c r="R5314" s="84"/>
      <c r="S5314" s="31"/>
      <c r="T5314" s="31"/>
      <c r="U5314" s="169"/>
      <c r="V5314" s="150"/>
      <c r="W5314" s="342" t="str" cm="1">
        <f t="array" ref="W5314">IF(SUM(LEN(B5314:V5314))=0,"",IF(OR(OR(ISBLANK(F5314),SUM(LEN(C5314),LEN(D5314))=0),AND(NOT(E5314="Unknown"),ISBLANK(J5314)),AND(NOT(O5314="Unknown"),ISBLANK(R5314))),"Missing Information", INDEX(Table15[Entire Service Line Classification], MATCH(SUMIFS(Table15[Unique ID],Table15[System-Owned Portion],E5314,Table15[If Material Anything Other than "Lead" in Column E,Was Material Ever Previously Lead?],G5314,Table15[Customer-Owned Portion],O5314),Table15[Unique ID],0),0)))</f>
        <v/>
      </c>
      <c r="X5314"/>
    </row>
    <row r="5315" spans="2:24" x14ac:dyDescent="0.35">
      <c r="B5315" s="146"/>
      <c r="C5315" s="31"/>
      <c r="D5315" s="31"/>
      <c r="E5315" s="44"/>
      <c r="F5315" s="43"/>
      <c r="G5315" s="84"/>
      <c r="H5315" s="31"/>
      <c r="I5315" s="31"/>
      <c r="J5315" s="84"/>
      <c r="K5315" s="31"/>
      <c r="L5315" s="31"/>
      <c r="M5315" s="169"/>
      <c r="N5315" s="148"/>
      <c r="O5315" s="106"/>
      <c r="P5315" s="43"/>
      <c r="Q5315" s="31"/>
      <c r="R5315" s="84"/>
      <c r="S5315" s="31"/>
      <c r="T5315" s="31"/>
      <c r="U5315" s="169"/>
      <c r="V5315" s="150"/>
      <c r="W5315" s="342" t="str" cm="1">
        <f t="array" ref="W5315">IF(SUM(LEN(B5315:V5315))=0,"",IF(OR(OR(ISBLANK(F5315),SUM(LEN(C5315),LEN(D5315))=0),AND(NOT(E5315="Unknown"),ISBLANK(J5315)),AND(NOT(O5315="Unknown"),ISBLANK(R5315))),"Missing Information", INDEX(Table15[Entire Service Line Classification], MATCH(SUMIFS(Table15[Unique ID],Table15[System-Owned Portion],E5315,Table15[If Material Anything Other than "Lead" in Column E,Was Material Ever Previously Lead?],G5315,Table15[Customer-Owned Portion],O5315),Table15[Unique ID],0),0)))</f>
        <v/>
      </c>
      <c r="X5315"/>
    </row>
    <row r="5316" spans="2:24" x14ac:dyDescent="0.35">
      <c r="B5316" s="146"/>
      <c r="C5316" s="31"/>
      <c r="D5316" s="31"/>
      <c r="E5316" s="44"/>
      <c r="F5316" s="43"/>
      <c r="G5316" s="84"/>
      <c r="H5316" s="31"/>
      <c r="I5316" s="31"/>
      <c r="J5316" s="84"/>
      <c r="K5316" s="31"/>
      <c r="L5316" s="31"/>
      <c r="M5316" s="169"/>
      <c r="N5316" s="148"/>
      <c r="O5316" s="106"/>
      <c r="P5316" s="43"/>
      <c r="Q5316" s="31"/>
      <c r="R5316" s="84"/>
      <c r="S5316" s="31"/>
      <c r="T5316" s="31"/>
      <c r="U5316" s="169"/>
      <c r="V5316" s="150"/>
      <c r="W5316" s="342" t="str" cm="1">
        <f t="array" ref="W5316">IF(SUM(LEN(B5316:V5316))=0,"",IF(OR(OR(ISBLANK(F5316),SUM(LEN(C5316),LEN(D5316))=0),AND(NOT(E5316="Unknown"),ISBLANK(J5316)),AND(NOT(O5316="Unknown"),ISBLANK(R5316))),"Missing Information", INDEX(Table15[Entire Service Line Classification], MATCH(SUMIFS(Table15[Unique ID],Table15[System-Owned Portion],E5316,Table15[If Material Anything Other than "Lead" in Column E,Was Material Ever Previously Lead?],G5316,Table15[Customer-Owned Portion],O5316),Table15[Unique ID],0),0)))</f>
        <v/>
      </c>
      <c r="X5316"/>
    </row>
    <row r="5317" spans="2:24" x14ac:dyDescent="0.35">
      <c r="B5317" s="146"/>
      <c r="C5317" s="31"/>
      <c r="D5317" s="31"/>
      <c r="E5317" s="44"/>
      <c r="F5317" s="43"/>
      <c r="G5317" s="84"/>
      <c r="H5317" s="31"/>
      <c r="I5317" s="31"/>
      <c r="J5317" s="84"/>
      <c r="K5317" s="31"/>
      <c r="L5317" s="31"/>
      <c r="M5317" s="169"/>
      <c r="N5317" s="148"/>
      <c r="O5317" s="106"/>
      <c r="P5317" s="43"/>
      <c r="Q5317" s="31"/>
      <c r="R5317" s="84"/>
      <c r="S5317" s="31"/>
      <c r="T5317" s="31"/>
      <c r="U5317" s="169"/>
      <c r="V5317" s="150"/>
      <c r="W5317" s="342" t="str" cm="1">
        <f t="array" ref="W5317">IF(SUM(LEN(B5317:V5317))=0,"",IF(OR(OR(ISBLANK(F5317),SUM(LEN(C5317),LEN(D5317))=0),AND(NOT(E5317="Unknown"),ISBLANK(J5317)),AND(NOT(O5317="Unknown"),ISBLANK(R5317))),"Missing Information", INDEX(Table15[Entire Service Line Classification], MATCH(SUMIFS(Table15[Unique ID],Table15[System-Owned Portion],E5317,Table15[If Material Anything Other than "Lead" in Column E,Was Material Ever Previously Lead?],G5317,Table15[Customer-Owned Portion],O5317),Table15[Unique ID],0),0)))</f>
        <v/>
      </c>
      <c r="X5317"/>
    </row>
    <row r="5318" spans="2:24" x14ac:dyDescent="0.35">
      <c r="B5318" s="146"/>
      <c r="C5318" s="31"/>
      <c r="D5318" s="31"/>
      <c r="E5318" s="44"/>
      <c r="F5318" s="43"/>
      <c r="G5318" s="84"/>
      <c r="H5318" s="31"/>
      <c r="I5318" s="31"/>
      <c r="J5318" s="84"/>
      <c r="K5318" s="31"/>
      <c r="L5318" s="31"/>
      <c r="M5318" s="169"/>
      <c r="N5318" s="148"/>
      <c r="O5318" s="106"/>
      <c r="P5318" s="43"/>
      <c r="Q5318" s="31"/>
      <c r="R5318" s="84"/>
      <c r="S5318" s="31"/>
      <c r="T5318" s="31"/>
      <c r="U5318" s="169"/>
      <c r="V5318" s="150"/>
      <c r="W5318" s="342" t="str" cm="1">
        <f t="array" ref="W5318">IF(SUM(LEN(B5318:V5318))=0,"",IF(OR(OR(ISBLANK(F5318),SUM(LEN(C5318),LEN(D5318))=0),AND(NOT(E5318="Unknown"),ISBLANK(J5318)),AND(NOT(O5318="Unknown"),ISBLANK(R5318))),"Missing Information", INDEX(Table15[Entire Service Line Classification], MATCH(SUMIFS(Table15[Unique ID],Table15[System-Owned Portion],E5318,Table15[If Material Anything Other than "Lead" in Column E,Was Material Ever Previously Lead?],G5318,Table15[Customer-Owned Portion],O5318),Table15[Unique ID],0),0)))</f>
        <v/>
      </c>
      <c r="X5318"/>
    </row>
    <row r="5319" spans="2:24" x14ac:dyDescent="0.35">
      <c r="B5319" s="146"/>
      <c r="C5319" s="31"/>
      <c r="D5319" s="31"/>
      <c r="E5319" s="44"/>
      <c r="F5319" s="43"/>
      <c r="G5319" s="84"/>
      <c r="H5319" s="31"/>
      <c r="I5319" s="31"/>
      <c r="J5319" s="84"/>
      <c r="K5319" s="31"/>
      <c r="L5319" s="31"/>
      <c r="M5319" s="169"/>
      <c r="N5319" s="148"/>
      <c r="O5319" s="106"/>
      <c r="P5319" s="43"/>
      <c r="Q5319" s="31"/>
      <c r="R5319" s="84"/>
      <c r="S5319" s="31"/>
      <c r="T5319" s="31"/>
      <c r="U5319" s="169"/>
      <c r="V5319" s="150"/>
      <c r="W5319" s="342" t="str" cm="1">
        <f t="array" ref="W5319">IF(SUM(LEN(B5319:V5319))=0,"",IF(OR(OR(ISBLANK(F5319),SUM(LEN(C5319),LEN(D5319))=0),AND(NOT(E5319="Unknown"),ISBLANK(J5319)),AND(NOT(O5319="Unknown"),ISBLANK(R5319))),"Missing Information", INDEX(Table15[Entire Service Line Classification], MATCH(SUMIFS(Table15[Unique ID],Table15[System-Owned Portion],E5319,Table15[If Material Anything Other than "Lead" in Column E,Was Material Ever Previously Lead?],G5319,Table15[Customer-Owned Portion],O5319),Table15[Unique ID],0),0)))</f>
        <v/>
      </c>
      <c r="X5319"/>
    </row>
    <row r="5320" spans="2:24" x14ac:dyDescent="0.35">
      <c r="B5320" s="146"/>
      <c r="C5320" s="31"/>
      <c r="D5320" s="31"/>
      <c r="E5320" s="44"/>
      <c r="F5320" s="43"/>
      <c r="G5320" s="84"/>
      <c r="H5320" s="31"/>
      <c r="I5320" s="31"/>
      <c r="J5320" s="84"/>
      <c r="K5320" s="31"/>
      <c r="L5320" s="31"/>
      <c r="M5320" s="169"/>
      <c r="N5320" s="148"/>
      <c r="O5320" s="106"/>
      <c r="P5320" s="43"/>
      <c r="Q5320" s="31"/>
      <c r="R5320" s="84"/>
      <c r="S5320" s="31"/>
      <c r="T5320" s="31"/>
      <c r="U5320" s="169"/>
      <c r="V5320" s="150"/>
      <c r="W5320" s="342" t="str" cm="1">
        <f t="array" ref="W5320">IF(SUM(LEN(B5320:V5320))=0,"",IF(OR(OR(ISBLANK(F5320),SUM(LEN(C5320),LEN(D5320))=0),AND(NOT(E5320="Unknown"),ISBLANK(J5320)),AND(NOT(O5320="Unknown"),ISBLANK(R5320))),"Missing Information", INDEX(Table15[Entire Service Line Classification], MATCH(SUMIFS(Table15[Unique ID],Table15[System-Owned Portion],E5320,Table15[If Material Anything Other than "Lead" in Column E,Was Material Ever Previously Lead?],G5320,Table15[Customer-Owned Portion],O5320),Table15[Unique ID],0),0)))</f>
        <v/>
      </c>
      <c r="X5320"/>
    </row>
    <row r="5321" spans="2:24" x14ac:dyDescent="0.35">
      <c r="B5321" s="146"/>
      <c r="C5321" s="31"/>
      <c r="D5321" s="31"/>
      <c r="E5321" s="44"/>
      <c r="F5321" s="43"/>
      <c r="G5321" s="84"/>
      <c r="H5321" s="31"/>
      <c r="I5321" s="31"/>
      <c r="J5321" s="84"/>
      <c r="K5321" s="31"/>
      <c r="L5321" s="31"/>
      <c r="M5321" s="169"/>
      <c r="N5321" s="148"/>
      <c r="O5321" s="106"/>
      <c r="P5321" s="43"/>
      <c r="Q5321" s="31"/>
      <c r="R5321" s="84"/>
      <c r="S5321" s="31"/>
      <c r="T5321" s="31"/>
      <c r="U5321" s="169"/>
      <c r="V5321" s="150"/>
      <c r="W5321" s="342" t="str" cm="1">
        <f t="array" ref="W5321">IF(SUM(LEN(B5321:V5321))=0,"",IF(OR(OR(ISBLANK(F5321),SUM(LEN(C5321),LEN(D5321))=0),AND(NOT(E5321="Unknown"),ISBLANK(J5321)),AND(NOT(O5321="Unknown"),ISBLANK(R5321))),"Missing Information", INDEX(Table15[Entire Service Line Classification], MATCH(SUMIFS(Table15[Unique ID],Table15[System-Owned Portion],E5321,Table15[If Material Anything Other than "Lead" in Column E,Was Material Ever Previously Lead?],G5321,Table15[Customer-Owned Portion],O5321),Table15[Unique ID],0),0)))</f>
        <v/>
      </c>
      <c r="X5321"/>
    </row>
    <row r="5322" spans="2:24" x14ac:dyDescent="0.35">
      <c r="B5322" s="146"/>
      <c r="C5322" s="31"/>
      <c r="D5322" s="31"/>
      <c r="E5322" s="44"/>
      <c r="F5322" s="43"/>
      <c r="G5322" s="84"/>
      <c r="H5322" s="31"/>
      <c r="I5322" s="31"/>
      <c r="J5322" s="84"/>
      <c r="K5322" s="31"/>
      <c r="L5322" s="31"/>
      <c r="M5322" s="169"/>
      <c r="N5322" s="148"/>
      <c r="O5322" s="106"/>
      <c r="P5322" s="43"/>
      <c r="Q5322" s="31"/>
      <c r="R5322" s="84"/>
      <c r="S5322" s="31"/>
      <c r="T5322" s="31"/>
      <c r="U5322" s="169"/>
      <c r="V5322" s="150"/>
      <c r="W5322" s="342" t="str" cm="1">
        <f t="array" ref="W5322">IF(SUM(LEN(B5322:V5322))=0,"",IF(OR(OR(ISBLANK(F5322),SUM(LEN(C5322),LEN(D5322))=0),AND(NOT(E5322="Unknown"),ISBLANK(J5322)),AND(NOT(O5322="Unknown"),ISBLANK(R5322))),"Missing Information", INDEX(Table15[Entire Service Line Classification], MATCH(SUMIFS(Table15[Unique ID],Table15[System-Owned Portion],E5322,Table15[If Material Anything Other than "Lead" in Column E,Was Material Ever Previously Lead?],G5322,Table15[Customer-Owned Portion],O5322),Table15[Unique ID],0),0)))</f>
        <v/>
      </c>
      <c r="X5322"/>
    </row>
    <row r="5323" spans="2:24" x14ac:dyDescent="0.35">
      <c r="B5323" s="146"/>
      <c r="C5323" s="31"/>
      <c r="D5323" s="31"/>
      <c r="E5323" s="44"/>
      <c r="F5323" s="43"/>
      <c r="G5323" s="84"/>
      <c r="H5323" s="31"/>
      <c r="I5323" s="31"/>
      <c r="J5323" s="84"/>
      <c r="K5323" s="31"/>
      <c r="L5323" s="31"/>
      <c r="M5323" s="169"/>
      <c r="N5323" s="148"/>
      <c r="O5323" s="106"/>
      <c r="P5323" s="43"/>
      <c r="Q5323" s="31"/>
      <c r="R5323" s="84"/>
      <c r="S5323" s="31"/>
      <c r="T5323" s="31"/>
      <c r="U5323" s="169"/>
      <c r="V5323" s="150"/>
      <c r="W5323" s="342" t="str" cm="1">
        <f t="array" ref="W5323">IF(SUM(LEN(B5323:V5323))=0,"",IF(OR(OR(ISBLANK(F5323),SUM(LEN(C5323),LEN(D5323))=0),AND(NOT(E5323="Unknown"),ISBLANK(J5323)),AND(NOT(O5323="Unknown"),ISBLANK(R5323))),"Missing Information", INDEX(Table15[Entire Service Line Classification], MATCH(SUMIFS(Table15[Unique ID],Table15[System-Owned Portion],E5323,Table15[If Material Anything Other than "Lead" in Column E,Was Material Ever Previously Lead?],G5323,Table15[Customer-Owned Portion],O5323),Table15[Unique ID],0),0)))</f>
        <v/>
      </c>
      <c r="X5323"/>
    </row>
    <row r="5324" spans="2:24" x14ac:dyDescent="0.35">
      <c r="B5324" s="146"/>
      <c r="C5324" s="31"/>
      <c r="D5324" s="31"/>
      <c r="E5324" s="44"/>
      <c r="F5324" s="43"/>
      <c r="G5324" s="84"/>
      <c r="H5324" s="31"/>
      <c r="I5324" s="31"/>
      <c r="J5324" s="84"/>
      <c r="K5324" s="31"/>
      <c r="L5324" s="31"/>
      <c r="M5324" s="169"/>
      <c r="N5324" s="148"/>
      <c r="O5324" s="106"/>
      <c r="P5324" s="43"/>
      <c r="Q5324" s="31"/>
      <c r="R5324" s="84"/>
      <c r="S5324" s="31"/>
      <c r="T5324" s="31"/>
      <c r="U5324" s="169"/>
      <c r="V5324" s="150"/>
      <c r="W5324" s="342" t="str" cm="1">
        <f t="array" ref="W5324">IF(SUM(LEN(B5324:V5324))=0,"",IF(OR(OR(ISBLANK(F5324),SUM(LEN(C5324),LEN(D5324))=0),AND(NOT(E5324="Unknown"),ISBLANK(J5324)),AND(NOT(O5324="Unknown"),ISBLANK(R5324))),"Missing Information", INDEX(Table15[Entire Service Line Classification], MATCH(SUMIFS(Table15[Unique ID],Table15[System-Owned Portion],E5324,Table15[If Material Anything Other than "Lead" in Column E,Was Material Ever Previously Lead?],G5324,Table15[Customer-Owned Portion],O5324),Table15[Unique ID],0),0)))</f>
        <v/>
      </c>
      <c r="X5324"/>
    </row>
    <row r="5325" spans="2:24" x14ac:dyDescent="0.35">
      <c r="B5325" s="146"/>
      <c r="C5325" s="31"/>
      <c r="D5325" s="31"/>
      <c r="E5325" s="44"/>
      <c r="F5325" s="43"/>
      <c r="G5325" s="84"/>
      <c r="H5325" s="31"/>
      <c r="I5325" s="31"/>
      <c r="J5325" s="84"/>
      <c r="K5325" s="31"/>
      <c r="L5325" s="31"/>
      <c r="M5325" s="169"/>
      <c r="N5325" s="148"/>
      <c r="O5325" s="106"/>
      <c r="P5325" s="43"/>
      <c r="Q5325" s="31"/>
      <c r="R5325" s="84"/>
      <c r="S5325" s="31"/>
      <c r="T5325" s="31"/>
      <c r="U5325" s="169"/>
      <c r="V5325" s="150"/>
      <c r="W5325" s="342" t="str" cm="1">
        <f t="array" ref="W5325">IF(SUM(LEN(B5325:V5325))=0,"",IF(OR(OR(ISBLANK(F5325),SUM(LEN(C5325),LEN(D5325))=0),AND(NOT(E5325="Unknown"),ISBLANK(J5325)),AND(NOT(O5325="Unknown"),ISBLANK(R5325))),"Missing Information", INDEX(Table15[Entire Service Line Classification], MATCH(SUMIFS(Table15[Unique ID],Table15[System-Owned Portion],E5325,Table15[If Material Anything Other than "Lead" in Column E,Was Material Ever Previously Lead?],G5325,Table15[Customer-Owned Portion],O5325),Table15[Unique ID],0),0)))</f>
        <v/>
      </c>
      <c r="X5325"/>
    </row>
    <row r="5326" spans="2:24" x14ac:dyDescent="0.35">
      <c r="B5326" s="146"/>
      <c r="C5326" s="31"/>
      <c r="D5326" s="31"/>
      <c r="E5326" s="44"/>
      <c r="F5326" s="43"/>
      <c r="G5326" s="84"/>
      <c r="H5326" s="31"/>
      <c r="I5326" s="31"/>
      <c r="J5326" s="84"/>
      <c r="K5326" s="31"/>
      <c r="L5326" s="31"/>
      <c r="M5326" s="169"/>
      <c r="N5326" s="148"/>
      <c r="O5326" s="106"/>
      <c r="P5326" s="43"/>
      <c r="Q5326" s="31"/>
      <c r="R5326" s="84"/>
      <c r="S5326" s="31"/>
      <c r="T5326" s="31"/>
      <c r="U5326" s="169"/>
      <c r="V5326" s="150"/>
      <c r="W5326" s="342" t="str" cm="1">
        <f t="array" ref="W5326">IF(SUM(LEN(B5326:V5326))=0,"",IF(OR(OR(ISBLANK(F5326),SUM(LEN(C5326),LEN(D5326))=0),AND(NOT(E5326="Unknown"),ISBLANK(J5326)),AND(NOT(O5326="Unknown"),ISBLANK(R5326))),"Missing Information", INDEX(Table15[Entire Service Line Classification], MATCH(SUMIFS(Table15[Unique ID],Table15[System-Owned Portion],E5326,Table15[If Material Anything Other than "Lead" in Column E,Was Material Ever Previously Lead?],G5326,Table15[Customer-Owned Portion],O5326),Table15[Unique ID],0),0)))</f>
        <v/>
      </c>
      <c r="X5326"/>
    </row>
    <row r="5327" spans="2:24" x14ac:dyDescent="0.35">
      <c r="B5327" s="146"/>
      <c r="C5327" s="31"/>
      <c r="D5327" s="31"/>
      <c r="E5327" s="44"/>
      <c r="F5327" s="43"/>
      <c r="G5327" s="84"/>
      <c r="H5327" s="31"/>
      <c r="I5327" s="31"/>
      <c r="J5327" s="84"/>
      <c r="K5327" s="31"/>
      <c r="L5327" s="31"/>
      <c r="M5327" s="169"/>
      <c r="N5327" s="148"/>
      <c r="O5327" s="106"/>
      <c r="P5327" s="43"/>
      <c r="Q5327" s="31"/>
      <c r="R5327" s="84"/>
      <c r="S5327" s="31"/>
      <c r="T5327" s="31"/>
      <c r="U5327" s="169"/>
      <c r="V5327" s="150"/>
      <c r="W5327" s="342" t="str" cm="1">
        <f t="array" ref="W5327">IF(SUM(LEN(B5327:V5327))=0,"",IF(OR(OR(ISBLANK(F5327),SUM(LEN(C5327),LEN(D5327))=0),AND(NOT(E5327="Unknown"),ISBLANK(J5327)),AND(NOT(O5327="Unknown"),ISBLANK(R5327))),"Missing Information", INDEX(Table15[Entire Service Line Classification], MATCH(SUMIFS(Table15[Unique ID],Table15[System-Owned Portion],E5327,Table15[If Material Anything Other than "Lead" in Column E,Was Material Ever Previously Lead?],G5327,Table15[Customer-Owned Portion],O5327),Table15[Unique ID],0),0)))</f>
        <v/>
      </c>
      <c r="X5327"/>
    </row>
    <row r="5328" spans="2:24" x14ac:dyDescent="0.35">
      <c r="B5328" s="146"/>
      <c r="C5328" s="31"/>
      <c r="D5328" s="31"/>
      <c r="E5328" s="44"/>
      <c r="F5328" s="43"/>
      <c r="G5328" s="84"/>
      <c r="H5328" s="31"/>
      <c r="I5328" s="31"/>
      <c r="J5328" s="84"/>
      <c r="K5328" s="31"/>
      <c r="L5328" s="31"/>
      <c r="M5328" s="169"/>
      <c r="N5328" s="148"/>
      <c r="O5328" s="106"/>
      <c r="P5328" s="43"/>
      <c r="Q5328" s="31"/>
      <c r="R5328" s="84"/>
      <c r="S5328" s="31"/>
      <c r="T5328" s="31"/>
      <c r="U5328" s="169"/>
      <c r="V5328" s="150"/>
      <c r="W5328" s="342" t="str" cm="1">
        <f t="array" ref="W5328">IF(SUM(LEN(B5328:V5328))=0,"",IF(OR(OR(ISBLANK(F5328),SUM(LEN(C5328),LEN(D5328))=0),AND(NOT(E5328="Unknown"),ISBLANK(J5328)),AND(NOT(O5328="Unknown"),ISBLANK(R5328))),"Missing Information", INDEX(Table15[Entire Service Line Classification], MATCH(SUMIFS(Table15[Unique ID],Table15[System-Owned Portion],E5328,Table15[If Material Anything Other than "Lead" in Column E,Was Material Ever Previously Lead?],G5328,Table15[Customer-Owned Portion],O5328),Table15[Unique ID],0),0)))</f>
        <v/>
      </c>
      <c r="X5328"/>
    </row>
    <row r="5329" spans="2:24" x14ac:dyDescent="0.35">
      <c r="B5329" s="146"/>
      <c r="C5329" s="31"/>
      <c r="D5329" s="31"/>
      <c r="E5329" s="44"/>
      <c r="F5329" s="43"/>
      <c r="G5329" s="84"/>
      <c r="H5329" s="31"/>
      <c r="I5329" s="31"/>
      <c r="J5329" s="84"/>
      <c r="K5329" s="31"/>
      <c r="L5329" s="31"/>
      <c r="M5329" s="169"/>
      <c r="N5329" s="148"/>
      <c r="O5329" s="106"/>
      <c r="P5329" s="43"/>
      <c r="Q5329" s="31"/>
      <c r="R5329" s="84"/>
      <c r="S5329" s="31"/>
      <c r="T5329" s="31"/>
      <c r="U5329" s="169"/>
      <c r="V5329" s="150"/>
      <c r="W5329" s="342" t="str" cm="1">
        <f t="array" ref="W5329">IF(SUM(LEN(B5329:V5329))=0,"",IF(OR(OR(ISBLANK(F5329),SUM(LEN(C5329),LEN(D5329))=0),AND(NOT(E5329="Unknown"),ISBLANK(J5329)),AND(NOT(O5329="Unknown"),ISBLANK(R5329))),"Missing Information", INDEX(Table15[Entire Service Line Classification], MATCH(SUMIFS(Table15[Unique ID],Table15[System-Owned Portion],E5329,Table15[If Material Anything Other than "Lead" in Column E,Was Material Ever Previously Lead?],G5329,Table15[Customer-Owned Portion],O5329),Table15[Unique ID],0),0)))</f>
        <v/>
      </c>
      <c r="X5329"/>
    </row>
    <row r="5330" spans="2:24" x14ac:dyDescent="0.35">
      <c r="B5330" s="146"/>
      <c r="C5330" s="31"/>
      <c r="D5330" s="31"/>
      <c r="E5330" s="44"/>
      <c r="F5330" s="43"/>
      <c r="G5330" s="84"/>
      <c r="H5330" s="31"/>
      <c r="I5330" s="31"/>
      <c r="J5330" s="84"/>
      <c r="K5330" s="31"/>
      <c r="L5330" s="31"/>
      <c r="M5330" s="169"/>
      <c r="N5330" s="148"/>
      <c r="O5330" s="106"/>
      <c r="P5330" s="43"/>
      <c r="Q5330" s="31"/>
      <c r="R5330" s="84"/>
      <c r="S5330" s="31"/>
      <c r="T5330" s="31"/>
      <c r="U5330" s="169"/>
      <c r="V5330" s="150"/>
      <c r="W5330" s="342" t="str" cm="1">
        <f t="array" ref="W5330">IF(SUM(LEN(B5330:V5330))=0,"",IF(OR(OR(ISBLANK(F5330),SUM(LEN(C5330),LEN(D5330))=0),AND(NOT(E5330="Unknown"),ISBLANK(J5330)),AND(NOT(O5330="Unknown"),ISBLANK(R5330))),"Missing Information", INDEX(Table15[Entire Service Line Classification], MATCH(SUMIFS(Table15[Unique ID],Table15[System-Owned Portion],E5330,Table15[If Material Anything Other than "Lead" in Column E,Was Material Ever Previously Lead?],G5330,Table15[Customer-Owned Portion],O5330),Table15[Unique ID],0),0)))</f>
        <v/>
      </c>
      <c r="X5330"/>
    </row>
    <row r="5331" spans="2:24" x14ac:dyDescent="0.35">
      <c r="B5331" s="146"/>
      <c r="C5331" s="31"/>
      <c r="D5331" s="31"/>
      <c r="E5331" s="44"/>
      <c r="F5331" s="43"/>
      <c r="G5331" s="84"/>
      <c r="H5331" s="31"/>
      <c r="I5331" s="31"/>
      <c r="J5331" s="84"/>
      <c r="K5331" s="31"/>
      <c r="L5331" s="31"/>
      <c r="M5331" s="169"/>
      <c r="N5331" s="148"/>
      <c r="O5331" s="106"/>
      <c r="P5331" s="43"/>
      <c r="Q5331" s="31"/>
      <c r="R5331" s="84"/>
      <c r="S5331" s="31"/>
      <c r="T5331" s="31"/>
      <c r="U5331" s="169"/>
      <c r="V5331" s="150"/>
      <c r="W5331" s="342" t="str" cm="1">
        <f t="array" ref="W5331">IF(SUM(LEN(B5331:V5331))=0,"",IF(OR(OR(ISBLANK(F5331),SUM(LEN(C5331),LEN(D5331))=0),AND(NOT(E5331="Unknown"),ISBLANK(J5331)),AND(NOT(O5331="Unknown"),ISBLANK(R5331))),"Missing Information", INDEX(Table15[Entire Service Line Classification], MATCH(SUMIFS(Table15[Unique ID],Table15[System-Owned Portion],E5331,Table15[If Material Anything Other than "Lead" in Column E,Was Material Ever Previously Lead?],G5331,Table15[Customer-Owned Portion],O5331),Table15[Unique ID],0),0)))</f>
        <v/>
      </c>
      <c r="X5331"/>
    </row>
    <row r="5332" spans="2:24" x14ac:dyDescent="0.35">
      <c r="B5332" s="146"/>
      <c r="C5332" s="31"/>
      <c r="D5332" s="31"/>
      <c r="E5332" s="44"/>
      <c r="F5332" s="43"/>
      <c r="G5332" s="84"/>
      <c r="H5332" s="31"/>
      <c r="I5332" s="31"/>
      <c r="J5332" s="84"/>
      <c r="K5332" s="31"/>
      <c r="L5332" s="31"/>
      <c r="M5332" s="169"/>
      <c r="N5332" s="148"/>
      <c r="O5332" s="106"/>
      <c r="P5332" s="43"/>
      <c r="Q5332" s="31"/>
      <c r="R5332" s="84"/>
      <c r="S5332" s="31"/>
      <c r="T5332" s="31"/>
      <c r="U5332" s="169"/>
      <c r="V5332" s="150"/>
      <c r="W5332" s="342" t="str" cm="1">
        <f t="array" ref="W5332">IF(SUM(LEN(B5332:V5332))=0,"",IF(OR(OR(ISBLANK(F5332),SUM(LEN(C5332),LEN(D5332))=0),AND(NOT(E5332="Unknown"),ISBLANK(J5332)),AND(NOT(O5332="Unknown"),ISBLANK(R5332))),"Missing Information", INDEX(Table15[Entire Service Line Classification], MATCH(SUMIFS(Table15[Unique ID],Table15[System-Owned Portion],E5332,Table15[If Material Anything Other than "Lead" in Column E,Was Material Ever Previously Lead?],G5332,Table15[Customer-Owned Portion],O5332),Table15[Unique ID],0),0)))</f>
        <v/>
      </c>
      <c r="X5332"/>
    </row>
    <row r="5333" spans="2:24" x14ac:dyDescent="0.35">
      <c r="B5333" s="146"/>
      <c r="C5333" s="31"/>
      <c r="D5333" s="31"/>
      <c r="E5333" s="44"/>
      <c r="F5333" s="43"/>
      <c r="G5333" s="84"/>
      <c r="H5333" s="31"/>
      <c r="I5333" s="31"/>
      <c r="J5333" s="84"/>
      <c r="K5333" s="31"/>
      <c r="L5333" s="31"/>
      <c r="M5333" s="169"/>
      <c r="N5333" s="148"/>
      <c r="O5333" s="106"/>
      <c r="P5333" s="43"/>
      <c r="Q5333" s="31"/>
      <c r="R5333" s="84"/>
      <c r="S5333" s="31"/>
      <c r="T5333" s="31"/>
      <c r="U5333" s="169"/>
      <c r="V5333" s="150"/>
      <c r="W5333" s="342" t="str" cm="1">
        <f t="array" ref="W5333">IF(SUM(LEN(B5333:V5333))=0,"",IF(OR(OR(ISBLANK(F5333),SUM(LEN(C5333),LEN(D5333))=0),AND(NOT(E5333="Unknown"),ISBLANK(J5333)),AND(NOT(O5333="Unknown"),ISBLANK(R5333))),"Missing Information", INDEX(Table15[Entire Service Line Classification], MATCH(SUMIFS(Table15[Unique ID],Table15[System-Owned Portion],E5333,Table15[If Material Anything Other than "Lead" in Column E,Was Material Ever Previously Lead?],G5333,Table15[Customer-Owned Portion],O5333),Table15[Unique ID],0),0)))</f>
        <v/>
      </c>
      <c r="X5333"/>
    </row>
    <row r="5334" spans="2:24" x14ac:dyDescent="0.35">
      <c r="B5334" s="146"/>
      <c r="C5334" s="31"/>
      <c r="D5334" s="31"/>
      <c r="E5334" s="44"/>
      <c r="F5334" s="43"/>
      <c r="G5334" s="84"/>
      <c r="H5334" s="31"/>
      <c r="I5334" s="31"/>
      <c r="J5334" s="84"/>
      <c r="K5334" s="31"/>
      <c r="L5334" s="31"/>
      <c r="M5334" s="169"/>
      <c r="N5334" s="148"/>
      <c r="O5334" s="106"/>
      <c r="P5334" s="43"/>
      <c r="Q5334" s="31"/>
      <c r="R5334" s="84"/>
      <c r="S5334" s="31"/>
      <c r="T5334" s="31"/>
      <c r="U5334" s="169"/>
      <c r="V5334" s="150"/>
      <c r="W5334" s="342" t="str" cm="1">
        <f t="array" ref="W5334">IF(SUM(LEN(B5334:V5334))=0,"",IF(OR(OR(ISBLANK(F5334),SUM(LEN(C5334),LEN(D5334))=0),AND(NOT(E5334="Unknown"),ISBLANK(J5334)),AND(NOT(O5334="Unknown"),ISBLANK(R5334))),"Missing Information", INDEX(Table15[Entire Service Line Classification], MATCH(SUMIFS(Table15[Unique ID],Table15[System-Owned Portion],E5334,Table15[If Material Anything Other than "Lead" in Column E,Was Material Ever Previously Lead?],G5334,Table15[Customer-Owned Portion],O5334),Table15[Unique ID],0),0)))</f>
        <v/>
      </c>
      <c r="X5334"/>
    </row>
    <row r="5335" spans="2:24" x14ac:dyDescent="0.35">
      <c r="B5335" s="146"/>
      <c r="C5335" s="31"/>
      <c r="D5335" s="31"/>
      <c r="E5335" s="44"/>
      <c r="F5335" s="43"/>
      <c r="G5335" s="84"/>
      <c r="H5335" s="31"/>
      <c r="I5335" s="31"/>
      <c r="J5335" s="84"/>
      <c r="K5335" s="31"/>
      <c r="L5335" s="31"/>
      <c r="M5335" s="169"/>
      <c r="N5335" s="148"/>
      <c r="O5335" s="106"/>
      <c r="P5335" s="43"/>
      <c r="Q5335" s="31"/>
      <c r="R5335" s="84"/>
      <c r="S5335" s="31"/>
      <c r="T5335" s="31"/>
      <c r="U5335" s="169"/>
      <c r="V5335" s="150"/>
      <c r="W5335" s="342" t="str" cm="1">
        <f t="array" ref="W5335">IF(SUM(LEN(B5335:V5335))=0,"",IF(OR(OR(ISBLANK(F5335),SUM(LEN(C5335),LEN(D5335))=0),AND(NOT(E5335="Unknown"),ISBLANK(J5335)),AND(NOT(O5335="Unknown"),ISBLANK(R5335))),"Missing Information", INDEX(Table15[Entire Service Line Classification], MATCH(SUMIFS(Table15[Unique ID],Table15[System-Owned Portion],E5335,Table15[If Material Anything Other than "Lead" in Column E,Was Material Ever Previously Lead?],G5335,Table15[Customer-Owned Portion],O5335),Table15[Unique ID],0),0)))</f>
        <v/>
      </c>
      <c r="X5335"/>
    </row>
    <row r="5336" spans="2:24" x14ac:dyDescent="0.35">
      <c r="B5336" s="146"/>
      <c r="C5336" s="31"/>
      <c r="D5336" s="31"/>
      <c r="E5336" s="44"/>
      <c r="F5336" s="43"/>
      <c r="G5336" s="84"/>
      <c r="H5336" s="31"/>
      <c r="I5336" s="31"/>
      <c r="J5336" s="84"/>
      <c r="K5336" s="31"/>
      <c r="L5336" s="31"/>
      <c r="M5336" s="169"/>
      <c r="N5336" s="148"/>
      <c r="O5336" s="106"/>
      <c r="P5336" s="43"/>
      <c r="Q5336" s="31"/>
      <c r="R5336" s="84"/>
      <c r="S5336" s="31"/>
      <c r="T5336" s="31"/>
      <c r="U5336" s="169"/>
      <c r="V5336" s="150"/>
      <c r="W5336" s="342" t="str" cm="1">
        <f t="array" ref="W5336">IF(SUM(LEN(B5336:V5336))=0,"",IF(OR(OR(ISBLANK(F5336),SUM(LEN(C5336),LEN(D5336))=0),AND(NOT(E5336="Unknown"),ISBLANK(J5336)),AND(NOT(O5336="Unknown"),ISBLANK(R5336))),"Missing Information", INDEX(Table15[Entire Service Line Classification], MATCH(SUMIFS(Table15[Unique ID],Table15[System-Owned Portion],E5336,Table15[If Material Anything Other than "Lead" in Column E,Was Material Ever Previously Lead?],G5336,Table15[Customer-Owned Portion],O5336),Table15[Unique ID],0),0)))</f>
        <v/>
      </c>
      <c r="X5336"/>
    </row>
    <row r="5337" spans="2:24" x14ac:dyDescent="0.35">
      <c r="B5337" s="146"/>
      <c r="C5337" s="31"/>
      <c r="D5337" s="31"/>
      <c r="E5337" s="44"/>
      <c r="F5337" s="43"/>
      <c r="G5337" s="84"/>
      <c r="H5337" s="31"/>
      <c r="I5337" s="31"/>
      <c r="J5337" s="84"/>
      <c r="K5337" s="31"/>
      <c r="L5337" s="31"/>
      <c r="M5337" s="169"/>
      <c r="N5337" s="148"/>
      <c r="O5337" s="106"/>
      <c r="P5337" s="43"/>
      <c r="Q5337" s="31"/>
      <c r="R5337" s="84"/>
      <c r="S5337" s="31"/>
      <c r="T5337" s="31"/>
      <c r="U5337" s="169"/>
      <c r="V5337" s="150"/>
      <c r="W5337" s="342" t="str" cm="1">
        <f t="array" ref="W5337">IF(SUM(LEN(B5337:V5337))=0,"",IF(OR(OR(ISBLANK(F5337),SUM(LEN(C5337),LEN(D5337))=0),AND(NOT(E5337="Unknown"),ISBLANK(J5337)),AND(NOT(O5337="Unknown"),ISBLANK(R5337))),"Missing Information", INDEX(Table15[Entire Service Line Classification], MATCH(SUMIFS(Table15[Unique ID],Table15[System-Owned Portion],E5337,Table15[If Material Anything Other than "Lead" in Column E,Was Material Ever Previously Lead?],G5337,Table15[Customer-Owned Portion],O5337),Table15[Unique ID],0),0)))</f>
        <v/>
      </c>
      <c r="X5337"/>
    </row>
    <row r="5338" spans="2:24" x14ac:dyDescent="0.35">
      <c r="B5338" s="146"/>
      <c r="C5338" s="31"/>
      <c r="D5338" s="31"/>
      <c r="E5338" s="44"/>
      <c r="F5338" s="43"/>
      <c r="G5338" s="84"/>
      <c r="H5338" s="31"/>
      <c r="I5338" s="31"/>
      <c r="J5338" s="84"/>
      <c r="K5338" s="31"/>
      <c r="L5338" s="31"/>
      <c r="M5338" s="169"/>
      <c r="N5338" s="148"/>
      <c r="O5338" s="106"/>
      <c r="P5338" s="43"/>
      <c r="Q5338" s="31"/>
      <c r="R5338" s="84"/>
      <c r="S5338" s="31"/>
      <c r="T5338" s="31"/>
      <c r="U5338" s="169"/>
      <c r="V5338" s="150"/>
      <c r="W5338" s="342" t="str" cm="1">
        <f t="array" ref="W5338">IF(SUM(LEN(B5338:V5338))=0,"",IF(OR(OR(ISBLANK(F5338),SUM(LEN(C5338),LEN(D5338))=0),AND(NOT(E5338="Unknown"),ISBLANK(J5338)),AND(NOT(O5338="Unknown"),ISBLANK(R5338))),"Missing Information", INDEX(Table15[Entire Service Line Classification], MATCH(SUMIFS(Table15[Unique ID],Table15[System-Owned Portion],E5338,Table15[If Material Anything Other than "Lead" in Column E,Was Material Ever Previously Lead?],G5338,Table15[Customer-Owned Portion],O5338),Table15[Unique ID],0),0)))</f>
        <v/>
      </c>
      <c r="X5338"/>
    </row>
    <row r="5339" spans="2:24" x14ac:dyDescent="0.35">
      <c r="B5339" s="146"/>
      <c r="C5339" s="31"/>
      <c r="D5339" s="31"/>
      <c r="E5339" s="44"/>
      <c r="F5339" s="43"/>
      <c r="G5339" s="84"/>
      <c r="H5339" s="31"/>
      <c r="I5339" s="31"/>
      <c r="J5339" s="84"/>
      <c r="K5339" s="31"/>
      <c r="L5339" s="31"/>
      <c r="M5339" s="169"/>
      <c r="N5339" s="148"/>
      <c r="O5339" s="106"/>
      <c r="P5339" s="43"/>
      <c r="Q5339" s="31"/>
      <c r="R5339" s="84"/>
      <c r="S5339" s="31"/>
      <c r="T5339" s="31"/>
      <c r="U5339" s="169"/>
      <c r="V5339" s="150"/>
      <c r="W5339" s="342" t="str" cm="1">
        <f t="array" ref="W5339">IF(SUM(LEN(B5339:V5339))=0,"",IF(OR(OR(ISBLANK(F5339),SUM(LEN(C5339),LEN(D5339))=0),AND(NOT(E5339="Unknown"),ISBLANK(J5339)),AND(NOT(O5339="Unknown"),ISBLANK(R5339))),"Missing Information", INDEX(Table15[Entire Service Line Classification], MATCH(SUMIFS(Table15[Unique ID],Table15[System-Owned Portion],E5339,Table15[If Material Anything Other than "Lead" in Column E,Was Material Ever Previously Lead?],G5339,Table15[Customer-Owned Portion],O5339),Table15[Unique ID],0),0)))</f>
        <v/>
      </c>
      <c r="X5339"/>
    </row>
    <row r="5340" spans="2:24" x14ac:dyDescent="0.35">
      <c r="B5340" s="146"/>
      <c r="C5340" s="31"/>
      <c r="D5340" s="31"/>
      <c r="E5340" s="44"/>
      <c r="F5340" s="43"/>
      <c r="G5340" s="84"/>
      <c r="H5340" s="31"/>
      <c r="I5340" s="31"/>
      <c r="J5340" s="84"/>
      <c r="K5340" s="31"/>
      <c r="L5340" s="31"/>
      <c r="M5340" s="169"/>
      <c r="N5340" s="148"/>
      <c r="O5340" s="106"/>
      <c r="P5340" s="43"/>
      <c r="Q5340" s="31"/>
      <c r="R5340" s="84"/>
      <c r="S5340" s="31"/>
      <c r="T5340" s="31"/>
      <c r="U5340" s="169"/>
      <c r="V5340" s="150"/>
      <c r="W5340" s="342" t="str" cm="1">
        <f t="array" ref="W5340">IF(SUM(LEN(B5340:V5340))=0,"",IF(OR(OR(ISBLANK(F5340),SUM(LEN(C5340),LEN(D5340))=0),AND(NOT(E5340="Unknown"),ISBLANK(J5340)),AND(NOT(O5340="Unknown"),ISBLANK(R5340))),"Missing Information", INDEX(Table15[Entire Service Line Classification], MATCH(SUMIFS(Table15[Unique ID],Table15[System-Owned Portion],E5340,Table15[If Material Anything Other than "Lead" in Column E,Was Material Ever Previously Lead?],G5340,Table15[Customer-Owned Portion],O5340),Table15[Unique ID],0),0)))</f>
        <v/>
      </c>
      <c r="X5340"/>
    </row>
    <row r="5341" spans="2:24" x14ac:dyDescent="0.35">
      <c r="B5341" s="146"/>
      <c r="C5341" s="31"/>
      <c r="D5341" s="31"/>
      <c r="E5341" s="44"/>
      <c r="F5341" s="43"/>
      <c r="G5341" s="84"/>
      <c r="H5341" s="31"/>
      <c r="I5341" s="31"/>
      <c r="J5341" s="84"/>
      <c r="K5341" s="31"/>
      <c r="L5341" s="31"/>
      <c r="M5341" s="169"/>
      <c r="N5341" s="148"/>
      <c r="O5341" s="106"/>
      <c r="P5341" s="43"/>
      <c r="Q5341" s="31"/>
      <c r="R5341" s="84"/>
      <c r="S5341" s="31"/>
      <c r="T5341" s="31"/>
      <c r="U5341" s="169"/>
      <c r="V5341" s="150"/>
      <c r="W5341" s="342" t="str" cm="1">
        <f t="array" ref="W5341">IF(SUM(LEN(B5341:V5341))=0,"",IF(OR(OR(ISBLANK(F5341),SUM(LEN(C5341),LEN(D5341))=0),AND(NOT(E5341="Unknown"),ISBLANK(J5341)),AND(NOT(O5341="Unknown"),ISBLANK(R5341))),"Missing Information", INDEX(Table15[Entire Service Line Classification], MATCH(SUMIFS(Table15[Unique ID],Table15[System-Owned Portion],E5341,Table15[If Material Anything Other than "Lead" in Column E,Was Material Ever Previously Lead?],G5341,Table15[Customer-Owned Portion],O5341),Table15[Unique ID],0),0)))</f>
        <v/>
      </c>
      <c r="X5341"/>
    </row>
    <row r="5342" spans="2:24" x14ac:dyDescent="0.35">
      <c r="B5342" s="146"/>
      <c r="C5342" s="31"/>
      <c r="D5342" s="31"/>
      <c r="E5342" s="44"/>
      <c r="F5342" s="43"/>
      <c r="G5342" s="84"/>
      <c r="H5342" s="31"/>
      <c r="I5342" s="31"/>
      <c r="J5342" s="84"/>
      <c r="K5342" s="31"/>
      <c r="L5342" s="31"/>
      <c r="M5342" s="169"/>
      <c r="N5342" s="148"/>
      <c r="O5342" s="106"/>
      <c r="P5342" s="43"/>
      <c r="Q5342" s="31"/>
      <c r="R5342" s="84"/>
      <c r="S5342" s="31"/>
      <c r="T5342" s="31"/>
      <c r="U5342" s="169"/>
      <c r="V5342" s="150"/>
      <c r="W5342" s="342" t="str" cm="1">
        <f t="array" ref="W5342">IF(SUM(LEN(B5342:V5342))=0,"",IF(OR(OR(ISBLANK(F5342),SUM(LEN(C5342),LEN(D5342))=0),AND(NOT(E5342="Unknown"),ISBLANK(J5342)),AND(NOT(O5342="Unknown"),ISBLANK(R5342))),"Missing Information", INDEX(Table15[Entire Service Line Classification], MATCH(SUMIFS(Table15[Unique ID],Table15[System-Owned Portion],E5342,Table15[If Material Anything Other than "Lead" in Column E,Was Material Ever Previously Lead?],G5342,Table15[Customer-Owned Portion],O5342),Table15[Unique ID],0),0)))</f>
        <v/>
      </c>
      <c r="X5342"/>
    </row>
    <row r="5343" spans="2:24" x14ac:dyDescent="0.35">
      <c r="B5343" s="146"/>
      <c r="C5343" s="31"/>
      <c r="D5343" s="31"/>
      <c r="E5343" s="44"/>
      <c r="F5343" s="43"/>
      <c r="G5343" s="84"/>
      <c r="H5343" s="31"/>
      <c r="I5343" s="31"/>
      <c r="J5343" s="84"/>
      <c r="K5343" s="31"/>
      <c r="L5343" s="31"/>
      <c r="M5343" s="169"/>
      <c r="N5343" s="148"/>
      <c r="O5343" s="106"/>
      <c r="P5343" s="43"/>
      <c r="Q5343" s="31"/>
      <c r="R5343" s="84"/>
      <c r="S5343" s="31"/>
      <c r="T5343" s="31"/>
      <c r="U5343" s="169"/>
      <c r="V5343" s="150"/>
      <c r="W5343" s="342" t="str" cm="1">
        <f t="array" ref="W5343">IF(SUM(LEN(B5343:V5343))=0,"",IF(OR(OR(ISBLANK(F5343),SUM(LEN(C5343),LEN(D5343))=0),AND(NOT(E5343="Unknown"),ISBLANK(J5343)),AND(NOT(O5343="Unknown"),ISBLANK(R5343))),"Missing Information", INDEX(Table15[Entire Service Line Classification], MATCH(SUMIFS(Table15[Unique ID],Table15[System-Owned Portion],E5343,Table15[If Material Anything Other than "Lead" in Column E,Was Material Ever Previously Lead?],G5343,Table15[Customer-Owned Portion],O5343),Table15[Unique ID],0),0)))</f>
        <v/>
      </c>
      <c r="X5343"/>
    </row>
    <row r="5344" spans="2:24" x14ac:dyDescent="0.35">
      <c r="B5344" s="146"/>
      <c r="C5344" s="31"/>
      <c r="D5344" s="31"/>
      <c r="E5344" s="44"/>
      <c r="F5344" s="43"/>
      <c r="G5344" s="84"/>
      <c r="H5344" s="31"/>
      <c r="I5344" s="31"/>
      <c r="J5344" s="84"/>
      <c r="K5344" s="31"/>
      <c r="L5344" s="31"/>
      <c r="M5344" s="169"/>
      <c r="N5344" s="148"/>
      <c r="O5344" s="106"/>
      <c r="P5344" s="43"/>
      <c r="Q5344" s="31"/>
      <c r="R5344" s="84"/>
      <c r="S5344" s="31"/>
      <c r="T5344" s="31"/>
      <c r="U5344" s="169"/>
      <c r="V5344" s="150"/>
      <c r="W5344" s="342" t="str" cm="1">
        <f t="array" ref="W5344">IF(SUM(LEN(B5344:V5344))=0,"",IF(OR(OR(ISBLANK(F5344),SUM(LEN(C5344),LEN(D5344))=0),AND(NOT(E5344="Unknown"),ISBLANK(J5344)),AND(NOT(O5344="Unknown"),ISBLANK(R5344))),"Missing Information", INDEX(Table15[Entire Service Line Classification], MATCH(SUMIFS(Table15[Unique ID],Table15[System-Owned Portion],E5344,Table15[If Material Anything Other than "Lead" in Column E,Was Material Ever Previously Lead?],G5344,Table15[Customer-Owned Portion],O5344),Table15[Unique ID],0),0)))</f>
        <v/>
      </c>
      <c r="X5344"/>
    </row>
    <row r="5345" spans="2:24" x14ac:dyDescent="0.35">
      <c r="B5345" s="146"/>
      <c r="C5345" s="31"/>
      <c r="D5345" s="31"/>
      <c r="E5345" s="44"/>
      <c r="F5345" s="43"/>
      <c r="G5345" s="84"/>
      <c r="H5345" s="31"/>
      <c r="I5345" s="31"/>
      <c r="J5345" s="84"/>
      <c r="K5345" s="31"/>
      <c r="L5345" s="31"/>
      <c r="M5345" s="169"/>
      <c r="N5345" s="148"/>
      <c r="O5345" s="106"/>
      <c r="P5345" s="43"/>
      <c r="Q5345" s="31"/>
      <c r="R5345" s="84"/>
      <c r="S5345" s="31"/>
      <c r="T5345" s="31"/>
      <c r="U5345" s="169"/>
      <c r="V5345" s="150"/>
      <c r="W5345" s="342" t="str" cm="1">
        <f t="array" ref="W5345">IF(SUM(LEN(B5345:V5345))=0,"",IF(OR(OR(ISBLANK(F5345),SUM(LEN(C5345),LEN(D5345))=0),AND(NOT(E5345="Unknown"),ISBLANK(J5345)),AND(NOT(O5345="Unknown"),ISBLANK(R5345))),"Missing Information", INDEX(Table15[Entire Service Line Classification], MATCH(SUMIFS(Table15[Unique ID],Table15[System-Owned Portion],E5345,Table15[If Material Anything Other than "Lead" in Column E,Was Material Ever Previously Lead?],G5345,Table15[Customer-Owned Portion],O5345),Table15[Unique ID],0),0)))</f>
        <v/>
      </c>
      <c r="X5345"/>
    </row>
    <row r="5346" spans="2:24" x14ac:dyDescent="0.35">
      <c r="B5346" s="146"/>
      <c r="C5346" s="31"/>
      <c r="D5346" s="31"/>
      <c r="E5346" s="44"/>
      <c r="F5346" s="43"/>
      <c r="G5346" s="84"/>
      <c r="H5346" s="31"/>
      <c r="I5346" s="31"/>
      <c r="J5346" s="84"/>
      <c r="K5346" s="31"/>
      <c r="L5346" s="31"/>
      <c r="M5346" s="169"/>
      <c r="N5346" s="148"/>
      <c r="O5346" s="106"/>
      <c r="P5346" s="43"/>
      <c r="Q5346" s="31"/>
      <c r="R5346" s="84"/>
      <c r="S5346" s="31"/>
      <c r="T5346" s="31"/>
      <c r="U5346" s="169"/>
      <c r="V5346" s="150"/>
      <c r="W5346" s="342" t="str" cm="1">
        <f t="array" ref="W5346">IF(SUM(LEN(B5346:V5346))=0,"",IF(OR(OR(ISBLANK(F5346),SUM(LEN(C5346),LEN(D5346))=0),AND(NOT(E5346="Unknown"),ISBLANK(J5346)),AND(NOT(O5346="Unknown"),ISBLANK(R5346))),"Missing Information", INDEX(Table15[Entire Service Line Classification], MATCH(SUMIFS(Table15[Unique ID],Table15[System-Owned Portion],E5346,Table15[If Material Anything Other than "Lead" in Column E,Was Material Ever Previously Lead?],G5346,Table15[Customer-Owned Portion],O5346),Table15[Unique ID],0),0)))</f>
        <v/>
      </c>
      <c r="X5346"/>
    </row>
    <row r="5347" spans="2:24" x14ac:dyDescent="0.35">
      <c r="B5347" s="146"/>
      <c r="C5347" s="31"/>
      <c r="D5347" s="31"/>
      <c r="E5347" s="44"/>
      <c r="F5347" s="43"/>
      <c r="G5347" s="84"/>
      <c r="H5347" s="31"/>
      <c r="I5347" s="31"/>
      <c r="J5347" s="84"/>
      <c r="K5347" s="31"/>
      <c r="L5347" s="31"/>
      <c r="M5347" s="169"/>
      <c r="N5347" s="148"/>
      <c r="O5347" s="106"/>
      <c r="P5347" s="43"/>
      <c r="Q5347" s="31"/>
      <c r="R5347" s="84"/>
      <c r="S5347" s="31"/>
      <c r="T5347" s="31"/>
      <c r="U5347" s="169"/>
      <c r="V5347" s="150"/>
      <c r="W5347" s="342" t="str" cm="1">
        <f t="array" ref="W5347">IF(SUM(LEN(B5347:V5347))=0,"",IF(OR(OR(ISBLANK(F5347),SUM(LEN(C5347),LEN(D5347))=0),AND(NOT(E5347="Unknown"),ISBLANK(J5347)),AND(NOT(O5347="Unknown"),ISBLANK(R5347))),"Missing Information", INDEX(Table15[Entire Service Line Classification], MATCH(SUMIFS(Table15[Unique ID],Table15[System-Owned Portion],E5347,Table15[If Material Anything Other than "Lead" in Column E,Was Material Ever Previously Lead?],G5347,Table15[Customer-Owned Portion],O5347),Table15[Unique ID],0),0)))</f>
        <v/>
      </c>
      <c r="X5347"/>
    </row>
    <row r="5348" spans="2:24" x14ac:dyDescent="0.35">
      <c r="B5348" s="146"/>
      <c r="C5348" s="31"/>
      <c r="D5348" s="31"/>
      <c r="E5348" s="44"/>
      <c r="F5348" s="43"/>
      <c r="G5348" s="84"/>
      <c r="H5348" s="31"/>
      <c r="I5348" s="31"/>
      <c r="J5348" s="84"/>
      <c r="K5348" s="31"/>
      <c r="L5348" s="31"/>
      <c r="M5348" s="169"/>
      <c r="N5348" s="148"/>
      <c r="O5348" s="106"/>
      <c r="P5348" s="43"/>
      <c r="Q5348" s="31"/>
      <c r="R5348" s="84"/>
      <c r="S5348" s="31"/>
      <c r="T5348" s="31"/>
      <c r="U5348" s="169"/>
      <c r="V5348" s="150"/>
      <c r="W5348" s="342" t="str" cm="1">
        <f t="array" ref="W5348">IF(SUM(LEN(B5348:V5348))=0,"",IF(OR(OR(ISBLANK(F5348),SUM(LEN(C5348),LEN(D5348))=0),AND(NOT(E5348="Unknown"),ISBLANK(J5348)),AND(NOT(O5348="Unknown"),ISBLANK(R5348))),"Missing Information", INDEX(Table15[Entire Service Line Classification], MATCH(SUMIFS(Table15[Unique ID],Table15[System-Owned Portion],E5348,Table15[If Material Anything Other than "Lead" in Column E,Was Material Ever Previously Lead?],G5348,Table15[Customer-Owned Portion],O5348),Table15[Unique ID],0),0)))</f>
        <v/>
      </c>
      <c r="X5348"/>
    </row>
    <row r="5349" spans="2:24" x14ac:dyDescent="0.35">
      <c r="B5349" s="146"/>
      <c r="C5349" s="31"/>
      <c r="D5349" s="31"/>
      <c r="E5349" s="44"/>
      <c r="F5349" s="43"/>
      <c r="G5349" s="84"/>
      <c r="H5349" s="31"/>
      <c r="I5349" s="31"/>
      <c r="J5349" s="84"/>
      <c r="K5349" s="31"/>
      <c r="L5349" s="31"/>
      <c r="M5349" s="169"/>
      <c r="N5349" s="148"/>
      <c r="O5349" s="106"/>
      <c r="P5349" s="43"/>
      <c r="Q5349" s="31"/>
      <c r="R5349" s="84"/>
      <c r="S5349" s="31"/>
      <c r="T5349" s="31"/>
      <c r="U5349" s="169"/>
      <c r="V5349" s="150"/>
      <c r="W5349" s="342" t="str" cm="1">
        <f t="array" ref="W5349">IF(SUM(LEN(B5349:V5349))=0,"",IF(OR(OR(ISBLANK(F5349),SUM(LEN(C5349),LEN(D5349))=0),AND(NOT(E5349="Unknown"),ISBLANK(J5349)),AND(NOT(O5349="Unknown"),ISBLANK(R5349))),"Missing Information", INDEX(Table15[Entire Service Line Classification], MATCH(SUMIFS(Table15[Unique ID],Table15[System-Owned Portion],E5349,Table15[If Material Anything Other than "Lead" in Column E,Was Material Ever Previously Lead?],G5349,Table15[Customer-Owned Portion],O5349),Table15[Unique ID],0),0)))</f>
        <v/>
      </c>
      <c r="X5349"/>
    </row>
    <row r="5350" spans="2:24" x14ac:dyDescent="0.35">
      <c r="B5350" s="146"/>
      <c r="C5350" s="31"/>
      <c r="D5350" s="31"/>
      <c r="E5350" s="44"/>
      <c r="F5350" s="43"/>
      <c r="G5350" s="84"/>
      <c r="H5350" s="31"/>
      <c r="I5350" s="31"/>
      <c r="J5350" s="84"/>
      <c r="K5350" s="31"/>
      <c r="L5350" s="31"/>
      <c r="M5350" s="169"/>
      <c r="N5350" s="148"/>
      <c r="O5350" s="106"/>
      <c r="P5350" s="43"/>
      <c r="Q5350" s="31"/>
      <c r="R5350" s="84"/>
      <c r="S5350" s="31"/>
      <c r="T5350" s="31"/>
      <c r="U5350" s="169"/>
      <c r="V5350" s="150"/>
      <c r="W5350" s="342" t="str" cm="1">
        <f t="array" ref="W5350">IF(SUM(LEN(B5350:V5350))=0,"",IF(OR(OR(ISBLANK(F5350),SUM(LEN(C5350),LEN(D5350))=0),AND(NOT(E5350="Unknown"),ISBLANK(J5350)),AND(NOT(O5350="Unknown"),ISBLANK(R5350))),"Missing Information", INDEX(Table15[Entire Service Line Classification], MATCH(SUMIFS(Table15[Unique ID],Table15[System-Owned Portion],E5350,Table15[If Material Anything Other than "Lead" in Column E,Was Material Ever Previously Lead?],G5350,Table15[Customer-Owned Portion],O5350),Table15[Unique ID],0),0)))</f>
        <v/>
      </c>
      <c r="X5350"/>
    </row>
    <row r="5351" spans="2:24" x14ac:dyDescent="0.35">
      <c r="B5351" s="146"/>
      <c r="C5351" s="31"/>
      <c r="D5351" s="31"/>
      <c r="E5351" s="44"/>
      <c r="F5351" s="43"/>
      <c r="G5351" s="84"/>
      <c r="H5351" s="31"/>
      <c r="I5351" s="31"/>
      <c r="J5351" s="84"/>
      <c r="K5351" s="31"/>
      <c r="L5351" s="31"/>
      <c r="M5351" s="169"/>
      <c r="N5351" s="148"/>
      <c r="O5351" s="106"/>
      <c r="P5351" s="43"/>
      <c r="Q5351" s="31"/>
      <c r="R5351" s="84"/>
      <c r="S5351" s="31"/>
      <c r="T5351" s="31"/>
      <c r="U5351" s="169"/>
      <c r="V5351" s="150"/>
      <c r="W5351" s="342" t="str" cm="1">
        <f t="array" ref="W5351">IF(SUM(LEN(B5351:V5351))=0,"",IF(OR(OR(ISBLANK(F5351),SUM(LEN(C5351),LEN(D5351))=0),AND(NOT(E5351="Unknown"),ISBLANK(J5351)),AND(NOT(O5351="Unknown"),ISBLANK(R5351))),"Missing Information", INDEX(Table15[Entire Service Line Classification], MATCH(SUMIFS(Table15[Unique ID],Table15[System-Owned Portion],E5351,Table15[If Material Anything Other than "Lead" in Column E,Was Material Ever Previously Lead?],G5351,Table15[Customer-Owned Portion],O5351),Table15[Unique ID],0),0)))</f>
        <v/>
      </c>
      <c r="X5351"/>
    </row>
    <row r="5352" spans="2:24" x14ac:dyDescent="0.35">
      <c r="B5352" s="146"/>
      <c r="C5352" s="31"/>
      <c r="D5352" s="31"/>
      <c r="E5352" s="44"/>
      <c r="F5352" s="43"/>
      <c r="G5352" s="84"/>
      <c r="H5352" s="31"/>
      <c r="I5352" s="31"/>
      <c r="J5352" s="84"/>
      <c r="K5352" s="31"/>
      <c r="L5352" s="31"/>
      <c r="M5352" s="169"/>
      <c r="N5352" s="148"/>
      <c r="O5352" s="106"/>
      <c r="P5352" s="43"/>
      <c r="Q5352" s="31"/>
      <c r="R5352" s="84"/>
      <c r="S5352" s="31"/>
      <c r="T5352" s="31"/>
      <c r="U5352" s="169"/>
      <c r="V5352" s="150"/>
      <c r="W5352" s="342" t="str" cm="1">
        <f t="array" ref="W5352">IF(SUM(LEN(B5352:V5352))=0,"",IF(OR(OR(ISBLANK(F5352),SUM(LEN(C5352),LEN(D5352))=0),AND(NOT(E5352="Unknown"),ISBLANK(J5352)),AND(NOT(O5352="Unknown"),ISBLANK(R5352))),"Missing Information", INDEX(Table15[Entire Service Line Classification], MATCH(SUMIFS(Table15[Unique ID],Table15[System-Owned Portion],E5352,Table15[If Material Anything Other than "Lead" in Column E,Was Material Ever Previously Lead?],G5352,Table15[Customer-Owned Portion],O5352),Table15[Unique ID],0),0)))</f>
        <v/>
      </c>
      <c r="X5352"/>
    </row>
    <row r="5353" spans="2:24" x14ac:dyDescent="0.35">
      <c r="B5353" s="146"/>
      <c r="C5353" s="31"/>
      <c r="D5353" s="31"/>
      <c r="E5353" s="44"/>
      <c r="F5353" s="43"/>
      <c r="G5353" s="84"/>
      <c r="H5353" s="31"/>
      <c r="I5353" s="31"/>
      <c r="J5353" s="84"/>
      <c r="K5353" s="31"/>
      <c r="L5353" s="31"/>
      <c r="M5353" s="169"/>
      <c r="N5353" s="148"/>
      <c r="O5353" s="106"/>
      <c r="P5353" s="43"/>
      <c r="Q5353" s="31"/>
      <c r="R5353" s="84"/>
      <c r="S5353" s="31"/>
      <c r="T5353" s="31"/>
      <c r="U5353" s="169"/>
      <c r="V5353" s="150"/>
      <c r="W5353" s="342" t="str" cm="1">
        <f t="array" ref="W5353">IF(SUM(LEN(B5353:V5353))=0,"",IF(OR(OR(ISBLANK(F5353),SUM(LEN(C5353),LEN(D5353))=0),AND(NOT(E5353="Unknown"),ISBLANK(J5353)),AND(NOT(O5353="Unknown"),ISBLANK(R5353))),"Missing Information", INDEX(Table15[Entire Service Line Classification], MATCH(SUMIFS(Table15[Unique ID],Table15[System-Owned Portion],E5353,Table15[If Material Anything Other than "Lead" in Column E,Was Material Ever Previously Lead?],G5353,Table15[Customer-Owned Portion],O5353),Table15[Unique ID],0),0)))</f>
        <v/>
      </c>
      <c r="X5353"/>
    </row>
    <row r="5354" spans="2:24" x14ac:dyDescent="0.35">
      <c r="B5354" s="146"/>
      <c r="C5354" s="31"/>
      <c r="D5354" s="31"/>
      <c r="E5354" s="44"/>
      <c r="F5354" s="43"/>
      <c r="G5354" s="84"/>
      <c r="H5354" s="31"/>
      <c r="I5354" s="31"/>
      <c r="J5354" s="84"/>
      <c r="K5354" s="31"/>
      <c r="L5354" s="31"/>
      <c r="M5354" s="169"/>
      <c r="N5354" s="148"/>
      <c r="O5354" s="106"/>
      <c r="P5354" s="43"/>
      <c r="Q5354" s="31"/>
      <c r="R5354" s="84"/>
      <c r="S5354" s="31"/>
      <c r="T5354" s="31"/>
      <c r="U5354" s="169"/>
      <c r="V5354" s="150"/>
      <c r="W5354" s="342" t="str" cm="1">
        <f t="array" ref="W5354">IF(SUM(LEN(B5354:V5354))=0,"",IF(OR(OR(ISBLANK(F5354),SUM(LEN(C5354),LEN(D5354))=0),AND(NOT(E5354="Unknown"),ISBLANK(J5354)),AND(NOT(O5354="Unknown"),ISBLANK(R5354))),"Missing Information", INDEX(Table15[Entire Service Line Classification], MATCH(SUMIFS(Table15[Unique ID],Table15[System-Owned Portion],E5354,Table15[If Material Anything Other than "Lead" in Column E,Was Material Ever Previously Lead?],G5354,Table15[Customer-Owned Portion],O5354),Table15[Unique ID],0),0)))</f>
        <v/>
      </c>
      <c r="X5354"/>
    </row>
    <row r="5355" spans="2:24" x14ac:dyDescent="0.35">
      <c r="B5355" s="146"/>
      <c r="C5355" s="31"/>
      <c r="D5355" s="31"/>
      <c r="E5355" s="44"/>
      <c r="F5355" s="43"/>
      <c r="G5355" s="84"/>
      <c r="H5355" s="31"/>
      <c r="I5355" s="31"/>
      <c r="J5355" s="84"/>
      <c r="K5355" s="31"/>
      <c r="L5355" s="31"/>
      <c r="M5355" s="169"/>
      <c r="N5355" s="148"/>
      <c r="O5355" s="106"/>
      <c r="P5355" s="43"/>
      <c r="Q5355" s="31"/>
      <c r="R5355" s="84"/>
      <c r="S5355" s="31"/>
      <c r="T5355" s="31"/>
      <c r="U5355" s="169"/>
      <c r="V5355" s="150"/>
      <c r="W5355" s="342" t="str" cm="1">
        <f t="array" ref="W5355">IF(SUM(LEN(B5355:V5355))=0,"",IF(OR(OR(ISBLANK(F5355),SUM(LEN(C5355),LEN(D5355))=0),AND(NOT(E5355="Unknown"),ISBLANK(J5355)),AND(NOT(O5355="Unknown"),ISBLANK(R5355))),"Missing Information", INDEX(Table15[Entire Service Line Classification], MATCH(SUMIFS(Table15[Unique ID],Table15[System-Owned Portion],E5355,Table15[If Material Anything Other than "Lead" in Column E,Was Material Ever Previously Lead?],G5355,Table15[Customer-Owned Portion],O5355),Table15[Unique ID],0),0)))</f>
        <v/>
      </c>
      <c r="X5355"/>
    </row>
    <row r="5356" spans="2:24" x14ac:dyDescent="0.35">
      <c r="B5356" s="146"/>
      <c r="C5356" s="31"/>
      <c r="D5356" s="31"/>
      <c r="E5356" s="44"/>
      <c r="F5356" s="43"/>
      <c r="G5356" s="84"/>
      <c r="H5356" s="31"/>
      <c r="I5356" s="31"/>
      <c r="J5356" s="84"/>
      <c r="K5356" s="31"/>
      <c r="L5356" s="31"/>
      <c r="M5356" s="169"/>
      <c r="N5356" s="148"/>
      <c r="O5356" s="106"/>
      <c r="P5356" s="43"/>
      <c r="Q5356" s="31"/>
      <c r="R5356" s="84"/>
      <c r="S5356" s="31"/>
      <c r="T5356" s="31"/>
      <c r="U5356" s="169"/>
      <c r="V5356" s="150"/>
      <c r="W5356" s="342" t="str" cm="1">
        <f t="array" ref="W5356">IF(SUM(LEN(B5356:V5356))=0,"",IF(OR(OR(ISBLANK(F5356),SUM(LEN(C5356),LEN(D5356))=0),AND(NOT(E5356="Unknown"),ISBLANK(J5356)),AND(NOT(O5356="Unknown"),ISBLANK(R5356))),"Missing Information", INDEX(Table15[Entire Service Line Classification], MATCH(SUMIFS(Table15[Unique ID],Table15[System-Owned Portion],E5356,Table15[If Material Anything Other than "Lead" in Column E,Was Material Ever Previously Lead?],G5356,Table15[Customer-Owned Portion],O5356),Table15[Unique ID],0),0)))</f>
        <v/>
      </c>
      <c r="X5356"/>
    </row>
    <row r="5357" spans="2:24" x14ac:dyDescent="0.35">
      <c r="B5357" s="146"/>
      <c r="C5357" s="31"/>
      <c r="D5357" s="31"/>
      <c r="E5357" s="44"/>
      <c r="F5357" s="43"/>
      <c r="G5357" s="84"/>
      <c r="H5357" s="31"/>
      <c r="I5357" s="31"/>
      <c r="J5357" s="84"/>
      <c r="K5357" s="31"/>
      <c r="L5357" s="31"/>
      <c r="M5357" s="169"/>
      <c r="N5357" s="148"/>
      <c r="O5357" s="106"/>
      <c r="P5357" s="43"/>
      <c r="Q5357" s="31"/>
      <c r="R5357" s="84"/>
      <c r="S5357" s="31"/>
      <c r="T5357" s="31"/>
      <c r="U5357" s="169"/>
      <c r="V5357" s="150"/>
      <c r="W5357" s="342" t="str" cm="1">
        <f t="array" ref="W5357">IF(SUM(LEN(B5357:V5357))=0,"",IF(OR(OR(ISBLANK(F5357),SUM(LEN(C5357),LEN(D5357))=0),AND(NOT(E5357="Unknown"),ISBLANK(J5357)),AND(NOT(O5357="Unknown"),ISBLANK(R5357))),"Missing Information", INDEX(Table15[Entire Service Line Classification], MATCH(SUMIFS(Table15[Unique ID],Table15[System-Owned Portion],E5357,Table15[If Material Anything Other than "Lead" in Column E,Was Material Ever Previously Lead?],G5357,Table15[Customer-Owned Portion],O5357),Table15[Unique ID],0),0)))</f>
        <v/>
      </c>
      <c r="X5357"/>
    </row>
    <row r="5358" spans="2:24" x14ac:dyDescent="0.35">
      <c r="B5358" s="146"/>
      <c r="C5358" s="31"/>
      <c r="D5358" s="31"/>
      <c r="E5358" s="44"/>
      <c r="F5358" s="43"/>
      <c r="G5358" s="84"/>
      <c r="H5358" s="31"/>
      <c r="I5358" s="31"/>
      <c r="J5358" s="84"/>
      <c r="K5358" s="31"/>
      <c r="L5358" s="31"/>
      <c r="M5358" s="169"/>
      <c r="N5358" s="148"/>
      <c r="O5358" s="106"/>
      <c r="P5358" s="43"/>
      <c r="Q5358" s="31"/>
      <c r="R5358" s="84"/>
      <c r="S5358" s="31"/>
      <c r="T5358" s="31"/>
      <c r="U5358" s="169"/>
      <c r="V5358" s="150"/>
      <c r="W5358" s="342" t="str" cm="1">
        <f t="array" ref="W5358">IF(SUM(LEN(B5358:V5358))=0,"",IF(OR(OR(ISBLANK(F5358),SUM(LEN(C5358),LEN(D5358))=0),AND(NOT(E5358="Unknown"),ISBLANK(J5358)),AND(NOT(O5358="Unknown"),ISBLANK(R5358))),"Missing Information", INDEX(Table15[Entire Service Line Classification], MATCH(SUMIFS(Table15[Unique ID],Table15[System-Owned Portion],E5358,Table15[If Material Anything Other than "Lead" in Column E,Was Material Ever Previously Lead?],G5358,Table15[Customer-Owned Portion],O5358),Table15[Unique ID],0),0)))</f>
        <v/>
      </c>
      <c r="X5358"/>
    </row>
    <row r="5359" spans="2:24" x14ac:dyDescent="0.35">
      <c r="B5359" s="146"/>
      <c r="C5359" s="31"/>
      <c r="D5359" s="31"/>
      <c r="E5359" s="44"/>
      <c r="F5359" s="43"/>
      <c r="G5359" s="84"/>
      <c r="H5359" s="31"/>
      <c r="I5359" s="31"/>
      <c r="J5359" s="84"/>
      <c r="K5359" s="31"/>
      <c r="L5359" s="31"/>
      <c r="M5359" s="169"/>
      <c r="N5359" s="148"/>
      <c r="O5359" s="106"/>
      <c r="P5359" s="43"/>
      <c r="Q5359" s="31"/>
      <c r="R5359" s="84"/>
      <c r="S5359" s="31"/>
      <c r="T5359" s="31"/>
      <c r="U5359" s="169"/>
      <c r="V5359" s="150"/>
      <c r="W5359" s="342" t="str" cm="1">
        <f t="array" ref="W5359">IF(SUM(LEN(B5359:V5359))=0,"",IF(OR(OR(ISBLANK(F5359),SUM(LEN(C5359),LEN(D5359))=0),AND(NOT(E5359="Unknown"),ISBLANK(J5359)),AND(NOT(O5359="Unknown"),ISBLANK(R5359))),"Missing Information", INDEX(Table15[Entire Service Line Classification], MATCH(SUMIFS(Table15[Unique ID],Table15[System-Owned Portion],E5359,Table15[If Material Anything Other than "Lead" in Column E,Was Material Ever Previously Lead?],G5359,Table15[Customer-Owned Portion],O5359),Table15[Unique ID],0),0)))</f>
        <v/>
      </c>
      <c r="X5359"/>
    </row>
    <row r="5360" spans="2:24" x14ac:dyDescent="0.35">
      <c r="B5360" s="146"/>
      <c r="C5360" s="31"/>
      <c r="D5360" s="31"/>
      <c r="E5360" s="44"/>
      <c r="F5360" s="43"/>
      <c r="G5360" s="84"/>
      <c r="H5360" s="31"/>
      <c r="I5360" s="31"/>
      <c r="J5360" s="84"/>
      <c r="K5360" s="31"/>
      <c r="L5360" s="31"/>
      <c r="M5360" s="169"/>
      <c r="N5360" s="148"/>
      <c r="O5360" s="106"/>
      <c r="P5360" s="43"/>
      <c r="Q5360" s="31"/>
      <c r="R5360" s="84"/>
      <c r="S5360" s="31"/>
      <c r="T5360" s="31"/>
      <c r="U5360" s="169"/>
      <c r="V5360" s="150"/>
      <c r="W5360" s="342" t="str" cm="1">
        <f t="array" ref="W5360">IF(SUM(LEN(B5360:V5360))=0,"",IF(OR(OR(ISBLANK(F5360),SUM(LEN(C5360),LEN(D5360))=0),AND(NOT(E5360="Unknown"),ISBLANK(J5360)),AND(NOT(O5360="Unknown"),ISBLANK(R5360))),"Missing Information", INDEX(Table15[Entire Service Line Classification], MATCH(SUMIFS(Table15[Unique ID],Table15[System-Owned Portion],E5360,Table15[If Material Anything Other than "Lead" in Column E,Was Material Ever Previously Lead?],G5360,Table15[Customer-Owned Portion],O5360),Table15[Unique ID],0),0)))</f>
        <v/>
      </c>
      <c r="X5360"/>
    </row>
    <row r="5361" spans="2:24" x14ac:dyDescent="0.35">
      <c r="B5361" s="146"/>
      <c r="C5361" s="31"/>
      <c r="D5361" s="31"/>
      <c r="E5361" s="44"/>
      <c r="F5361" s="43"/>
      <c r="G5361" s="84"/>
      <c r="H5361" s="31"/>
      <c r="I5361" s="31"/>
      <c r="J5361" s="84"/>
      <c r="K5361" s="31"/>
      <c r="L5361" s="31"/>
      <c r="M5361" s="169"/>
      <c r="N5361" s="148"/>
      <c r="O5361" s="106"/>
      <c r="P5361" s="43"/>
      <c r="Q5361" s="31"/>
      <c r="R5361" s="84"/>
      <c r="S5361" s="31"/>
      <c r="T5361" s="31"/>
      <c r="U5361" s="169"/>
      <c r="V5361" s="150"/>
      <c r="W5361" s="342" t="str" cm="1">
        <f t="array" ref="W5361">IF(SUM(LEN(B5361:V5361))=0,"",IF(OR(OR(ISBLANK(F5361),SUM(LEN(C5361),LEN(D5361))=0),AND(NOT(E5361="Unknown"),ISBLANK(J5361)),AND(NOT(O5361="Unknown"),ISBLANK(R5361))),"Missing Information", INDEX(Table15[Entire Service Line Classification], MATCH(SUMIFS(Table15[Unique ID],Table15[System-Owned Portion],E5361,Table15[If Material Anything Other than "Lead" in Column E,Was Material Ever Previously Lead?],G5361,Table15[Customer-Owned Portion],O5361),Table15[Unique ID],0),0)))</f>
        <v/>
      </c>
      <c r="X5361"/>
    </row>
    <row r="5362" spans="2:24" x14ac:dyDescent="0.35">
      <c r="B5362" s="146"/>
      <c r="C5362" s="31"/>
      <c r="D5362" s="31"/>
      <c r="E5362" s="44"/>
      <c r="F5362" s="43"/>
      <c r="G5362" s="84"/>
      <c r="H5362" s="31"/>
      <c r="I5362" s="31"/>
      <c r="J5362" s="84"/>
      <c r="K5362" s="31"/>
      <c r="L5362" s="31"/>
      <c r="M5362" s="169"/>
      <c r="N5362" s="148"/>
      <c r="O5362" s="106"/>
      <c r="P5362" s="43"/>
      <c r="Q5362" s="31"/>
      <c r="R5362" s="84"/>
      <c r="S5362" s="31"/>
      <c r="T5362" s="31"/>
      <c r="U5362" s="169"/>
      <c r="V5362" s="150"/>
      <c r="W5362" s="342" t="str" cm="1">
        <f t="array" ref="W5362">IF(SUM(LEN(B5362:V5362))=0,"",IF(OR(OR(ISBLANK(F5362),SUM(LEN(C5362),LEN(D5362))=0),AND(NOT(E5362="Unknown"),ISBLANK(J5362)),AND(NOT(O5362="Unknown"),ISBLANK(R5362))),"Missing Information", INDEX(Table15[Entire Service Line Classification], MATCH(SUMIFS(Table15[Unique ID],Table15[System-Owned Portion],E5362,Table15[If Material Anything Other than "Lead" in Column E,Was Material Ever Previously Lead?],G5362,Table15[Customer-Owned Portion],O5362),Table15[Unique ID],0),0)))</f>
        <v/>
      </c>
      <c r="X5362"/>
    </row>
    <row r="5363" spans="2:24" x14ac:dyDescent="0.35">
      <c r="B5363" s="146"/>
      <c r="C5363" s="31"/>
      <c r="D5363" s="31"/>
      <c r="E5363" s="44"/>
      <c r="F5363" s="43"/>
      <c r="G5363" s="84"/>
      <c r="H5363" s="31"/>
      <c r="I5363" s="31"/>
      <c r="J5363" s="84"/>
      <c r="K5363" s="31"/>
      <c r="L5363" s="31"/>
      <c r="M5363" s="169"/>
      <c r="N5363" s="148"/>
      <c r="O5363" s="106"/>
      <c r="P5363" s="43"/>
      <c r="Q5363" s="31"/>
      <c r="R5363" s="84"/>
      <c r="S5363" s="31"/>
      <c r="T5363" s="31"/>
      <c r="U5363" s="169"/>
      <c r="V5363" s="150"/>
      <c r="W5363" s="342" t="str" cm="1">
        <f t="array" ref="W5363">IF(SUM(LEN(B5363:V5363))=0,"",IF(OR(OR(ISBLANK(F5363),SUM(LEN(C5363),LEN(D5363))=0),AND(NOT(E5363="Unknown"),ISBLANK(J5363)),AND(NOT(O5363="Unknown"),ISBLANK(R5363))),"Missing Information", INDEX(Table15[Entire Service Line Classification], MATCH(SUMIFS(Table15[Unique ID],Table15[System-Owned Portion],E5363,Table15[If Material Anything Other than "Lead" in Column E,Was Material Ever Previously Lead?],G5363,Table15[Customer-Owned Portion],O5363),Table15[Unique ID],0),0)))</f>
        <v/>
      </c>
      <c r="X5363"/>
    </row>
    <row r="5364" spans="2:24" x14ac:dyDescent="0.35">
      <c r="B5364" s="146"/>
      <c r="C5364" s="31"/>
      <c r="D5364" s="31"/>
      <c r="E5364" s="44"/>
      <c r="F5364" s="43"/>
      <c r="G5364" s="84"/>
      <c r="H5364" s="31"/>
      <c r="I5364" s="31"/>
      <c r="J5364" s="84"/>
      <c r="K5364" s="31"/>
      <c r="L5364" s="31"/>
      <c r="M5364" s="169"/>
      <c r="N5364" s="148"/>
      <c r="O5364" s="106"/>
      <c r="P5364" s="43"/>
      <c r="Q5364" s="31"/>
      <c r="R5364" s="84"/>
      <c r="S5364" s="31"/>
      <c r="T5364" s="31"/>
      <c r="U5364" s="169"/>
      <c r="V5364" s="150"/>
      <c r="W5364" s="342" t="str" cm="1">
        <f t="array" ref="W5364">IF(SUM(LEN(B5364:V5364))=0,"",IF(OR(OR(ISBLANK(F5364),SUM(LEN(C5364),LEN(D5364))=0),AND(NOT(E5364="Unknown"),ISBLANK(J5364)),AND(NOT(O5364="Unknown"),ISBLANK(R5364))),"Missing Information", INDEX(Table15[Entire Service Line Classification], MATCH(SUMIFS(Table15[Unique ID],Table15[System-Owned Portion],E5364,Table15[If Material Anything Other than "Lead" in Column E,Was Material Ever Previously Lead?],G5364,Table15[Customer-Owned Portion],O5364),Table15[Unique ID],0),0)))</f>
        <v/>
      </c>
      <c r="X5364"/>
    </row>
    <row r="5365" spans="2:24" x14ac:dyDescent="0.35">
      <c r="B5365" s="146"/>
      <c r="C5365" s="31"/>
      <c r="D5365" s="31"/>
      <c r="E5365" s="44"/>
      <c r="F5365" s="43"/>
      <c r="G5365" s="84"/>
      <c r="H5365" s="31"/>
      <c r="I5365" s="31"/>
      <c r="J5365" s="84"/>
      <c r="K5365" s="31"/>
      <c r="L5365" s="31"/>
      <c r="M5365" s="169"/>
      <c r="N5365" s="148"/>
      <c r="O5365" s="106"/>
      <c r="P5365" s="43"/>
      <c r="Q5365" s="31"/>
      <c r="R5365" s="84"/>
      <c r="S5365" s="31"/>
      <c r="T5365" s="31"/>
      <c r="U5365" s="169"/>
      <c r="V5365" s="150"/>
      <c r="W5365" s="342" t="str" cm="1">
        <f t="array" ref="W5365">IF(SUM(LEN(B5365:V5365))=0,"",IF(OR(OR(ISBLANK(F5365),SUM(LEN(C5365),LEN(D5365))=0),AND(NOT(E5365="Unknown"),ISBLANK(J5365)),AND(NOT(O5365="Unknown"),ISBLANK(R5365))),"Missing Information", INDEX(Table15[Entire Service Line Classification], MATCH(SUMIFS(Table15[Unique ID],Table15[System-Owned Portion],E5365,Table15[If Material Anything Other than "Lead" in Column E,Was Material Ever Previously Lead?],G5365,Table15[Customer-Owned Portion],O5365),Table15[Unique ID],0),0)))</f>
        <v/>
      </c>
      <c r="X5365"/>
    </row>
    <row r="5366" spans="2:24" x14ac:dyDescent="0.35">
      <c r="B5366" s="146"/>
      <c r="C5366" s="31"/>
      <c r="D5366" s="31"/>
      <c r="E5366" s="44"/>
      <c r="F5366" s="43"/>
      <c r="G5366" s="84"/>
      <c r="H5366" s="31"/>
      <c r="I5366" s="31"/>
      <c r="J5366" s="84"/>
      <c r="K5366" s="31"/>
      <c r="L5366" s="31"/>
      <c r="M5366" s="169"/>
      <c r="N5366" s="148"/>
      <c r="O5366" s="106"/>
      <c r="P5366" s="43"/>
      <c r="Q5366" s="31"/>
      <c r="R5366" s="84"/>
      <c r="S5366" s="31"/>
      <c r="T5366" s="31"/>
      <c r="U5366" s="169"/>
      <c r="V5366" s="150"/>
      <c r="W5366" s="342" t="str" cm="1">
        <f t="array" ref="W5366">IF(SUM(LEN(B5366:V5366))=0,"",IF(OR(OR(ISBLANK(F5366),SUM(LEN(C5366),LEN(D5366))=0),AND(NOT(E5366="Unknown"),ISBLANK(J5366)),AND(NOT(O5366="Unknown"),ISBLANK(R5366))),"Missing Information", INDEX(Table15[Entire Service Line Classification], MATCH(SUMIFS(Table15[Unique ID],Table15[System-Owned Portion],E5366,Table15[If Material Anything Other than "Lead" in Column E,Was Material Ever Previously Lead?],G5366,Table15[Customer-Owned Portion],O5366),Table15[Unique ID],0),0)))</f>
        <v/>
      </c>
      <c r="X5366"/>
    </row>
    <row r="5367" spans="2:24" x14ac:dyDescent="0.35">
      <c r="B5367" s="146"/>
      <c r="C5367" s="31"/>
      <c r="D5367" s="31"/>
      <c r="E5367" s="44"/>
      <c r="F5367" s="43"/>
      <c r="G5367" s="84"/>
      <c r="H5367" s="31"/>
      <c r="I5367" s="31"/>
      <c r="J5367" s="84"/>
      <c r="K5367" s="31"/>
      <c r="L5367" s="31"/>
      <c r="M5367" s="169"/>
      <c r="N5367" s="148"/>
      <c r="O5367" s="106"/>
      <c r="P5367" s="43"/>
      <c r="Q5367" s="31"/>
      <c r="R5367" s="84"/>
      <c r="S5367" s="31"/>
      <c r="T5367" s="31"/>
      <c r="U5367" s="169"/>
      <c r="V5367" s="150"/>
      <c r="W5367" s="342" t="str" cm="1">
        <f t="array" ref="W5367">IF(SUM(LEN(B5367:V5367))=0,"",IF(OR(OR(ISBLANK(F5367),SUM(LEN(C5367),LEN(D5367))=0),AND(NOT(E5367="Unknown"),ISBLANK(J5367)),AND(NOT(O5367="Unknown"),ISBLANK(R5367))),"Missing Information", INDEX(Table15[Entire Service Line Classification], MATCH(SUMIFS(Table15[Unique ID],Table15[System-Owned Portion],E5367,Table15[If Material Anything Other than "Lead" in Column E,Was Material Ever Previously Lead?],G5367,Table15[Customer-Owned Portion],O5367),Table15[Unique ID],0),0)))</f>
        <v/>
      </c>
      <c r="X5367"/>
    </row>
    <row r="5368" spans="2:24" x14ac:dyDescent="0.35">
      <c r="B5368" s="146"/>
      <c r="C5368" s="31"/>
      <c r="D5368" s="31"/>
      <c r="E5368" s="44"/>
      <c r="F5368" s="43"/>
      <c r="G5368" s="84"/>
      <c r="H5368" s="31"/>
      <c r="I5368" s="31"/>
      <c r="J5368" s="84"/>
      <c r="K5368" s="31"/>
      <c r="L5368" s="31"/>
      <c r="M5368" s="169"/>
      <c r="N5368" s="148"/>
      <c r="O5368" s="106"/>
      <c r="P5368" s="43"/>
      <c r="Q5368" s="31"/>
      <c r="R5368" s="84"/>
      <c r="S5368" s="31"/>
      <c r="T5368" s="31"/>
      <c r="U5368" s="169"/>
      <c r="V5368" s="150"/>
      <c r="W5368" s="342" t="str" cm="1">
        <f t="array" ref="W5368">IF(SUM(LEN(B5368:V5368))=0,"",IF(OR(OR(ISBLANK(F5368),SUM(LEN(C5368),LEN(D5368))=0),AND(NOT(E5368="Unknown"),ISBLANK(J5368)),AND(NOT(O5368="Unknown"),ISBLANK(R5368))),"Missing Information", INDEX(Table15[Entire Service Line Classification], MATCH(SUMIFS(Table15[Unique ID],Table15[System-Owned Portion],E5368,Table15[If Material Anything Other than "Lead" in Column E,Was Material Ever Previously Lead?],G5368,Table15[Customer-Owned Portion],O5368),Table15[Unique ID],0),0)))</f>
        <v/>
      </c>
      <c r="X5368"/>
    </row>
    <row r="5369" spans="2:24" x14ac:dyDescent="0.35">
      <c r="B5369" s="146"/>
      <c r="C5369" s="31"/>
      <c r="D5369" s="31"/>
      <c r="E5369" s="44"/>
      <c r="F5369" s="43"/>
      <c r="G5369" s="84"/>
      <c r="H5369" s="31"/>
      <c r="I5369" s="31"/>
      <c r="J5369" s="84"/>
      <c r="K5369" s="31"/>
      <c r="L5369" s="31"/>
      <c r="M5369" s="169"/>
      <c r="N5369" s="148"/>
      <c r="O5369" s="106"/>
      <c r="P5369" s="43"/>
      <c r="Q5369" s="31"/>
      <c r="R5369" s="84"/>
      <c r="S5369" s="31"/>
      <c r="T5369" s="31"/>
      <c r="U5369" s="169"/>
      <c r="V5369" s="150"/>
      <c r="W5369" s="342" t="str" cm="1">
        <f t="array" ref="W5369">IF(SUM(LEN(B5369:V5369))=0,"",IF(OR(OR(ISBLANK(F5369),SUM(LEN(C5369),LEN(D5369))=0),AND(NOT(E5369="Unknown"),ISBLANK(J5369)),AND(NOT(O5369="Unknown"),ISBLANK(R5369))),"Missing Information", INDEX(Table15[Entire Service Line Classification], MATCH(SUMIFS(Table15[Unique ID],Table15[System-Owned Portion],E5369,Table15[If Material Anything Other than "Lead" in Column E,Was Material Ever Previously Lead?],G5369,Table15[Customer-Owned Portion],O5369),Table15[Unique ID],0),0)))</f>
        <v/>
      </c>
      <c r="X5369"/>
    </row>
    <row r="5370" spans="2:24" x14ac:dyDescent="0.35">
      <c r="B5370" s="146"/>
      <c r="C5370" s="31"/>
      <c r="D5370" s="31"/>
      <c r="E5370" s="44"/>
      <c r="F5370" s="43"/>
      <c r="G5370" s="84"/>
      <c r="H5370" s="31"/>
      <c r="I5370" s="31"/>
      <c r="J5370" s="84"/>
      <c r="K5370" s="31"/>
      <c r="L5370" s="31"/>
      <c r="M5370" s="169"/>
      <c r="N5370" s="148"/>
      <c r="O5370" s="106"/>
      <c r="P5370" s="43"/>
      <c r="Q5370" s="31"/>
      <c r="R5370" s="84"/>
      <c r="S5370" s="31"/>
      <c r="T5370" s="31"/>
      <c r="U5370" s="169"/>
      <c r="V5370" s="150"/>
      <c r="W5370" s="342" t="str" cm="1">
        <f t="array" ref="W5370">IF(SUM(LEN(B5370:V5370))=0,"",IF(OR(OR(ISBLANK(F5370),SUM(LEN(C5370),LEN(D5370))=0),AND(NOT(E5370="Unknown"),ISBLANK(J5370)),AND(NOT(O5370="Unknown"),ISBLANK(R5370))),"Missing Information", INDEX(Table15[Entire Service Line Classification], MATCH(SUMIFS(Table15[Unique ID],Table15[System-Owned Portion],E5370,Table15[If Material Anything Other than "Lead" in Column E,Was Material Ever Previously Lead?],G5370,Table15[Customer-Owned Portion],O5370),Table15[Unique ID],0),0)))</f>
        <v/>
      </c>
      <c r="X5370"/>
    </row>
    <row r="5371" spans="2:24" x14ac:dyDescent="0.35">
      <c r="B5371" s="146"/>
      <c r="C5371" s="31"/>
      <c r="D5371" s="31"/>
      <c r="E5371" s="44"/>
      <c r="F5371" s="43"/>
      <c r="G5371" s="84"/>
      <c r="H5371" s="31"/>
      <c r="I5371" s="31"/>
      <c r="J5371" s="84"/>
      <c r="K5371" s="31"/>
      <c r="L5371" s="31"/>
      <c r="M5371" s="169"/>
      <c r="N5371" s="148"/>
      <c r="O5371" s="106"/>
      <c r="P5371" s="43"/>
      <c r="Q5371" s="31"/>
      <c r="R5371" s="84"/>
      <c r="S5371" s="31"/>
      <c r="T5371" s="31"/>
      <c r="U5371" s="169"/>
      <c r="V5371" s="150"/>
      <c r="W5371" s="342" t="str" cm="1">
        <f t="array" ref="W5371">IF(SUM(LEN(B5371:V5371))=0,"",IF(OR(OR(ISBLANK(F5371),SUM(LEN(C5371),LEN(D5371))=0),AND(NOT(E5371="Unknown"),ISBLANK(J5371)),AND(NOT(O5371="Unknown"),ISBLANK(R5371))),"Missing Information", INDEX(Table15[Entire Service Line Classification], MATCH(SUMIFS(Table15[Unique ID],Table15[System-Owned Portion],E5371,Table15[If Material Anything Other than "Lead" in Column E,Was Material Ever Previously Lead?],G5371,Table15[Customer-Owned Portion],O5371),Table15[Unique ID],0),0)))</f>
        <v/>
      </c>
      <c r="X5371"/>
    </row>
    <row r="5372" spans="2:24" x14ac:dyDescent="0.35">
      <c r="B5372" s="146"/>
      <c r="C5372" s="31"/>
      <c r="D5372" s="31"/>
      <c r="E5372" s="44"/>
      <c r="F5372" s="43"/>
      <c r="G5372" s="84"/>
      <c r="H5372" s="31"/>
      <c r="I5372" s="31"/>
      <c r="J5372" s="84"/>
      <c r="K5372" s="31"/>
      <c r="L5372" s="31"/>
      <c r="M5372" s="169"/>
      <c r="N5372" s="148"/>
      <c r="O5372" s="106"/>
      <c r="P5372" s="43"/>
      <c r="Q5372" s="31"/>
      <c r="R5372" s="84"/>
      <c r="S5372" s="31"/>
      <c r="T5372" s="31"/>
      <c r="U5372" s="169"/>
      <c r="V5372" s="150"/>
      <c r="W5372" s="342" t="str" cm="1">
        <f t="array" ref="W5372">IF(SUM(LEN(B5372:V5372))=0,"",IF(OR(OR(ISBLANK(F5372),SUM(LEN(C5372),LEN(D5372))=0),AND(NOT(E5372="Unknown"),ISBLANK(J5372)),AND(NOT(O5372="Unknown"),ISBLANK(R5372))),"Missing Information", INDEX(Table15[Entire Service Line Classification], MATCH(SUMIFS(Table15[Unique ID],Table15[System-Owned Portion],E5372,Table15[If Material Anything Other than "Lead" in Column E,Was Material Ever Previously Lead?],G5372,Table15[Customer-Owned Portion],O5372),Table15[Unique ID],0),0)))</f>
        <v/>
      </c>
      <c r="X5372"/>
    </row>
    <row r="5373" spans="2:24" x14ac:dyDescent="0.35">
      <c r="B5373" s="146"/>
      <c r="C5373" s="31"/>
      <c r="D5373" s="31"/>
      <c r="E5373" s="44"/>
      <c r="F5373" s="43"/>
      <c r="G5373" s="84"/>
      <c r="H5373" s="31"/>
      <c r="I5373" s="31"/>
      <c r="J5373" s="84"/>
      <c r="K5373" s="31"/>
      <c r="L5373" s="31"/>
      <c r="M5373" s="169"/>
      <c r="N5373" s="148"/>
      <c r="O5373" s="106"/>
      <c r="P5373" s="43"/>
      <c r="Q5373" s="31"/>
      <c r="R5373" s="84"/>
      <c r="S5373" s="31"/>
      <c r="T5373" s="31"/>
      <c r="U5373" s="169"/>
      <c r="V5373" s="150"/>
      <c r="W5373" s="342" t="str" cm="1">
        <f t="array" ref="W5373">IF(SUM(LEN(B5373:V5373))=0,"",IF(OR(OR(ISBLANK(F5373),SUM(LEN(C5373),LEN(D5373))=0),AND(NOT(E5373="Unknown"),ISBLANK(J5373)),AND(NOT(O5373="Unknown"),ISBLANK(R5373))),"Missing Information", INDEX(Table15[Entire Service Line Classification], MATCH(SUMIFS(Table15[Unique ID],Table15[System-Owned Portion],E5373,Table15[If Material Anything Other than "Lead" in Column E,Was Material Ever Previously Lead?],G5373,Table15[Customer-Owned Portion],O5373),Table15[Unique ID],0),0)))</f>
        <v/>
      </c>
      <c r="X5373"/>
    </row>
    <row r="5374" spans="2:24" x14ac:dyDescent="0.35">
      <c r="B5374" s="146"/>
      <c r="C5374" s="31"/>
      <c r="D5374" s="31"/>
      <c r="E5374" s="44"/>
      <c r="F5374" s="43"/>
      <c r="G5374" s="84"/>
      <c r="H5374" s="31"/>
      <c r="I5374" s="31"/>
      <c r="J5374" s="84"/>
      <c r="K5374" s="31"/>
      <c r="L5374" s="31"/>
      <c r="M5374" s="169"/>
      <c r="N5374" s="148"/>
      <c r="O5374" s="106"/>
      <c r="P5374" s="43"/>
      <c r="Q5374" s="31"/>
      <c r="R5374" s="84"/>
      <c r="S5374" s="31"/>
      <c r="T5374" s="31"/>
      <c r="U5374" s="169"/>
      <c r="V5374" s="150"/>
      <c r="W5374" s="342" t="str" cm="1">
        <f t="array" ref="W5374">IF(SUM(LEN(B5374:V5374))=0,"",IF(OR(OR(ISBLANK(F5374),SUM(LEN(C5374),LEN(D5374))=0),AND(NOT(E5374="Unknown"),ISBLANK(J5374)),AND(NOT(O5374="Unknown"),ISBLANK(R5374))),"Missing Information", INDEX(Table15[Entire Service Line Classification], MATCH(SUMIFS(Table15[Unique ID],Table15[System-Owned Portion],E5374,Table15[If Material Anything Other than "Lead" in Column E,Was Material Ever Previously Lead?],G5374,Table15[Customer-Owned Portion],O5374),Table15[Unique ID],0),0)))</f>
        <v/>
      </c>
      <c r="X5374"/>
    </row>
    <row r="5375" spans="2:24" x14ac:dyDescent="0.35">
      <c r="B5375" s="146"/>
      <c r="C5375" s="31"/>
      <c r="D5375" s="31"/>
      <c r="E5375" s="44"/>
      <c r="F5375" s="43"/>
      <c r="G5375" s="84"/>
      <c r="H5375" s="31"/>
      <c r="I5375" s="31"/>
      <c r="J5375" s="84"/>
      <c r="K5375" s="31"/>
      <c r="L5375" s="31"/>
      <c r="M5375" s="169"/>
      <c r="N5375" s="148"/>
      <c r="O5375" s="106"/>
      <c r="P5375" s="43"/>
      <c r="Q5375" s="31"/>
      <c r="R5375" s="84"/>
      <c r="S5375" s="31"/>
      <c r="T5375" s="31"/>
      <c r="U5375" s="169"/>
      <c r="V5375" s="150"/>
      <c r="W5375" s="342" t="str" cm="1">
        <f t="array" ref="W5375">IF(SUM(LEN(B5375:V5375))=0,"",IF(OR(OR(ISBLANK(F5375),SUM(LEN(C5375),LEN(D5375))=0),AND(NOT(E5375="Unknown"),ISBLANK(J5375)),AND(NOT(O5375="Unknown"),ISBLANK(R5375))),"Missing Information", INDEX(Table15[Entire Service Line Classification], MATCH(SUMIFS(Table15[Unique ID],Table15[System-Owned Portion],E5375,Table15[If Material Anything Other than "Lead" in Column E,Was Material Ever Previously Lead?],G5375,Table15[Customer-Owned Portion],O5375),Table15[Unique ID],0),0)))</f>
        <v/>
      </c>
      <c r="X5375"/>
    </row>
    <row r="5376" spans="2:24" x14ac:dyDescent="0.35">
      <c r="B5376" s="146"/>
      <c r="C5376" s="31"/>
      <c r="D5376" s="31"/>
      <c r="E5376" s="44"/>
      <c r="F5376" s="43"/>
      <c r="G5376" s="84"/>
      <c r="H5376" s="31"/>
      <c r="I5376" s="31"/>
      <c r="J5376" s="84"/>
      <c r="K5376" s="31"/>
      <c r="L5376" s="31"/>
      <c r="M5376" s="169"/>
      <c r="N5376" s="148"/>
      <c r="O5376" s="106"/>
      <c r="P5376" s="43"/>
      <c r="Q5376" s="31"/>
      <c r="R5376" s="84"/>
      <c r="S5376" s="31"/>
      <c r="T5376" s="31"/>
      <c r="U5376" s="169"/>
      <c r="V5376" s="150"/>
      <c r="W5376" s="342" t="str" cm="1">
        <f t="array" ref="W5376">IF(SUM(LEN(B5376:V5376))=0,"",IF(OR(OR(ISBLANK(F5376),SUM(LEN(C5376),LEN(D5376))=0),AND(NOT(E5376="Unknown"),ISBLANK(J5376)),AND(NOT(O5376="Unknown"),ISBLANK(R5376))),"Missing Information", INDEX(Table15[Entire Service Line Classification], MATCH(SUMIFS(Table15[Unique ID],Table15[System-Owned Portion],E5376,Table15[If Material Anything Other than "Lead" in Column E,Was Material Ever Previously Lead?],G5376,Table15[Customer-Owned Portion],O5376),Table15[Unique ID],0),0)))</f>
        <v/>
      </c>
      <c r="X5376"/>
    </row>
    <row r="5377" spans="2:24" x14ac:dyDescent="0.35">
      <c r="B5377" s="146"/>
      <c r="C5377" s="31"/>
      <c r="D5377" s="31"/>
      <c r="E5377" s="44"/>
      <c r="F5377" s="43"/>
      <c r="G5377" s="84"/>
      <c r="H5377" s="31"/>
      <c r="I5377" s="31"/>
      <c r="J5377" s="84"/>
      <c r="K5377" s="31"/>
      <c r="L5377" s="31"/>
      <c r="M5377" s="169"/>
      <c r="N5377" s="148"/>
      <c r="O5377" s="106"/>
      <c r="P5377" s="43"/>
      <c r="Q5377" s="31"/>
      <c r="R5377" s="84"/>
      <c r="S5377" s="31"/>
      <c r="T5377" s="31"/>
      <c r="U5377" s="169"/>
      <c r="V5377" s="150"/>
      <c r="W5377" s="342" t="str" cm="1">
        <f t="array" ref="W5377">IF(SUM(LEN(B5377:V5377))=0,"",IF(OR(OR(ISBLANK(F5377),SUM(LEN(C5377),LEN(D5377))=0),AND(NOT(E5377="Unknown"),ISBLANK(J5377)),AND(NOT(O5377="Unknown"),ISBLANK(R5377))),"Missing Information", INDEX(Table15[Entire Service Line Classification], MATCH(SUMIFS(Table15[Unique ID],Table15[System-Owned Portion],E5377,Table15[If Material Anything Other than "Lead" in Column E,Was Material Ever Previously Lead?],G5377,Table15[Customer-Owned Portion],O5377),Table15[Unique ID],0),0)))</f>
        <v/>
      </c>
      <c r="X5377"/>
    </row>
    <row r="5378" spans="2:24" x14ac:dyDescent="0.35">
      <c r="B5378" s="146"/>
      <c r="C5378" s="31"/>
      <c r="D5378" s="31"/>
      <c r="E5378" s="44"/>
      <c r="F5378" s="43"/>
      <c r="G5378" s="84"/>
      <c r="H5378" s="31"/>
      <c r="I5378" s="31"/>
      <c r="J5378" s="84"/>
      <c r="K5378" s="31"/>
      <c r="L5378" s="31"/>
      <c r="M5378" s="169"/>
      <c r="N5378" s="148"/>
      <c r="O5378" s="106"/>
      <c r="P5378" s="43"/>
      <c r="Q5378" s="31"/>
      <c r="R5378" s="84"/>
      <c r="S5378" s="31"/>
      <c r="T5378" s="31"/>
      <c r="U5378" s="169"/>
      <c r="V5378" s="150"/>
      <c r="W5378" s="342" t="str" cm="1">
        <f t="array" ref="W5378">IF(SUM(LEN(B5378:V5378))=0,"",IF(OR(OR(ISBLANK(F5378),SUM(LEN(C5378),LEN(D5378))=0),AND(NOT(E5378="Unknown"),ISBLANK(J5378)),AND(NOT(O5378="Unknown"),ISBLANK(R5378))),"Missing Information", INDEX(Table15[Entire Service Line Classification], MATCH(SUMIFS(Table15[Unique ID],Table15[System-Owned Portion],E5378,Table15[If Material Anything Other than "Lead" in Column E,Was Material Ever Previously Lead?],G5378,Table15[Customer-Owned Portion],O5378),Table15[Unique ID],0),0)))</f>
        <v/>
      </c>
      <c r="X5378"/>
    </row>
    <row r="5379" spans="2:24" x14ac:dyDescent="0.35">
      <c r="B5379" s="146"/>
      <c r="C5379" s="31"/>
      <c r="D5379" s="31"/>
      <c r="E5379" s="44"/>
      <c r="F5379" s="43"/>
      <c r="G5379" s="84"/>
      <c r="H5379" s="31"/>
      <c r="I5379" s="31"/>
      <c r="J5379" s="84"/>
      <c r="K5379" s="31"/>
      <c r="L5379" s="31"/>
      <c r="M5379" s="169"/>
      <c r="N5379" s="148"/>
      <c r="O5379" s="106"/>
      <c r="P5379" s="43"/>
      <c r="Q5379" s="31"/>
      <c r="R5379" s="84"/>
      <c r="S5379" s="31"/>
      <c r="T5379" s="31"/>
      <c r="U5379" s="169"/>
      <c r="V5379" s="150"/>
      <c r="W5379" s="342" t="str" cm="1">
        <f t="array" ref="W5379">IF(SUM(LEN(B5379:V5379))=0,"",IF(OR(OR(ISBLANK(F5379),SUM(LEN(C5379),LEN(D5379))=0),AND(NOT(E5379="Unknown"),ISBLANK(J5379)),AND(NOT(O5379="Unknown"),ISBLANK(R5379))),"Missing Information", INDEX(Table15[Entire Service Line Classification], MATCH(SUMIFS(Table15[Unique ID],Table15[System-Owned Portion],E5379,Table15[If Material Anything Other than "Lead" in Column E,Was Material Ever Previously Lead?],G5379,Table15[Customer-Owned Portion],O5379),Table15[Unique ID],0),0)))</f>
        <v/>
      </c>
      <c r="X5379"/>
    </row>
    <row r="5380" spans="2:24" x14ac:dyDescent="0.35">
      <c r="B5380" s="146"/>
      <c r="C5380" s="31"/>
      <c r="D5380" s="31"/>
      <c r="E5380" s="44"/>
      <c r="F5380" s="43"/>
      <c r="G5380" s="84"/>
      <c r="H5380" s="31"/>
      <c r="I5380" s="31"/>
      <c r="J5380" s="84"/>
      <c r="K5380" s="31"/>
      <c r="L5380" s="31"/>
      <c r="M5380" s="169"/>
      <c r="N5380" s="148"/>
      <c r="O5380" s="106"/>
      <c r="P5380" s="43"/>
      <c r="Q5380" s="31"/>
      <c r="R5380" s="84"/>
      <c r="S5380" s="31"/>
      <c r="T5380" s="31"/>
      <c r="U5380" s="169"/>
      <c r="V5380" s="150"/>
      <c r="W5380" s="342" t="str" cm="1">
        <f t="array" ref="W5380">IF(SUM(LEN(B5380:V5380))=0,"",IF(OR(OR(ISBLANK(F5380),SUM(LEN(C5380),LEN(D5380))=0),AND(NOT(E5380="Unknown"),ISBLANK(J5380)),AND(NOT(O5380="Unknown"),ISBLANK(R5380))),"Missing Information", INDEX(Table15[Entire Service Line Classification], MATCH(SUMIFS(Table15[Unique ID],Table15[System-Owned Portion],E5380,Table15[If Material Anything Other than "Lead" in Column E,Was Material Ever Previously Lead?],G5380,Table15[Customer-Owned Portion],O5380),Table15[Unique ID],0),0)))</f>
        <v/>
      </c>
      <c r="X5380"/>
    </row>
    <row r="5381" spans="2:24" x14ac:dyDescent="0.35">
      <c r="B5381" s="146"/>
      <c r="C5381" s="31"/>
      <c r="D5381" s="31"/>
      <c r="E5381" s="44"/>
      <c r="F5381" s="43"/>
      <c r="G5381" s="84"/>
      <c r="H5381" s="31"/>
      <c r="I5381" s="31"/>
      <c r="J5381" s="84"/>
      <c r="K5381" s="31"/>
      <c r="L5381" s="31"/>
      <c r="M5381" s="169"/>
      <c r="N5381" s="148"/>
      <c r="O5381" s="106"/>
      <c r="P5381" s="43"/>
      <c r="Q5381" s="31"/>
      <c r="R5381" s="84"/>
      <c r="S5381" s="31"/>
      <c r="T5381" s="31"/>
      <c r="U5381" s="169"/>
      <c r="V5381" s="150"/>
      <c r="W5381" s="342" t="str" cm="1">
        <f t="array" ref="W5381">IF(SUM(LEN(B5381:V5381))=0,"",IF(OR(OR(ISBLANK(F5381),SUM(LEN(C5381),LEN(D5381))=0),AND(NOT(E5381="Unknown"),ISBLANK(J5381)),AND(NOT(O5381="Unknown"),ISBLANK(R5381))),"Missing Information", INDEX(Table15[Entire Service Line Classification], MATCH(SUMIFS(Table15[Unique ID],Table15[System-Owned Portion],E5381,Table15[If Material Anything Other than "Lead" in Column E,Was Material Ever Previously Lead?],G5381,Table15[Customer-Owned Portion],O5381),Table15[Unique ID],0),0)))</f>
        <v/>
      </c>
      <c r="X5381"/>
    </row>
    <row r="5382" spans="2:24" x14ac:dyDescent="0.35">
      <c r="B5382" s="146"/>
      <c r="C5382" s="31"/>
      <c r="D5382" s="31"/>
      <c r="E5382" s="44"/>
      <c r="F5382" s="43"/>
      <c r="G5382" s="84"/>
      <c r="H5382" s="31"/>
      <c r="I5382" s="31"/>
      <c r="J5382" s="84"/>
      <c r="K5382" s="31"/>
      <c r="L5382" s="31"/>
      <c r="M5382" s="169"/>
      <c r="N5382" s="148"/>
      <c r="O5382" s="106"/>
      <c r="P5382" s="43"/>
      <c r="Q5382" s="31"/>
      <c r="R5382" s="84"/>
      <c r="S5382" s="31"/>
      <c r="T5382" s="31"/>
      <c r="U5382" s="169"/>
      <c r="V5382" s="150"/>
      <c r="W5382" s="342" t="str" cm="1">
        <f t="array" ref="W5382">IF(SUM(LEN(B5382:V5382))=0,"",IF(OR(OR(ISBLANK(F5382),SUM(LEN(C5382),LEN(D5382))=0),AND(NOT(E5382="Unknown"),ISBLANK(J5382)),AND(NOT(O5382="Unknown"),ISBLANK(R5382))),"Missing Information", INDEX(Table15[Entire Service Line Classification], MATCH(SUMIFS(Table15[Unique ID],Table15[System-Owned Portion],E5382,Table15[If Material Anything Other than "Lead" in Column E,Was Material Ever Previously Lead?],G5382,Table15[Customer-Owned Portion],O5382),Table15[Unique ID],0),0)))</f>
        <v/>
      </c>
      <c r="X5382"/>
    </row>
    <row r="5383" spans="2:24" x14ac:dyDescent="0.35">
      <c r="B5383" s="146"/>
      <c r="C5383" s="31"/>
      <c r="D5383" s="31"/>
      <c r="E5383" s="44"/>
      <c r="F5383" s="43"/>
      <c r="G5383" s="84"/>
      <c r="H5383" s="31"/>
      <c r="I5383" s="31"/>
      <c r="J5383" s="84"/>
      <c r="K5383" s="31"/>
      <c r="L5383" s="31"/>
      <c r="M5383" s="169"/>
      <c r="N5383" s="148"/>
      <c r="O5383" s="106"/>
      <c r="P5383" s="43"/>
      <c r="Q5383" s="31"/>
      <c r="R5383" s="84"/>
      <c r="S5383" s="31"/>
      <c r="T5383" s="31"/>
      <c r="U5383" s="169"/>
      <c r="V5383" s="150"/>
      <c r="W5383" s="342" t="str" cm="1">
        <f t="array" ref="W5383">IF(SUM(LEN(B5383:V5383))=0,"",IF(OR(OR(ISBLANK(F5383),SUM(LEN(C5383),LEN(D5383))=0),AND(NOT(E5383="Unknown"),ISBLANK(J5383)),AND(NOT(O5383="Unknown"),ISBLANK(R5383))),"Missing Information", INDEX(Table15[Entire Service Line Classification], MATCH(SUMIFS(Table15[Unique ID],Table15[System-Owned Portion],E5383,Table15[If Material Anything Other than "Lead" in Column E,Was Material Ever Previously Lead?],G5383,Table15[Customer-Owned Portion],O5383),Table15[Unique ID],0),0)))</f>
        <v/>
      </c>
      <c r="X5383"/>
    </row>
    <row r="5384" spans="2:24" x14ac:dyDescent="0.35">
      <c r="B5384" s="146"/>
      <c r="C5384" s="31"/>
      <c r="D5384" s="31"/>
      <c r="E5384" s="44"/>
      <c r="F5384" s="43"/>
      <c r="G5384" s="84"/>
      <c r="H5384" s="31"/>
      <c r="I5384" s="31"/>
      <c r="J5384" s="84"/>
      <c r="K5384" s="31"/>
      <c r="L5384" s="31"/>
      <c r="M5384" s="169"/>
      <c r="N5384" s="148"/>
      <c r="O5384" s="106"/>
      <c r="P5384" s="43"/>
      <c r="Q5384" s="31"/>
      <c r="R5384" s="84"/>
      <c r="S5384" s="31"/>
      <c r="T5384" s="31"/>
      <c r="U5384" s="169"/>
      <c r="V5384" s="150"/>
      <c r="W5384" s="342" t="str" cm="1">
        <f t="array" ref="W5384">IF(SUM(LEN(B5384:V5384))=0,"",IF(OR(OR(ISBLANK(F5384),SUM(LEN(C5384),LEN(D5384))=0),AND(NOT(E5384="Unknown"),ISBLANK(J5384)),AND(NOT(O5384="Unknown"),ISBLANK(R5384))),"Missing Information", INDEX(Table15[Entire Service Line Classification], MATCH(SUMIFS(Table15[Unique ID],Table15[System-Owned Portion],E5384,Table15[If Material Anything Other than "Lead" in Column E,Was Material Ever Previously Lead?],G5384,Table15[Customer-Owned Portion],O5384),Table15[Unique ID],0),0)))</f>
        <v/>
      </c>
      <c r="X5384"/>
    </row>
    <row r="5385" spans="2:24" x14ac:dyDescent="0.35">
      <c r="B5385" s="146"/>
      <c r="C5385" s="31"/>
      <c r="D5385" s="31"/>
      <c r="E5385" s="44"/>
      <c r="F5385" s="43"/>
      <c r="G5385" s="84"/>
      <c r="H5385" s="31"/>
      <c r="I5385" s="31"/>
      <c r="J5385" s="84"/>
      <c r="K5385" s="31"/>
      <c r="L5385" s="31"/>
      <c r="M5385" s="169"/>
      <c r="N5385" s="148"/>
      <c r="O5385" s="106"/>
      <c r="P5385" s="43"/>
      <c r="Q5385" s="31"/>
      <c r="R5385" s="84"/>
      <c r="S5385" s="31"/>
      <c r="T5385" s="31"/>
      <c r="U5385" s="169"/>
      <c r="V5385" s="150"/>
      <c r="W5385" s="342" t="str" cm="1">
        <f t="array" ref="W5385">IF(SUM(LEN(B5385:V5385))=0,"",IF(OR(OR(ISBLANK(F5385),SUM(LEN(C5385),LEN(D5385))=0),AND(NOT(E5385="Unknown"),ISBLANK(J5385)),AND(NOT(O5385="Unknown"),ISBLANK(R5385))),"Missing Information", INDEX(Table15[Entire Service Line Classification], MATCH(SUMIFS(Table15[Unique ID],Table15[System-Owned Portion],E5385,Table15[If Material Anything Other than "Lead" in Column E,Was Material Ever Previously Lead?],G5385,Table15[Customer-Owned Portion],O5385),Table15[Unique ID],0),0)))</f>
        <v/>
      </c>
      <c r="X5385"/>
    </row>
    <row r="5386" spans="2:24" x14ac:dyDescent="0.35">
      <c r="B5386" s="146"/>
      <c r="C5386" s="31"/>
      <c r="D5386" s="31"/>
      <c r="E5386" s="44"/>
      <c r="F5386" s="43"/>
      <c r="G5386" s="84"/>
      <c r="H5386" s="31"/>
      <c r="I5386" s="31"/>
      <c r="J5386" s="84"/>
      <c r="K5386" s="31"/>
      <c r="L5386" s="31"/>
      <c r="M5386" s="169"/>
      <c r="N5386" s="148"/>
      <c r="O5386" s="106"/>
      <c r="P5386" s="43"/>
      <c r="Q5386" s="31"/>
      <c r="R5386" s="84"/>
      <c r="S5386" s="31"/>
      <c r="T5386" s="31"/>
      <c r="U5386" s="169"/>
      <c r="V5386" s="150"/>
      <c r="W5386" s="342" t="str" cm="1">
        <f t="array" ref="W5386">IF(SUM(LEN(B5386:V5386))=0,"",IF(OR(OR(ISBLANK(F5386),SUM(LEN(C5386),LEN(D5386))=0),AND(NOT(E5386="Unknown"),ISBLANK(J5386)),AND(NOT(O5386="Unknown"),ISBLANK(R5386))),"Missing Information", INDEX(Table15[Entire Service Line Classification], MATCH(SUMIFS(Table15[Unique ID],Table15[System-Owned Portion],E5386,Table15[If Material Anything Other than "Lead" in Column E,Was Material Ever Previously Lead?],G5386,Table15[Customer-Owned Portion],O5386),Table15[Unique ID],0),0)))</f>
        <v/>
      </c>
      <c r="X5386"/>
    </row>
    <row r="5387" spans="2:24" x14ac:dyDescent="0.35">
      <c r="B5387" s="146"/>
      <c r="C5387" s="31"/>
      <c r="D5387" s="31"/>
      <c r="E5387" s="44"/>
      <c r="F5387" s="43"/>
      <c r="G5387" s="84"/>
      <c r="H5387" s="31"/>
      <c r="I5387" s="31"/>
      <c r="J5387" s="84"/>
      <c r="K5387" s="31"/>
      <c r="L5387" s="31"/>
      <c r="M5387" s="169"/>
      <c r="N5387" s="148"/>
      <c r="O5387" s="106"/>
      <c r="P5387" s="43"/>
      <c r="Q5387" s="31"/>
      <c r="R5387" s="84"/>
      <c r="S5387" s="31"/>
      <c r="T5387" s="31"/>
      <c r="U5387" s="169"/>
      <c r="V5387" s="150"/>
      <c r="W5387" s="342" t="str" cm="1">
        <f t="array" ref="W5387">IF(SUM(LEN(B5387:V5387))=0,"",IF(OR(OR(ISBLANK(F5387),SUM(LEN(C5387),LEN(D5387))=0),AND(NOT(E5387="Unknown"),ISBLANK(J5387)),AND(NOT(O5387="Unknown"),ISBLANK(R5387))),"Missing Information", INDEX(Table15[Entire Service Line Classification], MATCH(SUMIFS(Table15[Unique ID],Table15[System-Owned Portion],E5387,Table15[If Material Anything Other than "Lead" in Column E,Was Material Ever Previously Lead?],G5387,Table15[Customer-Owned Portion],O5387),Table15[Unique ID],0),0)))</f>
        <v/>
      </c>
      <c r="X5387"/>
    </row>
    <row r="5388" spans="2:24" x14ac:dyDescent="0.35">
      <c r="B5388" s="146"/>
      <c r="C5388" s="31"/>
      <c r="D5388" s="31"/>
      <c r="E5388" s="44"/>
      <c r="F5388" s="43"/>
      <c r="G5388" s="84"/>
      <c r="H5388" s="31"/>
      <c r="I5388" s="31"/>
      <c r="J5388" s="84"/>
      <c r="K5388" s="31"/>
      <c r="L5388" s="31"/>
      <c r="M5388" s="169"/>
      <c r="N5388" s="148"/>
      <c r="O5388" s="106"/>
      <c r="P5388" s="43"/>
      <c r="Q5388" s="31"/>
      <c r="R5388" s="84"/>
      <c r="S5388" s="31"/>
      <c r="T5388" s="31"/>
      <c r="U5388" s="169"/>
      <c r="V5388" s="150"/>
      <c r="W5388" s="342" t="str" cm="1">
        <f t="array" ref="W5388">IF(SUM(LEN(B5388:V5388))=0,"",IF(OR(OR(ISBLANK(F5388),SUM(LEN(C5388),LEN(D5388))=0),AND(NOT(E5388="Unknown"),ISBLANK(J5388)),AND(NOT(O5388="Unknown"),ISBLANK(R5388))),"Missing Information", INDEX(Table15[Entire Service Line Classification], MATCH(SUMIFS(Table15[Unique ID],Table15[System-Owned Portion],E5388,Table15[If Material Anything Other than "Lead" in Column E,Was Material Ever Previously Lead?],G5388,Table15[Customer-Owned Portion],O5388),Table15[Unique ID],0),0)))</f>
        <v/>
      </c>
      <c r="X5388"/>
    </row>
    <row r="5389" spans="2:24" x14ac:dyDescent="0.35">
      <c r="B5389" s="146"/>
      <c r="C5389" s="31"/>
      <c r="D5389" s="31"/>
      <c r="E5389" s="44"/>
      <c r="F5389" s="43"/>
      <c r="G5389" s="84"/>
      <c r="H5389" s="31"/>
      <c r="I5389" s="31"/>
      <c r="J5389" s="84"/>
      <c r="K5389" s="31"/>
      <c r="L5389" s="31"/>
      <c r="M5389" s="169"/>
      <c r="N5389" s="148"/>
      <c r="O5389" s="106"/>
      <c r="P5389" s="43"/>
      <c r="Q5389" s="31"/>
      <c r="R5389" s="84"/>
      <c r="S5389" s="31"/>
      <c r="T5389" s="31"/>
      <c r="U5389" s="169"/>
      <c r="V5389" s="150"/>
      <c r="W5389" s="342" t="str" cm="1">
        <f t="array" ref="W5389">IF(SUM(LEN(B5389:V5389))=0,"",IF(OR(OR(ISBLANK(F5389),SUM(LEN(C5389),LEN(D5389))=0),AND(NOT(E5389="Unknown"),ISBLANK(J5389)),AND(NOT(O5389="Unknown"),ISBLANK(R5389))),"Missing Information", INDEX(Table15[Entire Service Line Classification], MATCH(SUMIFS(Table15[Unique ID],Table15[System-Owned Portion],E5389,Table15[If Material Anything Other than "Lead" in Column E,Was Material Ever Previously Lead?],G5389,Table15[Customer-Owned Portion],O5389),Table15[Unique ID],0),0)))</f>
        <v/>
      </c>
      <c r="X5389"/>
    </row>
    <row r="5390" spans="2:24" x14ac:dyDescent="0.35">
      <c r="B5390" s="146"/>
      <c r="C5390" s="31"/>
      <c r="D5390" s="31"/>
      <c r="E5390" s="44"/>
      <c r="F5390" s="43"/>
      <c r="G5390" s="84"/>
      <c r="H5390" s="31"/>
      <c r="I5390" s="31"/>
      <c r="J5390" s="84"/>
      <c r="K5390" s="31"/>
      <c r="L5390" s="31"/>
      <c r="M5390" s="169"/>
      <c r="N5390" s="148"/>
      <c r="O5390" s="106"/>
      <c r="P5390" s="43"/>
      <c r="Q5390" s="31"/>
      <c r="R5390" s="84"/>
      <c r="S5390" s="31"/>
      <c r="T5390" s="31"/>
      <c r="U5390" s="169"/>
      <c r="V5390" s="150"/>
      <c r="W5390" s="342" t="str" cm="1">
        <f t="array" ref="W5390">IF(SUM(LEN(B5390:V5390))=0,"",IF(OR(OR(ISBLANK(F5390),SUM(LEN(C5390),LEN(D5390))=0),AND(NOT(E5390="Unknown"),ISBLANK(J5390)),AND(NOT(O5390="Unknown"),ISBLANK(R5390))),"Missing Information", INDEX(Table15[Entire Service Line Classification], MATCH(SUMIFS(Table15[Unique ID],Table15[System-Owned Portion],E5390,Table15[If Material Anything Other than "Lead" in Column E,Was Material Ever Previously Lead?],G5390,Table15[Customer-Owned Portion],O5390),Table15[Unique ID],0),0)))</f>
        <v/>
      </c>
      <c r="X5390"/>
    </row>
    <row r="5391" spans="2:24" x14ac:dyDescent="0.35">
      <c r="B5391" s="146"/>
      <c r="C5391" s="31"/>
      <c r="D5391" s="31"/>
      <c r="E5391" s="44"/>
      <c r="F5391" s="43"/>
      <c r="G5391" s="84"/>
      <c r="H5391" s="31"/>
      <c r="I5391" s="31"/>
      <c r="J5391" s="84"/>
      <c r="K5391" s="31"/>
      <c r="L5391" s="31"/>
      <c r="M5391" s="169"/>
      <c r="N5391" s="148"/>
      <c r="O5391" s="106"/>
      <c r="P5391" s="43"/>
      <c r="Q5391" s="31"/>
      <c r="R5391" s="84"/>
      <c r="S5391" s="31"/>
      <c r="T5391" s="31"/>
      <c r="U5391" s="169"/>
      <c r="V5391" s="150"/>
      <c r="W5391" s="342" t="str" cm="1">
        <f t="array" ref="W5391">IF(SUM(LEN(B5391:V5391))=0,"",IF(OR(OR(ISBLANK(F5391),SUM(LEN(C5391),LEN(D5391))=0),AND(NOT(E5391="Unknown"),ISBLANK(J5391)),AND(NOT(O5391="Unknown"),ISBLANK(R5391))),"Missing Information", INDEX(Table15[Entire Service Line Classification], MATCH(SUMIFS(Table15[Unique ID],Table15[System-Owned Portion],E5391,Table15[If Material Anything Other than "Lead" in Column E,Was Material Ever Previously Lead?],G5391,Table15[Customer-Owned Portion],O5391),Table15[Unique ID],0),0)))</f>
        <v/>
      </c>
      <c r="X5391"/>
    </row>
    <row r="5392" spans="2:24" x14ac:dyDescent="0.35">
      <c r="B5392" s="146"/>
      <c r="C5392" s="31"/>
      <c r="D5392" s="31"/>
      <c r="E5392" s="44"/>
      <c r="F5392" s="43"/>
      <c r="G5392" s="84"/>
      <c r="H5392" s="31"/>
      <c r="I5392" s="31"/>
      <c r="J5392" s="84"/>
      <c r="K5392" s="31"/>
      <c r="L5392" s="31"/>
      <c r="M5392" s="169"/>
      <c r="N5392" s="148"/>
      <c r="O5392" s="106"/>
      <c r="P5392" s="43"/>
      <c r="Q5392" s="31"/>
      <c r="R5392" s="84"/>
      <c r="S5392" s="31"/>
      <c r="T5392" s="31"/>
      <c r="U5392" s="169"/>
      <c r="V5392" s="150"/>
      <c r="W5392" s="342" t="str" cm="1">
        <f t="array" ref="W5392">IF(SUM(LEN(B5392:V5392))=0,"",IF(OR(OR(ISBLANK(F5392),SUM(LEN(C5392),LEN(D5392))=0),AND(NOT(E5392="Unknown"),ISBLANK(J5392)),AND(NOT(O5392="Unknown"),ISBLANK(R5392))),"Missing Information", INDEX(Table15[Entire Service Line Classification], MATCH(SUMIFS(Table15[Unique ID],Table15[System-Owned Portion],E5392,Table15[If Material Anything Other than "Lead" in Column E,Was Material Ever Previously Lead?],G5392,Table15[Customer-Owned Portion],O5392),Table15[Unique ID],0),0)))</f>
        <v/>
      </c>
      <c r="X5392"/>
    </row>
    <row r="5393" spans="2:24" x14ac:dyDescent="0.35">
      <c r="B5393" s="146"/>
      <c r="C5393" s="31"/>
      <c r="D5393" s="31"/>
      <c r="E5393" s="44"/>
      <c r="F5393" s="43"/>
      <c r="G5393" s="84"/>
      <c r="H5393" s="31"/>
      <c r="I5393" s="31"/>
      <c r="J5393" s="84"/>
      <c r="K5393" s="31"/>
      <c r="L5393" s="31"/>
      <c r="M5393" s="169"/>
      <c r="N5393" s="148"/>
      <c r="O5393" s="106"/>
      <c r="P5393" s="43"/>
      <c r="Q5393" s="31"/>
      <c r="R5393" s="84"/>
      <c r="S5393" s="31"/>
      <c r="T5393" s="31"/>
      <c r="U5393" s="169"/>
      <c r="V5393" s="150"/>
      <c r="W5393" s="342" t="str" cm="1">
        <f t="array" ref="W5393">IF(SUM(LEN(B5393:V5393))=0,"",IF(OR(OR(ISBLANK(F5393),SUM(LEN(C5393),LEN(D5393))=0),AND(NOT(E5393="Unknown"),ISBLANK(J5393)),AND(NOT(O5393="Unknown"),ISBLANK(R5393))),"Missing Information", INDEX(Table15[Entire Service Line Classification], MATCH(SUMIFS(Table15[Unique ID],Table15[System-Owned Portion],E5393,Table15[If Material Anything Other than "Lead" in Column E,Was Material Ever Previously Lead?],G5393,Table15[Customer-Owned Portion],O5393),Table15[Unique ID],0),0)))</f>
        <v/>
      </c>
      <c r="X5393"/>
    </row>
    <row r="5394" spans="2:24" x14ac:dyDescent="0.35">
      <c r="B5394" s="146"/>
      <c r="C5394" s="31"/>
      <c r="D5394" s="31"/>
      <c r="E5394" s="44"/>
      <c r="F5394" s="43"/>
      <c r="G5394" s="84"/>
      <c r="H5394" s="31"/>
      <c r="I5394" s="31"/>
      <c r="J5394" s="84"/>
      <c r="K5394" s="31"/>
      <c r="L5394" s="31"/>
      <c r="M5394" s="169"/>
      <c r="N5394" s="148"/>
      <c r="O5394" s="106"/>
      <c r="P5394" s="43"/>
      <c r="Q5394" s="31"/>
      <c r="R5394" s="84"/>
      <c r="S5394" s="31"/>
      <c r="T5394" s="31"/>
      <c r="U5394" s="169"/>
      <c r="V5394" s="150"/>
      <c r="W5394" s="342" t="str" cm="1">
        <f t="array" ref="W5394">IF(SUM(LEN(B5394:V5394))=0,"",IF(OR(OR(ISBLANK(F5394),SUM(LEN(C5394),LEN(D5394))=0),AND(NOT(E5394="Unknown"),ISBLANK(J5394)),AND(NOT(O5394="Unknown"),ISBLANK(R5394))),"Missing Information", INDEX(Table15[Entire Service Line Classification], MATCH(SUMIFS(Table15[Unique ID],Table15[System-Owned Portion],E5394,Table15[If Material Anything Other than "Lead" in Column E,Was Material Ever Previously Lead?],G5394,Table15[Customer-Owned Portion],O5394),Table15[Unique ID],0),0)))</f>
        <v/>
      </c>
      <c r="X5394"/>
    </row>
    <row r="5395" spans="2:24" x14ac:dyDescent="0.35">
      <c r="B5395" s="146"/>
      <c r="C5395" s="31"/>
      <c r="D5395" s="31"/>
      <c r="E5395" s="44"/>
      <c r="F5395" s="43"/>
      <c r="G5395" s="84"/>
      <c r="H5395" s="31"/>
      <c r="I5395" s="31"/>
      <c r="J5395" s="84"/>
      <c r="K5395" s="31"/>
      <c r="L5395" s="31"/>
      <c r="M5395" s="169"/>
      <c r="N5395" s="148"/>
      <c r="O5395" s="106"/>
      <c r="P5395" s="43"/>
      <c r="Q5395" s="31"/>
      <c r="R5395" s="84"/>
      <c r="S5395" s="31"/>
      <c r="T5395" s="31"/>
      <c r="U5395" s="169"/>
      <c r="V5395" s="150"/>
      <c r="W5395" s="342" t="str" cm="1">
        <f t="array" ref="W5395">IF(SUM(LEN(B5395:V5395))=0,"",IF(OR(OR(ISBLANK(F5395),SUM(LEN(C5395),LEN(D5395))=0),AND(NOT(E5395="Unknown"),ISBLANK(J5395)),AND(NOT(O5395="Unknown"),ISBLANK(R5395))),"Missing Information", INDEX(Table15[Entire Service Line Classification], MATCH(SUMIFS(Table15[Unique ID],Table15[System-Owned Portion],E5395,Table15[If Material Anything Other than "Lead" in Column E,Was Material Ever Previously Lead?],G5395,Table15[Customer-Owned Portion],O5395),Table15[Unique ID],0),0)))</f>
        <v/>
      </c>
      <c r="X5395"/>
    </row>
    <row r="5396" spans="2:24" x14ac:dyDescent="0.35">
      <c r="B5396" s="146"/>
      <c r="C5396" s="31"/>
      <c r="D5396" s="31"/>
      <c r="E5396" s="44"/>
      <c r="F5396" s="43"/>
      <c r="G5396" s="84"/>
      <c r="H5396" s="31"/>
      <c r="I5396" s="31"/>
      <c r="J5396" s="84"/>
      <c r="K5396" s="31"/>
      <c r="L5396" s="31"/>
      <c r="M5396" s="169"/>
      <c r="N5396" s="148"/>
      <c r="O5396" s="106"/>
      <c r="P5396" s="43"/>
      <c r="Q5396" s="31"/>
      <c r="R5396" s="84"/>
      <c r="S5396" s="31"/>
      <c r="T5396" s="31"/>
      <c r="U5396" s="169"/>
      <c r="V5396" s="150"/>
      <c r="W5396" s="342" t="str" cm="1">
        <f t="array" ref="W5396">IF(SUM(LEN(B5396:V5396))=0,"",IF(OR(OR(ISBLANK(F5396),SUM(LEN(C5396),LEN(D5396))=0),AND(NOT(E5396="Unknown"),ISBLANK(J5396)),AND(NOT(O5396="Unknown"),ISBLANK(R5396))),"Missing Information", INDEX(Table15[Entire Service Line Classification], MATCH(SUMIFS(Table15[Unique ID],Table15[System-Owned Portion],E5396,Table15[If Material Anything Other than "Lead" in Column E,Was Material Ever Previously Lead?],G5396,Table15[Customer-Owned Portion],O5396),Table15[Unique ID],0),0)))</f>
        <v/>
      </c>
      <c r="X5396"/>
    </row>
    <row r="5397" spans="2:24" x14ac:dyDescent="0.35">
      <c r="B5397" s="146"/>
      <c r="C5397" s="31"/>
      <c r="D5397" s="31"/>
      <c r="E5397" s="44"/>
      <c r="F5397" s="43"/>
      <c r="G5397" s="84"/>
      <c r="H5397" s="31"/>
      <c r="I5397" s="31"/>
      <c r="J5397" s="84"/>
      <c r="K5397" s="31"/>
      <c r="L5397" s="31"/>
      <c r="M5397" s="169"/>
      <c r="N5397" s="148"/>
      <c r="O5397" s="106"/>
      <c r="P5397" s="43"/>
      <c r="Q5397" s="31"/>
      <c r="R5397" s="84"/>
      <c r="S5397" s="31"/>
      <c r="T5397" s="31"/>
      <c r="U5397" s="169"/>
      <c r="V5397" s="150"/>
      <c r="W5397" s="342" t="str" cm="1">
        <f t="array" ref="W5397">IF(SUM(LEN(B5397:V5397))=0,"",IF(OR(OR(ISBLANK(F5397),SUM(LEN(C5397),LEN(D5397))=0),AND(NOT(E5397="Unknown"),ISBLANK(J5397)),AND(NOT(O5397="Unknown"),ISBLANK(R5397))),"Missing Information", INDEX(Table15[Entire Service Line Classification], MATCH(SUMIFS(Table15[Unique ID],Table15[System-Owned Portion],E5397,Table15[If Material Anything Other than "Lead" in Column E,Was Material Ever Previously Lead?],G5397,Table15[Customer-Owned Portion],O5397),Table15[Unique ID],0),0)))</f>
        <v/>
      </c>
      <c r="X5397"/>
    </row>
    <row r="5398" spans="2:24" x14ac:dyDescent="0.35">
      <c r="B5398" s="146"/>
      <c r="C5398" s="31"/>
      <c r="D5398" s="31"/>
      <c r="E5398" s="44"/>
      <c r="F5398" s="43"/>
      <c r="G5398" s="84"/>
      <c r="H5398" s="31"/>
      <c r="I5398" s="31"/>
      <c r="J5398" s="84"/>
      <c r="K5398" s="31"/>
      <c r="L5398" s="31"/>
      <c r="M5398" s="169"/>
      <c r="N5398" s="148"/>
      <c r="O5398" s="106"/>
      <c r="P5398" s="43"/>
      <c r="Q5398" s="31"/>
      <c r="R5398" s="84"/>
      <c r="S5398" s="31"/>
      <c r="T5398" s="31"/>
      <c r="U5398" s="169"/>
      <c r="V5398" s="150"/>
      <c r="W5398" s="342" t="str" cm="1">
        <f t="array" ref="W5398">IF(SUM(LEN(B5398:V5398))=0,"",IF(OR(OR(ISBLANK(F5398),SUM(LEN(C5398),LEN(D5398))=0),AND(NOT(E5398="Unknown"),ISBLANK(J5398)),AND(NOT(O5398="Unknown"),ISBLANK(R5398))),"Missing Information", INDEX(Table15[Entire Service Line Classification], MATCH(SUMIFS(Table15[Unique ID],Table15[System-Owned Portion],E5398,Table15[If Material Anything Other than "Lead" in Column E,Was Material Ever Previously Lead?],G5398,Table15[Customer-Owned Portion],O5398),Table15[Unique ID],0),0)))</f>
        <v/>
      </c>
      <c r="X5398"/>
    </row>
    <row r="5399" spans="2:24" x14ac:dyDescent="0.35">
      <c r="B5399" s="146"/>
      <c r="C5399" s="31"/>
      <c r="D5399" s="31"/>
      <c r="E5399" s="44"/>
      <c r="F5399" s="43"/>
      <c r="G5399" s="84"/>
      <c r="H5399" s="31"/>
      <c r="I5399" s="31"/>
      <c r="J5399" s="84"/>
      <c r="K5399" s="31"/>
      <c r="L5399" s="31"/>
      <c r="M5399" s="169"/>
      <c r="N5399" s="148"/>
      <c r="O5399" s="106"/>
      <c r="P5399" s="43"/>
      <c r="Q5399" s="31"/>
      <c r="R5399" s="84"/>
      <c r="S5399" s="31"/>
      <c r="T5399" s="31"/>
      <c r="U5399" s="169"/>
      <c r="V5399" s="150"/>
      <c r="W5399" s="342" t="str" cm="1">
        <f t="array" ref="W5399">IF(SUM(LEN(B5399:V5399))=0,"",IF(OR(OR(ISBLANK(F5399),SUM(LEN(C5399),LEN(D5399))=0),AND(NOT(E5399="Unknown"),ISBLANK(J5399)),AND(NOT(O5399="Unknown"),ISBLANK(R5399))),"Missing Information", INDEX(Table15[Entire Service Line Classification], MATCH(SUMIFS(Table15[Unique ID],Table15[System-Owned Portion],E5399,Table15[If Material Anything Other than "Lead" in Column E,Was Material Ever Previously Lead?],G5399,Table15[Customer-Owned Portion],O5399),Table15[Unique ID],0),0)))</f>
        <v/>
      </c>
      <c r="X5399"/>
    </row>
    <row r="5400" spans="2:24" x14ac:dyDescent="0.35">
      <c r="B5400" s="146"/>
      <c r="C5400" s="31"/>
      <c r="D5400" s="31"/>
      <c r="E5400" s="44"/>
      <c r="F5400" s="43"/>
      <c r="G5400" s="84"/>
      <c r="H5400" s="31"/>
      <c r="I5400" s="31"/>
      <c r="J5400" s="84"/>
      <c r="K5400" s="31"/>
      <c r="L5400" s="31"/>
      <c r="M5400" s="169"/>
      <c r="N5400" s="148"/>
      <c r="O5400" s="106"/>
      <c r="P5400" s="43"/>
      <c r="Q5400" s="31"/>
      <c r="R5400" s="84"/>
      <c r="S5400" s="31"/>
      <c r="T5400" s="31"/>
      <c r="U5400" s="169"/>
      <c r="V5400" s="150"/>
      <c r="W5400" s="342" t="str" cm="1">
        <f t="array" ref="W5400">IF(SUM(LEN(B5400:V5400))=0,"",IF(OR(OR(ISBLANK(F5400),SUM(LEN(C5400),LEN(D5400))=0),AND(NOT(E5400="Unknown"),ISBLANK(J5400)),AND(NOT(O5400="Unknown"),ISBLANK(R5400))),"Missing Information", INDEX(Table15[Entire Service Line Classification], MATCH(SUMIFS(Table15[Unique ID],Table15[System-Owned Portion],E5400,Table15[If Material Anything Other than "Lead" in Column E,Was Material Ever Previously Lead?],G5400,Table15[Customer-Owned Portion],O5400),Table15[Unique ID],0),0)))</f>
        <v/>
      </c>
      <c r="X5400"/>
    </row>
    <row r="5401" spans="2:24" x14ac:dyDescent="0.35">
      <c r="B5401" s="146"/>
      <c r="C5401" s="31"/>
      <c r="D5401" s="31"/>
      <c r="E5401" s="44"/>
      <c r="F5401" s="43"/>
      <c r="G5401" s="84"/>
      <c r="H5401" s="31"/>
      <c r="I5401" s="31"/>
      <c r="J5401" s="84"/>
      <c r="K5401" s="31"/>
      <c r="L5401" s="31"/>
      <c r="M5401" s="169"/>
      <c r="N5401" s="148"/>
      <c r="O5401" s="106"/>
      <c r="P5401" s="43"/>
      <c r="Q5401" s="31"/>
      <c r="R5401" s="84"/>
      <c r="S5401" s="31"/>
      <c r="T5401" s="31"/>
      <c r="U5401" s="169"/>
      <c r="V5401" s="150"/>
      <c r="W5401" s="342" t="str" cm="1">
        <f t="array" ref="W5401">IF(SUM(LEN(B5401:V5401))=0,"",IF(OR(OR(ISBLANK(F5401),SUM(LEN(C5401),LEN(D5401))=0),AND(NOT(E5401="Unknown"),ISBLANK(J5401)),AND(NOT(O5401="Unknown"),ISBLANK(R5401))),"Missing Information", INDEX(Table15[Entire Service Line Classification], MATCH(SUMIFS(Table15[Unique ID],Table15[System-Owned Portion],E5401,Table15[If Material Anything Other than "Lead" in Column E,Was Material Ever Previously Lead?],G5401,Table15[Customer-Owned Portion],O5401),Table15[Unique ID],0),0)))</f>
        <v/>
      </c>
      <c r="X5401"/>
    </row>
    <row r="5402" spans="2:24" x14ac:dyDescent="0.35">
      <c r="B5402" s="146"/>
      <c r="C5402" s="31"/>
      <c r="D5402" s="31"/>
      <c r="E5402" s="44"/>
      <c r="F5402" s="43"/>
      <c r="G5402" s="84"/>
      <c r="H5402" s="31"/>
      <c r="I5402" s="31"/>
      <c r="J5402" s="84"/>
      <c r="K5402" s="31"/>
      <c r="L5402" s="31"/>
      <c r="M5402" s="169"/>
      <c r="N5402" s="148"/>
      <c r="O5402" s="106"/>
      <c r="P5402" s="43"/>
      <c r="Q5402" s="31"/>
      <c r="R5402" s="84"/>
      <c r="S5402" s="31"/>
      <c r="T5402" s="31"/>
      <c r="U5402" s="169"/>
      <c r="V5402" s="150"/>
      <c r="W5402" s="342" t="str" cm="1">
        <f t="array" ref="W5402">IF(SUM(LEN(B5402:V5402))=0,"",IF(OR(OR(ISBLANK(F5402),SUM(LEN(C5402),LEN(D5402))=0),AND(NOT(E5402="Unknown"),ISBLANK(J5402)),AND(NOT(O5402="Unknown"),ISBLANK(R5402))),"Missing Information", INDEX(Table15[Entire Service Line Classification], MATCH(SUMIFS(Table15[Unique ID],Table15[System-Owned Portion],E5402,Table15[If Material Anything Other than "Lead" in Column E,Was Material Ever Previously Lead?],G5402,Table15[Customer-Owned Portion],O5402),Table15[Unique ID],0),0)))</f>
        <v/>
      </c>
      <c r="X5402"/>
    </row>
    <row r="5403" spans="2:24" x14ac:dyDescent="0.35">
      <c r="B5403" s="146"/>
      <c r="C5403" s="31"/>
      <c r="D5403" s="31"/>
      <c r="E5403" s="44"/>
      <c r="F5403" s="43"/>
      <c r="G5403" s="84"/>
      <c r="H5403" s="31"/>
      <c r="I5403" s="31"/>
      <c r="J5403" s="84"/>
      <c r="K5403" s="31"/>
      <c r="L5403" s="31"/>
      <c r="M5403" s="169"/>
      <c r="N5403" s="148"/>
      <c r="O5403" s="106"/>
      <c r="P5403" s="43"/>
      <c r="Q5403" s="31"/>
      <c r="R5403" s="84"/>
      <c r="S5403" s="31"/>
      <c r="T5403" s="31"/>
      <c r="U5403" s="169"/>
      <c r="V5403" s="150"/>
      <c r="W5403" s="342" t="str" cm="1">
        <f t="array" ref="W5403">IF(SUM(LEN(B5403:V5403))=0,"",IF(OR(OR(ISBLANK(F5403),SUM(LEN(C5403),LEN(D5403))=0),AND(NOT(E5403="Unknown"),ISBLANK(J5403)),AND(NOT(O5403="Unknown"),ISBLANK(R5403))),"Missing Information", INDEX(Table15[Entire Service Line Classification], MATCH(SUMIFS(Table15[Unique ID],Table15[System-Owned Portion],E5403,Table15[If Material Anything Other than "Lead" in Column E,Was Material Ever Previously Lead?],G5403,Table15[Customer-Owned Portion],O5403),Table15[Unique ID],0),0)))</f>
        <v/>
      </c>
      <c r="X5403"/>
    </row>
    <row r="5404" spans="2:24" x14ac:dyDescent="0.35">
      <c r="B5404" s="146"/>
      <c r="C5404" s="31"/>
      <c r="D5404" s="31"/>
      <c r="E5404" s="44"/>
      <c r="F5404" s="43"/>
      <c r="G5404" s="84"/>
      <c r="H5404" s="31"/>
      <c r="I5404" s="31"/>
      <c r="J5404" s="84"/>
      <c r="K5404" s="31"/>
      <c r="L5404" s="31"/>
      <c r="M5404" s="169"/>
      <c r="N5404" s="148"/>
      <c r="O5404" s="106"/>
      <c r="P5404" s="43"/>
      <c r="Q5404" s="31"/>
      <c r="R5404" s="84"/>
      <c r="S5404" s="31"/>
      <c r="T5404" s="31"/>
      <c r="U5404" s="169"/>
      <c r="V5404" s="150"/>
      <c r="W5404" s="342" t="str" cm="1">
        <f t="array" ref="W5404">IF(SUM(LEN(B5404:V5404))=0,"",IF(OR(OR(ISBLANK(F5404),SUM(LEN(C5404),LEN(D5404))=0),AND(NOT(E5404="Unknown"),ISBLANK(J5404)),AND(NOT(O5404="Unknown"),ISBLANK(R5404))),"Missing Information", INDEX(Table15[Entire Service Line Classification], MATCH(SUMIFS(Table15[Unique ID],Table15[System-Owned Portion],E5404,Table15[If Material Anything Other than "Lead" in Column E,Was Material Ever Previously Lead?],G5404,Table15[Customer-Owned Portion],O5404),Table15[Unique ID],0),0)))</f>
        <v/>
      </c>
      <c r="X5404"/>
    </row>
    <row r="5405" spans="2:24" x14ac:dyDescent="0.35">
      <c r="B5405" s="146"/>
      <c r="C5405" s="31"/>
      <c r="D5405" s="31"/>
      <c r="E5405" s="44"/>
      <c r="F5405" s="43"/>
      <c r="G5405" s="84"/>
      <c r="H5405" s="31"/>
      <c r="I5405" s="31"/>
      <c r="J5405" s="84"/>
      <c r="K5405" s="31"/>
      <c r="L5405" s="31"/>
      <c r="M5405" s="169"/>
      <c r="N5405" s="148"/>
      <c r="O5405" s="106"/>
      <c r="P5405" s="43"/>
      <c r="Q5405" s="31"/>
      <c r="R5405" s="84"/>
      <c r="S5405" s="31"/>
      <c r="T5405" s="31"/>
      <c r="U5405" s="169"/>
      <c r="V5405" s="150"/>
      <c r="W5405" s="342" t="str" cm="1">
        <f t="array" ref="W5405">IF(SUM(LEN(B5405:V5405))=0,"",IF(OR(OR(ISBLANK(F5405),SUM(LEN(C5405),LEN(D5405))=0),AND(NOT(E5405="Unknown"),ISBLANK(J5405)),AND(NOT(O5405="Unknown"),ISBLANK(R5405))),"Missing Information", INDEX(Table15[Entire Service Line Classification], MATCH(SUMIFS(Table15[Unique ID],Table15[System-Owned Portion],E5405,Table15[If Material Anything Other than "Lead" in Column E,Was Material Ever Previously Lead?],G5405,Table15[Customer-Owned Portion],O5405),Table15[Unique ID],0),0)))</f>
        <v/>
      </c>
      <c r="X5405"/>
    </row>
    <row r="5406" spans="2:24" x14ac:dyDescent="0.35">
      <c r="B5406" s="146"/>
      <c r="C5406" s="31"/>
      <c r="D5406" s="31"/>
      <c r="E5406" s="44"/>
      <c r="F5406" s="43"/>
      <c r="G5406" s="84"/>
      <c r="H5406" s="31"/>
      <c r="I5406" s="31"/>
      <c r="J5406" s="84"/>
      <c r="K5406" s="31"/>
      <c r="L5406" s="31"/>
      <c r="M5406" s="169"/>
      <c r="N5406" s="148"/>
      <c r="O5406" s="106"/>
      <c r="P5406" s="43"/>
      <c r="Q5406" s="31"/>
      <c r="R5406" s="84"/>
      <c r="S5406" s="31"/>
      <c r="T5406" s="31"/>
      <c r="U5406" s="169"/>
      <c r="V5406" s="150"/>
      <c r="W5406" s="342" t="str" cm="1">
        <f t="array" ref="W5406">IF(SUM(LEN(B5406:V5406))=0,"",IF(OR(OR(ISBLANK(F5406),SUM(LEN(C5406),LEN(D5406))=0),AND(NOT(E5406="Unknown"),ISBLANK(J5406)),AND(NOT(O5406="Unknown"),ISBLANK(R5406))),"Missing Information", INDEX(Table15[Entire Service Line Classification], MATCH(SUMIFS(Table15[Unique ID],Table15[System-Owned Portion],E5406,Table15[If Material Anything Other than "Lead" in Column E,Was Material Ever Previously Lead?],G5406,Table15[Customer-Owned Portion],O5406),Table15[Unique ID],0),0)))</f>
        <v/>
      </c>
      <c r="X5406"/>
    </row>
    <row r="5407" spans="2:24" x14ac:dyDescent="0.35">
      <c r="B5407" s="146"/>
      <c r="C5407" s="31"/>
      <c r="D5407" s="31"/>
      <c r="E5407" s="44"/>
      <c r="F5407" s="43"/>
      <c r="G5407" s="84"/>
      <c r="H5407" s="31"/>
      <c r="I5407" s="31"/>
      <c r="J5407" s="84"/>
      <c r="K5407" s="31"/>
      <c r="L5407" s="31"/>
      <c r="M5407" s="169"/>
      <c r="N5407" s="148"/>
      <c r="O5407" s="106"/>
      <c r="P5407" s="43"/>
      <c r="Q5407" s="31"/>
      <c r="R5407" s="84"/>
      <c r="S5407" s="31"/>
      <c r="T5407" s="31"/>
      <c r="U5407" s="169"/>
      <c r="V5407" s="150"/>
      <c r="W5407" s="342" t="str" cm="1">
        <f t="array" ref="W5407">IF(SUM(LEN(B5407:V5407))=0,"",IF(OR(OR(ISBLANK(F5407),SUM(LEN(C5407),LEN(D5407))=0),AND(NOT(E5407="Unknown"),ISBLANK(J5407)),AND(NOT(O5407="Unknown"),ISBLANK(R5407))),"Missing Information", INDEX(Table15[Entire Service Line Classification], MATCH(SUMIFS(Table15[Unique ID],Table15[System-Owned Portion],E5407,Table15[If Material Anything Other than "Lead" in Column E,Was Material Ever Previously Lead?],G5407,Table15[Customer-Owned Portion],O5407),Table15[Unique ID],0),0)))</f>
        <v/>
      </c>
      <c r="X5407"/>
    </row>
    <row r="5408" spans="2:24" x14ac:dyDescent="0.35">
      <c r="B5408" s="146"/>
      <c r="C5408" s="31"/>
      <c r="D5408" s="31"/>
      <c r="E5408" s="44"/>
      <c r="F5408" s="43"/>
      <c r="G5408" s="84"/>
      <c r="H5408" s="31"/>
      <c r="I5408" s="31"/>
      <c r="J5408" s="84"/>
      <c r="K5408" s="31"/>
      <c r="L5408" s="31"/>
      <c r="M5408" s="169"/>
      <c r="N5408" s="148"/>
      <c r="O5408" s="106"/>
      <c r="P5408" s="43"/>
      <c r="Q5408" s="31"/>
      <c r="R5408" s="84"/>
      <c r="S5408" s="31"/>
      <c r="T5408" s="31"/>
      <c r="U5408" s="169"/>
      <c r="V5408" s="150"/>
      <c r="W5408" s="342" t="str" cm="1">
        <f t="array" ref="W5408">IF(SUM(LEN(B5408:V5408))=0,"",IF(OR(OR(ISBLANK(F5408),SUM(LEN(C5408),LEN(D5408))=0),AND(NOT(E5408="Unknown"),ISBLANK(J5408)),AND(NOT(O5408="Unknown"),ISBLANK(R5408))),"Missing Information", INDEX(Table15[Entire Service Line Classification], MATCH(SUMIFS(Table15[Unique ID],Table15[System-Owned Portion],E5408,Table15[If Material Anything Other than "Lead" in Column E,Was Material Ever Previously Lead?],G5408,Table15[Customer-Owned Portion],O5408),Table15[Unique ID],0),0)))</f>
        <v/>
      </c>
      <c r="X5408"/>
    </row>
    <row r="5409" spans="2:24" x14ac:dyDescent="0.35">
      <c r="B5409" s="146"/>
      <c r="C5409" s="31"/>
      <c r="D5409" s="31"/>
      <c r="E5409" s="44"/>
      <c r="F5409" s="43"/>
      <c r="G5409" s="84"/>
      <c r="H5409" s="31"/>
      <c r="I5409" s="31"/>
      <c r="J5409" s="84"/>
      <c r="K5409" s="31"/>
      <c r="L5409" s="31"/>
      <c r="M5409" s="169"/>
      <c r="N5409" s="148"/>
      <c r="O5409" s="106"/>
      <c r="P5409" s="43"/>
      <c r="Q5409" s="31"/>
      <c r="R5409" s="84"/>
      <c r="S5409" s="31"/>
      <c r="T5409" s="31"/>
      <c r="U5409" s="169"/>
      <c r="V5409" s="150"/>
      <c r="W5409" s="342" t="str" cm="1">
        <f t="array" ref="W5409">IF(SUM(LEN(B5409:V5409))=0,"",IF(OR(OR(ISBLANK(F5409),SUM(LEN(C5409),LEN(D5409))=0),AND(NOT(E5409="Unknown"),ISBLANK(J5409)),AND(NOT(O5409="Unknown"),ISBLANK(R5409))),"Missing Information", INDEX(Table15[Entire Service Line Classification], MATCH(SUMIFS(Table15[Unique ID],Table15[System-Owned Portion],E5409,Table15[If Material Anything Other than "Lead" in Column E,Was Material Ever Previously Lead?],G5409,Table15[Customer-Owned Portion],O5409),Table15[Unique ID],0),0)))</f>
        <v/>
      </c>
      <c r="X5409"/>
    </row>
    <row r="5410" spans="2:24" x14ac:dyDescent="0.35">
      <c r="B5410" s="146"/>
      <c r="C5410" s="31"/>
      <c r="D5410" s="31"/>
      <c r="E5410" s="44"/>
      <c r="F5410" s="43"/>
      <c r="G5410" s="84"/>
      <c r="H5410" s="31"/>
      <c r="I5410" s="31"/>
      <c r="J5410" s="84"/>
      <c r="K5410" s="31"/>
      <c r="L5410" s="31"/>
      <c r="M5410" s="169"/>
      <c r="N5410" s="148"/>
      <c r="O5410" s="106"/>
      <c r="P5410" s="43"/>
      <c r="Q5410" s="31"/>
      <c r="R5410" s="84"/>
      <c r="S5410" s="31"/>
      <c r="T5410" s="31"/>
      <c r="U5410" s="169"/>
      <c r="V5410" s="150"/>
      <c r="W5410" s="342" t="str" cm="1">
        <f t="array" ref="W5410">IF(SUM(LEN(B5410:V5410))=0,"",IF(OR(OR(ISBLANK(F5410),SUM(LEN(C5410),LEN(D5410))=0),AND(NOT(E5410="Unknown"),ISBLANK(J5410)),AND(NOT(O5410="Unknown"),ISBLANK(R5410))),"Missing Information", INDEX(Table15[Entire Service Line Classification], MATCH(SUMIFS(Table15[Unique ID],Table15[System-Owned Portion],E5410,Table15[If Material Anything Other than "Lead" in Column E,Was Material Ever Previously Lead?],G5410,Table15[Customer-Owned Portion],O5410),Table15[Unique ID],0),0)))</f>
        <v/>
      </c>
      <c r="X5410"/>
    </row>
    <row r="5411" spans="2:24" x14ac:dyDescent="0.35">
      <c r="B5411" s="146"/>
      <c r="C5411" s="31"/>
      <c r="D5411" s="31"/>
      <c r="E5411" s="44"/>
      <c r="F5411" s="43"/>
      <c r="G5411" s="84"/>
      <c r="H5411" s="31"/>
      <c r="I5411" s="31"/>
      <c r="J5411" s="84"/>
      <c r="K5411" s="31"/>
      <c r="L5411" s="31"/>
      <c r="M5411" s="169"/>
      <c r="N5411" s="148"/>
      <c r="O5411" s="106"/>
      <c r="P5411" s="43"/>
      <c r="Q5411" s="31"/>
      <c r="R5411" s="84"/>
      <c r="S5411" s="31"/>
      <c r="T5411" s="31"/>
      <c r="U5411" s="169"/>
      <c r="V5411" s="150"/>
      <c r="W5411" s="342" t="str" cm="1">
        <f t="array" ref="W5411">IF(SUM(LEN(B5411:V5411))=0,"",IF(OR(OR(ISBLANK(F5411),SUM(LEN(C5411),LEN(D5411))=0),AND(NOT(E5411="Unknown"),ISBLANK(J5411)),AND(NOT(O5411="Unknown"),ISBLANK(R5411))),"Missing Information", INDEX(Table15[Entire Service Line Classification], MATCH(SUMIFS(Table15[Unique ID],Table15[System-Owned Portion],E5411,Table15[If Material Anything Other than "Lead" in Column E,Was Material Ever Previously Lead?],G5411,Table15[Customer-Owned Portion],O5411),Table15[Unique ID],0),0)))</f>
        <v/>
      </c>
      <c r="X5411"/>
    </row>
    <row r="5412" spans="2:24" x14ac:dyDescent="0.35">
      <c r="B5412" s="146"/>
      <c r="C5412" s="31"/>
      <c r="D5412" s="31"/>
      <c r="E5412" s="44"/>
      <c r="F5412" s="43"/>
      <c r="G5412" s="84"/>
      <c r="H5412" s="31"/>
      <c r="I5412" s="31"/>
      <c r="J5412" s="84"/>
      <c r="K5412" s="31"/>
      <c r="L5412" s="31"/>
      <c r="M5412" s="169"/>
      <c r="N5412" s="148"/>
      <c r="O5412" s="106"/>
      <c r="P5412" s="43"/>
      <c r="Q5412" s="31"/>
      <c r="R5412" s="84"/>
      <c r="S5412" s="31"/>
      <c r="T5412" s="31"/>
      <c r="U5412" s="169"/>
      <c r="V5412" s="150"/>
      <c r="W5412" s="342" t="str" cm="1">
        <f t="array" ref="W5412">IF(SUM(LEN(B5412:V5412))=0,"",IF(OR(OR(ISBLANK(F5412),SUM(LEN(C5412),LEN(D5412))=0),AND(NOT(E5412="Unknown"),ISBLANK(J5412)),AND(NOT(O5412="Unknown"),ISBLANK(R5412))),"Missing Information", INDEX(Table15[Entire Service Line Classification], MATCH(SUMIFS(Table15[Unique ID],Table15[System-Owned Portion],E5412,Table15[If Material Anything Other than "Lead" in Column E,Was Material Ever Previously Lead?],G5412,Table15[Customer-Owned Portion],O5412),Table15[Unique ID],0),0)))</f>
        <v/>
      </c>
      <c r="X5412"/>
    </row>
    <row r="5413" spans="2:24" x14ac:dyDescent="0.35">
      <c r="B5413" s="146"/>
      <c r="C5413" s="31"/>
      <c r="D5413" s="31"/>
      <c r="E5413" s="44"/>
      <c r="F5413" s="43"/>
      <c r="G5413" s="84"/>
      <c r="H5413" s="31"/>
      <c r="I5413" s="31"/>
      <c r="J5413" s="84"/>
      <c r="K5413" s="31"/>
      <c r="L5413" s="31"/>
      <c r="M5413" s="169"/>
      <c r="N5413" s="148"/>
      <c r="O5413" s="106"/>
      <c r="P5413" s="43"/>
      <c r="Q5413" s="31"/>
      <c r="R5413" s="84"/>
      <c r="S5413" s="31"/>
      <c r="T5413" s="31"/>
      <c r="U5413" s="169"/>
      <c r="V5413" s="150"/>
      <c r="W5413" s="342" t="str" cm="1">
        <f t="array" ref="W5413">IF(SUM(LEN(B5413:V5413))=0,"",IF(OR(OR(ISBLANK(F5413),SUM(LEN(C5413),LEN(D5413))=0),AND(NOT(E5413="Unknown"),ISBLANK(J5413)),AND(NOT(O5413="Unknown"),ISBLANK(R5413))),"Missing Information", INDEX(Table15[Entire Service Line Classification], MATCH(SUMIFS(Table15[Unique ID],Table15[System-Owned Portion],E5413,Table15[If Material Anything Other than "Lead" in Column E,Was Material Ever Previously Lead?],G5413,Table15[Customer-Owned Portion],O5413),Table15[Unique ID],0),0)))</f>
        <v/>
      </c>
      <c r="X5413"/>
    </row>
    <row r="5414" spans="2:24" x14ac:dyDescent="0.35">
      <c r="B5414" s="146"/>
      <c r="C5414" s="31"/>
      <c r="D5414" s="31"/>
      <c r="E5414" s="44"/>
      <c r="F5414" s="43"/>
      <c r="G5414" s="84"/>
      <c r="H5414" s="31"/>
      <c r="I5414" s="31"/>
      <c r="J5414" s="84"/>
      <c r="K5414" s="31"/>
      <c r="L5414" s="31"/>
      <c r="M5414" s="169"/>
      <c r="N5414" s="148"/>
      <c r="O5414" s="106"/>
      <c r="P5414" s="43"/>
      <c r="Q5414" s="31"/>
      <c r="R5414" s="84"/>
      <c r="S5414" s="31"/>
      <c r="T5414" s="31"/>
      <c r="U5414" s="169"/>
      <c r="V5414" s="150"/>
      <c r="W5414" s="342" t="str" cm="1">
        <f t="array" ref="W5414">IF(SUM(LEN(B5414:V5414))=0,"",IF(OR(OR(ISBLANK(F5414),SUM(LEN(C5414),LEN(D5414))=0),AND(NOT(E5414="Unknown"),ISBLANK(J5414)),AND(NOT(O5414="Unknown"),ISBLANK(R5414))),"Missing Information", INDEX(Table15[Entire Service Line Classification], MATCH(SUMIFS(Table15[Unique ID],Table15[System-Owned Portion],E5414,Table15[If Material Anything Other than "Lead" in Column E,Was Material Ever Previously Lead?],G5414,Table15[Customer-Owned Portion],O5414),Table15[Unique ID],0),0)))</f>
        <v/>
      </c>
      <c r="X5414"/>
    </row>
    <row r="5415" spans="2:24" x14ac:dyDescent="0.35">
      <c r="B5415" s="146"/>
      <c r="C5415" s="31"/>
      <c r="D5415" s="31"/>
      <c r="E5415" s="44"/>
      <c r="F5415" s="43"/>
      <c r="G5415" s="84"/>
      <c r="H5415" s="31"/>
      <c r="I5415" s="31"/>
      <c r="J5415" s="84"/>
      <c r="K5415" s="31"/>
      <c r="L5415" s="31"/>
      <c r="M5415" s="169"/>
      <c r="N5415" s="148"/>
      <c r="O5415" s="106"/>
      <c r="P5415" s="43"/>
      <c r="Q5415" s="31"/>
      <c r="R5415" s="84"/>
      <c r="S5415" s="31"/>
      <c r="T5415" s="31"/>
      <c r="U5415" s="169"/>
      <c r="V5415" s="150"/>
      <c r="W5415" s="342" t="str" cm="1">
        <f t="array" ref="W5415">IF(SUM(LEN(B5415:V5415))=0,"",IF(OR(OR(ISBLANK(F5415),SUM(LEN(C5415),LEN(D5415))=0),AND(NOT(E5415="Unknown"),ISBLANK(J5415)),AND(NOT(O5415="Unknown"),ISBLANK(R5415))),"Missing Information", INDEX(Table15[Entire Service Line Classification], MATCH(SUMIFS(Table15[Unique ID],Table15[System-Owned Portion],E5415,Table15[If Material Anything Other than "Lead" in Column E,Was Material Ever Previously Lead?],G5415,Table15[Customer-Owned Portion],O5415),Table15[Unique ID],0),0)))</f>
        <v/>
      </c>
      <c r="X5415"/>
    </row>
    <row r="5416" spans="2:24" x14ac:dyDescent="0.35">
      <c r="B5416" s="146"/>
      <c r="C5416" s="31"/>
      <c r="D5416" s="31"/>
      <c r="E5416" s="44"/>
      <c r="F5416" s="43"/>
      <c r="G5416" s="84"/>
      <c r="H5416" s="31"/>
      <c r="I5416" s="31"/>
      <c r="J5416" s="84"/>
      <c r="K5416" s="31"/>
      <c r="L5416" s="31"/>
      <c r="M5416" s="169"/>
      <c r="N5416" s="148"/>
      <c r="O5416" s="106"/>
      <c r="P5416" s="43"/>
      <c r="Q5416" s="31"/>
      <c r="R5416" s="84"/>
      <c r="S5416" s="31"/>
      <c r="T5416" s="31"/>
      <c r="U5416" s="169"/>
      <c r="V5416" s="150"/>
      <c r="W5416" s="342" t="str" cm="1">
        <f t="array" ref="W5416">IF(SUM(LEN(B5416:V5416))=0,"",IF(OR(OR(ISBLANK(F5416),SUM(LEN(C5416),LEN(D5416))=0),AND(NOT(E5416="Unknown"),ISBLANK(J5416)),AND(NOT(O5416="Unknown"),ISBLANK(R5416))),"Missing Information", INDEX(Table15[Entire Service Line Classification], MATCH(SUMIFS(Table15[Unique ID],Table15[System-Owned Portion],E5416,Table15[If Material Anything Other than "Lead" in Column E,Was Material Ever Previously Lead?],G5416,Table15[Customer-Owned Portion],O5416),Table15[Unique ID],0),0)))</f>
        <v/>
      </c>
      <c r="X5416"/>
    </row>
    <row r="5417" spans="2:24" x14ac:dyDescent="0.35">
      <c r="B5417" s="146"/>
      <c r="C5417" s="31"/>
      <c r="D5417" s="31"/>
      <c r="E5417" s="44"/>
      <c r="F5417" s="43"/>
      <c r="G5417" s="84"/>
      <c r="H5417" s="31"/>
      <c r="I5417" s="31"/>
      <c r="J5417" s="84"/>
      <c r="K5417" s="31"/>
      <c r="L5417" s="31"/>
      <c r="M5417" s="169"/>
      <c r="N5417" s="148"/>
      <c r="O5417" s="106"/>
      <c r="P5417" s="43"/>
      <c r="Q5417" s="31"/>
      <c r="R5417" s="84"/>
      <c r="S5417" s="31"/>
      <c r="T5417" s="31"/>
      <c r="U5417" s="169"/>
      <c r="V5417" s="150"/>
      <c r="W5417" s="342" t="str" cm="1">
        <f t="array" ref="W5417">IF(SUM(LEN(B5417:V5417))=0,"",IF(OR(OR(ISBLANK(F5417),SUM(LEN(C5417),LEN(D5417))=0),AND(NOT(E5417="Unknown"),ISBLANK(J5417)),AND(NOT(O5417="Unknown"),ISBLANK(R5417))),"Missing Information", INDEX(Table15[Entire Service Line Classification], MATCH(SUMIFS(Table15[Unique ID],Table15[System-Owned Portion],E5417,Table15[If Material Anything Other than "Lead" in Column E,Was Material Ever Previously Lead?],G5417,Table15[Customer-Owned Portion],O5417),Table15[Unique ID],0),0)))</f>
        <v/>
      </c>
      <c r="X5417"/>
    </row>
    <row r="5418" spans="2:24" x14ac:dyDescent="0.35">
      <c r="B5418" s="146"/>
      <c r="C5418" s="31"/>
      <c r="D5418" s="31"/>
      <c r="E5418" s="44"/>
      <c r="F5418" s="43"/>
      <c r="G5418" s="84"/>
      <c r="H5418" s="31"/>
      <c r="I5418" s="31"/>
      <c r="J5418" s="84"/>
      <c r="K5418" s="31"/>
      <c r="L5418" s="31"/>
      <c r="M5418" s="169"/>
      <c r="N5418" s="148"/>
      <c r="O5418" s="106"/>
      <c r="P5418" s="43"/>
      <c r="Q5418" s="31"/>
      <c r="R5418" s="84"/>
      <c r="S5418" s="31"/>
      <c r="T5418" s="31"/>
      <c r="U5418" s="169"/>
      <c r="V5418" s="150"/>
      <c r="W5418" s="342" t="str" cm="1">
        <f t="array" ref="W5418">IF(SUM(LEN(B5418:V5418))=0,"",IF(OR(OR(ISBLANK(F5418),SUM(LEN(C5418),LEN(D5418))=0),AND(NOT(E5418="Unknown"),ISBLANK(J5418)),AND(NOT(O5418="Unknown"),ISBLANK(R5418))),"Missing Information", INDEX(Table15[Entire Service Line Classification], MATCH(SUMIFS(Table15[Unique ID],Table15[System-Owned Portion],E5418,Table15[If Material Anything Other than "Lead" in Column E,Was Material Ever Previously Lead?],G5418,Table15[Customer-Owned Portion],O5418),Table15[Unique ID],0),0)))</f>
        <v/>
      </c>
      <c r="X5418"/>
    </row>
    <row r="5419" spans="2:24" x14ac:dyDescent="0.35">
      <c r="B5419" s="146"/>
      <c r="C5419" s="31"/>
      <c r="D5419" s="31"/>
      <c r="E5419" s="44"/>
      <c r="F5419" s="43"/>
      <c r="G5419" s="84"/>
      <c r="H5419" s="31"/>
      <c r="I5419" s="31"/>
      <c r="J5419" s="84"/>
      <c r="K5419" s="31"/>
      <c r="L5419" s="31"/>
      <c r="M5419" s="169"/>
      <c r="N5419" s="148"/>
      <c r="O5419" s="106"/>
      <c r="P5419" s="43"/>
      <c r="Q5419" s="31"/>
      <c r="R5419" s="84"/>
      <c r="S5419" s="31"/>
      <c r="T5419" s="31"/>
      <c r="U5419" s="169"/>
      <c r="V5419" s="150"/>
      <c r="W5419" s="342" t="str" cm="1">
        <f t="array" ref="W5419">IF(SUM(LEN(B5419:V5419))=0,"",IF(OR(OR(ISBLANK(F5419),SUM(LEN(C5419),LEN(D5419))=0),AND(NOT(E5419="Unknown"),ISBLANK(J5419)),AND(NOT(O5419="Unknown"),ISBLANK(R5419))),"Missing Information", INDEX(Table15[Entire Service Line Classification], MATCH(SUMIFS(Table15[Unique ID],Table15[System-Owned Portion],E5419,Table15[If Material Anything Other than "Lead" in Column E,Was Material Ever Previously Lead?],G5419,Table15[Customer-Owned Portion],O5419),Table15[Unique ID],0),0)))</f>
        <v/>
      </c>
      <c r="X5419"/>
    </row>
    <row r="5420" spans="2:24" x14ac:dyDescent="0.35">
      <c r="B5420" s="146"/>
      <c r="C5420" s="31"/>
      <c r="D5420" s="31"/>
      <c r="E5420" s="44"/>
      <c r="F5420" s="43"/>
      <c r="G5420" s="84"/>
      <c r="H5420" s="31"/>
      <c r="I5420" s="31"/>
      <c r="J5420" s="84"/>
      <c r="K5420" s="31"/>
      <c r="L5420" s="31"/>
      <c r="M5420" s="169"/>
      <c r="N5420" s="148"/>
      <c r="O5420" s="106"/>
      <c r="P5420" s="43"/>
      <c r="Q5420" s="31"/>
      <c r="R5420" s="84"/>
      <c r="S5420" s="31"/>
      <c r="T5420" s="31"/>
      <c r="U5420" s="169"/>
      <c r="V5420" s="150"/>
      <c r="W5420" s="342" t="str" cm="1">
        <f t="array" ref="W5420">IF(SUM(LEN(B5420:V5420))=0,"",IF(OR(OR(ISBLANK(F5420),SUM(LEN(C5420),LEN(D5420))=0),AND(NOT(E5420="Unknown"),ISBLANK(J5420)),AND(NOT(O5420="Unknown"),ISBLANK(R5420))),"Missing Information", INDEX(Table15[Entire Service Line Classification], MATCH(SUMIFS(Table15[Unique ID],Table15[System-Owned Portion],E5420,Table15[If Material Anything Other than "Lead" in Column E,Was Material Ever Previously Lead?],G5420,Table15[Customer-Owned Portion],O5420),Table15[Unique ID],0),0)))</f>
        <v/>
      </c>
      <c r="X5420"/>
    </row>
    <row r="5421" spans="2:24" x14ac:dyDescent="0.35">
      <c r="B5421" s="146"/>
      <c r="C5421" s="31"/>
      <c r="D5421" s="31"/>
      <c r="E5421" s="44"/>
      <c r="F5421" s="43"/>
      <c r="G5421" s="84"/>
      <c r="H5421" s="31"/>
      <c r="I5421" s="31"/>
      <c r="J5421" s="84"/>
      <c r="K5421" s="31"/>
      <c r="L5421" s="31"/>
      <c r="M5421" s="169"/>
      <c r="N5421" s="148"/>
      <c r="O5421" s="106"/>
      <c r="P5421" s="43"/>
      <c r="Q5421" s="31"/>
      <c r="R5421" s="84"/>
      <c r="S5421" s="31"/>
      <c r="T5421" s="31"/>
      <c r="U5421" s="169"/>
      <c r="V5421" s="150"/>
      <c r="W5421" s="342" t="str" cm="1">
        <f t="array" ref="W5421">IF(SUM(LEN(B5421:V5421))=0,"",IF(OR(OR(ISBLANK(F5421),SUM(LEN(C5421),LEN(D5421))=0),AND(NOT(E5421="Unknown"),ISBLANK(J5421)),AND(NOT(O5421="Unknown"),ISBLANK(R5421))),"Missing Information", INDEX(Table15[Entire Service Line Classification], MATCH(SUMIFS(Table15[Unique ID],Table15[System-Owned Portion],E5421,Table15[If Material Anything Other than "Lead" in Column E,Was Material Ever Previously Lead?],G5421,Table15[Customer-Owned Portion],O5421),Table15[Unique ID],0),0)))</f>
        <v/>
      </c>
      <c r="X5421"/>
    </row>
    <row r="5422" spans="2:24" x14ac:dyDescent="0.35">
      <c r="B5422" s="146"/>
      <c r="C5422" s="31"/>
      <c r="D5422" s="31"/>
      <c r="E5422" s="44"/>
      <c r="F5422" s="43"/>
      <c r="G5422" s="84"/>
      <c r="H5422" s="31"/>
      <c r="I5422" s="31"/>
      <c r="J5422" s="84"/>
      <c r="K5422" s="31"/>
      <c r="L5422" s="31"/>
      <c r="M5422" s="169"/>
      <c r="N5422" s="148"/>
      <c r="O5422" s="106"/>
      <c r="P5422" s="43"/>
      <c r="Q5422" s="31"/>
      <c r="R5422" s="84"/>
      <c r="S5422" s="31"/>
      <c r="T5422" s="31"/>
      <c r="U5422" s="169"/>
      <c r="V5422" s="150"/>
      <c r="W5422" s="342" t="str" cm="1">
        <f t="array" ref="W5422">IF(SUM(LEN(B5422:V5422))=0,"",IF(OR(OR(ISBLANK(F5422),SUM(LEN(C5422),LEN(D5422))=0),AND(NOT(E5422="Unknown"),ISBLANK(J5422)),AND(NOT(O5422="Unknown"),ISBLANK(R5422))),"Missing Information", INDEX(Table15[Entire Service Line Classification], MATCH(SUMIFS(Table15[Unique ID],Table15[System-Owned Portion],E5422,Table15[If Material Anything Other than "Lead" in Column E,Was Material Ever Previously Lead?],G5422,Table15[Customer-Owned Portion],O5422),Table15[Unique ID],0),0)))</f>
        <v/>
      </c>
      <c r="X5422"/>
    </row>
    <row r="5423" spans="2:24" x14ac:dyDescent="0.35">
      <c r="B5423" s="146"/>
      <c r="C5423" s="31"/>
      <c r="D5423" s="31"/>
      <c r="E5423" s="44"/>
      <c r="F5423" s="43"/>
      <c r="G5423" s="84"/>
      <c r="H5423" s="31"/>
      <c r="I5423" s="31"/>
      <c r="J5423" s="84"/>
      <c r="K5423" s="31"/>
      <c r="L5423" s="31"/>
      <c r="M5423" s="169"/>
      <c r="N5423" s="148"/>
      <c r="O5423" s="106"/>
      <c r="P5423" s="43"/>
      <c r="Q5423" s="31"/>
      <c r="R5423" s="84"/>
      <c r="S5423" s="31"/>
      <c r="T5423" s="31"/>
      <c r="U5423" s="169"/>
      <c r="V5423" s="150"/>
      <c r="W5423" s="342" t="str" cm="1">
        <f t="array" ref="W5423">IF(SUM(LEN(B5423:V5423))=0,"",IF(OR(OR(ISBLANK(F5423),SUM(LEN(C5423),LEN(D5423))=0),AND(NOT(E5423="Unknown"),ISBLANK(J5423)),AND(NOT(O5423="Unknown"),ISBLANK(R5423))),"Missing Information", INDEX(Table15[Entire Service Line Classification], MATCH(SUMIFS(Table15[Unique ID],Table15[System-Owned Portion],E5423,Table15[If Material Anything Other than "Lead" in Column E,Was Material Ever Previously Lead?],G5423,Table15[Customer-Owned Portion],O5423),Table15[Unique ID],0),0)))</f>
        <v/>
      </c>
      <c r="X5423"/>
    </row>
    <row r="5424" spans="2:24" x14ac:dyDescent="0.35">
      <c r="B5424" s="146"/>
      <c r="C5424" s="31"/>
      <c r="D5424" s="31"/>
      <c r="E5424" s="44"/>
      <c r="F5424" s="43"/>
      <c r="G5424" s="84"/>
      <c r="H5424" s="31"/>
      <c r="I5424" s="31"/>
      <c r="J5424" s="84"/>
      <c r="K5424" s="31"/>
      <c r="L5424" s="31"/>
      <c r="M5424" s="169"/>
      <c r="N5424" s="148"/>
      <c r="O5424" s="106"/>
      <c r="P5424" s="43"/>
      <c r="Q5424" s="31"/>
      <c r="R5424" s="84"/>
      <c r="S5424" s="31"/>
      <c r="T5424" s="31"/>
      <c r="U5424" s="169"/>
      <c r="V5424" s="150"/>
      <c r="W5424" s="342" t="str" cm="1">
        <f t="array" ref="W5424">IF(SUM(LEN(B5424:V5424))=0,"",IF(OR(OR(ISBLANK(F5424),SUM(LEN(C5424),LEN(D5424))=0),AND(NOT(E5424="Unknown"),ISBLANK(J5424)),AND(NOT(O5424="Unknown"),ISBLANK(R5424))),"Missing Information", INDEX(Table15[Entire Service Line Classification], MATCH(SUMIFS(Table15[Unique ID],Table15[System-Owned Portion],E5424,Table15[If Material Anything Other than "Lead" in Column E,Was Material Ever Previously Lead?],G5424,Table15[Customer-Owned Portion],O5424),Table15[Unique ID],0),0)))</f>
        <v/>
      </c>
      <c r="X5424"/>
    </row>
    <row r="5425" spans="2:24" x14ac:dyDescent="0.35">
      <c r="B5425" s="146"/>
      <c r="C5425" s="31"/>
      <c r="D5425" s="31"/>
      <c r="E5425" s="44"/>
      <c r="F5425" s="43"/>
      <c r="G5425" s="84"/>
      <c r="H5425" s="31"/>
      <c r="I5425" s="31"/>
      <c r="J5425" s="84"/>
      <c r="K5425" s="31"/>
      <c r="L5425" s="31"/>
      <c r="M5425" s="169"/>
      <c r="N5425" s="148"/>
      <c r="O5425" s="106"/>
      <c r="P5425" s="43"/>
      <c r="Q5425" s="31"/>
      <c r="R5425" s="84"/>
      <c r="S5425" s="31"/>
      <c r="T5425" s="31"/>
      <c r="U5425" s="169"/>
      <c r="V5425" s="150"/>
      <c r="W5425" s="342" t="str" cm="1">
        <f t="array" ref="W5425">IF(SUM(LEN(B5425:V5425))=0,"",IF(OR(OR(ISBLANK(F5425),SUM(LEN(C5425),LEN(D5425))=0),AND(NOT(E5425="Unknown"),ISBLANK(J5425)),AND(NOT(O5425="Unknown"),ISBLANK(R5425))),"Missing Information", INDEX(Table15[Entire Service Line Classification], MATCH(SUMIFS(Table15[Unique ID],Table15[System-Owned Portion],E5425,Table15[If Material Anything Other than "Lead" in Column E,Was Material Ever Previously Lead?],G5425,Table15[Customer-Owned Portion],O5425),Table15[Unique ID],0),0)))</f>
        <v/>
      </c>
      <c r="X5425"/>
    </row>
    <row r="5426" spans="2:24" x14ac:dyDescent="0.35">
      <c r="B5426" s="146"/>
      <c r="C5426" s="31"/>
      <c r="D5426" s="31"/>
      <c r="E5426" s="44"/>
      <c r="F5426" s="43"/>
      <c r="G5426" s="84"/>
      <c r="H5426" s="31"/>
      <c r="I5426" s="31"/>
      <c r="J5426" s="84"/>
      <c r="K5426" s="31"/>
      <c r="L5426" s="31"/>
      <c r="M5426" s="169"/>
      <c r="N5426" s="148"/>
      <c r="O5426" s="106"/>
      <c r="P5426" s="43"/>
      <c r="Q5426" s="31"/>
      <c r="R5426" s="84"/>
      <c r="S5426" s="31"/>
      <c r="T5426" s="31"/>
      <c r="U5426" s="169"/>
      <c r="V5426" s="150"/>
      <c r="W5426" s="342" t="str" cm="1">
        <f t="array" ref="W5426">IF(SUM(LEN(B5426:V5426))=0,"",IF(OR(OR(ISBLANK(F5426),SUM(LEN(C5426),LEN(D5426))=0),AND(NOT(E5426="Unknown"),ISBLANK(J5426)),AND(NOT(O5426="Unknown"),ISBLANK(R5426))),"Missing Information", INDEX(Table15[Entire Service Line Classification], MATCH(SUMIFS(Table15[Unique ID],Table15[System-Owned Portion],E5426,Table15[If Material Anything Other than "Lead" in Column E,Was Material Ever Previously Lead?],G5426,Table15[Customer-Owned Portion],O5426),Table15[Unique ID],0),0)))</f>
        <v/>
      </c>
      <c r="X5426"/>
    </row>
    <row r="5427" spans="2:24" x14ac:dyDescent="0.35">
      <c r="B5427" s="146"/>
      <c r="C5427" s="31"/>
      <c r="D5427" s="31"/>
      <c r="E5427" s="44"/>
      <c r="F5427" s="43"/>
      <c r="G5427" s="84"/>
      <c r="H5427" s="31"/>
      <c r="I5427" s="31"/>
      <c r="J5427" s="84"/>
      <c r="K5427" s="31"/>
      <c r="L5427" s="31"/>
      <c r="M5427" s="169"/>
      <c r="N5427" s="148"/>
      <c r="O5427" s="106"/>
      <c r="P5427" s="43"/>
      <c r="Q5427" s="31"/>
      <c r="R5427" s="84"/>
      <c r="S5427" s="31"/>
      <c r="T5427" s="31"/>
      <c r="U5427" s="169"/>
      <c r="V5427" s="150"/>
      <c r="W5427" s="342" t="str" cm="1">
        <f t="array" ref="W5427">IF(SUM(LEN(B5427:V5427))=0,"",IF(OR(OR(ISBLANK(F5427),SUM(LEN(C5427),LEN(D5427))=0),AND(NOT(E5427="Unknown"),ISBLANK(J5427)),AND(NOT(O5427="Unknown"),ISBLANK(R5427))),"Missing Information", INDEX(Table15[Entire Service Line Classification], MATCH(SUMIFS(Table15[Unique ID],Table15[System-Owned Portion],E5427,Table15[If Material Anything Other than "Lead" in Column E,Was Material Ever Previously Lead?],G5427,Table15[Customer-Owned Portion],O5427),Table15[Unique ID],0),0)))</f>
        <v/>
      </c>
      <c r="X5427"/>
    </row>
    <row r="5428" spans="2:24" x14ac:dyDescent="0.35">
      <c r="B5428" s="146"/>
      <c r="C5428" s="31"/>
      <c r="D5428" s="31"/>
      <c r="E5428" s="44"/>
      <c r="F5428" s="43"/>
      <c r="G5428" s="84"/>
      <c r="H5428" s="31"/>
      <c r="I5428" s="31"/>
      <c r="J5428" s="84"/>
      <c r="K5428" s="31"/>
      <c r="L5428" s="31"/>
      <c r="M5428" s="169"/>
      <c r="N5428" s="148"/>
      <c r="O5428" s="106"/>
      <c r="P5428" s="43"/>
      <c r="Q5428" s="31"/>
      <c r="R5428" s="84"/>
      <c r="S5428" s="31"/>
      <c r="T5428" s="31"/>
      <c r="U5428" s="169"/>
      <c r="V5428" s="150"/>
      <c r="W5428" s="342" t="str" cm="1">
        <f t="array" ref="W5428">IF(SUM(LEN(B5428:V5428))=0,"",IF(OR(OR(ISBLANK(F5428),SUM(LEN(C5428),LEN(D5428))=0),AND(NOT(E5428="Unknown"),ISBLANK(J5428)),AND(NOT(O5428="Unknown"),ISBLANK(R5428))),"Missing Information", INDEX(Table15[Entire Service Line Classification], MATCH(SUMIFS(Table15[Unique ID],Table15[System-Owned Portion],E5428,Table15[If Material Anything Other than "Lead" in Column E,Was Material Ever Previously Lead?],G5428,Table15[Customer-Owned Portion],O5428),Table15[Unique ID],0),0)))</f>
        <v/>
      </c>
      <c r="X5428"/>
    </row>
    <row r="5429" spans="2:24" x14ac:dyDescent="0.35">
      <c r="B5429" s="146"/>
      <c r="C5429" s="31"/>
      <c r="D5429" s="31"/>
      <c r="E5429" s="44"/>
      <c r="F5429" s="43"/>
      <c r="G5429" s="84"/>
      <c r="H5429" s="31"/>
      <c r="I5429" s="31"/>
      <c r="J5429" s="84"/>
      <c r="K5429" s="31"/>
      <c r="L5429" s="31"/>
      <c r="M5429" s="169"/>
      <c r="N5429" s="148"/>
      <c r="O5429" s="106"/>
      <c r="P5429" s="43"/>
      <c r="Q5429" s="31"/>
      <c r="R5429" s="84"/>
      <c r="S5429" s="31"/>
      <c r="T5429" s="31"/>
      <c r="U5429" s="169"/>
      <c r="V5429" s="150"/>
      <c r="W5429" s="342" t="str" cm="1">
        <f t="array" ref="W5429">IF(SUM(LEN(B5429:V5429))=0,"",IF(OR(OR(ISBLANK(F5429),SUM(LEN(C5429),LEN(D5429))=0),AND(NOT(E5429="Unknown"),ISBLANK(J5429)),AND(NOT(O5429="Unknown"),ISBLANK(R5429))),"Missing Information", INDEX(Table15[Entire Service Line Classification], MATCH(SUMIFS(Table15[Unique ID],Table15[System-Owned Portion],E5429,Table15[If Material Anything Other than "Lead" in Column E,Was Material Ever Previously Lead?],G5429,Table15[Customer-Owned Portion],O5429),Table15[Unique ID],0),0)))</f>
        <v/>
      </c>
      <c r="X5429"/>
    </row>
    <row r="5430" spans="2:24" x14ac:dyDescent="0.35">
      <c r="B5430" s="146"/>
      <c r="C5430" s="31"/>
      <c r="D5430" s="31"/>
      <c r="E5430" s="44"/>
      <c r="F5430" s="43"/>
      <c r="G5430" s="84"/>
      <c r="H5430" s="31"/>
      <c r="I5430" s="31"/>
      <c r="J5430" s="84"/>
      <c r="K5430" s="31"/>
      <c r="L5430" s="31"/>
      <c r="M5430" s="169"/>
      <c r="N5430" s="148"/>
      <c r="O5430" s="106"/>
      <c r="P5430" s="43"/>
      <c r="Q5430" s="31"/>
      <c r="R5430" s="84"/>
      <c r="S5430" s="31"/>
      <c r="T5430" s="31"/>
      <c r="U5430" s="169"/>
      <c r="V5430" s="150"/>
      <c r="W5430" s="342" t="str" cm="1">
        <f t="array" ref="W5430">IF(SUM(LEN(B5430:V5430))=0,"",IF(OR(OR(ISBLANK(F5430),SUM(LEN(C5430),LEN(D5430))=0),AND(NOT(E5430="Unknown"),ISBLANK(J5430)),AND(NOT(O5430="Unknown"),ISBLANK(R5430))),"Missing Information", INDEX(Table15[Entire Service Line Classification], MATCH(SUMIFS(Table15[Unique ID],Table15[System-Owned Portion],E5430,Table15[If Material Anything Other than "Lead" in Column E,Was Material Ever Previously Lead?],G5430,Table15[Customer-Owned Portion],O5430),Table15[Unique ID],0),0)))</f>
        <v/>
      </c>
      <c r="X5430"/>
    </row>
    <row r="5431" spans="2:24" x14ac:dyDescent="0.35">
      <c r="B5431" s="146"/>
      <c r="C5431" s="31"/>
      <c r="D5431" s="31"/>
      <c r="E5431" s="44"/>
      <c r="F5431" s="43"/>
      <c r="G5431" s="84"/>
      <c r="H5431" s="31"/>
      <c r="I5431" s="31"/>
      <c r="J5431" s="84"/>
      <c r="K5431" s="31"/>
      <c r="L5431" s="31"/>
      <c r="M5431" s="169"/>
      <c r="N5431" s="148"/>
      <c r="O5431" s="106"/>
      <c r="P5431" s="43"/>
      <c r="Q5431" s="31"/>
      <c r="R5431" s="84"/>
      <c r="S5431" s="31"/>
      <c r="T5431" s="31"/>
      <c r="U5431" s="169"/>
      <c r="V5431" s="150"/>
      <c r="W5431" s="342" t="str" cm="1">
        <f t="array" ref="W5431">IF(SUM(LEN(B5431:V5431))=0,"",IF(OR(OR(ISBLANK(F5431),SUM(LEN(C5431),LEN(D5431))=0),AND(NOT(E5431="Unknown"),ISBLANK(J5431)),AND(NOT(O5431="Unknown"),ISBLANK(R5431))),"Missing Information", INDEX(Table15[Entire Service Line Classification], MATCH(SUMIFS(Table15[Unique ID],Table15[System-Owned Portion],E5431,Table15[If Material Anything Other than "Lead" in Column E,Was Material Ever Previously Lead?],G5431,Table15[Customer-Owned Portion],O5431),Table15[Unique ID],0),0)))</f>
        <v/>
      </c>
      <c r="X5431"/>
    </row>
    <row r="5432" spans="2:24" x14ac:dyDescent="0.35">
      <c r="B5432" s="146"/>
      <c r="C5432" s="31"/>
      <c r="D5432" s="31"/>
      <c r="E5432" s="44"/>
      <c r="F5432" s="43"/>
      <c r="G5432" s="84"/>
      <c r="H5432" s="31"/>
      <c r="I5432" s="31"/>
      <c r="J5432" s="84"/>
      <c r="K5432" s="31"/>
      <c r="L5432" s="31"/>
      <c r="M5432" s="169"/>
      <c r="N5432" s="148"/>
      <c r="O5432" s="106"/>
      <c r="P5432" s="43"/>
      <c r="Q5432" s="31"/>
      <c r="R5432" s="84"/>
      <c r="S5432" s="31"/>
      <c r="T5432" s="31"/>
      <c r="U5432" s="169"/>
      <c r="V5432" s="150"/>
      <c r="W5432" s="342" t="str" cm="1">
        <f t="array" ref="W5432">IF(SUM(LEN(B5432:V5432))=0,"",IF(OR(OR(ISBLANK(F5432),SUM(LEN(C5432),LEN(D5432))=0),AND(NOT(E5432="Unknown"),ISBLANK(J5432)),AND(NOT(O5432="Unknown"),ISBLANK(R5432))),"Missing Information", INDEX(Table15[Entire Service Line Classification], MATCH(SUMIFS(Table15[Unique ID],Table15[System-Owned Portion],E5432,Table15[If Material Anything Other than "Lead" in Column E,Was Material Ever Previously Lead?],G5432,Table15[Customer-Owned Portion],O5432),Table15[Unique ID],0),0)))</f>
        <v/>
      </c>
      <c r="X5432"/>
    </row>
    <row r="5433" spans="2:24" x14ac:dyDescent="0.35">
      <c r="B5433" s="146"/>
      <c r="C5433" s="31"/>
      <c r="D5433" s="31"/>
      <c r="E5433" s="44"/>
      <c r="F5433" s="43"/>
      <c r="G5433" s="84"/>
      <c r="H5433" s="31"/>
      <c r="I5433" s="31"/>
      <c r="J5433" s="84"/>
      <c r="K5433" s="31"/>
      <c r="L5433" s="31"/>
      <c r="M5433" s="169"/>
      <c r="N5433" s="148"/>
      <c r="O5433" s="106"/>
      <c r="P5433" s="43"/>
      <c r="Q5433" s="31"/>
      <c r="R5433" s="84"/>
      <c r="S5433" s="31"/>
      <c r="T5433" s="31"/>
      <c r="U5433" s="169"/>
      <c r="V5433" s="150"/>
      <c r="W5433" s="342" t="str" cm="1">
        <f t="array" ref="W5433">IF(SUM(LEN(B5433:V5433))=0,"",IF(OR(OR(ISBLANK(F5433),SUM(LEN(C5433),LEN(D5433))=0),AND(NOT(E5433="Unknown"),ISBLANK(J5433)),AND(NOT(O5433="Unknown"),ISBLANK(R5433))),"Missing Information", INDEX(Table15[Entire Service Line Classification], MATCH(SUMIFS(Table15[Unique ID],Table15[System-Owned Portion],E5433,Table15[If Material Anything Other than "Lead" in Column E,Was Material Ever Previously Lead?],G5433,Table15[Customer-Owned Portion],O5433),Table15[Unique ID],0),0)))</f>
        <v/>
      </c>
      <c r="X5433"/>
    </row>
    <row r="5434" spans="2:24" x14ac:dyDescent="0.35">
      <c r="B5434" s="146"/>
      <c r="C5434" s="31"/>
      <c r="D5434" s="31"/>
      <c r="E5434" s="44"/>
      <c r="F5434" s="43"/>
      <c r="G5434" s="84"/>
      <c r="H5434" s="31"/>
      <c r="I5434" s="31"/>
      <c r="J5434" s="84"/>
      <c r="K5434" s="31"/>
      <c r="L5434" s="31"/>
      <c r="M5434" s="169"/>
      <c r="N5434" s="148"/>
      <c r="O5434" s="106"/>
      <c r="P5434" s="43"/>
      <c r="Q5434" s="31"/>
      <c r="R5434" s="84"/>
      <c r="S5434" s="31"/>
      <c r="T5434" s="31"/>
      <c r="U5434" s="169"/>
      <c r="V5434" s="150"/>
      <c r="W5434" s="342" t="str" cm="1">
        <f t="array" ref="W5434">IF(SUM(LEN(B5434:V5434))=0,"",IF(OR(OR(ISBLANK(F5434),SUM(LEN(C5434),LEN(D5434))=0),AND(NOT(E5434="Unknown"),ISBLANK(J5434)),AND(NOT(O5434="Unknown"),ISBLANK(R5434))),"Missing Information", INDEX(Table15[Entire Service Line Classification], MATCH(SUMIFS(Table15[Unique ID],Table15[System-Owned Portion],E5434,Table15[If Material Anything Other than "Lead" in Column E,Was Material Ever Previously Lead?],G5434,Table15[Customer-Owned Portion],O5434),Table15[Unique ID],0),0)))</f>
        <v/>
      </c>
      <c r="X5434"/>
    </row>
    <row r="5435" spans="2:24" x14ac:dyDescent="0.35">
      <c r="B5435" s="146"/>
      <c r="C5435" s="31"/>
      <c r="D5435" s="31"/>
      <c r="E5435" s="44"/>
      <c r="F5435" s="43"/>
      <c r="G5435" s="84"/>
      <c r="H5435" s="31"/>
      <c r="I5435" s="31"/>
      <c r="J5435" s="84"/>
      <c r="K5435" s="31"/>
      <c r="L5435" s="31"/>
      <c r="M5435" s="169"/>
      <c r="N5435" s="148"/>
      <c r="O5435" s="106"/>
      <c r="P5435" s="43"/>
      <c r="Q5435" s="31"/>
      <c r="R5435" s="84"/>
      <c r="S5435" s="31"/>
      <c r="T5435" s="31"/>
      <c r="U5435" s="169"/>
      <c r="V5435" s="150"/>
      <c r="W5435" s="342" t="str" cm="1">
        <f t="array" ref="W5435">IF(SUM(LEN(B5435:V5435))=0,"",IF(OR(OR(ISBLANK(F5435),SUM(LEN(C5435),LEN(D5435))=0),AND(NOT(E5435="Unknown"),ISBLANK(J5435)),AND(NOT(O5435="Unknown"),ISBLANK(R5435))),"Missing Information", INDEX(Table15[Entire Service Line Classification], MATCH(SUMIFS(Table15[Unique ID],Table15[System-Owned Portion],E5435,Table15[If Material Anything Other than "Lead" in Column E,Was Material Ever Previously Lead?],G5435,Table15[Customer-Owned Portion],O5435),Table15[Unique ID],0),0)))</f>
        <v/>
      </c>
      <c r="X5435"/>
    </row>
    <row r="5436" spans="2:24" x14ac:dyDescent="0.35">
      <c r="B5436" s="146"/>
      <c r="C5436" s="31"/>
      <c r="D5436" s="31"/>
      <c r="E5436" s="44"/>
      <c r="F5436" s="43"/>
      <c r="G5436" s="84"/>
      <c r="H5436" s="31"/>
      <c r="I5436" s="31"/>
      <c r="J5436" s="84"/>
      <c r="K5436" s="31"/>
      <c r="L5436" s="31"/>
      <c r="M5436" s="169"/>
      <c r="N5436" s="148"/>
      <c r="O5436" s="106"/>
      <c r="P5436" s="43"/>
      <c r="Q5436" s="31"/>
      <c r="R5436" s="84"/>
      <c r="S5436" s="31"/>
      <c r="T5436" s="31"/>
      <c r="U5436" s="169"/>
      <c r="V5436" s="150"/>
      <c r="W5436" s="342" t="str" cm="1">
        <f t="array" ref="W5436">IF(SUM(LEN(B5436:V5436))=0,"",IF(OR(OR(ISBLANK(F5436),SUM(LEN(C5436),LEN(D5436))=0),AND(NOT(E5436="Unknown"),ISBLANK(J5436)),AND(NOT(O5436="Unknown"),ISBLANK(R5436))),"Missing Information", INDEX(Table15[Entire Service Line Classification], MATCH(SUMIFS(Table15[Unique ID],Table15[System-Owned Portion],E5436,Table15[If Material Anything Other than "Lead" in Column E,Was Material Ever Previously Lead?],G5436,Table15[Customer-Owned Portion],O5436),Table15[Unique ID],0),0)))</f>
        <v/>
      </c>
      <c r="X5436"/>
    </row>
    <row r="5437" spans="2:24" x14ac:dyDescent="0.35">
      <c r="B5437" s="146"/>
      <c r="C5437" s="31"/>
      <c r="D5437" s="31"/>
      <c r="E5437" s="44"/>
      <c r="F5437" s="43"/>
      <c r="G5437" s="84"/>
      <c r="H5437" s="31"/>
      <c r="I5437" s="31"/>
      <c r="J5437" s="84"/>
      <c r="K5437" s="31"/>
      <c r="L5437" s="31"/>
      <c r="M5437" s="169"/>
      <c r="N5437" s="148"/>
      <c r="O5437" s="106"/>
      <c r="P5437" s="43"/>
      <c r="Q5437" s="31"/>
      <c r="R5437" s="84"/>
      <c r="S5437" s="31"/>
      <c r="T5437" s="31"/>
      <c r="U5437" s="169"/>
      <c r="V5437" s="150"/>
      <c r="W5437" s="342" t="str" cm="1">
        <f t="array" ref="W5437">IF(SUM(LEN(B5437:V5437))=0,"",IF(OR(OR(ISBLANK(F5437),SUM(LEN(C5437),LEN(D5437))=0),AND(NOT(E5437="Unknown"),ISBLANK(J5437)),AND(NOT(O5437="Unknown"),ISBLANK(R5437))),"Missing Information", INDEX(Table15[Entire Service Line Classification], MATCH(SUMIFS(Table15[Unique ID],Table15[System-Owned Portion],E5437,Table15[If Material Anything Other than "Lead" in Column E,Was Material Ever Previously Lead?],G5437,Table15[Customer-Owned Portion],O5437),Table15[Unique ID],0),0)))</f>
        <v/>
      </c>
      <c r="X5437"/>
    </row>
    <row r="5438" spans="2:24" x14ac:dyDescent="0.35">
      <c r="B5438" s="146"/>
      <c r="C5438" s="31"/>
      <c r="D5438" s="31"/>
      <c r="E5438" s="44"/>
      <c r="F5438" s="43"/>
      <c r="G5438" s="84"/>
      <c r="H5438" s="31"/>
      <c r="I5438" s="31"/>
      <c r="J5438" s="84"/>
      <c r="K5438" s="31"/>
      <c r="L5438" s="31"/>
      <c r="M5438" s="169"/>
      <c r="N5438" s="148"/>
      <c r="O5438" s="106"/>
      <c r="P5438" s="43"/>
      <c r="Q5438" s="31"/>
      <c r="R5438" s="84"/>
      <c r="S5438" s="31"/>
      <c r="T5438" s="31"/>
      <c r="U5438" s="169"/>
      <c r="V5438" s="150"/>
      <c r="W5438" s="342" t="str" cm="1">
        <f t="array" ref="W5438">IF(SUM(LEN(B5438:V5438))=0,"",IF(OR(OR(ISBLANK(F5438),SUM(LEN(C5438),LEN(D5438))=0),AND(NOT(E5438="Unknown"),ISBLANK(J5438)),AND(NOT(O5438="Unknown"),ISBLANK(R5438))),"Missing Information", INDEX(Table15[Entire Service Line Classification], MATCH(SUMIFS(Table15[Unique ID],Table15[System-Owned Portion],E5438,Table15[If Material Anything Other than "Lead" in Column E,Was Material Ever Previously Lead?],G5438,Table15[Customer-Owned Portion],O5438),Table15[Unique ID],0),0)))</f>
        <v/>
      </c>
      <c r="X5438"/>
    </row>
    <row r="5439" spans="2:24" x14ac:dyDescent="0.35">
      <c r="B5439" s="146"/>
      <c r="C5439" s="31"/>
      <c r="D5439" s="31"/>
      <c r="E5439" s="44"/>
      <c r="F5439" s="43"/>
      <c r="G5439" s="84"/>
      <c r="H5439" s="31"/>
      <c r="I5439" s="31"/>
      <c r="J5439" s="84"/>
      <c r="K5439" s="31"/>
      <c r="L5439" s="31"/>
      <c r="M5439" s="169"/>
      <c r="N5439" s="148"/>
      <c r="O5439" s="106"/>
      <c r="P5439" s="43"/>
      <c r="Q5439" s="31"/>
      <c r="R5439" s="84"/>
      <c r="S5439" s="31"/>
      <c r="T5439" s="31"/>
      <c r="U5439" s="169"/>
      <c r="V5439" s="150"/>
      <c r="W5439" s="342" t="str" cm="1">
        <f t="array" ref="W5439">IF(SUM(LEN(B5439:V5439))=0,"",IF(OR(OR(ISBLANK(F5439),SUM(LEN(C5439),LEN(D5439))=0),AND(NOT(E5439="Unknown"),ISBLANK(J5439)),AND(NOT(O5439="Unknown"),ISBLANK(R5439))),"Missing Information", INDEX(Table15[Entire Service Line Classification], MATCH(SUMIFS(Table15[Unique ID],Table15[System-Owned Portion],E5439,Table15[If Material Anything Other than "Lead" in Column E,Was Material Ever Previously Lead?],G5439,Table15[Customer-Owned Portion],O5439),Table15[Unique ID],0),0)))</f>
        <v/>
      </c>
      <c r="X5439"/>
    </row>
    <row r="5440" spans="2:24" x14ac:dyDescent="0.35">
      <c r="B5440" s="146"/>
      <c r="C5440" s="31"/>
      <c r="D5440" s="31"/>
      <c r="E5440" s="44"/>
      <c r="F5440" s="43"/>
      <c r="G5440" s="84"/>
      <c r="H5440" s="31"/>
      <c r="I5440" s="31"/>
      <c r="J5440" s="84"/>
      <c r="K5440" s="31"/>
      <c r="L5440" s="31"/>
      <c r="M5440" s="169"/>
      <c r="N5440" s="148"/>
      <c r="O5440" s="106"/>
      <c r="P5440" s="43"/>
      <c r="Q5440" s="31"/>
      <c r="R5440" s="84"/>
      <c r="S5440" s="31"/>
      <c r="T5440" s="31"/>
      <c r="U5440" s="169"/>
      <c r="V5440" s="150"/>
      <c r="W5440" s="342" t="str" cm="1">
        <f t="array" ref="W5440">IF(SUM(LEN(B5440:V5440))=0,"",IF(OR(OR(ISBLANK(F5440),SUM(LEN(C5440),LEN(D5440))=0),AND(NOT(E5440="Unknown"),ISBLANK(J5440)),AND(NOT(O5440="Unknown"),ISBLANK(R5440))),"Missing Information", INDEX(Table15[Entire Service Line Classification], MATCH(SUMIFS(Table15[Unique ID],Table15[System-Owned Portion],E5440,Table15[If Material Anything Other than "Lead" in Column E,Was Material Ever Previously Lead?],G5440,Table15[Customer-Owned Portion],O5440),Table15[Unique ID],0),0)))</f>
        <v/>
      </c>
      <c r="X5440"/>
    </row>
    <row r="5441" spans="2:24" x14ac:dyDescent="0.35">
      <c r="B5441" s="146"/>
      <c r="C5441" s="31"/>
      <c r="D5441" s="31"/>
      <c r="E5441" s="44"/>
      <c r="F5441" s="43"/>
      <c r="G5441" s="84"/>
      <c r="H5441" s="31"/>
      <c r="I5441" s="31"/>
      <c r="J5441" s="84"/>
      <c r="K5441" s="31"/>
      <c r="L5441" s="31"/>
      <c r="M5441" s="169"/>
      <c r="N5441" s="148"/>
      <c r="O5441" s="106"/>
      <c r="P5441" s="43"/>
      <c r="Q5441" s="31"/>
      <c r="R5441" s="84"/>
      <c r="S5441" s="31"/>
      <c r="T5441" s="31"/>
      <c r="U5441" s="169"/>
      <c r="V5441" s="150"/>
      <c r="W5441" s="342" t="str" cm="1">
        <f t="array" ref="W5441">IF(SUM(LEN(B5441:V5441))=0,"",IF(OR(OR(ISBLANK(F5441),SUM(LEN(C5441),LEN(D5441))=0),AND(NOT(E5441="Unknown"),ISBLANK(J5441)),AND(NOT(O5441="Unknown"),ISBLANK(R5441))),"Missing Information", INDEX(Table15[Entire Service Line Classification], MATCH(SUMIFS(Table15[Unique ID],Table15[System-Owned Portion],E5441,Table15[If Material Anything Other than "Lead" in Column E,Was Material Ever Previously Lead?],G5441,Table15[Customer-Owned Portion],O5441),Table15[Unique ID],0),0)))</f>
        <v/>
      </c>
      <c r="X5441"/>
    </row>
    <row r="5442" spans="2:24" x14ac:dyDescent="0.35">
      <c r="B5442" s="146"/>
      <c r="C5442" s="31"/>
      <c r="D5442" s="31"/>
      <c r="E5442" s="44"/>
      <c r="F5442" s="43"/>
      <c r="G5442" s="84"/>
      <c r="H5442" s="31"/>
      <c r="I5442" s="31"/>
      <c r="J5442" s="84"/>
      <c r="K5442" s="31"/>
      <c r="L5442" s="31"/>
      <c r="M5442" s="169"/>
      <c r="N5442" s="148"/>
      <c r="O5442" s="106"/>
      <c r="P5442" s="43"/>
      <c r="Q5442" s="31"/>
      <c r="R5442" s="84"/>
      <c r="S5442" s="31"/>
      <c r="T5442" s="31"/>
      <c r="U5442" s="169"/>
      <c r="V5442" s="150"/>
      <c r="W5442" s="342" t="str" cm="1">
        <f t="array" ref="W5442">IF(SUM(LEN(B5442:V5442))=0,"",IF(OR(OR(ISBLANK(F5442),SUM(LEN(C5442),LEN(D5442))=0),AND(NOT(E5442="Unknown"),ISBLANK(J5442)),AND(NOT(O5442="Unknown"),ISBLANK(R5442))),"Missing Information", INDEX(Table15[Entire Service Line Classification], MATCH(SUMIFS(Table15[Unique ID],Table15[System-Owned Portion],E5442,Table15[If Material Anything Other than "Lead" in Column E,Was Material Ever Previously Lead?],G5442,Table15[Customer-Owned Portion],O5442),Table15[Unique ID],0),0)))</f>
        <v/>
      </c>
      <c r="X5442"/>
    </row>
    <row r="5443" spans="2:24" x14ac:dyDescent="0.35">
      <c r="B5443" s="146"/>
      <c r="C5443" s="31"/>
      <c r="D5443" s="31"/>
      <c r="E5443" s="44"/>
      <c r="F5443" s="43"/>
      <c r="G5443" s="84"/>
      <c r="H5443" s="31"/>
      <c r="I5443" s="31"/>
      <c r="J5443" s="84"/>
      <c r="K5443" s="31"/>
      <c r="L5443" s="31"/>
      <c r="M5443" s="169"/>
      <c r="N5443" s="148"/>
      <c r="O5443" s="106"/>
      <c r="P5443" s="43"/>
      <c r="Q5443" s="31"/>
      <c r="R5443" s="84"/>
      <c r="S5443" s="31"/>
      <c r="T5443" s="31"/>
      <c r="U5443" s="169"/>
      <c r="V5443" s="150"/>
      <c r="W5443" s="342" t="str" cm="1">
        <f t="array" ref="W5443">IF(SUM(LEN(B5443:V5443))=0,"",IF(OR(OR(ISBLANK(F5443),SUM(LEN(C5443),LEN(D5443))=0),AND(NOT(E5443="Unknown"),ISBLANK(J5443)),AND(NOT(O5443="Unknown"),ISBLANK(R5443))),"Missing Information", INDEX(Table15[Entire Service Line Classification], MATCH(SUMIFS(Table15[Unique ID],Table15[System-Owned Portion],E5443,Table15[If Material Anything Other than "Lead" in Column E,Was Material Ever Previously Lead?],G5443,Table15[Customer-Owned Portion],O5443),Table15[Unique ID],0),0)))</f>
        <v/>
      </c>
      <c r="X5443"/>
    </row>
    <row r="5444" spans="2:24" x14ac:dyDescent="0.35">
      <c r="B5444" s="146"/>
      <c r="C5444" s="31"/>
      <c r="D5444" s="31"/>
      <c r="E5444" s="44"/>
      <c r="F5444" s="43"/>
      <c r="G5444" s="84"/>
      <c r="H5444" s="31"/>
      <c r="I5444" s="31"/>
      <c r="J5444" s="84"/>
      <c r="K5444" s="31"/>
      <c r="L5444" s="31"/>
      <c r="M5444" s="169"/>
      <c r="N5444" s="148"/>
      <c r="O5444" s="106"/>
      <c r="P5444" s="43"/>
      <c r="Q5444" s="31"/>
      <c r="R5444" s="84"/>
      <c r="S5444" s="31"/>
      <c r="T5444" s="31"/>
      <c r="U5444" s="169"/>
      <c r="V5444" s="150"/>
      <c r="W5444" s="342" t="str" cm="1">
        <f t="array" ref="W5444">IF(SUM(LEN(B5444:V5444))=0,"",IF(OR(OR(ISBLANK(F5444),SUM(LEN(C5444),LEN(D5444))=0),AND(NOT(E5444="Unknown"),ISBLANK(J5444)),AND(NOT(O5444="Unknown"),ISBLANK(R5444))),"Missing Information", INDEX(Table15[Entire Service Line Classification], MATCH(SUMIFS(Table15[Unique ID],Table15[System-Owned Portion],E5444,Table15[If Material Anything Other than "Lead" in Column E,Was Material Ever Previously Lead?],G5444,Table15[Customer-Owned Portion],O5444),Table15[Unique ID],0),0)))</f>
        <v/>
      </c>
      <c r="X5444"/>
    </row>
    <row r="5445" spans="2:24" x14ac:dyDescent="0.35">
      <c r="B5445" s="146"/>
      <c r="C5445" s="31"/>
      <c r="D5445" s="31"/>
      <c r="E5445" s="44"/>
      <c r="F5445" s="43"/>
      <c r="G5445" s="84"/>
      <c r="H5445" s="31"/>
      <c r="I5445" s="31"/>
      <c r="J5445" s="84"/>
      <c r="K5445" s="31"/>
      <c r="L5445" s="31"/>
      <c r="M5445" s="169"/>
      <c r="N5445" s="148"/>
      <c r="O5445" s="106"/>
      <c r="P5445" s="43"/>
      <c r="Q5445" s="31"/>
      <c r="R5445" s="84"/>
      <c r="S5445" s="31"/>
      <c r="T5445" s="31"/>
      <c r="U5445" s="169"/>
      <c r="V5445" s="150"/>
      <c r="W5445" s="342" t="str" cm="1">
        <f t="array" ref="W5445">IF(SUM(LEN(B5445:V5445))=0,"",IF(OR(OR(ISBLANK(F5445),SUM(LEN(C5445),LEN(D5445))=0),AND(NOT(E5445="Unknown"),ISBLANK(J5445)),AND(NOT(O5445="Unknown"),ISBLANK(R5445))),"Missing Information", INDEX(Table15[Entire Service Line Classification], MATCH(SUMIFS(Table15[Unique ID],Table15[System-Owned Portion],E5445,Table15[If Material Anything Other than "Lead" in Column E,Was Material Ever Previously Lead?],G5445,Table15[Customer-Owned Portion],O5445),Table15[Unique ID],0),0)))</f>
        <v/>
      </c>
      <c r="X5445"/>
    </row>
    <row r="5446" spans="2:24" x14ac:dyDescent="0.35">
      <c r="B5446" s="146"/>
      <c r="C5446" s="31"/>
      <c r="D5446" s="31"/>
      <c r="E5446" s="44"/>
      <c r="F5446" s="43"/>
      <c r="G5446" s="84"/>
      <c r="H5446" s="31"/>
      <c r="I5446" s="31"/>
      <c r="J5446" s="84"/>
      <c r="K5446" s="31"/>
      <c r="L5446" s="31"/>
      <c r="M5446" s="169"/>
      <c r="N5446" s="148"/>
      <c r="O5446" s="106"/>
      <c r="P5446" s="43"/>
      <c r="Q5446" s="31"/>
      <c r="R5446" s="84"/>
      <c r="S5446" s="31"/>
      <c r="T5446" s="31"/>
      <c r="U5446" s="169"/>
      <c r="V5446" s="150"/>
      <c r="W5446" s="342" t="str" cm="1">
        <f t="array" ref="W5446">IF(SUM(LEN(B5446:V5446))=0,"",IF(OR(OR(ISBLANK(F5446),SUM(LEN(C5446),LEN(D5446))=0),AND(NOT(E5446="Unknown"),ISBLANK(J5446)),AND(NOT(O5446="Unknown"),ISBLANK(R5446))),"Missing Information", INDEX(Table15[Entire Service Line Classification], MATCH(SUMIFS(Table15[Unique ID],Table15[System-Owned Portion],E5446,Table15[If Material Anything Other than "Lead" in Column E,Was Material Ever Previously Lead?],G5446,Table15[Customer-Owned Portion],O5446),Table15[Unique ID],0),0)))</f>
        <v/>
      </c>
      <c r="X5446"/>
    </row>
    <row r="5447" spans="2:24" x14ac:dyDescent="0.35">
      <c r="B5447" s="146"/>
      <c r="C5447" s="31"/>
      <c r="D5447" s="31"/>
      <c r="E5447" s="44"/>
      <c r="F5447" s="43"/>
      <c r="G5447" s="84"/>
      <c r="H5447" s="31"/>
      <c r="I5447" s="31"/>
      <c r="J5447" s="84"/>
      <c r="K5447" s="31"/>
      <c r="L5447" s="31"/>
      <c r="M5447" s="169"/>
      <c r="N5447" s="148"/>
      <c r="O5447" s="106"/>
      <c r="P5447" s="43"/>
      <c r="Q5447" s="31"/>
      <c r="R5447" s="84"/>
      <c r="S5447" s="31"/>
      <c r="T5447" s="31"/>
      <c r="U5447" s="169"/>
      <c r="V5447" s="150"/>
      <c r="W5447" s="342" t="str" cm="1">
        <f t="array" ref="W5447">IF(SUM(LEN(B5447:V5447))=0,"",IF(OR(OR(ISBLANK(F5447),SUM(LEN(C5447),LEN(D5447))=0),AND(NOT(E5447="Unknown"),ISBLANK(J5447)),AND(NOT(O5447="Unknown"),ISBLANK(R5447))),"Missing Information", INDEX(Table15[Entire Service Line Classification], MATCH(SUMIFS(Table15[Unique ID],Table15[System-Owned Portion],E5447,Table15[If Material Anything Other than "Lead" in Column E,Was Material Ever Previously Lead?],G5447,Table15[Customer-Owned Portion],O5447),Table15[Unique ID],0),0)))</f>
        <v/>
      </c>
      <c r="X5447"/>
    </row>
    <row r="5448" spans="2:24" x14ac:dyDescent="0.35">
      <c r="B5448" s="146"/>
      <c r="C5448" s="31"/>
      <c r="D5448" s="31"/>
      <c r="E5448" s="44"/>
      <c r="F5448" s="43"/>
      <c r="G5448" s="84"/>
      <c r="H5448" s="31"/>
      <c r="I5448" s="31"/>
      <c r="J5448" s="84"/>
      <c r="K5448" s="31"/>
      <c r="L5448" s="31"/>
      <c r="M5448" s="169"/>
      <c r="N5448" s="148"/>
      <c r="O5448" s="106"/>
      <c r="P5448" s="43"/>
      <c r="Q5448" s="31"/>
      <c r="R5448" s="84"/>
      <c r="S5448" s="31"/>
      <c r="T5448" s="31"/>
      <c r="U5448" s="169"/>
      <c r="V5448" s="150"/>
      <c r="W5448" s="342" t="str" cm="1">
        <f t="array" ref="W5448">IF(SUM(LEN(B5448:V5448))=0,"",IF(OR(OR(ISBLANK(F5448),SUM(LEN(C5448),LEN(D5448))=0),AND(NOT(E5448="Unknown"),ISBLANK(J5448)),AND(NOT(O5448="Unknown"),ISBLANK(R5448))),"Missing Information", INDEX(Table15[Entire Service Line Classification], MATCH(SUMIFS(Table15[Unique ID],Table15[System-Owned Portion],E5448,Table15[If Material Anything Other than "Lead" in Column E,Was Material Ever Previously Lead?],G5448,Table15[Customer-Owned Portion],O5448),Table15[Unique ID],0),0)))</f>
        <v/>
      </c>
      <c r="X5448"/>
    </row>
    <row r="5449" spans="2:24" x14ac:dyDescent="0.35">
      <c r="B5449" s="146"/>
      <c r="C5449" s="31"/>
      <c r="D5449" s="31"/>
      <c r="E5449" s="44"/>
      <c r="F5449" s="43"/>
      <c r="G5449" s="84"/>
      <c r="H5449" s="31"/>
      <c r="I5449" s="31"/>
      <c r="J5449" s="84"/>
      <c r="K5449" s="31"/>
      <c r="L5449" s="31"/>
      <c r="M5449" s="169"/>
      <c r="N5449" s="148"/>
      <c r="O5449" s="106"/>
      <c r="P5449" s="43"/>
      <c r="Q5449" s="31"/>
      <c r="R5449" s="84"/>
      <c r="S5449" s="31"/>
      <c r="T5449" s="31"/>
      <c r="U5449" s="169"/>
      <c r="V5449" s="150"/>
      <c r="W5449" s="342" t="str" cm="1">
        <f t="array" ref="W5449">IF(SUM(LEN(B5449:V5449))=0,"",IF(OR(OR(ISBLANK(F5449),SUM(LEN(C5449),LEN(D5449))=0),AND(NOT(E5449="Unknown"),ISBLANK(J5449)),AND(NOT(O5449="Unknown"),ISBLANK(R5449))),"Missing Information", INDEX(Table15[Entire Service Line Classification], MATCH(SUMIFS(Table15[Unique ID],Table15[System-Owned Portion],E5449,Table15[If Material Anything Other than "Lead" in Column E,Was Material Ever Previously Lead?],G5449,Table15[Customer-Owned Portion],O5449),Table15[Unique ID],0),0)))</f>
        <v/>
      </c>
      <c r="X5449"/>
    </row>
    <row r="5450" spans="2:24" x14ac:dyDescent="0.35">
      <c r="B5450" s="146"/>
      <c r="C5450" s="31"/>
      <c r="D5450" s="31"/>
      <c r="E5450" s="44"/>
      <c r="F5450" s="43"/>
      <c r="G5450" s="84"/>
      <c r="H5450" s="31"/>
      <c r="I5450" s="31"/>
      <c r="J5450" s="84"/>
      <c r="K5450" s="31"/>
      <c r="L5450" s="31"/>
      <c r="M5450" s="169"/>
      <c r="N5450" s="148"/>
      <c r="O5450" s="106"/>
      <c r="P5450" s="43"/>
      <c r="Q5450" s="31"/>
      <c r="R5450" s="84"/>
      <c r="S5450" s="31"/>
      <c r="T5450" s="31"/>
      <c r="U5450" s="169"/>
      <c r="V5450" s="150"/>
      <c r="W5450" s="342" t="str" cm="1">
        <f t="array" ref="W5450">IF(SUM(LEN(B5450:V5450))=0,"",IF(OR(OR(ISBLANK(F5450),SUM(LEN(C5450),LEN(D5450))=0),AND(NOT(E5450="Unknown"),ISBLANK(J5450)),AND(NOT(O5450="Unknown"),ISBLANK(R5450))),"Missing Information", INDEX(Table15[Entire Service Line Classification], MATCH(SUMIFS(Table15[Unique ID],Table15[System-Owned Portion],E5450,Table15[If Material Anything Other than "Lead" in Column E,Was Material Ever Previously Lead?],G5450,Table15[Customer-Owned Portion],O5450),Table15[Unique ID],0),0)))</f>
        <v/>
      </c>
      <c r="X5450"/>
    </row>
    <row r="5451" spans="2:24" x14ac:dyDescent="0.35">
      <c r="B5451" s="146"/>
      <c r="C5451" s="31"/>
      <c r="D5451" s="31"/>
      <c r="E5451" s="44"/>
      <c r="F5451" s="43"/>
      <c r="G5451" s="84"/>
      <c r="H5451" s="31"/>
      <c r="I5451" s="31"/>
      <c r="J5451" s="84"/>
      <c r="K5451" s="31"/>
      <c r="L5451" s="31"/>
      <c r="M5451" s="169"/>
      <c r="N5451" s="148"/>
      <c r="O5451" s="106"/>
      <c r="P5451" s="43"/>
      <c r="Q5451" s="31"/>
      <c r="R5451" s="84"/>
      <c r="S5451" s="31"/>
      <c r="T5451" s="31"/>
      <c r="U5451" s="169"/>
      <c r="V5451" s="150"/>
      <c r="W5451" s="342" t="str" cm="1">
        <f t="array" ref="W5451">IF(SUM(LEN(B5451:V5451))=0,"",IF(OR(OR(ISBLANK(F5451),SUM(LEN(C5451),LEN(D5451))=0),AND(NOT(E5451="Unknown"),ISBLANK(J5451)),AND(NOT(O5451="Unknown"),ISBLANK(R5451))),"Missing Information", INDEX(Table15[Entire Service Line Classification], MATCH(SUMIFS(Table15[Unique ID],Table15[System-Owned Portion],E5451,Table15[If Material Anything Other than "Lead" in Column E,Was Material Ever Previously Lead?],G5451,Table15[Customer-Owned Portion],O5451),Table15[Unique ID],0),0)))</f>
        <v/>
      </c>
      <c r="X5451"/>
    </row>
    <row r="5452" spans="2:24" x14ac:dyDescent="0.35">
      <c r="B5452" s="146"/>
      <c r="C5452" s="31"/>
      <c r="D5452" s="31"/>
      <c r="E5452" s="44"/>
      <c r="F5452" s="43"/>
      <c r="G5452" s="84"/>
      <c r="H5452" s="31"/>
      <c r="I5452" s="31"/>
      <c r="J5452" s="84"/>
      <c r="K5452" s="31"/>
      <c r="L5452" s="31"/>
      <c r="M5452" s="169"/>
      <c r="N5452" s="148"/>
      <c r="O5452" s="106"/>
      <c r="P5452" s="43"/>
      <c r="Q5452" s="31"/>
      <c r="R5452" s="84"/>
      <c r="S5452" s="31"/>
      <c r="T5452" s="31"/>
      <c r="U5452" s="169"/>
      <c r="V5452" s="150"/>
      <c r="W5452" s="342" t="str" cm="1">
        <f t="array" ref="W5452">IF(SUM(LEN(B5452:V5452))=0,"",IF(OR(OR(ISBLANK(F5452),SUM(LEN(C5452),LEN(D5452))=0),AND(NOT(E5452="Unknown"),ISBLANK(J5452)),AND(NOT(O5452="Unknown"),ISBLANK(R5452))),"Missing Information", INDEX(Table15[Entire Service Line Classification], MATCH(SUMIFS(Table15[Unique ID],Table15[System-Owned Portion],E5452,Table15[If Material Anything Other than "Lead" in Column E,Was Material Ever Previously Lead?],G5452,Table15[Customer-Owned Portion],O5452),Table15[Unique ID],0),0)))</f>
        <v/>
      </c>
      <c r="X5452"/>
    </row>
    <row r="5453" spans="2:24" x14ac:dyDescent="0.35">
      <c r="B5453" s="146"/>
      <c r="C5453" s="31"/>
      <c r="D5453" s="31"/>
      <c r="E5453" s="44"/>
      <c r="F5453" s="43"/>
      <c r="G5453" s="84"/>
      <c r="H5453" s="31"/>
      <c r="I5453" s="31"/>
      <c r="J5453" s="84"/>
      <c r="K5453" s="31"/>
      <c r="L5453" s="31"/>
      <c r="M5453" s="169"/>
      <c r="N5453" s="148"/>
      <c r="O5453" s="106"/>
      <c r="P5453" s="43"/>
      <c r="Q5453" s="31"/>
      <c r="R5453" s="84"/>
      <c r="S5453" s="31"/>
      <c r="T5453" s="31"/>
      <c r="U5453" s="169"/>
      <c r="V5453" s="150"/>
      <c r="W5453" s="342" t="str" cm="1">
        <f t="array" ref="W5453">IF(SUM(LEN(B5453:V5453))=0,"",IF(OR(OR(ISBLANK(F5453),SUM(LEN(C5453),LEN(D5453))=0),AND(NOT(E5453="Unknown"),ISBLANK(J5453)),AND(NOT(O5453="Unknown"),ISBLANK(R5453))),"Missing Information", INDEX(Table15[Entire Service Line Classification], MATCH(SUMIFS(Table15[Unique ID],Table15[System-Owned Portion],E5453,Table15[If Material Anything Other than "Lead" in Column E,Was Material Ever Previously Lead?],G5453,Table15[Customer-Owned Portion],O5453),Table15[Unique ID],0),0)))</f>
        <v/>
      </c>
      <c r="X5453"/>
    </row>
    <row r="5454" spans="2:24" x14ac:dyDescent="0.35">
      <c r="B5454" s="146"/>
      <c r="C5454" s="31"/>
      <c r="D5454" s="31"/>
      <c r="E5454" s="44"/>
      <c r="F5454" s="43"/>
      <c r="G5454" s="84"/>
      <c r="H5454" s="31"/>
      <c r="I5454" s="31"/>
      <c r="J5454" s="84"/>
      <c r="K5454" s="31"/>
      <c r="L5454" s="31"/>
      <c r="M5454" s="169"/>
      <c r="N5454" s="148"/>
      <c r="O5454" s="106"/>
      <c r="P5454" s="43"/>
      <c r="Q5454" s="31"/>
      <c r="R5454" s="84"/>
      <c r="S5454" s="31"/>
      <c r="T5454" s="31"/>
      <c r="U5454" s="169"/>
      <c r="V5454" s="150"/>
      <c r="W5454" s="342" t="str" cm="1">
        <f t="array" ref="W5454">IF(SUM(LEN(B5454:V5454))=0,"",IF(OR(OR(ISBLANK(F5454),SUM(LEN(C5454),LEN(D5454))=0),AND(NOT(E5454="Unknown"),ISBLANK(J5454)),AND(NOT(O5454="Unknown"),ISBLANK(R5454))),"Missing Information", INDEX(Table15[Entire Service Line Classification], MATCH(SUMIFS(Table15[Unique ID],Table15[System-Owned Portion],E5454,Table15[If Material Anything Other than "Lead" in Column E,Was Material Ever Previously Lead?],G5454,Table15[Customer-Owned Portion],O5454),Table15[Unique ID],0),0)))</f>
        <v/>
      </c>
      <c r="X5454"/>
    </row>
    <row r="5455" spans="2:24" x14ac:dyDescent="0.35">
      <c r="B5455" s="146"/>
      <c r="C5455" s="31"/>
      <c r="D5455" s="31"/>
      <c r="E5455" s="44"/>
      <c r="F5455" s="43"/>
      <c r="G5455" s="84"/>
      <c r="H5455" s="31"/>
      <c r="I5455" s="31"/>
      <c r="J5455" s="84"/>
      <c r="K5455" s="31"/>
      <c r="L5455" s="31"/>
      <c r="M5455" s="169"/>
      <c r="N5455" s="148"/>
      <c r="O5455" s="106"/>
      <c r="P5455" s="43"/>
      <c r="Q5455" s="31"/>
      <c r="R5455" s="84"/>
      <c r="S5455" s="31"/>
      <c r="T5455" s="31"/>
      <c r="U5455" s="169"/>
      <c r="V5455" s="150"/>
      <c r="W5455" s="342" t="str" cm="1">
        <f t="array" ref="W5455">IF(SUM(LEN(B5455:V5455))=0,"",IF(OR(OR(ISBLANK(F5455),SUM(LEN(C5455),LEN(D5455))=0),AND(NOT(E5455="Unknown"),ISBLANK(J5455)),AND(NOT(O5455="Unknown"),ISBLANK(R5455))),"Missing Information", INDEX(Table15[Entire Service Line Classification], MATCH(SUMIFS(Table15[Unique ID],Table15[System-Owned Portion],E5455,Table15[If Material Anything Other than "Lead" in Column E,Was Material Ever Previously Lead?],G5455,Table15[Customer-Owned Portion],O5455),Table15[Unique ID],0),0)))</f>
        <v/>
      </c>
      <c r="X5455"/>
    </row>
    <row r="5456" spans="2:24" x14ac:dyDescent="0.35">
      <c r="B5456" s="146"/>
      <c r="C5456" s="31"/>
      <c r="D5456" s="31"/>
      <c r="E5456" s="44"/>
      <c r="F5456" s="43"/>
      <c r="G5456" s="84"/>
      <c r="H5456" s="31"/>
      <c r="I5456" s="31"/>
      <c r="J5456" s="84"/>
      <c r="K5456" s="31"/>
      <c r="L5456" s="31"/>
      <c r="M5456" s="169"/>
      <c r="N5456" s="148"/>
      <c r="O5456" s="106"/>
      <c r="P5456" s="43"/>
      <c r="Q5456" s="31"/>
      <c r="R5456" s="84"/>
      <c r="S5456" s="31"/>
      <c r="T5456" s="31"/>
      <c r="U5456" s="169"/>
      <c r="V5456" s="150"/>
      <c r="W5456" s="342" t="str" cm="1">
        <f t="array" ref="W5456">IF(SUM(LEN(B5456:V5456))=0,"",IF(OR(OR(ISBLANK(F5456),SUM(LEN(C5456),LEN(D5456))=0),AND(NOT(E5456="Unknown"),ISBLANK(J5456)),AND(NOT(O5456="Unknown"),ISBLANK(R5456))),"Missing Information", INDEX(Table15[Entire Service Line Classification], MATCH(SUMIFS(Table15[Unique ID],Table15[System-Owned Portion],E5456,Table15[If Material Anything Other than "Lead" in Column E,Was Material Ever Previously Lead?],G5456,Table15[Customer-Owned Portion],O5456),Table15[Unique ID],0),0)))</f>
        <v/>
      </c>
      <c r="X5456"/>
    </row>
    <row r="5457" spans="2:24" x14ac:dyDescent="0.35">
      <c r="B5457" s="146"/>
      <c r="C5457" s="31"/>
      <c r="D5457" s="31"/>
      <c r="E5457" s="44"/>
      <c r="F5457" s="43"/>
      <c r="G5457" s="84"/>
      <c r="H5457" s="31"/>
      <c r="I5457" s="31"/>
      <c r="J5457" s="84"/>
      <c r="K5457" s="31"/>
      <c r="L5457" s="31"/>
      <c r="M5457" s="169"/>
      <c r="N5457" s="148"/>
      <c r="O5457" s="106"/>
      <c r="P5457" s="43"/>
      <c r="Q5457" s="31"/>
      <c r="R5457" s="84"/>
      <c r="S5457" s="31"/>
      <c r="T5457" s="31"/>
      <c r="U5457" s="169"/>
      <c r="V5457" s="150"/>
      <c r="W5457" s="342" t="str" cm="1">
        <f t="array" ref="W5457">IF(SUM(LEN(B5457:V5457))=0,"",IF(OR(OR(ISBLANK(F5457),SUM(LEN(C5457),LEN(D5457))=0),AND(NOT(E5457="Unknown"),ISBLANK(J5457)),AND(NOT(O5457="Unknown"),ISBLANK(R5457))),"Missing Information", INDEX(Table15[Entire Service Line Classification], MATCH(SUMIFS(Table15[Unique ID],Table15[System-Owned Portion],E5457,Table15[If Material Anything Other than "Lead" in Column E,Was Material Ever Previously Lead?],G5457,Table15[Customer-Owned Portion],O5457),Table15[Unique ID],0),0)))</f>
        <v/>
      </c>
      <c r="X5457"/>
    </row>
    <row r="5458" spans="2:24" x14ac:dyDescent="0.35">
      <c r="B5458" s="146"/>
      <c r="C5458" s="31"/>
      <c r="D5458" s="31"/>
      <c r="E5458" s="44"/>
      <c r="F5458" s="43"/>
      <c r="G5458" s="84"/>
      <c r="H5458" s="31"/>
      <c r="I5458" s="31"/>
      <c r="J5458" s="84"/>
      <c r="K5458" s="31"/>
      <c r="L5458" s="31"/>
      <c r="M5458" s="169"/>
      <c r="N5458" s="148"/>
      <c r="O5458" s="106"/>
      <c r="P5458" s="43"/>
      <c r="Q5458" s="31"/>
      <c r="R5458" s="84"/>
      <c r="S5458" s="31"/>
      <c r="T5458" s="31"/>
      <c r="U5458" s="169"/>
      <c r="V5458" s="150"/>
      <c r="W5458" s="342" t="str" cm="1">
        <f t="array" ref="W5458">IF(SUM(LEN(B5458:V5458))=0,"",IF(OR(OR(ISBLANK(F5458),SUM(LEN(C5458),LEN(D5458))=0),AND(NOT(E5458="Unknown"),ISBLANK(J5458)),AND(NOT(O5458="Unknown"),ISBLANK(R5458))),"Missing Information", INDEX(Table15[Entire Service Line Classification], MATCH(SUMIFS(Table15[Unique ID],Table15[System-Owned Portion],E5458,Table15[If Material Anything Other than "Lead" in Column E,Was Material Ever Previously Lead?],G5458,Table15[Customer-Owned Portion],O5458),Table15[Unique ID],0),0)))</f>
        <v/>
      </c>
      <c r="X5458"/>
    </row>
    <row r="5459" spans="2:24" x14ac:dyDescent="0.35">
      <c r="B5459" s="146"/>
      <c r="C5459" s="31"/>
      <c r="D5459" s="31"/>
      <c r="E5459" s="44"/>
      <c r="F5459" s="43"/>
      <c r="G5459" s="84"/>
      <c r="H5459" s="31"/>
      <c r="I5459" s="31"/>
      <c r="J5459" s="84"/>
      <c r="K5459" s="31"/>
      <c r="L5459" s="31"/>
      <c r="M5459" s="169"/>
      <c r="N5459" s="148"/>
      <c r="O5459" s="106"/>
      <c r="P5459" s="43"/>
      <c r="Q5459" s="31"/>
      <c r="R5459" s="84"/>
      <c r="S5459" s="31"/>
      <c r="T5459" s="31"/>
      <c r="U5459" s="169"/>
      <c r="V5459" s="150"/>
      <c r="W5459" s="342" t="str" cm="1">
        <f t="array" ref="W5459">IF(SUM(LEN(B5459:V5459))=0,"",IF(OR(OR(ISBLANK(F5459),SUM(LEN(C5459),LEN(D5459))=0),AND(NOT(E5459="Unknown"),ISBLANK(J5459)),AND(NOT(O5459="Unknown"),ISBLANK(R5459))),"Missing Information", INDEX(Table15[Entire Service Line Classification], MATCH(SUMIFS(Table15[Unique ID],Table15[System-Owned Portion],E5459,Table15[If Material Anything Other than "Lead" in Column E,Was Material Ever Previously Lead?],G5459,Table15[Customer-Owned Portion],O5459),Table15[Unique ID],0),0)))</f>
        <v/>
      </c>
      <c r="X5459"/>
    </row>
    <row r="5460" spans="2:24" x14ac:dyDescent="0.35">
      <c r="B5460" s="146"/>
      <c r="C5460" s="31"/>
      <c r="D5460" s="31"/>
      <c r="E5460" s="44"/>
      <c r="F5460" s="43"/>
      <c r="G5460" s="84"/>
      <c r="H5460" s="31"/>
      <c r="I5460" s="31"/>
      <c r="J5460" s="84"/>
      <c r="K5460" s="31"/>
      <c r="L5460" s="31"/>
      <c r="M5460" s="169"/>
      <c r="N5460" s="148"/>
      <c r="O5460" s="106"/>
      <c r="P5460" s="43"/>
      <c r="Q5460" s="31"/>
      <c r="R5460" s="84"/>
      <c r="S5460" s="31"/>
      <c r="T5460" s="31"/>
      <c r="U5460" s="169"/>
      <c r="V5460" s="150"/>
      <c r="W5460" s="342" t="str" cm="1">
        <f t="array" ref="W5460">IF(SUM(LEN(B5460:V5460))=0,"",IF(OR(OR(ISBLANK(F5460),SUM(LEN(C5460),LEN(D5460))=0),AND(NOT(E5460="Unknown"),ISBLANK(J5460)),AND(NOT(O5460="Unknown"),ISBLANK(R5460))),"Missing Information", INDEX(Table15[Entire Service Line Classification], MATCH(SUMIFS(Table15[Unique ID],Table15[System-Owned Portion],E5460,Table15[If Material Anything Other than "Lead" in Column E,Was Material Ever Previously Lead?],G5460,Table15[Customer-Owned Portion],O5460),Table15[Unique ID],0),0)))</f>
        <v/>
      </c>
      <c r="X5460"/>
    </row>
    <row r="5461" spans="2:24" x14ac:dyDescent="0.35">
      <c r="B5461" s="146"/>
      <c r="C5461" s="31"/>
      <c r="D5461" s="31"/>
      <c r="E5461" s="44"/>
      <c r="F5461" s="43"/>
      <c r="G5461" s="84"/>
      <c r="H5461" s="31"/>
      <c r="I5461" s="31"/>
      <c r="J5461" s="84"/>
      <c r="K5461" s="31"/>
      <c r="L5461" s="31"/>
      <c r="M5461" s="169"/>
      <c r="N5461" s="148"/>
      <c r="O5461" s="106"/>
      <c r="P5461" s="43"/>
      <c r="Q5461" s="31"/>
      <c r="R5461" s="84"/>
      <c r="S5461" s="31"/>
      <c r="T5461" s="31"/>
      <c r="U5461" s="169"/>
      <c r="V5461" s="150"/>
      <c r="W5461" s="342" t="str" cm="1">
        <f t="array" ref="W5461">IF(SUM(LEN(B5461:V5461))=0,"",IF(OR(OR(ISBLANK(F5461),SUM(LEN(C5461),LEN(D5461))=0),AND(NOT(E5461="Unknown"),ISBLANK(J5461)),AND(NOT(O5461="Unknown"),ISBLANK(R5461))),"Missing Information", INDEX(Table15[Entire Service Line Classification], MATCH(SUMIFS(Table15[Unique ID],Table15[System-Owned Portion],E5461,Table15[If Material Anything Other than "Lead" in Column E,Was Material Ever Previously Lead?],G5461,Table15[Customer-Owned Portion],O5461),Table15[Unique ID],0),0)))</f>
        <v/>
      </c>
      <c r="X5461"/>
    </row>
    <row r="5462" spans="2:24" x14ac:dyDescent="0.35">
      <c r="B5462" s="146"/>
      <c r="C5462" s="31"/>
      <c r="D5462" s="31"/>
      <c r="E5462" s="44"/>
      <c r="F5462" s="43"/>
      <c r="G5462" s="84"/>
      <c r="H5462" s="31"/>
      <c r="I5462" s="31"/>
      <c r="J5462" s="84"/>
      <c r="K5462" s="31"/>
      <c r="L5462" s="31"/>
      <c r="M5462" s="169"/>
      <c r="N5462" s="148"/>
      <c r="O5462" s="106"/>
      <c r="P5462" s="43"/>
      <c r="Q5462" s="31"/>
      <c r="R5462" s="84"/>
      <c r="S5462" s="31"/>
      <c r="T5462" s="31"/>
      <c r="U5462" s="169"/>
      <c r="V5462" s="150"/>
      <c r="W5462" s="342" t="str" cm="1">
        <f t="array" ref="W5462">IF(SUM(LEN(B5462:V5462))=0,"",IF(OR(OR(ISBLANK(F5462),SUM(LEN(C5462),LEN(D5462))=0),AND(NOT(E5462="Unknown"),ISBLANK(J5462)),AND(NOT(O5462="Unknown"),ISBLANK(R5462))),"Missing Information", INDEX(Table15[Entire Service Line Classification], MATCH(SUMIFS(Table15[Unique ID],Table15[System-Owned Portion],E5462,Table15[If Material Anything Other than "Lead" in Column E,Was Material Ever Previously Lead?],G5462,Table15[Customer-Owned Portion],O5462),Table15[Unique ID],0),0)))</f>
        <v/>
      </c>
      <c r="X5462"/>
    </row>
    <row r="5463" spans="2:24" x14ac:dyDescent="0.35">
      <c r="B5463" s="146"/>
      <c r="C5463" s="31"/>
      <c r="D5463" s="31"/>
      <c r="E5463" s="44"/>
      <c r="F5463" s="43"/>
      <c r="G5463" s="84"/>
      <c r="H5463" s="31"/>
      <c r="I5463" s="31"/>
      <c r="J5463" s="84"/>
      <c r="K5463" s="31"/>
      <c r="L5463" s="31"/>
      <c r="M5463" s="169"/>
      <c r="N5463" s="148"/>
      <c r="O5463" s="106"/>
      <c r="P5463" s="43"/>
      <c r="Q5463" s="31"/>
      <c r="R5463" s="84"/>
      <c r="S5463" s="31"/>
      <c r="T5463" s="31"/>
      <c r="U5463" s="169"/>
      <c r="V5463" s="150"/>
      <c r="W5463" s="342" t="str" cm="1">
        <f t="array" ref="W5463">IF(SUM(LEN(B5463:V5463))=0,"",IF(OR(OR(ISBLANK(F5463),SUM(LEN(C5463),LEN(D5463))=0),AND(NOT(E5463="Unknown"),ISBLANK(J5463)),AND(NOT(O5463="Unknown"),ISBLANK(R5463))),"Missing Information", INDEX(Table15[Entire Service Line Classification], MATCH(SUMIFS(Table15[Unique ID],Table15[System-Owned Portion],E5463,Table15[If Material Anything Other than "Lead" in Column E,Was Material Ever Previously Lead?],G5463,Table15[Customer-Owned Portion],O5463),Table15[Unique ID],0),0)))</f>
        <v/>
      </c>
      <c r="X5463"/>
    </row>
    <row r="5464" spans="2:24" x14ac:dyDescent="0.35">
      <c r="B5464" s="146"/>
      <c r="C5464" s="31"/>
      <c r="D5464" s="31"/>
      <c r="E5464" s="44"/>
      <c r="F5464" s="43"/>
      <c r="G5464" s="84"/>
      <c r="H5464" s="31"/>
      <c r="I5464" s="31"/>
      <c r="J5464" s="84"/>
      <c r="K5464" s="31"/>
      <c r="L5464" s="31"/>
      <c r="M5464" s="169"/>
      <c r="N5464" s="148"/>
      <c r="O5464" s="106"/>
      <c r="P5464" s="43"/>
      <c r="Q5464" s="31"/>
      <c r="R5464" s="84"/>
      <c r="S5464" s="31"/>
      <c r="T5464" s="31"/>
      <c r="U5464" s="169"/>
      <c r="V5464" s="150"/>
      <c r="W5464" s="342" t="str" cm="1">
        <f t="array" ref="W5464">IF(SUM(LEN(B5464:V5464))=0,"",IF(OR(OR(ISBLANK(F5464),SUM(LEN(C5464),LEN(D5464))=0),AND(NOT(E5464="Unknown"),ISBLANK(J5464)),AND(NOT(O5464="Unknown"),ISBLANK(R5464))),"Missing Information", INDEX(Table15[Entire Service Line Classification], MATCH(SUMIFS(Table15[Unique ID],Table15[System-Owned Portion],E5464,Table15[If Material Anything Other than "Lead" in Column E,Was Material Ever Previously Lead?],G5464,Table15[Customer-Owned Portion],O5464),Table15[Unique ID],0),0)))</f>
        <v/>
      </c>
      <c r="X5464"/>
    </row>
    <row r="5465" spans="2:24" x14ac:dyDescent="0.35">
      <c r="B5465" s="146"/>
      <c r="C5465" s="31"/>
      <c r="D5465" s="31"/>
      <c r="E5465" s="44"/>
      <c r="F5465" s="43"/>
      <c r="G5465" s="84"/>
      <c r="H5465" s="31"/>
      <c r="I5465" s="31"/>
      <c r="J5465" s="84"/>
      <c r="K5465" s="31"/>
      <c r="L5465" s="31"/>
      <c r="M5465" s="169"/>
      <c r="N5465" s="148"/>
      <c r="O5465" s="106"/>
      <c r="P5465" s="43"/>
      <c r="Q5465" s="31"/>
      <c r="R5465" s="84"/>
      <c r="S5465" s="31"/>
      <c r="T5465" s="31"/>
      <c r="U5465" s="169"/>
      <c r="V5465" s="150"/>
      <c r="W5465" s="342" t="str" cm="1">
        <f t="array" ref="W5465">IF(SUM(LEN(B5465:V5465))=0,"",IF(OR(OR(ISBLANK(F5465),SUM(LEN(C5465),LEN(D5465))=0),AND(NOT(E5465="Unknown"),ISBLANK(J5465)),AND(NOT(O5465="Unknown"),ISBLANK(R5465))),"Missing Information", INDEX(Table15[Entire Service Line Classification], MATCH(SUMIFS(Table15[Unique ID],Table15[System-Owned Portion],E5465,Table15[If Material Anything Other than "Lead" in Column E,Was Material Ever Previously Lead?],G5465,Table15[Customer-Owned Portion],O5465),Table15[Unique ID],0),0)))</f>
        <v/>
      </c>
      <c r="X5465"/>
    </row>
    <row r="5466" spans="2:24" x14ac:dyDescent="0.35">
      <c r="B5466" s="146"/>
      <c r="C5466" s="31"/>
      <c r="D5466" s="31"/>
      <c r="E5466" s="44"/>
      <c r="F5466" s="43"/>
      <c r="G5466" s="84"/>
      <c r="H5466" s="31"/>
      <c r="I5466" s="31"/>
      <c r="J5466" s="84"/>
      <c r="K5466" s="31"/>
      <c r="L5466" s="31"/>
      <c r="M5466" s="169"/>
      <c r="N5466" s="148"/>
      <c r="O5466" s="106"/>
      <c r="P5466" s="43"/>
      <c r="Q5466" s="31"/>
      <c r="R5466" s="84"/>
      <c r="S5466" s="31"/>
      <c r="T5466" s="31"/>
      <c r="U5466" s="169"/>
      <c r="V5466" s="150"/>
      <c r="W5466" s="342" t="str" cm="1">
        <f t="array" ref="W5466">IF(SUM(LEN(B5466:V5466))=0,"",IF(OR(OR(ISBLANK(F5466),SUM(LEN(C5466),LEN(D5466))=0),AND(NOT(E5466="Unknown"),ISBLANK(J5466)),AND(NOT(O5466="Unknown"),ISBLANK(R5466))),"Missing Information", INDEX(Table15[Entire Service Line Classification], MATCH(SUMIFS(Table15[Unique ID],Table15[System-Owned Portion],E5466,Table15[If Material Anything Other than "Lead" in Column E,Was Material Ever Previously Lead?],G5466,Table15[Customer-Owned Portion],O5466),Table15[Unique ID],0),0)))</f>
        <v/>
      </c>
      <c r="X5466"/>
    </row>
    <row r="5467" spans="2:24" x14ac:dyDescent="0.35">
      <c r="B5467" s="146"/>
      <c r="C5467" s="31"/>
      <c r="D5467" s="31"/>
      <c r="E5467" s="44"/>
      <c r="F5467" s="43"/>
      <c r="G5467" s="84"/>
      <c r="H5467" s="31"/>
      <c r="I5467" s="31"/>
      <c r="J5467" s="84"/>
      <c r="K5467" s="31"/>
      <c r="L5467" s="31"/>
      <c r="M5467" s="169"/>
      <c r="N5467" s="148"/>
      <c r="O5467" s="106"/>
      <c r="P5467" s="43"/>
      <c r="Q5467" s="31"/>
      <c r="R5467" s="84"/>
      <c r="S5467" s="31"/>
      <c r="T5467" s="31"/>
      <c r="U5467" s="169"/>
      <c r="V5467" s="150"/>
      <c r="W5467" s="342" t="str" cm="1">
        <f t="array" ref="W5467">IF(SUM(LEN(B5467:V5467))=0,"",IF(OR(OR(ISBLANK(F5467),SUM(LEN(C5467),LEN(D5467))=0),AND(NOT(E5467="Unknown"),ISBLANK(J5467)),AND(NOT(O5467="Unknown"),ISBLANK(R5467))),"Missing Information", INDEX(Table15[Entire Service Line Classification], MATCH(SUMIFS(Table15[Unique ID],Table15[System-Owned Portion],E5467,Table15[If Material Anything Other than "Lead" in Column E,Was Material Ever Previously Lead?],G5467,Table15[Customer-Owned Portion],O5467),Table15[Unique ID],0),0)))</f>
        <v/>
      </c>
      <c r="X5467"/>
    </row>
    <row r="5468" spans="2:24" x14ac:dyDescent="0.35">
      <c r="B5468" s="146"/>
      <c r="C5468" s="31"/>
      <c r="D5468" s="31"/>
      <c r="E5468" s="44"/>
      <c r="F5468" s="43"/>
      <c r="G5468" s="84"/>
      <c r="H5468" s="31"/>
      <c r="I5468" s="31"/>
      <c r="J5468" s="84"/>
      <c r="K5468" s="31"/>
      <c r="L5468" s="31"/>
      <c r="M5468" s="169"/>
      <c r="N5468" s="148"/>
      <c r="O5468" s="106"/>
      <c r="P5468" s="43"/>
      <c r="Q5468" s="31"/>
      <c r="R5468" s="84"/>
      <c r="S5468" s="31"/>
      <c r="T5468" s="31"/>
      <c r="U5468" s="169"/>
      <c r="V5468" s="150"/>
      <c r="W5468" s="342" t="str" cm="1">
        <f t="array" ref="W5468">IF(SUM(LEN(B5468:V5468))=0,"",IF(OR(OR(ISBLANK(F5468),SUM(LEN(C5468),LEN(D5468))=0),AND(NOT(E5468="Unknown"),ISBLANK(J5468)),AND(NOT(O5468="Unknown"),ISBLANK(R5468))),"Missing Information", INDEX(Table15[Entire Service Line Classification], MATCH(SUMIFS(Table15[Unique ID],Table15[System-Owned Portion],E5468,Table15[If Material Anything Other than "Lead" in Column E,Was Material Ever Previously Lead?],G5468,Table15[Customer-Owned Portion],O5468),Table15[Unique ID],0),0)))</f>
        <v/>
      </c>
      <c r="X5468"/>
    </row>
    <row r="5469" spans="2:24" x14ac:dyDescent="0.35">
      <c r="B5469" s="146"/>
      <c r="C5469" s="31"/>
      <c r="D5469" s="31"/>
      <c r="E5469" s="44"/>
      <c r="F5469" s="43"/>
      <c r="G5469" s="84"/>
      <c r="H5469" s="31"/>
      <c r="I5469" s="31"/>
      <c r="J5469" s="84"/>
      <c r="K5469" s="31"/>
      <c r="L5469" s="31"/>
      <c r="M5469" s="169"/>
      <c r="N5469" s="148"/>
      <c r="O5469" s="106"/>
      <c r="P5469" s="43"/>
      <c r="Q5469" s="31"/>
      <c r="R5469" s="84"/>
      <c r="S5469" s="31"/>
      <c r="T5469" s="31"/>
      <c r="U5469" s="169"/>
      <c r="V5469" s="150"/>
      <c r="W5469" s="342" t="str" cm="1">
        <f t="array" ref="W5469">IF(SUM(LEN(B5469:V5469))=0,"",IF(OR(OR(ISBLANK(F5469),SUM(LEN(C5469),LEN(D5469))=0),AND(NOT(E5469="Unknown"),ISBLANK(J5469)),AND(NOT(O5469="Unknown"),ISBLANK(R5469))),"Missing Information", INDEX(Table15[Entire Service Line Classification], MATCH(SUMIFS(Table15[Unique ID],Table15[System-Owned Portion],E5469,Table15[If Material Anything Other than "Lead" in Column E,Was Material Ever Previously Lead?],G5469,Table15[Customer-Owned Portion],O5469),Table15[Unique ID],0),0)))</f>
        <v/>
      </c>
      <c r="X5469"/>
    </row>
    <row r="5470" spans="2:24" x14ac:dyDescent="0.35">
      <c r="B5470" s="146"/>
      <c r="C5470" s="31"/>
      <c r="D5470" s="31"/>
      <c r="E5470" s="44"/>
      <c r="F5470" s="43"/>
      <c r="G5470" s="84"/>
      <c r="H5470" s="31"/>
      <c r="I5470" s="31"/>
      <c r="J5470" s="84"/>
      <c r="K5470" s="31"/>
      <c r="L5470" s="31"/>
      <c r="M5470" s="169"/>
      <c r="N5470" s="148"/>
      <c r="O5470" s="106"/>
      <c r="P5470" s="43"/>
      <c r="Q5470" s="31"/>
      <c r="R5470" s="84"/>
      <c r="S5470" s="31"/>
      <c r="T5470" s="31"/>
      <c r="U5470" s="169"/>
      <c r="V5470" s="150"/>
      <c r="W5470" s="342" t="str" cm="1">
        <f t="array" ref="W5470">IF(SUM(LEN(B5470:V5470))=0,"",IF(OR(OR(ISBLANK(F5470),SUM(LEN(C5470),LEN(D5470))=0),AND(NOT(E5470="Unknown"),ISBLANK(J5470)),AND(NOT(O5470="Unknown"),ISBLANK(R5470))),"Missing Information", INDEX(Table15[Entire Service Line Classification], MATCH(SUMIFS(Table15[Unique ID],Table15[System-Owned Portion],E5470,Table15[If Material Anything Other than "Lead" in Column E,Was Material Ever Previously Lead?],G5470,Table15[Customer-Owned Portion],O5470),Table15[Unique ID],0),0)))</f>
        <v/>
      </c>
      <c r="X5470"/>
    </row>
    <row r="5471" spans="2:24" x14ac:dyDescent="0.35">
      <c r="B5471" s="146"/>
      <c r="C5471" s="31"/>
      <c r="D5471" s="31"/>
      <c r="E5471" s="44"/>
      <c r="F5471" s="43"/>
      <c r="G5471" s="84"/>
      <c r="H5471" s="31"/>
      <c r="I5471" s="31"/>
      <c r="J5471" s="84"/>
      <c r="K5471" s="31"/>
      <c r="L5471" s="31"/>
      <c r="M5471" s="169"/>
      <c r="N5471" s="148"/>
      <c r="O5471" s="106"/>
      <c r="P5471" s="43"/>
      <c r="Q5471" s="31"/>
      <c r="R5471" s="84"/>
      <c r="S5471" s="31"/>
      <c r="T5471" s="31"/>
      <c r="U5471" s="169"/>
      <c r="V5471" s="150"/>
      <c r="W5471" s="342" t="str" cm="1">
        <f t="array" ref="W5471">IF(SUM(LEN(B5471:V5471))=0,"",IF(OR(OR(ISBLANK(F5471),SUM(LEN(C5471),LEN(D5471))=0),AND(NOT(E5471="Unknown"),ISBLANK(J5471)),AND(NOT(O5471="Unknown"),ISBLANK(R5471))),"Missing Information", INDEX(Table15[Entire Service Line Classification], MATCH(SUMIFS(Table15[Unique ID],Table15[System-Owned Portion],E5471,Table15[If Material Anything Other than "Lead" in Column E,Was Material Ever Previously Lead?],G5471,Table15[Customer-Owned Portion],O5471),Table15[Unique ID],0),0)))</f>
        <v/>
      </c>
      <c r="X5471"/>
    </row>
    <row r="5472" spans="2:24" x14ac:dyDescent="0.35">
      <c r="B5472" s="146"/>
      <c r="C5472" s="31"/>
      <c r="D5472" s="31"/>
      <c r="E5472" s="44"/>
      <c r="F5472" s="43"/>
      <c r="G5472" s="84"/>
      <c r="H5472" s="31"/>
      <c r="I5472" s="31"/>
      <c r="J5472" s="84"/>
      <c r="K5472" s="31"/>
      <c r="L5472" s="31"/>
      <c r="M5472" s="169"/>
      <c r="N5472" s="148"/>
      <c r="O5472" s="106"/>
      <c r="P5472" s="43"/>
      <c r="Q5472" s="31"/>
      <c r="R5472" s="84"/>
      <c r="S5472" s="31"/>
      <c r="T5472" s="31"/>
      <c r="U5472" s="169"/>
      <c r="V5472" s="150"/>
      <c r="W5472" s="342" t="str" cm="1">
        <f t="array" ref="W5472">IF(SUM(LEN(B5472:V5472))=0,"",IF(OR(OR(ISBLANK(F5472),SUM(LEN(C5472),LEN(D5472))=0),AND(NOT(E5472="Unknown"),ISBLANK(J5472)),AND(NOT(O5472="Unknown"),ISBLANK(R5472))),"Missing Information", INDEX(Table15[Entire Service Line Classification], MATCH(SUMIFS(Table15[Unique ID],Table15[System-Owned Portion],E5472,Table15[If Material Anything Other than "Lead" in Column E,Was Material Ever Previously Lead?],G5472,Table15[Customer-Owned Portion],O5472),Table15[Unique ID],0),0)))</f>
        <v/>
      </c>
      <c r="X5472"/>
    </row>
    <row r="5473" spans="2:24" x14ac:dyDescent="0.35">
      <c r="B5473" s="146"/>
      <c r="C5473" s="31"/>
      <c r="D5473" s="31"/>
      <c r="E5473" s="44"/>
      <c r="F5473" s="43"/>
      <c r="G5473" s="84"/>
      <c r="H5473" s="31"/>
      <c r="I5473" s="31"/>
      <c r="J5473" s="84"/>
      <c r="K5473" s="31"/>
      <c r="L5473" s="31"/>
      <c r="M5473" s="169"/>
      <c r="N5473" s="148"/>
      <c r="O5473" s="106"/>
      <c r="P5473" s="43"/>
      <c r="Q5473" s="31"/>
      <c r="R5473" s="84"/>
      <c r="S5473" s="31"/>
      <c r="T5473" s="31"/>
      <c r="U5473" s="169"/>
      <c r="V5473" s="150"/>
      <c r="W5473" s="342" t="str" cm="1">
        <f t="array" ref="W5473">IF(SUM(LEN(B5473:V5473))=0,"",IF(OR(OR(ISBLANK(F5473),SUM(LEN(C5473),LEN(D5473))=0),AND(NOT(E5473="Unknown"),ISBLANK(J5473)),AND(NOT(O5473="Unknown"),ISBLANK(R5473))),"Missing Information", INDEX(Table15[Entire Service Line Classification], MATCH(SUMIFS(Table15[Unique ID],Table15[System-Owned Portion],E5473,Table15[If Material Anything Other than "Lead" in Column E,Was Material Ever Previously Lead?],G5473,Table15[Customer-Owned Portion],O5473),Table15[Unique ID],0),0)))</f>
        <v/>
      </c>
      <c r="X5473"/>
    </row>
    <row r="5474" spans="2:24" x14ac:dyDescent="0.35">
      <c r="B5474" s="146"/>
      <c r="C5474" s="31"/>
      <c r="D5474" s="31"/>
      <c r="E5474" s="44"/>
      <c r="F5474" s="43"/>
      <c r="G5474" s="84"/>
      <c r="H5474" s="31"/>
      <c r="I5474" s="31"/>
      <c r="J5474" s="84"/>
      <c r="K5474" s="31"/>
      <c r="L5474" s="31"/>
      <c r="M5474" s="169"/>
      <c r="N5474" s="148"/>
      <c r="O5474" s="106"/>
      <c r="P5474" s="43"/>
      <c r="Q5474" s="31"/>
      <c r="R5474" s="84"/>
      <c r="S5474" s="31"/>
      <c r="T5474" s="31"/>
      <c r="U5474" s="169"/>
      <c r="V5474" s="150"/>
      <c r="W5474" s="342" t="str" cm="1">
        <f t="array" ref="W5474">IF(SUM(LEN(B5474:V5474))=0,"",IF(OR(OR(ISBLANK(F5474),SUM(LEN(C5474),LEN(D5474))=0),AND(NOT(E5474="Unknown"),ISBLANK(J5474)),AND(NOT(O5474="Unknown"),ISBLANK(R5474))),"Missing Information", INDEX(Table15[Entire Service Line Classification], MATCH(SUMIFS(Table15[Unique ID],Table15[System-Owned Portion],E5474,Table15[If Material Anything Other than "Lead" in Column E,Was Material Ever Previously Lead?],G5474,Table15[Customer-Owned Portion],O5474),Table15[Unique ID],0),0)))</f>
        <v/>
      </c>
      <c r="X5474"/>
    </row>
    <row r="5475" spans="2:24" x14ac:dyDescent="0.35">
      <c r="B5475" s="146"/>
      <c r="C5475" s="31"/>
      <c r="D5475" s="31"/>
      <c r="E5475" s="44"/>
      <c r="F5475" s="43"/>
      <c r="G5475" s="84"/>
      <c r="H5475" s="31"/>
      <c r="I5475" s="31"/>
      <c r="J5475" s="84"/>
      <c r="K5475" s="31"/>
      <c r="L5475" s="31"/>
      <c r="M5475" s="169"/>
      <c r="N5475" s="148"/>
      <c r="O5475" s="106"/>
      <c r="P5475" s="43"/>
      <c r="Q5475" s="31"/>
      <c r="R5475" s="84"/>
      <c r="S5475" s="31"/>
      <c r="T5475" s="31"/>
      <c r="U5475" s="169"/>
      <c r="V5475" s="150"/>
      <c r="W5475" s="342" t="str" cm="1">
        <f t="array" ref="W5475">IF(SUM(LEN(B5475:V5475))=0,"",IF(OR(OR(ISBLANK(F5475),SUM(LEN(C5475),LEN(D5475))=0),AND(NOT(E5475="Unknown"),ISBLANK(J5475)),AND(NOT(O5475="Unknown"),ISBLANK(R5475))),"Missing Information", INDEX(Table15[Entire Service Line Classification], MATCH(SUMIFS(Table15[Unique ID],Table15[System-Owned Portion],E5475,Table15[If Material Anything Other than "Lead" in Column E,Was Material Ever Previously Lead?],G5475,Table15[Customer-Owned Portion],O5475),Table15[Unique ID],0),0)))</f>
        <v/>
      </c>
      <c r="X5475"/>
    </row>
    <row r="5476" spans="2:24" x14ac:dyDescent="0.35">
      <c r="B5476" s="146"/>
      <c r="C5476" s="31"/>
      <c r="D5476" s="31"/>
      <c r="E5476" s="44"/>
      <c r="F5476" s="43"/>
      <c r="G5476" s="84"/>
      <c r="H5476" s="31"/>
      <c r="I5476" s="31"/>
      <c r="J5476" s="84"/>
      <c r="K5476" s="31"/>
      <c r="L5476" s="31"/>
      <c r="M5476" s="169"/>
      <c r="N5476" s="148"/>
      <c r="O5476" s="106"/>
      <c r="P5476" s="43"/>
      <c r="Q5476" s="31"/>
      <c r="R5476" s="84"/>
      <c r="S5476" s="31"/>
      <c r="T5476" s="31"/>
      <c r="U5476" s="169"/>
      <c r="V5476" s="150"/>
      <c r="W5476" s="342" t="str" cm="1">
        <f t="array" ref="W5476">IF(SUM(LEN(B5476:V5476))=0,"",IF(OR(OR(ISBLANK(F5476),SUM(LEN(C5476),LEN(D5476))=0),AND(NOT(E5476="Unknown"),ISBLANK(J5476)),AND(NOT(O5476="Unknown"),ISBLANK(R5476))),"Missing Information", INDEX(Table15[Entire Service Line Classification], MATCH(SUMIFS(Table15[Unique ID],Table15[System-Owned Portion],E5476,Table15[If Material Anything Other than "Lead" in Column E,Was Material Ever Previously Lead?],G5476,Table15[Customer-Owned Portion],O5476),Table15[Unique ID],0),0)))</f>
        <v/>
      </c>
      <c r="X5476"/>
    </row>
    <row r="5477" spans="2:24" x14ac:dyDescent="0.35">
      <c r="B5477" s="146"/>
      <c r="C5477" s="31"/>
      <c r="D5477" s="31"/>
      <c r="E5477" s="44"/>
      <c r="F5477" s="43"/>
      <c r="G5477" s="84"/>
      <c r="H5477" s="31"/>
      <c r="I5477" s="31"/>
      <c r="J5477" s="84"/>
      <c r="K5477" s="31"/>
      <c r="L5477" s="31"/>
      <c r="M5477" s="169"/>
      <c r="N5477" s="148"/>
      <c r="O5477" s="106"/>
      <c r="P5477" s="43"/>
      <c r="Q5477" s="31"/>
      <c r="R5477" s="84"/>
      <c r="S5477" s="31"/>
      <c r="T5477" s="31"/>
      <c r="U5477" s="169"/>
      <c r="V5477" s="150"/>
      <c r="W5477" s="342" t="str" cm="1">
        <f t="array" ref="W5477">IF(SUM(LEN(B5477:V5477))=0,"",IF(OR(OR(ISBLANK(F5477),SUM(LEN(C5477),LEN(D5477))=0),AND(NOT(E5477="Unknown"),ISBLANK(J5477)),AND(NOT(O5477="Unknown"),ISBLANK(R5477))),"Missing Information", INDEX(Table15[Entire Service Line Classification], MATCH(SUMIFS(Table15[Unique ID],Table15[System-Owned Portion],E5477,Table15[If Material Anything Other than "Lead" in Column E,Was Material Ever Previously Lead?],G5477,Table15[Customer-Owned Portion],O5477),Table15[Unique ID],0),0)))</f>
        <v/>
      </c>
      <c r="X5477"/>
    </row>
    <row r="5478" spans="2:24" x14ac:dyDescent="0.35">
      <c r="B5478" s="146"/>
      <c r="C5478" s="31"/>
      <c r="D5478" s="31"/>
      <c r="E5478" s="44"/>
      <c r="F5478" s="43"/>
      <c r="G5478" s="84"/>
      <c r="H5478" s="31"/>
      <c r="I5478" s="31"/>
      <c r="J5478" s="84"/>
      <c r="K5478" s="31"/>
      <c r="L5478" s="31"/>
      <c r="M5478" s="169"/>
      <c r="N5478" s="148"/>
      <c r="O5478" s="106"/>
      <c r="P5478" s="43"/>
      <c r="Q5478" s="31"/>
      <c r="R5478" s="84"/>
      <c r="S5478" s="31"/>
      <c r="T5478" s="31"/>
      <c r="U5478" s="169"/>
      <c r="V5478" s="150"/>
      <c r="W5478" s="342" t="str" cm="1">
        <f t="array" ref="W5478">IF(SUM(LEN(B5478:V5478))=0,"",IF(OR(OR(ISBLANK(F5478),SUM(LEN(C5478),LEN(D5478))=0),AND(NOT(E5478="Unknown"),ISBLANK(J5478)),AND(NOT(O5478="Unknown"),ISBLANK(R5478))),"Missing Information", INDEX(Table15[Entire Service Line Classification], MATCH(SUMIFS(Table15[Unique ID],Table15[System-Owned Portion],E5478,Table15[If Material Anything Other than "Lead" in Column E,Was Material Ever Previously Lead?],G5478,Table15[Customer-Owned Portion],O5478),Table15[Unique ID],0),0)))</f>
        <v/>
      </c>
      <c r="X5478"/>
    </row>
    <row r="5479" spans="2:24" x14ac:dyDescent="0.35">
      <c r="B5479" s="146"/>
      <c r="C5479" s="31"/>
      <c r="D5479" s="31"/>
      <c r="E5479" s="44"/>
      <c r="F5479" s="43"/>
      <c r="G5479" s="84"/>
      <c r="H5479" s="31"/>
      <c r="I5479" s="31"/>
      <c r="J5479" s="84"/>
      <c r="K5479" s="31"/>
      <c r="L5479" s="31"/>
      <c r="M5479" s="169"/>
      <c r="N5479" s="148"/>
      <c r="O5479" s="106"/>
      <c r="P5479" s="43"/>
      <c r="Q5479" s="31"/>
      <c r="R5479" s="84"/>
      <c r="S5479" s="31"/>
      <c r="T5479" s="31"/>
      <c r="U5479" s="169"/>
      <c r="V5479" s="150"/>
      <c r="W5479" s="342" t="str" cm="1">
        <f t="array" ref="W5479">IF(SUM(LEN(B5479:V5479))=0,"",IF(OR(OR(ISBLANK(F5479),SUM(LEN(C5479),LEN(D5479))=0),AND(NOT(E5479="Unknown"),ISBLANK(J5479)),AND(NOT(O5479="Unknown"),ISBLANK(R5479))),"Missing Information", INDEX(Table15[Entire Service Line Classification], MATCH(SUMIFS(Table15[Unique ID],Table15[System-Owned Portion],E5479,Table15[If Material Anything Other than "Lead" in Column E,Was Material Ever Previously Lead?],G5479,Table15[Customer-Owned Portion],O5479),Table15[Unique ID],0),0)))</f>
        <v/>
      </c>
      <c r="X5479"/>
    </row>
    <row r="5480" spans="2:24" x14ac:dyDescent="0.35">
      <c r="B5480" s="146"/>
      <c r="C5480" s="31"/>
      <c r="D5480" s="31"/>
      <c r="E5480" s="44"/>
      <c r="F5480" s="43"/>
      <c r="G5480" s="84"/>
      <c r="H5480" s="31"/>
      <c r="I5480" s="31"/>
      <c r="J5480" s="84"/>
      <c r="K5480" s="31"/>
      <c r="L5480" s="31"/>
      <c r="M5480" s="169"/>
      <c r="N5480" s="148"/>
      <c r="O5480" s="106"/>
      <c r="P5480" s="43"/>
      <c r="Q5480" s="31"/>
      <c r="R5480" s="84"/>
      <c r="S5480" s="31"/>
      <c r="T5480" s="31"/>
      <c r="U5480" s="169"/>
      <c r="V5480" s="150"/>
      <c r="W5480" s="342" t="str" cm="1">
        <f t="array" ref="W5480">IF(SUM(LEN(B5480:V5480))=0,"",IF(OR(OR(ISBLANK(F5480),SUM(LEN(C5480),LEN(D5480))=0),AND(NOT(E5480="Unknown"),ISBLANK(J5480)),AND(NOT(O5480="Unknown"),ISBLANK(R5480))),"Missing Information", INDEX(Table15[Entire Service Line Classification], MATCH(SUMIFS(Table15[Unique ID],Table15[System-Owned Portion],E5480,Table15[If Material Anything Other than "Lead" in Column E,Was Material Ever Previously Lead?],G5480,Table15[Customer-Owned Portion],O5480),Table15[Unique ID],0),0)))</f>
        <v/>
      </c>
      <c r="X5480"/>
    </row>
    <row r="5481" spans="2:24" x14ac:dyDescent="0.35">
      <c r="B5481" s="146"/>
      <c r="C5481" s="31"/>
      <c r="D5481" s="31"/>
      <c r="E5481" s="44"/>
      <c r="F5481" s="43"/>
      <c r="G5481" s="84"/>
      <c r="H5481" s="31"/>
      <c r="I5481" s="31"/>
      <c r="J5481" s="84"/>
      <c r="K5481" s="31"/>
      <c r="L5481" s="31"/>
      <c r="M5481" s="169"/>
      <c r="N5481" s="148"/>
      <c r="O5481" s="106"/>
      <c r="P5481" s="43"/>
      <c r="Q5481" s="31"/>
      <c r="R5481" s="84"/>
      <c r="S5481" s="31"/>
      <c r="T5481" s="31"/>
      <c r="U5481" s="169"/>
      <c r="V5481" s="150"/>
      <c r="W5481" s="342" t="str" cm="1">
        <f t="array" ref="W5481">IF(SUM(LEN(B5481:V5481))=0,"",IF(OR(OR(ISBLANK(F5481),SUM(LEN(C5481),LEN(D5481))=0),AND(NOT(E5481="Unknown"),ISBLANK(J5481)),AND(NOT(O5481="Unknown"),ISBLANK(R5481))),"Missing Information", INDEX(Table15[Entire Service Line Classification], MATCH(SUMIFS(Table15[Unique ID],Table15[System-Owned Portion],E5481,Table15[If Material Anything Other than "Lead" in Column E,Was Material Ever Previously Lead?],G5481,Table15[Customer-Owned Portion],O5481),Table15[Unique ID],0),0)))</f>
        <v/>
      </c>
      <c r="X5481"/>
    </row>
    <row r="5482" spans="2:24" x14ac:dyDescent="0.35">
      <c r="B5482" s="146"/>
      <c r="C5482" s="31"/>
      <c r="D5482" s="31"/>
      <c r="E5482" s="44"/>
      <c r="F5482" s="43"/>
      <c r="G5482" s="84"/>
      <c r="H5482" s="31"/>
      <c r="I5482" s="31"/>
      <c r="J5482" s="84"/>
      <c r="K5482" s="31"/>
      <c r="L5482" s="31"/>
      <c r="M5482" s="169"/>
      <c r="N5482" s="148"/>
      <c r="O5482" s="106"/>
      <c r="P5482" s="43"/>
      <c r="Q5482" s="31"/>
      <c r="R5482" s="84"/>
      <c r="S5482" s="31"/>
      <c r="T5482" s="31"/>
      <c r="U5482" s="169"/>
      <c r="V5482" s="150"/>
      <c r="W5482" s="342" t="str" cm="1">
        <f t="array" ref="W5482">IF(SUM(LEN(B5482:V5482))=0,"",IF(OR(OR(ISBLANK(F5482),SUM(LEN(C5482),LEN(D5482))=0),AND(NOT(E5482="Unknown"),ISBLANK(J5482)),AND(NOT(O5482="Unknown"),ISBLANK(R5482))),"Missing Information", INDEX(Table15[Entire Service Line Classification], MATCH(SUMIFS(Table15[Unique ID],Table15[System-Owned Portion],E5482,Table15[If Material Anything Other than "Lead" in Column E,Was Material Ever Previously Lead?],G5482,Table15[Customer-Owned Portion],O5482),Table15[Unique ID],0),0)))</f>
        <v/>
      </c>
      <c r="X5482"/>
    </row>
    <row r="5483" spans="2:24" x14ac:dyDescent="0.35">
      <c r="B5483" s="146"/>
      <c r="C5483" s="31"/>
      <c r="D5483" s="31"/>
      <c r="E5483" s="44"/>
      <c r="F5483" s="43"/>
      <c r="G5483" s="84"/>
      <c r="H5483" s="31"/>
      <c r="I5483" s="31"/>
      <c r="J5483" s="84"/>
      <c r="K5483" s="31"/>
      <c r="L5483" s="31"/>
      <c r="M5483" s="169"/>
      <c r="N5483" s="148"/>
      <c r="O5483" s="106"/>
      <c r="P5483" s="43"/>
      <c r="Q5483" s="31"/>
      <c r="R5483" s="84"/>
      <c r="S5483" s="31"/>
      <c r="T5483" s="31"/>
      <c r="U5483" s="169"/>
      <c r="V5483" s="150"/>
      <c r="W5483" s="342" t="str" cm="1">
        <f t="array" ref="W5483">IF(SUM(LEN(B5483:V5483))=0,"",IF(OR(OR(ISBLANK(F5483),SUM(LEN(C5483),LEN(D5483))=0),AND(NOT(E5483="Unknown"),ISBLANK(J5483)),AND(NOT(O5483="Unknown"),ISBLANK(R5483))),"Missing Information", INDEX(Table15[Entire Service Line Classification], MATCH(SUMIFS(Table15[Unique ID],Table15[System-Owned Portion],E5483,Table15[If Material Anything Other than "Lead" in Column E,Was Material Ever Previously Lead?],G5483,Table15[Customer-Owned Portion],O5483),Table15[Unique ID],0),0)))</f>
        <v/>
      </c>
      <c r="X5483"/>
    </row>
    <row r="5484" spans="2:24" x14ac:dyDescent="0.35">
      <c r="B5484" s="146"/>
      <c r="C5484" s="31"/>
      <c r="D5484" s="31"/>
      <c r="E5484" s="44"/>
      <c r="F5484" s="43"/>
      <c r="G5484" s="84"/>
      <c r="H5484" s="31"/>
      <c r="I5484" s="31"/>
      <c r="J5484" s="84"/>
      <c r="K5484" s="31"/>
      <c r="L5484" s="31"/>
      <c r="M5484" s="169"/>
      <c r="N5484" s="148"/>
      <c r="O5484" s="106"/>
      <c r="P5484" s="43"/>
      <c r="Q5484" s="31"/>
      <c r="R5484" s="84"/>
      <c r="S5484" s="31"/>
      <c r="T5484" s="31"/>
      <c r="U5484" s="169"/>
      <c r="V5484" s="150"/>
      <c r="W5484" s="342" t="str" cm="1">
        <f t="array" ref="W5484">IF(SUM(LEN(B5484:V5484))=0,"",IF(OR(OR(ISBLANK(F5484),SUM(LEN(C5484),LEN(D5484))=0),AND(NOT(E5484="Unknown"),ISBLANK(J5484)),AND(NOT(O5484="Unknown"),ISBLANK(R5484))),"Missing Information", INDEX(Table15[Entire Service Line Classification], MATCH(SUMIFS(Table15[Unique ID],Table15[System-Owned Portion],E5484,Table15[If Material Anything Other than "Lead" in Column E,Was Material Ever Previously Lead?],G5484,Table15[Customer-Owned Portion],O5484),Table15[Unique ID],0),0)))</f>
        <v/>
      </c>
      <c r="X5484"/>
    </row>
    <row r="5485" spans="2:24" x14ac:dyDescent="0.35">
      <c r="B5485" s="146"/>
      <c r="C5485" s="31"/>
      <c r="D5485" s="31"/>
      <c r="E5485" s="44"/>
      <c r="F5485" s="43"/>
      <c r="G5485" s="84"/>
      <c r="H5485" s="31"/>
      <c r="I5485" s="31"/>
      <c r="J5485" s="84"/>
      <c r="K5485" s="31"/>
      <c r="L5485" s="31"/>
      <c r="M5485" s="169"/>
      <c r="N5485" s="148"/>
      <c r="O5485" s="106"/>
      <c r="P5485" s="43"/>
      <c r="Q5485" s="31"/>
      <c r="R5485" s="84"/>
      <c r="S5485" s="31"/>
      <c r="T5485" s="31"/>
      <c r="U5485" s="169"/>
      <c r="V5485" s="150"/>
      <c r="W5485" s="342" t="str" cm="1">
        <f t="array" ref="W5485">IF(SUM(LEN(B5485:V5485))=0,"",IF(OR(OR(ISBLANK(F5485),SUM(LEN(C5485),LEN(D5485))=0),AND(NOT(E5485="Unknown"),ISBLANK(J5485)),AND(NOT(O5485="Unknown"),ISBLANK(R5485))),"Missing Information", INDEX(Table15[Entire Service Line Classification], MATCH(SUMIFS(Table15[Unique ID],Table15[System-Owned Portion],E5485,Table15[If Material Anything Other than "Lead" in Column E,Was Material Ever Previously Lead?],G5485,Table15[Customer-Owned Portion],O5485),Table15[Unique ID],0),0)))</f>
        <v/>
      </c>
      <c r="X5485"/>
    </row>
    <row r="5486" spans="2:24" x14ac:dyDescent="0.35">
      <c r="B5486" s="146"/>
      <c r="C5486" s="31"/>
      <c r="D5486" s="31"/>
      <c r="E5486" s="44"/>
      <c r="F5486" s="43"/>
      <c r="G5486" s="84"/>
      <c r="H5486" s="31"/>
      <c r="I5486" s="31"/>
      <c r="J5486" s="84"/>
      <c r="K5486" s="31"/>
      <c r="L5486" s="31"/>
      <c r="M5486" s="169"/>
      <c r="N5486" s="148"/>
      <c r="O5486" s="106"/>
      <c r="P5486" s="43"/>
      <c r="Q5486" s="31"/>
      <c r="R5486" s="84"/>
      <c r="S5486" s="31"/>
      <c r="T5486" s="31"/>
      <c r="U5486" s="169"/>
      <c r="V5486" s="150"/>
      <c r="W5486" s="342" t="str" cm="1">
        <f t="array" ref="W5486">IF(SUM(LEN(B5486:V5486))=0,"",IF(OR(OR(ISBLANK(F5486),SUM(LEN(C5486),LEN(D5486))=0),AND(NOT(E5486="Unknown"),ISBLANK(J5486)),AND(NOT(O5486="Unknown"),ISBLANK(R5486))),"Missing Information", INDEX(Table15[Entire Service Line Classification], MATCH(SUMIFS(Table15[Unique ID],Table15[System-Owned Portion],E5486,Table15[If Material Anything Other than "Lead" in Column E,Was Material Ever Previously Lead?],G5486,Table15[Customer-Owned Portion],O5486),Table15[Unique ID],0),0)))</f>
        <v/>
      </c>
      <c r="X5486"/>
    </row>
    <row r="5487" spans="2:24" x14ac:dyDescent="0.35">
      <c r="B5487" s="146"/>
      <c r="C5487" s="31"/>
      <c r="D5487" s="31"/>
      <c r="E5487" s="44"/>
      <c r="F5487" s="43"/>
      <c r="G5487" s="84"/>
      <c r="H5487" s="31"/>
      <c r="I5487" s="31"/>
      <c r="J5487" s="84"/>
      <c r="K5487" s="31"/>
      <c r="L5487" s="31"/>
      <c r="M5487" s="169"/>
      <c r="N5487" s="148"/>
      <c r="O5487" s="106"/>
      <c r="P5487" s="43"/>
      <c r="Q5487" s="31"/>
      <c r="R5487" s="84"/>
      <c r="S5487" s="31"/>
      <c r="T5487" s="31"/>
      <c r="U5487" s="169"/>
      <c r="V5487" s="150"/>
      <c r="W5487" s="342" t="str" cm="1">
        <f t="array" ref="W5487">IF(SUM(LEN(B5487:V5487))=0,"",IF(OR(OR(ISBLANK(F5487),SUM(LEN(C5487),LEN(D5487))=0),AND(NOT(E5487="Unknown"),ISBLANK(J5487)),AND(NOT(O5487="Unknown"),ISBLANK(R5487))),"Missing Information", INDEX(Table15[Entire Service Line Classification], MATCH(SUMIFS(Table15[Unique ID],Table15[System-Owned Portion],E5487,Table15[If Material Anything Other than "Lead" in Column E,Was Material Ever Previously Lead?],G5487,Table15[Customer-Owned Portion],O5487),Table15[Unique ID],0),0)))</f>
        <v/>
      </c>
      <c r="X5487"/>
    </row>
    <row r="5488" spans="2:24" x14ac:dyDescent="0.35">
      <c r="B5488" s="146"/>
      <c r="C5488" s="31"/>
      <c r="D5488" s="31"/>
      <c r="E5488" s="44"/>
      <c r="F5488" s="43"/>
      <c r="G5488" s="84"/>
      <c r="H5488" s="31"/>
      <c r="I5488" s="31"/>
      <c r="J5488" s="84"/>
      <c r="K5488" s="31"/>
      <c r="L5488" s="31"/>
      <c r="M5488" s="169"/>
      <c r="N5488" s="148"/>
      <c r="O5488" s="106"/>
      <c r="P5488" s="43"/>
      <c r="Q5488" s="31"/>
      <c r="R5488" s="84"/>
      <c r="S5488" s="31"/>
      <c r="T5488" s="31"/>
      <c r="U5488" s="169"/>
      <c r="V5488" s="150"/>
      <c r="W5488" s="342" t="str" cm="1">
        <f t="array" ref="W5488">IF(SUM(LEN(B5488:V5488))=0,"",IF(OR(OR(ISBLANK(F5488),SUM(LEN(C5488),LEN(D5488))=0),AND(NOT(E5488="Unknown"),ISBLANK(J5488)),AND(NOT(O5488="Unknown"),ISBLANK(R5488))),"Missing Information", INDEX(Table15[Entire Service Line Classification], MATCH(SUMIFS(Table15[Unique ID],Table15[System-Owned Portion],E5488,Table15[If Material Anything Other than "Lead" in Column E,Was Material Ever Previously Lead?],G5488,Table15[Customer-Owned Portion],O5488),Table15[Unique ID],0),0)))</f>
        <v/>
      </c>
      <c r="X5488"/>
    </row>
    <row r="5489" spans="2:24" x14ac:dyDescent="0.35">
      <c r="B5489" s="146"/>
      <c r="C5489" s="31"/>
      <c r="D5489" s="31"/>
      <c r="E5489" s="44"/>
      <c r="F5489" s="43"/>
      <c r="G5489" s="84"/>
      <c r="H5489" s="31"/>
      <c r="I5489" s="31"/>
      <c r="J5489" s="84"/>
      <c r="K5489" s="31"/>
      <c r="L5489" s="31"/>
      <c r="M5489" s="169"/>
      <c r="N5489" s="148"/>
      <c r="O5489" s="106"/>
      <c r="P5489" s="43"/>
      <c r="Q5489" s="31"/>
      <c r="R5489" s="84"/>
      <c r="S5489" s="31"/>
      <c r="T5489" s="31"/>
      <c r="U5489" s="169"/>
      <c r="V5489" s="150"/>
      <c r="W5489" s="342" t="str" cm="1">
        <f t="array" ref="W5489">IF(SUM(LEN(B5489:V5489))=0,"",IF(OR(OR(ISBLANK(F5489),SUM(LEN(C5489),LEN(D5489))=0),AND(NOT(E5489="Unknown"),ISBLANK(J5489)),AND(NOT(O5489="Unknown"),ISBLANK(R5489))),"Missing Information", INDEX(Table15[Entire Service Line Classification], MATCH(SUMIFS(Table15[Unique ID],Table15[System-Owned Portion],E5489,Table15[If Material Anything Other than "Lead" in Column E,Was Material Ever Previously Lead?],G5489,Table15[Customer-Owned Portion],O5489),Table15[Unique ID],0),0)))</f>
        <v/>
      </c>
      <c r="X5489"/>
    </row>
    <row r="5490" spans="2:24" x14ac:dyDescent="0.35">
      <c r="B5490" s="146"/>
      <c r="C5490" s="31"/>
      <c r="D5490" s="31"/>
      <c r="E5490" s="44"/>
      <c r="F5490" s="43"/>
      <c r="G5490" s="84"/>
      <c r="H5490" s="31"/>
      <c r="I5490" s="31"/>
      <c r="J5490" s="84"/>
      <c r="K5490" s="31"/>
      <c r="L5490" s="31"/>
      <c r="M5490" s="169"/>
      <c r="N5490" s="148"/>
      <c r="O5490" s="106"/>
      <c r="P5490" s="43"/>
      <c r="Q5490" s="31"/>
      <c r="R5490" s="84"/>
      <c r="S5490" s="31"/>
      <c r="T5490" s="31"/>
      <c r="U5490" s="169"/>
      <c r="V5490" s="150"/>
      <c r="W5490" s="342" t="str" cm="1">
        <f t="array" ref="W5490">IF(SUM(LEN(B5490:V5490))=0,"",IF(OR(OR(ISBLANK(F5490),SUM(LEN(C5490),LEN(D5490))=0),AND(NOT(E5490="Unknown"),ISBLANK(J5490)),AND(NOT(O5490="Unknown"),ISBLANK(R5490))),"Missing Information", INDEX(Table15[Entire Service Line Classification], MATCH(SUMIFS(Table15[Unique ID],Table15[System-Owned Portion],E5490,Table15[If Material Anything Other than "Lead" in Column E,Was Material Ever Previously Lead?],G5490,Table15[Customer-Owned Portion],O5490),Table15[Unique ID],0),0)))</f>
        <v/>
      </c>
      <c r="X5490"/>
    </row>
    <row r="5491" spans="2:24" x14ac:dyDescent="0.35">
      <c r="B5491" s="146"/>
      <c r="C5491" s="31"/>
      <c r="D5491" s="31"/>
      <c r="E5491" s="44"/>
      <c r="F5491" s="43"/>
      <c r="G5491" s="84"/>
      <c r="H5491" s="31"/>
      <c r="I5491" s="31"/>
      <c r="J5491" s="84"/>
      <c r="K5491" s="31"/>
      <c r="L5491" s="31"/>
      <c r="M5491" s="169"/>
      <c r="N5491" s="148"/>
      <c r="O5491" s="106"/>
      <c r="P5491" s="43"/>
      <c r="Q5491" s="31"/>
      <c r="R5491" s="84"/>
      <c r="S5491" s="31"/>
      <c r="T5491" s="31"/>
      <c r="U5491" s="169"/>
      <c r="V5491" s="150"/>
      <c r="W5491" s="342" t="str" cm="1">
        <f t="array" ref="W5491">IF(SUM(LEN(B5491:V5491))=0,"",IF(OR(OR(ISBLANK(F5491),SUM(LEN(C5491),LEN(D5491))=0),AND(NOT(E5491="Unknown"),ISBLANK(J5491)),AND(NOT(O5491="Unknown"),ISBLANK(R5491))),"Missing Information", INDEX(Table15[Entire Service Line Classification], MATCH(SUMIFS(Table15[Unique ID],Table15[System-Owned Portion],E5491,Table15[If Material Anything Other than "Lead" in Column E,Was Material Ever Previously Lead?],G5491,Table15[Customer-Owned Portion],O5491),Table15[Unique ID],0),0)))</f>
        <v/>
      </c>
      <c r="X5491"/>
    </row>
    <row r="5492" spans="2:24" x14ac:dyDescent="0.35">
      <c r="B5492" s="146"/>
      <c r="C5492" s="31"/>
      <c r="D5492" s="31"/>
      <c r="E5492" s="44"/>
      <c r="F5492" s="43"/>
      <c r="G5492" s="84"/>
      <c r="H5492" s="31"/>
      <c r="I5492" s="31"/>
      <c r="J5492" s="84"/>
      <c r="K5492" s="31"/>
      <c r="L5492" s="31"/>
      <c r="M5492" s="169"/>
      <c r="N5492" s="148"/>
      <c r="O5492" s="106"/>
      <c r="P5492" s="43"/>
      <c r="Q5492" s="31"/>
      <c r="R5492" s="84"/>
      <c r="S5492" s="31"/>
      <c r="T5492" s="31"/>
      <c r="U5492" s="169"/>
      <c r="V5492" s="150"/>
      <c r="W5492" s="342" t="str" cm="1">
        <f t="array" ref="W5492">IF(SUM(LEN(B5492:V5492))=0,"",IF(OR(OR(ISBLANK(F5492),SUM(LEN(C5492),LEN(D5492))=0),AND(NOT(E5492="Unknown"),ISBLANK(J5492)),AND(NOT(O5492="Unknown"),ISBLANK(R5492))),"Missing Information", INDEX(Table15[Entire Service Line Classification], MATCH(SUMIFS(Table15[Unique ID],Table15[System-Owned Portion],E5492,Table15[If Material Anything Other than "Lead" in Column E,Was Material Ever Previously Lead?],G5492,Table15[Customer-Owned Portion],O5492),Table15[Unique ID],0),0)))</f>
        <v/>
      </c>
      <c r="X5492"/>
    </row>
    <row r="5493" spans="2:24" x14ac:dyDescent="0.35">
      <c r="B5493" s="146"/>
      <c r="C5493" s="31"/>
      <c r="D5493" s="31"/>
      <c r="E5493" s="44"/>
      <c r="F5493" s="43"/>
      <c r="G5493" s="84"/>
      <c r="H5493" s="31"/>
      <c r="I5493" s="31"/>
      <c r="J5493" s="84"/>
      <c r="K5493" s="31"/>
      <c r="L5493" s="31"/>
      <c r="M5493" s="169"/>
      <c r="N5493" s="148"/>
      <c r="O5493" s="106"/>
      <c r="P5493" s="43"/>
      <c r="Q5493" s="31"/>
      <c r="R5493" s="84"/>
      <c r="S5493" s="31"/>
      <c r="T5493" s="31"/>
      <c r="U5493" s="169"/>
      <c r="V5493" s="150"/>
      <c r="W5493" s="342" t="str" cm="1">
        <f t="array" ref="W5493">IF(SUM(LEN(B5493:V5493))=0,"",IF(OR(OR(ISBLANK(F5493),SUM(LEN(C5493),LEN(D5493))=0),AND(NOT(E5493="Unknown"),ISBLANK(J5493)),AND(NOT(O5493="Unknown"),ISBLANK(R5493))),"Missing Information", INDEX(Table15[Entire Service Line Classification], MATCH(SUMIFS(Table15[Unique ID],Table15[System-Owned Portion],E5493,Table15[If Material Anything Other than "Lead" in Column E,Was Material Ever Previously Lead?],G5493,Table15[Customer-Owned Portion],O5493),Table15[Unique ID],0),0)))</f>
        <v/>
      </c>
      <c r="X5493"/>
    </row>
    <row r="5494" spans="2:24" x14ac:dyDescent="0.35">
      <c r="B5494" s="146"/>
      <c r="C5494" s="31"/>
      <c r="D5494" s="31"/>
      <c r="E5494" s="44"/>
      <c r="F5494" s="43"/>
      <c r="G5494" s="84"/>
      <c r="H5494" s="31"/>
      <c r="I5494" s="31"/>
      <c r="J5494" s="84"/>
      <c r="K5494" s="31"/>
      <c r="L5494" s="31"/>
      <c r="M5494" s="169"/>
      <c r="N5494" s="148"/>
      <c r="O5494" s="106"/>
      <c r="P5494" s="43"/>
      <c r="Q5494" s="31"/>
      <c r="R5494" s="84"/>
      <c r="S5494" s="31"/>
      <c r="T5494" s="31"/>
      <c r="U5494" s="169"/>
      <c r="V5494" s="150"/>
      <c r="W5494" s="342" t="str" cm="1">
        <f t="array" ref="W5494">IF(SUM(LEN(B5494:V5494))=0,"",IF(OR(OR(ISBLANK(F5494),SUM(LEN(C5494),LEN(D5494))=0),AND(NOT(E5494="Unknown"),ISBLANK(J5494)),AND(NOT(O5494="Unknown"),ISBLANK(R5494))),"Missing Information", INDEX(Table15[Entire Service Line Classification], MATCH(SUMIFS(Table15[Unique ID],Table15[System-Owned Portion],E5494,Table15[If Material Anything Other than "Lead" in Column E,Was Material Ever Previously Lead?],G5494,Table15[Customer-Owned Portion],O5494),Table15[Unique ID],0),0)))</f>
        <v/>
      </c>
      <c r="X5494"/>
    </row>
    <row r="5495" spans="2:24" x14ac:dyDescent="0.35">
      <c r="B5495" s="146"/>
      <c r="C5495" s="31"/>
      <c r="D5495" s="31"/>
      <c r="E5495" s="44"/>
      <c r="F5495" s="43"/>
      <c r="G5495" s="84"/>
      <c r="H5495" s="31"/>
      <c r="I5495" s="31"/>
      <c r="J5495" s="84"/>
      <c r="K5495" s="31"/>
      <c r="L5495" s="31"/>
      <c r="M5495" s="169"/>
      <c r="N5495" s="148"/>
      <c r="O5495" s="106"/>
      <c r="P5495" s="43"/>
      <c r="Q5495" s="31"/>
      <c r="R5495" s="84"/>
      <c r="S5495" s="31"/>
      <c r="T5495" s="31"/>
      <c r="U5495" s="169"/>
      <c r="V5495" s="150"/>
      <c r="W5495" s="342" t="str" cm="1">
        <f t="array" ref="W5495">IF(SUM(LEN(B5495:V5495))=0,"",IF(OR(OR(ISBLANK(F5495),SUM(LEN(C5495),LEN(D5495))=0),AND(NOT(E5495="Unknown"),ISBLANK(J5495)),AND(NOT(O5495="Unknown"),ISBLANK(R5495))),"Missing Information", INDEX(Table15[Entire Service Line Classification], MATCH(SUMIFS(Table15[Unique ID],Table15[System-Owned Portion],E5495,Table15[If Material Anything Other than "Lead" in Column E,Was Material Ever Previously Lead?],G5495,Table15[Customer-Owned Portion],O5495),Table15[Unique ID],0),0)))</f>
        <v/>
      </c>
      <c r="X5495"/>
    </row>
    <row r="5496" spans="2:24" x14ac:dyDescent="0.35">
      <c r="B5496" s="146"/>
      <c r="C5496" s="31"/>
      <c r="D5496" s="31"/>
      <c r="E5496" s="44"/>
      <c r="F5496" s="43"/>
      <c r="G5496" s="84"/>
      <c r="H5496" s="31"/>
      <c r="I5496" s="31"/>
      <c r="J5496" s="84"/>
      <c r="K5496" s="31"/>
      <c r="L5496" s="31"/>
      <c r="M5496" s="169"/>
      <c r="N5496" s="148"/>
      <c r="O5496" s="106"/>
      <c r="P5496" s="43"/>
      <c r="Q5496" s="31"/>
      <c r="R5496" s="84"/>
      <c r="S5496" s="31"/>
      <c r="T5496" s="31"/>
      <c r="U5496" s="169"/>
      <c r="V5496" s="150"/>
      <c r="W5496" s="342" t="str" cm="1">
        <f t="array" ref="W5496">IF(SUM(LEN(B5496:V5496))=0,"",IF(OR(OR(ISBLANK(F5496),SUM(LEN(C5496),LEN(D5496))=0),AND(NOT(E5496="Unknown"),ISBLANK(J5496)),AND(NOT(O5496="Unknown"),ISBLANK(R5496))),"Missing Information", INDEX(Table15[Entire Service Line Classification], MATCH(SUMIFS(Table15[Unique ID],Table15[System-Owned Portion],E5496,Table15[If Material Anything Other than "Lead" in Column E,Was Material Ever Previously Lead?],G5496,Table15[Customer-Owned Portion],O5496),Table15[Unique ID],0),0)))</f>
        <v/>
      </c>
      <c r="X5496"/>
    </row>
    <row r="5497" spans="2:24" x14ac:dyDescent="0.35">
      <c r="B5497" s="146"/>
      <c r="C5497" s="31"/>
      <c r="D5497" s="31"/>
      <c r="E5497" s="44"/>
      <c r="F5497" s="43"/>
      <c r="G5497" s="84"/>
      <c r="H5497" s="31"/>
      <c r="I5497" s="31"/>
      <c r="J5497" s="84"/>
      <c r="K5497" s="31"/>
      <c r="L5497" s="31"/>
      <c r="M5497" s="169"/>
      <c r="N5497" s="148"/>
      <c r="O5497" s="106"/>
      <c r="P5497" s="43"/>
      <c r="Q5497" s="31"/>
      <c r="R5497" s="84"/>
      <c r="S5497" s="31"/>
      <c r="T5497" s="31"/>
      <c r="U5497" s="169"/>
      <c r="V5497" s="150"/>
      <c r="W5497" s="342" t="str" cm="1">
        <f t="array" ref="W5497">IF(SUM(LEN(B5497:V5497))=0,"",IF(OR(OR(ISBLANK(F5497),SUM(LEN(C5497),LEN(D5497))=0),AND(NOT(E5497="Unknown"),ISBLANK(J5497)),AND(NOT(O5497="Unknown"),ISBLANK(R5497))),"Missing Information", INDEX(Table15[Entire Service Line Classification], MATCH(SUMIFS(Table15[Unique ID],Table15[System-Owned Portion],E5497,Table15[If Material Anything Other than "Lead" in Column E,Was Material Ever Previously Lead?],G5497,Table15[Customer-Owned Portion],O5497),Table15[Unique ID],0),0)))</f>
        <v/>
      </c>
      <c r="X5497"/>
    </row>
    <row r="5498" spans="2:24" x14ac:dyDescent="0.35">
      <c r="B5498" s="146"/>
      <c r="C5498" s="31"/>
      <c r="D5498" s="31"/>
      <c r="E5498" s="44"/>
      <c r="F5498" s="43"/>
      <c r="G5498" s="84"/>
      <c r="H5498" s="31"/>
      <c r="I5498" s="31"/>
      <c r="J5498" s="84"/>
      <c r="K5498" s="31"/>
      <c r="L5498" s="31"/>
      <c r="M5498" s="169"/>
      <c r="N5498" s="148"/>
      <c r="O5498" s="106"/>
      <c r="P5498" s="43"/>
      <c r="Q5498" s="31"/>
      <c r="R5498" s="84"/>
      <c r="S5498" s="31"/>
      <c r="T5498" s="31"/>
      <c r="U5498" s="169"/>
      <c r="V5498" s="150"/>
      <c r="W5498" s="342" t="str" cm="1">
        <f t="array" ref="W5498">IF(SUM(LEN(B5498:V5498))=0,"",IF(OR(OR(ISBLANK(F5498),SUM(LEN(C5498),LEN(D5498))=0),AND(NOT(E5498="Unknown"),ISBLANK(J5498)),AND(NOT(O5498="Unknown"),ISBLANK(R5498))),"Missing Information", INDEX(Table15[Entire Service Line Classification], MATCH(SUMIFS(Table15[Unique ID],Table15[System-Owned Portion],E5498,Table15[If Material Anything Other than "Lead" in Column E,Was Material Ever Previously Lead?],G5498,Table15[Customer-Owned Portion],O5498),Table15[Unique ID],0),0)))</f>
        <v/>
      </c>
      <c r="X5498"/>
    </row>
    <row r="5499" spans="2:24" x14ac:dyDescent="0.35">
      <c r="B5499" s="146"/>
      <c r="C5499" s="31"/>
      <c r="D5499" s="31"/>
      <c r="E5499" s="44"/>
      <c r="F5499" s="43"/>
      <c r="G5499" s="84"/>
      <c r="H5499" s="31"/>
      <c r="I5499" s="31"/>
      <c r="J5499" s="84"/>
      <c r="K5499" s="31"/>
      <c r="L5499" s="31"/>
      <c r="M5499" s="169"/>
      <c r="N5499" s="148"/>
      <c r="O5499" s="106"/>
      <c r="P5499" s="43"/>
      <c r="Q5499" s="31"/>
      <c r="R5499" s="84"/>
      <c r="S5499" s="31"/>
      <c r="T5499" s="31"/>
      <c r="U5499" s="169"/>
      <c r="V5499" s="150"/>
      <c r="W5499" s="342" t="str" cm="1">
        <f t="array" ref="W5499">IF(SUM(LEN(B5499:V5499))=0,"",IF(OR(OR(ISBLANK(F5499),SUM(LEN(C5499),LEN(D5499))=0),AND(NOT(E5499="Unknown"),ISBLANK(J5499)),AND(NOT(O5499="Unknown"),ISBLANK(R5499))),"Missing Information", INDEX(Table15[Entire Service Line Classification], MATCH(SUMIFS(Table15[Unique ID],Table15[System-Owned Portion],E5499,Table15[If Material Anything Other than "Lead" in Column E,Was Material Ever Previously Lead?],G5499,Table15[Customer-Owned Portion],O5499),Table15[Unique ID],0),0)))</f>
        <v/>
      </c>
      <c r="X5499"/>
    </row>
    <row r="5500" spans="2:24" x14ac:dyDescent="0.35">
      <c r="B5500" s="146"/>
      <c r="C5500" s="31"/>
      <c r="D5500" s="31"/>
      <c r="E5500" s="44"/>
      <c r="F5500" s="43"/>
      <c r="G5500" s="84"/>
      <c r="H5500" s="31"/>
      <c r="I5500" s="31"/>
      <c r="J5500" s="84"/>
      <c r="K5500" s="31"/>
      <c r="L5500" s="31"/>
      <c r="M5500" s="169"/>
      <c r="N5500" s="148"/>
      <c r="O5500" s="106"/>
      <c r="P5500" s="43"/>
      <c r="Q5500" s="31"/>
      <c r="R5500" s="84"/>
      <c r="S5500" s="31"/>
      <c r="T5500" s="31"/>
      <c r="U5500" s="169"/>
      <c r="V5500" s="150"/>
      <c r="W5500" s="342" t="str" cm="1">
        <f t="array" ref="W5500">IF(SUM(LEN(B5500:V5500))=0,"",IF(OR(OR(ISBLANK(F5500),SUM(LEN(C5500),LEN(D5500))=0),AND(NOT(E5500="Unknown"),ISBLANK(J5500)),AND(NOT(O5500="Unknown"),ISBLANK(R5500))),"Missing Information", INDEX(Table15[Entire Service Line Classification], MATCH(SUMIFS(Table15[Unique ID],Table15[System-Owned Portion],E5500,Table15[If Material Anything Other than "Lead" in Column E,Was Material Ever Previously Lead?],G5500,Table15[Customer-Owned Portion],O5500),Table15[Unique ID],0),0)))</f>
        <v/>
      </c>
      <c r="X5500"/>
    </row>
    <row r="5501" spans="2:24" x14ac:dyDescent="0.35">
      <c r="B5501" s="146"/>
      <c r="C5501" s="31"/>
      <c r="D5501" s="31"/>
      <c r="E5501" s="44"/>
      <c r="F5501" s="43"/>
      <c r="G5501" s="84"/>
      <c r="H5501" s="31"/>
      <c r="I5501" s="31"/>
      <c r="J5501" s="84"/>
      <c r="K5501" s="31"/>
      <c r="L5501" s="31"/>
      <c r="M5501" s="169"/>
      <c r="N5501" s="148"/>
      <c r="O5501" s="106"/>
      <c r="P5501" s="43"/>
      <c r="Q5501" s="31"/>
      <c r="R5501" s="84"/>
      <c r="S5501" s="31"/>
      <c r="T5501" s="31"/>
      <c r="U5501" s="169"/>
      <c r="V5501" s="150"/>
      <c r="W5501" s="342" t="str" cm="1">
        <f t="array" ref="W5501">IF(SUM(LEN(B5501:V5501))=0,"",IF(OR(OR(ISBLANK(F5501),SUM(LEN(C5501),LEN(D5501))=0),AND(NOT(E5501="Unknown"),ISBLANK(J5501)),AND(NOT(O5501="Unknown"),ISBLANK(R5501))),"Missing Information", INDEX(Table15[Entire Service Line Classification], MATCH(SUMIFS(Table15[Unique ID],Table15[System-Owned Portion],E5501,Table15[If Material Anything Other than "Lead" in Column E,Was Material Ever Previously Lead?],G5501,Table15[Customer-Owned Portion],O5501),Table15[Unique ID],0),0)))</f>
        <v/>
      </c>
      <c r="X5501"/>
    </row>
    <row r="5502" spans="2:24" x14ac:dyDescent="0.35">
      <c r="B5502" s="146"/>
      <c r="C5502" s="31"/>
      <c r="D5502" s="31"/>
      <c r="E5502" s="44"/>
      <c r="F5502" s="43"/>
      <c r="G5502" s="84"/>
      <c r="H5502" s="31"/>
      <c r="I5502" s="31"/>
      <c r="J5502" s="84"/>
      <c r="K5502" s="31"/>
      <c r="L5502" s="31"/>
      <c r="M5502" s="169"/>
      <c r="N5502" s="148"/>
      <c r="O5502" s="106"/>
      <c r="P5502" s="43"/>
      <c r="Q5502" s="31"/>
      <c r="R5502" s="84"/>
      <c r="S5502" s="31"/>
      <c r="T5502" s="31"/>
      <c r="U5502" s="169"/>
      <c r="V5502" s="150"/>
      <c r="W5502" s="342" t="str" cm="1">
        <f t="array" ref="W5502">IF(SUM(LEN(B5502:V5502))=0,"",IF(OR(OR(ISBLANK(F5502),SUM(LEN(C5502),LEN(D5502))=0),AND(NOT(E5502="Unknown"),ISBLANK(J5502)),AND(NOT(O5502="Unknown"),ISBLANK(R5502))),"Missing Information", INDEX(Table15[Entire Service Line Classification], MATCH(SUMIFS(Table15[Unique ID],Table15[System-Owned Portion],E5502,Table15[If Material Anything Other than "Lead" in Column E,Was Material Ever Previously Lead?],G5502,Table15[Customer-Owned Portion],O5502),Table15[Unique ID],0),0)))</f>
        <v/>
      </c>
      <c r="X5502"/>
    </row>
    <row r="5503" spans="2:24" x14ac:dyDescent="0.35">
      <c r="B5503" s="146"/>
      <c r="C5503" s="31"/>
      <c r="D5503" s="31"/>
      <c r="E5503" s="44"/>
      <c r="F5503" s="43"/>
      <c r="G5503" s="84"/>
      <c r="H5503" s="31"/>
      <c r="I5503" s="31"/>
      <c r="J5503" s="84"/>
      <c r="K5503" s="31"/>
      <c r="L5503" s="31"/>
      <c r="M5503" s="169"/>
      <c r="N5503" s="148"/>
      <c r="O5503" s="106"/>
      <c r="P5503" s="43"/>
      <c r="Q5503" s="31"/>
      <c r="R5503" s="84"/>
      <c r="S5503" s="31"/>
      <c r="T5503" s="31"/>
      <c r="U5503" s="169"/>
      <c r="V5503" s="150"/>
      <c r="W5503" s="342" t="str" cm="1">
        <f t="array" ref="W5503">IF(SUM(LEN(B5503:V5503))=0,"",IF(OR(OR(ISBLANK(F5503),SUM(LEN(C5503),LEN(D5503))=0),AND(NOT(E5503="Unknown"),ISBLANK(J5503)),AND(NOT(O5503="Unknown"),ISBLANK(R5503))),"Missing Information", INDEX(Table15[Entire Service Line Classification], MATCH(SUMIFS(Table15[Unique ID],Table15[System-Owned Portion],E5503,Table15[If Material Anything Other than "Lead" in Column E,Was Material Ever Previously Lead?],G5503,Table15[Customer-Owned Portion],O5503),Table15[Unique ID],0),0)))</f>
        <v/>
      </c>
      <c r="X5503"/>
    </row>
    <row r="5504" spans="2:24" x14ac:dyDescent="0.35">
      <c r="B5504" s="146"/>
      <c r="C5504" s="31"/>
      <c r="D5504" s="31"/>
      <c r="E5504" s="44"/>
      <c r="F5504" s="43"/>
      <c r="G5504" s="84"/>
      <c r="H5504" s="31"/>
      <c r="I5504" s="31"/>
      <c r="J5504" s="84"/>
      <c r="K5504" s="31"/>
      <c r="L5504" s="31"/>
      <c r="M5504" s="169"/>
      <c r="N5504" s="148"/>
      <c r="O5504" s="106"/>
      <c r="P5504" s="43"/>
      <c r="Q5504" s="31"/>
      <c r="R5504" s="84"/>
      <c r="S5504" s="31"/>
      <c r="T5504" s="31"/>
      <c r="U5504" s="169"/>
      <c r="V5504" s="150"/>
      <c r="W5504" s="342" t="str" cm="1">
        <f t="array" ref="W5504">IF(SUM(LEN(B5504:V5504))=0,"",IF(OR(OR(ISBLANK(F5504),SUM(LEN(C5504),LEN(D5504))=0),AND(NOT(E5504="Unknown"),ISBLANK(J5504)),AND(NOT(O5504="Unknown"),ISBLANK(R5504))),"Missing Information", INDEX(Table15[Entire Service Line Classification], MATCH(SUMIFS(Table15[Unique ID],Table15[System-Owned Portion],E5504,Table15[If Material Anything Other than "Lead" in Column E,Was Material Ever Previously Lead?],G5504,Table15[Customer-Owned Portion],O5504),Table15[Unique ID],0),0)))</f>
        <v/>
      </c>
      <c r="X5504"/>
    </row>
    <row r="5505" spans="2:24" x14ac:dyDescent="0.35">
      <c r="B5505" s="146"/>
      <c r="C5505" s="31"/>
      <c r="D5505" s="31"/>
      <c r="E5505" s="44"/>
      <c r="F5505" s="43"/>
      <c r="G5505" s="84"/>
      <c r="H5505" s="31"/>
      <c r="I5505" s="31"/>
      <c r="J5505" s="84"/>
      <c r="K5505" s="31"/>
      <c r="L5505" s="31"/>
      <c r="M5505" s="169"/>
      <c r="N5505" s="148"/>
      <c r="O5505" s="106"/>
      <c r="P5505" s="43"/>
      <c r="Q5505" s="31"/>
      <c r="R5505" s="84"/>
      <c r="S5505" s="31"/>
      <c r="T5505" s="31"/>
      <c r="U5505" s="169"/>
      <c r="V5505" s="150"/>
      <c r="W5505" s="342" t="str" cm="1">
        <f t="array" ref="W5505">IF(SUM(LEN(B5505:V5505))=0,"",IF(OR(OR(ISBLANK(F5505),SUM(LEN(C5505),LEN(D5505))=0),AND(NOT(E5505="Unknown"),ISBLANK(J5505)),AND(NOT(O5505="Unknown"),ISBLANK(R5505))),"Missing Information", INDEX(Table15[Entire Service Line Classification], MATCH(SUMIFS(Table15[Unique ID],Table15[System-Owned Portion],E5505,Table15[If Material Anything Other than "Lead" in Column E,Was Material Ever Previously Lead?],G5505,Table15[Customer-Owned Portion],O5505),Table15[Unique ID],0),0)))</f>
        <v/>
      </c>
      <c r="X5505"/>
    </row>
    <row r="5506" spans="2:24" x14ac:dyDescent="0.35">
      <c r="B5506" s="146"/>
      <c r="C5506" s="31"/>
      <c r="D5506" s="31"/>
      <c r="E5506" s="44"/>
      <c r="F5506" s="43"/>
      <c r="G5506" s="84"/>
      <c r="H5506" s="31"/>
      <c r="I5506" s="31"/>
      <c r="J5506" s="84"/>
      <c r="K5506" s="31"/>
      <c r="L5506" s="31"/>
      <c r="M5506" s="169"/>
      <c r="N5506" s="148"/>
      <c r="O5506" s="106"/>
      <c r="P5506" s="43"/>
      <c r="Q5506" s="31"/>
      <c r="R5506" s="84"/>
      <c r="S5506" s="31"/>
      <c r="T5506" s="31"/>
      <c r="U5506" s="169"/>
      <c r="V5506" s="150"/>
      <c r="W5506" s="342" t="str" cm="1">
        <f t="array" ref="W5506">IF(SUM(LEN(B5506:V5506))=0,"",IF(OR(OR(ISBLANK(F5506),SUM(LEN(C5506),LEN(D5506))=0),AND(NOT(E5506="Unknown"),ISBLANK(J5506)),AND(NOT(O5506="Unknown"),ISBLANK(R5506))),"Missing Information", INDEX(Table15[Entire Service Line Classification], MATCH(SUMIFS(Table15[Unique ID],Table15[System-Owned Portion],E5506,Table15[If Material Anything Other than "Lead" in Column E,Was Material Ever Previously Lead?],G5506,Table15[Customer-Owned Portion],O5506),Table15[Unique ID],0),0)))</f>
        <v/>
      </c>
      <c r="X5506"/>
    </row>
    <row r="5507" spans="2:24" x14ac:dyDescent="0.35">
      <c r="B5507" s="146"/>
      <c r="C5507" s="31"/>
      <c r="D5507" s="31"/>
      <c r="E5507" s="44"/>
      <c r="F5507" s="43"/>
      <c r="G5507" s="84"/>
      <c r="H5507" s="31"/>
      <c r="I5507" s="31"/>
      <c r="J5507" s="84"/>
      <c r="K5507" s="31"/>
      <c r="L5507" s="31"/>
      <c r="M5507" s="169"/>
      <c r="N5507" s="148"/>
      <c r="O5507" s="106"/>
      <c r="P5507" s="43"/>
      <c r="Q5507" s="31"/>
      <c r="R5507" s="84"/>
      <c r="S5507" s="31"/>
      <c r="T5507" s="31"/>
      <c r="U5507" s="169"/>
      <c r="V5507" s="150"/>
      <c r="W5507" s="342" t="str" cm="1">
        <f t="array" ref="W5507">IF(SUM(LEN(B5507:V5507))=0,"",IF(OR(OR(ISBLANK(F5507),SUM(LEN(C5507),LEN(D5507))=0),AND(NOT(E5507="Unknown"),ISBLANK(J5507)),AND(NOT(O5507="Unknown"),ISBLANK(R5507))),"Missing Information", INDEX(Table15[Entire Service Line Classification], MATCH(SUMIFS(Table15[Unique ID],Table15[System-Owned Portion],E5507,Table15[If Material Anything Other than "Lead" in Column E,Was Material Ever Previously Lead?],G5507,Table15[Customer-Owned Portion],O5507),Table15[Unique ID],0),0)))</f>
        <v/>
      </c>
      <c r="X5507"/>
    </row>
    <row r="5508" spans="2:24" x14ac:dyDescent="0.35">
      <c r="B5508" s="146"/>
      <c r="C5508" s="31"/>
      <c r="D5508" s="31"/>
      <c r="E5508" s="44"/>
      <c r="F5508" s="43"/>
      <c r="G5508" s="84"/>
      <c r="H5508" s="31"/>
      <c r="I5508" s="31"/>
      <c r="J5508" s="84"/>
      <c r="K5508" s="31"/>
      <c r="L5508" s="31"/>
      <c r="M5508" s="169"/>
      <c r="N5508" s="148"/>
      <c r="O5508" s="106"/>
      <c r="P5508" s="43"/>
      <c r="Q5508" s="31"/>
      <c r="R5508" s="84"/>
      <c r="S5508" s="31"/>
      <c r="T5508" s="31"/>
      <c r="U5508" s="169"/>
      <c r="V5508" s="150"/>
      <c r="W5508" s="342" t="str" cm="1">
        <f t="array" ref="W5508">IF(SUM(LEN(B5508:V5508))=0,"",IF(OR(OR(ISBLANK(F5508),SUM(LEN(C5508),LEN(D5508))=0),AND(NOT(E5508="Unknown"),ISBLANK(J5508)),AND(NOT(O5508="Unknown"),ISBLANK(R5508))),"Missing Information", INDEX(Table15[Entire Service Line Classification], MATCH(SUMIFS(Table15[Unique ID],Table15[System-Owned Portion],E5508,Table15[If Material Anything Other than "Lead" in Column E,Was Material Ever Previously Lead?],G5508,Table15[Customer-Owned Portion],O5508),Table15[Unique ID],0),0)))</f>
        <v/>
      </c>
      <c r="X5508"/>
    </row>
    <row r="5509" spans="2:24" x14ac:dyDescent="0.35">
      <c r="B5509" s="146"/>
      <c r="C5509" s="31"/>
      <c r="D5509" s="31"/>
      <c r="E5509" s="44"/>
      <c r="F5509" s="43"/>
      <c r="G5509" s="84"/>
      <c r="H5509" s="31"/>
      <c r="I5509" s="31"/>
      <c r="J5509" s="84"/>
      <c r="K5509" s="31"/>
      <c r="L5509" s="31"/>
      <c r="M5509" s="169"/>
      <c r="N5509" s="148"/>
      <c r="O5509" s="106"/>
      <c r="P5509" s="43"/>
      <c r="Q5509" s="31"/>
      <c r="R5509" s="84"/>
      <c r="S5509" s="31"/>
      <c r="T5509" s="31"/>
      <c r="U5509" s="169"/>
      <c r="V5509" s="150"/>
      <c r="W5509" s="342" t="str" cm="1">
        <f t="array" ref="W5509">IF(SUM(LEN(B5509:V5509))=0,"",IF(OR(OR(ISBLANK(F5509),SUM(LEN(C5509),LEN(D5509))=0),AND(NOT(E5509="Unknown"),ISBLANK(J5509)),AND(NOT(O5509="Unknown"),ISBLANK(R5509))),"Missing Information", INDEX(Table15[Entire Service Line Classification], MATCH(SUMIFS(Table15[Unique ID],Table15[System-Owned Portion],E5509,Table15[If Material Anything Other than "Lead" in Column E,Was Material Ever Previously Lead?],G5509,Table15[Customer-Owned Portion],O5509),Table15[Unique ID],0),0)))</f>
        <v/>
      </c>
      <c r="X5509"/>
    </row>
    <row r="5510" spans="2:24" x14ac:dyDescent="0.35">
      <c r="B5510" s="146"/>
      <c r="C5510" s="31"/>
      <c r="D5510" s="31"/>
      <c r="E5510" s="44"/>
      <c r="F5510" s="43"/>
      <c r="G5510" s="84"/>
      <c r="H5510" s="31"/>
      <c r="I5510" s="31"/>
      <c r="J5510" s="84"/>
      <c r="K5510" s="31"/>
      <c r="L5510" s="31"/>
      <c r="M5510" s="169"/>
      <c r="N5510" s="148"/>
      <c r="O5510" s="106"/>
      <c r="P5510" s="43"/>
      <c r="Q5510" s="31"/>
      <c r="R5510" s="84"/>
      <c r="S5510" s="31"/>
      <c r="T5510" s="31"/>
      <c r="U5510" s="169"/>
      <c r="V5510" s="150"/>
      <c r="W5510" s="342" t="str" cm="1">
        <f t="array" ref="W5510">IF(SUM(LEN(B5510:V5510))=0,"",IF(OR(OR(ISBLANK(F5510),SUM(LEN(C5510),LEN(D5510))=0),AND(NOT(E5510="Unknown"),ISBLANK(J5510)),AND(NOT(O5510="Unknown"),ISBLANK(R5510))),"Missing Information", INDEX(Table15[Entire Service Line Classification], MATCH(SUMIFS(Table15[Unique ID],Table15[System-Owned Portion],E5510,Table15[If Material Anything Other than "Lead" in Column E,Was Material Ever Previously Lead?],G5510,Table15[Customer-Owned Portion],O5510),Table15[Unique ID],0),0)))</f>
        <v/>
      </c>
      <c r="X5510"/>
    </row>
    <row r="5511" spans="2:24" x14ac:dyDescent="0.35">
      <c r="B5511" s="146"/>
      <c r="C5511" s="31"/>
      <c r="D5511" s="31"/>
      <c r="E5511" s="44"/>
      <c r="F5511" s="43"/>
      <c r="G5511" s="84"/>
      <c r="H5511" s="31"/>
      <c r="I5511" s="31"/>
      <c r="J5511" s="84"/>
      <c r="K5511" s="31"/>
      <c r="L5511" s="31"/>
      <c r="M5511" s="169"/>
      <c r="N5511" s="148"/>
      <c r="O5511" s="106"/>
      <c r="P5511" s="43"/>
      <c r="Q5511" s="31"/>
      <c r="R5511" s="84"/>
      <c r="S5511" s="31"/>
      <c r="T5511" s="31"/>
      <c r="U5511" s="169"/>
      <c r="V5511" s="150"/>
      <c r="W5511" s="342" t="str" cm="1">
        <f t="array" ref="W5511">IF(SUM(LEN(B5511:V5511))=0,"",IF(OR(OR(ISBLANK(F5511),SUM(LEN(C5511),LEN(D5511))=0),AND(NOT(E5511="Unknown"),ISBLANK(J5511)),AND(NOT(O5511="Unknown"),ISBLANK(R5511))),"Missing Information", INDEX(Table15[Entire Service Line Classification], MATCH(SUMIFS(Table15[Unique ID],Table15[System-Owned Portion],E5511,Table15[If Material Anything Other than "Lead" in Column E,Was Material Ever Previously Lead?],G5511,Table15[Customer-Owned Portion],O5511),Table15[Unique ID],0),0)))</f>
        <v/>
      </c>
      <c r="X5511"/>
    </row>
    <row r="5512" spans="2:24" x14ac:dyDescent="0.35">
      <c r="B5512" s="146"/>
      <c r="C5512" s="31"/>
      <c r="D5512" s="31"/>
      <c r="E5512" s="44"/>
      <c r="F5512" s="43"/>
      <c r="G5512" s="84"/>
      <c r="H5512" s="31"/>
      <c r="I5512" s="31"/>
      <c r="J5512" s="84"/>
      <c r="K5512" s="31"/>
      <c r="L5512" s="31"/>
      <c r="M5512" s="169"/>
      <c r="N5512" s="148"/>
      <c r="O5512" s="106"/>
      <c r="P5512" s="43"/>
      <c r="Q5512" s="31"/>
      <c r="R5512" s="84"/>
      <c r="S5512" s="31"/>
      <c r="T5512" s="31"/>
      <c r="U5512" s="169"/>
      <c r="V5512" s="150"/>
      <c r="W5512" s="342" t="str" cm="1">
        <f t="array" ref="W5512">IF(SUM(LEN(B5512:V5512))=0,"",IF(OR(OR(ISBLANK(F5512),SUM(LEN(C5512),LEN(D5512))=0),AND(NOT(E5512="Unknown"),ISBLANK(J5512)),AND(NOT(O5512="Unknown"),ISBLANK(R5512))),"Missing Information", INDEX(Table15[Entire Service Line Classification], MATCH(SUMIFS(Table15[Unique ID],Table15[System-Owned Portion],E5512,Table15[If Material Anything Other than "Lead" in Column E,Was Material Ever Previously Lead?],G5512,Table15[Customer-Owned Portion],O5512),Table15[Unique ID],0),0)))</f>
        <v/>
      </c>
      <c r="X5512"/>
    </row>
    <row r="5513" spans="2:24" x14ac:dyDescent="0.35">
      <c r="B5513" s="146"/>
      <c r="C5513" s="31"/>
      <c r="D5513" s="31"/>
      <c r="E5513" s="44"/>
      <c r="F5513" s="43"/>
      <c r="G5513" s="84"/>
      <c r="H5513" s="31"/>
      <c r="I5513" s="31"/>
      <c r="J5513" s="84"/>
      <c r="K5513" s="31"/>
      <c r="L5513" s="31"/>
      <c r="M5513" s="169"/>
      <c r="N5513" s="148"/>
      <c r="O5513" s="106"/>
      <c r="P5513" s="43"/>
      <c r="Q5513" s="31"/>
      <c r="R5513" s="84"/>
      <c r="S5513" s="31"/>
      <c r="T5513" s="31"/>
      <c r="U5513" s="169"/>
      <c r="V5513" s="150"/>
      <c r="W5513" s="342" t="str" cm="1">
        <f t="array" ref="W5513">IF(SUM(LEN(B5513:V5513))=0,"",IF(OR(OR(ISBLANK(F5513),SUM(LEN(C5513),LEN(D5513))=0),AND(NOT(E5513="Unknown"),ISBLANK(J5513)),AND(NOT(O5513="Unknown"),ISBLANK(R5513))),"Missing Information", INDEX(Table15[Entire Service Line Classification], MATCH(SUMIFS(Table15[Unique ID],Table15[System-Owned Portion],E5513,Table15[If Material Anything Other than "Lead" in Column E,Was Material Ever Previously Lead?],G5513,Table15[Customer-Owned Portion],O5513),Table15[Unique ID],0),0)))</f>
        <v/>
      </c>
      <c r="X5513"/>
    </row>
    <row r="5514" spans="2:24" x14ac:dyDescent="0.35">
      <c r="B5514" s="146"/>
      <c r="C5514" s="31"/>
      <c r="D5514" s="31"/>
      <c r="E5514" s="44"/>
      <c r="F5514" s="43"/>
      <c r="G5514" s="84"/>
      <c r="H5514" s="31"/>
      <c r="I5514" s="31"/>
      <c r="J5514" s="84"/>
      <c r="K5514" s="31"/>
      <c r="L5514" s="31"/>
      <c r="M5514" s="169"/>
      <c r="N5514" s="148"/>
      <c r="O5514" s="106"/>
      <c r="P5514" s="43"/>
      <c r="Q5514" s="31"/>
      <c r="R5514" s="84"/>
      <c r="S5514" s="31"/>
      <c r="T5514" s="31"/>
      <c r="U5514" s="169"/>
      <c r="V5514" s="150"/>
      <c r="W5514" s="342" t="str" cm="1">
        <f t="array" ref="W5514">IF(SUM(LEN(B5514:V5514))=0,"",IF(OR(OR(ISBLANK(F5514),SUM(LEN(C5514),LEN(D5514))=0),AND(NOT(E5514="Unknown"),ISBLANK(J5514)),AND(NOT(O5514="Unknown"),ISBLANK(R5514))),"Missing Information", INDEX(Table15[Entire Service Line Classification], MATCH(SUMIFS(Table15[Unique ID],Table15[System-Owned Portion],E5514,Table15[If Material Anything Other than "Lead" in Column E,Was Material Ever Previously Lead?],G5514,Table15[Customer-Owned Portion],O5514),Table15[Unique ID],0),0)))</f>
        <v/>
      </c>
      <c r="X5514"/>
    </row>
    <row r="5515" spans="2:24" x14ac:dyDescent="0.35">
      <c r="B5515" s="146"/>
      <c r="C5515" s="31"/>
      <c r="D5515" s="31"/>
      <c r="E5515" s="44"/>
      <c r="F5515" s="43"/>
      <c r="G5515" s="84"/>
      <c r="H5515" s="31"/>
      <c r="I5515" s="31"/>
      <c r="J5515" s="84"/>
      <c r="K5515" s="31"/>
      <c r="L5515" s="31"/>
      <c r="M5515" s="169"/>
      <c r="N5515" s="148"/>
      <c r="O5515" s="106"/>
      <c r="P5515" s="43"/>
      <c r="Q5515" s="31"/>
      <c r="R5515" s="84"/>
      <c r="S5515" s="31"/>
      <c r="T5515" s="31"/>
      <c r="U5515" s="169"/>
      <c r="V5515" s="150"/>
      <c r="W5515" s="342" t="str" cm="1">
        <f t="array" ref="W5515">IF(SUM(LEN(B5515:V5515))=0,"",IF(OR(OR(ISBLANK(F5515),SUM(LEN(C5515),LEN(D5515))=0),AND(NOT(E5515="Unknown"),ISBLANK(J5515)),AND(NOT(O5515="Unknown"),ISBLANK(R5515))),"Missing Information", INDEX(Table15[Entire Service Line Classification], MATCH(SUMIFS(Table15[Unique ID],Table15[System-Owned Portion],E5515,Table15[If Material Anything Other than "Lead" in Column E,Was Material Ever Previously Lead?],G5515,Table15[Customer-Owned Portion],O5515),Table15[Unique ID],0),0)))</f>
        <v/>
      </c>
      <c r="X5515"/>
    </row>
    <row r="5516" spans="2:24" x14ac:dyDescent="0.35">
      <c r="B5516" s="146"/>
      <c r="C5516" s="31"/>
      <c r="D5516" s="31"/>
      <c r="E5516" s="44"/>
      <c r="F5516" s="43"/>
      <c r="G5516" s="84"/>
      <c r="H5516" s="31"/>
      <c r="I5516" s="31"/>
      <c r="J5516" s="84"/>
      <c r="K5516" s="31"/>
      <c r="L5516" s="31"/>
      <c r="M5516" s="169"/>
      <c r="N5516" s="148"/>
      <c r="O5516" s="106"/>
      <c r="P5516" s="43"/>
      <c r="Q5516" s="31"/>
      <c r="R5516" s="84"/>
      <c r="S5516" s="31"/>
      <c r="T5516" s="31"/>
      <c r="U5516" s="169"/>
      <c r="V5516" s="150"/>
      <c r="W5516" s="342" t="str" cm="1">
        <f t="array" ref="W5516">IF(SUM(LEN(B5516:V5516))=0,"",IF(OR(OR(ISBLANK(F5516),SUM(LEN(C5516),LEN(D5516))=0),AND(NOT(E5516="Unknown"),ISBLANK(J5516)),AND(NOT(O5516="Unknown"),ISBLANK(R5516))),"Missing Information", INDEX(Table15[Entire Service Line Classification], MATCH(SUMIFS(Table15[Unique ID],Table15[System-Owned Portion],E5516,Table15[If Material Anything Other than "Lead" in Column E,Was Material Ever Previously Lead?],G5516,Table15[Customer-Owned Portion],O5516),Table15[Unique ID],0),0)))</f>
        <v/>
      </c>
      <c r="X5516"/>
    </row>
    <row r="5517" spans="2:24" x14ac:dyDescent="0.35">
      <c r="B5517" s="146"/>
      <c r="C5517" s="31"/>
      <c r="D5517" s="31"/>
      <c r="E5517" s="44"/>
      <c r="F5517" s="43"/>
      <c r="G5517" s="84"/>
      <c r="H5517" s="31"/>
      <c r="I5517" s="31"/>
      <c r="J5517" s="84"/>
      <c r="K5517" s="31"/>
      <c r="L5517" s="31"/>
      <c r="M5517" s="169"/>
      <c r="N5517" s="148"/>
      <c r="O5517" s="106"/>
      <c r="P5517" s="43"/>
      <c r="Q5517" s="31"/>
      <c r="R5517" s="84"/>
      <c r="S5517" s="31"/>
      <c r="T5517" s="31"/>
      <c r="U5517" s="169"/>
      <c r="V5517" s="150"/>
      <c r="W5517" s="342" t="str" cm="1">
        <f t="array" ref="W5517">IF(SUM(LEN(B5517:V5517))=0,"",IF(OR(OR(ISBLANK(F5517),SUM(LEN(C5517),LEN(D5517))=0),AND(NOT(E5517="Unknown"),ISBLANK(J5517)),AND(NOT(O5517="Unknown"),ISBLANK(R5517))),"Missing Information", INDEX(Table15[Entire Service Line Classification], MATCH(SUMIFS(Table15[Unique ID],Table15[System-Owned Portion],E5517,Table15[If Material Anything Other than "Lead" in Column E,Was Material Ever Previously Lead?],G5517,Table15[Customer-Owned Portion],O5517),Table15[Unique ID],0),0)))</f>
        <v/>
      </c>
      <c r="X5517"/>
    </row>
    <row r="5518" spans="2:24" x14ac:dyDescent="0.35">
      <c r="B5518" s="146"/>
      <c r="C5518" s="31"/>
      <c r="D5518" s="31"/>
      <c r="E5518" s="44"/>
      <c r="F5518" s="43"/>
      <c r="G5518" s="84"/>
      <c r="H5518" s="31"/>
      <c r="I5518" s="31"/>
      <c r="J5518" s="84"/>
      <c r="K5518" s="31"/>
      <c r="L5518" s="31"/>
      <c r="M5518" s="169"/>
      <c r="N5518" s="148"/>
      <c r="O5518" s="106"/>
      <c r="P5518" s="43"/>
      <c r="Q5518" s="31"/>
      <c r="R5518" s="84"/>
      <c r="S5518" s="31"/>
      <c r="T5518" s="31"/>
      <c r="U5518" s="169"/>
      <c r="V5518" s="150"/>
      <c r="W5518" s="342" t="str" cm="1">
        <f t="array" ref="W5518">IF(SUM(LEN(B5518:V5518))=0,"",IF(OR(OR(ISBLANK(F5518),SUM(LEN(C5518),LEN(D5518))=0),AND(NOT(E5518="Unknown"),ISBLANK(J5518)),AND(NOT(O5518="Unknown"),ISBLANK(R5518))),"Missing Information", INDEX(Table15[Entire Service Line Classification], MATCH(SUMIFS(Table15[Unique ID],Table15[System-Owned Portion],E5518,Table15[If Material Anything Other than "Lead" in Column E,Was Material Ever Previously Lead?],G5518,Table15[Customer-Owned Portion],O5518),Table15[Unique ID],0),0)))</f>
        <v/>
      </c>
      <c r="X5518"/>
    </row>
    <row r="5519" spans="2:24" x14ac:dyDescent="0.35">
      <c r="B5519" s="146"/>
      <c r="C5519" s="31"/>
      <c r="D5519" s="31"/>
      <c r="E5519" s="44"/>
      <c r="F5519" s="43"/>
      <c r="G5519" s="84"/>
      <c r="H5519" s="31"/>
      <c r="I5519" s="31"/>
      <c r="J5519" s="84"/>
      <c r="K5519" s="31"/>
      <c r="L5519" s="31"/>
      <c r="M5519" s="169"/>
      <c r="N5519" s="148"/>
      <c r="O5519" s="106"/>
      <c r="P5519" s="43"/>
      <c r="Q5519" s="31"/>
      <c r="R5519" s="84"/>
      <c r="S5519" s="31"/>
      <c r="T5519" s="31"/>
      <c r="U5519" s="169"/>
      <c r="V5519" s="150"/>
      <c r="W5519" s="342" t="str" cm="1">
        <f t="array" ref="W5519">IF(SUM(LEN(B5519:V5519))=0,"",IF(OR(OR(ISBLANK(F5519),SUM(LEN(C5519),LEN(D5519))=0),AND(NOT(E5519="Unknown"),ISBLANK(J5519)),AND(NOT(O5519="Unknown"),ISBLANK(R5519))),"Missing Information", INDEX(Table15[Entire Service Line Classification], MATCH(SUMIFS(Table15[Unique ID],Table15[System-Owned Portion],E5519,Table15[If Material Anything Other than "Lead" in Column E,Was Material Ever Previously Lead?],G5519,Table15[Customer-Owned Portion],O5519),Table15[Unique ID],0),0)))</f>
        <v/>
      </c>
      <c r="X5519"/>
    </row>
    <row r="5520" spans="2:24" x14ac:dyDescent="0.35">
      <c r="B5520" s="146"/>
      <c r="C5520" s="31"/>
      <c r="D5520" s="31"/>
      <c r="E5520" s="44"/>
      <c r="F5520" s="43"/>
      <c r="G5520" s="84"/>
      <c r="H5520" s="31"/>
      <c r="I5520" s="31"/>
      <c r="J5520" s="84"/>
      <c r="K5520" s="31"/>
      <c r="L5520" s="31"/>
      <c r="M5520" s="169"/>
      <c r="N5520" s="148"/>
      <c r="O5520" s="106"/>
      <c r="P5520" s="43"/>
      <c r="Q5520" s="31"/>
      <c r="R5520" s="84"/>
      <c r="S5520" s="31"/>
      <c r="T5520" s="31"/>
      <c r="U5520" s="169"/>
      <c r="V5520" s="150"/>
      <c r="W5520" s="342" t="str" cm="1">
        <f t="array" ref="W5520">IF(SUM(LEN(B5520:V5520))=0,"",IF(OR(OR(ISBLANK(F5520),SUM(LEN(C5520),LEN(D5520))=0),AND(NOT(E5520="Unknown"),ISBLANK(J5520)),AND(NOT(O5520="Unknown"),ISBLANK(R5520))),"Missing Information", INDEX(Table15[Entire Service Line Classification], MATCH(SUMIFS(Table15[Unique ID],Table15[System-Owned Portion],E5520,Table15[If Material Anything Other than "Lead" in Column E,Was Material Ever Previously Lead?],G5520,Table15[Customer-Owned Portion],O5520),Table15[Unique ID],0),0)))</f>
        <v/>
      </c>
      <c r="X5520"/>
    </row>
    <row r="5521" spans="2:24" x14ac:dyDescent="0.35">
      <c r="B5521" s="146"/>
      <c r="C5521" s="31"/>
      <c r="D5521" s="31"/>
      <c r="E5521" s="44"/>
      <c r="F5521" s="43"/>
      <c r="G5521" s="84"/>
      <c r="H5521" s="31"/>
      <c r="I5521" s="31"/>
      <c r="J5521" s="84"/>
      <c r="K5521" s="31"/>
      <c r="L5521" s="31"/>
      <c r="M5521" s="169"/>
      <c r="N5521" s="148"/>
      <c r="O5521" s="106"/>
      <c r="P5521" s="43"/>
      <c r="Q5521" s="31"/>
      <c r="R5521" s="84"/>
      <c r="S5521" s="31"/>
      <c r="T5521" s="31"/>
      <c r="U5521" s="169"/>
      <c r="V5521" s="150"/>
      <c r="W5521" s="342" t="str" cm="1">
        <f t="array" ref="W5521">IF(SUM(LEN(B5521:V5521))=0,"",IF(OR(OR(ISBLANK(F5521),SUM(LEN(C5521),LEN(D5521))=0),AND(NOT(E5521="Unknown"),ISBLANK(J5521)),AND(NOT(O5521="Unknown"),ISBLANK(R5521))),"Missing Information", INDEX(Table15[Entire Service Line Classification], MATCH(SUMIFS(Table15[Unique ID],Table15[System-Owned Portion],E5521,Table15[If Material Anything Other than "Lead" in Column E,Was Material Ever Previously Lead?],G5521,Table15[Customer-Owned Portion],O5521),Table15[Unique ID],0),0)))</f>
        <v/>
      </c>
      <c r="X5521"/>
    </row>
    <row r="5522" spans="2:24" x14ac:dyDescent="0.35">
      <c r="B5522" s="146"/>
      <c r="C5522" s="31"/>
      <c r="D5522" s="31"/>
      <c r="E5522" s="44"/>
      <c r="F5522" s="43"/>
      <c r="G5522" s="84"/>
      <c r="H5522" s="31"/>
      <c r="I5522" s="31"/>
      <c r="J5522" s="84"/>
      <c r="K5522" s="31"/>
      <c r="L5522" s="31"/>
      <c r="M5522" s="169"/>
      <c r="N5522" s="148"/>
      <c r="O5522" s="106"/>
      <c r="P5522" s="43"/>
      <c r="Q5522" s="31"/>
      <c r="R5522" s="84"/>
      <c r="S5522" s="31"/>
      <c r="T5522" s="31"/>
      <c r="U5522" s="169"/>
      <c r="V5522" s="150"/>
      <c r="W5522" s="342" t="str" cm="1">
        <f t="array" ref="W5522">IF(SUM(LEN(B5522:V5522))=0,"",IF(OR(OR(ISBLANK(F5522),SUM(LEN(C5522),LEN(D5522))=0),AND(NOT(E5522="Unknown"),ISBLANK(J5522)),AND(NOT(O5522="Unknown"),ISBLANK(R5522))),"Missing Information", INDEX(Table15[Entire Service Line Classification], MATCH(SUMIFS(Table15[Unique ID],Table15[System-Owned Portion],E5522,Table15[If Material Anything Other than "Lead" in Column E,Was Material Ever Previously Lead?],G5522,Table15[Customer-Owned Portion],O5522),Table15[Unique ID],0),0)))</f>
        <v/>
      </c>
      <c r="X5522"/>
    </row>
    <row r="5523" spans="2:24" x14ac:dyDescent="0.35">
      <c r="B5523" s="146"/>
      <c r="C5523" s="31"/>
      <c r="D5523" s="31"/>
      <c r="E5523" s="44"/>
      <c r="F5523" s="43"/>
      <c r="G5523" s="84"/>
      <c r="H5523" s="31"/>
      <c r="I5523" s="31"/>
      <c r="J5523" s="84"/>
      <c r="K5523" s="31"/>
      <c r="L5523" s="31"/>
      <c r="M5523" s="169"/>
      <c r="N5523" s="148"/>
      <c r="O5523" s="106"/>
      <c r="P5523" s="43"/>
      <c r="Q5523" s="31"/>
      <c r="R5523" s="84"/>
      <c r="S5523" s="31"/>
      <c r="T5523" s="31"/>
      <c r="U5523" s="169"/>
      <c r="V5523" s="150"/>
      <c r="W5523" s="342" t="str" cm="1">
        <f t="array" ref="W5523">IF(SUM(LEN(B5523:V5523))=0,"",IF(OR(OR(ISBLANK(F5523),SUM(LEN(C5523),LEN(D5523))=0),AND(NOT(E5523="Unknown"),ISBLANK(J5523)),AND(NOT(O5523="Unknown"),ISBLANK(R5523))),"Missing Information", INDEX(Table15[Entire Service Line Classification], MATCH(SUMIFS(Table15[Unique ID],Table15[System-Owned Portion],E5523,Table15[If Material Anything Other than "Lead" in Column E,Was Material Ever Previously Lead?],G5523,Table15[Customer-Owned Portion],O5523),Table15[Unique ID],0),0)))</f>
        <v/>
      </c>
      <c r="X5523"/>
    </row>
    <row r="5524" spans="2:24" x14ac:dyDescent="0.35">
      <c r="B5524" s="146"/>
      <c r="C5524" s="31"/>
      <c r="D5524" s="31"/>
      <c r="E5524" s="44"/>
      <c r="F5524" s="43"/>
      <c r="G5524" s="84"/>
      <c r="H5524" s="31"/>
      <c r="I5524" s="31"/>
      <c r="J5524" s="84"/>
      <c r="K5524" s="31"/>
      <c r="L5524" s="31"/>
      <c r="M5524" s="169"/>
      <c r="N5524" s="148"/>
      <c r="O5524" s="106"/>
      <c r="P5524" s="43"/>
      <c r="Q5524" s="31"/>
      <c r="R5524" s="84"/>
      <c r="S5524" s="31"/>
      <c r="T5524" s="31"/>
      <c r="U5524" s="169"/>
      <c r="V5524" s="150"/>
      <c r="W5524" s="342" t="str" cm="1">
        <f t="array" ref="W5524">IF(SUM(LEN(B5524:V5524))=0,"",IF(OR(OR(ISBLANK(F5524),SUM(LEN(C5524),LEN(D5524))=0),AND(NOT(E5524="Unknown"),ISBLANK(J5524)),AND(NOT(O5524="Unknown"),ISBLANK(R5524))),"Missing Information", INDEX(Table15[Entire Service Line Classification], MATCH(SUMIFS(Table15[Unique ID],Table15[System-Owned Portion],E5524,Table15[If Material Anything Other than "Lead" in Column E,Was Material Ever Previously Lead?],G5524,Table15[Customer-Owned Portion],O5524),Table15[Unique ID],0),0)))</f>
        <v/>
      </c>
      <c r="X5524"/>
    </row>
    <row r="5525" spans="2:24" x14ac:dyDescent="0.35">
      <c r="B5525" s="146"/>
      <c r="C5525" s="31"/>
      <c r="D5525" s="31"/>
      <c r="E5525" s="44"/>
      <c r="F5525" s="43"/>
      <c r="G5525" s="84"/>
      <c r="H5525" s="31"/>
      <c r="I5525" s="31"/>
      <c r="J5525" s="84"/>
      <c r="K5525" s="31"/>
      <c r="L5525" s="31"/>
      <c r="M5525" s="169"/>
      <c r="N5525" s="148"/>
      <c r="O5525" s="106"/>
      <c r="P5525" s="43"/>
      <c r="Q5525" s="31"/>
      <c r="R5525" s="84"/>
      <c r="S5525" s="31"/>
      <c r="T5525" s="31"/>
      <c r="U5525" s="169"/>
      <c r="V5525" s="150"/>
      <c r="W5525" s="342" t="str" cm="1">
        <f t="array" ref="W5525">IF(SUM(LEN(B5525:V5525))=0,"",IF(OR(OR(ISBLANK(F5525),SUM(LEN(C5525),LEN(D5525))=0),AND(NOT(E5525="Unknown"),ISBLANK(J5525)),AND(NOT(O5525="Unknown"),ISBLANK(R5525))),"Missing Information", INDEX(Table15[Entire Service Line Classification], MATCH(SUMIFS(Table15[Unique ID],Table15[System-Owned Portion],E5525,Table15[If Material Anything Other than "Lead" in Column E,Was Material Ever Previously Lead?],G5525,Table15[Customer-Owned Portion],O5525),Table15[Unique ID],0),0)))</f>
        <v/>
      </c>
      <c r="X5525"/>
    </row>
    <row r="5526" spans="2:24" x14ac:dyDescent="0.35">
      <c r="B5526" s="146"/>
      <c r="C5526" s="31"/>
      <c r="D5526" s="31"/>
      <c r="E5526" s="44"/>
      <c r="F5526" s="43"/>
      <c r="G5526" s="84"/>
      <c r="H5526" s="31"/>
      <c r="I5526" s="31"/>
      <c r="J5526" s="84"/>
      <c r="K5526" s="31"/>
      <c r="L5526" s="31"/>
      <c r="M5526" s="169"/>
      <c r="N5526" s="148"/>
      <c r="O5526" s="106"/>
      <c r="P5526" s="43"/>
      <c r="Q5526" s="31"/>
      <c r="R5526" s="84"/>
      <c r="S5526" s="31"/>
      <c r="T5526" s="31"/>
      <c r="U5526" s="169"/>
      <c r="V5526" s="150"/>
      <c r="W5526" s="342" t="str" cm="1">
        <f t="array" ref="W5526">IF(SUM(LEN(B5526:V5526))=0,"",IF(OR(OR(ISBLANK(F5526),SUM(LEN(C5526),LEN(D5526))=0),AND(NOT(E5526="Unknown"),ISBLANK(J5526)),AND(NOT(O5526="Unknown"),ISBLANK(R5526))),"Missing Information", INDEX(Table15[Entire Service Line Classification], MATCH(SUMIFS(Table15[Unique ID],Table15[System-Owned Portion],E5526,Table15[If Material Anything Other than "Lead" in Column E,Was Material Ever Previously Lead?],G5526,Table15[Customer-Owned Portion],O5526),Table15[Unique ID],0),0)))</f>
        <v/>
      </c>
      <c r="X5526"/>
    </row>
    <row r="5527" spans="2:24" x14ac:dyDescent="0.35">
      <c r="B5527" s="146"/>
      <c r="C5527" s="31"/>
      <c r="D5527" s="31"/>
      <c r="E5527" s="44"/>
      <c r="F5527" s="43"/>
      <c r="G5527" s="84"/>
      <c r="H5527" s="31"/>
      <c r="I5527" s="31"/>
      <c r="J5527" s="84"/>
      <c r="K5527" s="31"/>
      <c r="L5527" s="31"/>
      <c r="M5527" s="169"/>
      <c r="N5527" s="148"/>
      <c r="O5527" s="106"/>
      <c r="P5527" s="43"/>
      <c r="Q5527" s="31"/>
      <c r="R5527" s="84"/>
      <c r="S5527" s="31"/>
      <c r="T5527" s="31"/>
      <c r="U5527" s="169"/>
      <c r="V5527" s="150"/>
      <c r="W5527" s="342" t="str" cm="1">
        <f t="array" ref="W5527">IF(SUM(LEN(B5527:V5527))=0,"",IF(OR(OR(ISBLANK(F5527),SUM(LEN(C5527),LEN(D5527))=0),AND(NOT(E5527="Unknown"),ISBLANK(J5527)),AND(NOT(O5527="Unknown"),ISBLANK(R5527))),"Missing Information", INDEX(Table15[Entire Service Line Classification], MATCH(SUMIFS(Table15[Unique ID],Table15[System-Owned Portion],E5527,Table15[If Material Anything Other than "Lead" in Column E,Was Material Ever Previously Lead?],G5527,Table15[Customer-Owned Portion],O5527),Table15[Unique ID],0),0)))</f>
        <v/>
      </c>
      <c r="X5527"/>
    </row>
    <row r="5528" spans="2:24" x14ac:dyDescent="0.35">
      <c r="B5528" s="146"/>
      <c r="C5528" s="31"/>
      <c r="D5528" s="31"/>
      <c r="E5528" s="44"/>
      <c r="F5528" s="43"/>
      <c r="G5528" s="84"/>
      <c r="H5528" s="31"/>
      <c r="I5528" s="31"/>
      <c r="J5528" s="84"/>
      <c r="K5528" s="31"/>
      <c r="L5528" s="31"/>
      <c r="M5528" s="169"/>
      <c r="N5528" s="148"/>
      <c r="O5528" s="106"/>
      <c r="P5528" s="43"/>
      <c r="Q5528" s="31"/>
      <c r="R5528" s="84"/>
      <c r="S5528" s="31"/>
      <c r="T5528" s="31"/>
      <c r="U5528" s="169"/>
      <c r="V5528" s="150"/>
      <c r="W5528" s="342" t="str" cm="1">
        <f t="array" ref="W5528">IF(SUM(LEN(B5528:V5528))=0,"",IF(OR(OR(ISBLANK(F5528),SUM(LEN(C5528),LEN(D5528))=0),AND(NOT(E5528="Unknown"),ISBLANK(J5528)),AND(NOT(O5528="Unknown"),ISBLANK(R5528))),"Missing Information", INDEX(Table15[Entire Service Line Classification], MATCH(SUMIFS(Table15[Unique ID],Table15[System-Owned Portion],E5528,Table15[If Material Anything Other than "Lead" in Column E,Was Material Ever Previously Lead?],G5528,Table15[Customer-Owned Portion],O5528),Table15[Unique ID],0),0)))</f>
        <v/>
      </c>
      <c r="X5528"/>
    </row>
    <row r="5529" spans="2:24" x14ac:dyDescent="0.35">
      <c r="B5529" s="146"/>
      <c r="C5529" s="31"/>
      <c r="D5529" s="31"/>
      <c r="E5529" s="44"/>
      <c r="F5529" s="43"/>
      <c r="G5529" s="84"/>
      <c r="H5529" s="31"/>
      <c r="I5529" s="31"/>
      <c r="J5529" s="84"/>
      <c r="K5529" s="31"/>
      <c r="L5529" s="31"/>
      <c r="M5529" s="169"/>
      <c r="N5529" s="148"/>
      <c r="O5529" s="106"/>
      <c r="P5529" s="43"/>
      <c r="Q5529" s="31"/>
      <c r="R5529" s="84"/>
      <c r="S5529" s="31"/>
      <c r="T5529" s="31"/>
      <c r="U5529" s="169"/>
      <c r="V5529" s="150"/>
      <c r="W5529" s="342" t="str" cm="1">
        <f t="array" ref="W5529">IF(SUM(LEN(B5529:V5529))=0,"",IF(OR(OR(ISBLANK(F5529),SUM(LEN(C5529),LEN(D5529))=0),AND(NOT(E5529="Unknown"),ISBLANK(J5529)),AND(NOT(O5529="Unknown"),ISBLANK(R5529))),"Missing Information", INDEX(Table15[Entire Service Line Classification], MATCH(SUMIFS(Table15[Unique ID],Table15[System-Owned Portion],E5529,Table15[If Material Anything Other than "Lead" in Column E,Was Material Ever Previously Lead?],G5529,Table15[Customer-Owned Portion],O5529),Table15[Unique ID],0),0)))</f>
        <v/>
      </c>
      <c r="X5529"/>
    </row>
    <row r="5530" spans="2:24" x14ac:dyDescent="0.35">
      <c r="B5530" s="146"/>
      <c r="C5530" s="31"/>
      <c r="D5530" s="31"/>
      <c r="E5530" s="44"/>
      <c r="F5530" s="43"/>
      <c r="G5530" s="84"/>
      <c r="H5530" s="31"/>
      <c r="I5530" s="31"/>
      <c r="J5530" s="84"/>
      <c r="K5530" s="31"/>
      <c r="L5530" s="31"/>
      <c r="M5530" s="169"/>
      <c r="N5530" s="148"/>
      <c r="O5530" s="106"/>
      <c r="P5530" s="43"/>
      <c r="Q5530" s="31"/>
      <c r="R5530" s="84"/>
      <c r="S5530" s="31"/>
      <c r="T5530" s="31"/>
      <c r="U5530" s="169"/>
      <c r="V5530" s="150"/>
      <c r="W5530" s="342" t="str" cm="1">
        <f t="array" ref="W5530">IF(SUM(LEN(B5530:V5530))=0,"",IF(OR(OR(ISBLANK(F5530),SUM(LEN(C5530),LEN(D5530))=0),AND(NOT(E5530="Unknown"),ISBLANK(J5530)),AND(NOT(O5530="Unknown"),ISBLANK(R5530))),"Missing Information", INDEX(Table15[Entire Service Line Classification], MATCH(SUMIFS(Table15[Unique ID],Table15[System-Owned Portion],E5530,Table15[If Material Anything Other than "Lead" in Column E,Was Material Ever Previously Lead?],G5530,Table15[Customer-Owned Portion],O5530),Table15[Unique ID],0),0)))</f>
        <v/>
      </c>
      <c r="X5530"/>
    </row>
    <row r="5531" spans="2:24" x14ac:dyDescent="0.35">
      <c r="B5531" s="146"/>
      <c r="C5531" s="31"/>
      <c r="D5531" s="31"/>
      <c r="E5531" s="44"/>
      <c r="F5531" s="43"/>
      <c r="G5531" s="84"/>
      <c r="H5531" s="31"/>
      <c r="I5531" s="31"/>
      <c r="J5531" s="84"/>
      <c r="K5531" s="31"/>
      <c r="L5531" s="31"/>
      <c r="M5531" s="169"/>
      <c r="N5531" s="148"/>
      <c r="O5531" s="106"/>
      <c r="P5531" s="43"/>
      <c r="Q5531" s="31"/>
      <c r="R5531" s="84"/>
      <c r="S5531" s="31"/>
      <c r="T5531" s="31"/>
      <c r="U5531" s="169"/>
      <c r="V5531" s="150"/>
      <c r="W5531" s="342" t="str" cm="1">
        <f t="array" ref="W5531">IF(SUM(LEN(B5531:V5531))=0,"",IF(OR(OR(ISBLANK(F5531),SUM(LEN(C5531),LEN(D5531))=0),AND(NOT(E5531="Unknown"),ISBLANK(J5531)),AND(NOT(O5531="Unknown"),ISBLANK(R5531))),"Missing Information", INDEX(Table15[Entire Service Line Classification], MATCH(SUMIFS(Table15[Unique ID],Table15[System-Owned Portion],E5531,Table15[If Material Anything Other than "Lead" in Column E,Was Material Ever Previously Lead?],G5531,Table15[Customer-Owned Portion],O5531),Table15[Unique ID],0),0)))</f>
        <v/>
      </c>
      <c r="X5531"/>
    </row>
    <row r="5532" spans="2:24" x14ac:dyDescent="0.35">
      <c r="B5532" s="146"/>
      <c r="C5532" s="31"/>
      <c r="D5532" s="31"/>
      <c r="E5532" s="44"/>
      <c r="F5532" s="43"/>
      <c r="G5532" s="84"/>
      <c r="H5532" s="31"/>
      <c r="I5532" s="31"/>
      <c r="J5532" s="84"/>
      <c r="K5532" s="31"/>
      <c r="L5532" s="31"/>
      <c r="M5532" s="169"/>
      <c r="N5532" s="148"/>
      <c r="O5532" s="106"/>
      <c r="P5532" s="43"/>
      <c r="Q5532" s="31"/>
      <c r="R5532" s="84"/>
      <c r="S5532" s="31"/>
      <c r="T5532" s="31"/>
      <c r="U5532" s="169"/>
      <c r="V5532" s="150"/>
      <c r="W5532" s="342" t="str" cm="1">
        <f t="array" ref="W5532">IF(SUM(LEN(B5532:V5532))=0,"",IF(OR(OR(ISBLANK(F5532),SUM(LEN(C5532),LEN(D5532))=0),AND(NOT(E5532="Unknown"),ISBLANK(J5532)),AND(NOT(O5532="Unknown"),ISBLANK(R5532))),"Missing Information", INDEX(Table15[Entire Service Line Classification], MATCH(SUMIFS(Table15[Unique ID],Table15[System-Owned Portion],E5532,Table15[If Material Anything Other than "Lead" in Column E,Was Material Ever Previously Lead?],G5532,Table15[Customer-Owned Portion],O5532),Table15[Unique ID],0),0)))</f>
        <v/>
      </c>
      <c r="X5532"/>
    </row>
    <row r="5533" spans="2:24" x14ac:dyDescent="0.35">
      <c r="B5533" s="146"/>
      <c r="C5533" s="31"/>
      <c r="D5533" s="31"/>
      <c r="E5533" s="44"/>
      <c r="F5533" s="43"/>
      <c r="G5533" s="84"/>
      <c r="H5533" s="31"/>
      <c r="I5533" s="31"/>
      <c r="J5533" s="84"/>
      <c r="K5533" s="31"/>
      <c r="L5533" s="31"/>
      <c r="M5533" s="169"/>
      <c r="N5533" s="148"/>
      <c r="O5533" s="106"/>
      <c r="P5533" s="43"/>
      <c r="Q5533" s="31"/>
      <c r="R5533" s="84"/>
      <c r="S5533" s="31"/>
      <c r="T5533" s="31"/>
      <c r="U5533" s="169"/>
      <c r="V5533" s="150"/>
      <c r="W5533" s="342" t="str" cm="1">
        <f t="array" ref="W5533">IF(SUM(LEN(B5533:V5533))=0,"",IF(OR(OR(ISBLANK(F5533),SUM(LEN(C5533),LEN(D5533))=0),AND(NOT(E5533="Unknown"),ISBLANK(J5533)),AND(NOT(O5533="Unknown"),ISBLANK(R5533))),"Missing Information", INDEX(Table15[Entire Service Line Classification], MATCH(SUMIFS(Table15[Unique ID],Table15[System-Owned Portion],E5533,Table15[If Material Anything Other than "Lead" in Column E,Was Material Ever Previously Lead?],G5533,Table15[Customer-Owned Portion],O5533),Table15[Unique ID],0),0)))</f>
        <v/>
      </c>
      <c r="X5533"/>
    </row>
    <row r="5534" spans="2:24" x14ac:dyDescent="0.35">
      <c r="B5534" s="146"/>
      <c r="C5534" s="31"/>
      <c r="D5534" s="31"/>
      <c r="E5534" s="44"/>
      <c r="F5534" s="43"/>
      <c r="G5534" s="84"/>
      <c r="H5534" s="31"/>
      <c r="I5534" s="31"/>
      <c r="J5534" s="84"/>
      <c r="K5534" s="31"/>
      <c r="L5534" s="31"/>
      <c r="M5534" s="169"/>
      <c r="N5534" s="148"/>
      <c r="O5534" s="106"/>
      <c r="P5534" s="43"/>
      <c r="Q5534" s="31"/>
      <c r="R5534" s="84"/>
      <c r="S5534" s="31"/>
      <c r="T5534" s="31"/>
      <c r="U5534" s="169"/>
      <c r="V5534" s="150"/>
      <c r="W5534" s="342" t="str" cm="1">
        <f t="array" ref="W5534">IF(SUM(LEN(B5534:V5534))=0,"",IF(OR(OR(ISBLANK(F5534),SUM(LEN(C5534),LEN(D5534))=0),AND(NOT(E5534="Unknown"),ISBLANK(J5534)),AND(NOT(O5534="Unknown"),ISBLANK(R5534))),"Missing Information", INDEX(Table15[Entire Service Line Classification], MATCH(SUMIFS(Table15[Unique ID],Table15[System-Owned Portion],E5534,Table15[If Material Anything Other than "Lead" in Column E,Was Material Ever Previously Lead?],G5534,Table15[Customer-Owned Portion],O5534),Table15[Unique ID],0),0)))</f>
        <v/>
      </c>
      <c r="X5534"/>
    </row>
    <row r="5535" spans="2:24" x14ac:dyDescent="0.35">
      <c r="B5535" s="146"/>
      <c r="C5535" s="31"/>
      <c r="D5535" s="31"/>
      <c r="E5535" s="44"/>
      <c r="F5535" s="43"/>
      <c r="G5535" s="84"/>
      <c r="H5535" s="31"/>
      <c r="I5535" s="31"/>
      <c r="J5535" s="84"/>
      <c r="K5535" s="31"/>
      <c r="L5535" s="31"/>
      <c r="M5535" s="169"/>
      <c r="N5535" s="148"/>
      <c r="O5535" s="106"/>
      <c r="P5535" s="43"/>
      <c r="Q5535" s="31"/>
      <c r="R5535" s="84"/>
      <c r="S5535" s="31"/>
      <c r="T5535" s="31"/>
      <c r="U5535" s="169"/>
      <c r="V5535" s="150"/>
      <c r="W5535" s="342" t="str" cm="1">
        <f t="array" ref="W5535">IF(SUM(LEN(B5535:V5535))=0,"",IF(OR(OR(ISBLANK(F5535),SUM(LEN(C5535),LEN(D5535))=0),AND(NOT(E5535="Unknown"),ISBLANK(J5535)),AND(NOT(O5535="Unknown"),ISBLANK(R5535))),"Missing Information", INDEX(Table15[Entire Service Line Classification], MATCH(SUMIFS(Table15[Unique ID],Table15[System-Owned Portion],E5535,Table15[If Material Anything Other than "Lead" in Column E,Was Material Ever Previously Lead?],G5535,Table15[Customer-Owned Portion],O5535),Table15[Unique ID],0),0)))</f>
        <v/>
      </c>
      <c r="X5535"/>
    </row>
    <row r="5536" spans="2:24" x14ac:dyDescent="0.35">
      <c r="B5536" s="146"/>
      <c r="C5536" s="31"/>
      <c r="D5536" s="31"/>
      <c r="E5536" s="44"/>
      <c r="F5536" s="43"/>
      <c r="G5536" s="84"/>
      <c r="H5536" s="31"/>
      <c r="I5536" s="31"/>
      <c r="J5536" s="84"/>
      <c r="K5536" s="31"/>
      <c r="L5536" s="31"/>
      <c r="M5536" s="169"/>
      <c r="N5536" s="148"/>
      <c r="O5536" s="106"/>
      <c r="P5536" s="43"/>
      <c r="Q5536" s="31"/>
      <c r="R5536" s="84"/>
      <c r="S5536" s="31"/>
      <c r="T5536" s="31"/>
      <c r="U5536" s="169"/>
      <c r="V5536" s="150"/>
      <c r="W5536" s="342" t="str" cm="1">
        <f t="array" ref="W5536">IF(SUM(LEN(B5536:V5536))=0,"",IF(OR(OR(ISBLANK(F5536),SUM(LEN(C5536),LEN(D5536))=0),AND(NOT(E5536="Unknown"),ISBLANK(J5536)),AND(NOT(O5536="Unknown"),ISBLANK(R5536))),"Missing Information", INDEX(Table15[Entire Service Line Classification], MATCH(SUMIFS(Table15[Unique ID],Table15[System-Owned Portion],E5536,Table15[If Material Anything Other than "Lead" in Column E,Was Material Ever Previously Lead?],G5536,Table15[Customer-Owned Portion],O5536),Table15[Unique ID],0),0)))</f>
        <v/>
      </c>
      <c r="X5536"/>
    </row>
    <row r="5537" spans="2:24" x14ac:dyDescent="0.35">
      <c r="B5537" s="146"/>
      <c r="C5537" s="31"/>
      <c r="D5537" s="31"/>
      <c r="E5537" s="44"/>
      <c r="F5537" s="43"/>
      <c r="G5537" s="84"/>
      <c r="H5537" s="31"/>
      <c r="I5537" s="31"/>
      <c r="J5537" s="84"/>
      <c r="K5537" s="31"/>
      <c r="L5537" s="31"/>
      <c r="M5537" s="169"/>
      <c r="N5537" s="148"/>
      <c r="O5537" s="106"/>
      <c r="P5537" s="43"/>
      <c r="Q5537" s="31"/>
      <c r="R5537" s="84"/>
      <c r="S5537" s="31"/>
      <c r="T5537" s="31"/>
      <c r="U5537" s="169"/>
      <c r="V5537" s="150"/>
      <c r="W5537" s="342" t="str" cm="1">
        <f t="array" ref="W5537">IF(SUM(LEN(B5537:V5537))=0,"",IF(OR(OR(ISBLANK(F5537),SUM(LEN(C5537),LEN(D5537))=0),AND(NOT(E5537="Unknown"),ISBLANK(J5537)),AND(NOT(O5537="Unknown"),ISBLANK(R5537))),"Missing Information", INDEX(Table15[Entire Service Line Classification], MATCH(SUMIFS(Table15[Unique ID],Table15[System-Owned Portion],E5537,Table15[If Material Anything Other than "Lead" in Column E,Was Material Ever Previously Lead?],G5537,Table15[Customer-Owned Portion],O5537),Table15[Unique ID],0),0)))</f>
        <v/>
      </c>
      <c r="X5537"/>
    </row>
    <row r="5538" spans="2:24" x14ac:dyDescent="0.35">
      <c r="B5538" s="146"/>
      <c r="C5538" s="31"/>
      <c r="D5538" s="31"/>
      <c r="E5538" s="44"/>
      <c r="F5538" s="43"/>
      <c r="G5538" s="84"/>
      <c r="H5538" s="31"/>
      <c r="I5538" s="31"/>
      <c r="J5538" s="84"/>
      <c r="K5538" s="31"/>
      <c r="L5538" s="31"/>
      <c r="M5538" s="169"/>
      <c r="N5538" s="148"/>
      <c r="O5538" s="106"/>
      <c r="P5538" s="43"/>
      <c r="Q5538" s="31"/>
      <c r="R5538" s="84"/>
      <c r="S5538" s="31"/>
      <c r="T5538" s="31"/>
      <c r="U5538" s="169"/>
      <c r="V5538" s="150"/>
      <c r="W5538" s="342" t="str" cm="1">
        <f t="array" ref="W5538">IF(SUM(LEN(B5538:V5538))=0,"",IF(OR(OR(ISBLANK(F5538),SUM(LEN(C5538),LEN(D5538))=0),AND(NOT(E5538="Unknown"),ISBLANK(J5538)),AND(NOT(O5538="Unknown"),ISBLANK(R5538))),"Missing Information", INDEX(Table15[Entire Service Line Classification], MATCH(SUMIFS(Table15[Unique ID],Table15[System-Owned Portion],E5538,Table15[If Material Anything Other than "Lead" in Column E,Was Material Ever Previously Lead?],G5538,Table15[Customer-Owned Portion],O5538),Table15[Unique ID],0),0)))</f>
        <v/>
      </c>
      <c r="X5538"/>
    </row>
    <row r="5539" spans="2:24" x14ac:dyDescent="0.35">
      <c r="B5539" s="146"/>
      <c r="C5539" s="31"/>
      <c r="D5539" s="31"/>
      <c r="E5539" s="44"/>
      <c r="F5539" s="43"/>
      <c r="G5539" s="84"/>
      <c r="H5539" s="31"/>
      <c r="I5539" s="31"/>
      <c r="J5539" s="84"/>
      <c r="K5539" s="31"/>
      <c r="L5539" s="31"/>
      <c r="M5539" s="169"/>
      <c r="N5539" s="148"/>
      <c r="O5539" s="106"/>
      <c r="P5539" s="43"/>
      <c r="Q5539" s="31"/>
      <c r="R5539" s="84"/>
      <c r="S5539" s="31"/>
      <c r="T5539" s="31"/>
      <c r="U5539" s="169"/>
      <c r="V5539" s="150"/>
      <c r="W5539" s="342" t="str" cm="1">
        <f t="array" ref="W5539">IF(SUM(LEN(B5539:V5539))=0,"",IF(OR(OR(ISBLANK(F5539),SUM(LEN(C5539),LEN(D5539))=0),AND(NOT(E5539="Unknown"),ISBLANK(J5539)),AND(NOT(O5539="Unknown"),ISBLANK(R5539))),"Missing Information", INDEX(Table15[Entire Service Line Classification], MATCH(SUMIFS(Table15[Unique ID],Table15[System-Owned Portion],E5539,Table15[If Material Anything Other than "Lead" in Column E,Was Material Ever Previously Lead?],G5539,Table15[Customer-Owned Portion],O5539),Table15[Unique ID],0),0)))</f>
        <v/>
      </c>
      <c r="X5539"/>
    </row>
    <row r="5540" spans="2:24" x14ac:dyDescent="0.35">
      <c r="B5540" s="146"/>
      <c r="C5540" s="31"/>
      <c r="D5540" s="31"/>
      <c r="E5540" s="44"/>
      <c r="F5540" s="43"/>
      <c r="G5540" s="84"/>
      <c r="H5540" s="31"/>
      <c r="I5540" s="31"/>
      <c r="J5540" s="84"/>
      <c r="K5540" s="31"/>
      <c r="L5540" s="31"/>
      <c r="M5540" s="169"/>
      <c r="N5540" s="148"/>
      <c r="O5540" s="106"/>
      <c r="P5540" s="43"/>
      <c r="Q5540" s="31"/>
      <c r="R5540" s="84"/>
      <c r="S5540" s="31"/>
      <c r="T5540" s="31"/>
      <c r="U5540" s="169"/>
      <c r="V5540" s="150"/>
      <c r="W5540" s="342" t="str" cm="1">
        <f t="array" ref="W5540">IF(SUM(LEN(B5540:V5540))=0,"",IF(OR(OR(ISBLANK(F5540),SUM(LEN(C5540),LEN(D5540))=0),AND(NOT(E5540="Unknown"),ISBLANK(J5540)),AND(NOT(O5540="Unknown"),ISBLANK(R5540))),"Missing Information", INDEX(Table15[Entire Service Line Classification], MATCH(SUMIFS(Table15[Unique ID],Table15[System-Owned Portion],E5540,Table15[If Material Anything Other than "Lead" in Column E,Was Material Ever Previously Lead?],G5540,Table15[Customer-Owned Portion],O5540),Table15[Unique ID],0),0)))</f>
        <v/>
      </c>
      <c r="X5540"/>
    </row>
    <row r="5541" spans="2:24" x14ac:dyDescent="0.35">
      <c r="B5541" s="146"/>
      <c r="C5541" s="31"/>
      <c r="D5541" s="31"/>
      <c r="E5541" s="44"/>
      <c r="F5541" s="43"/>
      <c r="G5541" s="84"/>
      <c r="H5541" s="31"/>
      <c r="I5541" s="31"/>
      <c r="J5541" s="84"/>
      <c r="K5541" s="31"/>
      <c r="L5541" s="31"/>
      <c r="M5541" s="169"/>
      <c r="N5541" s="148"/>
      <c r="O5541" s="106"/>
      <c r="P5541" s="43"/>
      <c r="Q5541" s="31"/>
      <c r="R5541" s="84"/>
      <c r="S5541" s="31"/>
      <c r="T5541" s="31"/>
      <c r="U5541" s="169"/>
      <c r="V5541" s="150"/>
      <c r="W5541" s="342" t="str" cm="1">
        <f t="array" ref="W5541">IF(SUM(LEN(B5541:V5541))=0,"",IF(OR(OR(ISBLANK(F5541),SUM(LEN(C5541),LEN(D5541))=0),AND(NOT(E5541="Unknown"),ISBLANK(J5541)),AND(NOT(O5541="Unknown"),ISBLANK(R5541))),"Missing Information", INDEX(Table15[Entire Service Line Classification], MATCH(SUMIFS(Table15[Unique ID],Table15[System-Owned Portion],E5541,Table15[If Material Anything Other than "Lead" in Column E,Was Material Ever Previously Lead?],G5541,Table15[Customer-Owned Portion],O5541),Table15[Unique ID],0),0)))</f>
        <v/>
      </c>
      <c r="X5541"/>
    </row>
    <row r="5542" spans="2:24" x14ac:dyDescent="0.35">
      <c r="B5542" s="146"/>
      <c r="C5542" s="31"/>
      <c r="D5542" s="31"/>
      <c r="E5542" s="44"/>
      <c r="F5542" s="43"/>
      <c r="G5542" s="84"/>
      <c r="H5542" s="31"/>
      <c r="I5542" s="31"/>
      <c r="J5542" s="84"/>
      <c r="K5542" s="31"/>
      <c r="L5542" s="31"/>
      <c r="M5542" s="169"/>
      <c r="N5542" s="148"/>
      <c r="O5542" s="106"/>
      <c r="P5542" s="43"/>
      <c r="Q5542" s="31"/>
      <c r="R5542" s="84"/>
      <c r="S5542" s="31"/>
      <c r="T5542" s="31"/>
      <c r="U5542" s="169"/>
      <c r="V5542" s="150"/>
      <c r="W5542" s="342" t="str" cm="1">
        <f t="array" ref="W5542">IF(SUM(LEN(B5542:V5542))=0,"",IF(OR(OR(ISBLANK(F5542),SUM(LEN(C5542),LEN(D5542))=0),AND(NOT(E5542="Unknown"),ISBLANK(J5542)),AND(NOT(O5542="Unknown"),ISBLANK(R5542))),"Missing Information", INDEX(Table15[Entire Service Line Classification], MATCH(SUMIFS(Table15[Unique ID],Table15[System-Owned Portion],E5542,Table15[If Material Anything Other than "Lead" in Column E,Was Material Ever Previously Lead?],G5542,Table15[Customer-Owned Portion],O5542),Table15[Unique ID],0),0)))</f>
        <v/>
      </c>
      <c r="X5542"/>
    </row>
    <row r="5543" spans="2:24" x14ac:dyDescent="0.35">
      <c r="B5543" s="146"/>
      <c r="C5543" s="31"/>
      <c r="D5543" s="31"/>
      <c r="E5543" s="44"/>
      <c r="F5543" s="43"/>
      <c r="G5543" s="84"/>
      <c r="H5543" s="31"/>
      <c r="I5543" s="31"/>
      <c r="J5543" s="84"/>
      <c r="K5543" s="31"/>
      <c r="L5543" s="31"/>
      <c r="M5543" s="169"/>
      <c r="N5543" s="148"/>
      <c r="O5543" s="106"/>
      <c r="P5543" s="43"/>
      <c r="Q5543" s="31"/>
      <c r="R5543" s="84"/>
      <c r="S5543" s="31"/>
      <c r="T5543" s="31"/>
      <c r="U5543" s="169"/>
      <c r="V5543" s="150"/>
      <c r="W5543" s="342" t="str" cm="1">
        <f t="array" ref="W5543">IF(SUM(LEN(B5543:V5543))=0,"",IF(OR(OR(ISBLANK(F5543),SUM(LEN(C5543),LEN(D5543))=0),AND(NOT(E5543="Unknown"),ISBLANK(J5543)),AND(NOT(O5543="Unknown"),ISBLANK(R5543))),"Missing Information", INDEX(Table15[Entire Service Line Classification], MATCH(SUMIFS(Table15[Unique ID],Table15[System-Owned Portion],E5543,Table15[If Material Anything Other than "Lead" in Column E,Was Material Ever Previously Lead?],G5543,Table15[Customer-Owned Portion],O5543),Table15[Unique ID],0),0)))</f>
        <v/>
      </c>
      <c r="X5543"/>
    </row>
    <row r="5544" spans="2:24" x14ac:dyDescent="0.35">
      <c r="B5544" s="146"/>
      <c r="C5544" s="31"/>
      <c r="D5544" s="31"/>
      <c r="E5544" s="44"/>
      <c r="F5544" s="43"/>
      <c r="G5544" s="84"/>
      <c r="H5544" s="31"/>
      <c r="I5544" s="31"/>
      <c r="J5544" s="84"/>
      <c r="K5544" s="31"/>
      <c r="L5544" s="31"/>
      <c r="M5544" s="169"/>
      <c r="N5544" s="148"/>
      <c r="O5544" s="106"/>
      <c r="P5544" s="43"/>
      <c r="Q5544" s="31"/>
      <c r="R5544" s="84"/>
      <c r="S5544" s="31"/>
      <c r="T5544" s="31"/>
      <c r="U5544" s="169"/>
      <c r="V5544" s="150"/>
      <c r="W5544" s="342" t="str" cm="1">
        <f t="array" ref="W5544">IF(SUM(LEN(B5544:V5544))=0,"",IF(OR(OR(ISBLANK(F5544),SUM(LEN(C5544),LEN(D5544))=0),AND(NOT(E5544="Unknown"),ISBLANK(J5544)),AND(NOT(O5544="Unknown"),ISBLANK(R5544))),"Missing Information", INDEX(Table15[Entire Service Line Classification], MATCH(SUMIFS(Table15[Unique ID],Table15[System-Owned Portion],E5544,Table15[If Material Anything Other than "Lead" in Column E,Was Material Ever Previously Lead?],G5544,Table15[Customer-Owned Portion],O5544),Table15[Unique ID],0),0)))</f>
        <v/>
      </c>
      <c r="X5544"/>
    </row>
    <row r="5545" spans="2:24" x14ac:dyDescent="0.35">
      <c r="B5545" s="146"/>
      <c r="C5545" s="31"/>
      <c r="D5545" s="31"/>
      <c r="E5545" s="44"/>
      <c r="F5545" s="43"/>
      <c r="G5545" s="84"/>
      <c r="H5545" s="31"/>
      <c r="I5545" s="31"/>
      <c r="J5545" s="84"/>
      <c r="K5545" s="31"/>
      <c r="L5545" s="31"/>
      <c r="M5545" s="169"/>
      <c r="N5545" s="148"/>
      <c r="O5545" s="106"/>
      <c r="P5545" s="43"/>
      <c r="Q5545" s="31"/>
      <c r="R5545" s="84"/>
      <c r="S5545" s="31"/>
      <c r="T5545" s="31"/>
      <c r="U5545" s="169"/>
      <c r="V5545" s="150"/>
      <c r="W5545" s="342" t="str" cm="1">
        <f t="array" ref="W5545">IF(SUM(LEN(B5545:V5545))=0,"",IF(OR(OR(ISBLANK(F5545),SUM(LEN(C5545),LEN(D5545))=0),AND(NOT(E5545="Unknown"),ISBLANK(J5545)),AND(NOT(O5545="Unknown"),ISBLANK(R5545))),"Missing Information", INDEX(Table15[Entire Service Line Classification], MATCH(SUMIFS(Table15[Unique ID],Table15[System-Owned Portion],E5545,Table15[If Material Anything Other than "Lead" in Column E,Was Material Ever Previously Lead?],G5545,Table15[Customer-Owned Portion],O5545),Table15[Unique ID],0),0)))</f>
        <v/>
      </c>
      <c r="X5545"/>
    </row>
    <row r="5546" spans="2:24" x14ac:dyDescent="0.35">
      <c r="B5546" s="146"/>
      <c r="C5546" s="31"/>
      <c r="D5546" s="31"/>
      <c r="E5546" s="44"/>
      <c r="F5546" s="43"/>
      <c r="G5546" s="84"/>
      <c r="H5546" s="31"/>
      <c r="I5546" s="31"/>
      <c r="J5546" s="84"/>
      <c r="K5546" s="31"/>
      <c r="L5546" s="31"/>
      <c r="M5546" s="169"/>
      <c r="N5546" s="148"/>
      <c r="O5546" s="106"/>
      <c r="P5546" s="43"/>
      <c r="Q5546" s="31"/>
      <c r="R5546" s="84"/>
      <c r="S5546" s="31"/>
      <c r="T5546" s="31"/>
      <c r="U5546" s="169"/>
      <c r="V5546" s="150"/>
      <c r="W5546" s="342" t="str" cm="1">
        <f t="array" ref="W5546">IF(SUM(LEN(B5546:V5546))=0,"",IF(OR(OR(ISBLANK(F5546),SUM(LEN(C5546),LEN(D5546))=0),AND(NOT(E5546="Unknown"),ISBLANK(J5546)),AND(NOT(O5546="Unknown"),ISBLANK(R5546))),"Missing Information", INDEX(Table15[Entire Service Line Classification], MATCH(SUMIFS(Table15[Unique ID],Table15[System-Owned Portion],E5546,Table15[If Material Anything Other than "Lead" in Column E,Was Material Ever Previously Lead?],G5546,Table15[Customer-Owned Portion],O5546),Table15[Unique ID],0),0)))</f>
        <v/>
      </c>
      <c r="X5546"/>
    </row>
    <row r="5547" spans="2:24" x14ac:dyDescent="0.35">
      <c r="B5547" s="146"/>
      <c r="C5547" s="31"/>
      <c r="D5547" s="31"/>
      <c r="E5547" s="44"/>
      <c r="F5547" s="43"/>
      <c r="G5547" s="84"/>
      <c r="H5547" s="31"/>
      <c r="I5547" s="31"/>
      <c r="J5547" s="84"/>
      <c r="K5547" s="31"/>
      <c r="L5547" s="31"/>
      <c r="M5547" s="169"/>
      <c r="N5547" s="148"/>
      <c r="O5547" s="106"/>
      <c r="P5547" s="43"/>
      <c r="Q5547" s="31"/>
      <c r="R5547" s="84"/>
      <c r="S5547" s="31"/>
      <c r="T5547" s="31"/>
      <c r="U5547" s="169"/>
      <c r="V5547" s="150"/>
      <c r="W5547" s="342" t="str" cm="1">
        <f t="array" ref="W5547">IF(SUM(LEN(B5547:V5547))=0,"",IF(OR(OR(ISBLANK(F5547),SUM(LEN(C5547),LEN(D5547))=0),AND(NOT(E5547="Unknown"),ISBLANK(J5547)),AND(NOT(O5547="Unknown"),ISBLANK(R5547))),"Missing Information", INDEX(Table15[Entire Service Line Classification], MATCH(SUMIFS(Table15[Unique ID],Table15[System-Owned Portion],E5547,Table15[If Material Anything Other than "Lead" in Column E,Was Material Ever Previously Lead?],G5547,Table15[Customer-Owned Portion],O5547),Table15[Unique ID],0),0)))</f>
        <v/>
      </c>
      <c r="X5547"/>
    </row>
    <row r="5548" spans="2:24" x14ac:dyDescent="0.35">
      <c r="B5548" s="146"/>
      <c r="C5548" s="31"/>
      <c r="D5548" s="31"/>
      <c r="E5548" s="44"/>
      <c r="F5548" s="43"/>
      <c r="G5548" s="84"/>
      <c r="H5548" s="31"/>
      <c r="I5548" s="31"/>
      <c r="J5548" s="84"/>
      <c r="K5548" s="31"/>
      <c r="L5548" s="31"/>
      <c r="M5548" s="169"/>
      <c r="N5548" s="148"/>
      <c r="O5548" s="106"/>
      <c r="P5548" s="43"/>
      <c r="Q5548" s="31"/>
      <c r="R5548" s="84"/>
      <c r="S5548" s="31"/>
      <c r="T5548" s="31"/>
      <c r="U5548" s="169"/>
      <c r="V5548" s="150"/>
      <c r="W5548" s="342" t="str" cm="1">
        <f t="array" ref="W5548">IF(SUM(LEN(B5548:V5548))=0,"",IF(OR(OR(ISBLANK(F5548),SUM(LEN(C5548),LEN(D5548))=0),AND(NOT(E5548="Unknown"),ISBLANK(J5548)),AND(NOT(O5548="Unknown"),ISBLANK(R5548))),"Missing Information", INDEX(Table15[Entire Service Line Classification], MATCH(SUMIFS(Table15[Unique ID],Table15[System-Owned Portion],E5548,Table15[If Material Anything Other than "Lead" in Column E,Was Material Ever Previously Lead?],G5548,Table15[Customer-Owned Portion],O5548),Table15[Unique ID],0),0)))</f>
        <v/>
      </c>
      <c r="X5548"/>
    </row>
    <row r="5549" spans="2:24" x14ac:dyDescent="0.35">
      <c r="B5549" s="146"/>
      <c r="C5549" s="31"/>
      <c r="D5549" s="31"/>
      <c r="E5549" s="44"/>
      <c r="F5549" s="43"/>
      <c r="G5549" s="84"/>
      <c r="H5549" s="31"/>
      <c r="I5549" s="31"/>
      <c r="J5549" s="84"/>
      <c r="K5549" s="31"/>
      <c r="L5549" s="31"/>
      <c r="M5549" s="169"/>
      <c r="N5549" s="148"/>
      <c r="O5549" s="106"/>
      <c r="P5549" s="43"/>
      <c r="Q5549" s="31"/>
      <c r="R5549" s="84"/>
      <c r="S5549" s="31"/>
      <c r="T5549" s="31"/>
      <c r="U5549" s="169"/>
      <c r="V5549" s="150"/>
      <c r="W5549" s="342" t="str" cm="1">
        <f t="array" ref="W5549">IF(SUM(LEN(B5549:V5549))=0,"",IF(OR(OR(ISBLANK(F5549),SUM(LEN(C5549),LEN(D5549))=0),AND(NOT(E5549="Unknown"),ISBLANK(J5549)),AND(NOT(O5549="Unknown"),ISBLANK(R5549))),"Missing Information", INDEX(Table15[Entire Service Line Classification], MATCH(SUMIFS(Table15[Unique ID],Table15[System-Owned Portion],E5549,Table15[If Material Anything Other than "Lead" in Column E,Was Material Ever Previously Lead?],G5549,Table15[Customer-Owned Portion],O5549),Table15[Unique ID],0),0)))</f>
        <v/>
      </c>
      <c r="X5549"/>
    </row>
    <row r="5550" spans="2:24" x14ac:dyDescent="0.35">
      <c r="B5550" s="146"/>
      <c r="C5550" s="31"/>
      <c r="D5550" s="31"/>
      <c r="E5550" s="44"/>
      <c r="F5550" s="43"/>
      <c r="G5550" s="84"/>
      <c r="H5550" s="31"/>
      <c r="I5550" s="31"/>
      <c r="J5550" s="84"/>
      <c r="K5550" s="31"/>
      <c r="L5550" s="31"/>
      <c r="M5550" s="169"/>
      <c r="N5550" s="148"/>
      <c r="O5550" s="106"/>
      <c r="P5550" s="43"/>
      <c r="Q5550" s="31"/>
      <c r="R5550" s="84"/>
      <c r="S5550" s="31"/>
      <c r="T5550" s="31"/>
      <c r="U5550" s="169"/>
      <c r="V5550" s="150"/>
      <c r="W5550" s="342" t="str" cm="1">
        <f t="array" ref="W5550">IF(SUM(LEN(B5550:V5550))=0,"",IF(OR(OR(ISBLANK(F5550),SUM(LEN(C5550),LEN(D5550))=0),AND(NOT(E5550="Unknown"),ISBLANK(J5550)),AND(NOT(O5550="Unknown"),ISBLANK(R5550))),"Missing Information", INDEX(Table15[Entire Service Line Classification], MATCH(SUMIFS(Table15[Unique ID],Table15[System-Owned Portion],E5550,Table15[If Material Anything Other than "Lead" in Column E,Was Material Ever Previously Lead?],G5550,Table15[Customer-Owned Portion],O5550),Table15[Unique ID],0),0)))</f>
        <v/>
      </c>
      <c r="X5550"/>
    </row>
    <row r="5551" spans="2:24" x14ac:dyDescent="0.35">
      <c r="B5551" s="146"/>
      <c r="C5551" s="31"/>
      <c r="D5551" s="31"/>
      <c r="E5551" s="44"/>
      <c r="F5551" s="43"/>
      <c r="G5551" s="84"/>
      <c r="H5551" s="31"/>
      <c r="I5551" s="31"/>
      <c r="J5551" s="84"/>
      <c r="K5551" s="31"/>
      <c r="L5551" s="31"/>
      <c r="M5551" s="169"/>
      <c r="N5551" s="148"/>
      <c r="O5551" s="106"/>
      <c r="P5551" s="43"/>
      <c r="Q5551" s="31"/>
      <c r="R5551" s="84"/>
      <c r="S5551" s="31"/>
      <c r="T5551" s="31"/>
      <c r="U5551" s="169"/>
      <c r="V5551" s="150"/>
      <c r="W5551" s="342" t="str" cm="1">
        <f t="array" ref="W5551">IF(SUM(LEN(B5551:V5551))=0,"",IF(OR(OR(ISBLANK(F5551),SUM(LEN(C5551),LEN(D5551))=0),AND(NOT(E5551="Unknown"),ISBLANK(J5551)),AND(NOT(O5551="Unknown"),ISBLANK(R5551))),"Missing Information", INDEX(Table15[Entire Service Line Classification], MATCH(SUMIFS(Table15[Unique ID],Table15[System-Owned Portion],E5551,Table15[If Material Anything Other than "Lead" in Column E,Was Material Ever Previously Lead?],G5551,Table15[Customer-Owned Portion],O5551),Table15[Unique ID],0),0)))</f>
        <v/>
      </c>
      <c r="X5551"/>
    </row>
    <row r="5552" spans="2:24" x14ac:dyDescent="0.35">
      <c r="B5552" s="146"/>
      <c r="C5552" s="31"/>
      <c r="D5552" s="31"/>
      <c r="E5552" s="44"/>
      <c r="F5552" s="43"/>
      <c r="G5552" s="84"/>
      <c r="H5552" s="31"/>
      <c r="I5552" s="31"/>
      <c r="J5552" s="84"/>
      <c r="K5552" s="31"/>
      <c r="L5552" s="31"/>
      <c r="M5552" s="169"/>
      <c r="N5552" s="148"/>
      <c r="O5552" s="106"/>
      <c r="P5552" s="43"/>
      <c r="Q5552" s="31"/>
      <c r="R5552" s="84"/>
      <c r="S5552" s="31"/>
      <c r="T5552" s="31"/>
      <c r="U5552" s="169"/>
      <c r="V5552" s="150"/>
      <c r="W5552" s="342" t="str" cm="1">
        <f t="array" ref="W5552">IF(SUM(LEN(B5552:V5552))=0,"",IF(OR(OR(ISBLANK(F5552),SUM(LEN(C5552),LEN(D5552))=0),AND(NOT(E5552="Unknown"),ISBLANK(J5552)),AND(NOT(O5552="Unknown"),ISBLANK(R5552))),"Missing Information", INDEX(Table15[Entire Service Line Classification], MATCH(SUMIFS(Table15[Unique ID],Table15[System-Owned Portion],E5552,Table15[If Material Anything Other than "Lead" in Column E,Was Material Ever Previously Lead?],G5552,Table15[Customer-Owned Portion],O5552),Table15[Unique ID],0),0)))</f>
        <v/>
      </c>
      <c r="X5552"/>
    </row>
    <row r="5553" spans="2:24" x14ac:dyDescent="0.35">
      <c r="B5553" s="146"/>
      <c r="C5553" s="31"/>
      <c r="D5553" s="31"/>
      <c r="E5553" s="44"/>
      <c r="F5553" s="43"/>
      <c r="G5553" s="84"/>
      <c r="H5553" s="31"/>
      <c r="I5553" s="31"/>
      <c r="J5553" s="84"/>
      <c r="K5553" s="31"/>
      <c r="L5553" s="31"/>
      <c r="M5553" s="169"/>
      <c r="N5553" s="148"/>
      <c r="O5553" s="106"/>
      <c r="P5553" s="43"/>
      <c r="Q5553" s="31"/>
      <c r="R5553" s="84"/>
      <c r="S5553" s="31"/>
      <c r="T5553" s="31"/>
      <c r="U5553" s="169"/>
      <c r="V5553" s="150"/>
      <c r="W5553" s="342" t="str" cm="1">
        <f t="array" ref="W5553">IF(SUM(LEN(B5553:V5553))=0,"",IF(OR(OR(ISBLANK(F5553),SUM(LEN(C5553),LEN(D5553))=0),AND(NOT(E5553="Unknown"),ISBLANK(J5553)),AND(NOT(O5553="Unknown"),ISBLANK(R5553))),"Missing Information", INDEX(Table15[Entire Service Line Classification], MATCH(SUMIFS(Table15[Unique ID],Table15[System-Owned Portion],E5553,Table15[If Material Anything Other than "Lead" in Column E,Was Material Ever Previously Lead?],G5553,Table15[Customer-Owned Portion],O5553),Table15[Unique ID],0),0)))</f>
        <v/>
      </c>
      <c r="X5553"/>
    </row>
    <row r="5554" spans="2:24" x14ac:dyDescent="0.35">
      <c r="B5554" s="146"/>
      <c r="C5554" s="31"/>
      <c r="D5554" s="31"/>
      <c r="E5554" s="44"/>
      <c r="F5554" s="43"/>
      <c r="G5554" s="84"/>
      <c r="H5554" s="31"/>
      <c r="I5554" s="31"/>
      <c r="J5554" s="84"/>
      <c r="K5554" s="31"/>
      <c r="L5554" s="31"/>
      <c r="M5554" s="169"/>
      <c r="N5554" s="148"/>
      <c r="O5554" s="106"/>
      <c r="P5554" s="43"/>
      <c r="Q5554" s="31"/>
      <c r="R5554" s="84"/>
      <c r="S5554" s="31"/>
      <c r="T5554" s="31"/>
      <c r="U5554" s="169"/>
      <c r="V5554" s="150"/>
      <c r="W5554" s="342" t="str" cm="1">
        <f t="array" ref="W5554">IF(SUM(LEN(B5554:V5554))=0,"",IF(OR(OR(ISBLANK(F5554),SUM(LEN(C5554),LEN(D5554))=0),AND(NOT(E5554="Unknown"),ISBLANK(J5554)),AND(NOT(O5554="Unknown"),ISBLANK(R5554))),"Missing Information", INDEX(Table15[Entire Service Line Classification], MATCH(SUMIFS(Table15[Unique ID],Table15[System-Owned Portion],E5554,Table15[If Material Anything Other than "Lead" in Column E,Was Material Ever Previously Lead?],G5554,Table15[Customer-Owned Portion],O5554),Table15[Unique ID],0),0)))</f>
        <v/>
      </c>
      <c r="X5554"/>
    </row>
    <row r="5555" spans="2:24" x14ac:dyDescent="0.35">
      <c r="B5555" s="146"/>
      <c r="C5555" s="31"/>
      <c r="D5555" s="31"/>
      <c r="E5555" s="44"/>
      <c r="F5555" s="43"/>
      <c r="G5555" s="84"/>
      <c r="H5555" s="31"/>
      <c r="I5555" s="31"/>
      <c r="J5555" s="84"/>
      <c r="K5555" s="31"/>
      <c r="L5555" s="31"/>
      <c r="M5555" s="169"/>
      <c r="N5555" s="148"/>
      <c r="O5555" s="106"/>
      <c r="P5555" s="43"/>
      <c r="Q5555" s="31"/>
      <c r="R5555" s="84"/>
      <c r="S5555" s="31"/>
      <c r="T5555" s="31"/>
      <c r="U5555" s="169"/>
      <c r="V5555" s="150"/>
      <c r="W5555" s="342" t="str" cm="1">
        <f t="array" ref="W5555">IF(SUM(LEN(B5555:V5555))=0,"",IF(OR(OR(ISBLANK(F5555),SUM(LEN(C5555),LEN(D5555))=0),AND(NOT(E5555="Unknown"),ISBLANK(J5555)),AND(NOT(O5555="Unknown"),ISBLANK(R5555))),"Missing Information", INDEX(Table15[Entire Service Line Classification], MATCH(SUMIFS(Table15[Unique ID],Table15[System-Owned Portion],E5555,Table15[If Material Anything Other than "Lead" in Column E,Was Material Ever Previously Lead?],G5555,Table15[Customer-Owned Portion],O5555),Table15[Unique ID],0),0)))</f>
        <v/>
      </c>
      <c r="X5555"/>
    </row>
    <row r="5556" spans="2:24" x14ac:dyDescent="0.35">
      <c r="B5556" s="146"/>
      <c r="C5556" s="31"/>
      <c r="D5556" s="31"/>
      <c r="E5556" s="44"/>
      <c r="F5556" s="43"/>
      <c r="G5556" s="84"/>
      <c r="H5556" s="31"/>
      <c r="I5556" s="31"/>
      <c r="J5556" s="84"/>
      <c r="K5556" s="31"/>
      <c r="L5556" s="31"/>
      <c r="M5556" s="169"/>
      <c r="N5556" s="148"/>
      <c r="O5556" s="106"/>
      <c r="P5556" s="43"/>
      <c r="Q5556" s="31"/>
      <c r="R5556" s="84"/>
      <c r="S5556" s="31"/>
      <c r="T5556" s="31"/>
      <c r="U5556" s="169"/>
      <c r="V5556" s="150"/>
      <c r="W5556" s="342" t="str" cm="1">
        <f t="array" ref="W5556">IF(SUM(LEN(B5556:V5556))=0,"",IF(OR(OR(ISBLANK(F5556),SUM(LEN(C5556),LEN(D5556))=0),AND(NOT(E5556="Unknown"),ISBLANK(J5556)),AND(NOT(O5556="Unknown"),ISBLANK(R5556))),"Missing Information", INDEX(Table15[Entire Service Line Classification], MATCH(SUMIFS(Table15[Unique ID],Table15[System-Owned Portion],E5556,Table15[If Material Anything Other than "Lead" in Column E,Was Material Ever Previously Lead?],G5556,Table15[Customer-Owned Portion],O5556),Table15[Unique ID],0),0)))</f>
        <v/>
      </c>
      <c r="X5556"/>
    </row>
    <row r="5557" spans="2:24" x14ac:dyDescent="0.35">
      <c r="B5557" s="146"/>
      <c r="C5557" s="31"/>
      <c r="D5557" s="31"/>
      <c r="E5557" s="44"/>
      <c r="F5557" s="43"/>
      <c r="G5557" s="84"/>
      <c r="H5557" s="31"/>
      <c r="I5557" s="31"/>
      <c r="J5557" s="84"/>
      <c r="K5557" s="31"/>
      <c r="L5557" s="31"/>
      <c r="M5557" s="169"/>
      <c r="N5557" s="148"/>
      <c r="O5557" s="106"/>
      <c r="P5557" s="43"/>
      <c r="Q5557" s="31"/>
      <c r="R5557" s="84"/>
      <c r="S5557" s="31"/>
      <c r="T5557" s="31"/>
      <c r="U5557" s="169"/>
      <c r="V5557" s="150"/>
      <c r="W5557" s="342" t="str" cm="1">
        <f t="array" ref="W5557">IF(SUM(LEN(B5557:V5557))=0,"",IF(OR(OR(ISBLANK(F5557),SUM(LEN(C5557),LEN(D5557))=0),AND(NOT(E5557="Unknown"),ISBLANK(J5557)),AND(NOT(O5557="Unknown"),ISBLANK(R5557))),"Missing Information", INDEX(Table15[Entire Service Line Classification], MATCH(SUMIFS(Table15[Unique ID],Table15[System-Owned Portion],E5557,Table15[If Material Anything Other than "Lead" in Column E,Was Material Ever Previously Lead?],G5557,Table15[Customer-Owned Portion],O5557),Table15[Unique ID],0),0)))</f>
        <v/>
      </c>
      <c r="X5557"/>
    </row>
    <row r="5558" spans="2:24" x14ac:dyDescent="0.35">
      <c r="B5558" s="146"/>
      <c r="C5558" s="31"/>
      <c r="D5558" s="31"/>
      <c r="E5558" s="44"/>
      <c r="F5558" s="43"/>
      <c r="G5558" s="84"/>
      <c r="H5558" s="31"/>
      <c r="I5558" s="31"/>
      <c r="J5558" s="84"/>
      <c r="K5558" s="31"/>
      <c r="L5558" s="31"/>
      <c r="M5558" s="169"/>
      <c r="N5558" s="148"/>
      <c r="O5558" s="106"/>
      <c r="P5558" s="43"/>
      <c r="Q5558" s="31"/>
      <c r="R5558" s="84"/>
      <c r="S5558" s="31"/>
      <c r="T5558" s="31"/>
      <c r="U5558" s="169"/>
      <c r="V5558" s="150"/>
      <c r="W5558" s="342" t="str" cm="1">
        <f t="array" ref="W5558">IF(SUM(LEN(B5558:V5558))=0,"",IF(OR(OR(ISBLANK(F5558),SUM(LEN(C5558),LEN(D5558))=0),AND(NOT(E5558="Unknown"),ISBLANK(J5558)),AND(NOT(O5558="Unknown"),ISBLANK(R5558))),"Missing Information", INDEX(Table15[Entire Service Line Classification], MATCH(SUMIFS(Table15[Unique ID],Table15[System-Owned Portion],E5558,Table15[If Material Anything Other than "Lead" in Column E,Was Material Ever Previously Lead?],G5558,Table15[Customer-Owned Portion],O5558),Table15[Unique ID],0),0)))</f>
        <v/>
      </c>
      <c r="X5558"/>
    </row>
    <row r="5559" spans="2:24" x14ac:dyDescent="0.35">
      <c r="B5559" s="146"/>
      <c r="C5559" s="31"/>
      <c r="D5559" s="31"/>
      <c r="E5559" s="44"/>
      <c r="F5559" s="43"/>
      <c r="G5559" s="84"/>
      <c r="H5559" s="31"/>
      <c r="I5559" s="31"/>
      <c r="J5559" s="84"/>
      <c r="K5559" s="31"/>
      <c r="L5559" s="31"/>
      <c r="M5559" s="169"/>
      <c r="N5559" s="148"/>
      <c r="O5559" s="106"/>
      <c r="P5559" s="43"/>
      <c r="Q5559" s="31"/>
      <c r="R5559" s="84"/>
      <c r="S5559" s="31"/>
      <c r="T5559" s="31"/>
      <c r="U5559" s="169"/>
      <c r="V5559" s="150"/>
      <c r="W5559" s="342" t="str" cm="1">
        <f t="array" ref="W5559">IF(SUM(LEN(B5559:V5559))=0,"",IF(OR(OR(ISBLANK(F5559),SUM(LEN(C5559),LEN(D5559))=0),AND(NOT(E5559="Unknown"),ISBLANK(J5559)),AND(NOT(O5559="Unknown"),ISBLANK(R5559))),"Missing Information", INDEX(Table15[Entire Service Line Classification], MATCH(SUMIFS(Table15[Unique ID],Table15[System-Owned Portion],E5559,Table15[If Material Anything Other than "Lead" in Column E,Was Material Ever Previously Lead?],G5559,Table15[Customer-Owned Portion],O5559),Table15[Unique ID],0),0)))</f>
        <v/>
      </c>
      <c r="X5559"/>
    </row>
    <row r="5560" spans="2:24" x14ac:dyDescent="0.35">
      <c r="B5560" s="146"/>
      <c r="C5560" s="31"/>
      <c r="D5560" s="31"/>
      <c r="E5560" s="44"/>
      <c r="F5560" s="43"/>
      <c r="G5560" s="84"/>
      <c r="H5560" s="31"/>
      <c r="I5560" s="31"/>
      <c r="J5560" s="84"/>
      <c r="K5560" s="31"/>
      <c r="L5560" s="31"/>
      <c r="M5560" s="169"/>
      <c r="N5560" s="148"/>
      <c r="O5560" s="106"/>
      <c r="P5560" s="43"/>
      <c r="Q5560" s="31"/>
      <c r="R5560" s="84"/>
      <c r="S5560" s="31"/>
      <c r="T5560" s="31"/>
      <c r="U5560" s="169"/>
      <c r="V5560" s="150"/>
      <c r="W5560" s="342" t="str" cm="1">
        <f t="array" ref="W5560">IF(SUM(LEN(B5560:V5560))=0,"",IF(OR(OR(ISBLANK(F5560),SUM(LEN(C5560),LEN(D5560))=0),AND(NOT(E5560="Unknown"),ISBLANK(J5560)),AND(NOT(O5560="Unknown"),ISBLANK(R5560))),"Missing Information", INDEX(Table15[Entire Service Line Classification], MATCH(SUMIFS(Table15[Unique ID],Table15[System-Owned Portion],E5560,Table15[If Material Anything Other than "Lead" in Column E,Was Material Ever Previously Lead?],G5560,Table15[Customer-Owned Portion],O5560),Table15[Unique ID],0),0)))</f>
        <v/>
      </c>
      <c r="X5560"/>
    </row>
    <row r="5561" spans="2:24" x14ac:dyDescent="0.35">
      <c r="B5561" s="146"/>
      <c r="C5561" s="31"/>
      <c r="D5561" s="31"/>
      <c r="E5561" s="44"/>
      <c r="F5561" s="43"/>
      <c r="G5561" s="84"/>
      <c r="H5561" s="31"/>
      <c r="I5561" s="31"/>
      <c r="J5561" s="84"/>
      <c r="K5561" s="31"/>
      <c r="L5561" s="31"/>
      <c r="M5561" s="169"/>
      <c r="N5561" s="148"/>
      <c r="O5561" s="106"/>
      <c r="P5561" s="43"/>
      <c r="Q5561" s="31"/>
      <c r="R5561" s="84"/>
      <c r="S5561" s="31"/>
      <c r="T5561" s="31"/>
      <c r="U5561" s="169"/>
      <c r="V5561" s="150"/>
      <c r="W5561" s="342" t="str" cm="1">
        <f t="array" ref="W5561">IF(SUM(LEN(B5561:V5561))=0,"",IF(OR(OR(ISBLANK(F5561),SUM(LEN(C5561),LEN(D5561))=0),AND(NOT(E5561="Unknown"),ISBLANK(J5561)),AND(NOT(O5561="Unknown"),ISBLANK(R5561))),"Missing Information", INDEX(Table15[Entire Service Line Classification], MATCH(SUMIFS(Table15[Unique ID],Table15[System-Owned Portion],E5561,Table15[If Material Anything Other than "Lead" in Column E,Was Material Ever Previously Lead?],G5561,Table15[Customer-Owned Portion],O5561),Table15[Unique ID],0),0)))</f>
        <v/>
      </c>
      <c r="X5561"/>
    </row>
    <row r="5562" spans="2:24" x14ac:dyDescent="0.35">
      <c r="B5562" s="146"/>
      <c r="C5562" s="31"/>
      <c r="D5562" s="31"/>
      <c r="E5562" s="44"/>
      <c r="F5562" s="43"/>
      <c r="G5562" s="84"/>
      <c r="H5562" s="31"/>
      <c r="I5562" s="31"/>
      <c r="J5562" s="84"/>
      <c r="K5562" s="31"/>
      <c r="L5562" s="31"/>
      <c r="M5562" s="169"/>
      <c r="N5562" s="148"/>
      <c r="O5562" s="106"/>
      <c r="P5562" s="43"/>
      <c r="Q5562" s="31"/>
      <c r="R5562" s="84"/>
      <c r="S5562" s="31"/>
      <c r="T5562" s="31"/>
      <c r="U5562" s="169"/>
      <c r="V5562" s="150"/>
      <c r="W5562" s="342" t="str" cm="1">
        <f t="array" ref="W5562">IF(SUM(LEN(B5562:V5562))=0,"",IF(OR(OR(ISBLANK(F5562),SUM(LEN(C5562),LEN(D5562))=0),AND(NOT(E5562="Unknown"),ISBLANK(J5562)),AND(NOT(O5562="Unknown"),ISBLANK(R5562))),"Missing Information", INDEX(Table15[Entire Service Line Classification], MATCH(SUMIFS(Table15[Unique ID],Table15[System-Owned Portion],E5562,Table15[If Material Anything Other than "Lead" in Column E,Was Material Ever Previously Lead?],G5562,Table15[Customer-Owned Portion],O5562),Table15[Unique ID],0),0)))</f>
        <v/>
      </c>
      <c r="X5562"/>
    </row>
    <row r="5563" spans="2:24" x14ac:dyDescent="0.35">
      <c r="B5563" s="146"/>
      <c r="C5563" s="31"/>
      <c r="D5563" s="31"/>
      <c r="E5563" s="44"/>
      <c r="F5563" s="43"/>
      <c r="G5563" s="84"/>
      <c r="H5563" s="31"/>
      <c r="I5563" s="31"/>
      <c r="J5563" s="84"/>
      <c r="K5563" s="31"/>
      <c r="L5563" s="31"/>
      <c r="M5563" s="169"/>
      <c r="N5563" s="148"/>
      <c r="O5563" s="106"/>
      <c r="P5563" s="43"/>
      <c r="Q5563" s="31"/>
      <c r="R5563" s="84"/>
      <c r="S5563" s="31"/>
      <c r="T5563" s="31"/>
      <c r="U5563" s="169"/>
      <c r="V5563" s="150"/>
      <c r="W5563" s="342" t="str" cm="1">
        <f t="array" ref="W5563">IF(SUM(LEN(B5563:V5563))=0,"",IF(OR(OR(ISBLANK(F5563),SUM(LEN(C5563),LEN(D5563))=0),AND(NOT(E5563="Unknown"),ISBLANK(J5563)),AND(NOT(O5563="Unknown"),ISBLANK(R5563))),"Missing Information", INDEX(Table15[Entire Service Line Classification], MATCH(SUMIFS(Table15[Unique ID],Table15[System-Owned Portion],E5563,Table15[If Material Anything Other than "Lead" in Column E,Was Material Ever Previously Lead?],G5563,Table15[Customer-Owned Portion],O5563),Table15[Unique ID],0),0)))</f>
        <v/>
      </c>
      <c r="X5563"/>
    </row>
    <row r="5564" spans="2:24" x14ac:dyDescent="0.35">
      <c r="B5564" s="146"/>
      <c r="C5564" s="31"/>
      <c r="D5564" s="31"/>
      <c r="E5564" s="44"/>
      <c r="F5564" s="43"/>
      <c r="G5564" s="84"/>
      <c r="H5564" s="31"/>
      <c r="I5564" s="31"/>
      <c r="J5564" s="84"/>
      <c r="K5564" s="31"/>
      <c r="L5564" s="31"/>
      <c r="M5564" s="169"/>
      <c r="N5564" s="148"/>
      <c r="O5564" s="106"/>
      <c r="P5564" s="43"/>
      <c r="Q5564" s="31"/>
      <c r="R5564" s="84"/>
      <c r="S5564" s="31"/>
      <c r="T5564" s="31"/>
      <c r="U5564" s="169"/>
      <c r="V5564" s="150"/>
      <c r="W5564" s="342" t="str" cm="1">
        <f t="array" ref="W5564">IF(SUM(LEN(B5564:V5564))=0,"",IF(OR(OR(ISBLANK(F5564),SUM(LEN(C5564),LEN(D5564))=0),AND(NOT(E5564="Unknown"),ISBLANK(J5564)),AND(NOT(O5564="Unknown"),ISBLANK(R5564))),"Missing Information", INDEX(Table15[Entire Service Line Classification], MATCH(SUMIFS(Table15[Unique ID],Table15[System-Owned Portion],E5564,Table15[If Material Anything Other than "Lead" in Column E,Was Material Ever Previously Lead?],G5564,Table15[Customer-Owned Portion],O5564),Table15[Unique ID],0),0)))</f>
        <v/>
      </c>
      <c r="X5564"/>
    </row>
    <row r="5565" spans="2:24" x14ac:dyDescent="0.35">
      <c r="B5565" s="146"/>
      <c r="C5565" s="31"/>
      <c r="D5565" s="31"/>
      <c r="E5565" s="44"/>
      <c r="F5565" s="43"/>
      <c r="G5565" s="84"/>
      <c r="H5565" s="31"/>
      <c r="I5565" s="31"/>
      <c r="J5565" s="84"/>
      <c r="K5565" s="31"/>
      <c r="L5565" s="31"/>
      <c r="M5565" s="169"/>
      <c r="N5565" s="148"/>
      <c r="O5565" s="106"/>
      <c r="P5565" s="43"/>
      <c r="Q5565" s="31"/>
      <c r="R5565" s="84"/>
      <c r="S5565" s="31"/>
      <c r="T5565" s="31"/>
      <c r="U5565" s="169"/>
      <c r="V5565" s="150"/>
      <c r="W5565" s="342" t="str" cm="1">
        <f t="array" ref="W5565">IF(SUM(LEN(B5565:V5565))=0,"",IF(OR(OR(ISBLANK(F5565),SUM(LEN(C5565),LEN(D5565))=0),AND(NOT(E5565="Unknown"),ISBLANK(J5565)),AND(NOT(O5565="Unknown"),ISBLANK(R5565))),"Missing Information", INDEX(Table15[Entire Service Line Classification], MATCH(SUMIFS(Table15[Unique ID],Table15[System-Owned Portion],E5565,Table15[If Material Anything Other than "Lead" in Column E,Was Material Ever Previously Lead?],G5565,Table15[Customer-Owned Portion],O5565),Table15[Unique ID],0),0)))</f>
        <v/>
      </c>
      <c r="X5565"/>
    </row>
    <row r="5566" spans="2:24" x14ac:dyDescent="0.35">
      <c r="B5566" s="146"/>
      <c r="C5566" s="31"/>
      <c r="D5566" s="31"/>
      <c r="E5566" s="44"/>
      <c r="F5566" s="43"/>
      <c r="G5566" s="84"/>
      <c r="H5566" s="31"/>
      <c r="I5566" s="31"/>
      <c r="J5566" s="84"/>
      <c r="K5566" s="31"/>
      <c r="L5566" s="31"/>
      <c r="M5566" s="169"/>
      <c r="N5566" s="148"/>
      <c r="O5566" s="106"/>
      <c r="P5566" s="43"/>
      <c r="Q5566" s="31"/>
      <c r="R5566" s="84"/>
      <c r="S5566" s="31"/>
      <c r="T5566" s="31"/>
      <c r="U5566" s="169"/>
      <c r="V5566" s="150"/>
      <c r="W5566" s="342" t="str" cm="1">
        <f t="array" ref="W5566">IF(SUM(LEN(B5566:V5566))=0,"",IF(OR(OR(ISBLANK(F5566),SUM(LEN(C5566),LEN(D5566))=0),AND(NOT(E5566="Unknown"),ISBLANK(J5566)),AND(NOT(O5566="Unknown"),ISBLANK(R5566))),"Missing Information", INDEX(Table15[Entire Service Line Classification], MATCH(SUMIFS(Table15[Unique ID],Table15[System-Owned Portion],E5566,Table15[If Material Anything Other than "Lead" in Column E,Was Material Ever Previously Lead?],G5566,Table15[Customer-Owned Portion],O5566),Table15[Unique ID],0),0)))</f>
        <v/>
      </c>
      <c r="X5566"/>
    </row>
    <row r="5567" spans="2:24" x14ac:dyDescent="0.35">
      <c r="B5567" s="146"/>
      <c r="C5567" s="31"/>
      <c r="D5567" s="31"/>
      <c r="E5567" s="44"/>
      <c r="F5567" s="43"/>
      <c r="G5567" s="84"/>
      <c r="H5567" s="31"/>
      <c r="I5567" s="31"/>
      <c r="J5567" s="84"/>
      <c r="K5567" s="31"/>
      <c r="L5567" s="31"/>
      <c r="M5567" s="169"/>
      <c r="N5567" s="148"/>
      <c r="O5567" s="106"/>
      <c r="P5567" s="43"/>
      <c r="Q5567" s="31"/>
      <c r="R5567" s="84"/>
      <c r="S5567" s="31"/>
      <c r="T5567" s="31"/>
      <c r="U5567" s="169"/>
      <c r="V5567" s="150"/>
      <c r="W5567" s="342" t="str" cm="1">
        <f t="array" ref="W5567">IF(SUM(LEN(B5567:V5567))=0,"",IF(OR(OR(ISBLANK(F5567),SUM(LEN(C5567),LEN(D5567))=0),AND(NOT(E5567="Unknown"),ISBLANK(J5567)),AND(NOT(O5567="Unknown"),ISBLANK(R5567))),"Missing Information", INDEX(Table15[Entire Service Line Classification], MATCH(SUMIFS(Table15[Unique ID],Table15[System-Owned Portion],E5567,Table15[If Material Anything Other than "Lead" in Column E,Was Material Ever Previously Lead?],G5567,Table15[Customer-Owned Portion],O5567),Table15[Unique ID],0),0)))</f>
        <v/>
      </c>
      <c r="X5567"/>
    </row>
    <row r="5568" spans="2:24" x14ac:dyDescent="0.35">
      <c r="B5568" s="146"/>
      <c r="C5568" s="31"/>
      <c r="D5568" s="31"/>
      <c r="E5568" s="44"/>
      <c r="F5568" s="43"/>
      <c r="G5568" s="84"/>
      <c r="H5568" s="31"/>
      <c r="I5568" s="31"/>
      <c r="J5568" s="84"/>
      <c r="K5568" s="31"/>
      <c r="L5568" s="31"/>
      <c r="M5568" s="169"/>
      <c r="N5568" s="148"/>
      <c r="O5568" s="106"/>
      <c r="P5568" s="43"/>
      <c r="Q5568" s="31"/>
      <c r="R5568" s="84"/>
      <c r="S5568" s="31"/>
      <c r="T5568" s="31"/>
      <c r="U5568" s="169"/>
      <c r="V5568" s="150"/>
      <c r="W5568" s="342" t="str" cm="1">
        <f t="array" ref="W5568">IF(SUM(LEN(B5568:V5568))=0,"",IF(OR(OR(ISBLANK(F5568),SUM(LEN(C5568),LEN(D5568))=0),AND(NOT(E5568="Unknown"),ISBLANK(J5568)),AND(NOT(O5568="Unknown"),ISBLANK(R5568))),"Missing Information", INDEX(Table15[Entire Service Line Classification], MATCH(SUMIFS(Table15[Unique ID],Table15[System-Owned Portion],E5568,Table15[If Material Anything Other than "Lead" in Column E,Was Material Ever Previously Lead?],G5568,Table15[Customer-Owned Portion],O5568),Table15[Unique ID],0),0)))</f>
        <v/>
      </c>
      <c r="X5568"/>
    </row>
    <row r="5569" spans="2:24" x14ac:dyDescent="0.35">
      <c r="B5569" s="146"/>
      <c r="C5569" s="31"/>
      <c r="D5569" s="31"/>
      <c r="E5569" s="44"/>
      <c r="F5569" s="43"/>
      <c r="G5569" s="84"/>
      <c r="H5569" s="31"/>
      <c r="I5569" s="31"/>
      <c r="J5569" s="84"/>
      <c r="K5569" s="31"/>
      <c r="L5569" s="31"/>
      <c r="M5569" s="169"/>
      <c r="N5569" s="148"/>
      <c r="O5569" s="106"/>
      <c r="P5569" s="43"/>
      <c r="Q5569" s="31"/>
      <c r="R5569" s="84"/>
      <c r="S5569" s="31"/>
      <c r="T5569" s="31"/>
      <c r="U5569" s="169"/>
      <c r="V5569" s="150"/>
      <c r="W5569" s="342" t="str" cm="1">
        <f t="array" ref="W5569">IF(SUM(LEN(B5569:V5569))=0,"",IF(OR(OR(ISBLANK(F5569),SUM(LEN(C5569),LEN(D5569))=0),AND(NOT(E5569="Unknown"),ISBLANK(J5569)),AND(NOT(O5569="Unknown"),ISBLANK(R5569))),"Missing Information", INDEX(Table15[Entire Service Line Classification], MATCH(SUMIFS(Table15[Unique ID],Table15[System-Owned Portion],E5569,Table15[If Material Anything Other than "Lead" in Column E,Was Material Ever Previously Lead?],G5569,Table15[Customer-Owned Portion],O5569),Table15[Unique ID],0),0)))</f>
        <v/>
      </c>
      <c r="X5569"/>
    </row>
    <row r="5570" spans="2:24" x14ac:dyDescent="0.35">
      <c r="B5570" s="146"/>
      <c r="C5570" s="31"/>
      <c r="D5570" s="31"/>
      <c r="E5570" s="44"/>
      <c r="F5570" s="43"/>
      <c r="G5570" s="84"/>
      <c r="H5570" s="31"/>
      <c r="I5570" s="31"/>
      <c r="J5570" s="84"/>
      <c r="K5570" s="31"/>
      <c r="L5570" s="31"/>
      <c r="M5570" s="169"/>
      <c r="N5570" s="148"/>
      <c r="O5570" s="106"/>
      <c r="P5570" s="43"/>
      <c r="Q5570" s="31"/>
      <c r="R5570" s="84"/>
      <c r="S5570" s="31"/>
      <c r="T5570" s="31"/>
      <c r="U5570" s="169"/>
      <c r="V5570" s="150"/>
      <c r="W5570" s="342" t="str" cm="1">
        <f t="array" ref="W5570">IF(SUM(LEN(B5570:V5570))=0,"",IF(OR(OR(ISBLANK(F5570),SUM(LEN(C5570),LEN(D5570))=0),AND(NOT(E5570="Unknown"),ISBLANK(J5570)),AND(NOT(O5570="Unknown"),ISBLANK(R5570))),"Missing Information", INDEX(Table15[Entire Service Line Classification], MATCH(SUMIFS(Table15[Unique ID],Table15[System-Owned Portion],E5570,Table15[If Material Anything Other than "Lead" in Column E,Was Material Ever Previously Lead?],G5570,Table15[Customer-Owned Portion],O5570),Table15[Unique ID],0),0)))</f>
        <v/>
      </c>
      <c r="X5570"/>
    </row>
    <row r="5571" spans="2:24" x14ac:dyDescent="0.35">
      <c r="B5571" s="146"/>
      <c r="C5571" s="31"/>
      <c r="D5571" s="31"/>
      <c r="E5571" s="44"/>
      <c r="F5571" s="43"/>
      <c r="G5571" s="84"/>
      <c r="H5571" s="31"/>
      <c r="I5571" s="31"/>
      <c r="J5571" s="84"/>
      <c r="K5571" s="31"/>
      <c r="L5571" s="31"/>
      <c r="M5571" s="169"/>
      <c r="N5571" s="148"/>
      <c r="O5571" s="106"/>
      <c r="P5571" s="43"/>
      <c r="Q5571" s="31"/>
      <c r="R5571" s="84"/>
      <c r="S5571" s="31"/>
      <c r="T5571" s="31"/>
      <c r="U5571" s="169"/>
      <c r="V5571" s="150"/>
      <c r="W5571" s="342" t="str" cm="1">
        <f t="array" ref="W5571">IF(SUM(LEN(B5571:V5571))=0,"",IF(OR(OR(ISBLANK(F5571),SUM(LEN(C5571),LEN(D5571))=0),AND(NOT(E5571="Unknown"),ISBLANK(J5571)),AND(NOT(O5571="Unknown"),ISBLANK(R5571))),"Missing Information", INDEX(Table15[Entire Service Line Classification], MATCH(SUMIFS(Table15[Unique ID],Table15[System-Owned Portion],E5571,Table15[If Material Anything Other than "Lead" in Column E,Was Material Ever Previously Lead?],G5571,Table15[Customer-Owned Portion],O5571),Table15[Unique ID],0),0)))</f>
        <v/>
      </c>
      <c r="X5571"/>
    </row>
    <row r="5572" spans="2:24" x14ac:dyDescent="0.35">
      <c r="B5572" s="146"/>
      <c r="C5572" s="31"/>
      <c r="D5572" s="31"/>
      <c r="E5572" s="44"/>
      <c r="F5572" s="43"/>
      <c r="G5572" s="84"/>
      <c r="H5572" s="31"/>
      <c r="I5572" s="31"/>
      <c r="J5572" s="84"/>
      <c r="K5572" s="31"/>
      <c r="L5572" s="31"/>
      <c r="M5572" s="169"/>
      <c r="N5572" s="148"/>
      <c r="O5572" s="106"/>
      <c r="P5572" s="43"/>
      <c r="Q5572" s="31"/>
      <c r="R5572" s="84"/>
      <c r="S5572" s="31"/>
      <c r="T5572" s="31"/>
      <c r="U5572" s="169"/>
      <c r="V5572" s="150"/>
      <c r="W5572" s="342" t="str" cm="1">
        <f t="array" ref="W5572">IF(SUM(LEN(B5572:V5572))=0,"",IF(OR(OR(ISBLANK(F5572),SUM(LEN(C5572),LEN(D5572))=0),AND(NOT(E5572="Unknown"),ISBLANK(J5572)),AND(NOT(O5572="Unknown"),ISBLANK(R5572))),"Missing Information", INDEX(Table15[Entire Service Line Classification], MATCH(SUMIFS(Table15[Unique ID],Table15[System-Owned Portion],E5572,Table15[If Material Anything Other than "Lead" in Column E,Was Material Ever Previously Lead?],G5572,Table15[Customer-Owned Portion],O5572),Table15[Unique ID],0),0)))</f>
        <v/>
      </c>
      <c r="X5572"/>
    </row>
    <row r="5573" spans="2:24" x14ac:dyDescent="0.35">
      <c r="B5573" s="146"/>
      <c r="C5573" s="31"/>
      <c r="D5573" s="31"/>
      <c r="E5573" s="44"/>
      <c r="F5573" s="43"/>
      <c r="G5573" s="84"/>
      <c r="H5573" s="31"/>
      <c r="I5573" s="31"/>
      <c r="J5573" s="84"/>
      <c r="K5573" s="31"/>
      <c r="L5573" s="31"/>
      <c r="M5573" s="169"/>
      <c r="N5573" s="148"/>
      <c r="O5573" s="106"/>
      <c r="P5573" s="43"/>
      <c r="Q5573" s="31"/>
      <c r="R5573" s="84"/>
      <c r="S5573" s="31"/>
      <c r="T5573" s="31"/>
      <c r="U5573" s="169"/>
      <c r="V5573" s="150"/>
      <c r="W5573" s="342" t="str" cm="1">
        <f t="array" ref="W5573">IF(SUM(LEN(B5573:V5573))=0,"",IF(OR(OR(ISBLANK(F5573),SUM(LEN(C5573),LEN(D5573))=0),AND(NOT(E5573="Unknown"),ISBLANK(J5573)),AND(NOT(O5573="Unknown"),ISBLANK(R5573))),"Missing Information", INDEX(Table15[Entire Service Line Classification], MATCH(SUMIFS(Table15[Unique ID],Table15[System-Owned Portion],E5573,Table15[If Material Anything Other than "Lead" in Column E,Was Material Ever Previously Lead?],G5573,Table15[Customer-Owned Portion],O5573),Table15[Unique ID],0),0)))</f>
        <v/>
      </c>
      <c r="X5573"/>
    </row>
    <row r="5574" spans="2:24" x14ac:dyDescent="0.35">
      <c r="B5574" s="146"/>
      <c r="C5574" s="31"/>
      <c r="D5574" s="31"/>
      <c r="E5574" s="44"/>
      <c r="F5574" s="43"/>
      <c r="G5574" s="84"/>
      <c r="H5574" s="31"/>
      <c r="I5574" s="31"/>
      <c r="J5574" s="84"/>
      <c r="K5574" s="31"/>
      <c r="L5574" s="31"/>
      <c r="M5574" s="169"/>
      <c r="N5574" s="148"/>
      <c r="O5574" s="106"/>
      <c r="P5574" s="43"/>
      <c r="Q5574" s="31"/>
      <c r="R5574" s="84"/>
      <c r="S5574" s="31"/>
      <c r="T5574" s="31"/>
      <c r="U5574" s="169"/>
      <c r="V5574" s="150"/>
      <c r="W5574" s="342" t="str" cm="1">
        <f t="array" ref="W5574">IF(SUM(LEN(B5574:V5574))=0,"",IF(OR(OR(ISBLANK(F5574),SUM(LEN(C5574),LEN(D5574))=0),AND(NOT(E5574="Unknown"),ISBLANK(J5574)),AND(NOT(O5574="Unknown"),ISBLANK(R5574))),"Missing Information", INDEX(Table15[Entire Service Line Classification], MATCH(SUMIFS(Table15[Unique ID],Table15[System-Owned Portion],E5574,Table15[If Material Anything Other than "Lead" in Column E,Was Material Ever Previously Lead?],G5574,Table15[Customer-Owned Portion],O5574),Table15[Unique ID],0),0)))</f>
        <v/>
      </c>
      <c r="X5574"/>
    </row>
    <row r="5575" spans="2:24" x14ac:dyDescent="0.35">
      <c r="B5575" s="146"/>
      <c r="C5575" s="31"/>
      <c r="D5575" s="31"/>
      <c r="E5575" s="44"/>
      <c r="F5575" s="43"/>
      <c r="G5575" s="84"/>
      <c r="H5575" s="31"/>
      <c r="I5575" s="31"/>
      <c r="J5575" s="84"/>
      <c r="K5575" s="31"/>
      <c r="L5575" s="31"/>
      <c r="M5575" s="169"/>
      <c r="N5575" s="148"/>
      <c r="O5575" s="106"/>
      <c r="P5575" s="43"/>
      <c r="Q5575" s="31"/>
      <c r="R5575" s="84"/>
      <c r="S5575" s="31"/>
      <c r="T5575" s="31"/>
      <c r="U5575" s="169"/>
      <c r="V5575" s="150"/>
      <c r="W5575" s="342" t="str" cm="1">
        <f t="array" ref="W5575">IF(SUM(LEN(B5575:V5575))=0,"",IF(OR(OR(ISBLANK(F5575),SUM(LEN(C5575),LEN(D5575))=0),AND(NOT(E5575="Unknown"),ISBLANK(J5575)),AND(NOT(O5575="Unknown"),ISBLANK(R5575))),"Missing Information", INDEX(Table15[Entire Service Line Classification], MATCH(SUMIFS(Table15[Unique ID],Table15[System-Owned Portion],E5575,Table15[If Material Anything Other than "Lead" in Column E,Was Material Ever Previously Lead?],G5575,Table15[Customer-Owned Portion],O5575),Table15[Unique ID],0),0)))</f>
        <v/>
      </c>
      <c r="X5575"/>
    </row>
    <row r="5576" spans="2:24" x14ac:dyDescent="0.35">
      <c r="B5576" s="146"/>
      <c r="C5576" s="31"/>
      <c r="D5576" s="31"/>
      <c r="E5576" s="44"/>
      <c r="F5576" s="43"/>
      <c r="G5576" s="84"/>
      <c r="H5576" s="31"/>
      <c r="I5576" s="31"/>
      <c r="J5576" s="84"/>
      <c r="K5576" s="31"/>
      <c r="L5576" s="31"/>
      <c r="M5576" s="169"/>
      <c r="N5576" s="148"/>
      <c r="O5576" s="106"/>
      <c r="P5576" s="43"/>
      <c r="Q5576" s="31"/>
      <c r="R5576" s="84"/>
      <c r="S5576" s="31"/>
      <c r="T5576" s="31"/>
      <c r="U5576" s="169"/>
      <c r="V5576" s="150"/>
      <c r="W5576" s="342" t="str" cm="1">
        <f t="array" ref="W5576">IF(SUM(LEN(B5576:V5576))=0,"",IF(OR(OR(ISBLANK(F5576),SUM(LEN(C5576),LEN(D5576))=0),AND(NOT(E5576="Unknown"),ISBLANK(J5576)),AND(NOT(O5576="Unknown"),ISBLANK(R5576))),"Missing Information", INDEX(Table15[Entire Service Line Classification], MATCH(SUMIFS(Table15[Unique ID],Table15[System-Owned Portion],E5576,Table15[If Material Anything Other than "Lead" in Column E,Was Material Ever Previously Lead?],G5576,Table15[Customer-Owned Portion],O5576),Table15[Unique ID],0),0)))</f>
        <v/>
      </c>
      <c r="X5576"/>
    </row>
    <row r="5577" spans="2:24" x14ac:dyDescent="0.35">
      <c r="B5577" s="146"/>
      <c r="C5577" s="31"/>
      <c r="D5577" s="31"/>
      <c r="E5577" s="44"/>
      <c r="F5577" s="43"/>
      <c r="G5577" s="84"/>
      <c r="H5577" s="31"/>
      <c r="I5577" s="31"/>
      <c r="J5577" s="84"/>
      <c r="K5577" s="31"/>
      <c r="L5577" s="31"/>
      <c r="M5577" s="169"/>
      <c r="N5577" s="148"/>
      <c r="O5577" s="106"/>
      <c r="P5577" s="43"/>
      <c r="Q5577" s="31"/>
      <c r="R5577" s="84"/>
      <c r="S5577" s="31"/>
      <c r="T5577" s="31"/>
      <c r="U5577" s="169"/>
      <c r="V5577" s="150"/>
      <c r="W5577" s="342" t="str" cm="1">
        <f t="array" ref="W5577">IF(SUM(LEN(B5577:V5577))=0,"",IF(OR(OR(ISBLANK(F5577),SUM(LEN(C5577),LEN(D5577))=0),AND(NOT(E5577="Unknown"),ISBLANK(J5577)),AND(NOT(O5577="Unknown"),ISBLANK(R5577))),"Missing Information", INDEX(Table15[Entire Service Line Classification], MATCH(SUMIFS(Table15[Unique ID],Table15[System-Owned Portion],E5577,Table15[If Material Anything Other than "Lead" in Column E,Was Material Ever Previously Lead?],G5577,Table15[Customer-Owned Portion],O5577),Table15[Unique ID],0),0)))</f>
        <v/>
      </c>
      <c r="X5577"/>
    </row>
    <row r="5578" spans="2:24" x14ac:dyDescent="0.35">
      <c r="B5578" s="146"/>
      <c r="C5578" s="31"/>
      <c r="D5578" s="31"/>
      <c r="E5578" s="44"/>
      <c r="F5578" s="43"/>
      <c r="G5578" s="84"/>
      <c r="H5578" s="31"/>
      <c r="I5578" s="31"/>
      <c r="J5578" s="84"/>
      <c r="K5578" s="31"/>
      <c r="L5578" s="31"/>
      <c r="M5578" s="169"/>
      <c r="N5578" s="148"/>
      <c r="O5578" s="106"/>
      <c r="P5578" s="43"/>
      <c r="Q5578" s="31"/>
      <c r="R5578" s="84"/>
      <c r="S5578" s="31"/>
      <c r="T5578" s="31"/>
      <c r="U5578" s="169"/>
      <c r="V5578" s="150"/>
      <c r="W5578" s="342" t="str" cm="1">
        <f t="array" ref="W5578">IF(SUM(LEN(B5578:V5578))=0,"",IF(OR(OR(ISBLANK(F5578),SUM(LEN(C5578),LEN(D5578))=0),AND(NOT(E5578="Unknown"),ISBLANK(J5578)),AND(NOT(O5578="Unknown"),ISBLANK(R5578))),"Missing Information", INDEX(Table15[Entire Service Line Classification], MATCH(SUMIFS(Table15[Unique ID],Table15[System-Owned Portion],E5578,Table15[If Material Anything Other than "Lead" in Column E,Was Material Ever Previously Lead?],G5578,Table15[Customer-Owned Portion],O5578),Table15[Unique ID],0),0)))</f>
        <v/>
      </c>
      <c r="X5578"/>
    </row>
    <row r="5579" spans="2:24" x14ac:dyDescent="0.35">
      <c r="B5579" s="146"/>
      <c r="C5579" s="31"/>
      <c r="D5579" s="31"/>
      <c r="E5579" s="44"/>
      <c r="F5579" s="43"/>
      <c r="G5579" s="84"/>
      <c r="H5579" s="31"/>
      <c r="I5579" s="31"/>
      <c r="J5579" s="84"/>
      <c r="K5579" s="31"/>
      <c r="L5579" s="31"/>
      <c r="M5579" s="169"/>
      <c r="N5579" s="148"/>
      <c r="O5579" s="106"/>
      <c r="P5579" s="43"/>
      <c r="Q5579" s="31"/>
      <c r="R5579" s="84"/>
      <c r="S5579" s="31"/>
      <c r="T5579" s="31"/>
      <c r="U5579" s="169"/>
      <c r="V5579" s="150"/>
      <c r="W5579" s="342" t="str" cm="1">
        <f t="array" ref="W5579">IF(SUM(LEN(B5579:V5579))=0,"",IF(OR(OR(ISBLANK(F5579),SUM(LEN(C5579),LEN(D5579))=0),AND(NOT(E5579="Unknown"),ISBLANK(J5579)),AND(NOT(O5579="Unknown"),ISBLANK(R5579))),"Missing Information", INDEX(Table15[Entire Service Line Classification], MATCH(SUMIFS(Table15[Unique ID],Table15[System-Owned Portion],E5579,Table15[If Material Anything Other than "Lead" in Column E,Was Material Ever Previously Lead?],G5579,Table15[Customer-Owned Portion],O5579),Table15[Unique ID],0),0)))</f>
        <v/>
      </c>
      <c r="X5579"/>
    </row>
    <row r="5580" spans="2:24" x14ac:dyDescent="0.35">
      <c r="B5580" s="146"/>
      <c r="C5580" s="31"/>
      <c r="D5580" s="31"/>
      <c r="E5580" s="44"/>
      <c r="F5580" s="43"/>
      <c r="G5580" s="84"/>
      <c r="H5580" s="31"/>
      <c r="I5580" s="31"/>
      <c r="J5580" s="84"/>
      <c r="K5580" s="31"/>
      <c r="L5580" s="31"/>
      <c r="M5580" s="169"/>
      <c r="N5580" s="148"/>
      <c r="O5580" s="106"/>
      <c r="P5580" s="43"/>
      <c r="Q5580" s="31"/>
      <c r="R5580" s="84"/>
      <c r="S5580" s="31"/>
      <c r="T5580" s="31"/>
      <c r="U5580" s="169"/>
      <c r="V5580" s="150"/>
      <c r="W5580" s="342" t="str" cm="1">
        <f t="array" ref="W5580">IF(SUM(LEN(B5580:V5580))=0,"",IF(OR(OR(ISBLANK(F5580),SUM(LEN(C5580),LEN(D5580))=0),AND(NOT(E5580="Unknown"),ISBLANK(J5580)),AND(NOT(O5580="Unknown"),ISBLANK(R5580))),"Missing Information", INDEX(Table15[Entire Service Line Classification], MATCH(SUMIFS(Table15[Unique ID],Table15[System-Owned Portion],E5580,Table15[If Material Anything Other than "Lead" in Column E,Was Material Ever Previously Lead?],G5580,Table15[Customer-Owned Portion],O5580),Table15[Unique ID],0),0)))</f>
        <v/>
      </c>
      <c r="X5580"/>
    </row>
    <row r="5581" spans="2:24" x14ac:dyDescent="0.35">
      <c r="B5581" s="146"/>
      <c r="C5581" s="31"/>
      <c r="D5581" s="31"/>
      <c r="E5581" s="44"/>
      <c r="F5581" s="43"/>
      <c r="G5581" s="84"/>
      <c r="H5581" s="31"/>
      <c r="I5581" s="31"/>
      <c r="J5581" s="84"/>
      <c r="K5581" s="31"/>
      <c r="L5581" s="31"/>
      <c r="M5581" s="169"/>
      <c r="N5581" s="148"/>
      <c r="O5581" s="106"/>
      <c r="P5581" s="43"/>
      <c r="Q5581" s="31"/>
      <c r="R5581" s="84"/>
      <c r="S5581" s="31"/>
      <c r="T5581" s="31"/>
      <c r="U5581" s="169"/>
      <c r="V5581" s="150"/>
      <c r="W5581" s="342" t="str" cm="1">
        <f t="array" ref="W5581">IF(SUM(LEN(B5581:V5581))=0,"",IF(OR(OR(ISBLANK(F5581),SUM(LEN(C5581),LEN(D5581))=0),AND(NOT(E5581="Unknown"),ISBLANK(J5581)),AND(NOT(O5581="Unknown"),ISBLANK(R5581))),"Missing Information", INDEX(Table15[Entire Service Line Classification], MATCH(SUMIFS(Table15[Unique ID],Table15[System-Owned Portion],E5581,Table15[If Material Anything Other than "Lead" in Column E,Was Material Ever Previously Lead?],G5581,Table15[Customer-Owned Portion],O5581),Table15[Unique ID],0),0)))</f>
        <v/>
      </c>
      <c r="X5581"/>
    </row>
    <row r="5582" spans="2:24" x14ac:dyDescent="0.35">
      <c r="B5582" s="146"/>
      <c r="C5582" s="31"/>
      <c r="D5582" s="31"/>
      <c r="E5582" s="44"/>
      <c r="F5582" s="43"/>
      <c r="G5582" s="84"/>
      <c r="H5582" s="31"/>
      <c r="I5582" s="31"/>
      <c r="J5582" s="84"/>
      <c r="K5582" s="31"/>
      <c r="L5582" s="31"/>
      <c r="M5582" s="169"/>
      <c r="N5582" s="148"/>
      <c r="O5582" s="106"/>
      <c r="P5582" s="43"/>
      <c r="Q5582" s="31"/>
      <c r="R5582" s="84"/>
      <c r="S5582" s="31"/>
      <c r="T5582" s="31"/>
      <c r="U5582" s="169"/>
      <c r="V5582" s="150"/>
      <c r="W5582" s="342" t="str" cm="1">
        <f t="array" ref="W5582">IF(SUM(LEN(B5582:V5582))=0,"",IF(OR(OR(ISBLANK(F5582),SUM(LEN(C5582),LEN(D5582))=0),AND(NOT(E5582="Unknown"),ISBLANK(J5582)),AND(NOT(O5582="Unknown"),ISBLANK(R5582))),"Missing Information", INDEX(Table15[Entire Service Line Classification], MATCH(SUMIFS(Table15[Unique ID],Table15[System-Owned Portion],E5582,Table15[If Material Anything Other than "Lead" in Column E,Was Material Ever Previously Lead?],G5582,Table15[Customer-Owned Portion],O5582),Table15[Unique ID],0),0)))</f>
        <v/>
      </c>
      <c r="X5582"/>
    </row>
    <row r="5583" spans="2:24" x14ac:dyDescent="0.35">
      <c r="B5583" s="146"/>
      <c r="C5583" s="31"/>
      <c r="D5583" s="31"/>
      <c r="E5583" s="44"/>
      <c r="F5583" s="43"/>
      <c r="G5583" s="84"/>
      <c r="H5583" s="31"/>
      <c r="I5583" s="31"/>
      <c r="J5583" s="84"/>
      <c r="K5583" s="31"/>
      <c r="L5583" s="31"/>
      <c r="M5583" s="169"/>
      <c r="N5583" s="148"/>
      <c r="O5583" s="106"/>
      <c r="P5583" s="43"/>
      <c r="Q5583" s="31"/>
      <c r="R5583" s="84"/>
      <c r="S5583" s="31"/>
      <c r="T5583" s="31"/>
      <c r="U5583" s="169"/>
      <c r="V5583" s="150"/>
      <c r="W5583" s="342" t="str" cm="1">
        <f t="array" ref="W5583">IF(SUM(LEN(B5583:V5583))=0,"",IF(OR(OR(ISBLANK(F5583),SUM(LEN(C5583),LEN(D5583))=0),AND(NOT(E5583="Unknown"),ISBLANK(J5583)),AND(NOT(O5583="Unknown"),ISBLANK(R5583))),"Missing Information", INDEX(Table15[Entire Service Line Classification], MATCH(SUMIFS(Table15[Unique ID],Table15[System-Owned Portion],E5583,Table15[If Material Anything Other than "Lead" in Column E,Was Material Ever Previously Lead?],G5583,Table15[Customer-Owned Portion],O5583),Table15[Unique ID],0),0)))</f>
        <v/>
      </c>
      <c r="X5583"/>
    </row>
    <row r="5584" spans="2:24" x14ac:dyDescent="0.35">
      <c r="B5584" s="146"/>
      <c r="C5584" s="31"/>
      <c r="D5584" s="31"/>
      <c r="E5584" s="44"/>
      <c r="F5584" s="43"/>
      <c r="G5584" s="84"/>
      <c r="H5584" s="31"/>
      <c r="I5584" s="31"/>
      <c r="J5584" s="84"/>
      <c r="K5584" s="31"/>
      <c r="L5584" s="31"/>
      <c r="M5584" s="169"/>
      <c r="N5584" s="148"/>
      <c r="O5584" s="106"/>
      <c r="P5584" s="43"/>
      <c r="Q5584" s="31"/>
      <c r="R5584" s="84"/>
      <c r="S5584" s="31"/>
      <c r="T5584" s="31"/>
      <c r="U5584" s="169"/>
      <c r="V5584" s="150"/>
      <c r="W5584" s="342" t="str" cm="1">
        <f t="array" ref="W5584">IF(SUM(LEN(B5584:V5584))=0,"",IF(OR(OR(ISBLANK(F5584),SUM(LEN(C5584),LEN(D5584))=0),AND(NOT(E5584="Unknown"),ISBLANK(J5584)),AND(NOT(O5584="Unknown"),ISBLANK(R5584))),"Missing Information", INDEX(Table15[Entire Service Line Classification], MATCH(SUMIFS(Table15[Unique ID],Table15[System-Owned Portion],E5584,Table15[If Material Anything Other than "Lead" in Column E,Was Material Ever Previously Lead?],G5584,Table15[Customer-Owned Portion],O5584),Table15[Unique ID],0),0)))</f>
        <v/>
      </c>
      <c r="X5584"/>
    </row>
    <row r="5585" spans="2:24" x14ac:dyDescent="0.35">
      <c r="B5585" s="146"/>
      <c r="C5585" s="31"/>
      <c r="D5585" s="31"/>
      <c r="E5585" s="44"/>
      <c r="F5585" s="43"/>
      <c r="G5585" s="84"/>
      <c r="H5585" s="31"/>
      <c r="I5585" s="31"/>
      <c r="J5585" s="84"/>
      <c r="K5585" s="31"/>
      <c r="L5585" s="31"/>
      <c r="M5585" s="169"/>
      <c r="N5585" s="148"/>
      <c r="O5585" s="106"/>
      <c r="P5585" s="43"/>
      <c r="Q5585" s="31"/>
      <c r="R5585" s="84"/>
      <c r="S5585" s="31"/>
      <c r="T5585" s="31"/>
      <c r="U5585" s="169"/>
      <c r="V5585" s="150"/>
      <c r="W5585" s="342" t="str" cm="1">
        <f t="array" ref="W5585">IF(SUM(LEN(B5585:V5585))=0,"",IF(OR(OR(ISBLANK(F5585),SUM(LEN(C5585),LEN(D5585))=0),AND(NOT(E5585="Unknown"),ISBLANK(J5585)),AND(NOT(O5585="Unknown"),ISBLANK(R5585))),"Missing Information", INDEX(Table15[Entire Service Line Classification], MATCH(SUMIFS(Table15[Unique ID],Table15[System-Owned Portion],E5585,Table15[If Material Anything Other than "Lead" in Column E,Was Material Ever Previously Lead?],G5585,Table15[Customer-Owned Portion],O5585),Table15[Unique ID],0),0)))</f>
        <v/>
      </c>
      <c r="X5585"/>
    </row>
    <row r="5586" spans="2:24" x14ac:dyDescent="0.35">
      <c r="B5586" s="146"/>
      <c r="C5586" s="31"/>
      <c r="D5586" s="31"/>
      <c r="E5586" s="44"/>
      <c r="F5586" s="43"/>
      <c r="G5586" s="84"/>
      <c r="H5586" s="31"/>
      <c r="I5586" s="31"/>
      <c r="J5586" s="84"/>
      <c r="K5586" s="31"/>
      <c r="L5586" s="31"/>
      <c r="M5586" s="169"/>
      <c r="N5586" s="148"/>
      <c r="O5586" s="106"/>
      <c r="P5586" s="43"/>
      <c r="Q5586" s="31"/>
      <c r="R5586" s="84"/>
      <c r="S5586" s="31"/>
      <c r="T5586" s="31"/>
      <c r="U5586" s="169"/>
      <c r="V5586" s="150"/>
      <c r="W5586" s="342" t="str" cm="1">
        <f t="array" ref="W5586">IF(SUM(LEN(B5586:V5586))=0,"",IF(OR(OR(ISBLANK(F5586),SUM(LEN(C5586),LEN(D5586))=0),AND(NOT(E5586="Unknown"),ISBLANK(J5586)),AND(NOT(O5586="Unknown"),ISBLANK(R5586))),"Missing Information", INDEX(Table15[Entire Service Line Classification], MATCH(SUMIFS(Table15[Unique ID],Table15[System-Owned Portion],E5586,Table15[If Material Anything Other than "Lead" in Column E,Was Material Ever Previously Lead?],G5586,Table15[Customer-Owned Portion],O5586),Table15[Unique ID],0),0)))</f>
        <v/>
      </c>
      <c r="X5586"/>
    </row>
    <row r="5587" spans="2:24" x14ac:dyDescent="0.35">
      <c r="B5587" s="146"/>
      <c r="C5587" s="31"/>
      <c r="D5587" s="31"/>
      <c r="E5587" s="44"/>
      <c r="F5587" s="43"/>
      <c r="G5587" s="84"/>
      <c r="H5587" s="31"/>
      <c r="I5587" s="31"/>
      <c r="J5587" s="84"/>
      <c r="K5587" s="31"/>
      <c r="L5587" s="31"/>
      <c r="M5587" s="169"/>
      <c r="N5587" s="148"/>
      <c r="O5587" s="106"/>
      <c r="P5587" s="43"/>
      <c r="Q5587" s="31"/>
      <c r="R5587" s="84"/>
      <c r="S5587" s="31"/>
      <c r="T5587" s="31"/>
      <c r="U5587" s="169"/>
      <c r="V5587" s="150"/>
      <c r="W5587" s="342" t="str" cm="1">
        <f t="array" ref="W5587">IF(SUM(LEN(B5587:V5587))=0,"",IF(OR(OR(ISBLANK(F5587),SUM(LEN(C5587),LEN(D5587))=0),AND(NOT(E5587="Unknown"),ISBLANK(J5587)),AND(NOT(O5587="Unknown"),ISBLANK(R5587))),"Missing Information", INDEX(Table15[Entire Service Line Classification], MATCH(SUMIFS(Table15[Unique ID],Table15[System-Owned Portion],E5587,Table15[If Material Anything Other than "Lead" in Column E,Was Material Ever Previously Lead?],G5587,Table15[Customer-Owned Portion],O5587),Table15[Unique ID],0),0)))</f>
        <v/>
      </c>
      <c r="X5587"/>
    </row>
    <row r="5588" spans="2:24" x14ac:dyDescent="0.35">
      <c r="B5588" s="146"/>
      <c r="C5588" s="31"/>
      <c r="D5588" s="31"/>
      <c r="E5588" s="44"/>
      <c r="F5588" s="43"/>
      <c r="G5588" s="84"/>
      <c r="H5588" s="31"/>
      <c r="I5588" s="31"/>
      <c r="J5588" s="84"/>
      <c r="K5588" s="31"/>
      <c r="L5588" s="31"/>
      <c r="M5588" s="169"/>
      <c r="N5588" s="148"/>
      <c r="O5588" s="106"/>
      <c r="P5588" s="43"/>
      <c r="Q5588" s="31"/>
      <c r="R5588" s="84"/>
      <c r="S5588" s="31"/>
      <c r="T5588" s="31"/>
      <c r="U5588" s="169"/>
      <c r="V5588" s="150"/>
      <c r="W5588" s="342" t="str" cm="1">
        <f t="array" ref="W5588">IF(SUM(LEN(B5588:V5588))=0,"",IF(OR(OR(ISBLANK(F5588),SUM(LEN(C5588),LEN(D5588))=0),AND(NOT(E5588="Unknown"),ISBLANK(J5588)),AND(NOT(O5588="Unknown"),ISBLANK(R5588))),"Missing Information", INDEX(Table15[Entire Service Line Classification], MATCH(SUMIFS(Table15[Unique ID],Table15[System-Owned Portion],E5588,Table15[If Material Anything Other than "Lead" in Column E,Was Material Ever Previously Lead?],G5588,Table15[Customer-Owned Portion],O5588),Table15[Unique ID],0),0)))</f>
        <v/>
      </c>
      <c r="X5588"/>
    </row>
    <row r="5589" spans="2:24" x14ac:dyDescent="0.35">
      <c r="B5589" s="146"/>
      <c r="C5589" s="31"/>
      <c r="D5589" s="31"/>
      <c r="E5589" s="44"/>
      <c r="F5589" s="43"/>
      <c r="G5589" s="84"/>
      <c r="H5589" s="31"/>
      <c r="I5589" s="31"/>
      <c r="J5589" s="84"/>
      <c r="K5589" s="31"/>
      <c r="L5589" s="31"/>
      <c r="M5589" s="169"/>
      <c r="N5589" s="148"/>
      <c r="O5589" s="106"/>
      <c r="P5589" s="43"/>
      <c r="Q5589" s="31"/>
      <c r="R5589" s="84"/>
      <c r="S5589" s="31"/>
      <c r="T5589" s="31"/>
      <c r="U5589" s="169"/>
      <c r="V5589" s="150"/>
      <c r="W5589" s="342" t="str" cm="1">
        <f t="array" ref="W5589">IF(SUM(LEN(B5589:V5589))=0,"",IF(OR(OR(ISBLANK(F5589),SUM(LEN(C5589),LEN(D5589))=0),AND(NOT(E5589="Unknown"),ISBLANK(J5589)),AND(NOT(O5589="Unknown"),ISBLANK(R5589))),"Missing Information", INDEX(Table15[Entire Service Line Classification], MATCH(SUMIFS(Table15[Unique ID],Table15[System-Owned Portion],E5589,Table15[If Material Anything Other than "Lead" in Column E,Was Material Ever Previously Lead?],G5589,Table15[Customer-Owned Portion],O5589),Table15[Unique ID],0),0)))</f>
        <v/>
      </c>
      <c r="X5589"/>
    </row>
    <row r="5590" spans="2:24" x14ac:dyDescent="0.35">
      <c r="B5590" s="146"/>
      <c r="C5590" s="31"/>
      <c r="D5590" s="31"/>
      <c r="E5590" s="44"/>
      <c r="F5590" s="43"/>
      <c r="G5590" s="84"/>
      <c r="H5590" s="31"/>
      <c r="I5590" s="31"/>
      <c r="J5590" s="84"/>
      <c r="K5590" s="31"/>
      <c r="L5590" s="31"/>
      <c r="M5590" s="169"/>
      <c r="N5590" s="148"/>
      <c r="O5590" s="106"/>
      <c r="P5590" s="43"/>
      <c r="Q5590" s="31"/>
      <c r="R5590" s="84"/>
      <c r="S5590" s="31"/>
      <c r="T5590" s="31"/>
      <c r="U5590" s="169"/>
      <c r="V5590" s="150"/>
      <c r="W5590" s="342" t="str" cm="1">
        <f t="array" ref="W5590">IF(SUM(LEN(B5590:V5590))=0,"",IF(OR(OR(ISBLANK(F5590),SUM(LEN(C5590),LEN(D5590))=0),AND(NOT(E5590="Unknown"),ISBLANK(J5590)),AND(NOT(O5590="Unknown"),ISBLANK(R5590))),"Missing Information", INDEX(Table15[Entire Service Line Classification], MATCH(SUMIFS(Table15[Unique ID],Table15[System-Owned Portion],E5590,Table15[If Material Anything Other than "Lead" in Column E,Was Material Ever Previously Lead?],G5590,Table15[Customer-Owned Portion],O5590),Table15[Unique ID],0),0)))</f>
        <v/>
      </c>
      <c r="X5590"/>
    </row>
    <row r="5591" spans="2:24" x14ac:dyDescent="0.35">
      <c r="B5591" s="146"/>
      <c r="C5591" s="31"/>
      <c r="D5591" s="31"/>
      <c r="E5591" s="44"/>
      <c r="F5591" s="43"/>
      <c r="G5591" s="84"/>
      <c r="H5591" s="31"/>
      <c r="I5591" s="31"/>
      <c r="J5591" s="84"/>
      <c r="K5591" s="31"/>
      <c r="L5591" s="31"/>
      <c r="M5591" s="169"/>
      <c r="N5591" s="148"/>
      <c r="O5591" s="106"/>
      <c r="P5591" s="43"/>
      <c r="Q5591" s="31"/>
      <c r="R5591" s="84"/>
      <c r="S5591" s="31"/>
      <c r="T5591" s="31"/>
      <c r="U5591" s="169"/>
      <c r="V5591" s="150"/>
      <c r="W5591" s="342" t="str" cm="1">
        <f t="array" ref="W5591">IF(SUM(LEN(B5591:V5591))=0,"",IF(OR(OR(ISBLANK(F5591),SUM(LEN(C5591),LEN(D5591))=0),AND(NOT(E5591="Unknown"),ISBLANK(J5591)),AND(NOT(O5591="Unknown"),ISBLANK(R5591))),"Missing Information", INDEX(Table15[Entire Service Line Classification], MATCH(SUMIFS(Table15[Unique ID],Table15[System-Owned Portion],E5591,Table15[If Material Anything Other than "Lead" in Column E,Was Material Ever Previously Lead?],G5591,Table15[Customer-Owned Portion],O5591),Table15[Unique ID],0),0)))</f>
        <v/>
      </c>
      <c r="X5591"/>
    </row>
    <row r="5592" spans="2:24" x14ac:dyDescent="0.35">
      <c r="B5592" s="146"/>
      <c r="C5592" s="31"/>
      <c r="D5592" s="31"/>
      <c r="E5592" s="44"/>
      <c r="F5592" s="43"/>
      <c r="G5592" s="84"/>
      <c r="H5592" s="31"/>
      <c r="I5592" s="31"/>
      <c r="J5592" s="84"/>
      <c r="K5592" s="31"/>
      <c r="L5592" s="31"/>
      <c r="M5592" s="169"/>
      <c r="N5592" s="148"/>
      <c r="O5592" s="106"/>
      <c r="P5592" s="43"/>
      <c r="Q5592" s="31"/>
      <c r="R5592" s="84"/>
      <c r="S5592" s="31"/>
      <c r="T5592" s="31"/>
      <c r="U5592" s="169"/>
      <c r="V5592" s="150"/>
      <c r="W5592" s="342" t="str" cm="1">
        <f t="array" ref="W5592">IF(SUM(LEN(B5592:V5592))=0,"",IF(OR(OR(ISBLANK(F5592),SUM(LEN(C5592),LEN(D5592))=0),AND(NOT(E5592="Unknown"),ISBLANK(J5592)),AND(NOT(O5592="Unknown"),ISBLANK(R5592))),"Missing Information", INDEX(Table15[Entire Service Line Classification], MATCH(SUMIFS(Table15[Unique ID],Table15[System-Owned Portion],E5592,Table15[If Material Anything Other than "Lead" in Column E,Was Material Ever Previously Lead?],G5592,Table15[Customer-Owned Portion],O5592),Table15[Unique ID],0),0)))</f>
        <v/>
      </c>
      <c r="X5592"/>
    </row>
    <row r="5593" spans="2:24" x14ac:dyDescent="0.35">
      <c r="B5593" s="146"/>
      <c r="C5593" s="31"/>
      <c r="D5593" s="31"/>
      <c r="E5593" s="44"/>
      <c r="F5593" s="43"/>
      <c r="G5593" s="84"/>
      <c r="H5593" s="31"/>
      <c r="I5593" s="31"/>
      <c r="J5593" s="84"/>
      <c r="K5593" s="31"/>
      <c r="L5593" s="31"/>
      <c r="M5593" s="169"/>
      <c r="N5593" s="148"/>
      <c r="O5593" s="106"/>
      <c r="P5593" s="43"/>
      <c r="Q5593" s="31"/>
      <c r="R5593" s="84"/>
      <c r="S5593" s="31"/>
      <c r="T5593" s="31"/>
      <c r="U5593" s="169"/>
      <c r="V5593" s="150"/>
      <c r="W5593" s="342" t="str" cm="1">
        <f t="array" ref="W5593">IF(SUM(LEN(B5593:V5593))=0,"",IF(OR(OR(ISBLANK(F5593),SUM(LEN(C5593),LEN(D5593))=0),AND(NOT(E5593="Unknown"),ISBLANK(J5593)),AND(NOT(O5593="Unknown"),ISBLANK(R5593))),"Missing Information", INDEX(Table15[Entire Service Line Classification], MATCH(SUMIFS(Table15[Unique ID],Table15[System-Owned Portion],E5593,Table15[If Material Anything Other than "Lead" in Column E,Was Material Ever Previously Lead?],G5593,Table15[Customer-Owned Portion],O5593),Table15[Unique ID],0),0)))</f>
        <v/>
      </c>
      <c r="X5593"/>
    </row>
    <row r="5594" spans="2:24" x14ac:dyDescent="0.35">
      <c r="B5594" s="146"/>
      <c r="C5594" s="31"/>
      <c r="D5594" s="31"/>
      <c r="E5594" s="44"/>
      <c r="F5594" s="43"/>
      <c r="G5594" s="84"/>
      <c r="H5594" s="31"/>
      <c r="I5594" s="31"/>
      <c r="J5594" s="84"/>
      <c r="K5594" s="31"/>
      <c r="L5594" s="31"/>
      <c r="M5594" s="169"/>
      <c r="N5594" s="148"/>
      <c r="O5594" s="106"/>
      <c r="P5594" s="43"/>
      <c r="Q5594" s="31"/>
      <c r="R5594" s="84"/>
      <c r="S5594" s="31"/>
      <c r="T5594" s="31"/>
      <c r="U5594" s="169"/>
      <c r="V5594" s="150"/>
      <c r="W5594" s="342" t="str" cm="1">
        <f t="array" ref="W5594">IF(SUM(LEN(B5594:V5594))=0,"",IF(OR(OR(ISBLANK(F5594),SUM(LEN(C5594),LEN(D5594))=0),AND(NOT(E5594="Unknown"),ISBLANK(J5594)),AND(NOT(O5594="Unknown"),ISBLANK(R5594))),"Missing Information", INDEX(Table15[Entire Service Line Classification], MATCH(SUMIFS(Table15[Unique ID],Table15[System-Owned Portion],E5594,Table15[If Material Anything Other than "Lead" in Column E,Was Material Ever Previously Lead?],G5594,Table15[Customer-Owned Portion],O5594),Table15[Unique ID],0),0)))</f>
        <v/>
      </c>
      <c r="X5594"/>
    </row>
    <row r="5595" spans="2:24" x14ac:dyDescent="0.35">
      <c r="B5595" s="146"/>
      <c r="C5595" s="31"/>
      <c r="D5595" s="31"/>
      <c r="E5595" s="44"/>
      <c r="F5595" s="43"/>
      <c r="G5595" s="84"/>
      <c r="H5595" s="31"/>
      <c r="I5595" s="31"/>
      <c r="J5595" s="84"/>
      <c r="K5595" s="31"/>
      <c r="L5595" s="31"/>
      <c r="M5595" s="169"/>
      <c r="N5595" s="148"/>
      <c r="O5595" s="106"/>
      <c r="P5595" s="43"/>
      <c r="Q5595" s="31"/>
      <c r="R5595" s="84"/>
      <c r="S5595" s="31"/>
      <c r="T5595" s="31"/>
      <c r="U5595" s="169"/>
      <c r="V5595" s="150"/>
      <c r="W5595" s="342" t="str" cm="1">
        <f t="array" ref="W5595">IF(SUM(LEN(B5595:V5595))=0,"",IF(OR(OR(ISBLANK(F5595),SUM(LEN(C5595),LEN(D5595))=0),AND(NOT(E5595="Unknown"),ISBLANK(J5595)),AND(NOT(O5595="Unknown"),ISBLANK(R5595))),"Missing Information", INDEX(Table15[Entire Service Line Classification], MATCH(SUMIFS(Table15[Unique ID],Table15[System-Owned Portion],E5595,Table15[If Material Anything Other than "Lead" in Column E,Was Material Ever Previously Lead?],G5595,Table15[Customer-Owned Portion],O5595),Table15[Unique ID],0),0)))</f>
        <v/>
      </c>
      <c r="X5595"/>
    </row>
    <row r="5596" spans="2:24" x14ac:dyDescent="0.35">
      <c r="B5596" s="146"/>
      <c r="C5596" s="31"/>
      <c r="D5596" s="31"/>
      <c r="E5596" s="44"/>
      <c r="F5596" s="43"/>
      <c r="G5596" s="84"/>
      <c r="H5596" s="31"/>
      <c r="I5596" s="31"/>
      <c r="J5596" s="84"/>
      <c r="K5596" s="31"/>
      <c r="L5596" s="31"/>
      <c r="M5596" s="169"/>
      <c r="N5596" s="148"/>
      <c r="O5596" s="106"/>
      <c r="P5596" s="43"/>
      <c r="Q5596" s="31"/>
      <c r="R5596" s="84"/>
      <c r="S5596" s="31"/>
      <c r="T5596" s="31"/>
      <c r="U5596" s="169"/>
      <c r="V5596" s="150"/>
      <c r="W5596" s="342" t="str" cm="1">
        <f t="array" ref="W5596">IF(SUM(LEN(B5596:V5596))=0,"",IF(OR(OR(ISBLANK(F5596),SUM(LEN(C5596),LEN(D5596))=0),AND(NOT(E5596="Unknown"),ISBLANK(J5596)),AND(NOT(O5596="Unknown"),ISBLANK(R5596))),"Missing Information", INDEX(Table15[Entire Service Line Classification], MATCH(SUMIFS(Table15[Unique ID],Table15[System-Owned Portion],E5596,Table15[If Material Anything Other than "Lead" in Column E,Was Material Ever Previously Lead?],G5596,Table15[Customer-Owned Portion],O5596),Table15[Unique ID],0),0)))</f>
        <v/>
      </c>
      <c r="X5596"/>
    </row>
    <row r="5597" spans="2:24" x14ac:dyDescent="0.35">
      <c r="B5597" s="146"/>
      <c r="C5597" s="31"/>
      <c r="D5597" s="31"/>
      <c r="E5597" s="44"/>
      <c r="F5597" s="43"/>
      <c r="G5597" s="84"/>
      <c r="H5597" s="31"/>
      <c r="I5597" s="31"/>
      <c r="J5597" s="84"/>
      <c r="K5597" s="31"/>
      <c r="L5597" s="31"/>
      <c r="M5597" s="169"/>
      <c r="N5597" s="148"/>
      <c r="O5597" s="106"/>
      <c r="P5597" s="43"/>
      <c r="Q5597" s="31"/>
      <c r="R5597" s="84"/>
      <c r="S5597" s="31"/>
      <c r="T5597" s="31"/>
      <c r="U5597" s="169"/>
      <c r="V5597" s="150"/>
      <c r="W5597" s="342" t="str" cm="1">
        <f t="array" ref="W5597">IF(SUM(LEN(B5597:V5597))=0,"",IF(OR(OR(ISBLANK(F5597),SUM(LEN(C5597),LEN(D5597))=0),AND(NOT(E5597="Unknown"),ISBLANK(J5597)),AND(NOT(O5597="Unknown"),ISBLANK(R5597))),"Missing Information", INDEX(Table15[Entire Service Line Classification], MATCH(SUMIFS(Table15[Unique ID],Table15[System-Owned Portion],E5597,Table15[If Material Anything Other than "Lead" in Column E,Was Material Ever Previously Lead?],G5597,Table15[Customer-Owned Portion],O5597),Table15[Unique ID],0),0)))</f>
        <v/>
      </c>
      <c r="X5597"/>
    </row>
    <row r="5598" spans="2:24" x14ac:dyDescent="0.35">
      <c r="B5598" s="146"/>
      <c r="C5598" s="31"/>
      <c r="D5598" s="31"/>
      <c r="E5598" s="44"/>
      <c r="F5598" s="43"/>
      <c r="G5598" s="84"/>
      <c r="H5598" s="31"/>
      <c r="I5598" s="31"/>
      <c r="J5598" s="84"/>
      <c r="K5598" s="31"/>
      <c r="L5598" s="31"/>
      <c r="M5598" s="169"/>
      <c r="N5598" s="148"/>
      <c r="O5598" s="106"/>
      <c r="P5598" s="43"/>
      <c r="Q5598" s="31"/>
      <c r="R5598" s="84"/>
      <c r="S5598" s="31"/>
      <c r="T5598" s="31"/>
      <c r="U5598" s="169"/>
      <c r="V5598" s="150"/>
      <c r="W5598" s="342" t="str" cm="1">
        <f t="array" ref="W5598">IF(SUM(LEN(B5598:V5598))=0,"",IF(OR(OR(ISBLANK(F5598),SUM(LEN(C5598),LEN(D5598))=0),AND(NOT(E5598="Unknown"),ISBLANK(J5598)),AND(NOT(O5598="Unknown"),ISBLANK(R5598))),"Missing Information", INDEX(Table15[Entire Service Line Classification], MATCH(SUMIFS(Table15[Unique ID],Table15[System-Owned Portion],E5598,Table15[If Material Anything Other than "Lead" in Column E,Was Material Ever Previously Lead?],G5598,Table15[Customer-Owned Portion],O5598),Table15[Unique ID],0),0)))</f>
        <v/>
      </c>
      <c r="X5598"/>
    </row>
    <row r="5599" spans="2:24" x14ac:dyDescent="0.35">
      <c r="B5599" s="146"/>
      <c r="C5599" s="31"/>
      <c r="D5599" s="31"/>
      <c r="E5599" s="44"/>
      <c r="F5599" s="43"/>
      <c r="G5599" s="84"/>
      <c r="H5599" s="31"/>
      <c r="I5599" s="31"/>
      <c r="J5599" s="84"/>
      <c r="K5599" s="31"/>
      <c r="L5599" s="31"/>
      <c r="M5599" s="169"/>
      <c r="N5599" s="148"/>
      <c r="O5599" s="106"/>
      <c r="P5599" s="43"/>
      <c r="Q5599" s="31"/>
      <c r="R5599" s="84"/>
      <c r="S5599" s="31"/>
      <c r="T5599" s="31"/>
      <c r="U5599" s="169"/>
      <c r="V5599" s="150"/>
      <c r="W5599" s="342" t="str" cm="1">
        <f t="array" ref="W5599">IF(SUM(LEN(B5599:V5599))=0,"",IF(OR(OR(ISBLANK(F5599),SUM(LEN(C5599),LEN(D5599))=0),AND(NOT(E5599="Unknown"),ISBLANK(J5599)),AND(NOT(O5599="Unknown"),ISBLANK(R5599))),"Missing Information", INDEX(Table15[Entire Service Line Classification], MATCH(SUMIFS(Table15[Unique ID],Table15[System-Owned Portion],E5599,Table15[If Material Anything Other than "Lead" in Column E,Was Material Ever Previously Lead?],G5599,Table15[Customer-Owned Portion],O5599),Table15[Unique ID],0),0)))</f>
        <v/>
      </c>
      <c r="X5599"/>
    </row>
    <row r="5600" spans="2:24" x14ac:dyDescent="0.35">
      <c r="B5600" s="146"/>
      <c r="C5600" s="31"/>
      <c r="D5600" s="31"/>
      <c r="E5600" s="44"/>
      <c r="F5600" s="43"/>
      <c r="G5600" s="84"/>
      <c r="H5600" s="31"/>
      <c r="I5600" s="31"/>
      <c r="J5600" s="84"/>
      <c r="K5600" s="31"/>
      <c r="L5600" s="31"/>
      <c r="M5600" s="169"/>
      <c r="N5600" s="148"/>
      <c r="O5600" s="106"/>
      <c r="P5600" s="43"/>
      <c r="Q5600" s="31"/>
      <c r="R5600" s="84"/>
      <c r="S5600" s="31"/>
      <c r="T5600" s="31"/>
      <c r="U5600" s="169"/>
      <c r="V5600" s="150"/>
      <c r="W5600" s="342" t="str" cm="1">
        <f t="array" ref="W5600">IF(SUM(LEN(B5600:V5600))=0,"",IF(OR(OR(ISBLANK(F5600),SUM(LEN(C5600),LEN(D5600))=0),AND(NOT(E5600="Unknown"),ISBLANK(J5600)),AND(NOT(O5600="Unknown"),ISBLANK(R5600))),"Missing Information", INDEX(Table15[Entire Service Line Classification], MATCH(SUMIFS(Table15[Unique ID],Table15[System-Owned Portion],E5600,Table15[If Material Anything Other than "Lead" in Column E,Was Material Ever Previously Lead?],G5600,Table15[Customer-Owned Portion],O5600),Table15[Unique ID],0),0)))</f>
        <v/>
      </c>
      <c r="X5600"/>
    </row>
    <row r="5601" spans="2:24" x14ac:dyDescent="0.35">
      <c r="B5601" s="146"/>
      <c r="C5601" s="31"/>
      <c r="D5601" s="31"/>
      <c r="E5601" s="44"/>
      <c r="F5601" s="43"/>
      <c r="G5601" s="84"/>
      <c r="H5601" s="31"/>
      <c r="I5601" s="31"/>
      <c r="J5601" s="84"/>
      <c r="K5601" s="31"/>
      <c r="L5601" s="31"/>
      <c r="M5601" s="169"/>
      <c r="N5601" s="148"/>
      <c r="O5601" s="106"/>
      <c r="P5601" s="43"/>
      <c r="Q5601" s="31"/>
      <c r="R5601" s="84"/>
      <c r="S5601" s="31"/>
      <c r="T5601" s="31"/>
      <c r="U5601" s="169"/>
      <c r="V5601" s="150"/>
      <c r="W5601" s="342" t="str" cm="1">
        <f t="array" ref="W5601">IF(SUM(LEN(B5601:V5601))=0,"",IF(OR(OR(ISBLANK(F5601),SUM(LEN(C5601),LEN(D5601))=0),AND(NOT(E5601="Unknown"),ISBLANK(J5601)),AND(NOT(O5601="Unknown"),ISBLANK(R5601))),"Missing Information", INDEX(Table15[Entire Service Line Classification], MATCH(SUMIFS(Table15[Unique ID],Table15[System-Owned Portion],E5601,Table15[If Material Anything Other than "Lead" in Column E,Was Material Ever Previously Lead?],G5601,Table15[Customer-Owned Portion],O5601),Table15[Unique ID],0),0)))</f>
        <v/>
      </c>
      <c r="X5601"/>
    </row>
    <row r="5602" spans="2:24" x14ac:dyDescent="0.35">
      <c r="B5602" s="146"/>
      <c r="C5602" s="31"/>
      <c r="D5602" s="31"/>
      <c r="E5602" s="44"/>
      <c r="F5602" s="43"/>
      <c r="G5602" s="84"/>
      <c r="H5602" s="31"/>
      <c r="I5602" s="31"/>
      <c r="J5602" s="84"/>
      <c r="K5602" s="31"/>
      <c r="L5602" s="31"/>
      <c r="M5602" s="169"/>
      <c r="N5602" s="148"/>
      <c r="O5602" s="106"/>
      <c r="P5602" s="43"/>
      <c r="Q5602" s="31"/>
      <c r="R5602" s="84"/>
      <c r="S5602" s="31"/>
      <c r="T5602" s="31"/>
      <c r="U5602" s="169"/>
      <c r="V5602" s="150"/>
      <c r="W5602" s="342" t="str" cm="1">
        <f t="array" ref="W5602">IF(SUM(LEN(B5602:V5602))=0,"",IF(OR(OR(ISBLANK(F5602),SUM(LEN(C5602),LEN(D5602))=0),AND(NOT(E5602="Unknown"),ISBLANK(J5602)),AND(NOT(O5602="Unknown"),ISBLANK(R5602))),"Missing Information", INDEX(Table15[Entire Service Line Classification], MATCH(SUMIFS(Table15[Unique ID],Table15[System-Owned Portion],E5602,Table15[If Material Anything Other than "Lead" in Column E,Was Material Ever Previously Lead?],G5602,Table15[Customer-Owned Portion],O5602),Table15[Unique ID],0),0)))</f>
        <v/>
      </c>
      <c r="X5602"/>
    </row>
    <row r="5603" spans="2:24" x14ac:dyDescent="0.35">
      <c r="B5603" s="146"/>
      <c r="C5603" s="31"/>
      <c r="D5603" s="31"/>
      <c r="E5603" s="44"/>
      <c r="F5603" s="43"/>
      <c r="G5603" s="84"/>
      <c r="H5603" s="31"/>
      <c r="I5603" s="31"/>
      <c r="J5603" s="84"/>
      <c r="K5603" s="31"/>
      <c r="L5603" s="31"/>
      <c r="M5603" s="169"/>
      <c r="N5603" s="148"/>
      <c r="O5603" s="106"/>
      <c r="P5603" s="43"/>
      <c r="Q5603" s="31"/>
      <c r="R5603" s="84"/>
      <c r="S5603" s="31"/>
      <c r="T5603" s="31"/>
      <c r="U5603" s="169"/>
      <c r="V5603" s="150"/>
      <c r="W5603" s="342" t="str" cm="1">
        <f t="array" ref="W5603">IF(SUM(LEN(B5603:V5603))=0,"",IF(OR(OR(ISBLANK(F5603),SUM(LEN(C5603),LEN(D5603))=0),AND(NOT(E5603="Unknown"),ISBLANK(J5603)),AND(NOT(O5603="Unknown"),ISBLANK(R5603))),"Missing Information", INDEX(Table15[Entire Service Line Classification], MATCH(SUMIFS(Table15[Unique ID],Table15[System-Owned Portion],E5603,Table15[If Material Anything Other than "Lead" in Column E,Was Material Ever Previously Lead?],G5603,Table15[Customer-Owned Portion],O5603),Table15[Unique ID],0),0)))</f>
        <v/>
      </c>
      <c r="X5603"/>
    </row>
    <row r="5604" spans="2:24" x14ac:dyDescent="0.35">
      <c r="B5604" s="146"/>
      <c r="C5604" s="31"/>
      <c r="D5604" s="31"/>
      <c r="E5604" s="44"/>
      <c r="F5604" s="43"/>
      <c r="G5604" s="84"/>
      <c r="H5604" s="31"/>
      <c r="I5604" s="31"/>
      <c r="J5604" s="84"/>
      <c r="K5604" s="31"/>
      <c r="L5604" s="31"/>
      <c r="M5604" s="169"/>
      <c r="N5604" s="148"/>
      <c r="O5604" s="106"/>
      <c r="P5604" s="43"/>
      <c r="Q5604" s="31"/>
      <c r="R5604" s="84"/>
      <c r="S5604" s="31"/>
      <c r="T5604" s="31"/>
      <c r="U5604" s="169"/>
      <c r="V5604" s="150"/>
      <c r="W5604" s="342" t="str" cm="1">
        <f t="array" ref="W5604">IF(SUM(LEN(B5604:V5604))=0,"",IF(OR(OR(ISBLANK(F5604),SUM(LEN(C5604),LEN(D5604))=0),AND(NOT(E5604="Unknown"),ISBLANK(J5604)),AND(NOT(O5604="Unknown"),ISBLANK(R5604))),"Missing Information", INDEX(Table15[Entire Service Line Classification], MATCH(SUMIFS(Table15[Unique ID],Table15[System-Owned Portion],E5604,Table15[If Material Anything Other than "Lead" in Column E,Was Material Ever Previously Lead?],G5604,Table15[Customer-Owned Portion],O5604),Table15[Unique ID],0),0)))</f>
        <v/>
      </c>
      <c r="X5604"/>
    </row>
    <row r="5605" spans="2:24" x14ac:dyDescent="0.35">
      <c r="B5605" s="146"/>
      <c r="C5605" s="31"/>
      <c r="D5605" s="31"/>
      <c r="E5605" s="44"/>
      <c r="F5605" s="43"/>
      <c r="G5605" s="84"/>
      <c r="H5605" s="31"/>
      <c r="I5605" s="31"/>
      <c r="J5605" s="84"/>
      <c r="K5605" s="31"/>
      <c r="L5605" s="31"/>
      <c r="M5605" s="169"/>
      <c r="N5605" s="148"/>
      <c r="O5605" s="106"/>
      <c r="P5605" s="43"/>
      <c r="Q5605" s="31"/>
      <c r="R5605" s="84"/>
      <c r="S5605" s="31"/>
      <c r="T5605" s="31"/>
      <c r="U5605" s="169"/>
      <c r="V5605" s="150"/>
      <c r="W5605" s="342" t="str" cm="1">
        <f t="array" ref="W5605">IF(SUM(LEN(B5605:V5605))=0,"",IF(OR(OR(ISBLANK(F5605),SUM(LEN(C5605),LEN(D5605))=0),AND(NOT(E5605="Unknown"),ISBLANK(J5605)),AND(NOT(O5605="Unknown"),ISBLANK(R5605))),"Missing Information", INDEX(Table15[Entire Service Line Classification], MATCH(SUMIFS(Table15[Unique ID],Table15[System-Owned Portion],E5605,Table15[If Material Anything Other than "Lead" in Column E,Was Material Ever Previously Lead?],G5605,Table15[Customer-Owned Portion],O5605),Table15[Unique ID],0),0)))</f>
        <v/>
      </c>
      <c r="X5605"/>
    </row>
    <row r="5606" spans="2:24" x14ac:dyDescent="0.35">
      <c r="B5606" s="146"/>
      <c r="C5606" s="31"/>
      <c r="D5606" s="31"/>
      <c r="E5606" s="44"/>
      <c r="F5606" s="43"/>
      <c r="G5606" s="84"/>
      <c r="H5606" s="31"/>
      <c r="I5606" s="31"/>
      <c r="J5606" s="84"/>
      <c r="K5606" s="31"/>
      <c r="L5606" s="31"/>
      <c r="M5606" s="169"/>
      <c r="N5606" s="148"/>
      <c r="O5606" s="106"/>
      <c r="P5606" s="43"/>
      <c r="Q5606" s="31"/>
      <c r="R5606" s="84"/>
      <c r="S5606" s="31"/>
      <c r="T5606" s="31"/>
      <c r="U5606" s="169"/>
      <c r="V5606" s="150"/>
      <c r="W5606" s="342" t="str" cm="1">
        <f t="array" ref="W5606">IF(SUM(LEN(B5606:V5606))=0,"",IF(OR(OR(ISBLANK(F5606),SUM(LEN(C5606),LEN(D5606))=0),AND(NOT(E5606="Unknown"),ISBLANK(J5606)),AND(NOT(O5606="Unknown"),ISBLANK(R5606))),"Missing Information", INDEX(Table15[Entire Service Line Classification], MATCH(SUMIFS(Table15[Unique ID],Table15[System-Owned Portion],E5606,Table15[If Material Anything Other than "Lead" in Column E,Was Material Ever Previously Lead?],G5606,Table15[Customer-Owned Portion],O5606),Table15[Unique ID],0),0)))</f>
        <v/>
      </c>
      <c r="X5606"/>
    </row>
    <row r="5607" spans="2:24" x14ac:dyDescent="0.35">
      <c r="B5607" s="146"/>
      <c r="C5607" s="31"/>
      <c r="D5607" s="31"/>
      <c r="E5607" s="44"/>
      <c r="F5607" s="43"/>
      <c r="G5607" s="84"/>
      <c r="H5607" s="31"/>
      <c r="I5607" s="31"/>
      <c r="J5607" s="84"/>
      <c r="K5607" s="31"/>
      <c r="L5607" s="31"/>
      <c r="M5607" s="169"/>
      <c r="N5607" s="148"/>
      <c r="O5607" s="106"/>
      <c r="P5607" s="43"/>
      <c r="Q5607" s="31"/>
      <c r="R5607" s="84"/>
      <c r="S5607" s="31"/>
      <c r="T5607" s="31"/>
      <c r="U5607" s="169"/>
      <c r="V5607" s="150"/>
      <c r="W5607" s="342" t="str" cm="1">
        <f t="array" ref="W5607">IF(SUM(LEN(B5607:V5607))=0,"",IF(OR(OR(ISBLANK(F5607),SUM(LEN(C5607),LEN(D5607))=0),AND(NOT(E5607="Unknown"),ISBLANK(J5607)),AND(NOT(O5607="Unknown"),ISBLANK(R5607))),"Missing Information", INDEX(Table15[Entire Service Line Classification], MATCH(SUMIFS(Table15[Unique ID],Table15[System-Owned Portion],E5607,Table15[If Material Anything Other than "Lead" in Column E,Was Material Ever Previously Lead?],G5607,Table15[Customer-Owned Portion],O5607),Table15[Unique ID],0),0)))</f>
        <v/>
      </c>
      <c r="X5607"/>
    </row>
    <row r="5608" spans="2:24" x14ac:dyDescent="0.35">
      <c r="B5608" s="146"/>
      <c r="C5608" s="31"/>
      <c r="D5608" s="31"/>
      <c r="E5608" s="44"/>
      <c r="F5608" s="43"/>
      <c r="G5608" s="84"/>
      <c r="H5608" s="31"/>
      <c r="I5608" s="31"/>
      <c r="J5608" s="84"/>
      <c r="K5608" s="31"/>
      <c r="L5608" s="31"/>
      <c r="M5608" s="169"/>
      <c r="N5608" s="148"/>
      <c r="O5608" s="106"/>
      <c r="P5608" s="43"/>
      <c r="Q5608" s="31"/>
      <c r="R5608" s="84"/>
      <c r="S5608" s="31"/>
      <c r="T5608" s="31"/>
      <c r="U5608" s="169"/>
      <c r="V5608" s="150"/>
      <c r="W5608" s="342" t="str" cm="1">
        <f t="array" ref="W5608">IF(SUM(LEN(B5608:V5608))=0,"",IF(OR(OR(ISBLANK(F5608),SUM(LEN(C5608),LEN(D5608))=0),AND(NOT(E5608="Unknown"),ISBLANK(J5608)),AND(NOT(O5608="Unknown"),ISBLANK(R5608))),"Missing Information", INDEX(Table15[Entire Service Line Classification], MATCH(SUMIFS(Table15[Unique ID],Table15[System-Owned Portion],E5608,Table15[If Material Anything Other than "Lead" in Column E,Was Material Ever Previously Lead?],G5608,Table15[Customer-Owned Portion],O5608),Table15[Unique ID],0),0)))</f>
        <v/>
      </c>
      <c r="X5608"/>
    </row>
    <row r="5609" spans="2:24" x14ac:dyDescent="0.35">
      <c r="B5609" s="146"/>
      <c r="C5609" s="31"/>
      <c r="D5609" s="31"/>
      <c r="E5609" s="44"/>
      <c r="F5609" s="43"/>
      <c r="G5609" s="84"/>
      <c r="H5609" s="31"/>
      <c r="I5609" s="31"/>
      <c r="J5609" s="84"/>
      <c r="K5609" s="31"/>
      <c r="L5609" s="31"/>
      <c r="M5609" s="169"/>
      <c r="N5609" s="148"/>
      <c r="O5609" s="106"/>
      <c r="P5609" s="43"/>
      <c r="Q5609" s="31"/>
      <c r="R5609" s="84"/>
      <c r="S5609" s="31"/>
      <c r="T5609" s="31"/>
      <c r="U5609" s="169"/>
      <c r="V5609" s="150"/>
      <c r="W5609" s="342" t="str" cm="1">
        <f t="array" ref="W5609">IF(SUM(LEN(B5609:V5609))=0,"",IF(OR(OR(ISBLANK(F5609),SUM(LEN(C5609),LEN(D5609))=0),AND(NOT(E5609="Unknown"),ISBLANK(J5609)),AND(NOT(O5609="Unknown"),ISBLANK(R5609))),"Missing Information", INDEX(Table15[Entire Service Line Classification], MATCH(SUMIFS(Table15[Unique ID],Table15[System-Owned Portion],E5609,Table15[If Material Anything Other than "Lead" in Column E,Was Material Ever Previously Lead?],G5609,Table15[Customer-Owned Portion],O5609),Table15[Unique ID],0),0)))</f>
        <v/>
      </c>
      <c r="X5609"/>
    </row>
    <row r="5610" spans="2:24" x14ac:dyDescent="0.35">
      <c r="B5610" s="146"/>
      <c r="C5610" s="31"/>
      <c r="D5610" s="31"/>
      <c r="E5610" s="44"/>
      <c r="F5610" s="43"/>
      <c r="G5610" s="84"/>
      <c r="H5610" s="31"/>
      <c r="I5610" s="31"/>
      <c r="J5610" s="84"/>
      <c r="K5610" s="31"/>
      <c r="L5610" s="31"/>
      <c r="M5610" s="169"/>
      <c r="N5610" s="148"/>
      <c r="O5610" s="106"/>
      <c r="P5610" s="43"/>
      <c r="Q5610" s="31"/>
      <c r="R5610" s="84"/>
      <c r="S5610" s="31"/>
      <c r="T5610" s="31"/>
      <c r="U5610" s="169"/>
      <c r="V5610" s="150"/>
      <c r="W5610" s="342" t="str" cm="1">
        <f t="array" ref="W5610">IF(SUM(LEN(B5610:V5610))=0,"",IF(OR(OR(ISBLANK(F5610),SUM(LEN(C5610),LEN(D5610))=0),AND(NOT(E5610="Unknown"),ISBLANK(J5610)),AND(NOT(O5610="Unknown"),ISBLANK(R5610))),"Missing Information", INDEX(Table15[Entire Service Line Classification], MATCH(SUMIFS(Table15[Unique ID],Table15[System-Owned Portion],E5610,Table15[If Material Anything Other than "Lead" in Column E,Was Material Ever Previously Lead?],G5610,Table15[Customer-Owned Portion],O5610),Table15[Unique ID],0),0)))</f>
        <v/>
      </c>
      <c r="X5610"/>
    </row>
    <row r="5611" spans="2:24" x14ac:dyDescent="0.35">
      <c r="B5611" s="146"/>
      <c r="C5611" s="31"/>
      <c r="D5611" s="31"/>
      <c r="E5611" s="44"/>
      <c r="F5611" s="43"/>
      <c r="G5611" s="84"/>
      <c r="H5611" s="31"/>
      <c r="I5611" s="31"/>
      <c r="J5611" s="84"/>
      <c r="K5611" s="31"/>
      <c r="L5611" s="31"/>
      <c r="M5611" s="169"/>
      <c r="N5611" s="148"/>
      <c r="O5611" s="106"/>
      <c r="P5611" s="43"/>
      <c r="Q5611" s="31"/>
      <c r="R5611" s="84"/>
      <c r="S5611" s="31"/>
      <c r="T5611" s="31"/>
      <c r="U5611" s="169"/>
      <c r="V5611" s="150"/>
      <c r="W5611" s="342" t="str" cm="1">
        <f t="array" ref="W5611">IF(SUM(LEN(B5611:V5611))=0,"",IF(OR(OR(ISBLANK(F5611),SUM(LEN(C5611),LEN(D5611))=0),AND(NOT(E5611="Unknown"),ISBLANK(J5611)),AND(NOT(O5611="Unknown"),ISBLANK(R5611))),"Missing Information", INDEX(Table15[Entire Service Line Classification], MATCH(SUMIFS(Table15[Unique ID],Table15[System-Owned Portion],E5611,Table15[If Material Anything Other than "Lead" in Column E,Was Material Ever Previously Lead?],G5611,Table15[Customer-Owned Portion],O5611),Table15[Unique ID],0),0)))</f>
        <v/>
      </c>
      <c r="X5611"/>
    </row>
    <row r="5612" spans="2:24" x14ac:dyDescent="0.35">
      <c r="B5612" s="146"/>
      <c r="C5612" s="31"/>
      <c r="D5612" s="31"/>
      <c r="E5612" s="44"/>
      <c r="F5612" s="43"/>
      <c r="G5612" s="84"/>
      <c r="H5612" s="31"/>
      <c r="I5612" s="31"/>
      <c r="J5612" s="84"/>
      <c r="K5612" s="31"/>
      <c r="L5612" s="31"/>
      <c r="M5612" s="169"/>
      <c r="N5612" s="148"/>
      <c r="O5612" s="106"/>
      <c r="P5612" s="43"/>
      <c r="Q5612" s="31"/>
      <c r="R5612" s="84"/>
      <c r="S5612" s="31"/>
      <c r="T5612" s="31"/>
      <c r="U5612" s="169"/>
      <c r="V5612" s="150"/>
      <c r="W5612" s="342" t="str" cm="1">
        <f t="array" ref="W5612">IF(SUM(LEN(B5612:V5612))=0,"",IF(OR(OR(ISBLANK(F5612),SUM(LEN(C5612),LEN(D5612))=0),AND(NOT(E5612="Unknown"),ISBLANK(J5612)),AND(NOT(O5612="Unknown"),ISBLANK(R5612))),"Missing Information", INDEX(Table15[Entire Service Line Classification], MATCH(SUMIFS(Table15[Unique ID],Table15[System-Owned Portion],E5612,Table15[If Material Anything Other than "Lead" in Column E,Was Material Ever Previously Lead?],G5612,Table15[Customer-Owned Portion],O5612),Table15[Unique ID],0),0)))</f>
        <v/>
      </c>
      <c r="X5612"/>
    </row>
    <row r="5613" spans="2:24" x14ac:dyDescent="0.35">
      <c r="B5613" s="146"/>
      <c r="C5613" s="31"/>
      <c r="D5613" s="31"/>
      <c r="E5613" s="44"/>
      <c r="F5613" s="43"/>
      <c r="G5613" s="84"/>
      <c r="H5613" s="31"/>
      <c r="I5613" s="31"/>
      <c r="J5613" s="84"/>
      <c r="K5613" s="31"/>
      <c r="L5613" s="31"/>
      <c r="M5613" s="169"/>
      <c r="N5613" s="148"/>
      <c r="O5613" s="106"/>
      <c r="P5613" s="43"/>
      <c r="Q5613" s="31"/>
      <c r="R5613" s="84"/>
      <c r="S5613" s="31"/>
      <c r="T5613" s="31"/>
      <c r="U5613" s="169"/>
      <c r="V5613" s="150"/>
      <c r="W5613" s="342" t="str" cm="1">
        <f t="array" ref="W5613">IF(SUM(LEN(B5613:V5613))=0,"",IF(OR(OR(ISBLANK(F5613),SUM(LEN(C5613),LEN(D5613))=0),AND(NOT(E5613="Unknown"),ISBLANK(J5613)),AND(NOT(O5613="Unknown"),ISBLANK(R5613))),"Missing Information", INDEX(Table15[Entire Service Line Classification], MATCH(SUMIFS(Table15[Unique ID],Table15[System-Owned Portion],E5613,Table15[If Material Anything Other than "Lead" in Column E,Was Material Ever Previously Lead?],G5613,Table15[Customer-Owned Portion],O5613),Table15[Unique ID],0),0)))</f>
        <v/>
      </c>
      <c r="X5613"/>
    </row>
    <row r="5614" spans="2:24" x14ac:dyDescent="0.35">
      <c r="B5614" s="146"/>
      <c r="C5614" s="31"/>
      <c r="D5614" s="31"/>
      <c r="E5614" s="44"/>
      <c r="F5614" s="43"/>
      <c r="G5614" s="84"/>
      <c r="H5614" s="31"/>
      <c r="I5614" s="31"/>
      <c r="J5614" s="84"/>
      <c r="K5614" s="31"/>
      <c r="L5614" s="31"/>
      <c r="M5614" s="169"/>
      <c r="N5614" s="148"/>
      <c r="O5614" s="106"/>
      <c r="P5614" s="43"/>
      <c r="Q5614" s="31"/>
      <c r="R5614" s="84"/>
      <c r="S5614" s="31"/>
      <c r="T5614" s="31"/>
      <c r="U5614" s="169"/>
      <c r="V5614" s="150"/>
      <c r="W5614" s="342" t="str" cm="1">
        <f t="array" ref="W5614">IF(SUM(LEN(B5614:V5614))=0,"",IF(OR(OR(ISBLANK(F5614),SUM(LEN(C5614),LEN(D5614))=0),AND(NOT(E5614="Unknown"),ISBLANK(J5614)),AND(NOT(O5614="Unknown"),ISBLANK(R5614))),"Missing Information", INDEX(Table15[Entire Service Line Classification], MATCH(SUMIFS(Table15[Unique ID],Table15[System-Owned Portion],E5614,Table15[If Material Anything Other than "Lead" in Column E,Was Material Ever Previously Lead?],G5614,Table15[Customer-Owned Portion],O5614),Table15[Unique ID],0),0)))</f>
        <v/>
      </c>
      <c r="X5614"/>
    </row>
    <row r="5615" spans="2:24" x14ac:dyDescent="0.35">
      <c r="B5615" s="146"/>
      <c r="C5615" s="31"/>
      <c r="D5615" s="31"/>
      <c r="E5615" s="44"/>
      <c r="F5615" s="43"/>
      <c r="G5615" s="84"/>
      <c r="H5615" s="31"/>
      <c r="I5615" s="31"/>
      <c r="J5615" s="84"/>
      <c r="K5615" s="31"/>
      <c r="L5615" s="31"/>
      <c r="M5615" s="169"/>
      <c r="N5615" s="148"/>
      <c r="O5615" s="106"/>
      <c r="P5615" s="43"/>
      <c r="Q5615" s="31"/>
      <c r="R5615" s="84"/>
      <c r="S5615" s="31"/>
      <c r="T5615" s="31"/>
      <c r="U5615" s="169"/>
      <c r="V5615" s="150"/>
      <c r="W5615" s="342" t="str" cm="1">
        <f t="array" ref="W5615">IF(SUM(LEN(B5615:V5615))=0,"",IF(OR(OR(ISBLANK(F5615),SUM(LEN(C5615),LEN(D5615))=0),AND(NOT(E5615="Unknown"),ISBLANK(J5615)),AND(NOT(O5615="Unknown"),ISBLANK(R5615))),"Missing Information", INDEX(Table15[Entire Service Line Classification], MATCH(SUMIFS(Table15[Unique ID],Table15[System-Owned Portion],E5615,Table15[If Material Anything Other than "Lead" in Column E,Was Material Ever Previously Lead?],G5615,Table15[Customer-Owned Portion],O5615),Table15[Unique ID],0),0)))</f>
        <v/>
      </c>
      <c r="X5615"/>
    </row>
    <row r="5616" spans="2:24" x14ac:dyDescent="0.35">
      <c r="B5616" s="146"/>
      <c r="C5616" s="31"/>
      <c r="D5616" s="31"/>
      <c r="E5616" s="44"/>
      <c r="F5616" s="43"/>
      <c r="G5616" s="84"/>
      <c r="H5616" s="31"/>
      <c r="I5616" s="31"/>
      <c r="J5616" s="84"/>
      <c r="K5616" s="31"/>
      <c r="L5616" s="31"/>
      <c r="M5616" s="169"/>
      <c r="N5616" s="148"/>
      <c r="O5616" s="106"/>
      <c r="P5616" s="43"/>
      <c r="Q5616" s="31"/>
      <c r="R5616" s="84"/>
      <c r="S5616" s="31"/>
      <c r="T5616" s="31"/>
      <c r="U5616" s="169"/>
      <c r="V5616" s="150"/>
      <c r="W5616" s="342" t="str" cm="1">
        <f t="array" ref="W5616">IF(SUM(LEN(B5616:V5616))=0,"",IF(OR(OR(ISBLANK(F5616),SUM(LEN(C5616),LEN(D5616))=0),AND(NOT(E5616="Unknown"),ISBLANK(J5616)),AND(NOT(O5616="Unknown"),ISBLANK(R5616))),"Missing Information", INDEX(Table15[Entire Service Line Classification], MATCH(SUMIFS(Table15[Unique ID],Table15[System-Owned Portion],E5616,Table15[If Material Anything Other than "Lead" in Column E,Was Material Ever Previously Lead?],G5616,Table15[Customer-Owned Portion],O5616),Table15[Unique ID],0),0)))</f>
        <v/>
      </c>
      <c r="X5616"/>
    </row>
    <row r="5617" spans="2:24" x14ac:dyDescent="0.35">
      <c r="B5617" s="146"/>
      <c r="C5617" s="31"/>
      <c r="D5617" s="31"/>
      <c r="E5617" s="44"/>
      <c r="F5617" s="43"/>
      <c r="G5617" s="84"/>
      <c r="H5617" s="31"/>
      <c r="I5617" s="31"/>
      <c r="J5617" s="84"/>
      <c r="K5617" s="31"/>
      <c r="L5617" s="31"/>
      <c r="M5617" s="169"/>
      <c r="N5617" s="148"/>
      <c r="O5617" s="106"/>
      <c r="P5617" s="43"/>
      <c r="Q5617" s="31"/>
      <c r="R5617" s="84"/>
      <c r="S5617" s="31"/>
      <c r="T5617" s="31"/>
      <c r="U5617" s="169"/>
      <c r="V5617" s="150"/>
      <c r="W5617" s="342" t="str" cm="1">
        <f t="array" ref="W5617">IF(SUM(LEN(B5617:V5617))=0,"",IF(OR(OR(ISBLANK(F5617),SUM(LEN(C5617),LEN(D5617))=0),AND(NOT(E5617="Unknown"),ISBLANK(J5617)),AND(NOT(O5617="Unknown"),ISBLANK(R5617))),"Missing Information", INDEX(Table15[Entire Service Line Classification], MATCH(SUMIFS(Table15[Unique ID],Table15[System-Owned Portion],E5617,Table15[If Material Anything Other than "Lead" in Column E,Was Material Ever Previously Lead?],G5617,Table15[Customer-Owned Portion],O5617),Table15[Unique ID],0),0)))</f>
        <v/>
      </c>
      <c r="X5617"/>
    </row>
    <row r="5618" spans="2:24" x14ac:dyDescent="0.35">
      <c r="B5618" s="146"/>
      <c r="C5618" s="31"/>
      <c r="D5618" s="31"/>
      <c r="E5618" s="44"/>
      <c r="F5618" s="43"/>
      <c r="G5618" s="84"/>
      <c r="H5618" s="31"/>
      <c r="I5618" s="31"/>
      <c r="J5618" s="84"/>
      <c r="K5618" s="31"/>
      <c r="L5618" s="31"/>
      <c r="M5618" s="169"/>
      <c r="N5618" s="148"/>
      <c r="O5618" s="106"/>
      <c r="P5618" s="43"/>
      <c r="Q5618" s="31"/>
      <c r="R5618" s="84"/>
      <c r="S5618" s="31"/>
      <c r="T5618" s="31"/>
      <c r="U5618" s="169"/>
      <c r="V5618" s="150"/>
      <c r="W5618" s="342" t="str" cm="1">
        <f t="array" ref="W5618">IF(SUM(LEN(B5618:V5618))=0,"",IF(OR(OR(ISBLANK(F5618),SUM(LEN(C5618),LEN(D5618))=0),AND(NOT(E5618="Unknown"),ISBLANK(J5618)),AND(NOT(O5618="Unknown"),ISBLANK(R5618))),"Missing Information", INDEX(Table15[Entire Service Line Classification], MATCH(SUMIFS(Table15[Unique ID],Table15[System-Owned Portion],E5618,Table15[If Material Anything Other than "Lead" in Column E,Was Material Ever Previously Lead?],G5618,Table15[Customer-Owned Portion],O5618),Table15[Unique ID],0),0)))</f>
        <v/>
      </c>
      <c r="X5618"/>
    </row>
    <row r="5619" spans="2:24" x14ac:dyDescent="0.35">
      <c r="B5619" s="146"/>
      <c r="C5619" s="31"/>
      <c r="D5619" s="31"/>
      <c r="E5619" s="44"/>
      <c r="F5619" s="43"/>
      <c r="G5619" s="84"/>
      <c r="H5619" s="31"/>
      <c r="I5619" s="31"/>
      <c r="J5619" s="84"/>
      <c r="K5619" s="31"/>
      <c r="L5619" s="31"/>
      <c r="M5619" s="169"/>
      <c r="N5619" s="148"/>
      <c r="O5619" s="106"/>
      <c r="P5619" s="43"/>
      <c r="Q5619" s="31"/>
      <c r="R5619" s="84"/>
      <c r="S5619" s="31"/>
      <c r="T5619" s="31"/>
      <c r="U5619" s="169"/>
      <c r="V5619" s="150"/>
      <c r="W5619" s="342" t="str" cm="1">
        <f t="array" ref="W5619">IF(SUM(LEN(B5619:V5619))=0,"",IF(OR(OR(ISBLANK(F5619),SUM(LEN(C5619),LEN(D5619))=0),AND(NOT(E5619="Unknown"),ISBLANK(J5619)),AND(NOT(O5619="Unknown"),ISBLANK(R5619))),"Missing Information", INDEX(Table15[Entire Service Line Classification], MATCH(SUMIFS(Table15[Unique ID],Table15[System-Owned Portion],E5619,Table15[If Material Anything Other than "Lead" in Column E,Was Material Ever Previously Lead?],G5619,Table15[Customer-Owned Portion],O5619),Table15[Unique ID],0),0)))</f>
        <v/>
      </c>
      <c r="X5619"/>
    </row>
    <row r="5620" spans="2:24" x14ac:dyDescent="0.35">
      <c r="B5620" s="146"/>
      <c r="C5620" s="31"/>
      <c r="D5620" s="31"/>
      <c r="E5620" s="44"/>
      <c r="F5620" s="43"/>
      <c r="G5620" s="84"/>
      <c r="H5620" s="31"/>
      <c r="I5620" s="31"/>
      <c r="J5620" s="84"/>
      <c r="K5620" s="31"/>
      <c r="L5620" s="31"/>
      <c r="M5620" s="169"/>
      <c r="N5620" s="148"/>
      <c r="O5620" s="106"/>
      <c r="P5620" s="43"/>
      <c r="Q5620" s="31"/>
      <c r="R5620" s="84"/>
      <c r="S5620" s="31"/>
      <c r="T5620" s="31"/>
      <c r="U5620" s="169"/>
      <c r="V5620" s="150"/>
      <c r="W5620" s="342" t="str" cm="1">
        <f t="array" ref="W5620">IF(SUM(LEN(B5620:V5620))=0,"",IF(OR(OR(ISBLANK(F5620),SUM(LEN(C5620),LEN(D5620))=0),AND(NOT(E5620="Unknown"),ISBLANK(J5620)),AND(NOT(O5620="Unknown"),ISBLANK(R5620))),"Missing Information", INDEX(Table15[Entire Service Line Classification], MATCH(SUMIFS(Table15[Unique ID],Table15[System-Owned Portion],E5620,Table15[If Material Anything Other than "Lead" in Column E,Was Material Ever Previously Lead?],G5620,Table15[Customer-Owned Portion],O5620),Table15[Unique ID],0),0)))</f>
        <v/>
      </c>
      <c r="X5620"/>
    </row>
    <row r="5621" spans="2:24" x14ac:dyDescent="0.35">
      <c r="B5621" s="146"/>
      <c r="C5621" s="31"/>
      <c r="D5621" s="31"/>
      <c r="E5621" s="44"/>
      <c r="F5621" s="43"/>
      <c r="G5621" s="84"/>
      <c r="H5621" s="31"/>
      <c r="I5621" s="31"/>
      <c r="J5621" s="84"/>
      <c r="K5621" s="31"/>
      <c r="L5621" s="31"/>
      <c r="M5621" s="169"/>
      <c r="N5621" s="148"/>
      <c r="O5621" s="106"/>
      <c r="P5621" s="43"/>
      <c r="Q5621" s="31"/>
      <c r="R5621" s="84"/>
      <c r="S5621" s="31"/>
      <c r="T5621" s="31"/>
      <c r="U5621" s="169"/>
      <c r="V5621" s="150"/>
      <c r="W5621" s="342" t="str" cm="1">
        <f t="array" ref="W5621">IF(SUM(LEN(B5621:V5621))=0,"",IF(OR(OR(ISBLANK(F5621),SUM(LEN(C5621),LEN(D5621))=0),AND(NOT(E5621="Unknown"),ISBLANK(J5621)),AND(NOT(O5621="Unknown"),ISBLANK(R5621))),"Missing Information", INDEX(Table15[Entire Service Line Classification], MATCH(SUMIFS(Table15[Unique ID],Table15[System-Owned Portion],E5621,Table15[If Material Anything Other than "Lead" in Column E,Was Material Ever Previously Lead?],G5621,Table15[Customer-Owned Portion],O5621),Table15[Unique ID],0),0)))</f>
        <v/>
      </c>
      <c r="X5621"/>
    </row>
    <row r="5622" spans="2:24" x14ac:dyDescent="0.35">
      <c r="B5622" s="146"/>
      <c r="C5622" s="31"/>
      <c r="D5622" s="31"/>
      <c r="E5622" s="44"/>
      <c r="F5622" s="43"/>
      <c r="G5622" s="84"/>
      <c r="H5622" s="31"/>
      <c r="I5622" s="31"/>
      <c r="J5622" s="84"/>
      <c r="K5622" s="31"/>
      <c r="L5622" s="31"/>
      <c r="M5622" s="169"/>
      <c r="N5622" s="148"/>
      <c r="O5622" s="106"/>
      <c r="P5622" s="43"/>
      <c r="Q5622" s="31"/>
      <c r="R5622" s="84"/>
      <c r="S5622" s="31"/>
      <c r="T5622" s="31"/>
      <c r="U5622" s="169"/>
      <c r="V5622" s="150"/>
      <c r="W5622" s="342" t="str" cm="1">
        <f t="array" ref="W5622">IF(SUM(LEN(B5622:V5622))=0,"",IF(OR(OR(ISBLANK(F5622),SUM(LEN(C5622),LEN(D5622))=0),AND(NOT(E5622="Unknown"),ISBLANK(J5622)),AND(NOT(O5622="Unknown"),ISBLANK(R5622))),"Missing Information", INDEX(Table15[Entire Service Line Classification], MATCH(SUMIFS(Table15[Unique ID],Table15[System-Owned Portion],E5622,Table15[If Material Anything Other than "Lead" in Column E,Was Material Ever Previously Lead?],G5622,Table15[Customer-Owned Portion],O5622),Table15[Unique ID],0),0)))</f>
        <v/>
      </c>
      <c r="X5622"/>
    </row>
    <row r="5623" spans="2:24" x14ac:dyDescent="0.35">
      <c r="B5623" s="146"/>
      <c r="C5623" s="31"/>
      <c r="D5623" s="31"/>
      <c r="E5623" s="44"/>
      <c r="F5623" s="43"/>
      <c r="G5623" s="84"/>
      <c r="H5623" s="31"/>
      <c r="I5623" s="31"/>
      <c r="J5623" s="84"/>
      <c r="K5623" s="31"/>
      <c r="L5623" s="31"/>
      <c r="M5623" s="169"/>
      <c r="N5623" s="148"/>
      <c r="O5623" s="106"/>
      <c r="P5623" s="43"/>
      <c r="Q5623" s="31"/>
      <c r="R5623" s="84"/>
      <c r="S5623" s="31"/>
      <c r="T5623" s="31"/>
      <c r="U5623" s="169"/>
      <c r="V5623" s="150"/>
      <c r="W5623" s="342" t="str" cm="1">
        <f t="array" ref="W5623">IF(SUM(LEN(B5623:V5623))=0,"",IF(OR(OR(ISBLANK(F5623),SUM(LEN(C5623),LEN(D5623))=0),AND(NOT(E5623="Unknown"),ISBLANK(J5623)),AND(NOT(O5623="Unknown"),ISBLANK(R5623))),"Missing Information", INDEX(Table15[Entire Service Line Classification], MATCH(SUMIFS(Table15[Unique ID],Table15[System-Owned Portion],E5623,Table15[If Material Anything Other than "Lead" in Column E,Was Material Ever Previously Lead?],G5623,Table15[Customer-Owned Portion],O5623),Table15[Unique ID],0),0)))</f>
        <v/>
      </c>
      <c r="X5623"/>
    </row>
    <row r="5624" spans="2:24" x14ac:dyDescent="0.35">
      <c r="B5624" s="146"/>
      <c r="C5624" s="31"/>
      <c r="D5624" s="31"/>
      <c r="E5624" s="44"/>
      <c r="F5624" s="43"/>
      <c r="G5624" s="84"/>
      <c r="H5624" s="31"/>
      <c r="I5624" s="31"/>
      <c r="J5624" s="84"/>
      <c r="K5624" s="31"/>
      <c r="L5624" s="31"/>
      <c r="M5624" s="169"/>
      <c r="N5624" s="148"/>
      <c r="O5624" s="106"/>
      <c r="P5624" s="43"/>
      <c r="Q5624" s="31"/>
      <c r="R5624" s="84"/>
      <c r="S5624" s="31"/>
      <c r="T5624" s="31"/>
      <c r="U5624" s="169"/>
      <c r="V5624" s="150"/>
      <c r="W5624" s="342" t="str" cm="1">
        <f t="array" ref="W5624">IF(SUM(LEN(B5624:V5624))=0,"",IF(OR(OR(ISBLANK(F5624),SUM(LEN(C5624),LEN(D5624))=0),AND(NOT(E5624="Unknown"),ISBLANK(J5624)),AND(NOT(O5624="Unknown"),ISBLANK(R5624))),"Missing Information", INDEX(Table15[Entire Service Line Classification], MATCH(SUMIFS(Table15[Unique ID],Table15[System-Owned Portion],E5624,Table15[If Material Anything Other than "Lead" in Column E,Was Material Ever Previously Lead?],G5624,Table15[Customer-Owned Portion],O5624),Table15[Unique ID],0),0)))</f>
        <v/>
      </c>
      <c r="X5624"/>
    </row>
    <row r="5625" spans="2:24" x14ac:dyDescent="0.35">
      <c r="B5625" s="146"/>
      <c r="C5625" s="31"/>
      <c r="D5625" s="31"/>
      <c r="E5625" s="44"/>
      <c r="F5625" s="43"/>
      <c r="G5625" s="84"/>
      <c r="H5625" s="31"/>
      <c r="I5625" s="31"/>
      <c r="J5625" s="84"/>
      <c r="K5625" s="31"/>
      <c r="L5625" s="31"/>
      <c r="M5625" s="169"/>
      <c r="N5625" s="148"/>
      <c r="O5625" s="106"/>
      <c r="P5625" s="43"/>
      <c r="Q5625" s="31"/>
      <c r="R5625" s="84"/>
      <c r="S5625" s="31"/>
      <c r="T5625" s="31"/>
      <c r="U5625" s="169"/>
      <c r="V5625" s="150"/>
      <c r="W5625" s="342" t="str" cm="1">
        <f t="array" ref="W5625">IF(SUM(LEN(B5625:V5625))=0,"",IF(OR(OR(ISBLANK(F5625),SUM(LEN(C5625),LEN(D5625))=0),AND(NOT(E5625="Unknown"),ISBLANK(J5625)),AND(NOT(O5625="Unknown"),ISBLANK(R5625))),"Missing Information", INDEX(Table15[Entire Service Line Classification], MATCH(SUMIFS(Table15[Unique ID],Table15[System-Owned Portion],E5625,Table15[If Material Anything Other than "Lead" in Column E,Was Material Ever Previously Lead?],G5625,Table15[Customer-Owned Portion],O5625),Table15[Unique ID],0),0)))</f>
        <v/>
      </c>
      <c r="X5625"/>
    </row>
    <row r="5626" spans="2:24" x14ac:dyDescent="0.35">
      <c r="B5626" s="146"/>
      <c r="C5626" s="31"/>
      <c r="D5626" s="31"/>
      <c r="E5626" s="44"/>
      <c r="F5626" s="43"/>
      <c r="G5626" s="84"/>
      <c r="H5626" s="31"/>
      <c r="I5626" s="31"/>
      <c r="J5626" s="84"/>
      <c r="K5626" s="31"/>
      <c r="L5626" s="31"/>
      <c r="M5626" s="169"/>
      <c r="N5626" s="148"/>
      <c r="O5626" s="106"/>
      <c r="P5626" s="43"/>
      <c r="Q5626" s="31"/>
      <c r="R5626" s="84"/>
      <c r="S5626" s="31"/>
      <c r="T5626" s="31"/>
      <c r="U5626" s="169"/>
      <c r="V5626" s="150"/>
      <c r="W5626" s="342" t="str" cm="1">
        <f t="array" ref="W5626">IF(SUM(LEN(B5626:V5626))=0,"",IF(OR(OR(ISBLANK(F5626),SUM(LEN(C5626),LEN(D5626))=0),AND(NOT(E5626="Unknown"),ISBLANK(J5626)),AND(NOT(O5626="Unknown"),ISBLANK(R5626))),"Missing Information", INDEX(Table15[Entire Service Line Classification], MATCH(SUMIFS(Table15[Unique ID],Table15[System-Owned Portion],E5626,Table15[If Material Anything Other than "Lead" in Column E,Was Material Ever Previously Lead?],G5626,Table15[Customer-Owned Portion],O5626),Table15[Unique ID],0),0)))</f>
        <v/>
      </c>
      <c r="X5626"/>
    </row>
    <row r="5627" spans="2:24" x14ac:dyDescent="0.35">
      <c r="B5627" s="146"/>
      <c r="C5627" s="31"/>
      <c r="D5627" s="31"/>
      <c r="E5627" s="44"/>
      <c r="F5627" s="43"/>
      <c r="G5627" s="84"/>
      <c r="H5627" s="31"/>
      <c r="I5627" s="31"/>
      <c r="J5627" s="84"/>
      <c r="K5627" s="31"/>
      <c r="L5627" s="31"/>
      <c r="M5627" s="169"/>
      <c r="N5627" s="148"/>
      <c r="O5627" s="106"/>
      <c r="P5627" s="43"/>
      <c r="Q5627" s="31"/>
      <c r="R5627" s="84"/>
      <c r="S5627" s="31"/>
      <c r="T5627" s="31"/>
      <c r="U5627" s="169"/>
      <c r="V5627" s="150"/>
      <c r="W5627" s="342" t="str" cm="1">
        <f t="array" ref="W5627">IF(SUM(LEN(B5627:V5627))=0,"",IF(OR(OR(ISBLANK(F5627),SUM(LEN(C5627),LEN(D5627))=0),AND(NOT(E5627="Unknown"),ISBLANK(J5627)),AND(NOT(O5627="Unknown"),ISBLANK(R5627))),"Missing Information", INDEX(Table15[Entire Service Line Classification], MATCH(SUMIFS(Table15[Unique ID],Table15[System-Owned Portion],E5627,Table15[If Material Anything Other than "Lead" in Column E,Was Material Ever Previously Lead?],G5627,Table15[Customer-Owned Portion],O5627),Table15[Unique ID],0),0)))</f>
        <v/>
      </c>
      <c r="X5627"/>
    </row>
    <row r="5628" spans="2:24" x14ac:dyDescent="0.35">
      <c r="B5628" s="146"/>
      <c r="C5628" s="31"/>
      <c r="D5628" s="31"/>
      <c r="E5628" s="44"/>
      <c r="F5628" s="43"/>
      <c r="G5628" s="84"/>
      <c r="H5628" s="31"/>
      <c r="I5628" s="31"/>
      <c r="J5628" s="84"/>
      <c r="K5628" s="31"/>
      <c r="L5628" s="31"/>
      <c r="M5628" s="169"/>
      <c r="N5628" s="148"/>
      <c r="O5628" s="106"/>
      <c r="P5628" s="43"/>
      <c r="Q5628" s="31"/>
      <c r="R5628" s="84"/>
      <c r="S5628" s="31"/>
      <c r="T5628" s="31"/>
      <c r="U5628" s="169"/>
      <c r="V5628" s="150"/>
      <c r="W5628" s="342" t="str" cm="1">
        <f t="array" ref="W5628">IF(SUM(LEN(B5628:V5628))=0,"",IF(OR(OR(ISBLANK(F5628),SUM(LEN(C5628),LEN(D5628))=0),AND(NOT(E5628="Unknown"),ISBLANK(J5628)),AND(NOT(O5628="Unknown"),ISBLANK(R5628))),"Missing Information", INDEX(Table15[Entire Service Line Classification], MATCH(SUMIFS(Table15[Unique ID],Table15[System-Owned Portion],E5628,Table15[If Material Anything Other than "Lead" in Column E,Was Material Ever Previously Lead?],G5628,Table15[Customer-Owned Portion],O5628),Table15[Unique ID],0),0)))</f>
        <v/>
      </c>
      <c r="X5628"/>
    </row>
    <row r="5629" spans="2:24" x14ac:dyDescent="0.35">
      <c r="B5629" s="146"/>
      <c r="C5629" s="31"/>
      <c r="D5629" s="31"/>
      <c r="E5629" s="44"/>
      <c r="F5629" s="43"/>
      <c r="G5629" s="84"/>
      <c r="H5629" s="31"/>
      <c r="I5629" s="31"/>
      <c r="J5629" s="84"/>
      <c r="K5629" s="31"/>
      <c r="L5629" s="31"/>
      <c r="M5629" s="169"/>
      <c r="N5629" s="148"/>
      <c r="O5629" s="106"/>
      <c r="P5629" s="43"/>
      <c r="Q5629" s="31"/>
      <c r="R5629" s="84"/>
      <c r="S5629" s="31"/>
      <c r="T5629" s="31"/>
      <c r="U5629" s="169"/>
      <c r="V5629" s="150"/>
      <c r="W5629" s="342" t="str" cm="1">
        <f t="array" ref="W5629">IF(SUM(LEN(B5629:V5629))=0,"",IF(OR(OR(ISBLANK(F5629),SUM(LEN(C5629),LEN(D5629))=0),AND(NOT(E5629="Unknown"),ISBLANK(J5629)),AND(NOT(O5629="Unknown"),ISBLANK(R5629))),"Missing Information", INDEX(Table15[Entire Service Line Classification], MATCH(SUMIFS(Table15[Unique ID],Table15[System-Owned Portion],E5629,Table15[If Material Anything Other than "Lead" in Column E,Was Material Ever Previously Lead?],G5629,Table15[Customer-Owned Portion],O5629),Table15[Unique ID],0),0)))</f>
        <v/>
      </c>
      <c r="X5629"/>
    </row>
    <row r="5630" spans="2:24" x14ac:dyDescent="0.35">
      <c r="B5630" s="146"/>
      <c r="C5630" s="31"/>
      <c r="D5630" s="31"/>
      <c r="E5630" s="44"/>
      <c r="F5630" s="43"/>
      <c r="G5630" s="84"/>
      <c r="H5630" s="31"/>
      <c r="I5630" s="31"/>
      <c r="J5630" s="84"/>
      <c r="K5630" s="31"/>
      <c r="L5630" s="31"/>
      <c r="M5630" s="169"/>
      <c r="N5630" s="148"/>
      <c r="O5630" s="106"/>
      <c r="P5630" s="43"/>
      <c r="Q5630" s="31"/>
      <c r="R5630" s="84"/>
      <c r="S5630" s="31"/>
      <c r="T5630" s="31"/>
      <c r="U5630" s="169"/>
      <c r="V5630" s="150"/>
      <c r="W5630" s="342" t="str" cm="1">
        <f t="array" ref="W5630">IF(SUM(LEN(B5630:V5630))=0,"",IF(OR(OR(ISBLANK(F5630),SUM(LEN(C5630),LEN(D5630))=0),AND(NOT(E5630="Unknown"),ISBLANK(J5630)),AND(NOT(O5630="Unknown"),ISBLANK(R5630))),"Missing Information", INDEX(Table15[Entire Service Line Classification], MATCH(SUMIFS(Table15[Unique ID],Table15[System-Owned Portion],E5630,Table15[If Material Anything Other than "Lead" in Column E,Was Material Ever Previously Lead?],G5630,Table15[Customer-Owned Portion],O5630),Table15[Unique ID],0),0)))</f>
        <v/>
      </c>
      <c r="X5630"/>
    </row>
    <row r="5631" spans="2:24" x14ac:dyDescent="0.35">
      <c r="B5631" s="146"/>
      <c r="C5631" s="31"/>
      <c r="D5631" s="31"/>
      <c r="E5631" s="44"/>
      <c r="F5631" s="43"/>
      <c r="G5631" s="84"/>
      <c r="H5631" s="31"/>
      <c r="I5631" s="31"/>
      <c r="J5631" s="84"/>
      <c r="K5631" s="31"/>
      <c r="L5631" s="31"/>
      <c r="M5631" s="169"/>
      <c r="N5631" s="148"/>
      <c r="O5631" s="106"/>
      <c r="P5631" s="43"/>
      <c r="Q5631" s="31"/>
      <c r="R5631" s="84"/>
      <c r="S5631" s="31"/>
      <c r="T5631" s="31"/>
      <c r="U5631" s="169"/>
      <c r="V5631" s="150"/>
      <c r="W5631" s="342" t="str" cm="1">
        <f t="array" ref="W5631">IF(SUM(LEN(B5631:V5631))=0,"",IF(OR(OR(ISBLANK(F5631),SUM(LEN(C5631),LEN(D5631))=0),AND(NOT(E5631="Unknown"),ISBLANK(J5631)),AND(NOT(O5631="Unknown"),ISBLANK(R5631))),"Missing Information", INDEX(Table15[Entire Service Line Classification], MATCH(SUMIFS(Table15[Unique ID],Table15[System-Owned Portion],E5631,Table15[If Material Anything Other than "Lead" in Column E,Was Material Ever Previously Lead?],G5631,Table15[Customer-Owned Portion],O5631),Table15[Unique ID],0),0)))</f>
        <v/>
      </c>
      <c r="X5631"/>
    </row>
    <row r="5632" spans="2:24" x14ac:dyDescent="0.35">
      <c r="B5632" s="146"/>
      <c r="C5632" s="31"/>
      <c r="D5632" s="31"/>
      <c r="E5632" s="44"/>
      <c r="F5632" s="43"/>
      <c r="G5632" s="84"/>
      <c r="H5632" s="31"/>
      <c r="I5632" s="31"/>
      <c r="J5632" s="84"/>
      <c r="K5632" s="31"/>
      <c r="L5632" s="31"/>
      <c r="M5632" s="169"/>
      <c r="N5632" s="148"/>
      <c r="O5632" s="106"/>
      <c r="P5632" s="43"/>
      <c r="Q5632" s="31"/>
      <c r="R5632" s="84"/>
      <c r="S5632" s="31"/>
      <c r="T5632" s="31"/>
      <c r="U5632" s="169"/>
      <c r="V5632" s="150"/>
      <c r="W5632" s="342" t="str" cm="1">
        <f t="array" ref="W5632">IF(SUM(LEN(B5632:V5632))=0,"",IF(OR(OR(ISBLANK(F5632),SUM(LEN(C5632),LEN(D5632))=0),AND(NOT(E5632="Unknown"),ISBLANK(J5632)),AND(NOT(O5632="Unknown"),ISBLANK(R5632))),"Missing Information", INDEX(Table15[Entire Service Line Classification], MATCH(SUMIFS(Table15[Unique ID],Table15[System-Owned Portion],E5632,Table15[If Material Anything Other than "Lead" in Column E,Was Material Ever Previously Lead?],G5632,Table15[Customer-Owned Portion],O5632),Table15[Unique ID],0),0)))</f>
        <v/>
      </c>
      <c r="X5632"/>
    </row>
    <row r="5633" spans="2:24" x14ac:dyDescent="0.35">
      <c r="B5633" s="146"/>
      <c r="C5633" s="31"/>
      <c r="D5633" s="31"/>
      <c r="E5633" s="44"/>
      <c r="F5633" s="43"/>
      <c r="G5633" s="84"/>
      <c r="H5633" s="31"/>
      <c r="I5633" s="31"/>
      <c r="J5633" s="84"/>
      <c r="K5633" s="31"/>
      <c r="L5633" s="31"/>
      <c r="M5633" s="169"/>
      <c r="N5633" s="148"/>
      <c r="O5633" s="106"/>
      <c r="P5633" s="43"/>
      <c r="Q5633" s="31"/>
      <c r="R5633" s="84"/>
      <c r="S5633" s="31"/>
      <c r="T5633" s="31"/>
      <c r="U5633" s="169"/>
      <c r="V5633" s="150"/>
      <c r="W5633" s="342" t="str" cm="1">
        <f t="array" ref="W5633">IF(SUM(LEN(B5633:V5633))=0,"",IF(OR(OR(ISBLANK(F5633),SUM(LEN(C5633),LEN(D5633))=0),AND(NOT(E5633="Unknown"),ISBLANK(J5633)),AND(NOT(O5633="Unknown"),ISBLANK(R5633))),"Missing Information", INDEX(Table15[Entire Service Line Classification], MATCH(SUMIFS(Table15[Unique ID],Table15[System-Owned Portion],E5633,Table15[If Material Anything Other than "Lead" in Column E,Was Material Ever Previously Lead?],G5633,Table15[Customer-Owned Portion],O5633),Table15[Unique ID],0),0)))</f>
        <v/>
      </c>
      <c r="X5633"/>
    </row>
    <row r="5634" spans="2:24" x14ac:dyDescent="0.35">
      <c r="B5634" s="146"/>
      <c r="C5634" s="31"/>
      <c r="D5634" s="31"/>
      <c r="E5634" s="44"/>
      <c r="F5634" s="43"/>
      <c r="G5634" s="84"/>
      <c r="H5634" s="31"/>
      <c r="I5634" s="31"/>
      <c r="J5634" s="84"/>
      <c r="K5634" s="31"/>
      <c r="L5634" s="31"/>
      <c r="M5634" s="169"/>
      <c r="N5634" s="148"/>
      <c r="O5634" s="106"/>
      <c r="P5634" s="43"/>
      <c r="Q5634" s="31"/>
      <c r="R5634" s="84"/>
      <c r="S5634" s="31"/>
      <c r="T5634" s="31"/>
      <c r="U5634" s="169"/>
      <c r="V5634" s="150"/>
      <c r="W5634" s="342" t="str" cm="1">
        <f t="array" ref="W5634">IF(SUM(LEN(B5634:V5634))=0,"",IF(OR(OR(ISBLANK(F5634),SUM(LEN(C5634),LEN(D5634))=0),AND(NOT(E5634="Unknown"),ISBLANK(J5634)),AND(NOT(O5634="Unknown"),ISBLANK(R5634))),"Missing Information", INDEX(Table15[Entire Service Line Classification], MATCH(SUMIFS(Table15[Unique ID],Table15[System-Owned Portion],E5634,Table15[If Material Anything Other than "Lead" in Column E,Was Material Ever Previously Lead?],G5634,Table15[Customer-Owned Portion],O5634),Table15[Unique ID],0),0)))</f>
        <v/>
      </c>
      <c r="X5634"/>
    </row>
    <row r="5635" spans="2:24" x14ac:dyDescent="0.35">
      <c r="B5635" s="146"/>
      <c r="C5635" s="31"/>
      <c r="D5635" s="31"/>
      <c r="E5635" s="44"/>
      <c r="F5635" s="43"/>
      <c r="G5635" s="84"/>
      <c r="H5635" s="31"/>
      <c r="I5635" s="31"/>
      <c r="J5635" s="84"/>
      <c r="K5635" s="31"/>
      <c r="L5635" s="31"/>
      <c r="M5635" s="169"/>
      <c r="N5635" s="148"/>
      <c r="O5635" s="106"/>
      <c r="P5635" s="43"/>
      <c r="Q5635" s="31"/>
      <c r="R5635" s="84"/>
      <c r="S5635" s="31"/>
      <c r="T5635" s="31"/>
      <c r="U5635" s="169"/>
      <c r="V5635" s="150"/>
      <c r="W5635" s="342" t="str" cm="1">
        <f t="array" ref="W5635">IF(SUM(LEN(B5635:V5635))=0,"",IF(OR(OR(ISBLANK(F5635),SUM(LEN(C5635),LEN(D5635))=0),AND(NOT(E5635="Unknown"),ISBLANK(J5635)),AND(NOT(O5635="Unknown"),ISBLANK(R5635))),"Missing Information", INDEX(Table15[Entire Service Line Classification], MATCH(SUMIFS(Table15[Unique ID],Table15[System-Owned Portion],E5635,Table15[If Material Anything Other than "Lead" in Column E,Was Material Ever Previously Lead?],G5635,Table15[Customer-Owned Portion],O5635),Table15[Unique ID],0),0)))</f>
        <v/>
      </c>
      <c r="X5635"/>
    </row>
    <row r="5636" spans="2:24" x14ac:dyDescent="0.35">
      <c r="B5636" s="146"/>
      <c r="C5636" s="31"/>
      <c r="D5636" s="31"/>
      <c r="E5636" s="44"/>
      <c r="F5636" s="43"/>
      <c r="G5636" s="84"/>
      <c r="H5636" s="31"/>
      <c r="I5636" s="31"/>
      <c r="J5636" s="84"/>
      <c r="K5636" s="31"/>
      <c r="L5636" s="31"/>
      <c r="M5636" s="169"/>
      <c r="N5636" s="148"/>
      <c r="O5636" s="106"/>
      <c r="P5636" s="43"/>
      <c r="Q5636" s="31"/>
      <c r="R5636" s="84"/>
      <c r="S5636" s="31"/>
      <c r="T5636" s="31"/>
      <c r="U5636" s="169"/>
      <c r="V5636" s="150"/>
      <c r="W5636" s="342" t="str" cm="1">
        <f t="array" ref="W5636">IF(SUM(LEN(B5636:V5636))=0,"",IF(OR(OR(ISBLANK(F5636),SUM(LEN(C5636),LEN(D5636))=0),AND(NOT(E5636="Unknown"),ISBLANK(J5636)),AND(NOT(O5636="Unknown"),ISBLANK(R5636))),"Missing Information", INDEX(Table15[Entire Service Line Classification], MATCH(SUMIFS(Table15[Unique ID],Table15[System-Owned Portion],E5636,Table15[If Material Anything Other than "Lead" in Column E,Was Material Ever Previously Lead?],G5636,Table15[Customer-Owned Portion],O5636),Table15[Unique ID],0),0)))</f>
        <v/>
      </c>
      <c r="X5636"/>
    </row>
    <row r="5637" spans="2:24" x14ac:dyDescent="0.35">
      <c r="B5637" s="146"/>
      <c r="C5637" s="31"/>
      <c r="D5637" s="31"/>
      <c r="E5637" s="44"/>
      <c r="F5637" s="43"/>
      <c r="G5637" s="84"/>
      <c r="H5637" s="31"/>
      <c r="I5637" s="31"/>
      <c r="J5637" s="84"/>
      <c r="K5637" s="31"/>
      <c r="L5637" s="31"/>
      <c r="M5637" s="169"/>
      <c r="N5637" s="148"/>
      <c r="O5637" s="106"/>
      <c r="P5637" s="43"/>
      <c r="Q5637" s="31"/>
      <c r="R5637" s="84"/>
      <c r="S5637" s="31"/>
      <c r="T5637" s="31"/>
      <c r="U5637" s="169"/>
      <c r="V5637" s="150"/>
      <c r="W5637" s="342" t="str" cm="1">
        <f t="array" ref="W5637">IF(SUM(LEN(B5637:V5637))=0,"",IF(OR(OR(ISBLANK(F5637),SUM(LEN(C5637),LEN(D5637))=0),AND(NOT(E5637="Unknown"),ISBLANK(J5637)),AND(NOT(O5637="Unknown"),ISBLANK(R5637))),"Missing Information", INDEX(Table15[Entire Service Line Classification], MATCH(SUMIFS(Table15[Unique ID],Table15[System-Owned Portion],E5637,Table15[If Material Anything Other than "Lead" in Column E,Was Material Ever Previously Lead?],G5637,Table15[Customer-Owned Portion],O5637),Table15[Unique ID],0),0)))</f>
        <v/>
      </c>
      <c r="X5637"/>
    </row>
    <row r="5638" spans="2:24" x14ac:dyDescent="0.35">
      <c r="B5638" s="146"/>
      <c r="C5638" s="31"/>
      <c r="D5638" s="31"/>
      <c r="E5638" s="44"/>
      <c r="F5638" s="43"/>
      <c r="G5638" s="84"/>
      <c r="H5638" s="31"/>
      <c r="I5638" s="31"/>
      <c r="J5638" s="84"/>
      <c r="K5638" s="31"/>
      <c r="L5638" s="31"/>
      <c r="M5638" s="169"/>
      <c r="N5638" s="148"/>
      <c r="O5638" s="106"/>
      <c r="P5638" s="43"/>
      <c r="Q5638" s="31"/>
      <c r="R5638" s="84"/>
      <c r="S5638" s="31"/>
      <c r="T5638" s="31"/>
      <c r="U5638" s="169"/>
      <c r="V5638" s="150"/>
      <c r="W5638" s="342" t="str" cm="1">
        <f t="array" ref="W5638">IF(SUM(LEN(B5638:V5638))=0,"",IF(OR(OR(ISBLANK(F5638),SUM(LEN(C5638),LEN(D5638))=0),AND(NOT(E5638="Unknown"),ISBLANK(J5638)),AND(NOT(O5638="Unknown"),ISBLANK(R5638))),"Missing Information", INDEX(Table15[Entire Service Line Classification], MATCH(SUMIFS(Table15[Unique ID],Table15[System-Owned Portion],E5638,Table15[If Material Anything Other than "Lead" in Column E,Was Material Ever Previously Lead?],G5638,Table15[Customer-Owned Portion],O5638),Table15[Unique ID],0),0)))</f>
        <v/>
      </c>
      <c r="X5638"/>
    </row>
    <row r="5639" spans="2:24" x14ac:dyDescent="0.35">
      <c r="B5639" s="146"/>
      <c r="C5639" s="31"/>
      <c r="D5639" s="31"/>
      <c r="E5639" s="44"/>
      <c r="F5639" s="43"/>
      <c r="G5639" s="84"/>
      <c r="H5639" s="31"/>
      <c r="I5639" s="31"/>
      <c r="J5639" s="84"/>
      <c r="K5639" s="31"/>
      <c r="L5639" s="31"/>
      <c r="M5639" s="169"/>
      <c r="N5639" s="148"/>
      <c r="O5639" s="106"/>
      <c r="P5639" s="43"/>
      <c r="Q5639" s="31"/>
      <c r="R5639" s="84"/>
      <c r="S5639" s="31"/>
      <c r="T5639" s="31"/>
      <c r="U5639" s="169"/>
      <c r="V5639" s="150"/>
      <c r="W5639" s="342" t="str" cm="1">
        <f t="array" ref="W5639">IF(SUM(LEN(B5639:V5639))=0,"",IF(OR(OR(ISBLANK(F5639),SUM(LEN(C5639),LEN(D5639))=0),AND(NOT(E5639="Unknown"),ISBLANK(J5639)),AND(NOT(O5639="Unknown"),ISBLANK(R5639))),"Missing Information", INDEX(Table15[Entire Service Line Classification], MATCH(SUMIFS(Table15[Unique ID],Table15[System-Owned Portion],E5639,Table15[If Material Anything Other than "Lead" in Column E,Was Material Ever Previously Lead?],G5639,Table15[Customer-Owned Portion],O5639),Table15[Unique ID],0),0)))</f>
        <v/>
      </c>
      <c r="X5639"/>
    </row>
    <row r="5640" spans="2:24" x14ac:dyDescent="0.35">
      <c r="B5640" s="146"/>
      <c r="C5640" s="31"/>
      <c r="D5640" s="31"/>
      <c r="E5640" s="44"/>
      <c r="F5640" s="43"/>
      <c r="G5640" s="84"/>
      <c r="H5640" s="31"/>
      <c r="I5640" s="31"/>
      <c r="J5640" s="84"/>
      <c r="K5640" s="31"/>
      <c r="L5640" s="31"/>
      <c r="M5640" s="169"/>
      <c r="N5640" s="148"/>
      <c r="O5640" s="106"/>
      <c r="P5640" s="43"/>
      <c r="Q5640" s="31"/>
      <c r="R5640" s="84"/>
      <c r="S5640" s="31"/>
      <c r="T5640" s="31"/>
      <c r="U5640" s="169"/>
      <c r="V5640" s="150"/>
      <c r="W5640" s="342" t="str" cm="1">
        <f t="array" ref="W5640">IF(SUM(LEN(B5640:V5640))=0,"",IF(OR(OR(ISBLANK(F5640),SUM(LEN(C5640),LEN(D5640))=0),AND(NOT(E5640="Unknown"),ISBLANK(J5640)),AND(NOT(O5640="Unknown"),ISBLANK(R5640))),"Missing Information", INDEX(Table15[Entire Service Line Classification], MATCH(SUMIFS(Table15[Unique ID],Table15[System-Owned Portion],E5640,Table15[If Material Anything Other than "Lead" in Column E,Was Material Ever Previously Lead?],G5640,Table15[Customer-Owned Portion],O5640),Table15[Unique ID],0),0)))</f>
        <v/>
      </c>
      <c r="X5640"/>
    </row>
    <row r="5641" spans="2:24" x14ac:dyDescent="0.35">
      <c r="B5641" s="146"/>
      <c r="C5641" s="31"/>
      <c r="D5641" s="31"/>
      <c r="E5641" s="44"/>
      <c r="F5641" s="43"/>
      <c r="G5641" s="84"/>
      <c r="H5641" s="31"/>
      <c r="I5641" s="31"/>
      <c r="J5641" s="84"/>
      <c r="K5641" s="31"/>
      <c r="L5641" s="31"/>
      <c r="M5641" s="169"/>
      <c r="N5641" s="148"/>
      <c r="O5641" s="106"/>
      <c r="P5641" s="43"/>
      <c r="Q5641" s="31"/>
      <c r="R5641" s="84"/>
      <c r="S5641" s="31"/>
      <c r="T5641" s="31"/>
      <c r="U5641" s="169"/>
      <c r="V5641" s="150"/>
      <c r="W5641" s="342" t="str" cm="1">
        <f t="array" ref="W5641">IF(SUM(LEN(B5641:V5641))=0,"",IF(OR(OR(ISBLANK(F5641),SUM(LEN(C5641),LEN(D5641))=0),AND(NOT(E5641="Unknown"),ISBLANK(J5641)),AND(NOT(O5641="Unknown"),ISBLANK(R5641))),"Missing Information", INDEX(Table15[Entire Service Line Classification], MATCH(SUMIFS(Table15[Unique ID],Table15[System-Owned Portion],E5641,Table15[If Material Anything Other than "Lead" in Column E,Was Material Ever Previously Lead?],G5641,Table15[Customer-Owned Portion],O5641),Table15[Unique ID],0),0)))</f>
        <v/>
      </c>
      <c r="X5641"/>
    </row>
    <row r="5642" spans="2:24" x14ac:dyDescent="0.35">
      <c r="B5642" s="146"/>
      <c r="C5642" s="31"/>
      <c r="D5642" s="31"/>
      <c r="E5642" s="44"/>
      <c r="F5642" s="43"/>
      <c r="G5642" s="84"/>
      <c r="H5642" s="31"/>
      <c r="I5642" s="31"/>
      <c r="J5642" s="84"/>
      <c r="K5642" s="31"/>
      <c r="L5642" s="31"/>
      <c r="M5642" s="169"/>
      <c r="N5642" s="148"/>
      <c r="O5642" s="106"/>
      <c r="P5642" s="43"/>
      <c r="Q5642" s="31"/>
      <c r="R5642" s="84"/>
      <c r="S5642" s="31"/>
      <c r="T5642" s="31"/>
      <c r="U5642" s="169"/>
      <c r="V5642" s="150"/>
      <c r="W5642" s="342" t="str" cm="1">
        <f t="array" ref="W5642">IF(SUM(LEN(B5642:V5642))=0,"",IF(OR(OR(ISBLANK(F5642),SUM(LEN(C5642),LEN(D5642))=0),AND(NOT(E5642="Unknown"),ISBLANK(J5642)),AND(NOT(O5642="Unknown"),ISBLANK(R5642))),"Missing Information", INDEX(Table15[Entire Service Line Classification], MATCH(SUMIFS(Table15[Unique ID],Table15[System-Owned Portion],E5642,Table15[If Material Anything Other than "Lead" in Column E,Was Material Ever Previously Lead?],G5642,Table15[Customer-Owned Portion],O5642),Table15[Unique ID],0),0)))</f>
        <v/>
      </c>
      <c r="X5642"/>
    </row>
    <row r="5643" spans="2:24" x14ac:dyDescent="0.35">
      <c r="B5643" s="146"/>
      <c r="C5643" s="31"/>
      <c r="D5643" s="31"/>
      <c r="E5643" s="44"/>
      <c r="F5643" s="43"/>
      <c r="G5643" s="84"/>
      <c r="H5643" s="31"/>
      <c r="I5643" s="31"/>
      <c r="J5643" s="84"/>
      <c r="K5643" s="31"/>
      <c r="L5643" s="31"/>
      <c r="M5643" s="169"/>
      <c r="N5643" s="148"/>
      <c r="O5643" s="106"/>
      <c r="P5643" s="43"/>
      <c r="Q5643" s="31"/>
      <c r="R5643" s="84"/>
      <c r="S5643" s="31"/>
      <c r="T5643" s="31"/>
      <c r="U5643" s="169"/>
      <c r="V5643" s="150"/>
      <c r="W5643" s="342" t="str" cm="1">
        <f t="array" ref="W5643">IF(SUM(LEN(B5643:V5643))=0,"",IF(OR(OR(ISBLANK(F5643),SUM(LEN(C5643),LEN(D5643))=0),AND(NOT(E5643="Unknown"),ISBLANK(J5643)),AND(NOT(O5643="Unknown"),ISBLANK(R5643))),"Missing Information", INDEX(Table15[Entire Service Line Classification], MATCH(SUMIFS(Table15[Unique ID],Table15[System-Owned Portion],E5643,Table15[If Material Anything Other than "Lead" in Column E,Was Material Ever Previously Lead?],G5643,Table15[Customer-Owned Portion],O5643),Table15[Unique ID],0),0)))</f>
        <v/>
      </c>
      <c r="X5643"/>
    </row>
    <row r="5644" spans="2:24" x14ac:dyDescent="0.35">
      <c r="B5644" s="146"/>
      <c r="C5644" s="31"/>
      <c r="D5644" s="31"/>
      <c r="E5644" s="44"/>
      <c r="F5644" s="43"/>
      <c r="G5644" s="84"/>
      <c r="H5644" s="31"/>
      <c r="I5644" s="31"/>
      <c r="J5644" s="84"/>
      <c r="K5644" s="31"/>
      <c r="L5644" s="31"/>
      <c r="M5644" s="169"/>
      <c r="N5644" s="148"/>
      <c r="O5644" s="106"/>
      <c r="P5644" s="43"/>
      <c r="Q5644" s="31"/>
      <c r="R5644" s="84"/>
      <c r="S5644" s="31"/>
      <c r="T5644" s="31"/>
      <c r="U5644" s="169"/>
      <c r="V5644" s="150"/>
      <c r="W5644" s="342" t="str" cm="1">
        <f t="array" ref="W5644">IF(SUM(LEN(B5644:V5644))=0,"",IF(OR(OR(ISBLANK(F5644),SUM(LEN(C5644),LEN(D5644))=0),AND(NOT(E5644="Unknown"),ISBLANK(J5644)),AND(NOT(O5644="Unknown"),ISBLANK(R5644))),"Missing Information", INDEX(Table15[Entire Service Line Classification], MATCH(SUMIFS(Table15[Unique ID],Table15[System-Owned Portion],E5644,Table15[If Material Anything Other than "Lead" in Column E,Was Material Ever Previously Lead?],G5644,Table15[Customer-Owned Portion],O5644),Table15[Unique ID],0),0)))</f>
        <v/>
      </c>
      <c r="X5644"/>
    </row>
    <row r="5645" spans="2:24" x14ac:dyDescent="0.35">
      <c r="B5645" s="146"/>
      <c r="C5645" s="31"/>
      <c r="D5645" s="31"/>
      <c r="E5645" s="44"/>
      <c r="F5645" s="43"/>
      <c r="G5645" s="84"/>
      <c r="H5645" s="31"/>
      <c r="I5645" s="31"/>
      <c r="J5645" s="84"/>
      <c r="K5645" s="31"/>
      <c r="L5645" s="31"/>
      <c r="M5645" s="169"/>
      <c r="N5645" s="148"/>
      <c r="O5645" s="106"/>
      <c r="P5645" s="43"/>
      <c r="Q5645" s="31"/>
      <c r="R5645" s="84"/>
      <c r="S5645" s="31"/>
      <c r="T5645" s="31"/>
      <c r="U5645" s="169"/>
      <c r="V5645" s="150"/>
      <c r="W5645" s="342" t="str" cm="1">
        <f t="array" ref="W5645">IF(SUM(LEN(B5645:V5645))=0,"",IF(OR(OR(ISBLANK(F5645),SUM(LEN(C5645),LEN(D5645))=0),AND(NOT(E5645="Unknown"),ISBLANK(J5645)),AND(NOT(O5645="Unknown"),ISBLANK(R5645))),"Missing Information", INDEX(Table15[Entire Service Line Classification], MATCH(SUMIFS(Table15[Unique ID],Table15[System-Owned Portion],E5645,Table15[If Material Anything Other than "Lead" in Column E,Was Material Ever Previously Lead?],G5645,Table15[Customer-Owned Portion],O5645),Table15[Unique ID],0),0)))</f>
        <v/>
      </c>
      <c r="X5645"/>
    </row>
    <row r="5646" spans="2:24" x14ac:dyDescent="0.35">
      <c r="B5646" s="146"/>
      <c r="C5646" s="31"/>
      <c r="D5646" s="31"/>
      <c r="E5646" s="44"/>
      <c r="F5646" s="43"/>
      <c r="G5646" s="84"/>
      <c r="H5646" s="31"/>
      <c r="I5646" s="31"/>
      <c r="J5646" s="84"/>
      <c r="K5646" s="31"/>
      <c r="L5646" s="31"/>
      <c r="M5646" s="169"/>
      <c r="N5646" s="148"/>
      <c r="O5646" s="106"/>
      <c r="P5646" s="43"/>
      <c r="Q5646" s="31"/>
      <c r="R5646" s="84"/>
      <c r="S5646" s="31"/>
      <c r="T5646" s="31"/>
      <c r="U5646" s="169"/>
      <c r="V5646" s="150"/>
      <c r="W5646" s="342" t="str" cm="1">
        <f t="array" ref="W5646">IF(SUM(LEN(B5646:V5646))=0,"",IF(OR(OR(ISBLANK(F5646),SUM(LEN(C5646),LEN(D5646))=0),AND(NOT(E5646="Unknown"),ISBLANK(J5646)),AND(NOT(O5646="Unknown"),ISBLANK(R5646))),"Missing Information", INDEX(Table15[Entire Service Line Classification], MATCH(SUMIFS(Table15[Unique ID],Table15[System-Owned Portion],E5646,Table15[If Material Anything Other than "Lead" in Column E,Was Material Ever Previously Lead?],G5646,Table15[Customer-Owned Portion],O5646),Table15[Unique ID],0),0)))</f>
        <v/>
      </c>
      <c r="X5646"/>
    </row>
    <row r="5647" spans="2:24" x14ac:dyDescent="0.35">
      <c r="B5647" s="146"/>
      <c r="C5647" s="31"/>
      <c r="D5647" s="31"/>
      <c r="E5647" s="44"/>
      <c r="F5647" s="43"/>
      <c r="G5647" s="84"/>
      <c r="H5647" s="31"/>
      <c r="I5647" s="31"/>
      <c r="J5647" s="84"/>
      <c r="K5647" s="31"/>
      <c r="L5647" s="31"/>
      <c r="M5647" s="169"/>
      <c r="N5647" s="148"/>
      <c r="O5647" s="106"/>
      <c r="P5647" s="43"/>
      <c r="Q5647" s="31"/>
      <c r="R5647" s="84"/>
      <c r="S5647" s="31"/>
      <c r="T5647" s="31"/>
      <c r="U5647" s="169"/>
      <c r="V5647" s="150"/>
      <c r="W5647" s="342" t="str" cm="1">
        <f t="array" ref="W5647">IF(SUM(LEN(B5647:V5647))=0,"",IF(OR(OR(ISBLANK(F5647),SUM(LEN(C5647),LEN(D5647))=0),AND(NOT(E5647="Unknown"),ISBLANK(J5647)),AND(NOT(O5647="Unknown"),ISBLANK(R5647))),"Missing Information", INDEX(Table15[Entire Service Line Classification], MATCH(SUMIFS(Table15[Unique ID],Table15[System-Owned Portion],E5647,Table15[If Material Anything Other than "Lead" in Column E,Was Material Ever Previously Lead?],G5647,Table15[Customer-Owned Portion],O5647),Table15[Unique ID],0),0)))</f>
        <v/>
      </c>
      <c r="X5647"/>
    </row>
    <row r="5648" spans="2:24" x14ac:dyDescent="0.35">
      <c r="B5648" s="146"/>
      <c r="C5648" s="31"/>
      <c r="D5648" s="31"/>
      <c r="E5648" s="44"/>
      <c r="F5648" s="43"/>
      <c r="G5648" s="84"/>
      <c r="H5648" s="31"/>
      <c r="I5648" s="31"/>
      <c r="J5648" s="84"/>
      <c r="K5648" s="31"/>
      <c r="L5648" s="31"/>
      <c r="M5648" s="169"/>
      <c r="N5648" s="148"/>
      <c r="O5648" s="106"/>
      <c r="P5648" s="43"/>
      <c r="Q5648" s="31"/>
      <c r="R5648" s="84"/>
      <c r="S5648" s="31"/>
      <c r="T5648" s="31"/>
      <c r="U5648" s="169"/>
      <c r="V5648" s="150"/>
      <c r="W5648" s="342" t="str" cm="1">
        <f t="array" ref="W5648">IF(SUM(LEN(B5648:V5648))=0,"",IF(OR(OR(ISBLANK(F5648),SUM(LEN(C5648),LEN(D5648))=0),AND(NOT(E5648="Unknown"),ISBLANK(J5648)),AND(NOT(O5648="Unknown"),ISBLANK(R5648))),"Missing Information", INDEX(Table15[Entire Service Line Classification], MATCH(SUMIFS(Table15[Unique ID],Table15[System-Owned Portion],E5648,Table15[If Material Anything Other than "Lead" in Column E,Was Material Ever Previously Lead?],G5648,Table15[Customer-Owned Portion],O5648),Table15[Unique ID],0),0)))</f>
        <v/>
      </c>
      <c r="X5648"/>
    </row>
    <row r="5649" spans="2:24" x14ac:dyDescent="0.35">
      <c r="B5649" s="146"/>
      <c r="C5649" s="31"/>
      <c r="D5649" s="31"/>
      <c r="E5649" s="44"/>
      <c r="F5649" s="43"/>
      <c r="G5649" s="84"/>
      <c r="H5649" s="31"/>
      <c r="I5649" s="31"/>
      <c r="J5649" s="84"/>
      <c r="K5649" s="31"/>
      <c r="L5649" s="31"/>
      <c r="M5649" s="169"/>
      <c r="N5649" s="148"/>
      <c r="O5649" s="106"/>
      <c r="P5649" s="43"/>
      <c r="Q5649" s="31"/>
      <c r="R5649" s="84"/>
      <c r="S5649" s="31"/>
      <c r="T5649" s="31"/>
      <c r="U5649" s="169"/>
      <c r="V5649" s="150"/>
      <c r="W5649" s="342" t="str" cm="1">
        <f t="array" ref="W5649">IF(SUM(LEN(B5649:V5649))=0,"",IF(OR(OR(ISBLANK(F5649),SUM(LEN(C5649),LEN(D5649))=0),AND(NOT(E5649="Unknown"),ISBLANK(J5649)),AND(NOT(O5649="Unknown"),ISBLANK(R5649))),"Missing Information", INDEX(Table15[Entire Service Line Classification], MATCH(SUMIFS(Table15[Unique ID],Table15[System-Owned Portion],E5649,Table15[If Material Anything Other than "Lead" in Column E,Was Material Ever Previously Lead?],G5649,Table15[Customer-Owned Portion],O5649),Table15[Unique ID],0),0)))</f>
        <v/>
      </c>
      <c r="X5649"/>
    </row>
    <row r="5650" spans="2:24" x14ac:dyDescent="0.35">
      <c r="B5650" s="146"/>
      <c r="C5650" s="31"/>
      <c r="D5650" s="31"/>
      <c r="E5650" s="44"/>
      <c r="F5650" s="43"/>
      <c r="G5650" s="84"/>
      <c r="H5650" s="31"/>
      <c r="I5650" s="31"/>
      <c r="J5650" s="84"/>
      <c r="K5650" s="31"/>
      <c r="L5650" s="31"/>
      <c r="M5650" s="169"/>
      <c r="N5650" s="148"/>
      <c r="O5650" s="106"/>
      <c r="P5650" s="43"/>
      <c r="Q5650" s="31"/>
      <c r="R5650" s="84"/>
      <c r="S5650" s="31"/>
      <c r="T5650" s="31"/>
      <c r="U5650" s="169"/>
      <c r="V5650" s="150"/>
      <c r="W5650" s="342" t="str" cm="1">
        <f t="array" ref="W5650">IF(SUM(LEN(B5650:V5650))=0,"",IF(OR(OR(ISBLANK(F5650),SUM(LEN(C5650),LEN(D5650))=0),AND(NOT(E5650="Unknown"),ISBLANK(J5650)),AND(NOT(O5650="Unknown"),ISBLANK(R5650))),"Missing Information", INDEX(Table15[Entire Service Line Classification], MATCH(SUMIFS(Table15[Unique ID],Table15[System-Owned Portion],E5650,Table15[If Material Anything Other than "Lead" in Column E,Was Material Ever Previously Lead?],G5650,Table15[Customer-Owned Portion],O5650),Table15[Unique ID],0),0)))</f>
        <v/>
      </c>
      <c r="X5650"/>
    </row>
    <row r="5651" spans="2:24" x14ac:dyDescent="0.35">
      <c r="B5651" s="146"/>
      <c r="C5651" s="31"/>
      <c r="D5651" s="31"/>
      <c r="E5651" s="44"/>
      <c r="F5651" s="43"/>
      <c r="G5651" s="84"/>
      <c r="H5651" s="31"/>
      <c r="I5651" s="31"/>
      <c r="J5651" s="84"/>
      <c r="K5651" s="31"/>
      <c r="L5651" s="31"/>
      <c r="M5651" s="169"/>
      <c r="N5651" s="148"/>
      <c r="O5651" s="106"/>
      <c r="P5651" s="43"/>
      <c r="Q5651" s="31"/>
      <c r="R5651" s="84"/>
      <c r="S5651" s="31"/>
      <c r="T5651" s="31"/>
      <c r="U5651" s="169"/>
      <c r="V5651" s="150"/>
      <c r="W5651" s="342" t="str" cm="1">
        <f t="array" ref="W5651">IF(SUM(LEN(B5651:V5651))=0,"",IF(OR(OR(ISBLANK(F5651),SUM(LEN(C5651),LEN(D5651))=0),AND(NOT(E5651="Unknown"),ISBLANK(J5651)),AND(NOT(O5651="Unknown"),ISBLANK(R5651))),"Missing Information", INDEX(Table15[Entire Service Line Classification], MATCH(SUMIFS(Table15[Unique ID],Table15[System-Owned Portion],E5651,Table15[If Material Anything Other than "Lead" in Column E,Was Material Ever Previously Lead?],G5651,Table15[Customer-Owned Portion],O5651),Table15[Unique ID],0),0)))</f>
        <v/>
      </c>
      <c r="X5651"/>
    </row>
    <row r="5652" spans="2:24" x14ac:dyDescent="0.35">
      <c r="B5652" s="146"/>
      <c r="C5652" s="31"/>
      <c r="D5652" s="31"/>
      <c r="E5652" s="44"/>
      <c r="F5652" s="43"/>
      <c r="G5652" s="84"/>
      <c r="H5652" s="31"/>
      <c r="I5652" s="31"/>
      <c r="J5652" s="84"/>
      <c r="K5652" s="31"/>
      <c r="L5652" s="31"/>
      <c r="M5652" s="169"/>
      <c r="N5652" s="148"/>
      <c r="O5652" s="106"/>
      <c r="P5652" s="43"/>
      <c r="Q5652" s="31"/>
      <c r="R5652" s="84"/>
      <c r="S5652" s="31"/>
      <c r="T5652" s="31"/>
      <c r="U5652" s="169"/>
      <c r="V5652" s="150"/>
      <c r="W5652" s="342" t="str" cm="1">
        <f t="array" ref="W5652">IF(SUM(LEN(B5652:V5652))=0,"",IF(OR(OR(ISBLANK(F5652),SUM(LEN(C5652),LEN(D5652))=0),AND(NOT(E5652="Unknown"),ISBLANK(J5652)),AND(NOT(O5652="Unknown"),ISBLANK(R5652))),"Missing Information", INDEX(Table15[Entire Service Line Classification], MATCH(SUMIFS(Table15[Unique ID],Table15[System-Owned Portion],E5652,Table15[If Material Anything Other than "Lead" in Column E,Was Material Ever Previously Lead?],G5652,Table15[Customer-Owned Portion],O5652),Table15[Unique ID],0),0)))</f>
        <v/>
      </c>
      <c r="X5652"/>
    </row>
    <row r="5653" spans="2:24" x14ac:dyDescent="0.35">
      <c r="B5653" s="146"/>
      <c r="C5653" s="31"/>
      <c r="D5653" s="31"/>
      <c r="E5653" s="44"/>
      <c r="F5653" s="43"/>
      <c r="G5653" s="84"/>
      <c r="H5653" s="31"/>
      <c r="I5653" s="31"/>
      <c r="J5653" s="84"/>
      <c r="K5653" s="31"/>
      <c r="L5653" s="31"/>
      <c r="M5653" s="169"/>
      <c r="N5653" s="148"/>
      <c r="O5653" s="106"/>
      <c r="P5653" s="43"/>
      <c r="Q5653" s="31"/>
      <c r="R5653" s="84"/>
      <c r="S5653" s="31"/>
      <c r="T5653" s="31"/>
      <c r="U5653" s="169"/>
      <c r="V5653" s="150"/>
      <c r="W5653" s="342" t="str" cm="1">
        <f t="array" ref="W5653">IF(SUM(LEN(B5653:V5653))=0,"",IF(OR(OR(ISBLANK(F5653),SUM(LEN(C5653),LEN(D5653))=0),AND(NOT(E5653="Unknown"),ISBLANK(J5653)),AND(NOT(O5653="Unknown"),ISBLANK(R5653))),"Missing Information", INDEX(Table15[Entire Service Line Classification], MATCH(SUMIFS(Table15[Unique ID],Table15[System-Owned Portion],E5653,Table15[If Material Anything Other than "Lead" in Column E,Was Material Ever Previously Lead?],G5653,Table15[Customer-Owned Portion],O5653),Table15[Unique ID],0),0)))</f>
        <v/>
      </c>
      <c r="X5653"/>
    </row>
    <row r="5654" spans="2:24" x14ac:dyDescent="0.35">
      <c r="B5654" s="146"/>
      <c r="C5654" s="31"/>
      <c r="D5654" s="31"/>
      <c r="E5654" s="44"/>
      <c r="F5654" s="43"/>
      <c r="G5654" s="84"/>
      <c r="H5654" s="31"/>
      <c r="I5654" s="31"/>
      <c r="J5654" s="84"/>
      <c r="K5654" s="31"/>
      <c r="L5654" s="31"/>
      <c r="M5654" s="169"/>
      <c r="N5654" s="148"/>
      <c r="O5654" s="106"/>
      <c r="P5654" s="43"/>
      <c r="Q5654" s="31"/>
      <c r="R5654" s="84"/>
      <c r="S5654" s="31"/>
      <c r="T5654" s="31"/>
      <c r="U5654" s="169"/>
      <c r="V5654" s="150"/>
      <c r="W5654" s="342" t="str" cm="1">
        <f t="array" ref="W5654">IF(SUM(LEN(B5654:V5654))=0,"",IF(OR(OR(ISBLANK(F5654),SUM(LEN(C5654),LEN(D5654))=0),AND(NOT(E5654="Unknown"),ISBLANK(J5654)),AND(NOT(O5654="Unknown"),ISBLANK(R5654))),"Missing Information", INDEX(Table15[Entire Service Line Classification], MATCH(SUMIFS(Table15[Unique ID],Table15[System-Owned Portion],E5654,Table15[If Material Anything Other than "Lead" in Column E,Was Material Ever Previously Lead?],G5654,Table15[Customer-Owned Portion],O5654),Table15[Unique ID],0),0)))</f>
        <v/>
      </c>
      <c r="X5654"/>
    </row>
    <row r="5655" spans="2:24" x14ac:dyDescent="0.35">
      <c r="B5655" s="146"/>
      <c r="C5655" s="31"/>
      <c r="D5655" s="31"/>
      <c r="E5655" s="44"/>
      <c r="F5655" s="43"/>
      <c r="G5655" s="84"/>
      <c r="H5655" s="31"/>
      <c r="I5655" s="31"/>
      <c r="J5655" s="84"/>
      <c r="K5655" s="31"/>
      <c r="L5655" s="31"/>
      <c r="M5655" s="169"/>
      <c r="N5655" s="148"/>
      <c r="O5655" s="106"/>
      <c r="P5655" s="43"/>
      <c r="Q5655" s="31"/>
      <c r="R5655" s="84"/>
      <c r="S5655" s="31"/>
      <c r="T5655" s="31"/>
      <c r="U5655" s="169"/>
      <c r="V5655" s="150"/>
      <c r="W5655" s="342" t="str" cm="1">
        <f t="array" ref="W5655">IF(SUM(LEN(B5655:V5655))=0,"",IF(OR(OR(ISBLANK(F5655),SUM(LEN(C5655),LEN(D5655))=0),AND(NOT(E5655="Unknown"),ISBLANK(J5655)),AND(NOT(O5655="Unknown"),ISBLANK(R5655))),"Missing Information", INDEX(Table15[Entire Service Line Classification], MATCH(SUMIFS(Table15[Unique ID],Table15[System-Owned Portion],E5655,Table15[If Material Anything Other than "Lead" in Column E,Was Material Ever Previously Lead?],G5655,Table15[Customer-Owned Portion],O5655),Table15[Unique ID],0),0)))</f>
        <v/>
      </c>
      <c r="X5655"/>
    </row>
    <row r="5656" spans="2:24" x14ac:dyDescent="0.35">
      <c r="B5656" s="146"/>
      <c r="C5656" s="31"/>
      <c r="D5656" s="31"/>
      <c r="E5656" s="44"/>
      <c r="F5656" s="43"/>
      <c r="G5656" s="84"/>
      <c r="H5656" s="31"/>
      <c r="I5656" s="31"/>
      <c r="J5656" s="84"/>
      <c r="K5656" s="31"/>
      <c r="L5656" s="31"/>
      <c r="M5656" s="169"/>
      <c r="N5656" s="148"/>
      <c r="O5656" s="106"/>
      <c r="P5656" s="43"/>
      <c r="Q5656" s="31"/>
      <c r="R5656" s="84"/>
      <c r="S5656" s="31"/>
      <c r="T5656" s="31"/>
      <c r="U5656" s="169"/>
      <c r="V5656" s="150"/>
      <c r="W5656" s="342" t="str" cm="1">
        <f t="array" ref="W5656">IF(SUM(LEN(B5656:V5656))=0,"",IF(OR(OR(ISBLANK(F5656),SUM(LEN(C5656),LEN(D5656))=0),AND(NOT(E5656="Unknown"),ISBLANK(J5656)),AND(NOT(O5656="Unknown"),ISBLANK(R5656))),"Missing Information", INDEX(Table15[Entire Service Line Classification], MATCH(SUMIFS(Table15[Unique ID],Table15[System-Owned Portion],E5656,Table15[If Material Anything Other than "Lead" in Column E,Was Material Ever Previously Lead?],G5656,Table15[Customer-Owned Portion],O5656),Table15[Unique ID],0),0)))</f>
        <v/>
      </c>
      <c r="X5656"/>
    </row>
    <row r="5657" spans="2:24" x14ac:dyDescent="0.35">
      <c r="B5657" s="146"/>
      <c r="C5657" s="31"/>
      <c r="D5657" s="31"/>
      <c r="E5657" s="44"/>
      <c r="F5657" s="43"/>
      <c r="G5657" s="84"/>
      <c r="H5657" s="31"/>
      <c r="I5657" s="31"/>
      <c r="J5657" s="84"/>
      <c r="K5657" s="31"/>
      <c r="L5657" s="31"/>
      <c r="M5657" s="169"/>
      <c r="N5657" s="148"/>
      <c r="O5657" s="106"/>
      <c r="P5657" s="43"/>
      <c r="Q5657" s="31"/>
      <c r="R5657" s="84"/>
      <c r="S5657" s="31"/>
      <c r="T5657" s="31"/>
      <c r="U5657" s="169"/>
      <c r="V5657" s="150"/>
      <c r="W5657" s="342" t="str" cm="1">
        <f t="array" ref="W5657">IF(SUM(LEN(B5657:V5657))=0,"",IF(OR(OR(ISBLANK(F5657),SUM(LEN(C5657),LEN(D5657))=0),AND(NOT(E5657="Unknown"),ISBLANK(J5657)),AND(NOT(O5657="Unknown"),ISBLANK(R5657))),"Missing Information", INDEX(Table15[Entire Service Line Classification], MATCH(SUMIFS(Table15[Unique ID],Table15[System-Owned Portion],E5657,Table15[If Material Anything Other than "Lead" in Column E,Was Material Ever Previously Lead?],G5657,Table15[Customer-Owned Portion],O5657),Table15[Unique ID],0),0)))</f>
        <v/>
      </c>
      <c r="X5657"/>
    </row>
    <row r="5658" spans="2:24" x14ac:dyDescent="0.35">
      <c r="B5658" s="146"/>
      <c r="C5658" s="31"/>
      <c r="D5658" s="31"/>
      <c r="E5658" s="44"/>
      <c r="F5658" s="43"/>
      <c r="G5658" s="84"/>
      <c r="H5658" s="31"/>
      <c r="I5658" s="31"/>
      <c r="J5658" s="84"/>
      <c r="K5658" s="31"/>
      <c r="L5658" s="31"/>
      <c r="M5658" s="169"/>
      <c r="N5658" s="148"/>
      <c r="O5658" s="106"/>
      <c r="P5658" s="43"/>
      <c r="Q5658" s="31"/>
      <c r="R5658" s="84"/>
      <c r="S5658" s="31"/>
      <c r="T5658" s="31"/>
      <c r="U5658" s="169"/>
      <c r="V5658" s="150"/>
      <c r="W5658" s="342" t="str" cm="1">
        <f t="array" ref="W5658">IF(SUM(LEN(B5658:V5658))=0,"",IF(OR(OR(ISBLANK(F5658),SUM(LEN(C5658),LEN(D5658))=0),AND(NOT(E5658="Unknown"),ISBLANK(J5658)),AND(NOT(O5658="Unknown"),ISBLANK(R5658))),"Missing Information", INDEX(Table15[Entire Service Line Classification], MATCH(SUMIFS(Table15[Unique ID],Table15[System-Owned Portion],E5658,Table15[If Material Anything Other than "Lead" in Column E,Was Material Ever Previously Lead?],G5658,Table15[Customer-Owned Portion],O5658),Table15[Unique ID],0),0)))</f>
        <v/>
      </c>
      <c r="X5658"/>
    </row>
    <row r="5659" spans="2:24" x14ac:dyDescent="0.35">
      <c r="B5659" s="146"/>
      <c r="C5659" s="31"/>
      <c r="D5659" s="31"/>
      <c r="E5659" s="44"/>
      <c r="F5659" s="43"/>
      <c r="G5659" s="84"/>
      <c r="H5659" s="31"/>
      <c r="I5659" s="31"/>
      <c r="J5659" s="84"/>
      <c r="K5659" s="31"/>
      <c r="L5659" s="31"/>
      <c r="M5659" s="169"/>
      <c r="N5659" s="148"/>
      <c r="O5659" s="106"/>
      <c r="P5659" s="43"/>
      <c r="Q5659" s="31"/>
      <c r="R5659" s="84"/>
      <c r="S5659" s="31"/>
      <c r="T5659" s="31"/>
      <c r="U5659" s="169"/>
      <c r="V5659" s="150"/>
      <c r="W5659" s="342" t="str" cm="1">
        <f t="array" ref="W5659">IF(SUM(LEN(B5659:V5659))=0,"",IF(OR(OR(ISBLANK(F5659),SUM(LEN(C5659),LEN(D5659))=0),AND(NOT(E5659="Unknown"),ISBLANK(J5659)),AND(NOT(O5659="Unknown"),ISBLANK(R5659))),"Missing Information", INDEX(Table15[Entire Service Line Classification], MATCH(SUMIFS(Table15[Unique ID],Table15[System-Owned Portion],E5659,Table15[If Material Anything Other than "Lead" in Column E,Was Material Ever Previously Lead?],G5659,Table15[Customer-Owned Portion],O5659),Table15[Unique ID],0),0)))</f>
        <v/>
      </c>
      <c r="X5659"/>
    </row>
    <row r="5660" spans="2:24" x14ac:dyDescent="0.35">
      <c r="B5660" s="146"/>
      <c r="C5660" s="31"/>
      <c r="D5660" s="31"/>
      <c r="E5660" s="44"/>
      <c r="F5660" s="43"/>
      <c r="G5660" s="84"/>
      <c r="H5660" s="31"/>
      <c r="I5660" s="31"/>
      <c r="J5660" s="84"/>
      <c r="K5660" s="31"/>
      <c r="L5660" s="31"/>
      <c r="M5660" s="169"/>
      <c r="N5660" s="148"/>
      <c r="O5660" s="106"/>
      <c r="P5660" s="43"/>
      <c r="Q5660" s="31"/>
      <c r="R5660" s="84"/>
      <c r="S5660" s="31"/>
      <c r="T5660" s="31"/>
      <c r="U5660" s="169"/>
      <c r="V5660" s="150"/>
      <c r="W5660" s="342" t="str" cm="1">
        <f t="array" ref="W5660">IF(SUM(LEN(B5660:V5660))=0,"",IF(OR(OR(ISBLANK(F5660),SUM(LEN(C5660),LEN(D5660))=0),AND(NOT(E5660="Unknown"),ISBLANK(J5660)),AND(NOT(O5660="Unknown"),ISBLANK(R5660))),"Missing Information", INDEX(Table15[Entire Service Line Classification], MATCH(SUMIFS(Table15[Unique ID],Table15[System-Owned Portion],E5660,Table15[If Material Anything Other than "Lead" in Column E,Was Material Ever Previously Lead?],G5660,Table15[Customer-Owned Portion],O5660),Table15[Unique ID],0),0)))</f>
        <v/>
      </c>
      <c r="X5660"/>
    </row>
    <row r="5661" spans="2:24" x14ac:dyDescent="0.35">
      <c r="B5661" s="146"/>
      <c r="C5661" s="31"/>
      <c r="D5661" s="31"/>
      <c r="E5661" s="44"/>
      <c r="F5661" s="43"/>
      <c r="G5661" s="84"/>
      <c r="H5661" s="31"/>
      <c r="I5661" s="31"/>
      <c r="J5661" s="84"/>
      <c r="K5661" s="31"/>
      <c r="L5661" s="31"/>
      <c r="M5661" s="169"/>
      <c r="N5661" s="148"/>
      <c r="O5661" s="106"/>
      <c r="P5661" s="43"/>
      <c r="Q5661" s="31"/>
      <c r="R5661" s="84"/>
      <c r="S5661" s="31"/>
      <c r="T5661" s="31"/>
      <c r="U5661" s="169"/>
      <c r="V5661" s="150"/>
      <c r="W5661" s="342" t="str" cm="1">
        <f t="array" ref="W5661">IF(SUM(LEN(B5661:V5661))=0,"",IF(OR(OR(ISBLANK(F5661),SUM(LEN(C5661),LEN(D5661))=0),AND(NOT(E5661="Unknown"),ISBLANK(J5661)),AND(NOT(O5661="Unknown"),ISBLANK(R5661))),"Missing Information", INDEX(Table15[Entire Service Line Classification], MATCH(SUMIFS(Table15[Unique ID],Table15[System-Owned Portion],E5661,Table15[If Material Anything Other than "Lead" in Column E,Was Material Ever Previously Lead?],G5661,Table15[Customer-Owned Portion],O5661),Table15[Unique ID],0),0)))</f>
        <v/>
      </c>
      <c r="X5661"/>
    </row>
    <row r="5662" spans="2:24" x14ac:dyDescent="0.35">
      <c r="B5662" s="146"/>
      <c r="C5662" s="31"/>
      <c r="D5662" s="31"/>
      <c r="E5662" s="44"/>
      <c r="F5662" s="43"/>
      <c r="G5662" s="84"/>
      <c r="H5662" s="31"/>
      <c r="I5662" s="31"/>
      <c r="J5662" s="84"/>
      <c r="K5662" s="31"/>
      <c r="L5662" s="31"/>
      <c r="M5662" s="169"/>
      <c r="N5662" s="148"/>
      <c r="O5662" s="106"/>
      <c r="P5662" s="43"/>
      <c r="Q5662" s="31"/>
      <c r="R5662" s="84"/>
      <c r="S5662" s="31"/>
      <c r="T5662" s="31"/>
      <c r="U5662" s="169"/>
      <c r="V5662" s="150"/>
      <c r="W5662" s="342" t="str" cm="1">
        <f t="array" ref="W5662">IF(SUM(LEN(B5662:V5662))=0,"",IF(OR(OR(ISBLANK(F5662),SUM(LEN(C5662),LEN(D5662))=0),AND(NOT(E5662="Unknown"),ISBLANK(J5662)),AND(NOT(O5662="Unknown"),ISBLANK(R5662))),"Missing Information", INDEX(Table15[Entire Service Line Classification], MATCH(SUMIFS(Table15[Unique ID],Table15[System-Owned Portion],E5662,Table15[If Material Anything Other than "Lead" in Column E,Was Material Ever Previously Lead?],G5662,Table15[Customer-Owned Portion],O5662),Table15[Unique ID],0),0)))</f>
        <v/>
      </c>
      <c r="X5662"/>
    </row>
    <row r="5663" spans="2:24" x14ac:dyDescent="0.35">
      <c r="B5663" s="146"/>
      <c r="C5663" s="31"/>
      <c r="D5663" s="31"/>
      <c r="E5663" s="44"/>
      <c r="F5663" s="43"/>
      <c r="G5663" s="84"/>
      <c r="H5663" s="31"/>
      <c r="I5663" s="31"/>
      <c r="J5663" s="84"/>
      <c r="K5663" s="31"/>
      <c r="L5663" s="31"/>
      <c r="M5663" s="169"/>
      <c r="N5663" s="148"/>
      <c r="O5663" s="106"/>
      <c r="P5663" s="43"/>
      <c r="Q5663" s="31"/>
      <c r="R5663" s="84"/>
      <c r="S5663" s="31"/>
      <c r="T5663" s="31"/>
      <c r="U5663" s="169"/>
      <c r="V5663" s="150"/>
      <c r="W5663" s="342" t="str" cm="1">
        <f t="array" ref="W5663">IF(SUM(LEN(B5663:V5663))=0,"",IF(OR(OR(ISBLANK(F5663),SUM(LEN(C5663),LEN(D5663))=0),AND(NOT(E5663="Unknown"),ISBLANK(J5663)),AND(NOT(O5663="Unknown"),ISBLANK(R5663))),"Missing Information", INDEX(Table15[Entire Service Line Classification], MATCH(SUMIFS(Table15[Unique ID],Table15[System-Owned Portion],E5663,Table15[If Material Anything Other than "Lead" in Column E,Was Material Ever Previously Lead?],G5663,Table15[Customer-Owned Portion],O5663),Table15[Unique ID],0),0)))</f>
        <v/>
      </c>
      <c r="X5663"/>
    </row>
    <row r="5664" spans="2:24" x14ac:dyDescent="0.35">
      <c r="B5664" s="146"/>
      <c r="C5664" s="31"/>
      <c r="D5664" s="31"/>
      <c r="E5664" s="44"/>
      <c r="F5664" s="43"/>
      <c r="G5664" s="84"/>
      <c r="H5664" s="31"/>
      <c r="I5664" s="31"/>
      <c r="J5664" s="84"/>
      <c r="K5664" s="31"/>
      <c r="L5664" s="31"/>
      <c r="M5664" s="169"/>
      <c r="N5664" s="148"/>
      <c r="O5664" s="106"/>
      <c r="P5664" s="43"/>
      <c r="Q5664" s="31"/>
      <c r="R5664" s="84"/>
      <c r="S5664" s="31"/>
      <c r="T5664" s="31"/>
      <c r="U5664" s="169"/>
      <c r="V5664" s="150"/>
      <c r="W5664" s="342" t="str" cm="1">
        <f t="array" ref="W5664">IF(SUM(LEN(B5664:V5664))=0,"",IF(OR(OR(ISBLANK(F5664),SUM(LEN(C5664),LEN(D5664))=0),AND(NOT(E5664="Unknown"),ISBLANK(J5664)),AND(NOT(O5664="Unknown"),ISBLANK(R5664))),"Missing Information", INDEX(Table15[Entire Service Line Classification], MATCH(SUMIFS(Table15[Unique ID],Table15[System-Owned Portion],E5664,Table15[If Material Anything Other than "Lead" in Column E,Was Material Ever Previously Lead?],G5664,Table15[Customer-Owned Portion],O5664),Table15[Unique ID],0),0)))</f>
        <v/>
      </c>
      <c r="X5664"/>
    </row>
    <row r="5665" spans="2:24" x14ac:dyDescent="0.35">
      <c r="B5665" s="146"/>
      <c r="C5665" s="31"/>
      <c r="D5665" s="31"/>
      <c r="E5665" s="44"/>
      <c r="F5665" s="43"/>
      <c r="G5665" s="84"/>
      <c r="H5665" s="31"/>
      <c r="I5665" s="31"/>
      <c r="J5665" s="84"/>
      <c r="K5665" s="31"/>
      <c r="L5665" s="31"/>
      <c r="M5665" s="169"/>
      <c r="N5665" s="148"/>
      <c r="O5665" s="106"/>
      <c r="P5665" s="43"/>
      <c r="Q5665" s="31"/>
      <c r="R5665" s="84"/>
      <c r="S5665" s="31"/>
      <c r="T5665" s="31"/>
      <c r="U5665" s="169"/>
      <c r="V5665" s="150"/>
      <c r="W5665" s="342" t="str" cm="1">
        <f t="array" ref="W5665">IF(SUM(LEN(B5665:V5665))=0,"",IF(OR(OR(ISBLANK(F5665),SUM(LEN(C5665),LEN(D5665))=0),AND(NOT(E5665="Unknown"),ISBLANK(J5665)),AND(NOT(O5665="Unknown"),ISBLANK(R5665))),"Missing Information", INDEX(Table15[Entire Service Line Classification], MATCH(SUMIFS(Table15[Unique ID],Table15[System-Owned Portion],E5665,Table15[If Material Anything Other than "Lead" in Column E,Was Material Ever Previously Lead?],G5665,Table15[Customer-Owned Portion],O5665),Table15[Unique ID],0),0)))</f>
        <v/>
      </c>
      <c r="X5665"/>
    </row>
    <row r="5666" spans="2:24" x14ac:dyDescent="0.35">
      <c r="B5666" s="146"/>
      <c r="C5666" s="31"/>
      <c r="D5666" s="31"/>
      <c r="E5666" s="44"/>
      <c r="F5666" s="43"/>
      <c r="G5666" s="84"/>
      <c r="H5666" s="31"/>
      <c r="I5666" s="31"/>
      <c r="J5666" s="84"/>
      <c r="K5666" s="31"/>
      <c r="L5666" s="31"/>
      <c r="M5666" s="169"/>
      <c r="N5666" s="148"/>
      <c r="O5666" s="106"/>
      <c r="P5666" s="43"/>
      <c r="Q5666" s="31"/>
      <c r="R5666" s="84"/>
      <c r="S5666" s="31"/>
      <c r="T5666" s="31"/>
      <c r="U5666" s="169"/>
      <c r="V5666" s="150"/>
      <c r="W5666" s="342" t="str" cm="1">
        <f t="array" ref="W5666">IF(SUM(LEN(B5666:V5666))=0,"",IF(OR(OR(ISBLANK(F5666),SUM(LEN(C5666),LEN(D5666))=0),AND(NOT(E5666="Unknown"),ISBLANK(J5666)),AND(NOT(O5666="Unknown"),ISBLANK(R5666))),"Missing Information", INDEX(Table15[Entire Service Line Classification], MATCH(SUMIFS(Table15[Unique ID],Table15[System-Owned Portion],E5666,Table15[If Material Anything Other than "Lead" in Column E,Was Material Ever Previously Lead?],G5666,Table15[Customer-Owned Portion],O5666),Table15[Unique ID],0),0)))</f>
        <v/>
      </c>
      <c r="X5666"/>
    </row>
    <row r="5667" spans="2:24" x14ac:dyDescent="0.35">
      <c r="B5667" s="146"/>
      <c r="C5667" s="31"/>
      <c r="D5667" s="31"/>
      <c r="E5667" s="44"/>
      <c r="F5667" s="43"/>
      <c r="G5667" s="84"/>
      <c r="H5667" s="31"/>
      <c r="I5667" s="31"/>
      <c r="J5667" s="84"/>
      <c r="K5667" s="31"/>
      <c r="L5667" s="31"/>
      <c r="M5667" s="169"/>
      <c r="N5667" s="148"/>
      <c r="O5667" s="106"/>
      <c r="P5667" s="43"/>
      <c r="Q5667" s="31"/>
      <c r="R5667" s="84"/>
      <c r="S5667" s="31"/>
      <c r="T5667" s="31"/>
      <c r="U5667" s="169"/>
      <c r="V5667" s="150"/>
      <c r="W5667" s="342" t="str" cm="1">
        <f t="array" ref="W5667">IF(SUM(LEN(B5667:V5667))=0,"",IF(OR(OR(ISBLANK(F5667),SUM(LEN(C5667),LEN(D5667))=0),AND(NOT(E5667="Unknown"),ISBLANK(J5667)),AND(NOT(O5667="Unknown"),ISBLANK(R5667))),"Missing Information", INDEX(Table15[Entire Service Line Classification], MATCH(SUMIFS(Table15[Unique ID],Table15[System-Owned Portion],E5667,Table15[If Material Anything Other than "Lead" in Column E,Was Material Ever Previously Lead?],G5667,Table15[Customer-Owned Portion],O5667),Table15[Unique ID],0),0)))</f>
        <v/>
      </c>
      <c r="X5667"/>
    </row>
    <row r="5668" spans="2:24" x14ac:dyDescent="0.35">
      <c r="B5668" s="146"/>
      <c r="C5668" s="31"/>
      <c r="D5668" s="31"/>
      <c r="E5668" s="44"/>
      <c r="F5668" s="43"/>
      <c r="G5668" s="84"/>
      <c r="H5668" s="31"/>
      <c r="I5668" s="31"/>
      <c r="J5668" s="84"/>
      <c r="K5668" s="31"/>
      <c r="L5668" s="31"/>
      <c r="M5668" s="169"/>
      <c r="N5668" s="148"/>
      <c r="O5668" s="106"/>
      <c r="P5668" s="43"/>
      <c r="Q5668" s="31"/>
      <c r="R5668" s="84"/>
      <c r="S5668" s="31"/>
      <c r="T5668" s="31"/>
      <c r="U5668" s="169"/>
      <c r="V5668" s="150"/>
      <c r="W5668" s="342" t="str" cm="1">
        <f t="array" ref="W5668">IF(SUM(LEN(B5668:V5668))=0,"",IF(OR(OR(ISBLANK(F5668),SUM(LEN(C5668),LEN(D5668))=0),AND(NOT(E5668="Unknown"),ISBLANK(J5668)),AND(NOT(O5668="Unknown"),ISBLANK(R5668))),"Missing Information", INDEX(Table15[Entire Service Line Classification], MATCH(SUMIFS(Table15[Unique ID],Table15[System-Owned Portion],E5668,Table15[If Material Anything Other than "Lead" in Column E,Was Material Ever Previously Lead?],G5668,Table15[Customer-Owned Portion],O5668),Table15[Unique ID],0),0)))</f>
        <v/>
      </c>
      <c r="X5668"/>
    </row>
    <row r="5669" spans="2:24" x14ac:dyDescent="0.35">
      <c r="B5669" s="146"/>
      <c r="C5669" s="31"/>
      <c r="D5669" s="31"/>
      <c r="E5669" s="44"/>
      <c r="F5669" s="43"/>
      <c r="G5669" s="84"/>
      <c r="H5669" s="31"/>
      <c r="I5669" s="31"/>
      <c r="J5669" s="84"/>
      <c r="K5669" s="31"/>
      <c r="L5669" s="31"/>
      <c r="M5669" s="169"/>
      <c r="N5669" s="148"/>
      <c r="O5669" s="106"/>
      <c r="P5669" s="43"/>
      <c r="Q5669" s="31"/>
      <c r="R5669" s="84"/>
      <c r="S5669" s="31"/>
      <c r="T5669" s="31"/>
      <c r="U5669" s="169"/>
      <c r="V5669" s="150"/>
      <c r="W5669" s="342" t="str" cm="1">
        <f t="array" ref="W5669">IF(SUM(LEN(B5669:V5669))=0,"",IF(OR(OR(ISBLANK(F5669),SUM(LEN(C5669),LEN(D5669))=0),AND(NOT(E5669="Unknown"),ISBLANK(J5669)),AND(NOT(O5669="Unknown"),ISBLANK(R5669))),"Missing Information", INDEX(Table15[Entire Service Line Classification], MATCH(SUMIFS(Table15[Unique ID],Table15[System-Owned Portion],E5669,Table15[If Material Anything Other than "Lead" in Column E,Was Material Ever Previously Lead?],G5669,Table15[Customer-Owned Portion],O5669),Table15[Unique ID],0),0)))</f>
        <v/>
      </c>
      <c r="X5669"/>
    </row>
    <row r="5670" spans="2:24" x14ac:dyDescent="0.35">
      <c r="B5670" s="146"/>
      <c r="C5670" s="31"/>
      <c r="D5670" s="31"/>
      <c r="E5670" s="44"/>
      <c r="F5670" s="43"/>
      <c r="G5670" s="84"/>
      <c r="H5670" s="31"/>
      <c r="I5670" s="31"/>
      <c r="J5670" s="84"/>
      <c r="K5670" s="31"/>
      <c r="L5670" s="31"/>
      <c r="M5670" s="169"/>
      <c r="N5670" s="148"/>
      <c r="O5670" s="106"/>
      <c r="P5670" s="43"/>
      <c r="Q5670" s="31"/>
      <c r="R5670" s="84"/>
      <c r="S5670" s="31"/>
      <c r="T5670" s="31"/>
      <c r="U5670" s="169"/>
      <c r="V5670" s="150"/>
      <c r="W5670" s="342" t="str" cm="1">
        <f t="array" ref="W5670">IF(SUM(LEN(B5670:V5670))=0,"",IF(OR(OR(ISBLANK(F5670),SUM(LEN(C5670),LEN(D5670))=0),AND(NOT(E5670="Unknown"),ISBLANK(J5670)),AND(NOT(O5670="Unknown"),ISBLANK(R5670))),"Missing Information", INDEX(Table15[Entire Service Line Classification], MATCH(SUMIFS(Table15[Unique ID],Table15[System-Owned Portion],E5670,Table15[If Material Anything Other than "Lead" in Column E,Was Material Ever Previously Lead?],G5670,Table15[Customer-Owned Portion],O5670),Table15[Unique ID],0),0)))</f>
        <v/>
      </c>
      <c r="X5670"/>
    </row>
    <row r="5671" spans="2:24" x14ac:dyDescent="0.35">
      <c r="B5671" s="146"/>
      <c r="C5671" s="31"/>
      <c r="D5671" s="31"/>
      <c r="E5671" s="44"/>
      <c r="F5671" s="43"/>
      <c r="G5671" s="84"/>
      <c r="H5671" s="31"/>
      <c r="I5671" s="31"/>
      <c r="J5671" s="84"/>
      <c r="K5671" s="31"/>
      <c r="L5671" s="31"/>
      <c r="M5671" s="169"/>
      <c r="N5671" s="148"/>
      <c r="O5671" s="106"/>
      <c r="P5671" s="43"/>
      <c r="Q5671" s="31"/>
      <c r="R5671" s="84"/>
      <c r="S5671" s="31"/>
      <c r="T5671" s="31"/>
      <c r="U5671" s="169"/>
      <c r="V5671" s="150"/>
      <c r="W5671" s="342" t="str" cm="1">
        <f t="array" ref="W5671">IF(SUM(LEN(B5671:V5671))=0,"",IF(OR(OR(ISBLANK(F5671),SUM(LEN(C5671),LEN(D5671))=0),AND(NOT(E5671="Unknown"),ISBLANK(J5671)),AND(NOT(O5671="Unknown"),ISBLANK(R5671))),"Missing Information", INDEX(Table15[Entire Service Line Classification], MATCH(SUMIFS(Table15[Unique ID],Table15[System-Owned Portion],E5671,Table15[If Material Anything Other than "Lead" in Column E,Was Material Ever Previously Lead?],G5671,Table15[Customer-Owned Portion],O5671),Table15[Unique ID],0),0)))</f>
        <v/>
      </c>
      <c r="X5671"/>
    </row>
    <row r="5672" spans="2:24" x14ac:dyDescent="0.35">
      <c r="B5672" s="146"/>
      <c r="C5672" s="31"/>
      <c r="D5672" s="31"/>
      <c r="E5672" s="44"/>
      <c r="F5672" s="43"/>
      <c r="G5672" s="84"/>
      <c r="H5672" s="31"/>
      <c r="I5672" s="31"/>
      <c r="J5672" s="84"/>
      <c r="K5672" s="31"/>
      <c r="L5672" s="31"/>
      <c r="M5672" s="169"/>
      <c r="N5672" s="148"/>
      <c r="O5672" s="106"/>
      <c r="P5672" s="43"/>
      <c r="Q5672" s="31"/>
      <c r="R5672" s="84"/>
      <c r="S5672" s="31"/>
      <c r="T5672" s="31"/>
      <c r="U5672" s="169"/>
      <c r="V5672" s="150"/>
      <c r="W5672" s="342" t="str" cm="1">
        <f t="array" ref="W5672">IF(SUM(LEN(B5672:V5672))=0,"",IF(OR(OR(ISBLANK(F5672),SUM(LEN(C5672),LEN(D5672))=0),AND(NOT(E5672="Unknown"),ISBLANK(J5672)),AND(NOT(O5672="Unknown"),ISBLANK(R5672))),"Missing Information", INDEX(Table15[Entire Service Line Classification], MATCH(SUMIFS(Table15[Unique ID],Table15[System-Owned Portion],E5672,Table15[If Material Anything Other than "Lead" in Column E,Was Material Ever Previously Lead?],G5672,Table15[Customer-Owned Portion],O5672),Table15[Unique ID],0),0)))</f>
        <v/>
      </c>
      <c r="X5672"/>
    </row>
    <row r="5673" spans="2:24" x14ac:dyDescent="0.35">
      <c r="B5673" s="146"/>
      <c r="C5673" s="31"/>
      <c r="D5673" s="31"/>
      <c r="E5673" s="44"/>
      <c r="F5673" s="43"/>
      <c r="G5673" s="84"/>
      <c r="H5673" s="31"/>
      <c r="I5673" s="31"/>
      <c r="J5673" s="84"/>
      <c r="K5673" s="31"/>
      <c r="L5673" s="31"/>
      <c r="M5673" s="169"/>
      <c r="N5673" s="148"/>
      <c r="O5673" s="106"/>
      <c r="P5673" s="43"/>
      <c r="Q5673" s="31"/>
      <c r="R5673" s="84"/>
      <c r="S5673" s="31"/>
      <c r="T5673" s="31"/>
      <c r="U5673" s="169"/>
      <c r="V5673" s="150"/>
      <c r="W5673" s="342" t="str" cm="1">
        <f t="array" ref="W5673">IF(SUM(LEN(B5673:V5673))=0,"",IF(OR(OR(ISBLANK(F5673),SUM(LEN(C5673),LEN(D5673))=0),AND(NOT(E5673="Unknown"),ISBLANK(J5673)),AND(NOT(O5673="Unknown"),ISBLANK(R5673))),"Missing Information", INDEX(Table15[Entire Service Line Classification], MATCH(SUMIFS(Table15[Unique ID],Table15[System-Owned Portion],E5673,Table15[If Material Anything Other than "Lead" in Column E,Was Material Ever Previously Lead?],G5673,Table15[Customer-Owned Portion],O5673),Table15[Unique ID],0),0)))</f>
        <v/>
      </c>
      <c r="X5673"/>
    </row>
    <row r="5674" spans="2:24" x14ac:dyDescent="0.35">
      <c r="B5674" s="146"/>
      <c r="C5674" s="31"/>
      <c r="D5674" s="31"/>
      <c r="E5674" s="44"/>
      <c r="F5674" s="43"/>
      <c r="G5674" s="84"/>
      <c r="H5674" s="31"/>
      <c r="I5674" s="31"/>
      <c r="J5674" s="84"/>
      <c r="K5674" s="31"/>
      <c r="L5674" s="31"/>
      <c r="M5674" s="169"/>
      <c r="N5674" s="148"/>
      <c r="O5674" s="106"/>
      <c r="P5674" s="43"/>
      <c r="Q5674" s="31"/>
      <c r="R5674" s="84"/>
      <c r="S5674" s="31"/>
      <c r="T5674" s="31"/>
      <c r="U5674" s="169"/>
      <c r="V5674" s="150"/>
      <c r="W5674" s="342" t="str" cm="1">
        <f t="array" ref="W5674">IF(SUM(LEN(B5674:V5674))=0,"",IF(OR(OR(ISBLANK(F5674),SUM(LEN(C5674),LEN(D5674))=0),AND(NOT(E5674="Unknown"),ISBLANK(J5674)),AND(NOT(O5674="Unknown"),ISBLANK(R5674))),"Missing Information", INDEX(Table15[Entire Service Line Classification], MATCH(SUMIFS(Table15[Unique ID],Table15[System-Owned Portion],E5674,Table15[If Material Anything Other than "Lead" in Column E,Was Material Ever Previously Lead?],G5674,Table15[Customer-Owned Portion],O5674),Table15[Unique ID],0),0)))</f>
        <v/>
      </c>
      <c r="X5674"/>
    </row>
    <row r="5675" spans="2:24" x14ac:dyDescent="0.35">
      <c r="B5675" s="146"/>
      <c r="C5675" s="31"/>
      <c r="D5675" s="31"/>
      <c r="E5675" s="44"/>
      <c r="F5675" s="43"/>
      <c r="G5675" s="84"/>
      <c r="H5675" s="31"/>
      <c r="I5675" s="31"/>
      <c r="J5675" s="84"/>
      <c r="K5675" s="31"/>
      <c r="L5675" s="31"/>
      <c r="M5675" s="169"/>
      <c r="N5675" s="148"/>
      <c r="O5675" s="106"/>
      <c r="P5675" s="43"/>
      <c r="Q5675" s="31"/>
      <c r="R5675" s="84"/>
      <c r="S5675" s="31"/>
      <c r="T5675" s="31"/>
      <c r="U5675" s="169"/>
      <c r="V5675" s="150"/>
      <c r="W5675" s="342" t="str" cm="1">
        <f t="array" ref="W5675">IF(SUM(LEN(B5675:V5675))=0,"",IF(OR(OR(ISBLANK(F5675),SUM(LEN(C5675),LEN(D5675))=0),AND(NOT(E5675="Unknown"),ISBLANK(J5675)),AND(NOT(O5675="Unknown"),ISBLANK(R5675))),"Missing Information", INDEX(Table15[Entire Service Line Classification], MATCH(SUMIFS(Table15[Unique ID],Table15[System-Owned Portion],E5675,Table15[If Material Anything Other than "Lead" in Column E,Was Material Ever Previously Lead?],G5675,Table15[Customer-Owned Portion],O5675),Table15[Unique ID],0),0)))</f>
        <v/>
      </c>
      <c r="X5675"/>
    </row>
    <row r="5676" spans="2:24" x14ac:dyDescent="0.35">
      <c r="B5676" s="146"/>
      <c r="C5676" s="31"/>
      <c r="D5676" s="31"/>
      <c r="E5676" s="44"/>
      <c r="F5676" s="43"/>
      <c r="G5676" s="84"/>
      <c r="H5676" s="31"/>
      <c r="I5676" s="31"/>
      <c r="J5676" s="84"/>
      <c r="K5676" s="31"/>
      <c r="L5676" s="31"/>
      <c r="M5676" s="169"/>
      <c r="N5676" s="148"/>
      <c r="O5676" s="106"/>
      <c r="P5676" s="43"/>
      <c r="Q5676" s="31"/>
      <c r="R5676" s="84"/>
      <c r="S5676" s="31"/>
      <c r="T5676" s="31"/>
      <c r="U5676" s="169"/>
      <c r="V5676" s="150"/>
      <c r="W5676" s="342" t="str" cm="1">
        <f t="array" ref="W5676">IF(SUM(LEN(B5676:V5676))=0,"",IF(OR(OR(ISBLANK(F5676),SUM(LEN(C5676),LEN(D5676))=0),AND(NOT(E5676="Unknown"),ISBLANK(J5676)),AND(NOT(O5676="Unknown"),ISBLANK(R5676))),"Missing Information", INDEX(Table15[Entire Service Line Classification], MATCH(SUMIFS(Table15[Unique ID],Table15[System-Owned Portion],E5676,Table15[If Material Anything Other than "Lead" in Column E,Was Material Ever Previously Lead?],G5676,Table15[Customer-Owned Portion],O5676),Table15[Unique ID],0),0)))</f>
        <v/>
      </c>
      <c r="X5676"/>
    </row>
    <row r="5677" spans="2:24" x14ac:dyDescent="0.35">
      <c r="B5677" s="146"/>
      <c r="C5677" s="31"/>
      <c r="D5677" s="31"/>
      <c r="E5677" s="44"/>
      <c r="F5677" s="43"/>
      <c r="G5677" s="84"/>
      <c r="H5677" s="31"/>
      <c r="I5677" s="31"/>
      <c r="J5677" s="84"/>
      <c r="K5677" s="31"/>
      <c r="L5677" s="31"/>
      <c r="M5677" s="169"/>
      <c r="N5677" s="148"/>
      <c r="O5677" s="106"/>
      <c r="P5677" s="43"/>
      <c r="Q5677" s="31"/>
      <c r="R5677" s="84"/>
      <c r="S5677" s="31"/>
      <c r="T5677" s="31"/>
      <c r="U5677" s="169"/>
      <c r="V5677" s="150"/>
      <c r="W5677" s="342" t="str" cm="1">
        <f t="array" ref="W5677">IF(SUM(LEN(B5677:V5677))=0,"",IF(OR(OR(ISBLANK(F5677),SUM(LEN(C5677),LEN(D5677))=0),AND(NOT(E5677="Unknown"),ISBLANK(J5677)),AND(NOT(O5677="Unknown"),ISBLANK(R5677))),"Missing Information", INDEX(Table15[Entire Service Line Classification], MATCH(SUMIFS(Table15[Unique ID],Table15[System-Owned Portion],E5677,Table15[If Material Anything Other than "Lead" in Column E,Was Material Ever Previously Lead?],G5677,Table15[Customer-Owned Portion],O5677),Table15[Unique ID],0),0)))</f>
        <v/>
      </c>
      <c r="X5677"/>
    </row>
    <row r="5678" spans="2:24" x14ac:dyDescent="0.35">
      <c r="B5678" s="146"/>
      <c r="C5678" s="31"/>
      <c r="D5678" s="31"/>
      <c r="E5678" s="44"/>
      <c r="F5678" s="43"/>
      <c r="G5678" s="84"/>
      <c r="H5678" s="31"/>
      <c r="I5678" s="31"/>
      <c r="J5678" s="84"/>
      <c r="K5678" s="31"/>
      <c r="L5678" s="31"/>
      <c r="M5678" s="169"/>
      <c r="N5678" s="148"/>
      <c r="O5678" s="106"/>
      <c r="P5678" s="43"/>
      <c r="Q5678" s="31"/>
      <c r="R5678" s="84"/>
      <c r="S5678" s="31"/>
      <c r="T5678" s="31"/>
      <c r="U5678" s="169"/>
      <c r="V5678" s="150"/>
      <c r="W5678" s="342" t="str" cm="1">
        <f t="array" ref="W5678">IF(SUM(LEN(B5678:V5678))=0,"",IF(OR(OR(ISBLANK(F5678),SUM(LEN(C5678),LEN(D5678))=0),AND(NOT(E5678="Unknown"),ISBLANK(J5678)),AND(NOT(O5678="Unknown"),ISBLANK(R5678))),"Missing Information", INDEX(Table15[Entire Service Line Classification], MATCH(SUMIFS(Table15[Unique ID],Table15[System-Owned Portion],E5678,Table15[If Material Anything Other than "Lead" in Column E,Was Material Ever Previously Lead?],G5678,Table15[Customer-Owned Portion],O5678),Table15[Unique ID],0),0)))</f>
        <v/>
      </c>
      <c r="X5678"/>
    </row>
    <row r="5679" spans="2:24" x14ac:dyDescent="0.35">
      <c r="B5679" s="146"/>
      <c r="C5679" s="31"/>
      <c r="D5679" s="31"/>
      <c r="E5679" s="44"/>
      <c r="F5679" s="43"/>
      <c r="G5679" s="84"/>
      <c r="H5679" s="31"/>
      <c r="I5679" s="31"/>
      <c r="J5679" s="84"/>
      <c r="K5679" s="31"/>
      <c r="L5679" s="31"/>
      <c r="M5679" s="169"/>
      <c r="N5679" s="148"/>
      <c r="O5679" s="106"/>
      <c r="P5679" s="43"/>
      <c r="Q5679" s="31"/>
      <c r="R5679" s="84"/>
      <c r="S5679" s="31"/>
      <c r="T5679" s="31"/>
      <c r="U5679" s="169"/>
      <c r="V5679" s="150"/>
      <c r="W5679" s="342" t="str" cm="1">
        <f t="array" ref="W5679">IF(SUM(LEN(B5679:V5679))=0,"",IF(OR(OR(ISBLANK(F5679),SUM(LEN(C5679),LEN(D5679))=0),AND(NOT(E5679="Unknown"),ISBLANK(J5679)),AND(NOT(O5679="Unknown"),ISBLANK(R5679))),"Missing Information", INDEX(Table15[Entire Service Line Classification], MATCH(SUMIFS(Table15[Unique ID],Table15[System-Owned Portion],E5679,Table15[If Material Anything Other than "Lead" in Column E,Was Material Ever Previously Lead?],G5679,Table15[Customer-Owned Portion],O5679),Table15[Unique ID],0),0)))</f>
        <v/>
      </c>
      <c r="X5679"/>
    </row>
    <row r="5680" spans="2:24" x14ac:dyDescent="0.35">
      <c r="B5680" s="146"/>
      <c r="C5680" s="31"/>
      <c r="D5680" s="31"/>
      <c r="E5680" s="44"/>
      <c r="F5680" s="43"/>
      <c r="G5680" s="84"/>
      <c r="H5680" s="31"/>
      <c r="I5680" s="31"/>
      <c r="J5680" s="84"/>
      <c r="K5680" s="31"/>
      <c r="L5680" s="31"/>
      <c r="M5680" s="169"/>
      <c r="N5680" s="148"/>
      <c r="O5680" s="106"/>
      <c r="P5680" s="43"/>
      <c r="Q5680" s="31"/>
      <c r="R5680" s="84"/>
      <c r="S5680" s="31"/>
      <c r="T5680" s="31"/>
      <c r="U5680" s="169"/>
      <c r="V5680" s="150"/>
      <c r="W5680" s="342" t="str" cm="1">
        <f t="array" ref="W5680">IF(SUM(LEN(B5680:V5680))=0,"",IF(OR(OR(ISBLANK(F5680),SUM(LEN(C5680),LEN(D5680))=0),AND(NOT(E5680="Unknown"),ISBLANK(J5680)),AND(NOT(O5680="Unknown"),ISBLANK(R5680))),"Missing Information", INDEX(Table15[Entire Service Line Classification], MATCH(SUMIFS(Table15[Unique ID],Table15[System-Owned Portion],E5680,Table15[If Material Anything Other than "Lead" in Column E,Was Material Ever Previously Lead?],G5680,Table15[Customer-Owned Portion],O5680),Table15[Unique ID],0),0)))</f>
        <v/>
      </c>
      <c r="X5680"/>
    </row>
    <row r="5681" spans="2:24" x14ac:dyDescent="0.35">
      <c r="B5681" s="146"/>
      <c r="C5681" s="31"/>
      <c r="D5681" s="31"/>
      <c r="E5681" s="44"/>
      <c r="F5681" s="43"/>
      <c r="G5681" s="84"/>
      <c r="H5681" s="31"/>
      <c r="I5681" s="31"/>
      <c r="J5681" s="84"/>
      <c r="K5681" s="31"/>
      <c r="L5681" s="31"/>
      <c r="M5681" s="169"/>
      <c r="N5681" s="148"/>
      <c r="O5681" s="106"/>
      <c r="P5681" s="43"/>
      <c r="Q5681" s="31"/>
      <c r="R5681" s="84"/>
      <c r="S5681" s="31"/>
      <c r="T5681" s="31"/>
      <c r="U5681" s="169"/>
      <c r="V5681" s="150"/>
      <c r="W5681" s="342" t="str" cm="1">
        <f t="array" ref="W5681">IF(SUM(LEN(B5681:V5681))=0,"",IF(OR(OR(ISBLANK(F5681),SUM(LEN(C5681),LEN(D5681))=0),AND(NOT(E5681="Unknown"),ISBLANK(J5681)),AND(NOT(O5681="Unknown"),ISBLANK(R5681))),"Missing Information", INDEX(Table15[Entire Service Line Classification], MATCH(SUMIFS(Table15[Unique ID],Table15[System-Owned Portion],E5681,Table15[If Material Anything Other than "Lead" in Column E,Was Material Ever Previously Lead?],G5681,Table15[Customer-Owned Portion],O5681),Table15[Unique ID],0),0)))</f>
        <v/>
      </c>
      <c r="X5681"/>
    </row>
    <row r="5682" spans="2:24" x14ac:dyDescent="0.35">
      <c r="B5682" s="146"/>
      <c r="C5682" s="31"/>
      <c r="D5682" s="31"/>
      <c r="E5682" s="44"/>
      <c r="F5682" s="43"/>
      <c r="G5682" s="84"/>
      <c r="H5682" s="31"/>
      <c r="I5682" s="31"/>
      <c r="J5682" s="84"/>
      <c r="K5682" s="31"/>
      <c r="L5682" s="31"/>
      <c r="M5682" s="169"/>
      <c r="N5682" s="148"/>
      <c r="O5682" s="106"/>
      <c r="P5682" s="43"/>
      <c r="Q5682" s="31"/>
      <c r="R5682" s="84"/>
      <c r="S5682" s="31"/>
      <c r="T5682" s="31"/>
      <c r="U5682" s="169"/>
      <c r="V5682" s="150"/>
      <c r="W5682" s="342" t="str" cm="1">
        <f t="array" ref="W5682">IF(SUM(LEN(B5682:V5682))=0,"",IF(OR(OR(ISBLANK(F5682),SUM(LEN(C5682),LEN(D5682))=0),AND(NOT(E5682="Unknown"),ISBLANK(J5682)),AND(NOT(O5682="Unknown"),ISBLANK(R5682))),"Missing Information", INDEX(Table15[Entire Service Line Classification], MATCH(SUMIFS(Table15[Unique ID],Table15[System-Owned Portion],E5682,Table15[If Material Anything Other than "Lead" in Column E,Was Material Ever Previously Lead?],G5682,Table15[Customer-Owned Portion],O5682),Table15[Unique ID],0),0)))</f>
        <v/>
      </c>
      <c r="X5682"/>
    </row>
    <row r="5683" spans="2:24" x14ac:dyDescent="0.35">
      <c r="B5683" s="146"/>
      <c r="C5683" s="31"/>
      <c r="D5683" s="31"/>
      <c r="E5683" s="44"/>
      <c r="F5683" s="43"/>
      <c r="G5683" s="84"/>
      <c r="H5683" s="31"/>
      <c r="I5683" s="31"/>
      <c r="J5683" s="84"/>
      <c r="K5683" s="31"/>
      <c r="L5683" s="31"/>
      <c r="M5683" s="169"/>
      <c r="N5683" s="148"/>
      <c r="O5683" s="106"/>
      <c r="P5683" s="43"/>
      <c r="Q5683" s="31"/>
      <c r="R5683" s="84"/>
      <c r="S5683" s="31"/>
      <c r="T5683" s="31"/>
      <c r="U5683" s="169"/>
      <c r="V5683" s="150"/>
      <c r="W5683" s="342" t="str" cm="1">
        <f t="array" ref="W5683">IF(SUM(LEN(B5683:V5683))=0,"",IF(OR(OR(ISBLANK(F5683),SUM(LEN(C5683),LEN(D5683))=0),AND(NOT(E5683="Unknown"),ISBLANK(J5683)),AND(NOT(O5683="Unknown"),ISBLANK(R5683))),"Missing Information", INDEX(Table15[Entire Service Line Classification], MATCH(SUMIFS(Table15[Unique ID],Table15[System-Owned Portion],E5683,Table15[If Material Anything Other than "Lead" in Column E,Was Material Ever Previously Lead?],G5683,Table15[Customer-Owned Portion],O5683),Table15[Unique ID],0),0)))</f>
        <v/>
      </c>
      <c r="X5683"/>
    </row>
    <row r="5684" spans="2:24" x14ac:dyDescent="0.35">
      <c r="B5684" s="146"/>
      <c r="C5684" s="31"/>
      <c r="D5684" s="31"/>
      <c r="E5684" s="44"/>
      <c r="F5684" s="43"/>
      <c r="G5684" s="84"/>
      <c r="H5684" s="31"/>
      <c r="I5684" s="31"/>
      <c r="J5684" s="84"/>
      <c r="K5684" s="31"/>
      <c r="L5684" s="31"/>
      <c r="M5684" s="169"/>
      <c r="N5684" s="148"/>
      <c r="O5684" s="106"/>
      <c r="P5684" s="43"/>
      <c r="Q5684" s="31"/>
      <c r="R5684" s="84"/>
      <c r="S5684" s="31"/>
      <c r="T5684" s="31"/>
      <c r="U5684" s="169"/>
      <c r="V5684" s="150"/>
      <c r="W5684" s="342" t="str" cm="1">
        <f t="array" ref="W5684">IF(SUM(LEN(B5684:V5684))=0,"",IF(OR(OR(ISBLANK(F5684),SUM(LEN(C5684),LEN(D5684))=0),AND(NOT(E5684="Unknown"),ISBLANK(J5684)),AND(NOT(O5684="Unknown"),ISBLANK(R5684))),"Missing Information", INDEX(Table15[Entire Service Line Classification], MATCH(SUMIFS(Table15[Unique ID],Table15[System-Owned Portion],E5684,Table15[If Material Anything Other than "Lead" in Column E,Was Material Ever Previously Lead?],G5684,Table15[Customer-Owned Portion],O5684),Table15[Unique ID],0),0)))</f>
        <v/>
      </c>
      <c r="X5684"/>
    </row>
    <row r="5685" spans="2:24" x14ac:dyDescent="0.35">
      <c r="B5685" s="146"/>
      <c r="C5685" s="31"/>
      <c r="D5685" s="31"/>
      <c r="E5685" s="44"/>
      <c r="F5685" s="43"/>
      <c r="G5685" s="84"/>
      <c r="H5685" s="31"/>
      <c r="I5685" s="31"/>
      <c r="J5685" s="84"/>
      <c r="K5685" s="31"/>
      <c r="L5685" s="31"/>
      <c r="M5685" s="169"/>
      <c r="N5685" s="148"/>
      <c r="O5685" s="106"/>
      <c r="P5685" s="43"/>
      <c r="Q5685" s="31"/>
      <c r="R5685" s="84"/>
      <c r="S5685" s="31"/>
      <c r="T5685" s="31"/>
      <c r="U5685" s="169"/>
      <c r="V5685" s="150"/>
      <c r="W5685" s="342" t="str" cm="1">
        <f t="array" ref="W5685">IF(SUM(LEN(B5685:V5685))=0,"",IF(OR(OR(ISBLANK(F5685),SUM(LEN(C5685),LEN(D5685))=0),AND(NOT(E5685="Unknown"),ISBLANK(J5685)),AND(NOT(O5685="Unknown"),ISBLANK(R5685))),"Missing Information", INDEX(Table15[Entire Service Line Classification], MATCH(SUMIFS(Table15[Unique ID],Table15[System-Owned Portion],E5685,Table15[If Material Anything Other than "Lead" in Column E,Was Material Ever Previously Lead?],G5685,Table15[Customer-Owned Portion],O5685),Table15[Unique ID],0),0)))</f>
        <v/>
      </c>
      <c r="X5685"/>
    </row>
    <row r="5686" spans="2:24" x14ac:dyDescent="0.35">
      <c r="B5686" s="146"/>
      <c r="C5686" s="31"/>
      <c r="D5686" s="31"/>
      <c r="E5686" s="44"/>
      <c r="F5686" s="43"/>
      <c r="G5686" s="84"/>
      <c r="H5686" s="31"/>
      <c r="I5686" s="31"/>
      <c r="J5686" s="84"/>
      <c r="K5686" s="31"/>
      <c r="L5686" s="31"/>
      <c r="M5686" s="169"/>
      <c r="N5686" s="148"/>
      <c r="O5686" s="106"/>
      <c r="P5686" s="43"/>
      <c r="Q5686" s="31"/>
      <c r="R5686" s="84"/>
      <c r="S5686" s="31"/>
      <c r="T5686" s="31"/>
      <c r="U5686" s="169"/>
      <c r="V5686" s="150"/>
      <c r="W5686" s="342" t="str" cm="1">
        <f t="array" ref="W5686">IF(SUM(LEN(B5686:V5686))=0,"",IF(OR(OR(ISBLANK(F5686),SUM(LEN(C5686),LEN(D5686))=0),AND(NOT(E5686="Unknown"),ISBLANK(J5686)),AND(NOT(O5686="Unknown"),ISBLANK(R5686))),"Missing Information", INDEX(Table15[Entire Service Line Classification], MATCH(SUMIFS(Table15[Unique ID],Table15[System-Owned Portion],E5686,Table15[If Material Anything Other than "Lead" in Column E,Was Material Ever Previously Lead?],G5686,Table15[Customer-Owned Portion],O5686),Table15[Unique ID],0),0)))</f>
        <v/>
      </c>
      <c r="X5686"/>
    </row>
    <row r="5687" spans="2:24" x14ac:dyDescent="0.35">
      <c r="B5687" s="146"/>
      <c r="C5687" s="31"/>
      <c r="D5687" s="31"/>
      <c r="E5687" s="44"/>
      <c r="F5687" s="43"/>
      <c r="G5687" s="84"/>
      <c r="H5687" s="31"/>
      <c r="I5687" s="31"/>
      <c r="J5687" s="84"/>
      <c r="K5687" s="31"/>
      <c r="L5687" s="31"/>
      <c r="M5687" s="169"/>
      <c r="N5687" s="148"/>
      <c r="O5687" s="106"/>
      <c r="P5687" s="43"/>
      <c r="Q5687" s="31"/>
      <c r="R5687" s="84"/>
      <c r="S5687" s="31"/>
      <c r="T5687" s="31"/>
      <c r="U5687" s="169"/>
      <c r="V5687" s="150"/>
      <c r="W5687" s="342" t="str" cm="1">
        <f t="array" ref="W5687">IF(SUM(LEN(B5687:V5687))=0,"",IF(OR(OR(ISBLANK(F5687),SUM(LEN(C5687),LEN(D5687))=0),AND(NOT(E5687="Unknown"),ISBLANK(J5687)),AND(NOT(O5687="Unknown"),ISBLANK(R5687))),"Missing Information", INDEX(Table15[Entire Service Line Classification], MATCH(SUMIFS(Table15[Unique ID],Table15[System-Owned Portion],E5687,Table15[If Material Anything Other than "Lead" in Column E,Was Material Ever Previously Lead?],G5687,Table15[Customer-Owned Portion],O5687),Table15[Unique ID],0),0)))</f>
        <v/>
      </c>
      <c r="X5687"/>
    </row>
    <row r="5688" spans="2:24" x14ac:dyDescent="0.35">
      <c r="B5688" s="146"/>
      <c r="C5688" s="31"/>
      <c r="D5688" s="31"/>
      <c r="E5688" s="44"/>
      <c r="F5688" s="43"/>
      <c r="G5688" s="84"/>
      <c r="H5688" s="31"/>
      <c r="I5688" s="31"/>
      <c r="J5688" s="84"/>
      <c r="K5688" s="31"/>
      <c r="L5688" s="31"/>
      <c r="M5688" s="169"/>
      <c r="N5688" s="148"/>
      <c r="O5688" s="106"/>
      <c r="P5688" s="43"/>
      <c r="Q5688" s="31"/>
      <c r="R5688" s="84"/>
      <c r="S5688" s="31"/>
      <c r="T5688" s="31"/>
      <c r="U5688" s="169"/>
      <c r="V5688" s="150"/>
      <c r="W5688" s="342" t="str" cm="1">
        <f t="array" ref="W5688">IF(SUM(LEN(B5688:V5688))=0,"",IF(OR(OR(ISBLANK(F5688),SUM(LEN(C5688),LEN(D5688))=0),AND(NOT(E5688="Unknown"),ISBLANK(J5688)),AND(NOT(O5688="Unknown"),ISBLANK(R5688))),"Missing Information", INDEX(Table15[Entire Service Line Classification], MATCH(SUMIFS(Table15[Unique ID],Table15[System-Owned Portion],E5688,Table15[If Material Anything Other than "Lead" in Column E,Was Material Ever Previously Lead?],G5688,Table15[Customer-Owned Portion],O5688),Table15[Unique ID],0),0)))</f>
        <v/>
      </c>
      <c r="X5688"/>
    </row>
    <row r="5689" spans="2:24" x14ac:dyDescent="0.35">
      <c r="B5689" s="146"/>
      <c r="C5689" s="31"/>
      <c r="D5689" s="31"/>
      <c r="E5689" s="44"/>
      <c r="F5689" s="43"/>
      <c r="G5689" s="84"/>
      <c r="H5689" s="31"/>
      <c r="I5689" s="31"/>
      <c r="J5689" s="84"/>
      <c r="K5689" s="31"/>
      <c r="L5689" s="31"/>
      <c r="M5689" s="169"/>
      <c r="N5689" s="148"/>
      <c r="O5689" s="106"/>
      <c r="P5689" s="43"/>
      <c r="Q5689" s="31"/>
      <c r="R5689" s="84"/>
      <c r="S5689" s="31"/>
      <c r="T5689" s="31"/>
      <c r="U5689" s="169"/>
      <c r="V5689" s="150"/>
      <c r="W5689" s="342" t="str" cm="1">
        <f t="array" ref="W5689">IF(SUM(LEN(B5689:V5689))=0,"",IF(OR(OR(ISBLANK(F5689),SUM(LEN(C5689),LEN(D5689))=0),AND(NOT(E5689="Unknown"),ISBLANK(J5689)),AND(NOT(O5689="Unknown"),ISBLANK(R5689))),"Missing Information", INDEX(Table15[Entire Service Line Classification], MATCH(SUMIFS(Table15[Unique ID],Table15[System-Owned Portion],E5689,Table15[If Material Anything Other than "Lead" in Column E,Was Material Ever Previously Lead?],G5689,Table15[Customer-Owned Portion],O5689),Table15[Unique ID],0),0)))</f>
        <v/>
      </c>
      <c r="X5689"/>
    </row>
    <row r="5690" spans="2:24" x14ac:dyDescent="0.35">
      <c r="B5690" s="146"/>
      <c r="C5690" s="31"/>
      <c r="D5690" s="31"/>
      <c r="E5690" s="44"/>
      <c r="F5690" s="43"/>
      <c r="G5690" s="84"/>
      <c r="H5690" s="31"/>
      <c r="I5690" s="31"/>
      <c r="J5690" s="84"/>
      <c r="K5690" s="31"/>
      <c r="L5690" s="31"/>
      <c r="M5690" s="169"/>
      <c r="N5690" s="148"/>
      <c r="O5690" s="106"/>
      <c r="P5690" s="43"/>
      <c r="Q5690" s="31"/>
      <c r="R5690" s="84"/>
      <c r="S5690" s="31"/>
      <c r="T5690" s="31"/>
      <c r="U5690" s="169"/>
      <c r="V5690" s="150"/>
      <c r="W5690" s="342" t="str" cm="1">
        <f t="array" ref="W5690">IF(SUM(LEN(B5690:V5690))=0,"",IF(OR(OR(ISBLANK(F5690),SUM(LEN(C5690),LEN(D5690))=0),AND(NOT(E5690="Unknown"),ISBLANK(J5690)),AND(NOT(O5690="Unknown"),ISBLANK(R5690))),"Missing Information", INDEX(Table15[Entire Service Line Classification], MATCH(SUMIFS(Table15[Unique ID],Table15[System-Owned Portion],E5690,Table15[If Material Anything Other than "Lead" in Column E,Was Material Ever Previously Lead?],G5690,Table15[Customer-Owned Portion],O5690),Table15[Unique ID],0),0)))</f>
        <v/>
      </c>
      <c r="X5690"/>
    </row>
    <row r="5691" spans="2:24" x14ac:dyDescent="0.35">
      <c r="B5691" s="146"/>
      <c r="C5691" s="31"/>
      <c r="D5691" s="31"/>
      <c r="E5691" s="44"/>
      <c r="F5691" s="43"/>
      <c r="G5691" s="84"/>
      <c r="H5691" s="31"/>
      <c r="I5691" s="31"/>
      <c r="J5691" s="84"/>
      <c r="K5691" s="31"/>
      <c r="L5691" s="31"/>
      <c r="M5691" s="169"/>
      <c r="N5691" s="148"/>
      <c r="O5691" s="106"/>
      <c r="P5691" s="43"/>
      <c r="Q5691" s="31"/>
      <c r="R5691" s="84"/>
      <c r="S5691" s="31"/>
      <c r="T5691" s="31"/>
      <c r="U5691" s="169"/>
      <c r="V5691" s="150"/>
      <c r="W5691" s="342" t="str" cm="1">
        <f t="array" ref="W5691">IF(SUM(LEN(B5691:V5691))=0,"",IF(OR(OR(ISBLANK(F5691),SUM(LEN(C5691),LEN(D5691))=0),AND(NOT(E5691="Unknown"),ISBLANK(J5691)),AND(NOT(O5691="Unknown"),ISBLANK(R5691))),"Missing Information", INDEX(Table15[Entire Service Line Classification], MATCH(SUMIFS(Table15[Unique ID],Table15[System-Owned Portion],E5691,Table15[If Material Anything Other than "Lead" in Column E,Was Material Ever Previously Lead?],G5691,Table15[Customer-Owned Portion],O5691),Table15[Unique ID],0),0)))</f>
        <v/>
      </c>
      <c r="X5691"/>
    </row>
    <row r="5692" spans="2:24" x14ac:dyDescent="0.35">
      <c r="B5692" s="146"/>
      <c r="C5692" s="31"/>
      <c r="D5692" s="31"/>
      <c r="E5692" s="44"/>
      <c r="F5692" s="43"/>
      <c r="G5692" s="84"/>
      <c r="H5692" s="31"/>
      <c r="I5692" s="31"/>
      <c r="J5692" s="84"/>
      <c r="K5692" s="31"/>
      <c r="L5692" s="31"/>
      <c r="M5692" s="169"/>
      <c r="N5692" s="148"/>
      <c r="O5692" s="106"/>
      <c r="P5692" s="43"/>
      <c r="Q5692" s="31"/>
      <c r="R5692" s="84"/>
      <c r="S5692" s="31"/>
      <c r="T5692" s="31"/>
      <c r="U5692" s="169"/>
      <c r="V5692" s="150"/>
      <c r="W5692" s="342" t="str" cm="1">
        <f t="array" ref="W5692">IF(SUM(LEN(B5692:V5692))=0,"",IF(OR(OR(ISBLANK(F5692),SUM(LEN(C5692),LEN(D5692))=0),AND(NOT(E5692="Unknown"),ISBLANK(J5692)),AND(NOT(O5692="Unknown"),ISBLANK(R5692))),"Missing Information", INDEX(Table15[Entire Service Line Classification], MATCH(SUMIFS(Table15[Unique ID],Table15[System-Owned Portion],E5692,Table15[If Material Anything Other than "Lead" in Column E,Was Material Ever Previously Lead?],G5692,Table15[Customer-Owned Portion],O5692),Table15[Unique ID],0),0)))</f>
        <v/>
      </c>
      <c r="X5692"/>
    </row>
    <row r="5693" spans="2:24" x14ac:dyDescent="0.35">
      <c r="B5693" s="146"/>
      <c r="C5693" s="31"/>
      <c r="D5693" s="31"/>
      <c r="E5693" s="44"/>
      <c r="F5693" s="43"/>
      <c r="G5693" s="84"/>
      <c r="H5693" s="31"/>
      <c r="I5693" s="31"/>
      <c r="J5693" s="84"/>
      <c r="K5693" s="31"/>
      <c r="L5693" s="31"/>
      <c r="M5693" s="169"/>
      <c r="N5693" s="148"/>
      <c r="O5693" s="106"/>
      <c r="P5693" s="43"/>
      <c r="Q5693" s="31"/>
      <c r="R5693" s="84"/>
      <c r="S5693" s="31"/>
      <c r="T5693" s="31"/>
      <c r="U5693" s="169"/>
      <c r="V5693" s="150"/>
      <c r="W5693" s="342" t="str" cm="1">
        <f t="array" ref="W5693">IF(SUM(LEN(B5693:V5693))=0,"",IF(OR(OR(ISBLANK(F5693),SUM(LEN(C5693),LEN(D5693))=0),AND(NOT(E5693="Unknown"),ISBLANK(J5693)),AND(NOT(O5693="Unknown"),ISBLANK(R5693))),"Missing Information", INDEX(Table15[Entire Service Line Classification], MATCH(SUMIFS(Table15[Unique ID],Table15[System-Owned Portion],E5693,Table15[If Material Anything Other than "Lead" in Column E,Was Material Ever Previously Lead?],G5693,Table15[Customer-Owned Portion],O5693),Table15[Unique ID],0),0)))</f>
        <v/>
      </c>
      <c r="X5693"/>
    </row>
    <row r="5694" spans="2:24" x14ac:dyDescent="0.35">
      <c r="B5694" s="146"/>
      <c r="C5694" s="31"/>
      <c r="D5694" s="31"/>
      <c r="E5694" s="44"/>
      <c r="F5694" s="43"/>
      <c r="G5694" s="84"/>
      <c r="H5694" s="31"/>
      <c r="I5694" s="31"/>
      <c r="J5694" s="84"/>
      <c r="K5694" s="31"/>
      <c r="L5694" s="31"/>
      <c r="M5694" s="169"/>
      <c r="N5694" s="148"/>
      <c r="O5694" s="106"/>
      <c r="P5694" s="43"/>
      <c r="Q5694" s="31"/>
      <c r="R5694" s="84"/>
      <c r="S5694" s="31"/>
      <c r="T5694" s="31"/>
      <c r="U5694" s="169"/>
      <c r="V5694" s="150"/>
      <c r="W5694" s="342" t="str" cm="1">
        <f t="array" ref="W5694">IF(SUM(LEN(B5694:V5694))=0,"",IF(OR(OR(ISBLANK(F5694),SUM(LEN(C5694),LEN(D5694))=0),AND(NOT(E5694="Unknown"),ISBLANK(J5694)),AND(NOT(O5694="Unknown"),ISBLANK(R5694))),"Missing Information", INDEX(Table15[Entire Service Line Classification], MATCH(SUMIFS(Table15[Unique ID],Table15[System-Owned Portion],E5694,Table15[If Material Anything Other than "Lead" in Column E,Was Material Ever Previously Lead?],G5694,Table15[Customer-Owned Portion],O5694),Table15[Unique ID],0),0)))</f>
        <v/>
      </c>
      <c r="X5694"/>
    </row>
    <row r="5695" spans="2:24" x14ac:dyDescent="0.35">
      <c r="B5695" s="146"/>
      <c r="C5695" s="31"/>
      <c r="D5695" s="31"/>
      <c r="E5695" s="44"/>
      <c r="F5695" s="43"/>
      <c r="G5695" s="84"/>
      <c r="H5695" s="31"/>
      <c r="I5695" s="31"/>
      <c r="J5695" s="84"/>
      <c r="K5695" s="31"/>
      <c r="L5695" s="31"/>
      <c r="M5695" s="169"/>
      <c r="N5695" s="148"/>
      <c r="O5695" s="106"/>
      <c r="P5695" s="43"/>
      <c r="Q5695" s="31"/>
      <c r="R5695" s="84"/>
      <c r="S5695" s="31"/>
      <c r="T5695" s="31"/>
      <c r="U5695" s="169"/>
      <c r="V5695" s="150"/>
      <c r="W5695" s="342" t="str" cm="1">
        <f t="array" ref="W5695">IF(SUM(LEN(B5695:V5695))=0,"",IF(OR(OR(ISBLANK(F5695),SUM(LEN(C5695),LEN(D5695))=0),AND(NOT(E5695="Unknown"),ISBLANK(J5695)),AND(NOT(O5695="Unknown"),ISBLANK(R5695))),"Missing Information", INDEX(Table15[Entire Service Line Classification], MATCH(SUMIFS(Table15[Unique ID],Table15[System-Owned Portion],E5695,Table15[If Material Anything Other than "Lead" in Column E,Was Material Ever Previously Lead?],G5695,Table15[Customer-Owned Portion],O5695),Table15[Unique ID],0),0)))</f>
        <v/>
      </c>
      <c r="X5695"/>
    </row>
    <row r="5696" spans="2:24" x14ac:dyDescent="0.35">
      <c r="B5696" s="146"/>
      <c r="C5696" s="31"/>
      <c r="D5696" s="31"/>
      <c r="E5696" s="44"/>
      <c r="F5696" s="43"/>
      <c r="G5696" s="84"/>
      <c r="H5696" s="31"/>
      <c r="I5696" s="31"/>
      <c r="J5696" s="84"/>
      <c r="K5696" s="31"/>
      <c r="L5696" s="31"/>
      <c r="M5696" s="169"/>
      <c r="N5696" s="148"/>
      <c r="O5696" s="106"/>
      <c r="P5696" s="43"/>
      <c r="Q5696" s="31"/>
      <c r="R5696" s="84"/>
      <c r="S5696" s="31"/>
      <c r="T5696" s="31"/>
      <c r="U5696" s="169"/>
      <c r="V5696" s="150"/>
      <c r="W5696" s="342" t="str" cm="1">
        <f t="array" ref="W5696">IF(SUM(LEN(B5696:V5696))=0,"",IF(OR(OR(ISBLANK(F5696),SUM(LEN(C5696),LEN(D5696))=0),AND(NOT(E5696="Unknown"),ISBLANK(J5696)),AND(NOT(O5696="Unknown"),ISBLANK(R5696))),"Missing Information", INDEX(Table15[Entire Service Line Classification], MATCH(SUMIFS(Table15[Unique ID],Table15[System-Owned Portion],E5696,Table15[If Material Anything Other than "Lead" in Column E,Was Material Ever Previously Lead?],G5696,Table15[Customer-Owned Portion],O5696),Table15[Unique ID],0),0)))</f>
        <v/>
      </c>
      <c r="X5696"/>
    </row>
    <row r="5697" spans="2:24" x14ac:dyDescent="0.35">
      <c r="B5697" s="146"/>
      <c r="C5697" s="31"/>
      <c r="D5697" s="31"/>
      <c r="E5697" s="44"/>
      <c r="F5697" s="43"/>
      <c r="G5697" s="84"/>
      <c r="H5697" s="31"/>
      <c r="I5697" s="31"/>
      <c r="J5697" s="84"/>
      <c r="K5697" s="31"/>
      <c r="L5697" s="31"/>
      <c r="M5697" s="169"/>
      <c r="N5697" s="148"/>
      <c r="O5697" s="106"/>
      <c r="P5697" s="43"/>
      <c r="Q5697" s="31"/>
      <c r="R5697" s="84"/>
      <c r="S5697" s="31"/>
      <c r="T5697" s="31"/>
      <c r="U5697" s="169"/>
      <c r="V5697" s="150"/>
      <c r="W5697" s="342" t="str" cm="1">
        <f t="array" ref="W5697">IF(SUM(LEN(B5697:V5697))=0,"",IF(OR(OR(ISBLANK(F5697),SUM(LEN(C5697),LEN(D5697))=0),AND(NOT(E5697="Unknown"),ISBLANK(J5697)),AND(NOT(O5697="Unknown"),ISBLANK(R5697))),"Missing Information", INDEX(Table15[Entire Service Line Classification], MATCH(SUMIFS(Table15[Unique ID],Table15[System-Owned Portion],E5697,Table15[If Material Anything Other than "Lead" in Column E,Was Material Ever Previously Lead?],G5697,Table15[Customer-Owned Portion],O5697),Table15[Unique ID],0),0)))</f>
        <v/>
      </c>
      <c r="X5697"/>
    </row>
    <row r="5698" spans="2:24" x14ac:dyDescent="0.35">
      <c r="B5698" s="146"/>
      <c r="C5698" s="31"/>
      <c r="D5698" s="31"/>
      <c r="E5698" s="44"/>
      <c r="F5698" s="43"/>
      <c r="G5698" s="84"/>
      <c r="H5698" s="31"/>
      <c r="I5698" s="31"/>
      <c r="J5698" s="84"/>
      <c r="K5698" s="31"/>
      <c r="L5698" s="31"/>
      <c r="M5698" s="169"/>
      <c r="N5698" s="148"/>
      <c r="O5698" s="106"/>
      <c r="P5698" s="43"/>
      <c r="Q5698" s="31"/>
      <c r="R5698" s="84"/>
      <c r="S5698" s="31"/>
      <c r="T5698" s="31"/>
      <c r="U5698" s="169"/>
      <c r="V5698" s="150"/>
      <c r="W5698" s="342" t="str" cm="1">
        <f t="array" ref="W5698">IF(SUM(LEN(B5698:V5698))=0,"",IF(OR(OR(ISBLANK(F5698),SUM(LEN(C5698),LEN(D5698))=0),AND(NOT(E5698="Unknown"),ISBLANK(J5698)),AND(NOT(O5698="Unknown"),ISBLANK(R5698))),"Missing Information", INDEX(Table15[Entire Service Line Classification], MATCH(SUMIFS(Table15[Unique ID],Table15[System-Owned Portion],E5698,Table15[If Material Anything Other than "Lead" in Column E,Was Material Ever Previously Lead?],G5698,Table15[Customer-Owned Portion],O5698),Table15[Unique ID],0),0)))</f>
        <v/>
      </c>
      <c r="X5698"/>
    </row>
    <row r="5699" spans="2:24" x14ac:dyDescent="0.35">
      <c r="B5699" s="146"/>
      <c r="C5699" s="31"/>
      <c r="D5699" s="31"/>
      <c r="E5699" s="44"/>
      <c r="F5699" s="43"/>
      <c r="G5699" s="84"/>
      <c r="H5699" s="31"/>
      <c r="I5699" s="31"/>
      <c r="J5699" s="84"/>
      <c r="K5699" s="31"/>
      <c r="L5699" s="31"/>
      <c r="M5699" s="169"/>
      <c r="N5699" s="148"/>
      <c r="O5699" s="106"/>
      <c r="P5699" s="43"/>
      <c r="Q5699" s="31"/>
      <c r="R5699" s="84"/>
      <c r="S5699" s="31"/>
      <c r="T5699" s="31"/>
      <c r="U5699" s="169"/>
      <c r="V5699" s="150"/>
      <c r="W5699" s="342" t="str" cm="1">
        <f t="array" ref="W5699">IF(SUM(LEN(B5699:V5699))=0,"",IF(OR(OR(ISBLANK(F5699),SUM(LEN(C5699),LEN(D5699))=0),AND(NOT(E5699="Unknown"),ISBLANK(J5699)),AND(NOT(O5699="Unknown"),ISBLANK(R5699))),"Missing Information", INDEX(Table15[Entire Service Line Classification], MATCH(SUMIFS(Table15[Unique ID],Table15[System-Owned Portion],E5699,Table15[If Material Anything Other than "Lead" in Column E,Was Material Ever Previously Lead?],G5699,Table15[Customer-Owned Portion],O5699),Table15[Unique ID],0),0)))</f>
        <v/>
      </c>
      <c r="X5699"/>
    </row>
    <row r="5700" spans="2:24" x14ac:dyDescent="0.35">
      <c r="B5700" s="146"/>
      <c r="C5700" s="31"/>
      <c r="D5700" s="31"/>
      <c r="E5700" s="44"/>
      <c r="F5700" s="43"/>
      <c r="G5700" s="84"/>
      <c r="H5700" s="31"/>
      <c r="I5700" s="31"/>
      <c r="J5700" s="84"/>
      <c r="K5700" s="31"/>
      <c r="L5700" s="31"/>
      <c r="M5700" s="169"/>
      <c r="N5700" s="148"/>
      <c r="O5700" s="106"/>
      <c r="P5700" s="43"/>
      <c r="Q5700" s="31"/>
      <c r="R5700" s="84"/>
      <c r="S5700" s="31"/>
      <c r="T5700" s="31"/>
      <c r="U5700" s="169"/>
      <c r="V5700" s="150"/>
      <c r="W5700" s="342" t="str" cm="1">
        <f t="array" ref="W5700">IF(SUM(LEN(B5700:V5700))=0,"",IF(OR(OR(ISBLANK(F5700),SUM(LEN(C5700),LEN(D5700))=0),AND(NOT(E5700="Unknown"),ISBLANK(J5700)),AND(NOT(O5700="Unknown"),ISBLANK(R5700))),"Missing Information", INDEX(Table15[Entire Service Line Classification], MATCH(SUMIFS(Table15[Unique ID],Table15[System-Owned Portion],E5700,Table15[If Material Anything Other than "Lead" in Column E,Was Material Ever Previously Lead?],G5700,Table15[Customer-Owned Portion],O5700),Table15[Unique ID],0),0)))</f>
        <v/>
      </c>
      <c r="X5700"/>
    </row>
    <row r="5701" spans="2:24" x14ac:dyDescent="0.35">
      <c r="B5701" s="146"/>
      <c r="C5701" s="31"/>
      <c r="D5701" s="31"/>
      <c r="E5701" s="44"/>
      <c r="F5701" s="43"/>
      <c r="G5701" s="84"/>
      <c r="H5701" s="31"/>
      <c r="I5701" s="31"/>
      <c r="J5701" s="84"/>
      <c r="K5701" s="31"/>
      <c r="L5701" s="31"/>
      <c r="M5701" s="169"/>
      <c r="N5701" s="148"/>
      <c r="O5701" s="106"/>
      <c r="P5701" s="43"/>
      <c r="Q5701" s="31"/>
      <c r="R5701" s="84"/>
      <c r="S5701" s="31"/>
      <c r="T5701" s="31"/>
      <c r="U5701" s="169"/>
      <c r="V5701" s="150"/>
      <c r="W5701" s="342" t="str" cm="1">
        <f t="array" ref="W5701">IF(SUM(LEN(B5701:V5701))=0,"",IF(OR(OR(ISBLANK(F5701),SUM(LEN(C5701),LEN(D5701))=0),AND(NOT(E5701="Unknown"),ISBLANK(J5701)),AND(NOT(O5701="Unknown"),ISBLANK(R5701))),"Missing Information", INDEX(Table15[Entire Service Line Classification], MATCH(SUMIFS(Table15[Unique ID],Table15[System-Owned Portion],E5701,Table15[If Material Anything Other than "Lead" in Column E,Was Material Ever Previously Lead?],G5701,Table15[Customer-Owned Portion],O5701),Table15[Unique ID],0),0)))</f>
        <v/>
      </c>
      <c r="X5701"/>
    </row>
    <row r="5702" spans="2:24" x14ac:dyDescent="0.35">
      <c r="B5702" s="146"/>
      <c r="C5702" s="31"/>
      <c r="D5702" s="31"/>
      <c r="E5702" s="44"/>
      <c r="F5702" s="43"/>
      <c r="G5702" s="84"/>
      <c r="H5702" s="31"/>
      <c r="I5702" s="31"/>
      <c r="J5702" s="84"/>
      <c r="K5702" s="31"/>
      <c r="L5702" s="31"/>
      <c r="M5702" s="169"/>
      <c r="N5702" s="148"/>
      <c r="O5702" s="106"/>
      <c r="P5702" s="43"/>
      <c r="Q5702" s="31"/>
      <c r="R5702" s="84"/>
      <c r="S5702" s="31"/>
      <c r="T5702" s="31"/>
      <c r="U5702" s="169"/>
      <c r="V5702" s="150"/>
      <c r="W5702" s="342" t="str" cm="1">
        <f t="array" ref="W5702">IF(SUM(LEN(B5702:V5702))=0,"",IF(OR(OR(ISBLANK(F5702),SUM(LEN(C5702),LEN(D5702))=0),AND(NOT(E5702="Unknown"),ISBLANK(J5702)),AND(NOT(O5702="Unknown"),ISBLANK(R5702))),"Missing Information", INDEX(Table15[Entire Service Line Classification], MATCH(SUMIFS(Table15[Unique ID],Table15[System-Owned Portion],E5702,Table15[If Material Anything Other than "Lead" in Column E,Was Material Ever Previously Lead?],G5702,Table15[Customer-Owned Portion],O5702),Table15[Unique ID],0),0)))</f>
        <v/>
      </c>
      <c r="X5702"/>
    </row>
    <row r="5703" spans="2:24" x14ac:dyDescent="0.35">
      <c r="B5703" s="146"/>
      <c r="C5703" s="31"/>
      <c r="D5703" s="31"/>
      <c r="E5703" s="44"/>
      <c r="F5703" s="43"/>
      <c r="G5703" s="84"/>
      <c r="H5703" s="31"/>
      <c r="I5703" s="31"/>
      <c r="J5703" s="84"/>
      <c r="K5703" s="31"/>
      <c r="L5703" s="31"/>
      <c r="M5703" s="169"/>
      <c r="N5703" s="148"/>
      <c r="O5703" s="106"/>
      <c r="P5703" s="43"/>
      <c r="Q5703" s="31"/>
      <c r="R5703" s="84"/>
      <c r="S5703" s="31"/>
      <c r="T5703" s="31"/>
      <c r="U5703" s="169"/>
      <c r="V5703" s="150"/>
      <c r="W5703" s="342" t="str" cm="1">
        <f t="array" ref="W5703">IF(SUM(LEN(B5703:V5703))=0,"",IF(OR(OR(ISBLANK(F5703),SUM(LEN(C5703),LEN(D5703))=0),AND(NOT(E5703="Unknown"),ISBLANK(J5703)),AND(NOT(O5703="Unknown"),ISBLANK(R5703))),"Missing Information", INDEX(Table15[Entire Service Line Classification], MATCH(SUMIFS(Table15[Unique ID],Table15[System-Owned Portion],E5703,Table15[If Material Anything Other than "Lead" in Column E,Was Material Ever Previously Lead?],G5703,Table15[Customer-Owned Portion],O5703),Table15[Unique ID],0),0)))</f>
        <v/>
      </c>
      <c r="X5703"/>
    </row>
    <row r="5704" spans="2:24" x14ac:dyDescent="0.35">
      <c r="B5704" s="146"/>
      <c r="C5704" s="31"/>
      <c r="D5704" s="31"/>
      <c r="E5704" s="44"/>
      <c r="F5704" s="43"/>
      <c r="G5704" s="84"/>
      <c r="H5704" s="31"/>
      <c r="I5704" s="31"/>
      <c r="J5704" s="84"/>
      <c r="K5704" s="31"/>
      <c r="L5704" s="31"/>
      <c r="M5704" s="169"/>
      <c r="N5704" s="148"/>
      <c r="O5704" s="106"/>
      <c r="P5704" s="43"/>
      <c r="Q5704" s="31"/>
      <c r="R5704" s="84"/>
      <c r="S5704" s="31"/>
      <c r="T5704" s="31"/>
      <c r="U5704" s="169"/>
      <c r="V5704" s="150"/>
      <c r="W5704" s="342" t="str" cm="1">
        <f t="array" ref="W5704">IF(SUM(LEN(B5704:V5704))=0,"",IF(OR(OR(ISBLANK(F5704),SUM(LEN(C5704),LEN(D5704))=0),AND(NOT(E5704="Unknown"),ISBLANK(J5704)),AND(NOT(O5704="Unknown"),ISBLANK(R5704))),"Missing Information", INDEX(Table15[Entire Service Line Classification], MATCH(SUMIFS(Table15[Unique ID],Table15[System-Owned Portion],E5704,Table15[If Material Anything Other than "Lead" in Column E,Was Material Ever Previously Lead?],G5704,Table15[Customer-Owned Portion],O5704),Table15[Unique ID],0),0)))</f>
        <v/>
      </c>
      <c r="X5704"/>
    </row>
    <row r="5705" spans="2:24" x14ac:dyDescent="0.35">
      <c r="B5705" s="146"/>
      <c r="C5705" s="31"/>
      <c r="D5705" s="31"/>
      <c r="E5705" s="44"/>
      <c r="F5705" s="43"/>
      <c r="G5705" s="84"/>
      <c r="H5705" s="31"/>
      <c r="I5705" s="31"/>
      <c r="J5705" s="84"/>
      <c r="K5705" s="31"/>
      <c r="L5705" s="31"/>
      <c r="M5705" s="169"/>
      <c r="N5705" s="148"/>
      <c r="O5705" s="106"/>
      <c r="P5705" s="43"/>
      <c r="Q5705" s="31"/>
      <c r="R5705" s="84"/>
      <c r="S5705" s="31"/>
      <c r="T5705" s="31"/>
      <c r="U5705" s="169"/>
      <c r="V5705" s="150"/>
      <c r="W5705" s="342" t="str" cm="1">
        <f t="array" ref="W5705">IF(SUM(LEN(B5705:V5705))=0,"",IF(OR(OR(ISBLANK(F5705),SUM(LEN(C5705),LEN(D5705))=0),AND(NOT(E5705="Unknown"),ISBLANK(J5705)),AND(NOT(O5705="Unknown"),ISBLANK(R5705))),"Missing Information", INDEX(Table15[Entire Service Line Classification], MATCH(SUMIFS(Table15[Unique ID],Table15[System-Owned Portion],E5705,Table15[If Material Anything Other than "Lead" in Column E,Was Material Ever Previously Lead?],G5705,Table15[Customer-Owned Portion],O5705),Table15[Unique ID],0),0)))</f>
        <v/>
      </c>
      <c r="X5705"/>
    </row>
    <row r="5706" spans="2:24" x14ac:dyDescent="0.35">
      <c r="B5706" s="146"/>
      <c r="C5706" s="31"/>
      <c r="D5706" s="31"/>
      <c r="E5706" s="44"/>
      <c r="F5706" s="43"/>
      <c r="G5706" s="84"/>
      <c r="H5706" s="31"/>
      <c r="I5706" s="31"/>
      <c r="J5706" s="84"/>
      <c r="K5706" s="31"/>
      <c r="L5706" s="31"/>
      <c r="M5706" s="169"/>
      <c r="N5706" s="148"/>
      <c r="O5706" s="106"/>
      <c r="P5706" s="43"/>
      <c r="Q5706" s="31"/>
      <c r="R5706" s="84"/>
      <c r="S5706" s="31"/>
      <c r="T5706" s="31"/>
      <c r="U5706" s="169"/>
      <c r="V5706" s="150"/>
      <c r="W5706" s="342" t="str" cm="1">
        <f t="array" ref="W5706">IF(SUM(LEN(B5706:V5706))=0,"",IF(OR(OR(ISBLANK(F5706),SUM(LEN(C5706),LEN(D5706))=0),AND(NOT(E5706="Unknown"),ISBLANK(J5706)),AND(NOT(O5706="Unknown"),ISBLANK(R5706))),"Missing Information", INDEX(Table15[Entire Service Line Classification], MATCH(SUMIFS(Table15[Unique ID],Table15[System-Owned Portion],E5706,Table15[If Material Anything Other than "Lead" in Column E,Was Material Ever Previously Lead?],G5706,Table15[Customer-Owned Portion],O5706),Table15[Unique ID],0),0)))</f>
        <v/>
      </c>
      <c r="X5706"/>
    </row>
    <row r="5707" spans="2:24" x14ac:dyDescent="0.35">
      <c r="B5707" s="146"/>
      <c r="C5707" s="31"/>
      <c r="D5707" s="31"/>
      <c r="E5707" s="44"/>
      <c r="F5707" s="43"/>
      <c r="G5707" s="84"/>
      <c r="H5707" s="31"/>
      <c r="I5707" s="31"/>
      <c r="J5707" s="84"/>
      <c r="K5707" s="31"/>
      <c r="L5707" s="31"/>
      <c r="M5707" s="169"/>
      <c r="N5707" s="148"/>
      <c r="O5707" s="106"/>
      <c r="P5707" s="43"/>
      <c r="Q5707" s="31"/>
      <c r="R5707" s="84"/>
      <c r="S5707" s="31"/>
      <c r="T5707" s="31"/>
      <c r="U5707" s="169"/>
      <c r="V5707" s="150"/>
      <c r="W5707" s="342" t="str" cm="1">
        <f t="array" ref="W5707">IF(SUM(LEN(B5707:V5707))=0,"",IF(OR(OR(ISBLANK(F5707),SUM(LEN(C5707),LEN(D5707))=0),AND(NOT(E5707="Unknown"),ISBLANK(J5707)),AND(NOT(O5707="Unknown"),ISBLANK(R5707))),"Missing Information", INDEX(Table15[Entire Service Line Classification], MATCH(SUMIFS(Table15[Unique ID],Table15[System-Owned Portion],E5707,Table15[If Material Anything Other than "Lead" in Column E,Was Material Ever Previously Lead?],G5707,Table15[Customer-Owned Portion],O5707),Table15[Unique ID],0),0)))</f>
        <v/>
      </c>
      <c r="X5707"/>
    </row>
    <row r="5708" spans="2:24" x14ac:dyDescent="0.35">
      <c r="B5708" s="146"/>
      <c r="C5708" s="31"/>
      <c r="D5708" s="31"/>
      <c r="E5708" s="44"/>
      <c r="F5708" s="43"/>
      <c r="G5708" s="84"/>
      <c r="H5708" s="31"/>
      <c r="I5708" s="31"/>
      <c r="J5708" s="84"/>
      <c r="K5708" s="31"/>
      <c r="L5708" s="31"/>
      <c r="M5708" s="169"/>
      <c r="N5708" s="148"/>
      <c r="O5708" s="106"/>
      <c r="P5708" s="43"/>
      <c r="Q5708" s="31"/>
      <c r="R5708" s="84"/>
      <c r="S5708" s="31"/>
      <c r="T5708" s="31"/>
      <c r="U5708" s="169"/>
      <c r="V5708" s="150"/>
      <c r="W5708" s="342" t="str" cm="1">
        <f t="array" ref="W5708">IF(SUM(LEN(B5708:V5708))=0,"",IF(OR(OR(ISBLANK(F5708),SUM(LEN(C5708),LEN(D5708))=0),AND(NOT(E5708="Unknown"),ISBLANK(J5708)),AND(NOT(O5708="Unknown"),ISBLANK(R5708))),"Missing Information", INDEX(Table15[Entire Service Line Classification], MATCH(SUMIFS(Table15[Unique ID],Table15[System-Owned Portion],E5708,Table15[If Material Anything Other than "Lead" in Column E,Was Material Ever Previously Lead?],G5708,Table15[Customer-Owned Portion],O5708),Table15[Unique ID],0),0)))</f>
        <v/>
      </c>
      <c r="X5708"/>
    </row>
    <row r="5709" spans="2:24" x14ac:dyDescent="0.35">
      <c r="B5709" s="146"/>
      <c r="C5709" s="31"/>
      <c r="D5709" s="31"/>
      <c r="E5709" s="44"/>
      <c r="F5709" s="43"/>
      <c r="G5709" s="84"/>
      <c r="H5709" s="31"/>
      <c r="I5709" s="31"/>
      <c r="J5709" s="84"/>
      <c r="K5709" s="31"/>
      <c r="L5709" s="31"/>
      <c r="M5709" s="169"/>
      <c r="N5709" s="148"/>
      <c r="O5709" s="106"/>
      <c r="P5709" s="43"/>
      <c r="Q5709" s="31"/>
      <c r="R5709" s="84"/>
      <c r="S5709" s="31"/>
      <c r="T5709" s="31"/>
      <c r="U5709" s="169"/>
      <c r="V5709" s="150"/>
      <c r="W5709" s="342" t="str" cm="1">
        <f t="array" ref="W5709">IF(SUM(LEN(B5709:V5709))=0,"",IF(OR(OR(ISBLANK(F5709),SUM(LEN(C5709),LEN(D5709))=0),AND(NOT(E5709="Unknown"),ISBLANK(J5709)),AND(NOT(O5709="Unknown"),ISBLANK(R5709))),"Missing Information", INDEX(Table15[Entire Service Line Classification], MATCH(SUMIFS(Table15[Unique ID],Table15[System-Owned Portion],E5709,Table15[If Material Anything Other than "Lead" in Column E,Was Material Ever Previously Lead?],G5709,Table15[Customer-Owned Portion],O5709),Table15[Unique ID],0),0)))</f>
        <v/>
      </c>
      <c r="X5709"/>
    </row>
    <row r="5710" spans="2:24" x14ac:dyDescent="0.35">
      <c r="B5710" s="146"/>
      <c r="C5710" s="31"/>
      <c r="D5710" s="31"/>
      <c r="E5710" s="44"/>
      <c r="F5710" s="43"/>
      <c r="G5710" s="84"/>
      <c r="H5710" s="31"/>
      <c r="I5710" s="31"/>
      <c r="J5710" s="84"/>
      <c r="K5710" s="31"/>
      <c r="L5710" s="31"/>
      <c r="M5710" s="169"/>
      <c r="N5710" s="148"/>
      <c r="O5710" s="106"/>
      <c r="P5710" s="43"/>
      <c r="Q5710" s="31"/>
      <c r="R5710" s="84"/>
      <c r="S5710" s="31"/>
      <c r="T5710" s="31"/>
      <c r="U5710" s="169"/>
      <c r="V5710" s="150"/>
      <c r="W5710" s="342" t="str" cm="1">
        <f t="array" ref="W5710">IF(SUM(LEN(B5710:V5710))=0,"",IF(OR(OR(ISBLANK(F5710),SUM(LEN(C5710),LEN(D5710))=0),AND(NOT(E5710="Unknown"),ISBLANK(J5710)),AND(NOT(O5710="Unknown"),ISBLANK(R5710))),"Missing Information", INDEX(Table15[Entire Service Line Classification], MATCH(SUMIFS(Table15[Unique ID],Table15[System-Owned Portion],E5710,Table15[If Material Anything Other than "Lead" in Column E,Was Material Ever Previously Lead?],G5710,Table15[Customer-Owned Portion],O5710),Table15[Unique ID],0),0)))</f>
        <v/>
      </c>
      <c r="X5710"/>
    </row>
    <row r="5711" spans="2:24" x14ac:dyDescent="0.35">
      <c r="B5711" s="146"/>
      <c r="C5711" s="31"/>
      <c r="D5711" s="31"/>
      <c r="E5711" s="44"/>
      <c r="F5711" s="43"/>
      <c r="G5711" s="84"/>
      <c r="H5711" s="31"/>
      <c r="I5711" s="31"/>
      <c r="J5711" s="84"/>
      <c r="K5711" s="31"/>
      <c r="L5711" s="31"/>
      <c r="M5711" s="169"/>
      <c r="N5711" s="148"/>
      <c r="O5711" s="106"/>
      <c r="P5711" s="43"/>
      <c r="Q5711" s="31"/>
      <c r="R5711" s="84"/>
      <c r="S5711" s="31"/>
      <c r="T5711" s="31"/>
      <c r="U5711" s="169"/>
      <c r="V5711" s="150"/>
      <c r="W5711" s="342" t="str" cm="1">
        <f t="array" ref="W5711">IF(SUM(LEN(B5711:V5711))=0,"",IF(OR(OR(ISBLANK(F5711),SUM(LEN(C5711),LEN(D5711))=0),AND(NOT(E5711="Unknown"),ISBLANK(J5711)),AND(NOT(O5711="Unknown"),ISBLANK(R5711))),"Missing Information", INDEX(Table15[Entire Service Line Classification], MATCH(SUMIFS(Table15[Unique ID],Table15[System-Owned Portion],E5711,Table15[If Material Anything Other than "Lead" in Column E,Was Material Ever Previously Lead?],G5711,Table15[Customer-Owned Portion],O5711),Table15[Unique ID],0),0)))</f>
        <v/>
      </c>
      <c r="X5711"/>
    </row>
    <row r="5712" spans="2:24" x14ac:dyDescent="0.35">
      <c r="B5712" s="146"/>
      <c r="C5712" s="31"/>
      <c r="D5712" s="31"/>
      <c r="E5712" s="44"/>
      <c r="F5712" s="43"/>
      <c r="G5712" s="84"/>
      <c r="H5712" s="31"/>
      <c r="I5712" s="31"/>
      <c r="J5712" s="84"/>
      <c r="K5712" s="31"/>
      <c r="L5712" s="31"/>
      <c r="M5712" s="169"/>
      <c r="N5712" s="148"/>
      <c r="O5712" s="106"/>
      <c r="P5712" s="43"/>
      <c r="Q5712" s="31"/>
      <c r="R5712" s="84"/>
      <c r="S5712" s="31"/>
      <c r="T5712" s="31"/>
      <c r="U5712" s="169"/>
      <c r="V5712" s="150"/>
      <c r="W5712" s="342" t="str" cm="1">
        <f t="array" ref="W5712">IF(SUM(LEN(B5712:V5712))=0,"",IF(OR(OR(ISBLANK(F5712),SUM(LEN(C5712),LEN(D5712))=0),AND(NOT(E5712="Unknown"),ISBLANK(J5712)),AND(NOT(O5712="Unknown"),ISBLANK(R5712))),"Missing Information", INDEX(Table15[Entire Service Line Classification], MATCH(SUMIFS(Table15[Unique ID],Table15[System-Owned Portion],E5712,Table15[If Material Anything Other than "Lead" in Column E,Was Material Ever Previously Lead?],G5712,Table15[Customer-Owned Portion],O5712),Table15[Unique ID],0),0)))</f>
        <v/>
      </c>
      <c r="X5712"/>
    </row>
    <row r="5713" spans="2:24" x14ac:dyDescent="0.35">
      <c r="B5713" s="146"/>
      <c r="C5713" s="31"/>
      <c r="D5713" s="31"/>
      <c r="E5713" s="44"/>
      <c r="F5713" s="43"/>
      <c r="G5713" s="84"/>
      <c r="H5713" s="31"/>
      <c r="I5713" s="31"/>
      <c r="J5713" s="84"/>
      <c r="K5713" s="31"/>
      <c r="L5713" s="31"/>
      <c r="M5713" s="169"/>
      <c r="N5713" s="148"/>
      <c r="O5713" s="106"/>
      <c r="P5713" s="43"/>
      <c r="Q5713" s="31"/>
      <c r="R5713" s="84"/>
      <c r="S5713" s="31"/>
      <c r="T5713" s="31"/>
      <c r="U5713" s="169"/>
      <c r="V5713" s="150"/>
      <c r="W5713" s="342" t="str" cm="1">
        <f t="array" ref="W5713">IF(SUM(LEN(B5713:V5713))=0,"",IF(OR(OR(ISBLANK(F5713),SUM(LEN(C5713),LEN(D5713))=0),AND(NOT(E5713="Unknown"),ISBLANK(J5713)),AND(NOT(O5713="Unknown"),ISBLANK(R5713))),"Missing Information", INDEX(Table15[Entire Service Line Classification], MATCH(SUMIFS(Table15[Unique ID],Table15[System-Owned Portion],E5713,Table15[If Material Anything Other than "Lead" in Column E,Was Material Ever Previously Lead?],G5713,Table15[Customer-Owned Portion],O5713),Table15[Unique ID],0),0)))</f>
        <v/>
      </c>
      <c r="X5713"/>
    </row>
    <row r="5714" spans="2:24" x14ac:dyDescent="0.35">
      <c r="B5714" s="146"/>
      <c r="C5714" s="31"/>
      <c r="D5714" s="31"/>
      <c r="E5714" s="44"/>
      <c r="F5714" s="43"/>
      <c r="G5714" s="84"/>
      <c r="H5714" s="31"/>
      <c r="I5714" s="31"/>
      <c r="J5714" s="84"/>
      <c r="K5714" s="31"/>
      <c r="L5714" s="31"/>
      <c r="M5714" s="169"/>
      <c r="N5714" s="148"/>
      <c r="O5714" s="106"/>
      <c r="P5714" s="43"/>
      <c r="Q5714" s="31"/>
      <c r="R5714" s="84"/>
      <c r="S5714" s="31"/>
      <c r="T5714" s="31"/>
      <c r="U5714" s="169"/>
      <c r="V5714" s="150"/>
      <c r="W5714" s="342" t="str" cm="1">
        <f t="array" ref="W5714">IF(SUM(LEN(B5714:V5714))=0,"",IF(OR(OR(ISBLANK(F5714),SUM(LEN(C5714),LEN(D5714))=0),AND(NOT(E5714="Unknown"),ISBLANK(J5714)),AND(NOT(O5714="Unknown"),ISBLANK(R5714))),"Missing Information", INDEX(Table15[Entire Service Line Classification], MATCH(SUMIFS(Table15[Unique ID],Table15[System-Owned Portion],E5714,Table15[If Material Anything Other than "Lead" in Column E,Was Material Ever Previously Lead?],G5714,Table15[Customer-Owned Portion],O5714),Table15[Unique ID],0),0)))</f>
        <v/>
      </c>
      <c r="X5714"/>
    </row>
    <row r="5715" spans="2:24" x14ac:dyDescent="0.35">
      <c r="B5715" s="146"/>
      <c r="C5715" s="31"/>
      <c r="D5715" s="31"/>
      <c r="E5715" s="44"/>
      <c r="F5715" s="43"/>
      <c r="G5715" s="84"/>
      <c r="H5715" s="31"/>
      <c r="I5715" s="31"/>
      <c r="J5715" s="84"/>
      <c r="K5715" s="31"/>
      <c r="L5715" s="31"/>
      <c r="M5715" s="169"/>
      <c r="N5715" s="148"/>
      <c r="O5715" s="106"/>
      <c r="P5715" s="43"/>
      <c r="Q5715" s="31"/>
      <c r="R5715" s="84"/>
      <c r="S5715" s="31"/>
      <c r="T5715" s="31"/>
      <c r="U5715" s="169"/>
      <c r="V5715" s="150"/>
      <c r="W5715" s="342" t="str" cm="1">
        <f t="array" ref="W5715">IF(SUM(LEN(B5715:V5715))=0,"",IF(OR(OR(ISBLANK(F5715),SUM(LEN(C5715),LEN(D5715))=0),AND(NOT(E5715="Unknown"),ISBLANK(J5715)),AND(NOT(O5715="Unknown"),ISBLANK(R5715))),"Missing Information", INDEX(Table15[Entire Service Line Classification], MATCH(SUMIFS(Table15[Unique ID],Table15[System-Owned Portion],E5715,Table15[If Material Anything Other than "Lead" in Column E,Was Material Ever Previously Lead?],G5715,Table15[Customer-Owned Portion],O5715),Table15[Unique ID],0),0)))</f>
        <v/>
      </c>
      <c r="X5715"/>
    </row>
    <row r="5716" spans="2:24" x14ac:dyDescent="0.35">
      <c r="B5716" s="146"/>
      <c r="C5716" s="31"/>
      <c r="D5716" s="31"/>
      <c r="E5716" s="44"/>
      <c r="F5716" s="43"/>
      <c r="G5716" s="84"/>
      <c r="H5716" s="31"/>
      <c r="I5716" s="31"/>
      <c r="J5716" s="84"/>
      <c r="K5716" s="31"/>
      <c r="L5716" s="31"/>
      <c r="M5716" s="169"/>
      <c r="N5716" s="148"/>
      <c r="O5716" s="106"/>
      <c r="P5716" s="43"/>
      <c r="Q5716" s="31"/>
      <c r="R5716" s="84"/>
      <c r="S5716" s="31"/>
      <c r="T5716" s="31"/>
      <c r="U5716" s="169"/>
      <c r="V5716" s="150"/>
      <c r="W5716" s="342" t="str" cm="1">
        <f t="array" ref="W5716">IF(SUM(LEN(B5716:V5716))=0,"",IF(OR(OR(ISBLANK(F5716),SUM(LEN(C5716),LEN(D5716))=0),AND(NOT(E5716="Unknown"),ISBLANK(J5716)),AND(NOT(O5716="Unknown"),ISBLANK(R5716))),"Missing Information", INDEX(Table15[Entire Service Line Classification], MATCH(SUMIFS(Table15[Unique ID],Table15[System-Owned Portion],E5716,Table15[If Material Anything Other than "Lead" in Column E,Was Material Ever Previously Lead?],G5716,Table15[Customer-Owned Portion],O5716),Table15[Unique ID],0),0)))</f>
        <v/>
      </c>
      <c r="X5716"/>
    </row>
    <row r="5717" spans="2:24" x14ac:dyDescent="0.35">
      <c r="B5717" s="146"/>
      <c r="C5717" s="31"/>
      <c r="D5717" s="31"/>
      <c r="E5717" s="44"/>
      <c r="F5717" s="43"/>
      <c r="G5717" s="84"/>
      <c r="H5717" s="31"/>
      <c r="I5717" s="31"/>
      <c r="J5717" s="84"/>
      <c r="K5717" s="31"/>
      <c r="L5717" s="31"/>
      <c r="M5717" s="169"/>
      <c r="N5717" s="148"/>
      <c r="O5717" s="106"/>
      <c r="P5717" s="43"/>
      <c r="Q5717" s="31"/>
      <c r="R5717" s="84"/>
      <c r="S5717" s="31"/>
      <c r="T5717" s="31"/>
      <c r="U5717" s="169"/>
      <c r="V5717" s="150"/>
      <c r="W5717" s="342" t="str" cm="1">
        <f t="array" ref="W5717">IF(SUM(LEN(B5717:V5717))=0,"",IF(OR(OR(ISBLANK(F5717),SUM(LEN(C5717),LEN(D5717))=0),AND(NOT(E5717="Unknown"),ISBLANK(J5717)),AND(NOT(O5717="Unknown"),ISBLANK(R5717))),"Missing Information", INDEX(Table15[Entire Service Line Classification], MATCH(SUMIFS(Table15[Unique ID],Table15[System-Owned Portion],E5717,Table15[If Material Anything Other than "Lead" in Column E,Was Material Ever Previously Lead?],G5717,Table15[Customer-Owned Portion],O5717),Table15[Unique ID],0),0)))</f>
        <v/>
      </c>
      <c r="X5717"/>
    </row>
    <row r="5718" spans="2:24" x14ac:dyDescent="0.35">
      <c r="B5718" s="146"/>
      <c r="C5718" s="31"/>
      <c r="D5718" s="31"/>
      <c r="E5718" s="44"/>
      <c r="F5718" s="43"/>
      <c r="G5718" s="84"/>
      <c r="H5718" s="31"/>
      <c r="I5718" s="31"/>
      <c r="J5718" s="84"/>
      <c r="K5718" s="31"/>
      <c r="L5718" s="31"/>
      <c r="M5718" s="169"/>
      <c r="N5718" s="148"/>
      <c r="O5718" s="106"/>
      <c r="P5718" s="43"/>
      <c r="Q5718" s="31"/>
      <c r="R5718" s="84"/>
      <c r="S5718" s="31"/>
      <c r="T5718" s="31"/>
      <c r="U5718" s="169"/>
      <c r="V5718" s="150"/>
      <c r="W5718" s="342" t="str" cm="1">
        <f t="array" ref="W5718">IF(SUM(LEN(B5718:V5718))=0,"",IF(OR(OR(ISBLANK(F5718),SUM(LEN(C5718),LEN(D5718))=0),AND(NOT(E5718="Unknown"),ISBLANK(J5718)),AND(NOT(O5718="Unknown"),ISBLANK(R5718))),"Missing Information", INDEX(Table15[Entire Service Line Classification], MATCH(SUMIFS(Table15[Unique ID],Table15[System-Owned Portion],E5718,Table15[If Material Anything Other than "Lead" in Column E,Was Material Ever Previously Lead?],G5718,Table15[Customer-Owned Portion],O5718),Table15[Unique ID],0),0)))</f>
        <v/>
      </c>
      <c r="X5718"/>
    </row>
    <row r="5719" spans="2:24" x14ac:dyDescent="0.35">
      <c r="B5719" s="146"/>
      <c r="C5719" s="31"/>
      <c r="D5719" s="31"/>
      <c r="E5719" s="44"/>
      <c r="F5719" s="43"/>
      <c r="G5719" s="84"/>
      <c r="H5719" s="31"/>
      <c r="I5719" s="31"/>
      <c r="J5719" s="84"/>
      <c r="K5719" s="31"/>
      <c r="L5719" s="31"/>
      <c r="M5719" s="169"/>
      <c r="N5719" s="148"/>
      <c r="O5719" s="106"/>
      <c r="P5719" s="43"/>
      <c r="Q5719" s="31"/>
      <c r="R5719" s="84"/>
      <c r="S5719" s="31"/>
      <c r="T5719" s="31"/>
      <c r="U5719" s="169"/>
      <c r="V5719" s="150"/>
      <c r="W5719" s="342" t="str" cm="1">
        <f t="array" ref="W5719">IF(SUM(LEN(B5719:V5719))=0,"",IF(OR(OR(ISBLANK(F5719),SUM(LEN(C5719),LEN(D5719))=0),AND(NOT(E5719="Unknown"),ISBLANK(J5719)),AND(NOT(O5719="Unknown"),ISBLANK(R5719))),"Missing Information", INDEX(Table15[Entire Service Line Classification], MATCH(SUMIFS(Table15[Unique ID],Table15[System-Owned Portion],E5719,Table15[If Material Anything Other than "Lead" in Column E,Was Material Ever Previously Lead?],G5719,Table15[Customer-Owned Portion],O5719),Table15[Unique ID],0),0)))</f>
        <v/>
      </c>
      <c r="X5719"/>
    </row>
    <row r="5720" spans="2:24" x14ac:dyDescent="0.35">
      <c r="B5720" s="146"/>
      <c r="C5720" s="31"/>
      <c r="D5720" s="31"/>
      <c r="E5720" s="44"/>
      <c r="F5720" s="43"/>
      <c r="G5720" s="84"/>
      <c r="H5720" s="31"/>
      <c r="I5720" s="31"/>
      <c r="J5720" s="84"/>
      <c r="K5720" s="31"/>
      <c r="L5720" s="31"/>
      <c r="M5720" s="169"/>
      <c r="N5720" s="148"/>
      <c r="O5720" s="106"/>
      <c r="P5720" s="43"/>
      <c r="Q5720" s="31"/>
      <c r="R5720" s="84"/>
      <c r="S5720" s="31"/>
      <c r="T5720" s="31"/>
      <c r="U5720" s="169"/>
      <c r="V5720" s="150"/>
      <c r="W5720" s="342" t="str" cm="1">
        <f t="array" ref="W5720">IF(SUM(LEN(B5720:V5720))=0,"",IF(OR(OR(ISBLANK(F5720),SUM(LEN(C5720),LEN(D5720))=0),AND(NOT(E5720="Unknown"),ISBLANK(J5720)),AND(NOT(O5720="Unknown"),ISBLANK(R5720))),"Missing Information", INDEX(Table15[Entire Service Line Classification], MATCH(SUMIFS(Table15[Unique ID],Table15[System-Owned Portion],E5720,Table15[If Material Anything Other than "Lead" in Column E,Was Material Ever Previously Lead?],G5720,Table15[Customer-Owned Portion],O5720),Table15[Unique ID],0),0)))</f>
        <v/>
      </c>
      <c r="X5720"/>
    </row>
    <row r="5721" spans="2:24" x14ac:dyDescent="0.35">
      <c r="B5721" s="146"/>
      <c r="C5721" s="31"/>
      <c r="D5721" s="31"/>
      <c r="E5721" s="44"/>
      <c r="F5721" s="43"/>
      <c r="G5721" s="84"/>
      <c r="H5721" s="31"/>
      <c r="I5721" s="31"/>
      <c r="J5721" s="84"/>
      <c r="K5721" s="31"/>
      <c r="L5721" s="31"/>
      <c r="M5721" s="169"/>
      <c r="N5721" s="148"/>
      <c r="O5721" s="106"/>
      <c r="P5721" s="43"/>
      <c r="Q5721" s="31"/>
      <c r="R5721" s="84"/>
      <c r="S5721" s="31"/>
      <c r="T5721" s="31"/>
      <c r="U5721" s="169"/>
      <c r="V5721" s="150"/>
      <c r="W5721" s="342" t="str" cm="1">
        <f t="array" ref="W5721">IF(SUM(LEN(B5721:V5721))=0,"",IF(OR(OR(ISBLANK(F5721),SUM(LEN(C5721),LEN(D5721))=0),AND(NOT(E5721="Unknown"),ISBLANK(J5721)),AND(NOT(O5721="Unknown"),ISBLANK(R5721))),"Missing Information", INDEX(Table15[Entire Service Line Classification], MATCH(SUMIFS(Table15[Unique ID],Table15[System-Owned Portion],E5721,Table15[If Material Anything Other than "Lead" in Column E,Was Material Ever Previously Lead?],G5721,Table15[Customer-Owned Portion],O5721),Table15[Unique ID],0),0)))</f>
        <v/>
      </c>
      <c r="X5721"/>
    </row>
    <row r="5722" spans="2:24" x14ac:dyDescent="0.35">
      <c r="B5722" s="146"/>
      <c r="C5722" s="31"/>
      <c r="D5722" s="31"/>
      <c r="E5722" s="44"/>
      <c r="F5722" s="43"/>
      <c r="G5722" s="84"/>
      <c r="H5722" s="31"/>
      <c r="I5722" s="31"/>
      <c r="J5722" s="84"/>
      <c r="K5722" s="31"/>
      <c r="L5722" s="31"/>
      <c r="M5722" s="169"/>
      <c r="N5722" s="148"/>
      <c r="O5722" s="106"/>
      <c r="P5722" s="43"/>
      <c r="Q5722" s="31"/>
      <c r="R5722" s="84"/>
      <c r="S5722" s="31"/>
      <c r="T5722" s="31"/>
      <c r="U5722" s="169"/>
      <c r="V5722" s="150"/>
      <c r="W5722" s="342" t="str" cm="1">
        <f t="array" ref="W5722">IF(SUM(LEN(B5722:V5722))=0,"",IF(OR(OR(ISBLANK(F5722),SUM(LEN(C5722),LEN(D5722))=0),AND(NOT(E5722="Unknown"),ISBLANK(J5722)),AND(NOT(O5722="Unknown"),ISBLANK(R5722))),"Missing Information", INDEX(Table15[Entire Service Line Classification], MATCH(SUMIFS(Table15[Unique ID],Table15[System-Owned Portion],E5722,Table15[If Material Anything Other than "Lead" in Column E,Was Material Ever Previously Lead?],G5722,Table15[Customer-Owned Portion],O5722),Table15[Unique ID],0),0)))</f>
        <v/>
      </c>
      <c r="X5722"/>
    </row>
    <row r="5723" spans="2:24" x14ac:dyDescent="0.35">
      <c r="B5723" s="146"/>
      <c r="C5723" s="31"/>
      <c r="D5723" s="31"/>
      <c r="E5723" s="44"/>
      <c r="F5723" s="43"/>
      <c r="G5723" s="84"/>
      <c r="H5723" s="31"/>
      <c r="I5723" s="31"/>
      <c r="J5723" s="84"/>
      <c r="K5723" s="31"/>
      <c r="L5723" s="31"/>
      <c r="M5723" s="169"/>
      <c r="N5723" s="148"/>
      <c r="O5723" s="106"/>
      <c r="P5723" s="43"/>
      <c r="Q5723" s="31"/>
      <c r="R5723" s="84"/>
      <c r="S5723" s="31"/>
      <c r="T5723" s="31"/>
      <c r="U5723" s="169"/>
      <c r="V5723" s="150"/>
      <c r="W5723" s="342" t="str" cm="1">
        <f t="array" ref="W5723">IF(SUM(LEN(B5723:V5723))=0,"",IF(OR(OR(ISBLANK(F5723),SUM(LEN(C5723),LEN(D5723))=0),AND(NOT(E5723="Unknown"),ISBLANK(J5723)),AND(NOT(O5723="Unknown"),ISBLANK(R5723))),"Missing Information", INDEX(Table15[Entire Service Line Classification], MATCH(SUMIFS(Table15[Unique ID],Table15[System-Owned Portion],E5723,Table15[If Material Anything Other than "Lead" in Column E,Was Material Ever Previously Lead?],G5723,Table15[Customer-Owned Portion],O5723),Table15[Unique ID],0),0)))</f>
        <v/>
      </c>
      <c r="X5723"/>
    </row>
    <row r="5724" spans="2:24" x14ac:dyDescent="0.35">
      <c r="B5724" s="146"/>
      <c r="C5724" s="31"/>
      <c r="D5724" s="31"/>
      <c r="E5724" s="44"/>
      <c r="F5724" s="43"/>
      <c r="G5724" s="84"/>
      <c r="H5724" s="31"/>
      <c r="I5724" s="31"/>
      <c r="J5724" s="84"/>
      <c r="K5724" s="31"/>
      <c r="L5724" s="31"/>
      <c r="M5724" s="169"/>
      <c r="N5724" s="148"/>
      <c r="O5724" s="106"/>
      <c r="P5724" s="43"/>
      <c r="Q5724" s="31"/>
      <c r="R5724" s="84"/>
      <c r="S5724" s="31"/>
      <c r="T5724" s="31"/>
      <c r="U5724" s="169"/>
      <c r="V5724" s="150"/>
      <c r="W5724" s="342" t="str" cm="1">
        <f t="array" ref="W5724">IF(SUM(LEN(B5724:V5724))=0,"",IF(OR(OR(ISBLANK(F5724),SUM(LEN(C5724),LEN(D5724))=0),AND(NOT(E5724="Unknown"),ISBLANK(J5724)),AND(NOT(O5724="Unknown"),ISBLANK(R5724))),"Missing Information", INDEX(Table15[Entire Service Line Classification], MATCH(SUMIFS(Table15[Unique ID],Table15[System-Owned Portion],E5724,Table15[If Material Anything Other than "Lead" in Column E,Was Material Ever Previously Lead?],G5724,Table15[Customer-Owned Portion],O5724),Table15[Unique ID],0),0)))</f>
        <v/>
      </c>
      <c r="X5724"/>
    </row>
    <row r="5725" spans="2:24" x14ac:dyDescent="0.35">
      <c r="B5725" s="146"/>
      <c r="C5725" s="31"/>
      <c r="D5725" s="31"/>
      <c r="E5725" s="44"/>
      <c r="F5725" s="43"/>
      <c r="G5725" s="84"/>
      <c r="H5725" s="31"/>
      <c r="I5725" s="31"/>
      <c r="J5725" s="84"/>
      <c r="K5725" s="31"/>
      <c r="L5725" s="31"/>
      <c r="M5725" s="169"/>
      <c r="N5725" s="148"/>
      <c r="O5725" s="106"/>
      <c r="P5725" s="43"/>
      <c r="Q5725" s="31"/>
      <c r="R5725" s="84"/>
      <c r="S5725" s="31"/>
      <c r="T5725" s="31"/>
      <c r="U5725" s="169"/>
      <c r="V5725" s="150"/>
      <c r="W5725" s="342" t="str" cm="1">
        <f t="array" ref="W5725">IF(SUM(LEN(B5725:V5725))=0,"",IF(OR(OR(ISBLANK(F5725),SUM(LEN(C5725),LEN(D5725))=0),AND(NOT(E5725="Unknown"),ISBLANK(J5725)),AND(NOT(O5725="Unknown"),ISBLANK(R5725))),"Missing Information", INDEX(Table15[Entire Service Line Classification], MATCH(SUMIFS(Table15[Unique ID],Table15[System-Owned Portion],E5725,Table15[If Material Anything Other than "Lead" in Column E,Was Material Ever Previously Lead?],G5725,Table15[Customer-Owned Portion],O5725),Table15[Unique ID],0),0)))</f>
        <v/>
      </c>
      <c r="X5725"/>
    </row>
    <row r="5726" spans="2:24" x14ac:dyDescent="0.35">
      <c r="B5726" s="146"/>
      <c r="C5726" s="31"/>
      <c r="D5726" s="31"/>
      <c r="E5726" s="44"/>
      <c r="F5726" s="43"/>
      <c r="G5726" s="84"/>
      <c r="H5726" s="31"/>
      <c r="I5726" s="31"/>
      <c r="J5726" s="84"/>
      <c r="K5726" s="31"/>
      <c r="L5726" s="31"/>
      <c r="M5726" s="169"/>
      <c r="N5726" s="148"/>
      <c r="O5726" s="106"/>
      <c r="P5726" s="43"/>
      <c r="Q5726" s="31"/>
      <c r="R5726" s="84"/>
      <c r="S5726" s="31"/>
      <c r="T5726" s="31"/>
      <c r="U5726" s="169"/>
      <c r="V5726" s="150"/>
      <c r="W5726" s="342" t="str" cm="1">
        <f t="array" ref="W5726">IF(SUM(LEN(B5726:V5726))=0,"",IF(OR(OR(ISBLANK(F5726),SUM(LEN(C5726),LEN(D5726))=0),AND(NOT(E5726="Unknown"),ISBLANK(J5726)),AND(NOT(O5726="Unknown"),ISBLANK(R5726))),"Missing Information", INDEX(Table15[Entire Service Line Classification], MATCH(SUMIFS(Table15[Unique ID],Table15[System-Owned Portion],E5726,Table15[If Material Anything Other than "Lead" in Column E,Was Material Ever Previously Lead?],G5726,Table15[Customer-Owned Portion],O5726),Table15[Unique ID],0),0)))</f>
        <v/>
      </c>
      <c r="X5726"/>
    </row>
    <row r="5727" spans="2:24" x14ac:dyDescent="0.35">
      <c r="B5727" s="146"/>
      <c r="C5727" s="31"/>
      <c r="D5727" s="31"/>
      <c r="E5727" s="44"/>
      <c r="F5727" s="43"/>
      <c r="G5727" s="84"/>
      <c r="H5727" s="31"/>
      <c r="I5727" s="31"/>
      <c r="J5727" s="84"/>
      <c r="K5727" s="31"/>
      <c r="L5727" s="31"/>
      <c r="M5727" s="169"/>
      <c r="N5727" s="148"/>
      <c r="O5727" s="106"/>
      <c r="P5727" s="43"/>
      <c r="Q5727" s="31"/>
      <c r="R5727" s="84"/>
      <c r="S5727" s="31"/>
      <c r="T5727" s="31"/>
      <c r="U5727" s="169"/>
      <c r="V5727" s="150"/>
      <c r="W5727" s="342" t="str" cm="1">
        <f t="array" ref="W5727">IF(SUM(LEN(B5727:V5727))=0,"",IF(OR(OR(ISBLANK(F5727),SUM(LEN(C5727),LEN(D5727))=0),AND(NOT(E5727="Unknown"),ISBLANK(J5727)),AND(NOT(O5727="Unknown"),ISBLANK(R5727))),"Missing Information", INDEX(Table15[Entire Service Line Classification], MATCH(SUMIFS(Table15[Unique ID],Table15[System-Owned Portion],E5727,Table15[If Material Anything Other than "Lead" in Column E,Was Material Ever Previously Lead?],G5727,Table15[Customer-Owned Portion],O5727),Table15[Unique ID],0),0)))</f>
        <v/>
      </c>
      <c r="X5727"/>
    </row>
    <row r="5728" spans="2:24" x14ac:dyDescent="0.35">
      <c r="B5728" s="146"/>
      <c r="C5728" s="31"/>
      <c r="D5728" s="31"/>
      <c r="E5728" s="44"/>
      <c r="F5728" s="43"/>
      <c r="G5728" s="84"/>
      <c r="H5728" s="31"/>
      <c r="I5728" s="31"/>
      <c r="J5728" s="84"/>
      <c r="K5728" s="31"/>
      <c r="L5728" s="31"/>
      <c r="M5728" s="169"/>
      <c r="N5728" s="148"/>
      <c r="O5728" s="106"/>
      <c r="P5728" s="43"/>
      <c r="Q5728" s="31"/>
      <c r="R5728" s="84"/>
      <c r="S5728" s="31"/>
      <c r="T5728" s="31"/>
      <c r="U5728" s="169"/>
      <c r="V5728" s="150"/>
      <c r="W5728" s="342" t="str" cm="1">
        <f t="array" ref="W5728">IF(SUM(LEN(B5728:V5728))=0,"",IF(OR(OR(ISBLANK(F5728),SUM(LEN(C5728),LEN(D5728))=0),AND(NOT(E5728="Unknown"),ISBLANK(J5728)),AND(NOT(O5728="Unknown"),ISBLANK(R5728))),"Missing Information", INDEX(Table15[Entire Service Line Classification], MATCH(SUMIFS(Table15[Unique ID],Table15[System-Owned Portion],E5728,Table15[If Material Anything Other than "Lead" in Column E,Was Material Ever Previously Lead?],G5728,Table15[Customer-Owned Portion],O5728),Table15[Unique ID],0),0)))</f>
        <v/>
      </c>
      <c r="X5728"/>
    </row>
    <row r="5729" spans="2:24" x14ac:dyDescent="0.35">
      <c r="B5729" s="146"/>
      <c r="C5729" s="31"/>
      <c r="D5729" s="31"/>
      <c r="E5729" s="44"/>
      <c r="F5729" s="43"/>
      <c r="G5729" s="84"/>
      <c r="H5729" s="31"/>
      <c r="I5729" s="31"/>
      <c r="J5729" s="84"/>
      <c r="K5729" s="31"/>
      <c r="L5729" s="31"/>
      <c r="M5729" s="169"/>
      <c r="N5729" s="148"/>
      <c r="O5729" s="106"/>
      <c r="P5729" s="43"/>
      <c r="Q5729" s="31"/>
      <c r="R5729" s="84"/>
      <c r="S5729" s="31"/>
      <c r="T5729" s="31"/>
      <c r="U5729" s="169"/>
      <c r="V5729" s="150"/>
      <c r="W5729" s="342" t="str" cm="1">
        <f t="array" ref="W5729">IF(SUM(LEN(B5729:V5729))=0,"",IF(OR(OR(ISBLANK(F5729),SUM(LEN(C5729),LEN(D5729))=0),AND(NOT(E5729="Unknown"),ISBLANK(J5729)),AND(NOT(O5729="Unknown"),ISBLANK(R5729))),"Missing Information", INDEX(Table15[Entire Service Line Classification], MATCH(SUMIFS(Table15[Unique ID],Table15[System-Owned Portion],E5729,Table15[If Material Anything Other than "Lead" in Column E,Was Material Ever Previously Lead?],G5729,Table15[Customer-Owned Portion],O5729),Table15[Unique ID],0),0)))</f>
        <v/>
      </c>
      <c r="X5729"/>
    </row>
    <row r="5730" spans="2:24" x14ac:dyDescent="0.35">
      <c r="B5730" s="146"/>
      <c r="C5730" s="31"/>
      <c r="D5730" s="31"/>
      <c r="E5730" s="44"/>
      <c r="F5730" s="43"/>
      <c r="G5730" s="84"/>
      <c r="H5730" s="31"/>
      <c r="I5730" s="31"/>
      <c r="J5730" s="84"/>
      <c r="K5730" s="31"/>
      <c r="L5730" s="31"/>
      <c r="M5730" s="169"/>
      <c r="N5730" s="148"/>
      <c r="O5730" s="106"/>
      <c r="P5730" s="43"/>
      <c r="Q5730" s="31"/>
      <c r="R5730" s="84"/>
      <c r="S5730" s="31"/>
      <c r="T5730" s="31"/>
      <c r="U5730" s="169"/>
      <c r="V5730" s="150"/>
      <c r="W5730" s="342" t="str" cm="1">
        <f t="array" ref="W5730">IF(SUM(LEN(B5730:V5730))=0,"",IF(OR(OR(ISBLANK(F5730),SUM(LEN(C5730),LEN(D5730))=0),AND(NOT(E5730="Unknown"),ISBLANK(J5730)),AND(NOT(O5730="Unknown"),ISBLANK(R5730))),"Missing Information", INDEX(Table15[Entire Service Line Classification], MATCH(SUMIFS(Table15[Unique ID],Table15[System-Owned Portion],E5730,Table15[If Material Anything Other than "Lead" in Column E,Was Material Ever Previously Lead?],G5730,Table15[Customer-Owned Portion],O5730),Table15[Unique ID],0),0)))</f>
        <v/>
      </c>
      <c r="X5730"/>
    </row>
    <row r="5731" spans="2:24" x14ac:dyDescent="0.35">
      <c r="B5731" s="146"/>
      <c r="C5731" s="31"/>
      <c r="D5731" s="31"/>
      <c r="E5731" s="44"/>
      <c r="F5731" s="43"/>
      <c r="G5731" s="84"/>
      <c r="H5731" s="31"/>
      <c r="I5731" s="31"/>
      <c r="J5731" s="84"/>
      <c r="K5731" s="31"/>
      <c r="L5731" s="31"/>
      <c r="M5731" s="169"/>
      <c r="N5731" s="148"/>
      <c r="O5731" s="106"/>
      <c r="P5731" s="43"/>
      <c r="Q5731" s="31"/>
      <c r="R5731" s="84"/>
      <c r="S5731" s="31"/>
      <c r="T5731" s="31"/>
      <c r="U5731" s="169"/>
      <c r="V5731" s="150"/>
      <c r="W5731" s="342" t="str" cm="1">
        <f t="array" ref="W5731">IF(SUM(LEN(B5731:V5731))=0,"",IF(OR(OR(ISBLANK(F5731),SUM(LEN(C5731),LEN(D5731))=0),AND(NOT(E5731="Unknown"),ISBLANK(J5731)),AND(NOT(O5731="Unknown"),ISBLANK(R5731))),"Missing Information", INDEX(Table15[Entire Service Line Classification], MATCH(SUMIFS(Table15[Unique ID],Table15[System-Owned Portion],E5731,Table15[If Material Anything Other than "Lead" in Column E,Was Material Ever Previously Lead?],G5731,Table15[Customer-Owned Portion],O5731),Table15[Unique ID],0),0)))</f>
        <v/>
      </c>
      <c r="X5731"/>
    </row>
    <row r="5732" spans="2:24" x14ac:dyDescent="0.35">
      <c r="B5732" s="146"/>
      <c r="C5732" s="31"/>
      <c r="D5732" s="31"/>
      <c r="E5732" s="44"/>
      <c r="F5732" s="43"/>
      <c r="G5732" s="84"/>
      <c r="H5732" s="31"/>
      <c r="I5732" s="31"/>
      <c r="J5732" s="84"/>
      <c r="K5732" s="31"/>
      <c r="L5732" s="31"/>
      <c r="M5732" s="169"/>
      <c r="N5732" s="148"/>
      <c r="O5732" s="106"/>
      <c r="P5732" s="43"/>
      <c r="Q5732" s="31"/>
      <c r="R5732" s="84"/>
      <c r="S5732" s="31"/>
      <c r="T5732" s="31"/>
      <c r="U5732" s="169"/>
      <c r="V5732" s="150"/>
      <c r="W5732" s="342" t="str" cm="1">
        <f t="array" ref="W5732">IF(SUM(LEN(B5732:V5732))=0,"",IF(OR(OR(ISBLANK(F5732),SUM(LEN(C5732),LEN(D5732))=0),AND(NOT(E5732="Unknown"),ISBLANK(J5732)),AND(NOT(O5732="Unknown"),ISBLANK(R5732))),"Missing Information", INDEX(Table15[Entire Service Line Classification], MATCH(SUMIFS(Table15[Unique ID],Table15[System-Owned Portion],E5732,Table15[If Material Anything Other than "Lead" in Column E,Was Material Ever Previously Lead?],G5732,Table15[Customer-Owned Portion],O5732),Table15[Unique ID],0),0)))</f>
        <v/>
      </c>
      <c r="X5732"/>
    </row>
    <row r="5733" spans="2:24" x14ac:dyDescent="0.35">
      <c r="B5733" s="146"/>
      <c r="C5733" s="31"/>
      <c r="D5733" s="31"/>
      <c r="E5733" s="44"/>
      <c r="F5733" s="43"/>
      <c r="G5733" s="84"/>
      <c r="H5733" s="31"/>
      <c r="I5733" s="31"/>
      <c r="J5733" s="84"/>
      <c r="K5733" s="31"/>
      <c r="L5733" s="31"/>
      <c r="M5733" s="169"/>
      <c r="N5733" s="148"/>
      <c r="O5733" s="106"/>
      <c r="P5733" s="43"/>
      <c r="Q5733" s="31"/>
      <c r="R5733" s="84"/>
      <c r="S5733" s="31"/>
      <c r="T5733" s="31"/>
      <c r="U5733" s="169"/>
      <c r="V5733" s="150"/>
      <c r="W5733" s="342" t="str" cm="1">
        <f t="array" ref="W5733">IF(SUM(LEN(B5733:V5733))=0,"",IF(OR(OR(ISBLANK(F5733),SUM(LEN(C5733),LEN(D5733))=0),AND(NOT(E5733="Unknown"),ISBLANK(J5733)),AND(NOT(O5733="Unknown"),ISBLANK(R5733))),"Missing Information", INDEX(Table15[Entire Service Line Classification], MATCH(SUMIFS(Table15[Unique ID],Table15[System-Owned Portion],E5733,Table15[If Material Anything Other than "Lead" in Column E,Was Material Ever Previously Lead?],G5733,Table15[Customer-Owned Portion],O5733),Table15[Unique ID],0),0)))</f>
        <v/>
      </c>
      <c r="X5733"/>
    </row>
    <row r="5734" spans="2:24" x14ac:dyDescent="0.35">
      <c r="B5734" s="146"/>
      <c r="C5734" s="31"/>
      <c r="D5734" s="31"/>
      <c r="E5734" s="44"/>
      <c r="F5734" s="43"/>
      <c r="G5734" s="84"/>
      <c r="H5734" s="31"/>
      <c r="I5734" s="31"/>
      <c r="J5734" s="84"/>
      <c r="K5734" s="31"/>
      <c r="L5734" s="31"/>
      <c r="M5734" s="169"/>
      <c r="N5734" s="148"/>
      <c r="O5734" s="106"/>
      <c r="P5734" s="43"/>
      <c r="Q5734" s="31"/>
      <c r="R5734" s="84"/>
      <c r="S5734" s="31"/>
      <c r="T5734" s="31"/>
      <c r="U5734" s="169"/>
      <c r="V5734" s="150"/>
      <c r="W5734" s="342" t="str" cm="1">
        <f t="array" ref="W5734">IF(SUM(LEN(B5734:V5734))=0,"",IF(OR(OR(ISBLANK(F5734),SUM(LEN(C5734),LEN(D5734))=0),AND(NOT(E5734="Unknown"),ISBLANK(J5734)),AND(NOT(O5734="Unknown"),ISBLANK(R5734))),"Missing Information", INDEX(Table15[Entire Service Line Classification], MATCH(SUMIFS(Table15[Unique ID],Table15[System-Owned Portion],E5734,Table15[If Material Anything Other than "Lead" in Column E,Was Material Ever Previously Lead?],G5734,Table15[Customer-Owned Portion],O5734),Table15[Unique ID],0),0)))</f>
        <v/>
      </c>
      <c r="X5734"/>
    </row>
    <row r="5735" spans="2:24" x14ac:dyDescent="0.35">
      <c r="B5735" s="146"/>
      <c r="C5735" s="31"/>
      <c r="D5735" s="31"/>
      <c r="E5735" s="44"/>
      <c r="F5735" s="43"/>
      <c r="G5735" s="84"/>
      <c r="H5735" s="31"/>
      <c r="I5735" s="31"/>
      <c r="J5735" s="84"/>
      <c r="K5735" s="31"/>
      <c r="L5735" s="31"/>
      <c r="M5735" s="169"/>
      <c r="N5735" s="148"/>
      <c r="O5735" s="106"/>
      <c r="P5735" s="43"/>
      <c r="Q5735" s="31"/>
      <c r="R5735" s="84"/>
      <c r="S5735" s="31"/>
      <c r="T5735" s="31"/>
      <c r="U5735" s="169"/>
      <c r="V5735" s="150"/>
      <c r="W5735" s="342" t="str" cm="1">
        <f t="array" ref="W5735">IF(SUM(LEN(B5735:V5735))=0,"",IF(OR(OR(ISBLANK(F5735),SUM(LEN(C5735),LEN(D5735))=0),AND(NOT(E5735="Unknown"),ISBLANK(J5735)),AND(NOT(O5735="Unknown"),ISBLANK(R5735))),"Missing Information", INDEX(Table15[Entire Service Line Classification], MATCH(SUMIFS(Table15[Unique ID],Table15[System-Owned Portion],E5735,Table15[If Material Anything Other than "Lead" in Column E,Was Material Ever Previously Lead?],G5735,Table15[Customer-Owned Portion],O5735),Table15[Unique ID],0),0)))</f>
        <v/>
      </c>
      <c r="X5735"/>
    </row>
    <row r="5736" spans="2:24" x14ac:dyDescent="0.35">
      <c r="B5736" s="146"/>
      <c r="C5736" s="31"/>
      <c r="D5736" s="31"/>
      <c r="E5736" s="44"/>
      <c r="F5736" s="43"/>
      <c r="G5736" s="84"/>
      <c r="H5736" s="31"/>
      <c r="I5736" s="31"/>
      <c r="J5736" s="84"/>
      <c r="K5736" s="31"/>
      <c r="L5736" s="31"/>
      <c r="M5736" s="169"/>
      <c r="N5736" s="148"/>
      <c r="O5736" s="106"/>
      <c r="P5736" s="43"/>
      <c r="Q5736" s="31"/>
      <c r="R5736" s="84"/>
      <c r="S5736" s="31"/>
      <c r="T5736" s="31"/>
      <c r="U5736" s="169"/>
      <c r="V5736" s="150"/>
      <c r="W5736" s="342" t="str" cm="1">
        <f t="array" ref="W5736">IF(SUM(LEN(B5736:V5736))=0,"",IF(OR(OR(ISBLANK(F5736),SUM(LEN(C5736),LEN(D5736))=0),AND(NOT(E5736="Unknown"),ISBLANK(J5736)),AND(NOT(O5736="Unknown"),ISBLANK(R5736))),"Missing Information", INDEX(Table15[Entire Service Line Classification], MATCH(SUMIFS(Table15[Unique ID],Table15[System-Owned Portion],E5736,Table15[If Material Anything Other than "Lead" in Column E,Was Material Ever Previously Lead?],G5736,Table15[Customer-Owned Portion],O5736),Table15[Unique ID],0),0)))</f>
        <v/>
      </c>
      <c r="X5736"/>
    </row>
    <row r="5737" spans="2:24" x14ac:dyDescent="0.35">
      <c r="B5737" s="146"/>
      <c r="C5737" s="31"/>
      <c r="D5737" s="31"/>
      <c r="E5737" s="44"/>
      <c r="F5737" s="43"/>
      <c r="G5737" s="84"/>
      <c r="H5737" s="31"/>
      <c r="I5737" s="31"/>
      <c r="J5737" s="84"/>
      <c r="K5737" s="31"/>
      <c r="L5737" s="31"/>
      <c r="M5737" s="169"/>
      <c r="N5737" s="148"/>
      <c r="O5737" s="106"/>
      <c r="P5737" s="43"/>
      <c r="Q5737" s="31"/>
      <c r="R5737" s="84"/>
      <c r="S5737" s="31"/>
      <c r="T5737" s="31"/>
      <c r="U5737" s="169"/>
      <c r="V5737" s="150"/>
      <c r="W5737" s="342" t="str" cm="1">
        <f t="array" ref="W5737">IF(SUM(LEN(B5737:V5737))=0,"",IF(OR(OR(ISBLANK(F5737),SUM(LEN(C5737),LEN(D5737))=0),AND(NOT(E5737="Unknown"),ISBLANK(J5737)),AND(NOT(O5737="Unknown"),ISBLANK(R5737))),"Missing Information", INDEX(Table15[Entire Service Line Classification], MATCH(SUMIFS(Table15[Unique ID],Table15[System-Owned Portion],E5737,Table15[If Material Anything Other than "Lead" in Column E,Was Material Ever Previously Lead?],G5737,Table15[Customer-Owned Portion],O5737),Table15[Unique ID],0),0)))</f>
        <v/>
      </c>
      <c r="X5737"/>
    </row>
    <row r="5738" spans="2:24" x14ac:dyDescent="0.35">
      <c r="B5738" s="146"/>
      <c r="C5738" s="31"/>
      <c r="D5738" s="31"/>
      <c r="E5738" s="44"/>
      <c r="F5738" s="43"/>
      <c r="G5738" s="84"/>
      <c r="H5738" s="31"/>
      <c r="I5738" s="31"/>
      <c r="J5738" s="84"/>
      <c r="K5738" s="31"/>
      <c r="L5738" s="31"/>
      <c r="M5738" s="169"/>
      <c r="N5738" s="148"/>
      <c r="O5738" s="106"/>
      <c r="P5738" s="43"/>
      <c r="Q5738" s="31"/>
      <c r="R5738" s="84"/>
      <c r="S5738" s="31"/>
      <c r="T5738" s="31"/>
      <c r="U5738" s="169"/>
      <c r="V5738" s="150"/>
      <c r="W5738" s="342" t="str" cm="1">
        <f t="array" ref="W5738">IF(SUM(LEN(B5738:V5738))=0,"",IF(OR(OR(ISBLANK(F5738),SUM(LEN(C5738),LEN(D5738))=0),AND(NOT(E5738="Unknown"),ISBLANK(J5738)),AND(NOT(O5738="Unknown"),ISBLANK(R5738))),"Missing Information", INDEX(Table15[Entire Service Line Classification], MATCH(SUMIFS(Table15[Unique ID],Table15[System-Owned Portion],E5738,Table15[If Material Anything Other than "Lead" in Column E,Was Material Ever Previously Lead?],G5738,Table15[Customer-Owned Portion],O5738),Table15[Unique ID],0),0)))</f>
        <v/>
      </c>
      <c r="X5738"/>
    </row>
    <row r="5739" spans="2:24" x14ac:dyDescent="0.35">
      <c r="B5739" s="146"/>
      <c r="C5739" s="31"/>
      <c r="D5739" s="31"/>
      <c r="E5739" s="44"/>
      <c r="F5739" s="43"/>
      <c r="G5739" s="84"/>
      <c r="H5739" s="31"/>
      <c r="I5739" s="31"/>
      <c r="J5739" s="84"/>
      <c r="K5739" s="31"/>
      <c r="L5739" s="31"/>
      <c r="M5739" s="169"/>
      <c r="N5739" s="148"/>
      <c r="O5739" s="106"/>
      <c r="P5739" s="43"/>
      <c r="Q5739" s="31"/>
      <c r="R5739" s="84"/>
      <c r="S5739" s="31"/>
      <c r="T5739" s="31"/>
      <c r="U5739" s="169"/>
      <c r="V5739" s="150"/>
      <c r="W5739" s="342" t="str" cm="1">
        <f t="array" ref="W5739">IF(SUM(LEN(B5739:V5739))=0,"",IF(OR(OR(ISBLANK(F5739),SUM(LEN(C5739),LEN(D5739))=0),AND(NOT(E5739="Unknown"),ISBLANK(J5739)),AND(NOT(O5739="Unknown"),ISBLANK(R5739))),"Missing Information", INDEX(Table15[Entire Service Line Classification], MATCH(SUMIFS(Table15[Unique ID],Table15[System-Owned Portion],E5739,Table15[If Material Anything Other than "Lead" in Column E,Was Material Ever Previously Lead?],G5739,Table15[Customer-Owned Portion],O5739),Table15[Unique ID],0),0)))</f>
        <v/>
      </c>
      <c r="X5739"/>
    </row>
    <row r="5740" spans="2:24" x14ac:dyDescent="0.35">
      <c r="B5740" s="146"/>
      <c r="C5740" s="31"/>
      <c r="D5740" s="31"/>
      <c r="E5740" s="44"/>
      <c r="F5740" s="43"/>
      <c r="G5740" s="84"/>
      <c r="H5740" s="31"/>
      <c r="I5740" s="31"/>
      <c r="J5740" s="84"/>
      <c r="K5740" s="31"/>
      <c r="L5740" s="31"/>
      <c r="M5740" s="169"/>
      <c r="N5740" s="148"/>
      <c r="O5740" s="106"/>
      <c r="P5740" s="43"/>
      <c r="Q5740" s="31"/>
      <c r="R5740" s="84"/>
      <c r="S5740" s="31"/>
      <c r="T5740" s="31"/>
      <c r="U5740" s="169"/>
      <c r="V5740" s="150"/>
      <c r="W5740" s="342" t="str" cm="1">
        <f t="array" ref="W5740">IF(SUM(LEN(B5740:V5740))=0,"",IF(OR(OR(ISBLANK(F5740),SUM(LEN(C5740),LEN(D5740))=0),AND(NOT(E5740="Unknown"),ISBLANK(J5740)),AND(NOT(O5740="Unknown"),ISBLANK(R5740))),"Missing Information", INDEX(Table15[Entire Service Line Classification], MATCH(SUMIFS(Table15[Unique ID],Table15[System-Owned Portion],E5740,Table15[If Material Anything Other than "Lead" in Column E,Was Material Ever Previously Lead?],G5740,Table15[Customer-Owned Portion],O5740),Table15[Unique ID],0),0)))</f>
        <v/>
      </c>
      <c r="X5740"/>
    </row>
    <row r="5741" spans="2:24" x14ac:dyDescent="0.35">
      <c r="B5741" s="146"/>
      <c r="C5741" s="31"/>
      <c r="D5741" s="31"/>
      <c r="E5741" s="44"/>
      <c r="F5741" s="43"/>
      <c r="G5741" s="84"/>
      <c r="H5741" s="31"/>
      <c r="I5741" s="31"/>
      <c r="J5741" s="84"/>
      <c r="K5741" s="31"/>
      <c r="L5741" s="31"/>
      <c r="M5741" s="169"/>
      <c r="N5741" s="148"/>
      <c r="O5741" s="106"/>
      <c r="P5741" s="43"/>
      <c r="Q5741" s="31"/>
      <c r="R5741" s="84"/>
      <c r="S5741" s="31"/>
      <c r="T5741" s="31"/>
      <c r="U5741" s="169"/>
      <c r="V5741" s="150"/>
      <c r="W5741" s="342" t="str" cm="1">
        <f t="array" ref="W5741">IF(SUM(LEN(B5741:V5741))=0,"",IF(OR(OR(ISBLANK(F5741),SUM(LEN(C5741),LEN(D5741))=0),AND(NOT(E5741="Unknown"),ISBLANK(J5741)),AND(NOT(O5741="Unknown"),ISBLANK(R5741))),"Missing Information", INDEX(Table15[Entire Service Line Classification], MATCH(SUMIFS(Table15[Unique ID],Table15[System-Owned Portion],E5741,Table15[If Material Anything Other than "Lead" in Column E,Was Material Ever Previously Lead?],G5741,Table15[Customer-Owned Portion],O5741),Table15[Unique ID],0),0)))</f>
        <v/>
      </c>
      <c r="X5741"/>
    </row>
    <row r="5742" spans="2:24" x14ac:dyDescent="0.35">
      <c r="B5742" s="146"/>
      <c r="C5742" s="31"/>
      <c r="D5742" s="31"/>
      <c r="E5742" s="44"/>
      <c r="F5742" s="43"/>
      <c r="G5742" s="84"/>
      <c r="H5742" s="31"/>
      <c r="I5742" s="31"/>
      <c r="J5742" s="84"/>
      <c r="K5742" s="31"/>
      <c r="L5742" s="31"/>
      <c r="M5742" s="169"/>
      <c r="N5742" s="148"/>
      <c r="O5742" s="106"/>
      <c r="P5742" s="43"/>
      <c r="Q5742" s="31"/>
      <c r="R5742" s="84"/>
      <c r="S5742" s="31"/>
      <c r="T5742" s="31"/>
      <c r="U5742" s="169"/>
      <c r="V5742" s="150"/>
      <c r="W5742" s="342" t="str" cm="1">
        <f t="array" ref="W5742">IF(SUM(LEN(B5742:V5742))=0,"",IF(OR(OR(ISBLANK(F5742),SUM(LEN(C5742),LEN(D5742))=0),AND(NOT(E5742="Unknown"),ISBLANK(J5742)),AND(NOT(O5742="Unknown"),ISBLANK(R5742))),"Missing Information", INDEX(Table15[Entire Service Line Classification], MATCH(SUMIFS(Table15[Unique ID],Table15[System-Owned Portion],E5742,Table15[If Material Anything Other than "Lead" in Column E,Was Material Ever Previously Lead?],G5742,Table15[Customer-Owned Portion],O5742),Table15[Unique ID],0),0)))</f>
        <v/>
      </c>
      <c r="X5742"/>
    </row>
    <row r="5743" spans="2:24" x14ac:dyDescent="0.35">
      <c r="B5743" s="146"/>
      <c r="C5743" s="31"/>
      <c r="D5743" s="31"/>
      <c r="E5743" s="44"/>
      <c r="F5743" s="43"/>
      <c r="G5743" s="84"/>
      <c r="H5743" s="31"/>
      <c r="I5743" s="31"/>
      <c r="J5743" s="84"/>
      <c r="K5743" s="31"/>
      <c r="L5743" s="31"/>
      <c r="M5743" s="169"/>
      <c r="N5743" s="148"/>
      <c r="O5743" s="106"/>
      <c r="P5743" s="43"/>
      <c r="Q5743" s="31"/>
      <c r="R5743" s="84"/>
      <c r="S5743" s="31"/>
      <c r="T5743" s="31"/>
      <c r="U5743" s="169"/>
      <c r="V5743" s="150"/>
      <c r="W5743" s="342" t="str" cm="1">
        <f t="array" ref="W5743">IF(SUM(LEN(B5743:V5743))=0,"",IF(OR(OR(ISBLANK(F5743),SUM(LEN(C5743),LEN(D5743))=0),AND(NOT(E5743="Unknown"),ISBLANK(J5743)),AND(NOT(O5743="Unknown"),ISBLANK(R5743))),"Missing Information", INDEX(Table15[Entire Service Line Classification], MATCH(SUMIFS(Table15[Unique ID],Table15[System-Owned Portion],E5743,Table15[If Material Anything Other than "Lead" in Column E,Was Material Ever Previously Lead?],G5743,Table15[Customer-Owned Portion],O5743),Table15[Unique ID],0),0)))</f>
        <v/>
      </c>
      <c r="X5743"/>
    </row>
    <row r="5744" spans="2:24" x14ac:dyDescent="0.35">
      <c r="B5744" s="146"/>
      <c r="C5744" s="31"/>
      <c r="D5744" s="31"/>
      <c r="E5744" s="44"/>
      <c r="F5744" s="43"/>
      <c r="G5744" s="84"/>
      <c r="H5744" s="31"/>
      <c r="I5744" s="31"/>
      <c r="J5744" s="84"/>
      <c r="K5744" s="31"/>
      <c r="L5744" s="31"/>
      <c r="M5744" s="169"/>
      <c r="N5744" s="148"/>
      <c r="O5744" s="106"/>
      <c r="P5744" s="43"/>
      <c r="Q5744" s="31"/>
      <c r="R5744" s="84"/>
      <c r="S5744" s="31"/>
      <c r="T5744" s="31"/>
      <c r="U5744" s="169"/>
      <c r="V5744" s="150"/>
      <c r="W5744" s="342" t="str" cm="1">
        <f t="array" ref="W5744">IF(SUM(LEN(B5744:V5744))=0,"",IF(OR(OR(ISBLANK(F5744),SUM(LEN(C5744),LEN(D5744))=0),AND(NOT(E5744="Unknown"),ISBLANK(J5744)),AND(NOT(O5744="Unknown"),ISBLANK(R5744))),"Missing Information", INDEX(Table15[Entire Service Line Classification], MATCH(SUMIFS(Table15[Unique ID],Table15[System-Owned Portion],E5744,Table15[If Material Anything Other than "Lead" in Column E,Was Material Ever Previously Lead?],G5744,Table15[Customer-Owned Portion],O5744),Table15[Unique ID],0),0)))</f>
        <v/>
      </c>
      <c r="X5744"/>
    </row>
    <row r="5745" spans="2:24" x14ac:dyDescent="0.35">
      <c r="B5745" s="146"/>
      <c r="C5745" s="31"/>
      <c r="D5745" s="31"/>
      <c r="E5745" s="44"/>
      <c r="F5745" s="43"/>
      <c r="G5745" s="84"/>
      <c r="H5745" s="31"/>
      <c r="I5745" s="31"/>
      <c r="J5745" s="84"/>
      <c r="K5745" s="31"/>
      <c r="L5745" s="31"/>
      <c r="M5745" s="169"/>
      <c r="N5745" s="148"/>
      <c r="O5745" s="106"/>
      <c r="P5745" s="43"/>
      <c r="Q5745" s="31"/>
      <c r="R5745" s="84"/>
      <c r="S5745" s="31"/>
      <c r="T5745" s="31"/>
      <c r="U5745" s="169"/>
      <c r="V5745" s="150"/>
      <c r="W5745" s="342" t="str" cm="1">
        <f t="array" ref="W5745">IF(SUM(LEN(B5745:V5745))=0,"",IF(OR(OR(ISBLANK(F5745),SUM(LEN(C5745),LEN(D5745))=0),AND(NOT(E5745="Unknown"),ISBLANK(J5745)),AND(NOT(O5745="Unknown"),ISBLANK(R5745))),"Missing Information", INDEX(Table15[Entire Service Line Classification], MATCH(SUMIFS(Table15[Unique ID],Table15[System-Owned Portion],E5745,Table15[If Material Anything Other than "Lead" in Column E,Was Material Ever Previously Lead?],G5745,Table15[Customer-Owned Portion],O5745),Table15[Unique ID],0),0)))</f>
        <v/>
      </c>
      <c r="X5745"/>
    </row>
    <row r="5746" spans="2:24" x14ac:dyDescent="0.35">
      <c r="B5746" s="146"/>
      <c r="C5746" s="31"/>
      <c r="D5746" s="31"/>
      <c r="E5746" s="44"/>
      <c r="F5746" s="43"/>
      <c r="G5746" s="84"/>
      <c r="H5746" s="31"/>
      <c r="I5746" s="31"/>
      <c r="J5746" s="84"/>
      <c r="K5746" s="31"/>
      <c r="L5746" s="31"/>
      <c r="M5746" s="169"/>
      <c r="N5746" s="148"/>
      <c r="O5746" s="106"/>
      <c r="P5746" s="43"/>
      <c r="Q5746" s="31"/>
      <c r="R5746" s="84"/>
      <c r="S5746" s="31"/>
      <c r="T5746" s="31"/>
      <c r="U5746" s="169"/>
      <c r="V5746" s="150"/>
      <c r="W5746" s="342" t="str" cm="1">
        <f t="array" ref="W5746">IF(SUM(LEN(B5746:V5746))=0,"",IF(OR(OR(ISBLANK(F5746),SUM(LEN(C5746),LEN(D5746))=0),AND(NOT(E5746="Unknown"),ISBLANK(J5746)),AND(NOT(O5746="Unknown"),ISBLANK(R5746))),"Missing Information", INDEX(Table15[Entire Service Line Classification], MATCH(SUMIFS(Table15[Unique ID],Table15[System-Owned Portion],E5746,Table15[If Material Anything Other than "Lead" in Column E,Was Material Ever Previously Lead?],G5746,Table15[Customer-Owned Portion],O5746),Table15[Unique ID],0),0)))</f>
        <v/>
      </c>
      <c r="X5746"/>
    </row>
    <row r="5747" spans="2:24" x14ac:dyDescent="0.35">
      <c r="B5747" s="146"/>
      <c r="C5747" s="31"/>
      <c r="D5747" s="31"/>
      <c r="E5747" s="44"/>
      <c r="F5747" s="43"/>
      <c r="G5747" s="84"/>
      <c r="H5747" s="31"/>
      <c r="I5747" s="31"/>
      <c r="J5747" s="84"/>
      <c r="K5747" s="31"/>
      <c r="L5747" s="31"/>
      <c r="M5747" s="169"/>
      <c r="N5747" s="148"/>
      <c r="O5747" s="106"/>
      <c r="P5747" s="43"/>
      <c r="Q5747" s="31"/>
      <c r="R5747" s="84"/>
      <c r="S5747" s="31"/>
      <c r="T5747" s="31"/>
      <c r="U5747" s="169"/>
      <c r="V5747" s="150"/>
      <c r="W5747" s="342" t="str" cm="1">
        <f t="array" ref="W5747">IF(SUM(LEN(B5747:V5747))=0,"",IF(OR(OR(ISBLANK(F5747),SUM(LEN(C5747),LEN(D5747))=0),AND(NOT(E5747="Unknown"),ISBLANK(J5747)),AND(NOT(O5747="Unknown"),ISBLANK(R5747))),"Missing Information", INDEX(Table15[Entire Service Line Classification], MATCH(SUMIFS(Table15[Unique ID],Table15[System-Owned Portion],E5747,Table15[If Material Anything Other than "Lead" in Column E,Was Material Ever Previously Lead?],G5747,Table15[Customer-Owned Portion],O5747),Table15[Unique ID],0),0)))</f>
        <v/>
      </c>
      <c r="X5747"/>
    </row>
    <row r="5748" spans="2:24" x14ac:dyDescent="0.35">
      <c r="B5748" s="146"/>
      <c r="C5748" s="31"/>
      <c r="D5748" s="31"/>
      <c r="E5748" s="44"/>
      <c r="F5748" s="43"/>
      <c r="G5748" s="84"/>
      <c r="H5748" s="31"/>
      <c r="I5748" s="31"/>
      <c r="J5748" s="84"/>
      <c r="K5748" s="31"/>
      <c r="L5748" s="31"/>
      <c r="M5748" s="169"/>
      <c r="N5748" s="148"/>
      <c r="O5748" s="106"/>
      <c r="P5748" s="43"/>
      <c r="Q5748" s="31"/>
      <c r="R5748" s="84"/>
      <c r="S5748" s="31"/>
      <c r="T5748" s="31"/>
      <c r="U5748" s="169"/>
      <c r="V5748" s="150"/>
      <c r="W5748" s="342" t="str" cm="1">
        <f t="array" ref="W5748">IF(SUM(LEN(B5748:V5748))=0,"",IF(OR(OR(ISBLANK(F5748),SUM(LEN(C5748),LEN(D5748))=0),AND(NOT(E5748="Unknown"),ISBLANK(J5748)),AND(NOT(O5748="Unknown"),ISBLANK(R5748))),"Missing Information", INDEX(Table15[Entire Service Line Classification], MATCH(SUMIFS(Table15[Unique ID],Table15[System-Owned Portion],E5748,Table15[If Material Anything Other than "Lead" in Column E,Was Material Ever Previously Lead?],G5748,Table15[Customer-Owned Portion],O5748),Table15[Unique ID],0),0)))</f>
        <v/>
      </c>
      <c r="X5748"/>
    </row>
    <row r="5749" spans="2:24" x14ac:dyDescent="0.35">
      <c r="B5749" s="146"/>
      <c r="C5749" s="31"/>
      <c r="D5749" s="31"/>
      <c r="E5749" s="44"/>
      <c r="F5749" s="43"/>
      <c r="G5749" s="84"/>
      <c r="H5749" s="31"/>
      <c r="I5749" s="31"/>
      <c r="J5749" s="84"/>
      <c r="K5749" s="31"/>
      <c r="L5749" s="31"/>
      <c r="M5749" s="169"/>
      <c r="N5749" s="148"/>
      <c r="O5749" s="106"/>
      <c r="P5749" s="43"/>
      <c r="Q5749" s="31"/>
      <c r="R5749" s="84"/>
      <c r="S5749" s="31"/>
      <c r="T5749" s="31"/>
      <c r="U5749" s="169"/>
      <c r="V5749" s="150"/>
      <c r="W5749" s="342" t="str" cm="1">
        <f t="array" ref="W5749">IF(SUM(LEN(B5749:V5749))=0,"",IF(OR(OR(ISBLANK(F5749),SUM(LEN(C5749),LEN(D5749))=0),AND(NOT(E5749="Unknown"),ISBLANK(J5749)),AND(NOT(O5749="Unknown"),ISBLANK(R5749))),"Missing Information", INDEX(Table15[Entire Service Line Classification], MATCH(SUMIFS(Table15[Unique ID],Table15[System-Owned Portion],E5749,Table15[If Material Anything Other than "Lead" in Column E,Was Material Ever Previously Lead?],G5749,Table15[Customer-Owned Portion],O5749),Table15[Unique ID],0),0)))</f>
        <v/>
      </c>
      <c r="X5749"/>
    </row>
    <row r="5750" spans="2:24" x14ac:dyDescent="0.35">
      <c r="B5750" s="146"/>
      <c r="C5750" s="31"/>
      <c r="D5750" s="31"/>
      <c r="E5750" s="44"/>
      <c r="F5750" s="43"/>
      <c r="G5750" s="84"/>
      <c r="H5750" s="31"/>
      <c r="I5750" s="31"/>
      <c r="J5750" s="84"/>
      <c r="K5750" s="31"/>
      <c r="L5750" s="31"/>
      <c r="M5750" s="169"/>
      <c r="N5750" s="148"/>
      <c r="O5750" s="106"/>
      <c r="P5750" s="43"/>
      <c r="Q5750" s="31"/>
      <c r="R5750" s="84"/>
      <c r="S5750" s="31"/>
      <c r="T5750" s="31"/>
      <c r="U5750" s="169"/>
      <c r="V5750" s="150"/>
      <c r="W5750" s="342" t="str" cm="1">
        <f t="array" ref="W5750">IF(SUM(LEN(B5750:V5750))=0,"",IF(OR(OR(ISBLANK(F5750),SUM(LEN(C5750),LEN(D5750))=0),AND(NOT(E5750="Unknown"),ISBLANK(J5750)),AND(NOT(O5750="Unknown"),ISBLANK(R5750))),"Missing Information", INDEX(Table15[Entire Service Line Classification], MATCH(SUMIFS(Table15[Unique ID],Table15[System-Owned Portion],E5750,Table15[If Material Anything Other than "Lead" in Column E,Was Material Ever Previously Lead?],G5750,Table15[Customer-Owned Portion],O5750),Table15[Unique ID],0),0)))</f>
        <v/>
      </c>
      <c r="X5750"/>
    </row>
    <row r="5751" spans="2:24" x14ac:dyDescent="0.35">
      <c r="B5751" s="146"/>
      <c r="C5751" s="31"/>
      <c r="D5751" s="31"/>
      <c r="E5751" s="44"/>
      <c r="F5751" s="43"/>
      <c r="G5751" s="84"/>
      <c r="H5751" s="31"/>
      <c r="I5751" s="31"/>
      <c r="J5751" s="84"/>
      <c r="K5751" s="31"/>
      <c r="L5751" s="31"/>
      <c r="M5751" s="169"/>
      <c r="N5751" s="148"/>
      <c r="O5751" s="106"/>
      <c r="P5751" s="43"/>
      <c r="Q5751" s="31"/>
      <c r="R5751" s="84"/>
      <c r="S5751" s="31"/>
      <c r="T5751" s="31"/>
      <c r="U5751" s="169"/>
      <c r="V5751" s="150"/>
      <c r="W5751" s="342" t="str" cm="1">
        <f t="array" ref="W5751">IF(SUM(LEN(B5751:V5751))=0,"",IF(OR(OR(ISBLANK(F5751),SUM(LEN(C5751),LEN(D5751))=0),AND(NOT(E5751="Unknown"),ISBLANK(J5751)),AND(NOT(O5751="Unknown"),ISBLANK(R5751))),"Missing Information", INDEX(Table15[Entire Service Line Classification], MATCH(SUMIFS(Table15[Unique ID],Table15[System-Owned Portion],E5751,Table15[If Material Anything Other than "Lead" in Column E,Was Material Ever Previously Lead?],G5751,Table15[Customer-Owned Portion],O5751),Table15[Unique ID],0),0)))</f>
        <v/>
      </c>
      <c r="X5751"/>
    </row>
    <row r="5752" spans="2:24" x14ac:dyDescent="0.35">
      <c r="B5752" s="146"/>
      <c r="C5752" s="31"/>
      <c r="D5752" s="31"/>
      <c r="E5752" s="44"/>
      <c r="F5752" s="43"/>
      <c r="G5752" s="84"/>
      <c r="H5752" s="31"/>
      <c r="I5752" s="31"/>
      <c r="J5752" s="84"/>
      <c r="K5752" s="31"/>
      <c r="L5752" s="31"/>
      <c r="M5752" s="169"/>
      <c r="N5752" s="148"/>
      <c r="O5752" s="106"/>
      <c r="P5752" s="43"/>
      <c r="Q5752" s="31"/>
      <c r="R5752" s="84"/>
      <c r="S5752" s="31"/>
      <c r="T5752" s="31"/>
      <c r="U5752" s="169"/>
      <c r="V5752" s="150"/>
      <c r="W5752" s="342" t="str" cm="1">
        <f t="array" ref="W5752">IF(SUM(LEN(B5752:V5752))=0,"",IF(OR(OR(ISBLANK(F5752),SUM(LEN(C5752),LEN(D5752))=0),AND(NOT(E5752="Unknown"),ISBLANK(J5752)),AND(NOT(O5752="Unknown"),ISBLANK(R5752))),"Missing Information", INDEX(Table15[Entire Service Line Classification], MATCH(SUMIFS(Table15[Unique ID],Table15[System-Owned Portion],E5752,Table15[If Material Anything Other than "Lead" in Column E,Was Material Ever Previously Lead?],G5752,Table15[Customer-Owned Portion],O5752),Table15[Unique ID],0),0)))</f>
        <v/>
      </c>
      <c r="X5752"/>
    </row>
    <row r="5753" spans="2:24" x14ac:dyDescent="0.35">
      <c r="B5753" s="146"/>
      <c r="C5753" s="31"/>
      <c r="D5753" s="31"/>
      <c r="E5753" s="44"/>
      <c r="F5753" s="43"/>
      <c r="G5753" s="84"/>
      <c r="H5753" s="31"/>
      <c r="I5753" s="31"/>
      <c r="J5753" s="84"/>
      <c r="K5753" s="31"/>
      <c r="L5753" s="31"/>
      <c r="M5753" s="169"/>
      <c r="N5753" s="148"/>
      <c r="O5753" s="106"/>
      <c r="P5753" s="43"/>
      <c r="Q5753" s="31"/>
      <c r="R5753" s="84"/>
      <c r="S5753" s="31"/>
      <c r="T5753" s="31"/>
      <c r="U5753" s="169"/>
      <c r="V5753" s="150"/>
      <c r="W5753" s="342" t="str" cm="1">
        <f t="array" ref="W5753">IF(SUM(LEN(B5753:V5753))=0,"",IF(OR(OR(ISBLANK(F5753),SUM(LEN(C5753),LEN(D5753))=0),AND(NOT(E5753="Unknown"),ISBLANK(J5753)),AND(NOT(O5753="Unknown"),ISBLANK(R5753))),"Missing Information", INDEX(Table15[Entire Service Line Classification], MATCH(SUMIFS(Table15[Unique ID],Table15[System-Owned Portion],E5753,Table15[If Material Anything Other than "Lead" in Column E,Was Material Ever Previously Lead?],G5753,Table15[Customer-Owned Portion],O5753),Table15[Unique ID],0),0)))</f>
        <v/>
      </c>
      <c r="X5753"/>
    </row>
    <row r="5754" spans="2:24" x14ac:dyDescent="0.35">
      <c r="B5754" s="146"/>
      <c r="C5754" s="31"/>
      <c r="D5754" s="31"/>
      <c r="E5754" s="44"/>
      <c r="F5754" s="43"/>
      <c r="G5754" s="84"/>
      <c r="H5754" s="31"/>
      <c r="I5754" s="31"/>
      <c r="J5754" s="84"/>
      <c r="K5754" s="31"/>
      <c r="L5754" s="31"/>
      <c r="M5754" s="169"/>
      <c r="N5754" s="148"/>
      <c r="O5754" s="106"/>
      <c r="P5754" s="43"/>
      <c r="Q5754" s="31"/>
      <c r="R5754" s="84"/>
      <c r="S5754" s="31"/>
      <c r="T5754" s="31"/>
      <c r="U5754" s="169"/>
      <c r="V5754" s="150"/>
      <c r="W5754" s="342" t="str" cm="1">
        <f t="array" ref="W5754">IF(SUM(LEN(B5754:V5754))=0,"",IF(OR(OR(ISBLANK(F5754),SUM(LEN(C5754),LEN(D5754))=0),AND(NOT(E5754="Unknown"),ISBLANK(J5754)),AND(NOT(O5754="Unknown"),ISBLANK(R5754))),"Missing Information", INDEX(Table15[Entire Service Line Classification], MATCH(SUMIFS(Table15[Unique ID],Table15[System-Owned Portion],E5754,Table15[If Material Anything Other than "Lead" in Column E,Was Material Ever Previously Lead?],G5754,Table15[Customer-Owned Portion],O5754),Table15[Unique ID],0),0)))</f>
        <v/>
      </c>
      <c r="X5754"/>
    </row>
    <row r="5755" spans="2:24" x14ac:dyDescent="0.35">
      <c r="B5755" s="146"/>
      <c r="C5755" s="31"/>
      <c r="D5755" s="31"/>
      <c r="E5755" s="44"/>
      <c r="F5755" s="43"/>
      <c r="G5755" s="84"/>
      <c r="H5755" s="31"/>
      <c r="I5755" s="31"/>
      <c r="J5755" s="84"/>
      <c r="K5755" s="31"/>
      <c r="L5755" s="31"/>
      <c r="M5755" s="169"/>
      <c r="N5755" s="148"/>
      <c r="O5755" s="106"/>
      <c r="P5755" s="43"/>
      <c r="Q5755" s="31"/>
      <c r="R5755" s="84"/>
      <c r="S5755" s="31"/>
      <c r="T5755" s="31"/>
      <c r="U5755" s="169"/>
      <c r="V5755" s="150"/>
      <c r="W5755" s="342" t="str" cm="1">
        <f t="array" ref="W5755">IF(SUM(LEN(B5755:V5755))=0,"",IF(OR(OR(ISBLANK(F5755),SUM(LEN(C5755),LEN(D5755))=0),AND(NOT(E5755="Unknown"),ISBLANK(J5755)),AND(NOT(O5755="Unknown"),ISBLANK(R5755))),"Missing Information", INDEX(Table15[Entire Service Line Classification], MATCH(SUMIFS(Table15[Unique ID],Table15[System-Owned Portion],E5755,Table15[If Material Anything Other than "Lead" in Column E,Was Material Ever Previously Lead?],G5755,Table15[Customer-Owned Portion],O5755),Table15[Unique ID],0),0)))</f>
        <v/>
      </c>
      <c r="X5755"/>
    </row>
    <row r="5756" spans="2:24" x14ac:dyDescent="0.35">
      <c r="B5756" s="146"/>
      <c r="C5756" s="31"/>
      <c r="D5756" s="31"/>
      <c r="E5756" s="44"/>
      <c r="F5756" s="43"/>
      <c r="G5756" s="84"/>
      <c r="H5756" s="31"/>
      <c r="I5756" s="31"/>
      <c r="J5756" s="84"/>
      <c r="K5756" s="31"/>
      <c r="L5756" s="31"/>
      <c r="M5756" s="169"/>
      <c r="N5756" s="148"/>
      <c r="O5756" s="106"/>
      <c r="P5756" s="43"/>
      <c r="Q5756" s="31"/>
      <c r="R5756" s="84"/>
      <c r="S5756" s="31"/>
      <c r="T5756" s="31"/>
      <c r="U5756" s="169"/>
      <c r="V5756" s="150"/>
      <c r="W5756" s="342" t="str" cm="1">
        <f t="array" ref="W5756">IF(SUM(LEN(B5756:V5756))=0,"",IF(OR(OR(ISBLANK(F5756),SUM(LEN(C5756),LEN(D5756))=0),AND(NOT(E5756="Unknown"),ISBLANK(J5756)),AND(NOT(O5756="Unknown"),ISBLANK(R5756))),"Missing Information", INDEX(Table15[Entire Service Line Classification], MATCH(SUMIFS(Table15[Unique ID],Table15[System-Owned Portion],E5756,Table15[If Material Anything Other than "Lead" in Column E,Was Material Ever Previously Lead?],G5756,Table15[Customer-Owned Portion],O5756),Table15[Unique ID],0),0)))</f>
        <v/>
      </c>
      <c r="X5756"/>
    </row>
    <row r="5757" spans="2:24" x14ac:dyDescent="0.35">
      <c r="B5757" s="146"/>
      <c r="C5757" s="31"/>
      <c r="D5757" s="31"/>
      <c r="E5757" s="44"/>
      <c r="F5757" s="43"/>
      <c r="G5757" s="84"/>
      <c r="H5757" s="31"/>
      <c r="I5757" s="31"/>
      <c r="J5757" s="84"/>
      <c r="K5757" s="31"/>
      <c r="L5757" s="31"/>
      <c r="M5757" s="169"/>
      <c r="N5757" s="148"/>
      <c r="O5757" s="106"/>
      <c r="P5757" s="43"/>
      <c r="Q5757" s="31"/>
      <c r="R5757" s="84"/>
      <c r="S5757" s="31"/>
      <c r="T5757" s="31"/>
      <c r="U5757" s="169"/>
      <c r="V5757" s="150"/>
      <c r="W5757" s="342" t="str" cm="1">
        <f t="array" ref="W5757">IF(SUM(LEN(B5757:V5757))=0,"",IF(OR(OR(ISBLANK(F5757),SUM(LEN(C5757),LEN(D5757))=0),AND(NOT(E5757="Unknown"),ISBLANK(J5757)),AND(NOT(O5757="Unknown"),ISBLANK(R5757))),"Missing Information", INDEX(Table15[Entire Service Line Classification], MATCH(SUMIFS(Table15[Unique ID],Table15[System-Owned Portion],E5757,Table15[If Material Anything Other than "Lead" in Column E,Was Material Ever Previously Lead?],G5757,Table15[Customer-Owned Portion],O5757),Table15[Unique ID],0),0)))</f>
        <v/>
      </c>
      <c r="X5757"/>
    </row>
    <row r="5758" spans="2:24" x14ac:dyDescent="0.35">
      <c r="B5758" s="146"/>
      <c r="C5758" s="31"/>
      <c r="D5758" s="31"/>
      <c r="E5758" s="44"/>
      <c r="F5758" s="43"/>
      <c r="G5758" s="84"/>
      <c r="H5758" s="31"/>
      <c r="I5758" s="31"/>
      <c r="J5758" s="84"/>
      <c r="K5758" s="31"/>
      <c r="L5758" s="31"/>
      <c r="M5758" s="169"/>
      <c r="N5758" s="148"/>
      <c r="O5758" s="106"/>
      <c r="P5758" s="43"/>
      <c r="Q5758" s="31"/>
      <c r="R5758" s="84"/>
      <c r="S5758" s="31"/>
      <c r="T5758" s="31"/>
      <c r="U5758" s="169"/>
      <c r="V5758" s="150"/>
      <c r="W5758" s="342" t="str" cm="1">
        <f t="array" ref="W5758">IF(SUM(LEN(B5758:V5758))=0,"",IF(OR(OR(ISBLANK(F5758),SUM(LEN(C5758),LEN(D5758))=0),AND(NOT(E5758="Unknown"),ISBLANK(J5758)),AND(NOT(O5758="Unknown"),ISBLANK(R5758))),"Missing Information", INDEX(Table15[Entire Service Line Classification], MATCH(SUMIFS(Table15[Unique ID],Table15[System-Owned Portion],E5758,Table15[If Material Anything Other than "Lead" in Column E,Was Material Ever Previously Lead?],G5758,Table15[Customer-Owned Portion],O5758),Table15[Unique ID],0),0)))</f>
        <v/>
      </c>
      <c r="X5758"/>
    </row>
    <row r="5759" spans="2:24" x14ac:dyDescent="0.35">
      <c r="B5759" s="146"/>
      <c r="C5759" s="31"/>
      <c r="D5759" s="31"/>
      <c r="E5759" s="44"/>
      <c r="F5759" s="43"/>
      <c r="G5759" s="84"/>
      <c r="H5759" s="31"/>
      <c r="I5759" s="31"/>
      <c r="J5759" s="84"/>
      <c r="K5759" s="31"/>
      <c r="L5759" s="31"/>
      <c r="M5759" s="169"/>
      <c r="N5759" s="148"/>
      <c r="O5759" s="106"/>
      <c r="P5759" s="43"/>
      <c r="Q5759" s="31"/>
      <c r="R5759" s="84"/>
      <c r="S5759" s="31"/>
      <c r="T5759" s="31"/>
      <c r="U5759" s="169"/>
      <c r="V5759" s="150"/>
      <c r="W5759" s="342" t="str" cm="1">
        <f t="array" ref="W5759">IF(SUM(LEN(B5759:V5759))=0,"",IF(OR(OR(ISBLANK(F5759),SUM(LEN(C5759),LEN(D5759))=0),AND(NOT(E5759="Unknown"),ISBLANK(J5759)),AND(NOT(O5759="Unknown"),ISBLANK(R5759))),"Missing Information", INDEX(Table15[Entire Service Line Classification], MATCH(SUMIFS(Table15[Unique ID],Table15[System-Owned Portion],E5759,Table15[If Material Anything Other than "Lead" in Column E,Was Material Ever Previously Lead?],G5759,Table15[Customer-Owned Portion],O5759),Table15[Unique ID],0),0)))</f>
        <v/>
      </c>
      <c r="X5759"/>
    </row>
    <row r="5760" spans="2:24" x14ac:dyDescent="0.35">
      <c r="B5760" s="146"/>
      <c r="C5760" s="31"/>
      <c r="D5760" s="31"/>
      <c r="E5760" s="44"/>
      <c r="F5760" s="43"/>
      <c r="G5760" s="84"/>
      <c r="H5760" s="31"/>
      <c r="I5760" s="31"/>
      <c r="J5760" s="84"/>
      <c r="K5760" s="31"/>
      <c r="L5760" s="31"/>
      <c r="M5760" s="169"/>
      <c r="N5760" s="148"/>
      <c r="O5760" s="106"/>
      <c r="P5760" s="43"/>
      <c r="Q5760" s="31"/>
      <c r="R5760" s="84"/>
      <c r="S5760" s="31"/>
      <c r="T5760" s="31"/>
      <c r="U5760" s="169"/>
      <c r="V5760" s="150"/>
      <c r="W5760" s="342" t="str" cm="1">
        <f t="array" ref="W5760">IF(SUM(LEN(B5760:V5760))=0,"",IF(OR(OR(ISBLANK(F5760),SUM(LEN(C5760),LEN(D5760))=0),AND(NOT(E5760="Unknown"),ISBLANK(J5760)),AND(NOT(O5760="Unknown"),ISBLANK(R5760))),"Missing Information", INDEX(Table15[Entire Service Line Classification], MATCH(SUMIFS(Table15[Unique ID],Table15[System-Owned Portion],E5760,Table15[If Material Anything Other than "Lead" in Column E,Was Material Ever Previously Lead?],G5760,Table15[Customer-Owned Portion],O5760),Table15[Unique ID],0),0)))</f>
        <v/>
      </c>
      <c r="X5760"/>
    </row>
    <row r="5761" spans="2:24" x14ac:dyDescent="0.35">
      <c r="B5761" s="146"/>
      <c r="C5761" s="31"/>
      <c r="D5761" s="31"/>
      <c r="E5761" s="44"/>
      <c r="F5761" s="43"/>
      <c r="G5761" s="84"/>
      <c r="H5761" s="31"/>
      <c r="I5761" s="31"/>
      <c r="J5761" s="84"/>
      <c r="K5761" s="31"/>
      <c r="L5761" s="31"/>
      <c r="M5761" s="169"/>
      <c r="N5761" s="148"/>
      <c r="O5761" s="106"/>
      <c r="P5761" s="43"/>
      <c r="Q5761" s="31"/>
      <c r="R5761" s="84"/>
      <c r="S5761" s="31"/>
      <c r="T5761" s="31"/>
      <c r="U5761" s="169"/>
      <c r="V5761" s="150"/>
      <c r="W5761" s="342" t="str" cm="1">
        <f t="array" ref="W5761">IF(SUM(LEN(B5761:V5761))=0,"",IF(OR(OR(ISBLANK(F5761),SUM(LEN(C5761),LEN(D5761))=0),AND(NOT(E5761="Unknown"),ISBLANK(J5761)),AND(NOT(O5761="Unknown"),ISBLANK(R5761))),"Missing Information", INDEX(Table15[Entire Service Line Classification], MATCH(SUMIFS(Table15[Unique ID],Table15[System-Owned Portion],E5761,Table15[If Material Anything Other than "Lead" in Column E,Was Material Ever Previously Lead?],G5761,Table15[Customer-Owned Portion],O5761),Table15[Unique ID],0),0)))</f>
        <v/>
      </c>
      <c r="X5761"/>
    </row>
    <row r="5762" spans="2:24" x14ac:dyDescent="0.35">
      <c r="B5762" s="146"/>
      <c r="C5762" s="31"/>
      <c r="D5762" s="31"/>
      <c r="E5762" s="44"/>
      <c r="F5762" s="43"/>
      <c r="G5762" s="84"/>
      <c r="H5762" s="31"/>
      <c r="I5762" s="31"/>
      <c r="J5762" s="84"/>
      <c r="K5762" s="31"/>
      <c r="L5762" s="31"/>
      <c r="M5762" s="169"/>
      <c r="N5762" s="148"/>
      <c r="O5762" s="106"/>
      <c r="P5762" s="43"/>
      <c r="Q5762" s="31"/>
      <c r="R5762" s="84"/>
      <c r="S5762" s="31"/>
      <c r="T5762" s="31"/>
      <c r="U5762" s="169"/>
      <c r="V5762" s="150"/>
      <c r="W5762" s="342" t="str" cm="1">
        <f t="array" ref="W5762">IF(SUM(LEN(B5762:V5762))=0,"",IF(OR(OR(ISBLANK(F5762),SUM(LEN(C5762),LEN(D5762))=0),AND(NOT(E5762="Unknown"),ISBLANK(J5762)),AND(NOT(O5762="Unknown"),ISBLANK(R5762))),"Missing Information", INDEX(Table15[Entire Service Line Classification], MATCH(SUMIFS(Table15[Unique ID],Table15[System-Owned Portion],E5762,Table15[If Material Anything Other than "Lead" in Column E,Was Material Ever Previously Lead?],G5762,Table15[Customer-Owned Portion],O5762),Table15[Unique ID],0),0)))</f>
        <v/>
      </c>
      <c r="X5762"/>
    </row>
    <row r="5763" spans="2:24" x14ac:dyDescent="0.35">
      <c r="B5763" s="146"/>
      <c r="C5763" s="31"/>
      <c r="D5763" s="31"/>
      <c r="E5763" s="44"/>
      <c r="F5763" s="43"/>
      <c r="G5763" s="84"/>
      <c r="H5763" s="31"/>
      <c r="I5763" s="31"/>
      <c r="J5763" s="84"/>
      <c r="K5763" s="31"/>
      <c r="L5763" s="31"/>
      <c r="M5763" s="169"/>
      <c r="N5763" s="148"/>
      <c r="O5763" s="106"/>
      <c r="P5763" s="43"/>
      <c r="Q5763" s="31"/>
      <c r="R5763" s="84"/>
      <c r="S5763" s="31"/>
      <c r="T5763" s="31"/>
      <c r="U5763" s="169"/>
      <c r="V5763" s="150"/>
      <c r="W5763" s="342" t="str" cm="1">
        <f t="array" ref="W5763">IF(SUM(LEN(B5763:V5763))=0,"",IF(OR(OR(ISBLANK(F5763),SUM(LEN(C5763),LEN(D5763))=0),AND(NOT(E5763="Unknown"),ISBLANK(J5763)),AND(NOT(O5763="Unknown"),ISBLANK(R5763))),"Missing Information", INDEX(Table15[Entire Service Line Classification], MATCH(SUMIFS(Table15[Unique ID],Table15[System-Owned Portion],E5763,Table15[If Material Anything Other than "Lead" in Column E,Was Material Ever Previously Lead?],G5763,Table15[Customer-Owned Portion],O5763),Table15[Unique ID],0),0)))</f>
        <v/>
      </c>
      <c r="X5763"/>
    </row>
    <row r="5764" spans="2:24" x14ac:dyDescent="0.35">
      <c r="B5764" s="146"/>
      <c r="C5764" s="31"/>
      <c r="D5764" s="31"/>
      <c r="E5764" s="44"/>
      <c r="F5764" s="43"/>
      <c r="G5764" s="84"/>
      <c r="H5764" s="31"/>
      <c r="I5764" s="31"/>
      <c r="J5764" s="84"/>
      <c r="K5764" s="31"/>
      <c r="L5764" s="31"/>
      <c r="M5764" s="169"/>
      <c r="N5764" s="148"/>
      <c r="O5764" s="106"/>
      <c r="P5764" s="43"/>
      <c r="Q5764" s="31"/>
      <c r="R5764" s="84"/>
      <c r="S5764" s="31"/>
      <c r="T5764" s="31"/>
      <c r="U5764" s="169"/>
      <c r="V5764" s="150"/>
      <c r="W5764" s="342" t="str" cm="1">
        <f t="array" ref="W5764">IF(SUM(LEN(B5764:V5764))=0,"",IF(OR(OR(ISBLANK(F5764),SUM(LEN(C5764),LEN(D5764))=0),AND(NOT(E5764="Unknown"),ISBLANK(J5764)),AND(NOT(O5764="Unknown"),ISBLANK(R5764))),"Missing Information", INDEX(Table15[Entire Service Line Classification], MATCH(SUMIFS(Table15[Unique ID],Table15[System-Owned Portion],E5764,Table15[If Material Anything Other than "Lead" in Column E,Was Material Ever Previously Lead?],G5764,Table15[Customer-Owned Portion],O5764),Table15[Unique ID],0),0)))</f>
        <v/>
      </c>
      <c r="X5764"/>
    </row>
    <row r="5765" spans="2:24" x14ac:dyDescent="0.35">
      <c r="B5765" s="146"/>
      <c r="C5765" s="31"/>
      <c r="D5765" s="31"/>
      <c r="E5765" s="44"/>
      <c r="F5765" s="43"/>
      <c r="G5765" s="84"/>
      <c r="H5765" s="31"/>
      <c r="I5765" s="31"/>
      <c r="J5765" s="84"/>
      <c r="K5765" s="31"/>
      <c r="L5765" s="31"/>
      <c r="M5765" s="169"/>
      <c r="N5765" s="148"/>
      <c r="O5765" s="106"/>
      <c r="P5765" s="43"/>
      <c r="Q5765" s="31"/>
      <c r="R5765" s="84"/>
      <c r="S5765" s="31"/>
      <c r="T5765" s="31"/>
      <c r="U5765" s="169"/>
      <c r="V5765" s="150"/>
      <c r="W5765" s="342" t="str" cm="1">
        <f t="array" ref="W5765">IF(SUM(LEN(B5765:V5765))=0,"",IF(OR(OR(ISBLANK(F5765),SUM(LEN(C5765),LEN(D5765))=0),AND(NOT(E5765="Unknown"),ISBLANK(J5765)),AND(NOT(O5765="Unknown"),ISBLANK(R5765))),"Missing Information", INDEX(Table15[Entire Service Line Classification], MATCH(SUMIFS(Table15[Unique ID],Table15[System-Owned Portion],E5765,Table15[If Material Anything Other than "Lead" in Column E,Was Material Ever Previously Lead?],G5765,Table15[Customer-Owned Portion],O5765),Table15[Unique ID],0),0)))</f>
        <v/>
      </c>
      <c r="X5765"/>
    </row>
    <row r="5766" spans="2:24" x14ac:dyDescent="0.35">
      <c r="B5766" s="146"/>
      <c r="C5766" s="31"/>
      <c r="D5766" s="31"/>
      <c r="E5766" s="44"/>
      <c r="F5766" s="43"/>
      <c r="G5766" s="84"/>
      <c r="H5766" s="31"/>
      <c r="I5766" s="31"/>
      <c r="J5766" s="84"/>
      <c r="K5766" s="31"/>
      <c r="L5766" s="31"/>
      <c r="M5766" s="169"/>
      <c r="N5766" s="148"/>
      <c r="O5766" s="106"/>
      <c r="P5766" s="43"/>
      <c r="Q5766" s="31"/>
      <c r="R5766" s="84"/>
      <c r="S5766" s="31"/>
      <c r="T5766" s="31"/>
      <c r="U5766" s="169"/>
      <c r="V5766" s="150"/>
      <c r="W5766" s="342" t="str" cm="1">
        <f t="array" ref="W5766">IF(SUM(LEN(B5766:V5766))=0,"",IF(OR(OR(ISBLANK(F5766),SUM(LEN(C5766),LEN(D5766))=0),AND(NOT(E5766="Unknown"),ISBLANK(J5766)),AND(NOT(O5766="Unknown"),ISBLANK(R5766))),"Missing Information", INDEX(Table15[Entire Service Line Classification], MATCH(SUMIFS(Table15[Unique ID],Table15[System-Owned Portion],E5766,Table15[If Material Anything Other than "Lead" in Column E,Was Material Ever Previously Lead?],G5766,Table15[Customer-Owned Portion],O5766),Table15[Unique ID],0),0)))</f>
        <v/>
      </c>
      <c r="X5766"/>
    </row>
    <row r="5767" spans="2:24" x14ac:dyDescent="0.35">
      <c r="B5767" s="146"/>
      <c r="C5767" s="31"/>
      <c r="D5767" s="31"/>
      <c r="E5767" s="44"/>
      <c r="F5767" s="43"/>
      <c r="G5767" s="84"/>
      <c r="H5767" s="31"/>
      <c r="I5767" s="31"/>
      <c r="J5767" s="84"/>
      <c r="K5767" s="31"/>
      <c r="L5767" s="31"/>
      <c r="M5767" s="169"/>
      <c r="N5767" s="148"/>
      <c r="O5767" s="106"/>
      <c r="P5767" s="43"/>
      <c r="Q5767" s="31"/>
      <c r="R5767" s="84"/>
      <c r="S5767" s="31"/>
      <c r="T5767" s="31"/>
      <c r="U5767" s="169"/>
      <c r="V5767" s="150"/>
      <c r="W5767" s="342" t="str" cm="1">
        <f t="array" ref="W5767">IF(SUM(LEN(B5767:V5767))=0,"",IF(OR(OR(ISBLANK(F5767),SUM(LEN(C5767),LEN(D5767))=0),AND(NOT(E5767="Unknown"),ISBLANK(J5767)),AND(NOT(O5767="Unknown"),ISBLANK(R5767))),"Missing Information", INDEX(Table15[Entire Service Line Classification], MATCH(SUMIFS(Table15[Unique ID],Table15[System-Owned Portion],E5767,Table15[If Material Anything Other than "Lead" in Column E,Was Material Ever Previously Lead?],G5767,Table15[Customer-Owned Portion],O5767),Table15[Unique ID],0),0)))</f>
        <v/>
      </c>
      <c r="X5767"/>
    </row>
    <row r="5768" spans="2:24" x14ac:dyDescent="0.35">
      <c r="B5768" s="146"/>
      <c r="C5768" s="31"/>
      <c r="D5768" s="31"/>
      <c r="E5768" s="44"/>
      <c r="F5768" s="43"/>
      <c r="G5768" s="84"/>
      <c r="H5768" s="31"/>
      <c r="I5768" s="31"/>
      <c r="J5768" s="84"/>
      <c r="K5768" s="31"/>
      <c r="L5768" s="31"/>
      <c r="M5768" s="169"/>
      <c r="N5768" s="148"/>
      <c r="O5768" s="106"/>
      <c r="P5768" s="43"/>
      <c r="Q5768" s="31"/>
      <c r="R5768" s="84"/>
      <c r="S5768" s="31"/>
      <c r="T5768" s="31"/>
      <c r="U5768" s="169"/>
      <c r="V5768" s="150"/>
      <c r="W5768" s="342" t="str" cm="1">
        <f t="array" ref="W5768">IF(SUM(LEN(B5768:V5768))=0,"",IF(OR(OR(ISBLANK(F5768),SUM(LEN(C5768),LEN(D5768))=0),AND(NOT(E5768="Unknown"),ISBLANK(J5768)),AND(NOT(O5768="Unknown"),ISBLANK(R5768))),"Missing Information", INDEX(Table15[Entire Service Line Classification], MATCH(SUMIFS(Table15[Unique ID],Table15[System-Owned Portion],E5768,Table15[If Material Anything Other than "Lead" in Column E,Was Material Ever Previously Lead?],G5768,Table15[Customer-Owned Portion],O5768),Table15[Unique ID],0),0)))</f>
        <v/>
      </c>
      <c r="X5768"/>
    </row>
    <row r="5769" spans="2:24" x14ac:dyDescent="0.35">
      <c r="B5769" s="146"/>
      <c r="C5769" s="31"/>
      <c r="D5769" s="31"/>
      <c r="E5769" s="44"/>
      <c r="F5769" s="43"/>
      <c r="G5769" s="84"/>
      <c r="H5769" s="31"/>
      <c r="I5769" s="31"/>
      <c r="J5769" s="84"/>
      <c r="K5769" s="31"/>
      <c r="L5769" s="31"/>
      <c r="M5769" s="169"/>
      <c r="N5769" s="148"/>
      <c r="O5769" s="106"/>
      <c r="P5769" s="43"/>
      <c r="Q5769" s="31"/>
      <c r="R5769" s="84"/>
      <c r="S5769" s="31"/>
      <c r="T5769" s="31"/>
      <c r="U5769" s="169"/>
      <c r="V5769" s="150"/>
      <c r="W5769" s="342" t="str" cm="1">
        <f t="array" ref="W5769">IF(SUM(LEN(B5769:V5769))=0,"",IF(OR(OR(ISBLANK(F5769),SUM(LEN(C5769),LEN(D5769))=0),AND(NOT(E5769="Unknown"),ISBLANK(J5769)),AND(NOT(O5769="Unknown"),ISBLANK(R5769))),"Missing Information", INDEX(Table15[Entire Service Line Classification], MATCH(SUMIFS(Table15[Unique ID],Table15[System-Owned Portion],E5769,Table15[If Material Anything Other than "Lead" in Column E,Was Material Ever Previously Lead?],G5769,Table15[Customer-Owned Portion],O5769),Table15[Unique ID],0),0)))</f>
        <v/>
      </c>
      <c r="X5769"/>
    </row>
    <row r="5770" spans="2:24" x14ac:dyDescent="0.35">
      <c r="B5770" s="146"/>
      <c r="C5770" s="31"/>
      <c r="D5770" s="31"/>
      <c r="E5770" s="44"/>
      <c r="F5770" s="43"/>
      <c r="G5770" s="84"/>
      <c r="H5770" s="31"/>
      <c r="I5770" s="31"/>
      <c r="J5770" s="84"/>
      <c r="K5770" s="31"/>
      <c r="L5770" s="31"/>
      <c r="M5770" s="169"/>
      <c r="N5770" s="148"/>
      <c r="O5770" s="106"/>
      <c r="P5770" s="43"/>
      <c r="Q5770" s="31"/>
      <c r="R5770" s="84"/>
      <c r="S5770" s="31"/>
      <c r="T5770" s="31"/>
      <c r="U5770" s="169"/>
      <c r="V5770" s="150"/>
      <c r="W5770" s="342" t="str" cm="1">
        <f t="array" ref="W5770">IF(SUM(LEN(B5770:V5770))=0,"",IF(OR(OR(ISBLANK(F5770),SUM(LEN(C5770),LEN(D5770))=0),AND(NOT(E5770="Unknown"),ISBLANK(J5770)),AND(NOT(O5770="Unknown"),ISBLANK(R5770))),"Missing Information", INDEX(Table15[Entire Service Line Classification], MATCH(SUMIFS(Table15[Unique ID],Table15[System-Owned Portion],E5770,Table15[If Material Anything Other than "Lead" in Column E,Was Material Ever Previously Lead?],G5770,Table15[Customer-Owned Portion],O5770),Table15[Unique ID],0),0)))</f>
        <v/>
      </c>
      <c r="X5770"/>
    </row>
    <row r="5771" spans="2:24" x14ac:dyDescent="0.35">
      <c r="B5771" s="146"/>
      <c r="C5771" s="31"/>
      <c r="D5771" s="31"/>
      <c r="E5771" s="44"/>
      <c r="F5771" s="43"/>
      <c r="G5771" s="84"/>
      <c r="H5771" s="31"/>
      <c r="I5771" s="31"/>
      <c r="J5771" s="84"/>
      <c r="K5771" s="31"/>
      <c r="L5771" s="31"/>
      <c r="M5771" s="169"/>
      <c r="N5771" s="148"/>
      <c r="O5771" s="106"/>
      <c r="P5771" s="43"/>
      <c r="Q5771" s="31"/>
      <c r="R5771" s="84"/>
      <c r="S5771" s="31"/>
      <c r="T5771" s="31"/>
      <c r="U5771" s="169"/>
      <c r="V5771" s="150"/>
      <c r="W5771" s="342" t="str" cm="1">
        <f t="array" ref="W5771">IF(SUM(LEN(B5771:V5771))=0,"",IF(OR(OR(ISBLANK(F5771),SUM(LEN(C5771),LEN(D5771))=0),AND(NOT(E5771="Unknown"),ISBLANK(J5771)),AND(NOT(O5771="Unknown"),ISBLANK(R5771))),"Missing Information", INDEX(Table15[Entire Service Line Classification], MATCH(SUMIFS(Table15[Unique ID],Table15[System-Owned Portion],E5771,Table15[If Material Anything Other than "Lead" in Column E,Was Material Ever Previously Lead?],G5771,Table15[Customer-Owned Portion],O5771),Table15[Unique ID],0),0)))</f>
        <v/>
      </c>
      <c r="X5771"/>
    </row>
    <row r="5772" spans="2:24" x14ac:dyDescent="0.35">
      <c r="B5772" s="146"/>
      <c r="C5772" s="31"/>
      <c r="D5772" s="31"/>
      <c r="E5772" s="44"/>
      <c r="F5772" s="43"/>
      <c r="G5772" s="84"/>
      <c r="H5772" s="31"/>
      <c r="I5772" s="31"/>
      <c r="J5772" s="84"/>
      <c r="K5772" s="31"/>
      <c r="L5772" s="31"/>
      <c r="M5772" s="169"/>
      <c r="N5772" s="148"/>
      <c r="O5772" s="106"/>
      <c r="P5772" s="43"/>
      <c r="Q5772" s="31"/>
      <c r="R5772" s="84"/>
      <c r="S5772" s="31"/>
      <c r="T5772" s="31"/>
      <c r="U5772" s="169"/>
      <c r="V5772" s="150"/>
      <c r="W5772" s="342" t="str" cm="1">
        <f t="array" ref="W5772">IF(SUM(LEN(B5772:V5772))=0,"",IF(OR(OR(ISBLANK(F5772),SUM(LEN(C5772),LEN(D5772))=0),AND(NOT(E5772="Unknown"),ISBLANK(J5772)),AND(NOT(O5772="Unknown"),ISBLANK(R5772))),"Missing Information", INDEX(Table15[Entire Service Line Classification], MATCH(SUMIFS(Table15[Unique ID],Table15[System-Owned Portion],E5772,Table15[If Material Anything Other than "Lead" in Column E,Was Material Ever Previously Lead?],G5772,Table15[Customer-Owned Portion],O5772),Table15[Unique ID],0),0)))</f>
        <v/>
      </c>
      <c r="X5772"/>
    </row>
    <row r="5773" spans="2:24" x14ac:dyDescent="0.35">
      <c r="B5773" s="146"/>
      <c r="C5773" s="31"/>
      <c r="D5773" s="31"/>
      <c r="E5773" s="44"/>
      <c r="F5773" s="43"/>
      <c r="G5773" s="84"/>
      <c r="H5773" s="31"/>
      <c r="I5773" s="31"/>
      <c r="J5773" s="84"/>
      <c r="K5773" s="31"/>
      <c r="L5773" s="31"/>
      <c r="M5773" s="169"/>
      <c r="N5773" s="148"/>
      <c r="O5773" s="106"/>
      <c r="P5773" s="43"/>
      <c r="Q5773" s="31"/>
      <c r="R5773" s="84"/>
      <c r="S5773" s="31"/>
      <c r="T5773" s="31"/>
      <c r="U5773" s="169"/>
      <c r="V5773" s="150"/>
      <c r="W5773" s="342" t="str" cm="1">
        <f t="array" ref="W5773">IF(SUM(LEN(B5773:V5773))=0,"",IF(OR(OR(ISBLANK(F5773),SUM(LEN(C5773),LEN(D5773))=0),AND(NOT(E5773="Unknown"),ISBLANK(J5773)),AND(NOT(O5773="Unknown"),ISBLANK(R5773))),"Missing Information", INDEX(Table15[Entire Service Line Classification], MATCH(SUMIFS(Table15[Unique ID],Table15[System-Owned Portion],E5773,Table15[If Material Anything Other than "Lead" in Column E,Was Material Ever Previously Lead?],G5773,Table15[Customer-Owned Portion],O5773),Table15[Unique ID],0),0)))</f>
        <v/>
      </c>
      <c r="X5773"/>
    </row>
    <row r="5774" spans="2:24" x14ac:dyDescent="0.35">
      <c r="B5774" s="146"/>
      <c r="C5774" s="31"/>
      <c r="D5774" s="31"/>
      <c r="E5774" s="44"/>
      <c r="F5774" s="43"/>
      <c r="G5774" s="84"/>
      <c r="H5774" s="31"/>
      <c r="I5774" s="31"/>
      <c r="J5774" s="84"/>
      <c r="K5774" s="31"/>
      <c r="L5774" s="31"/>
      <c r="M5774" s="169"/>
      <c r="N5774" s="148"/>
      <c r="O5774" s="106"/>
      <c r="P5774" s="43"/>
      <c r="Q5774" s="31"/>
      <c r="R5774" s="84"/>
      <c r="S5774" s="31"/>
      <c r="T5774" s="31"/>
      <c r="U5774" s="169"/>
      <c r="V5774" s="150"/>
      <c r="W5774" s="342" t="str" cm="1">
        <f t="array" ref="W5774">IF(SUM(LEN(B5774:V5774))=0,"",IF(OR(OR(ISBLANK(F5774),SUM(LEN(C5774),LEN(D5774))=0),AND(NOT(E5774="Unknown"),ISBLANK(J5774)),AND(NOT(O5774="Unknown"),ISBLANK(R5774))),"Missing Information", INDEX(Table15[Entire Service Line Classification], MATCH(SUMIFS(Table15[Unique ID],Table15[System-Owned Portion],E5774,Table15[If Material Anything Other than "Lead" in Column E,Was Material Ever Previously Lead?],G5774,Table15[Customer-Owned Portion],O5774),Table15[Unique ID],0),0)))</f>
        <v/>
      </c>
      <c r="X5774"/>
    </row>
    <row r="5775" spans="2:24" x14ac:dyDescent="0.35">
      <c r="B5775" s="146"/>
      <c r="C5775" s="31"/>
      <c r="D5775" s="31"/>
      <c r="E5775" s="44"/>
      <c r="F5775" s="43"/>
      <c r="G5775" s="84"/>
      <c r="H5775" s="31"/>
      <c r="I5775" s="31"/>
      <c r="J5775" s="84"/>
      <c r="K5775" s="31"/>
      <c r="L5775" s="31"/>
      <c r="M5775" s="169"/>
      <c r="N5775" s="148"/>
      <c r="O5775" s="106"/>
      <c r="P5775" s="43"/>
      <c r="Q5775" s="31"/>
      <c r="R5775" s="84"/>
      <c r="S5775" s="31"/>
      <c r="T5775" s="31"/>
      <c r="U5775" s="169"/>
      <c r="V5775" s="150"/>
      <c r="W5775" s="342" t="str" cm="1">
        <f t="array" ref="W5775">IF(SUM(LEN(B5775:V5775))=0,"",IF(OR(OR(ISBLANK(F5775),SUM(LEN(C5775),LEN(D5775))=0),AND(NOT(E5775="Unknown"),ISBLANK(J5775)),AND(NOT(O5775="Unknown"),ISBLANK(R5775))),"Missing Information", INDEX(Table15[Entire Service Line Classification], MATCH(SUMIFS(Table15[Unique ID],Table15[System-Owned Portion],E5775,Table15[If Material Anything Other than "Lead" in Column E,Was Material Ever Previously Lead?],G5775,Table15[Customer-Owned Portion],O5775),Table15[Unique ID],0),0)))</f>
        <v/>
      </c>
      <c r="X5775"/>
    </row>
    <row r="5776" spans="2:24" x14ac:dyDescent="0.35">
      <c r="B5776" s="146"/>
      <c r="C5776" s="31"/>
      <c r="D5776" s="31"/>
      <c r="E5776" s="44"/>
      <c r="F5776" s="43"/>
      <c r="G5776" s="84"/>
      <c r="H5776" s="31"/>
      <c r="I5776" s="31"/>
      <c r="J5776" s="84"/>
      <c r="K5776" s="31"/>
      <c r="L5776" s="31"/>
      <c r="M5776" s="169"/>
      <c r="N5776" s="148"/>
      <c r="O5776" s="106"/>
      <c r="P5776" s="43"/>
      <c r="Q5776" s="31"/>
      <c r="R5776" s="84"/>
      <c r="S5776" s="31"/>
      <c r="T5776" s="31"/>
      <c r="U5776" s="169"/>
      <c r="V5776" s="150"/>
      <c r="W5776" s="342" t="str" cm="1">
        <f t="array" ref="W5776">IF(SUM(LEN(B5776:V5776))=0,"",IF(OR(OR(ISBLANK(F5776),SUM(LEN(C5776),LEN(D5776))=0),AND(NOT(E5776="Unknown"),ISBLANK(J5776)),AND(NOT(O5776="Unknown"),ISBLANK(R5776))),"Missing Information", INDEX(Table15[Entire Service Line Classification], MATCH(SUMIFS(Table15[Unique ID],Table15[System-Owned Portion],E5776,Table15[If Material Anything Other than "Lead" in Column E,Was Material Ever Previously Lead?],G5776,Table15[Customer-Owned Portion],O5776),Table15[Unique ID],0),0)))</f>
        <v/>
      </c>
      <c r="X5776"/>
    </row>
    <row r="5777" spans="2:24" x14ac:dyDescent="0.35">
      <c r="B5777" s="146"/>
      <c r="C5777" s="31"/>
      <c r="D5777" s="31"/>
      <c r="E5777" s="44"/>
      <c r="F5777" s="43"/>
      <c r="G5777" s="84"/>
      <c r="H5777" s="31"/>
      <c r="I5777" s="31"/>
      <c r="J5777" s="84"/>
      <c r="K5777" s="31"/>
      <c r="L5777" s="31"/>
      <c r="M5777" s="169"/>
      <c r="N5777" s="148"/>
      <c r="O5777" s="106"/>
      <c r="P5777" s="43"/>
      <c r="Q5777" s="31"/>
      <c r="R5777" s="84"/>
      <c r="S5777" s="31"/>
      <c r="T5777" s="31"/>
      <c r="U5777" s="169"/>
      <c r="V5777" s="150"/>
      <c r="W5777" s="342" t="str" cm="1">
        <f t="array" ref="W5777">IF(SUM(LEN(B5777:V5777))=0,"",IF(OR(OR(ISBLANK(F5777),SUM(LEN(C5777),LEN(D5777))=0),AND(NOT(E5777="Unknown"),ISBLANK(J5777)),AND(NOT(O5777="Unknown"),ISBLANK(R5777))),"Missing Information", INDEX(Table15[Entire Service Line Classification], MATCH(SUMIFS(Table15[Unique ID],Table15[System-Owned Portion],E5777,Table15[If Material Anything Other than "Lead" in Column E,Was Material Ever Previously Lead?],G5777,Table15[Customer-Owned Portion],O5777),Table15[Unique ID],0),0)))</f>
        <v/>
      </c>
      <c r="X5777"/>
    </row>
    <row r="5778" spans="2:24" x14ac:dyDescent="0.35">
      <c r="B5778" s="146"/>
      <c r="C5778" s="31"/>
      <c r="D5778" s="31"/>
      <c r="E5778" s="44"/>
      <c r="F5778" s="43"/>
      <c r="G5778" s="84"/>
      <c r="H5778" s="31"/>
      <c r="I5778" s="31"/>
      <c r="J5778" s="84"/>
      <c r="K5778" s="31"/>
      <c r="L5778" s="31"/>
      <c r="M5778" s="169"/>
      <c r="N5778" s="148"/>
      <c r="O5778" s="106"/>
      <c r="P5778" s="43"/>
      <c r="Q5778" s="31"/>
      <c r="R5778" s="84"/>
      <c r="S5778" s="31"/>
      <c r="T5778" s="31"/>
      <c r="U5778" s="169"/>
      <c r="V5778" s="150"/>
      <c r="W5778" s="342" t="str" cm="1">
        <f t="array" ref="W5778">IF(SUM(LEN(B5778:V5778))=0,"",IF(OR(OR(ISBLANK(F5778),SUM(LEN(C5778),LEN(D5778))=0),AND(NOT(E5778="Unknown"),ISBLANK(J5778)),AND(NOT(O5778="Unknown"),ISBLANK(R5778))),"Missing Information", INDEX(Table15[Entire Service Line Classification], MATCH(SUMIFS(Table15[Unique ID],Table15[System-Owned Portion],E5778,Table15[If Material Anything Other than "Lead" in Column E,Was Material Ever Previously Lead?],G5778,Table15[Customer-Owned Portion],O5778),Table15[Unique ID],0),0)))</f>
        <v/>
      </c>
      <c r="X5778"/>
    </row>
    <row r="5779" spans="2:24" x14ac:dyDescent="0.35">
      <c r="B5779" s="146"/>
      <c r="C5779" s="31"/>
      <c r="D5779" s="31"/>
      <c r="E5779" s="44"/>
      <c r="F5779" s="43"/>
      <c r="G5779" s="84"/>
      <c r="H5779" s="31"/>
      <c r="I5779" s="31"/>
      <c r="J5779" s="84"/>
      <c r="K5779" s="31"/>
      <c r="L5779" s="31"/>
      <c r="M5779" s="169"/>
      <c r="N5779" s="148"/>
      <c r="O5779" s="106"/>
      <c r="P5779" s="43"/>
      <c r="Q5779" s="31"/>
      <c r="R5779" s="84"/>
      <c r="S5779" s="31"/>
      <c r="T5779" s="31"/>
      <c r="U5779" s="169"/>
      <c r="V5779" s="150"/>
      <c r="W5779" s="342" t="str" cm="1">
        <f t="array" ref="W5779">IF(SUM(LEN(B5779:V5779))=0,"",IF(OR(OR(ISBLANK(F5779),SUM(LEN(C5779),LEN(D5779))=0),AND(NOT(E5779="Unknown"),ISBLANK(J5779)),AND(NOT(O5779="Unknown"),ISBLANK(R5779))),"Missing Information", INDEX(Table15[Entire Service Line Classification], MATCH(SUMIFS(Table15[Unique ID],Table15[System-Owned Portion],E5779,Table15[If Material Anything Other than "Lead" in Column E,Was Material Ever Previously Lead?],G5779,Table15[Customer-Owned Portion],O5779),Table15[Unique ID],0),0)))</f>
        <v/>
      </c>
      <c r="X5779"/>
    </row>
    <row r="5780" spans="2:24" x14ac:dyDescent="0.35">
      <c r="B5780" s="146"/>
      <c r="C5780" s="31"/>
      <c r="D5780" s="31"/>
      <c r="E5780" s="44"/>
      <c r="F5780" s="43"/>
      <c r="G5780" s="84"/>
      <c r="H5780" s="31"/>
      <c r="I5780" s="31"/>
      <c r="J5780" s="84"/>
      <c r="K5780" s="31"/>
      <c r="L5780" s="31"/>
      <c r="M5780" s="169"/>
      <c r="N5780" s="148"/>
      <c r="O5780" s="106"/>
      <c r="P5780" s="43"/>
      <c r="Q5780" s="31"/>
      <c r="R5780" s="84"/>
      <c r="S5780" s="31"/>
      <c r="T5780" s="31"/>
      <c r="U5780" s="169"/>
      <c r="V5780" s="150"/>
      <c r="W5780" s="342" t="str" cm="1">
        <f t="array" ref="W5780">IF(SUM(LEN(B5780:V5780))=0,"",IF(OR(OR(ISBLANK(F5780),SUM(LEN(C5780),LEN(D5780))=0),AND(NOT(E5780="Unknown"),ISBLANK(J5780)),AND(NOT(O5780="Unknown"),ISBLANK(R5780))),"Missing Information", INDEX(Table15[Entire Service Line Classification], MATCH(SUMIFS(Table15[Unique ID],Table15[System-Owned Portion],E5780,Table15[If Material Anything Other than "Lead" in Column E,Was Material Ever Previously Lead?],G5780,Table15[Customer-Owned Portion],O5780),Table15[Unique ID],0),0)))</f>
        <v/>
      </c>
      <c r="X5780"/>
    </row>
    <row r="5781" spans="2:24" x14ac:dyDescent="0.35">
      <c r="B5781" s="146"/>
      <c r="C5781" s="31"/>
      <c r="D5781" s="31"/>
      <c r="E5781" s="44"/>
      <c r="F5781" s="43"/>
      <c r="G5781" s="84"/>
      <c r="H5781" s="31"/>
      <c r="I5781" s="31"/>
      <c r="J5781" s="84"/>
      <c r="K5781" s="31"/>
      <c r="L5781" s="31"/>
      <c r="M5781" s="169"/>
      <c r="N5781" s="148"/>
      <c r="O5781" s="106"/>
      <c r="P5781" s="43"/>
      <c r="Q5781" s="31"/>
      <c r="R5781" s="84"/>
      <c r="S5781" s="31"/>
      <c r="T5781" s="31"/>
      <c r="U5781" s="169"/>
      <c r="V5781" s="150"/>
      <c r="W5781" s="342" t="str" cm="1">
        <f t="array" ref="W5781">IF(SUM(LEN(B5781:V5781))=0,"",IF(OR(OR(ISBLANK(F5781),SUM(LEN(C5781),LEN(D5781))=0),AND(NOT(E5781="Unknown"),ISBLANK(J5781)),AND(NOT(O5781="Unknown"),ISBLANK(R5781))),"Missing Information", INDEX(Table15[Entire Service Line Classification], MATCH(SUMIFS(Table15[Unique ID],Table15[System-Owned Portion],E5781,Table15[If Material Anything Other than "Lead" in Column E,Was Material Ever Previously Lead?],G5781,Table15[Customer-Owned Portion],O5781),Table15[Unique ID],0),0)))</f>
        <v/>
      </c>
      <c r="X5781"/>
    </row>
    <row r="5782" spans="2:24" x14ac:dyDescent="0.35">
      <c r="B5782" s="146"/>
      <c r="C5782" s="31"/>
      <c r="D5782" s="31"/>
      <c r="E5782" s="44"/>
      <c r="F5782" s="43"/>
      <c r="G5782" s="84"/>
      <c r="H5782" s="31"/>
      <c r="I5782" s="31"/>
      <c r="J5782" s="84"/>
      <c r="K5782" s="31"/>
      <c r="L5782" s="31"/>
      <c r="M5782" s="169"/>
      <c r="N5782" s="148"/>
      <c r="O5782" s="106"/>
      <c r="P5782" s="43"/>
      <c r="Q5782" s="31"/>
      <c r="R5782" s="84"/>
      <c r="S5782" s="31"/>
      <c r="T5782" s="31"/>
      <c r="U5782" s="169"/>
      <c r="V5782" s="150"/>
      <c r="W5782" s="342" t="str" cm="1">
        <f t="array" ref="W5782">IF(SUM(LEN(B5782:V5782))=0,"",IF(OR(OR(ISBLANK(F5782),SUM(LEN(C5782),LEN(D5782))=0),AND(NOT(E5782="Unknown"),ISBLANK(J5782)),AND(NOT(O5782="Unknown"),ISBLANK(R5782))),"Missing Information", INDEX(Table15[Entire Service Line Classification], MATCH(SUMIFS(Table15[Unique ID],Table15[System-Owned Portion],E5782,Table15[If Material Anything Other than "Lead" in Column E,Was Material Ever Previously Lead?],G5782,Table15[Customer-Owned Portion],O5782),Table15[Unique ID],0),0)))</f>
        <v/>
      </c>
      <c r="X5782"/>
    </row>
    <row r="5783" spans="2:24" x14ac:dyDescent="0.35">
      <c r="B5783" s="146"/>
      <c r="C5783" s="31"/>
      <c r="D5783" s="31"/>
      <c r="E5783" s="44"/>
      <c r="F5783" s="43"/>
      <c r="G5783" s="84"/>
      <c r="H5783" s="31"/>
      <c r="I5783" s="31"/>
      <c r="J5783" s="84"/>
      <c r="K5783" s="31"/>
      <c r="L5783" s="31"/>
      <c r="M5783" s="169"/>
      <c r="N5783" s="148"/>
      <c r="O5783" s="106"/>
      <c r="P5783" s="43"/>
      <c r="Q5783" s="31"/>
      <c r="R5783" s="84"/>
      <c r="S5783" s="31"/>
      <c r="T5783" s="31"/>
      <c r="U5783" s="169"/>
      <c r="V5783" s="150"/>
      <c r="W5783" s="342" t="str" cm="1">
        <f t="array" ref="W5783">IF(SUM(LEN(B5783:V5783))=0,"",IF(OR(OR(ISBLANK(F5783),SUM(LEN(C5783),LEN(D5783))=0),AND(NOT(E5783="Unknown"),ISBLANK(J5783)),AND(NOT(O5783="Unknown"),ISBLANK(R5783))),"Missing Information", INDEX(Table15[Entire Service Line Classification], MATCH(SUMIFS(Table15[Unique ID],Table15[System-Owned Portion],E5783,Table15[If Material Anything Other than "Lead" in Column E,Was Material Ever Previously Lead?],G5783,Table15[Customer-Owned Portion],O5783),Table15[Unique ID],0),0)))</f>
        <v/>
      </c>
      <c r="X5783"/>
    </row>
    <row r="5784" spans="2:24" x14ac:dyDescent="0.35">
      <c r="B5784" s="146"/>
      <c r="C5784" s="31"/>
      <c r="D5784" s="31"/>
      <c r="E5784" s="44"/>
      <c r="F5784" s="43"/>
      <c r="G5784" s="84"/>
      <c r="H5784" s="31"/>
      <c r="I5784" s="31"/>
      <c r="J5784" s="84"/>
      <c r="K5784" s="31"/>
      <c r="L5784" s="31"/>
      <c r="M5784" s="169"/>
      <c r="N5784" s="148"/>
      <c r="O5784" s="106"/>
      <c r="P5784" s="43"/>
      <c r="Q5784" s="31"/>
      <c r="R5784" s="84"/>
      <c r="S5784" s="31"/>
      <c r="T5784" s="31"/>
      <c r="U5784" s="169"/>
      <c r="V5784" s="150"/>
      <c r="W5784" s="342" t="str" cm="1">
        <f t="array" ref="W5784">IF(SUM(LEN(B5784:V5784))=0,"",IF(OR(OR(ISBLANK(F5784),SUM(LEN(C5784),LEN(D5784))=0),AND(NOT(E5784="Unknown"),ISBLANK(J5784)),AND(NOT(O5784="Unknown"),ISBLANK(R5784))),"Missing Information", INDEX(Table15[Entire Service Line Classification], MATCH(SUMIFS(Table15[Unique ID],Table15[System-Owned Portion],E5784,Table15[If Material Anything Other than "Lead" in Column E,Was Material Ever Previously Lead?],G5784,Table15[Customer-Owned Portion],O5784),Table15[Unique ID],0),0)))</f>
        <v/>
      </c>
      <c r="X5784"/>
    </row>
    <row r="5785" spans="2:24" x14ac:dyDescent="0.35">
      <c r="B5785" s="146"/>
      <c r="C5785" s="31"/>
      <c r="D5785" s="31"/>
      <c r="E5785" s="44"/>
      <c r="F5785" s="43"/>
      <c r="G5785" s="84"/>
      <c r="H5785" s="31"/>
      <c r="I5785" s="31"/>
      <c r="J5785" s="84"/>
      <c r="K5785" s="31"/>
      <c r="L5785" s="31"/>
      <c r="M5785" s="169"/>
      <c r="N5785" s="148"/>
      <c r="O5785" s="106"/>
      <c r="P5785" s="43"/>
      <c r="Q5785" s="31"/>
      <c r="R5785" s="84"/>
      <c r="S5785" s="31"/>
      <c r="T5785" s="31"/>
      <c r="U5785" s="169"/>
      <c r="V5785" s="150"/>
      <c r="W5785" s="342" t="str" cm="1">
        <f t="array" ref="W5785">IF(SUM(LEN(B5785:V5785))=0,"",IF(OR(OR(ISBLANK(F5785),SUM(LEN(C5785),LEN(D5785))=0),AND(NOT(E5785="Unknown"),ISBLANK(J5785)),AND(NOT(O5785="Unknown"),ISBLANK(R5785))),"Missing Information", INDEX(Table15[Entire Service Line Classification], MATCH(SUMIFS(Table15[Unique ID],Table15[System-Owned Portion],E5785,Table15[If Material Anything Other than "Lead" in Column E,Was Material Ever Previously Lead?],G5785,Table15[Customer-Owned Portion],O5785),Table15[Unique ID],0),0)))</f>
        <v/>
      </c>
      <c r="X5785"/>
    </row>
    <row r="5786" spans="2:24" x14ac:dyDescent="0.35">
      <c r="B5786" s="146"/>
      <c r="C5786" s="31"/>
      <c r="D5786" s="31"/>
      <c r="E5786" s="44"/>
      <c r="F5786" s="43"/>
      <c r="G5786" s="84"/>
      <c r="H5786" s="31"/>
      <c r="I5786" s="31"/>
      <c r="J5786" s="84"/>
      <c r="K5786" s="31"/>
      <c r="L5786" s="31"/>
      <c r="M5786" s="169"/>
      <c r="N5786" s="148"/>
      <c r="O5786" s="106"/>
      <c r="P5786" s="43"/>
      <c r="Q5786" s="31"/>
      <c r="R5786" s="84"/>
      <c r="S5786" s="31"/>
      <c r="T5786" s="31"/>
      <c r="U5786" s="169"/>
      <c r="V5786" s="150"/>
      <c r="W5786" s="342" t="str" cm="1">
        <f t="array" ref="W5786">IF(SUM(LEN(B5786:V5786))=0,"",IF(OR(OR(ISBLANK(F5786),SUM(LEN(C5786),LEN(D5786))=0),AND(NOT(E5786="Unknown"),ISBLANK(J5786)),AND(NOT(O5786="Unknown"),ISBLANK(R5786))),"Missing Information", INDEX(Table15[Entire Service Line Classification], MATCH(SUMIFS(Table15[Unique ID],Table15[System-Owned Portion],E5786,Table15[If Material Anything Other than "Lead" in Column E,Was Material Ever Previously Lead?],G5786,Table15[Customer-Owned Portion],O5786),Table15[Unique ID],0),0)))</f>
        <v/>
      </c>
      <c r="X5786"/>
    </row>
    <row r="5787" spans="2:24" x14ac:dyDescent="0.35">
      <c r="B5787" s="146"/>
      <c r="C5787" s="31"/>
      <c r="D5787" s="31"/>
      <c r="E5787" s="44"/>
      <c r="F5787" s="43"/>
      <c r="G5787" s="84"/>
      <c r="H5787" s="31"/>
      <c r="I5787" s="31"/>
      <c r="J5787" s="84"/>
      <c r="K5787" s="31"/>
      <c r="L5787" s="31"/>
      <c r="M5787" s="169"/>
      <c r="N5787" s="148"/>
      <c r="O5787" s="106"/>
      <c r="P5787" s="43"/>
      <c r="Q5787" s="31"/>
      <c r="R5787" s="84"/>
      <c r="S5787" s="31"/>
      <c r="T5787" s="31"/>
      <c r="U5787" s="169"/>
      <c r="V5787" s="150"/>
      <c r="W5787" s="342" t="str" cm="1">
        <f t="array" ref="W5787">IF(SUM(LEN(B5787:V5787))=0,"",IF(OR(OR(ISBLANK(F5787),SUM(LEN(C5787),LEN(D5787))=0),AND(NOT(E5787="Unknown"),ISBLANK(J5787)),AND(NOT(O5787="Unknown"),ISBLANK(R5787))),"Missing Information", INDEX(Table15[Entire Service Line Classification], MATCH(SUMIFS(Table15[Unique ID],Table15[System-Owned Portion],E5787,Table15[If Material Anything Other than "Lead" in Column E,Was Material Ever Previously Lead?],G5787,Table15[Customer-Owned Portion],O5787),Table15[Unique ID],0),0)))</f>
        <v/>
      </c>
      <c r="X5787"/>
    </row>
    <row r="5788" spans="2:24" x14ac:dyDescent="0.35">
      <c r="B5788" s="146"/>
      <c r="C5788" s="31"/>
      <c r="D5788" s="31"/>
      <c r="E5788" s="44"/>
      <c r="F5788" s="43"/>
      <c r="G5788" s="84"/>
      <c r="H5788" s="31"/>
      <c r="I5788" s="31"/>
      <c r="J5788" s="84"/>
      <c r="K5788" s="31"/>
      <c r="L5788" s="31"/>
      <c r="M5788" s="169"/>
      <c r="N5788" s="148"/>
      <c r="O5788" s="106"/>
      <c r="P5788" s="43"/>
      <c r="Q5788" s="31"/>
      <c r="R5788" s="84"/>
      <c r="S5788" s="31"/>
      <c r="T5788" s="31"/>
      <c r="U5788" s="169"/>
      <c r="V5788" s="150"/>
      <c r="W5788" s="342" t="str" cm="1">
        <f t="array" ref="W5788">IF(SUM(LEN(B5788:V5788))=0,"",IF(OR(OR(ISBLANK(F5788),SUM(LEN(C5788),LEN(D5788))=0),AND(NOT(E5788="Unknown"),ISBLANK(J5788)),AND(NOT(O5788="Unknown"),ISBLANK(R5788))),"Missing Information", INDEX(Table15[Entire Service Line Classification], MATCH(SUMIFS(Table15[Unique ID],Table15[System-Owned Portion],E5788,Table15[If Material Anything Other than "Lead" in Column E,Was Material Ever Previously Lead?],G5788,Table15[Customer-Owned Portion],O5788),Table15[Unique ID],0),0)))</f>
        <v/>
      </c>
      <c r="X5788"/>
    </row>
    <row r="5789" spans="2:24" x14ac:dyDescent="0.35">
      <c r="B5789" s="146"/>
      <c r="C5789" s="31"/>
      <c r="D5789" s="31"/>
      <c r="E5789" s="44"/>
      <c r="F5789" s="43"/>
      <c r="G5789" s="84"/>
      <c r="H5789" s="31"/>
      <c r="I5789" s="31"/>
      <c r="J5789" s="84"/>
      <c r="K5789" s="31"/>
      <c r="L5789" s="31"/>
      <c r="M5789" s="169"/>
      <c r="N5789" s="148"/>
      <c r="O5789" s="106"/>
      <c r="P5789" s="43"/>
      <c r="Q5789" s="31"/>
      <c r="R5789" s="84"/>
      <c r="S5789" s="31"/>
      <c r="T5789" s="31"/>
      <c r="U5789" s="169"/>
      <c r="V5789" s="150"/>
      <c r="W5789" s="342" t="str" cm="1">
        <f t="array" ref="W5789">IF(SUM(LEN(B5789:V5789))=0,"",IF(OR(OR(ISBLANK(F5789),SUM(LEN(C5789),LEN(D5789))=0),AND(NOT(E5789="Unknown"),ISBLANK(J5789)),AND(NOT(O5789="Unknown"),ISBLANK(R5789))),"Missing Information", INDEX(Table15[Entire Service Line Classification], MATCH(SUMIFS(Table15[Unique ID],Table15[System-Owned Portion],E5789,Table15[If Material Anything Other than "Lead" in Column E,Was Material Ever Previously Lead?],G5789,Table15[Customer-Owned Portion],O5789),Table15[Unique ID],0),0)))</f>
        <v/>
      </c>
      <c r="X5789"/>
    </row>
    <row r="5790" spans="2:24" x14ac:dyDescent="0.35">
      <c r="B5790" s="146"/>
      <c r="C5790" s="31"/>
      <c r="D5790" s="31"/>
      <c r="E5790" s="44"/>
      <c r="F5790" s="43"/>
      <c r="G5790" s="84"/>
      <c r="H5790" s="31"/>
      <c r="I5790" s="31"/>
      <c r="J5790" s="84"/>
      <c r="K5790" s="31"/>
      <c r="L5790" s="31"/>
      <c r="M5790" s="169"/>
      <c r="N5790" s="148"/>
      <c r="O5790" s="106"/>
      <c r="P5790" s="43"/>
      <c r="Q5790" s="31"/>
      <c r="R5790" s="84"/>
      <c r="S5790" s="31"/>
      <c r="T5790" s="31"/>
      <c r="U5790" s="169"/>
      <c r="V5790" s="150"/>
      <c r="W5790" s="342" t="str" cm="1">
        <f t="array" ref="W5790">IF(SUM(LEN(B5790:V5790))=0,"",IF(OR(OR(ISBLANK(F5790),SUM(LEN(C5790),LEN(D5790))=0),AND(NOT(E5790="Unknown"),ISBLANK(J5790)),AND(NOT(O5790="Unknown"),ISBLANK(R5790))),"Missing Information", INDEX(Table15[Entire Service Line Classification], MATCH(SUMIFS(Table15[Unique ID],Table15[System-Owned Portion],E5790,Table15[If Material Anything Other than "Lead" in Column E,Was Material Ever Previously Lead?],G5790,Table15[Customer-Owned Portion],O5790),Table15[Unique ID],0),0)))</f>
        <v/>
      </c>
      <c r="X5790"/>
    </row>
    <row r="5791" spans="2:24" x14ac:dyDescent="0.35">
      <c r="B5791" s="146"/>
      <c r="C5791" s="31"/>
      <c r="D5791" s="31"/>
      <c r="E5791" s="44"/>
      <c r="F5791" s="43"/>
      <c r="G5791" s="84"/>
      <c r="H5791" s="31"/>
      <c r="I5791" s="31"/>
      <c r="J5791" s="84"/>
      <c r="K5791" s="31"/>
      <c r="L5791" s="31"/>
      <c r="M5791" s="169"/>
      <c r="N5791" s="148"/>
      <c r="O5791" s="106"/>
      <c r="P5791" s="43"/>
      <c r="Q5791" s="31"/>
      <c r="R5791" s="84"/>
      <c r="S5791" s="31"/>
      <c r="T5791" s="31"/>
      <c r="U5791" s="169"/>
      <c r="V5791" s="150"/>
      <c r="W5791" s="342" t="str" cm="1">
        <f t="array" ref="W5791">IF(SUM(LEN(B5791:V5791))=0,"",IF(OR(OR(ISBLANK(F5791),SUM(LEN(C5791),LEN(D5791))=0),AND(NOT(E5791="Unknown"),ISBLANK(J5791)),AND(NOT(O5791="Unknown"),ISBLANK(R5791))),"Missing Information", INDEX(Table15[Entire Service Line Classification], MATCH(SUMIFS(Table15[Unique ID],Table15[System-Owned Portion],E5791,Table15[If Material Anything Other than "Lead" in Column E,Was Material Ever Previously Lead?],G5791,Table15[Customer-Owned Portion],O5791),Table15[Unique ID],0),0)))</f>
        <v/>
      </c>
      <c r="X5791"/>
    </row>
    <row r="5792" spans="2:24" x14ac:dyDescent="0.35">
      <c r="B5792" s="146"/>
      <c r="C5792" s="31"/>
      <c r="D5792" s="31"/>
      <c r="E5792" s="44"/>
      <c r="F5792" s="43"/>
      <c r="G5792" s="84"/>
      <c r="H5792" s="31"/>
      <c r="I5792" s="31"/>
      <c r="J5792" s="84"/>
      <c r="K5792" s="31"/>
      <c r="L5792" s="31"/>
      <c r="M5792" s="169"/>
      <c r="N5792" s="148"/>
      <c r="O5792" s="106"/>
      <c r="P5792" s="43"/>
      <c r="Q5792" s="31"/>
      <c r="R5792" s="84"/>
      <c r="S5792" s="31"/>
      <c r="T5792" s="31"/>
      <c r="U5792" s="169"/>
      <c r="V5792" s="150"/>
      <c r="W5792" s="342" t="str" cm="1">
        <f t="array" ref="W5792">IF(SUM(LEN(B5792:V5792))=0,"",IF(OR(OR(ISBLANK(F5792),SUM(LEN(C5792),LEN(D5792))=0),AND(NOT(E5792="Unknown"),ISBLANK(J5792)),AND(NOT(O5792="Unknown"),ISBLANK(R5792))),"Missing Information", INDEX(Table15[Entire Service Line Classification], MATCH(SUMIFS(Table15[Unique ID],Table15[System-Owned Portion],E5792,Table15[If Material Anything Other than "Lead" in Column E,Was Material Ever Previously Lead?],G5792,Table15[Customer-Owned Portion],O5792),Table15[Unique ID],0),0)))</f>
        <v/>
      </c>
      <c r="X5792"/>
    </row>
    <row r="5793" spans="2:24" x14ac:dyDescent="0.35">
      <c r="B5793" s="146"/>
      <c r="C5793" s="31"/>
      <c r="D5793" s="31"/>
      <c r="E5793" s="44"/>
      <c r="F5793" s="43"/>
      <c r="G5793" s="84"/>
      <c r="H5793" s="31"/>
      <c r="I5793" s="31"/>
      <c r="J5793" s="84"/>
      <c r="K5793" s="31"/>
      <c r="L5793" s="31"/>
      <c r="M5793" s="169"/>
      <c r="N5793" s="148"/>
      <c r="O5793" s="106"/>
      <c r="P5793" s="43"/>
      <c r="Q5793" s="31"/>
      <c r="R5793" s="84"/>
      <c r="S5793" s="31"/>
      <c r="T5793" s="31"/>
      <c r="U5793" s="169"/>
      <c r="V5793" s="150"/>
      <c r="W5793" s="342" t="str" cm="1">
        <f t="array" ref="W5793">IF(SUM(LEN(B5793:V5793))=0,"",IF(OR(OR(ISBLANK(F5793),SUM(LEN(C5793),LEN(D5793))=0),AND(NOT(E5793="Unknown"),ISBLANK(J5793)),AND(NOT(O5793="Unknown"),ISBLANK(R5793))),"Missing Information", INDEX(Table15[Entire Service Line Classification], MATCH(SUMIFS(Table15[Unique ID],Table15[System-Owned Portion],E5793,Table15[If Material Anything Other than "Lead" in Column E,Was Material Ever Previously Lead?],G5793,Table15[Customer-Owned Portion],O5793),Table15[Unique ID],0),0)))</f>
        <v/>
      </c>
      <c r="X5793"/>
    </row>
    <row r="5794" spans="2:24" x14ac:dyDescent="0.35">
      <c r="B5794" s="146"/>
      <c r="C5794" s="31"/>
      <c r="D5794" s="31"/>
      <c r="E5794" s="44"/>
      <c r="F5794" s="43"/>
      <c r="G5794" s="84"/>
      <c r="H5794" s="31"/>
      <c r="I5794" s="31"/>
      <c r="J5794" s="84"/>
      <c r="K5794" s="31"/>
      <c r="L5794" s="31"/>
      <c r="M5794" s="169"/>
      <c r="N5794" s="148"/>
      <c r="O5794" s="106"/>
      <c r="P5794" s="43"/>
      <c r="Q5794" s="31"/>
      <c r="R5794" s="84"/>
      <c r="S5794" s="31"/>
      <c r="T5794" s="31"/>
      <c r="U5794" s="169"/>
      <c r="V5794" s="150"/>
      <c r="W5794" s="342" t="str" cm="1">
        <f t="array" ref="W5794">IF(SUM(LEN(B5794:V5794))=0,"",IF(OR(OR(ISBLANK(F5794),SUM(LEN(C5794),LEN(D5794))=0),AND(NOT(E5794="Unknown"),ISBLANK(J5794)),AND(NOT(O5794="Unknown"),ISBLANK(R5794))),"Missing Information", INDEX(Table15[Entire Service Line Classification], MATCH(SUMIFS(Table15[Unique ID],Table15[System-Owned Portion],E5794,Table15[If Material Anything Other than "Lead" in Column E,Was Material Ever Previously Lead?],G5794,Table15[Customer-Owned Portion],O5794),Table15[Unique ID],0),0)))</f>
        <v/>
      </c>
      <c r="X5794"/>
    </row>
    <row r="5795" spans="2:24" x14ac:dyDescent="0.35">
      <c r="B5795" s="146"/>
      <c r="C5795" s="31"/>
      <c r="D5795" s="31"/>
      <c r="E5795" s="44"/>
      <c r="F5795" s="43"/>
      <c r="G5795" s="84"/>
      <c r="H5795" s="31"/>
      <c r="I5795" s="31"/>
      <c r="J5795" s="84"/>
      <c r="K5795" s="31"/>
      <c r="L5795" s="31"/>
      <c r="M5795" s="169"/>
      <c r="N5795" s="148"/>
      <c r="O5795" s="106"/>
      <c r="P5795" s="43"/>
      <c r="Q5795" s="31"/>
      <c r="R5795" s="84"/>
      <c r="S5795" s="31"/>
      <c r="T5795" s="31"/>
      <c r="U5795" s="169"/>
      <c r="V5795" s="150"/>
      <c r="W5795" s="342" t="str" cm="1">
        <f t="array" ref="W5795">IF(SUM(LEN(B5795:V5795))=0,"",IF(OR(OR(ISBLANK(F5795),SUM(LEN(C5795),LEN(D5795))=0),AND(NOT(E5795="Unknown"),ISBLANK(J5795)),AND(NOT(O5795="Unknown"),ISBLANK(R5795))),"Missing Information", INDEX(Table15[Entire Service Line Classification], MATCH(SUMIFS(Table15[Unique ID],Table15[System-Owned Portion],E5795,Table15[If Material Anything Other than "Lead" in Column E,Was Material Ever Previously Lead?],G5795,Table15[Customer-Owned Portion],O5795),Table15[Unique ID],0),0)))</f>
        <v/>
      </c>
      <c r="X5795"/>
    </row>
    <row r="5796" spans="2:24" x14ac:dyDescent="0.35">
      <c r="B5796" s="146"/>
      <c r="C5796" s="31"/>
      <c r="D5796" s="31"/>
      <c r="E5796" s="44"/>
      <c r="F5796" s="43"/>
      <c r="G5796" s="84"/>
      <c r="H5796" s="31"/>
      <c r="I5796" s="31"/>
      <c r="J5796" s="84"/>
      <c r="K5796" s="31"/>
      <c r="L5796" s="31"/>
      <c r="M5796" s="169"/>
      <c r="N5796" s="148"/>
      <c r="O5796" s="106"/>
      <c r="P5796" s="43"/>
      <c r="Q5796" s="31"/>
      <c r="R5796" s="84"/>
      <c r="S5796" s="31"/>
      <c r="T5796" s="31"/>
      <c r="U5796" s="169"/>
      <c r="V5796" s="150"/>
      <c r="W5796" s="342" t="str" cm="1">
        <f t="array" ref="W5796">IF(SUM(LEN(B5796:V5796))=0,"",IF(OR(OR(ISBLANK(F5796),SUM(LEN(C5796),LEN(D5796))=0),AND(NOT(E5796="Unknown"),ISBLANK(J5796)),AND(NOT(O5796="Unknown"),ISBLANK(R5796))),"Missing Information", INDEX(Table15[Entire Service Line Classification], MATCH(SUMIFS(Table15[Unique ID],Table15[System-Owned Portion],E5796,Table15[If Material Anything Other than "Lead" in Column E,Was Material Ever Previously Lead?],G5796,Table15[Customer-Owned Portion],O5796),Table15[Unique ID],0),0)))</f>
        <v/>
      </c>
      <c r="X5796"/>
    </row>
    <row r="5797" spans="2:24" x14ac:dyDescent="0.35">
      <c r="B5797" s="146"/>
      <c r="C5797" s="31"/>
      <c r="D5797" s="31"/>
      <c r="E5797" s="44"/>
      <c r="F5797" s="43"/>
      <c r="G5797" s="84"/>
      <c r="H5797" s="31"/>
      <c r="I5797" s="31"/>
      <c r="J5797" s="84"/>
      <c r="K5797" s="31"/>
      <c r="L5797" s="31"/>
      <c r="M5797" s="169"/>
      <c r="N5797" s="148"/>
      <c r="O5797" s="106"/>
      <c r="P5797" s="43"/>
      <c r="Q5797" s="31"/>
      <c r="R5797" s="84"/>
      <c r="S5797" s="31"/>
      <c r="T5797" s="31"/>
      <c r="U5797" s="169"/>
      <c r="V5797" s="150"/>
      <c r="W5797" s="342" t="str" cm="1">
        <f t="array" ref="W5797">IF(SUM(LEN(B5797:V5797))=0,"",IF(OR(OR(ISBLANK(F5797),SUM(LEN(C5797),LEN(D5797))=0),AND(NOT(E5797="Unknown"),ISBLANK(J5797)),AND(NOT(O5797="Unknown"),ISBLANK(R5797))),"Missing Information", INDEX(Table15[Entire Service Line Classification], MATCH(SUMIFS(Table15[Unique ID],Table15[System-Owned Portion],E5797,Table15[If Material Anything Other than "Lead" in Column E,Was Material Ever Previously Lead?],G5797,Table15[Customer-Owned Portion],O5797),Table15[Unique ID],0),0)))</f>
        <v/>
      </c>
      <c r="X5797"/>
    </row>
    <row r="5798" spans="2:24" x14ac:dyDescent="0.35">
      <c r="B5798" s="146"/>
      <c r="C5798" s="31"/>
      <c r="D5798" s="31"/>
      <c r="E5798" s="44"/>
      <c r="F5798" s="43"/>
      <c r="G5798" s="84"/>
      <c r="H5798" s="31"/>
      <c r="I5798" s="31"/>
      <c r="J5798" s="84"/>
      <c r="K5798" s="31"/>
      <c r="L5798" s="31"/>
      <c r="M5798" s="169"/>
      <c r="N5798" s="148"/>
      <c r="O5798" s="106"/>
      <c r="P5798" s="43"/>
      <c r="Q5798" s="31"/>
      <c r="R5798" s="84"/>
      <c r="S5798" s="31"/>
      <c r="T5798" s="31"/>
      <c r="U5798" s="169"/>
      <c r="V5798" s="150"/>
      <c r="W5798" s="342" t="str" cm="1">
        <f t="array" ref="W5798">IF(SUM(LEN(B5798:V5798))=0,"",IF(OR(OR(ISBLANK(F5798),SUM(LEN(C5798),LEN(D5798))=0),AND(NOT(E5798="Unknown"),ISBLANK(J5798)),AND(NOT(O5798="Unknown"),ISBLANK(R5798))),"Missing Information", INDEX(Table15[Entire Service Line Classification], MATCH(SUMIFS(Table15[Unique ID],Table15[System-Owned Portion],E5798,Table15[If Material Anything Other than "Lead" in Column E,Was Material Ever Previously Lead?],G5798,Table15[Customer-Owned Portion],O5798),Table15[Unique ID],0),0)))</f>
        <v/>
      </c>
      <c r="X5798"/>
    </row>
    <row r="5799" spans="2:24" x14ac:dyDescent="0.35">
      <c r="B5799" s="146"/>
      <c r="C5799" s="31"/>
      <c r="D5799" s="31"/>
      <c r="E5799" s="44"/>
      <c r="F5799" s="43"/>
      <c r="G5799" s="84"/>
      <c r="H5799" s="31"/>
      <c r="I5799" s="31"/>
      <c r="J5799" s="84"/>
      <c r="K5799" s="31"/>
      <c r="L5799" s="31"/>
      <c r="M5799" s="169"/>
      <c r="N5799" s="148"/>
      <c r="O5799" s="106"/>
      <c r="P5799" s="43"/>
      <c r="Q5799" s="31"/>
      <c r="R5799" s="84"/>
      <c r="S5799" s="31"/>
      <c r="T5799" s="31"/>
      <c r="U5799" s="169"/>
      <c r="V5799" s="150"/>
      <c r="W5799" s="342" t="str" cm="1">
        <f t="array" ref="W5799">IF(SUM(LEN(B5799:V5799))=0,"",IF(OR(OR(ISBLANK(F5799),SUM(LEN(C5799),LEN(D5799))=0),AND(NOT(E5799="Unknown"),ISBLANK(J5799)),AND(NOT(O5799="Unknown"),ISBLANK(R5799))),"Missing Information", INDEX(Table15[Entire Service Line Classification], MATCH(SUMIFS(Table15[Unique ID],Table15[System-Owned Portion],E5799,Table15[If Material Anything Other than "Lead" in Column E,Was Material Ever Previously Lead?],G5799,Table15[Customer-Owned Portion],O5799),Table15[Unique ID],0),0)))</f>
        <v/>
      </c>
      <c r="X5799"/>
    </row>
    <row r="5800" spans="2:24" x14ac:dyDescent="0.35">
      <c r="B5800" s="146"/>
      <c r="C5800" s="31"/>
      <c r="D5800" s="31"/>
      <c r="E5800" s="44"/>
      <c r="F5800" s="43"/>
      <c r="G5800" s="84"/>
      <c r="H5800" s="31"/>
      <c r="I5800" s="31"/>
      <c r="J5800" s="84"/>
      <c r="K5800" s="31"/>
      <c r="L5800" s="31"/>
      <c r="M5800" s="169"/>
      <c r="N5800" s="148"/>
      <c r="O5800" s="106"/>
      <c r="P5800" s="43"/>
      <c r="Q5800" s="31"/>
      <c r="R5800" s="84"/>
      <c r="S5800" s="31"/>
      <c r="T5800" s="31"/>
      <c r="U5800" s="169"/>
      <c r="V5800" s="150"/>
      <c r="W5800" s="342" t="str" cm="1">
        <f t="array" ref="W5800">IF(SUM(LEN(B5800:V5800))=0,"",IF(OR(OR(ISBLANK(F5800),SUM(LEN(C5800),LEN(D5800))=0),AND(NOT(E5800="Unknown"),ISBLANK(J5800)),AND(NOT(O5800="Unknown"),ISBLANK(R5800))),"Missing Information", INDEX(Table15[Entire Service Line Classification], MATCH(SUMIFS(Table15[Unique ID],Table15[System-Owned Portion],E5800,Table15[If Material Anything Other than "Lead" in Column E,Was Material Ever Previously Lead?],G5800,Table15[Customer-Owned Portion],O5800),Table15[Unique ID],0),0)))</f>
        <v/>
      </c>
      <c r="X5800"/>
    </row>
    <row r="5801" spans="2:24" x14ac:dyDescent="0.35">
      <c r="B5801" s="146"/>
      <c r="C5801" s="31"/>
      <c r="D5801" s="31"/>
      <c r="E5801" s="44"/>
      <c r="F5801" s="43"/>
      <c r="G5801" s="84"/>
      <c r="H5801" s="31"/>
      <c r="I5801" s="31"/>
      <c r="J5801" s="84"/>
      <c r="K5801" s="31"/>
      <c r="L5801" s="31"/>
      <c r="M5801" s="169"/>
      <c r="N5801" s="148"/>
      <c r="O5801" s="106"/>
      <c r="P5801" s="43"/>
      <c r="Q5801" s="31"/>
      <c r="R5801" s="84"/>
      <c r="S5801" s="31"/>
      <c r="T5801" s="31"/>
      <c r="U5801" s="169"/>
      <c r="V5801" s="150"/>
      <c r="W5801" s="342" t="str" cm="1">
        <f t="array" ref="W5801">IF(SUM(LEN(B5801:V5801))=0,"",IF(OR(OR(ISBLANK(F5801),SUM(LEN(C5801),LEN(D5801))=0),AND(NOT(E5801="Unknown"),ISBLANK(J5801)),AND(NOT(O5801="Unknown"),ISBLANK(R5801))),"Missing Information", INDEX(Table15[Entire Service Line Classification], MATCH(SUMIFS(Table15[Unique ID],Table15[System-Owned Portion],E5801,Table15[If Material Anything Other than "Lead" in Column E,Was Material Ever Previously Lead?],G5801,Table15[Customer-Owned Portion],O5801),Table15[Unique ID],0),0)))</f>
        <v/>
      </c>
      <c r="X5801"/>
    </row>
    <row r="5802" spans="2:24" x14ac:dyDescent="0.35">
      <c r="B5802" s="146"/>
      <c r="C5802" s="31"/>
      <c r="D5802" s="31"/>
      <c r="E5802" s="44"/>
      <c r="F5802" s="43"/>
      <c r="G5802" s="84"/>
      <c r="H5802" s="31"/>
      <c r="I5802" s="31"/>
      <c r="J5802" s="84"/>
      <c r="K5802" s="31"/>
      <c r="L5802" s="31"/>
      <c r="M5802" s="169"/>
      <c r="N5802" s="148"/>
      <c r="O5802" s="106"/>
      <c r="P5802" s="43"/>
      <c r="Q5802" s="31"/>
      <c r="R5802" s="84"/>
      <c r="S5802" s="31"/>
      <c r="T5802" s="31"/>
      <c r="U5802" s="169"/>
      <c r="V5802" s="150"/>
      <c r="W5802" s="342" t="str" cm="1">
        <f t="array" ref="W5802">IF(SUM(LEN(B5802:V5802))=0,"",IF(OR(OR(ISBLANK(F5802),SUM(LEN(C5802),LEN(D5802))=0),AND(NOT(E5802="Unknown"),ISBLANK(J5802)),AND(NOT(O5802="Unknown"),ISBLANK(R5802))),"Missing Information", INDEX(Table15[Entire Service Line Classification], MATCH(SUMIFS(Table15[Unique ID],Table15[System-Owned Portion],E5802,Table15[If Material Anything Other than "Lead" in Column E,Was Material Ever Previously Lead?],G5802,Table15[Customer-Owned Portion],O5802),Table15[Unique ID],0),0)))</f>
        <v/>
      </c>
      <c r="X5802"/>
    </row>
    <row r="5803" spans="2:24" x14ac:dyDescent="0.35">
      <c r="B5803" s="146"/>
      <c r="C5803" s="31"/>
      <c r="D5803" s="31"/>
      <c r="E5803" s="44"/>
      <c r="F5803" s="43"/>
      <c r="G5803" s="84"/>
      <c r="H5803" s="31"/>
      <c r="I5803" s="31"/>
      <c r="J5803" s="84"/>
      <c r="K5803" s="31"/>
      <c r="L5803" s="31"/>
      <c r="M5803" s="169"/>
      <c r="N5803" s="148"/>
      <c r="O5803" s="106"/>
      <c r="P5803" s="43"/>
      <c r="Q5803" s="31"/>
      <c r="R5803" s="84"/>
      <c r="S5803" s="31"/>
      <c r="T5803" s="31"/>
      <c r="U5803" s="169"/>
      <c r="V5803" s="150"/>
      <c r="W5803" s="342" t="str" cm="1">
        <f t="array" ref="W5803">IF(SUM(LEN(B5803:V5803))=0,"",IF(OR(OR(ISBLANK(F5803),SUM(LEN(C5803),LEN(D5803))=0),AND(NOT(E5803="Unknown"),ISBLANK(J5803)),AND(NOT(O5803="Unknown"),ISBLANK(R5803))),"Missing Information", INDEX(Table15[Entire Service Line Classification], MATCH(SUMIFS(Table15[Unique ID],Table15[System-Owned Portion],E5803,Table15[If Material Anything Other than "Lead" in Column E,Was Material Ever Previously Lead?],G5803,Table15[Customer-Owned Portion],O5803),Table15[Unique ID],0),0)))</f>
        <v/>
      </c>
      <c r="X5803"/>
    </row>
    <row r="5804" spans="2:24" x14ac:dyDescent="0.35">
      <c r="B5804" s="146"/>
      <c r="C5804" s="31"/>
      <c r="D5804" s="31"/>
      <c r="E5804" s="44"/>
      <c r="F5804" s="43"/>
      <c r="G5804" s="84"/>
      <c r="H5804" s="31"/>
      <c r="I5804" s="31"/>
      <c r="J5804" s="84"/>
      <c r="K5804" s="31"/>
      <c r="L5804" s="31"/>
      <c r="M5804" s="169"/>
      <c r="N5804" s="148"/>
      <c r="O5804" s="106"/>
      <c r="P5804" s="43"/>
      <c r="Q5804" s="31"/>
      <c r="R5804" s="84"/>
      <c r="S5804" s="31"/>
      <c r="T5804" s="31"/>
      <c r="U5804" s="169"/>
      <c r="V5804" s="150"/>
      <c r="W5804" s="342" t="str" cm="1">
        <f t="array" ref="W5804">IF(SUM(LEN(B5804:V5804))=0,"",IF(OR(OR(ISBLANK(F5804),SUM(LEN(C5804),LEN(D5804))=0),AND(NOT(E5804="Unknown"),ISBLANK(J5804)),AND(NOT(O5804="Unknown"),ISBLANK(R5804))),"Missing Information", INDEX(Table15[Entire Service Line Classification], MATCH(SUMIFS(Table15[Unique ID],Table15[System-Owned Portion],E5804,Table15[If Material Anything Other than "Lead" in Column E,Was Material Ever Previously Lead?],G5804,Table15[Customer-Owned Portion],O5804),Table15[Unique ID],0),0)))</f>
        <v/>
      </c>
      <c r="X5804"/>
    </row>
    <row r="5805" spans="2:24" x14ac:dyDescent="0.35">
      <c r="B5805" s="146"/>
      <c r="C5805" s="31"/>
      <c r="D5805" s="31"/>
      <c r="E5805" s="44"/>
      <c r="F5805" s="43"/>
      <c r="G5805" s="84"/>
      <c r="H5805" s="31"/>
      <c r="I5805" s="31"/>
      <c r="J5805" s="84"/>
      <c r="K5805" s="31"/>
      <c r="L5805" s="31"/>
      <c r="M5805" s="169"/>
      <c r="N5805" s="148"/>
      <c r="O5805" s="106"/>
      <c r="P5805" s="43"/>
      <c r="Q5805" s="31"/>
      <c r="R5805" s="84"/>
      <c r="S5805" s="31"/>
      <c r="T5805" s="31"/>
      <c r="U5805" s="169"/>
      <c r="V5805" s="150"/>
      <c r="W5805" s="342" t="str" cm="1">
        <f t="array" ref="W5805">IF(SUM(LEN(B5805:V5805))=0,"",IF(OR(OR(ISBLANK(F5805),SUM(LEN(C5805),LEN(D5805))=0),AND(NOT(E5805="Unknown"),ISBLANK(J5805)),AND(NOT(O5805="Unknown"),ISBLANK(R5805))),"Missing Information", INDEX(Table15[Entire Service Line Classification], MATCH(SUMIFS(Table15[Unique ID],Table15[System-Owned Portion],E5805,Table15[If Material Anything Other than "Lead" in Column E,Was Material Ever Previously Lead?],G5805,Table15[Customer-Owned Portion],O5805),Table15[Unique ID],0),0)))</f>
        <v/>
      </c>
      <c r="X5805"/>
    </row>
    <row r="5806" spans="2:24" x14ac:dyDescent="0.35">
      <c r="B5806" s="146"/>
      <c r="C5806" s="31"/>
      <c r="D5806" s="31"/>
      <c r="E5806" s="44"/>
      <c r="F5806" s="43"/>
      <c r="G5806" s="84"/>
      <c r="H5806" s="31"/>
      <c r="I5806" s="31"/>
      <c r="J5806" s="84"/>
      <c r="K5806" s="31"/>
      <c r="L5806" s="31"/>
      <c r="M5806" s="169"/>
      <c r="N5806" s="148"/>
      <c r="O5806" s="106"/>
      <c r="P5806" s="43"/>
      <c r="Q5806" s="31"/>
      <c r="R5806" s="84"/>
      <c r="S5806" s="31"/>
      <c r="T5806" s="31"/>
      <c r="U5806" s="169"/>
      <c r="V5806" s="150"/>
      <c r="W5806" s="342" t="str" cm="1">
        <f t="array" ref="W5806">IF(SUM(LEN(B5806:V5806))=0,"",IF(OR(OR(ISBLANK(F5806),SUM(LEN(C5806),LEN(D5806))=0),AND(NOT(E5806="Unknown"),ISBLANK(J5806)),AND(NOT(O5806="Unknown"),ISBLANK(R5806))),"Missing Information", INDEX(Table15[Entire Service Line Classification], MATCH(SUMIFS(Table15[Unique ID],Table15[System-Owned Portion],E5806,Table15[If Material Anything Other than "Lead" in Column E,Was Material Ever Previously Lead?],G5806,Table15[Customer-Owned Portion],O5806),Table15[Unique ID],0),0)))</f>
        <v/>
      </c>
      <c r="X5806"/>
    </row>
    <row r="5807" spans="2:24" x14ac:dyDescent="0.35">
      <c r="B5807" s="146"/>
      <c r="C5807" s="31"/>
      <c r="D5807" s="31"/>
      <c r="E5807" s="44"/>
      <c r="F5807" s="43"/>
      <c r="G5807" s="84"/>
      <c r="H5807" s="31"/>
      <c r="I5807" s="31"/>
      <c r="J5807" s="84"/>
      <c r="K5807" s="31"/>
      <c r="L5807" s="31"/>
      <c r="M5807" s="169"/>
      <c r="N5807" s="148"/>
      <c r="O5807" s="106"/>
      <c r="P5807" s="43"/>
      <c r="Q5807" s="31"/>
      <c r="R5807" s="84"/>
      <c r="S5807" s="31"/>
      <c r="T5807" s="31"/>
      <c r="U5807" s="169"/>
      <c r="V5807" s="150"/>
      <c r="W5807" s="342" t="str" cm="1">
        <f t="array" ref="W5807">IF(SUM(LEN(B5807:V5807))=0,"",IF(OR(OR(ISBLANK(F5807),SUM(LEN(C5807),LEN(D5807))=0),AND(NOT(E5807="Unknown"),ISBLANK(J5807)),AND(NOT(O5807="Unknown"),ISBLANK(R5807))),"Missing Information", INDEX(Table15[Entire Service Line Classification], MATCH(SUMIFS(Table15[Unique ID],Table15[System-Owned Portion],E5807,Table15[If Material Anything Other than "Lead" in Column E,Was Material Ever Previously Lead?],G5807,Table15[Customer-Owned Portion],O5807),Table15[Unique ID],0),0)))</f>
        <v/>
      </c>
      <c r="X5807"/>
    </row>
    <row r="5808" spans="2:24" x14ac:dyDescent="0.35">
      <c r="B5808" s="146"/>
      <c r="C5808" s="31"/>
      <c r="D5808" s="31"/>
      <c r="E5808" s="44"/>
      <c r="F5808" s="43"/>
      <c r="G5808" s="84"/>
      <c r="H5808" s="31"/>
      <c r="I5808" s="31"/>
      <c r="J5808" s="84"/>
      <c r="K5808" s="31"/>
      <c r="L5808" s="31"/>
      <c r="M5808" s="169"/>
      <c r="N5808" s="148"/>
      <c r="O5808" s="106"/>
      <c r="P5808" s="43"/>
      <c r="Q5808" s="31"/>
      <c r="R5808" s="84"/>
      <c r="S5808" s="31"/>
      <c r="T5808" s="31"/>
      <c r="U5808" s="169"/>
      <c r="V5808" s="150"/>
      <c r="W5808" s="342" t="str" cm="1">
        <f t="array" ref="W5808">IF(SUM(LEN(B5808:V5808))=0,"",IF(OR(OR(ISBLANK(F5808),SUM(LEN(C5808),LEN(D5808))=0),AND(NOT(E5808="Unknown"),ISBLANK(J5808)),AND(NOT(O5808="Unknown"),ISBLANK(R5808))),"Missing Information", INDEX(Table15[Entire Service Line Classification], MATCH(SUMIFS(Table15[Unique ID],Table15[System-Owned Portion],E5808,Table15[If Material Anything Other than "Lead" in Column E,Was Material Ever Previously Lead?],G5808,Table15[Customer-Owned Portion],O5808),Table15[Unique ID],0),0)))</f>
        <v/>
      </c>
      <c r="X5808"/>
    </row>
    <row r="5809" spans="2:24" x14ac:dyDescent="0.35">
      <c r="B5809" s="146"/>
      <c r="C5809" s="31"/>
      <c r="D5809" s="31"/>
      <c r="E5809" s="44"/>
      <c r="F5809" s="43"/>
      <c r="G5809" s="84"/>
      <c r="H5809" s="31"/>
      <c r="I5809" s="31"/>
      <c r="J5809" s="84"/>
      <c r="K5809" s="31"/>
      <c r="L5809" s="31"/>
      <c r="M5809" s="169"/>
      <c r="N5809" s="148"/>
      <c r="O5809" s="106"/>
      <c r="P5809" s="43"/>
      <c r="Q5809" s="31"/>
      <c r="R5809" s="84"/>
      <c r="S5809" s="31"/>
      <c r="T5809" s="31"/>
      <c r="U5809" s="169"/>
      <c r="V5809" s="150"/>
      <c r="W5809" s="342" t="str" cm="1">
        <f t="array" ref="W5809">IF(SUM(LEN(B5809:V5809))=0,"",IF(OR(OR(ISBLANK(F5809),SUM(LEN(C5809),LEN(D5809))=0),AND(NOT(E5809="Unknown"),ISBLANK(J5809)),AND(NOT(O5809="Unknown"),ISBLANK(R5809))),"Missing Information", INDEX(Table15[Entire Service Line Classification], MATCH(SUMIFS(Table15[Unique ID],Table15[System-Owned Portion],E5809,Table15[If Material Anything Other than "Lead" in Column E,Was Material Ever Previously Lead?],G5809,Table15[Customer-Owned Portion],O5809),Table15[Unique ID],0),0)))</f>
        <v/>
      </c>
      <c r="X5809"/>
    </row>
    <row r="5810" spans="2:24" x14ac:dyDescent="0.35">
      <c r="B5810" s="146"/>
      <c r="C5810" s="31"/>
      <c r="D5810" s="31"/>
      <c r="E5810" s="44"/>
      <c r="F5810" s="43"/>
      <c r="G5810" s="84"/>
      <c r="H5810" s="31"/>
      <c r="I5810" s="31"/>
      <c r="J5810" s="84"/>
      <c r="K5810" s="31"/>
      <c r="L5810" s="31"/>
      <c r="M5810" s="169"/>
      <c r="N5810" s="148"/>
      <c r="O5810" s="106"/>
      <c r="P5810" s="43"/>
      <c r="Q5810" s="31"/>
      <c r="R5810" s="84"/>
      <c r="S5810" s="31"/>
      <c r="T5810" s="31"/>
      <c r="U5810" s="169"/>
      <c r="V5810" s="150"/>
      <c r="W5810" s="342" t="str" cm="1">
        <f t="array" ref="W5810">IF(SUM(LEN(B5810:V5810))=0,"",IF(OR(OR(ISBLANK(F5810),SUM(LEN(C5810),LEN(D5810))=0),AND(NOT(E5810="Unknown"),ISBLANK(J5810)),AND(NOT(O5810="Unknown"),ISBLANK(R5810))),"Missing Information", INDEX(Table15[Entire Service Line Classification], MATCH(SUMIFS(Table15[Unique ID],Table15[System-Owned Portion],E5810,Table15[If Material Anything Other than "Lead" in Column E,Was Material Ever Previously Lead?],G5810,Table15[Customer-Owned Portion],O5810),Table15[Unique ID],0),0)))</f>
        <v/>
      </c>
      <c r="X5810"/>
    </row>
    <row r="5811" spans="2:24" x14ac:dyDescent="0.35">
      <c r="B5811" s="146"/>
      <c r="C5811" s="31"/>
      <c r="D5811" s="31"/>
      <c r="E5811" s="44"/>
      <c r="F5811" s="43"/>
      <c r="G5811" s="84"/>
      <c r="H5811" s="31"/>
      <c r="I5811" s="31"/>
      <c r="J5811" s="84"/>
      <c r="K5811" s="31"/>
      <c r="L5811" s="31"/>
      <c r="M5811" s="169"/>
      <c r="N5811" s="148"/>
      <c r="O5811" s="106"/>
      <c r="P5811" s="43"/>
      <c r="Q5811" s="31"/>
      <c r="R5811" s="84"/>
      <c r="S5811" s="31"/>
      <c r="T5811" s="31"/>
      <c r="U5811" s="169"/>
      <c r="V5811" s="150"/>
      <c r="W5811" s="342" t="str" cm="1">
        <f t="array" ref="W5811">IF(SUM(LEN(B5811:V5811))=0,"",IF(OR(OR(ISBLANK(F5811),SUM(LEN(C5811),LEN(D5811))=0),AND(NOT(E5811="Unknown"),ISBLANK(J5811)),AND(NOT(O5811="Unknown"),ISBLANK(R5811))),"Missing Information", INDEX(Table15[Entire Service Line Classification], MATCH(SUMIFS(Table15[Unique ID],Table15[System-Owned Portion],E5811,Table15[If Material Anything Other than "Lead" in Column E,Was Material Ever Previously Lead?],G5811,Table15[Customer-Owned Portion],O5811),Table15[Unique ID],0),0)))</f>
        <v/>
      </c>
      <c r="X5811"/>
    </row>
    <row r="5812" spans="2:24" x14ac:dyDescent="0.35">
      <c r="B5812" s="146"/>
      <c r="C5812" s="31"/>
      <c r="D5812" s="31"/>
      <c r="E5812" s="44"/>
      <c r="F5812" s="43"/>
      <c r="G5812" s="84"/>
      <c r="H5812" s="31"/>
      <c r="I5812" s="31"/>
      <c r="J5812" s="84"/>
      <c r="K5812" s="31"/>
      <c r="L5812" s="31"/>
      <c r="M5812" s="169"/>
      <c r="N5812" s="148"/>
      <c r="O5812" s="106"/>
      <c r="P5812" s="43"/>
      <c r="Q5812" s="31"/>
      <c r="R5812" s="84"/>
      <c r="S5812" s="31"/>
      <c r="T5812" s="31"/>
      <c r="U5812" s="169"/>
      <c r="V5812" s="150"/>
      <c r="W5812" s="342" t="str" cm="1">
        <f t="array" ref="W5812">IF(SUM(LEN(B5812:V5812))=0,"",IF(OR(OR(ISBLANK(F5812),SUM(LEN(C5812),LEN(D5812))=0),AND(NOT(E5812="Unknown"),ISBLANK(J5812)),AND(NOT(O5812="Unknown"),ISBLANK(R5812))),"Missing Information", INDEX(Table15[Entire Service Line Classification], MATCH(SUMIFS(Table15[Unique ID],Table15[System-Owned Portion],E5812,Table15[If Material Anything Other than "Lead" in Column E,Was Material Ever Previously Lead?],G5812,Table15[Customer-Owned Portion],O5812),Table15[Unique ID],0),0)))</f>
        <v/>
      </c>
      <c r="X5812"/>
    </row>
    <row r="5813" spans="2:24" x14ac:dyDescent="0.35">
      <c r="B5813" s="146"/>
      <c r="C5813" s="31"/>
      <c r="D5813" s="31"/>
      <c r="E5813" s="44"/>
      <c r="F5813" s="43"/>
      <c r="G5813" s="84"/>
      <c r="H5813" s="31"/>
      <c r="I5813" s="31"/>
      <c r="J5813" s="84"/>
      <c r="K5813" s="31"/>
      <c r="L5813" s="31"/>
      <c r="M5813" s="169"/>
      <c r="N5813" s="148"/>
      <c r="O5813" s="106"/>
      <c r="P5813" s="43"/>
      <c r="Q5813" s="31"/>
      <c r="R5813" s="84"/>
      <c r="S5813" s="31"/>
      <c r="T5813" s="31"/>
      <c r="U5813" s="169"/>
      <c r="V5813" s="150"/>
      <c r="W5813" s="342" t="str" cm="1">
        <f t="array" ref="W5813">IF(SUM(LEN(B5813:V5813))=0,"",IF(OR(OR(ISBLANK(F5813),SUM(LEN(C5813),LEN(D5813))=0),AND(NOT(E5813="Unknown"),ISBLANK(J5813)),AND(NOT(O5813="Unknown"),ISBLANK(R5813))),"Missing Information", INDEX(Table15[Entire Service Line Classification], MATCH(SUMIFS(Table15[Unique ID],Table15[System-Owned Portion],E5813,Table15[If Material Anything Other than "Lead" in Column E,Was Material Ever Previously Lead?],G5813,Table15[Customer-Owned Portion],O5813),Table15[Unique ID],0),0)))</f>
        <v/>
      </c>
      <c r="X5813"/>
    </row>
    <row r="5814" spans="2:24" x14ac:dyDescent="0.35">
      <c r="B5814" s="146"/>
      <c r="C5814" s="31"/>
      <c r="D5814" s="31"/>
      <c r="E5814" s="44"/>
      <c r="F5814" s="43"/>
      <c r="G5814" s="84"/>
      <c r="H5814" s="31"/>
      <c r="I5814" s="31"/>
      <c r="J5814" s="84"/>
      <c r="K5814" s="31"/>
      <c r="L5814" s="31"/>
      <c r="M5814" s="169"/>
      <c r="N5814" s="148"/>
      <c r="O5814" s="106"/>
      <c r="P5814" s="43"/>
      <c r="Q5814" s="31"/>
      <c r="R5814" s="84"/>
      <c r="S5814" s="31"/>
      <c r="T5814" s="31"/>
      <c r="U5814" s="169"/>
      <c r="V5814" s="150"/>
      <c r="W5814" s="342" t="str" cm="1">
        <f t="array" ref="W5814">IF(SUM(LEN(B5814:V5814))=0,"",IF(OR(OR(ISBLANK(F5814),SUM(LEN(C5814),LEN(D5814))=0),AND(NOT(E5814="Unknown"),ISBLANK(J5814)),AND(NOT(O5814="Unknown"),ISBLANK(R5814))),"Missing Information", INDEX(Table15[Entire Service Line Classification], MATCH(SUMIFS(Table15[Unique ID],Table15[System-Owned Portion],E5814,Table15[If Material Anything Other than "Lead" in Column E,Was Material Ever Previously Lead?],G5814,Table15[Customer-Owned Portion],O5814),Table15[Unique ID],0),0)))</f>
        <v/>
      </c>
      <c r="X5814"/>
    </row>
    <row r="5815" spans="2:24" x14ac:dyDescent="0.35">
      <c r="B5815" s="146"/>
      <c r="C5815" s="31"/>
      <c r="D5815" s="31"/>
      <c r="E5815" s="44"/>
      <c r="F5815" s="43"/>
      <c r="G5815" s="84"/>
      <c r="H5815" s="31"/>
      <c r="I5815" s="31"/>
      <c r="J5815" s="84"/>
      <c r="K5815" s="31"/>
      <c r="L5815" s="31"/>
      <c r="M5815" s="169"/>
      <c r="N5815" s="148"/>
      <c r="O5815" s="106"/>
      <c r="P5815" s="43"/>
      <c r="Q5815" s="31"/>
      <c r="R5815" s="84"/>
      <c r="S5815" s="31"/>
      <c r="T5815" s="31"/>
      <c r="U5815" s="169"/>
      <c r="V5815" s="150"/>
      <c r="W5815" s="342" t="str" cm="1">
        <f t="array" ref="W5815">IF(SUM(LEN(B5815:V5815))=0,"",IF(OR(OR(ISBLANK(F5815),SUM(LEN(C5815),LEN(D5815))=0),AND(NOT(E5815="Unknown"),ISBLANK(J5815)),AND(NOT(O5815="Unknown"),ISBLANK(R5815))),"Missing Information", INDEX(Table15[Entire Service Line Classification], MATCH(SUMIFS(Table15[Unique ID],Table15[System-Owned Portion],E5815,Table15[If Material Anything Other than "Lead" in Column E,Was Material Ever Previously Lead?],G5815,Table15[Customer-Owned Portion],O5815),Table15[Unique ID],0),0)))</f>
        <v/>
      </c>
      <c r="X5815"/>
    </row>
    <row r="5816" spans="2:24" x14ac:dyDescent="0.35">
      <c r="B5816" s="146"/>
      <c r="C5816" s="31"/>
      <c r="D5816" s="31"/>
      <c r="E5816" s="44"/>
      <c r="F5816" s="43"/>
      <c r="G5816" s="84"/>
      <c r="H5816" s="31"/>
      <c r="I5816" s="31"/>
      <c r="J5816" s="84"/>
      <c r="K5816" s="31"/>
      <c r="L5816" s="31"/>
      <c r="M5816" s="169"/>
      <c r="N5816" s="148"/>
      <c r="O5816" s="106"/>
      <c r="P5816" s="43"/>
      <c r="Q5816" s="31"/>
      <c r="R5816" s="84"/>
      <c r="S5816" s="31"/>
      <c r="T5816" s="31"/>
      <c r="U5816" s="169"/>
      <c r="V5816" s="150"/>
      <c r="W5816" s="342" t="str" cm="1">
        <f t="array" ref="W5816">IF(SUM(LEN(B5816:V5816))=0,"",IF(OR(OR(ISBLANK(F5816),SUM(LEN(C5816),LEN(D5816))=0),AND(NOT(E5816="Unknown"),ISBLANK(J5816)),AND(NOT(O5816="Unknown"),ISBLANK(R5816))),"Missing Information", INDEX(Table15[Entire Service Line Classification], MATCH(SUMIFS(Table15[Unique ID],Table15[System-Owned Portion],E5816,Table15[If Material Anything Other than "Lead" in Column E,Was Material Ever Previously Lead?],G5816,Table15[Customer-Owned Portion],O5816),Table15[Unique ID],0),0)))</f>
        <v/>
      </c>
      <c r="X5816"/>
    </row>
    <row r="5817" spans="2:24" x14ac:dyDescent="0.35">
      <c r="B5817" s="146"/>
      <c r="C5817" s="31"/>
      <c r="D5817" s="31"/>
      <c r="E5817" s="44"/>
      <c r="F5817" s="43"/>
      <c r="G5817" s="84"/>
      <c r="H5817" s="31"/>
      <c r="I5817" s="31"/>
      <c r="J5817" s="84"/>
      <c r="K5817" s="31"/>
      <c r="L5817" s="31"/>
      <c r="M5817" s="169"/>
      <c r="N5817" s="148"/>
      <c r="O5817" s="106"/>
      <c r="P5817" s="43"/>
      <c r="Q5817" s="31"/>
      <c r="R5817" s="84"/>
      <c r="S5817" s="31"/>
      <c r="T5817" s="31"/>
      <c r="U5817" s="169"/>
      <c r="V5817" s="150"/>
      <c r="W5817" s="342" t="str" cm="1">
        <f t="array" ref="W5817">IF(SUM(LEN(B5817:V5817))=0,"",IF(OR(OR(ISBLANK(F5817),SUM(LEN(C5817),LEN(D5817))=0),AND(NOT(E5817="Unknown"),ISBLANK(J5817)),AND(NOT(O5817="Unknown"),ISBLANK(R5817))),"Missing Information", INDEX(Table15[Entire Service Line Classification], MATCH(SUMIFS(Table15[Unique ID],Table15[System-Owned Portion],E5817,Table15[If Material Anything Other than "Lead" in Column E,Was Material Ever Previously Lead?],G5817,Table15[Customer-Owned Portion],O5817),Table15[Unique ID],0),0)))</f>
        <v/>
      </c>
      <c r="X5817"/>
    </row>
    <row r="5818" spans="2:24" x14ac:dyDescent="0.35">
      <c r="B5818" s="146"/>
      <c r="C5818" s="31"/>
      <c r="D5818" s="31"/>
      <c r="E5818" s="44"/>
      <c r="F5818" s="43"/>
      <c r="G5818" s="84"/>
      <c r="H5818" s="31"/>
      <c r="I5818" s="31"/>
      <c r="J5818" s="84"/>
      <c r="K5818" s="31"/>
      <c r="L5818" s="31"/>
      <c r="M5818" s="169"/>
      <c r="N5818" s="148"/>
      <c r="O5818" s="106"/>
      <c r="P5818" s="43"/>
      <c r="Q5818" s="31"/>
      <c r="R5818" s="84"/>
      <c r="S5818" s="31"/>
      <c r="T5818" s="31"/>
      <c r="U5818" s="169"/>
      <c r="V5818" s="150"/>
      <c r="W5818" s="342" t="str" cm="1">
        <f t="array" ref="W5818">IF(SUM(LEN(B5818:V5818))=0,"",IF(OR(OR(ISBLANK(F5818),SUM(LEN(C5818),LEN(D5818))=0),AND(NOT(E5818="Unknown"),ISBLANK(J5818)),AND(NOT(O5818="Unknown"),ISBLANK(R5818))),"Missing Information", INDEX(Table15[Entire Service Line Classification], MATCH(SUMIFS(Table15[Unique ID],Table15[System-Owned Portion],E5818,Table15[If Material Anything Other than "Lead" in Column E,Was Material Ever Previously Lead?],G5818,Table15[Customer-Owned Portion],O5818),Table15[Unique ID],0),0)))</f>
        <v/>
      </c>
      <c r="X5818"/>
    </row>
    <row r="5819" spans="2:24" x14ac:dyDescent="0.35">
      <c r="B5819" s="146"/>
      <c r="C5819" s="31"/>
      <c r="D5819" s="31"/>
      <c r="E5819" s="44"/>
      <c r="F5819" s="43"/>
      <c r="G5819" s="84"/>
      <c r="H5819" s="31"/>
      <c r="I5819" s="31"/>
      <c r="J5819" s="84"/>
      <c r="K5819" s="31"/>
      <c r="L5819" s="31"/>
      <c r="M5819" s="169"/>
      <c r="N5819" s="148"/>
      <c r="O5819" s="106"/>
      <c r="P5819" s="43"/>
      <c r="Q5819" s="31"/>
      <c r="R5819" s="84"/>
      <c r="S5819" s="31"/>
      <c r="T5819" s="31"/>
      <c r="U5819" s="169"/>
      <c r="V5819" s="150"/>
      <c r="W5819" s="342" t="str" cm="1">
        <f t="array" ref="W5819">IF(SUM(LEN(B5819:V5819))=0,"",IF(OR(OR(ISBLANK(F5819),SUM(LEN(C5819),LEN(D5819))=0),AND(NOT(E5819="Unknown"),ISBLANK(J5819)),AND(NOT(O5819="Unknown"),ISBLANK(R5819))),"Missing Information", INDEX(Table15[Entire Service Line Classification], MATCH(SUMIFS(Table15[Unique ID],Table15[System-Owned Portion],E5819,Table15[If Material Anything Other than "Lead" in Column E,Was Material Ever Previously Lead?],G5819,Table15[Customer-Owned Portion],O5819),Table15[Unique ID],0),0)))</f>
        <v/>
      </c>
      <c r="X5819"/>
    </row>
    <row r="5820" spans="2:24" x14ac:dyDescent="0.35">
      <c r="B5820" s="146"/>
      <c r="C5820" s="31"/>
      <c r="D5820" s="31"/>
      <c r="E5820" s="44"/>
      <c r="F5820" s="43"/>
      <c r="G5820" s="84"/>
      <c r="H5820" s="31"/>
      <c r="I5820" s="31"/>
      <c r="J5820" s="84"/>
      <c r="K5820" s="31"/>
      <c r="L5820" s="31"/>
      <c r="M5820" s="169"/>
      <c r="N5820" s="148"/>
      <c r="O5820" s="106"/>
      <c r="P5820" s="43"/>
      <c r="Q5820" s="31"/>
      <c r="R5820" s="84"/>
      <c r="S5820" s="31"/>
      <c r="T5820" s="31"/>
      <c r="U5820" s="169"/>
      <c r="V5820" s="150"/>
      <c r="W5820" s="342" t="str" cm="1">
        <f t="array" ref="W5820">IF(SUM(LEN(B5820:V5820))=0,"",IF(OR(OR(ISBLANK(F5820),SUM(LEN(C5820),LEN(D5820))=0),AND(NOT(E5820="Unknown"),ISBLANK(J5820)),AND(NOT(O5820="Unknown"),ISBLANK(R5820))),"Missing Information", INDEX(Table15[Entire Service Line Classification], MATCH(SUMIFS(Table15[Unique ID],Table15[System-Owned Portion],E5820,Table15[If Material Anything Other than "Lead" in Column E,Was Material Ever Previously Lead?],G5820,Table15[Customer-Owned Portion],O5820),Table15[Unique ID],0),0)))</f>
        <v/>
      </c>
      <c r="X5820"/>
    </row>
    <row r="5821" spans="2:24" x14ac:dyDescent="0.35">
      <c r="B5821" s="146"/>
      <c r="C5821" s="31"/>
      <c r="D5821" s="31"/>
      <c r="E5821" s="44"/>
      <c r="F5821" s="43"/>
      <c r="G5821" s="84"/>
      <c r="H5821" s="31"/>
      <c r="I5821" s="31"/>
      <c r="J5821" s="84"/>
      <c r="K5821" s="31"/>
      <c r="L5821" s="31"/>
      <c r="M5821" s="169"/>
      <c r="N5821" s="148"/>
      <c r="O5821" s="106"/>
      <c r="P5821" s="43"/>
      <c r="Q5821" s="31"/>
      <c r="R5821" s="84"/>
      <c r="S5821" s="31"/>
      <c r="T5821" s="31"/>
      <c r="U5821" s="169"/>
      <c r="V5821" s="150"/>
      <c r="W5821" s="342" t="str" cm="1">
        <f t="array" ref="W5821">IF(SUM(LEN(B5821:V5821))=0,"",IF(OR(OR(ISBLANK(F5821),SUM(LEN(C5821),LEN(D5821))=0),AND(NOT(E5821="Unknown"),ISBLANK(J5821)),AND(NOT(O5821="Unknown"),ISBLANK(R5821))),"Missing Information", INDEX(Table15[Entire Service Line Classification], MATCH(SUMIFS(Table15[Unique ID],Table15[System-Owned Portion],E5821,Table15[If Material Anything Other than "Lead" in Column E,Was Material Ever Previously Lead?],G5821,Table15[Customer-Owned Portion],O5821),Table15[Unique ID],0),0)))</f>
        <v/>
      </c>
      <c r="X5821"/>
    </row>
    <row r="5822" spans="2:24" x14ac:dyDescent="0.35">
      <c r="B5822" s="146"/>
      <c r="C5822" s="31"/>
      <c r="D5822" s="31"/>
      <c r="E5822" s="44"/>
      <c r="F5822" s="43"/>
      <c r="G5822" s="84"/>
      <c r="H5822" s="31"/>
      <c r="I5822" s="31"/>
      <c r="J5822" s="84"/>
      <c r="K5822" s="31"/>
      <c r="L5822" s="31"/>
      <c r="M5822" s="169"/>
      <c r="N5822" s="148"/>
      <c r="O5822" s="106"/>
      <c r="P5822" s="43"/>
      <c r="Q5822" s="31"/>
      <c r="R5822" s="84"/>
      <c r="S5822" s="31"/>
      <c r="T5822" s="31"/>
      <c r="U5822" s="169"/>
      <c r="V5822" s="150"/>
      <c r="W5822" s="342" t="str" cm="1">
        <f t="array" ref="W5822">IF(SUM(LEN(B5822:V5822))=0,"",IF(OR(OR(ISBLANK(F5822),SUM(LEN(C5822),LEN(D5822))=0),AND(NOT(E5822="Unknown"),ISBLANK(J5822)),AND(NOT(O5822="Unknown"),ISBLANK(R5822))),"Missing Information", INDEX(Table15[Entire Service Line Classification], MATCH(SUMIFS(Table15[Unique ID],Table15[System-Owned Portion],E5822,Table15[If Material Anything Other than "Lead" in Column E,Was Material Ever Previously Lead?],G5822,Table15[Customer-Owned Portion],O5822),Table15[Unique ID],0),0)))</f>
        <v/>
      </c>
      <c r="X5822"/>
    </row>
    <row r="5823" spans="2:24" x14ac:dyDescent="0.35">
      <c r="B5823" s="146"/>
      <c r="C5823" s="31"/>
      <c r="D5823" s="31"/>
      <c r="E5823" s="44"/>
      <c r="F5823" s="43"/>
      <c r="G5823" s="84"/>
      <c r="H5823" s="31"/>
      <c r="I5823" s="31"/>
      <c r="J5823" s="84"/>
      <c r="K5823" s="31"/>
      <c r="L5823" s="31"/>
      <c r="M5823" s="169"/>
      <c r="N5823" s="148"/>
      <c r="O5823" s="106"/>
      <c r="P5823" s="43"/>
      <c r="Q5823" s="31"/>
      <c r="R5823" s="84"/>
      <c r="S5823" s="31"/>
      <c r="T5823" s="31"/>
      <c r="U5823" s="169"/>
      <c r="V5823" s="150"/>
      <c r="W5823" s="342" t="str" cm="1">
        <f t="array" ref="W5823">IF(SUM(LEN(B5823:V5823))=0,"",IF(OR(OR(ISBLANK(F5823),SUM(LEN(C5823),LEN(D5823))=0),AND(NOT(E5823="Unknown"),ISBLANK(J5823)),AND(NOT(O5823="Unknown"),ISBLANK(R5823))),"Missing Information", INDEX(Table15[Entire Service Line Classification], MATCH(SUMIFS(Table15[Unique ID],Table15[System-Owned Portion],E5823,Table15[If Material Anything Other than "Lead" in Column E,Was Material Ever Previously Lead?],G5823,Table15[Customer-Owned Portion],O5823),Table15[Unique ID],0),0)))</f>
        <v/>
      </c>
      <c r="X5823"/>
    </row>
    <row r="5824" spans="2:24" x14ac:dyDescent="0.35">
      <c r="B5824" s="146"/>
      <c r="C5824" s="31"/>
      <c r="D5824" s="31"/>
      <c r="E5824" s="44"/>
      <c r="F5824" s="43"/>
      <c r="G5824" s="84"/>
      <c r="H5824" s="31"/>
      <c r="I5824" s="31"/>
      <c r="J5824" s="84"/>
      <c r="K5824" s="31"/>
      <c r="L5824" s="31"/>
      <c r="M5824" s="169"/>
      <c r="N5824" s="148"/>
      <c r="O5824" s="106"/>
      <c r="P5824" s="43"/>
      <c r="Q5824" s="31"/>
      <c r="R5824" s="84"/>
      <c r="S5824" s="31"/>
      <c r="T5824" s="31"/>
      <c r="U5824" s="169"/>
      <c r="V5824" s="150"/>
      <c r="W5824" s="342" t="str" cm="1">
        <f t="array" ref="W5824">IF(SUM(LEN(B5824:V5824))=0,"",IF(OR(OR(ISBLANK(F5824),SUM(LEN(C5824),LEN(D5824))=0),AND(NOT(E5824="Unknown"),ISBLANK(J5824)),AND(NOT(O5824="Unknown"),ISBLANK(R5824))),"Missing Information", INDEX(Table15[Entire Service Line Classification], MATCH(SUMIFS(Table15[Unique ID],Table15[System-Owned Portion],E5824,Table15[If Material Anything Other than "Lead" in Column E,Was Material Ever Previously Lead?],G5824,Table15[Customer-Owned Portion],O5824),Table15[Unique ID],0),0)))</f>
        <v/>
      </c>
      <c r="X5824"/>
    </row>
    <row r="5825" spans="2:24" x14ac:dyDescent="0.35">
      <c r="B5825" s="146"/>
      <c r="C5825" s="31"/>
      <c r="D5825" s="31"/>
      <c r="E5825" s="44"/>
      <c r="F5825" s="43"/>
      <c r="G5825" s="84"/>
      <c r="H5825" s="31"/>
      <c r="I5825" s="31"/>
      <c r="J5825" s="84"/>
      <c r="K5825" s="31"/>
      <c r="L5825" s="31"/>
      <c r="M5825" s="169"/>
      <c r="N5825" s="148"/>
      <c r="O5825" s="106"/>
      <c r="P5825" s="43"/>
      <c r="Q5825" s="31"/>
      <c r="R5825" s="84"/>
      <c r="S5825" s="31"/>
      <c r="T5825" s="31"/>
      <c r="U5825" s="169"/>
      <c r="V5825" s="150"/>
      <c r="W5825" s="342" t="str" cm="1">
        <f t="array" ref="W5825">IF(SUM(LEN(B5825:V5825))=0,"",IF(OR(OR(ISBLANK(F5825),SUM(LEN(C5825),LEN(D5825))=0),AND(NOT(E5825="Unknown"),ISBLANK(J5825)),AND(NOT(O5825="Unknown"),ISBLANK(R5825))),"Missing Information", INDEX(Table15[Entire Service Line Classification], MATCH(SUMIFS(Table15[Unique ID],Table15[System-Owned Portion],E5825,Table15[If Material Anything Other than "Lead" in Column E,Was Material Ever Previously Lead?],G5825,Table15[Customer-Owned Portion],O5825),Table15[Unique ID],0),0)))</f>
        <v/>
      </c>
      <c r="X5825"/>
    </row>
    <row r="5826" spans="2:24" x14ac:dyDescent="0.35">
      <c r="B5826" s="146"/>
      <c r="C5826" s="31"/>
      <c r="D5826" s="31"/>
      <c r="E5826" s="44"/>
      <c r="F5826" s="43"/>
      <c r="G5826" s="84"/>
      <c r="H5826" s="31"/>
      <c r="I5826" s="31"/>
      <c r="J5826" s="84"/>
      <c r="K5826" s="31"/>
      <c r="L5826" s="31"/>
      <c r="M5826" s="169"/>
      <c r="N5826" s="148"/>
      <c r="O5826" s="106"/>
      <c r="P5826" s="43"/>
      <c r="Q5826" s="31"/>
      <c r="R5826" s="84"/>
      <c r="S5826" s="31"/>
      <c r="T5826" s="31"/>
      <c r="U5826" s="169"/>
      <c r="V5826" s="150"/>
      <c r="W5826" s="342" t="str" cm="1">
        <f t="array" ref="W5826">IF(SUM(LEN(B5826:V5826))=0,"",IF(OR(OR(ISBLANK(F5826),SUM(LEN(C5826),LEN(D5826))=0),AND(NOT(E5826="Unknown"),ISBLANK(J5826)),AND(NOT(O5826="Unknown"),ISBLANK(R5826))),"Missing Information", INDEX(Table15[Entire Service Line Classification], MATCH(SUMIFS(Table15[Unique ID],Table15[System-Owned Portion],E5826,Table15[If Material Anything Other than "Lead" in Column E,Was Material Ever Previously Lead?],G5826,Table15[Customer-Owned Portion],O5826),Table15[Unique ID],0),0)))</f>
        <v/>
      </c>
      <c r="X5826"/>
    </row>
    <row r="5827" spans="2:24" x14ac:dyDescent="0.35">
      <c r="B5827" s="146"/>
      <c r="C5827" s="31"/>
      <c r="D5827" s="31"/>
      <c r="E5827" s="44"/>
      <c r="F5827" s="43"/>
      <c r="G5827" s="84"/>
      <c r="H5827" s="31"/>
      <c r="I5827" s="31"/>
      <c r="J5827" s="84"/>
      <c r="K5827" s="31"/>
      <c r="L5827" s="31"/>
      <c r="M5827" s="169"/>
      <c r="N5827" s="148"/>
      <c r="O5827" s="106"/>
      <c r="P5827" s="43"/>
      <c r="Q5827" s="31"/>
      <c r="R5827" s="84"/>
      <c r="S5827" s="31"/>
      <c r="T5827" s="31"/>
      <c r="U5827" s="169"/>
      <c r="V5827" s="150"/>
      <c r="W5827" s="342" t="str" cm="1">
        <f t="array" ref="W5827">IF(SUM(LEN(B5827:V5827))=0,"",IF(OR(OR(ISBLANK(F5827),SUM(LEN(C5827),LEN(D5827))=0),AND(NOT(E5827="Unknown"),ISBLANK(J5827)),AND(NOT(O5827="Unknown"),ISBLANK(R5827))),"Missing Information", INDEX(Table15[Entire Service Line Classification], MATCH(SUMIFS(Table15[Unique ID],Table15[System-Owned Portion],E5827,Table15[If Material Anything Other than "Lead" in Column E,Was Material Ever Previously Lead?],G5827,Table15[Customer-Owned Portion],O5827),Table15[Unique ID],0),0)))</f>
        <v/>
      </c>
      <c r="X5827"/>
    </row>
    <row r="5828" spans="2:24" x14ac:dyDescent="0.35">
      <c r="B5828" s="146"/>
      <c r="C5828" s="31"/>
      <c r="D5828" s="31"/>
      <c r="E5828" s="44"/>
      <c r="F5828" s="43"/>
      <c r="G5828" s="84"/>
      <c r="H5828" s="31"/>
      <c r="I5828" s="31"/>
      <c r="J5828" s="84"/>
      <c r="K5828" s="31"/>
      <c r="L5828" s="31"/>
      <c r="M5828" s="169"/>
      <c r="N5828" s="148"/>
      <c r="O5828" s="106"/>
      <c r="P5828" s="43"/>
      <c r="Q5828" s="31"/>
      <c r="R5828" s="84"/>
      <c r="S5828" s="31"/>
      <c r="T5828" s="31"/>
      <c r="U5828" s="169"/>
      <c r="V5828" s="150"/>
      <c r="W5828" s="342" t="str" cm="1">
        <f t="array" ref="W5828">IF(SUM(LEN(B5828:V5828))=0,"",IF(OR(OR(ISBLANK(F5828),SUM(LEN(C5828),LEN(D5828))=0),AND(NOT(E5828="Unknown"),ISBLANK(J5828)),AND(NOT(O5828="Unknown"),ISBLANK(R5828))),"Missing Information", INDEX(Table15[Entire Service Line Classification], MATCH(SUMIFS(Table15[Unique ID],Table15[System-Owned Portion],E5828,Table15[If Material Anything Other than "Lead" in Column E,Was Material Ever Previously Lead?],G5828,Table15[Customer-Owned Portion],O5828),Table15[Unique ID],0),0)))</f>
        <v/>
      </c>
      <c r="X5828"/>
    </row>
    <row r="5829" spans="2:24" x14ac:dyDescent="0.35">
      <c r="B5829" s="146"/>
      <c r="C5829" s="31"/>
      <c r="D5829" s="31"/>
      <c r="E5829" s="44"/>
      <c r="F5829" s="43"/>
      <c r="G5829" s="84"/>
      <c r="H5829" s="31"/>
      <c r="I5829" s="31"/>
      <c r="J5829" s="84"/>
      <c r="K5829" s="31"/>
      <c r="L5829" s="31"/>
      <c r="M5829" s="169"/>
      <c r="N5829" s="148"/>
      <c r="O5829" s="106"/>
      <c r="P5829" s="43"/>
      <c r="Q5829" s="31"/>
      <c r="R5829" s="84"/>
      <c r="S5829" s="31"/>
      <c r="T5829" s="31"/>
      <c r="U5829" s="169"/>
      <c r="V5829" s="150"/>
      <c r="W5829" s="342" t="str" cm="1">
        <f t="array" ref="W5829">IF(SUM(LEN(B5829:V5829))=0,"",IF(OR(OR(ISBLANK(F5829),SUM(LEN(C5829),LEN(D5829))=0),AND(NOT(E5829="Unknown"),ISBLANK(J5829)),AND(NOT(O5829="Unknown"),ISBLANK(R5829))),"Missing Information", INDEX(Table15[Entire Service Line Classification], MATCH(SUMIFS(Table15[Unique ID],Table15[System-Owned Portion],E5829,Table15[If Material Anything Other than "Lead" in Column E,Was Material Ever Previously Lead?],G5829,Table15[Customer-Owned Portion],O5829),Table15[Unique ID],0),0)))</f>
        <v/>
      </c>
      <c r="X5829"/>
    </row>
    <row r="5830" spans="2:24" x14ac:dyDescent="0.35">
      <c r="B5830" s="146"/>
      <c r="C5830" s="31"/>
      <c r="D5830" s="31"/>
      <c r="E5830" s="44"/>
      <c r="F5830" s="43"/>
      <c r="G5830" s="84"/>
      <c r="H5830" s="31"/>
      <c r="I5830" s="31"/>
      <c r="J5830" s="84"/>
      <c r="K5830" s="31"/>
      <c r="L5830" s="31"/>
      <c r="M5830" s="169"/>
      <c r="N5830" s="148"/>
      <c r="O5830" s="106"/>
      <c r="P5830" s="43"/>
      <c r="Q5830" s="31"/>
      <c r="R5830" s="84"/>
      <c r="S5830" s="31"/>
      <c r="T5830" s="31"/>
      <c r="U5830" s="169"/>
      <c r="V5830" s="150"/>
      <c r="W5830" s="342" t="str" cm="1">
        <f t="array" ref="W5830">IF(SUM(LEN(B5830:V5830))=0,"",IF(OR(OR(ISBLANK(F5830),SUM(LEN(C5830),LEN(D5830))=0),AND(NOT(E5830="Unknown"),ISBLANK(J5830)),AND(NOT(O5830="Unknown"),ISBLANK(R5830))),"Missing Information", INDEX(Table15[Entire Service Line Classification], MATCH(SUMIFS(Table15[Unique ID],Table15[System-Owned Portion],E5830,Table15[If Material Anything Other than "Lead" in Column E,Was Material Ever Previously Lead?],G5830,Table15[Customer-Owned Portion],O5830),Table15[Unique ID],0),0)))</f>
        <v/>
      </c>
      <c r="X5830"/>
    </row>
    <row r="5831" spans="2:24" x14ac:dyDescent="0.35">
      <c r="B5831" s="146"/>
      <c r="C5831" s="31"/>
      <c r="D5831" s="31"/>
      <c r="E5831" s="44"/>
      <c r="F5831" s="43"/>
      <c r="G5831" s="84"/>
      <c r="H5831" s="31"/>
      <c r="I5831" s="31"/>
      <c r="J5831" s="84"/>
      <c r="K5831" s="31"/>
      <c r="L5831" s="31"/>
      <c r="M5831" s="169"/>
      <c r="N5831" s="148"/>
      <c r="O5831" s="106"/>
      <c r="P5831" s="43"/>
      <c r="Q5831" s="31"/>
      <c r="R5831" s="84"/>
      <c r="S5831" s="31"/>
      <c r="T5831" s="31"/>
      <c r="U5831" s="169"/>
      <c r="V5831" s="150"/>
      <c r="W5831" s="342" t="str" cm="1">
        <f t="array" ref="W5831">IF(SUM(LEN(B5831:V5831))=0,"",IF(OR(OR(ISBLANK(F5831),SUM(LEN(C5831),LEN(D5831))=0),AND(NOT(E5831="Unknown"),ISBLANK(J5831)),AND(NOT(O5831="Unknown"),ISBLANK(R5831))),"Missing Information", INDEX(Table15[Entire Service Line Classification], MATCH(SUMIFS(Table15[Unique ID],Table15[System-Owned Portion],E5831,Table15[If Material Anything Other than "Lead" in Column E,Was Material Ever Previously Lead?],G5831,Table15[Customer-Owned Portion],O5831),Table15[Unique ID],0),0)))</f>
        <v/>
      </c>
      <c r="X5831"/>
    </row>
    <row r="5832" spans="2:24" x14ac:dyDescent="0.35">
      <c r="B5832" s="146"/>
      <c r="C5832" s="31"/>
      <c r="D5832" s="31"/>
      <c r="E5832" s="44"/>
      <c r="F5832" s="43"/>
      <c r="G5832" s="84"/>
      <c r="H5832" s="31"/>
      <c r="I5832" s="31"/>
      <c r="J5832" s="84"/>
      <c r="K5832" s="31"/>
      <c r="L5832" s="31"/>
      <c r="M5832" s="169"/>
      <c r="N5832" s="148"/>
      <c r="O5832" s="106"/>
      <c r="P5832" s="43"/>
      <c r="Q5832" s="31"/>
      <c r="R5832" s="84"/>
      <c r="S5832" s="31"/>
      <c r="T5832" s="31"/>
      <c r="U5832" s="169"/>
      <c r="V5832" s="150"/>
      <c r="W5832" s="342" t="str" cm="1">
        <f t="array" ref="W5832">IF(SUM(LEN(B5832:V5832))=0,"",IF(OR(OR(ISBLANK(F5832),SUM(LEN(C5832),LEN(D5832))=0),AND(NOT(E5832="Unknown"),ISBLANK(J5832)),AND(NOT(O5832="Unknown"),ISBLANK(R5832))),"Missing Information", INDEX(Table15[Entire Service Line Classification], MATCH(SUMIFS(Table15[Unique ID],Table15[System-Owned Portion],E5832,Table15[If Material Anything Other than "Lead" in Column E,Was Material Ever Previously Lead?],G5832,Table15[Customer-Owned Portion],O5832),Table15[Unique ID],0),0)))</f>
        <v/>
      </c>
      <c r="X5832"/>
    </row>
    <row r="5833" spans="2:24" x14ac:dyDescent="0.35">
      <c r="B5833" s="146"/>
      <c r="C5833" s="31"/>
      <c r="D5833" s="31"/>
      <c r="E5833" s="44"/>
      <c r="F5833" s="43"/>
      <c r="G5833" s="84"/>
      <c r="H5833" s="31"/>
      <c r="I5833" s="31"/>
      <c r="J5833" s="84"/>
      <c r="K5833" s="31"/>
      <c r="L5833" s="31"/>
      <c r="M5833" s="169"/>
      <c r="N5833" s="148"/>
      <c r="O5833" s="106"/>
      <c r="P5833" s="43"/>
      <c r="Q5833" s="31"/>
      <c r="R5833" s="84"/>
      <c r="S5833" s="31"/>
      <c r="T5833" s="31"/>
      <c r="U5833" s="169"/>
      <c r="V5833" s="150"/>
      <c r="W5833" s="342" t="str" cm="1">
        <f t="array" ref="W5833">IF(SUM(LEN(B5833:V5833))=0,"",IF(OR(OR(ISBLANK(F5833),SUM(LEN(C5833),LEN(D5833))=0),AND(NOT(E5833="Unknown"),ISBLANK(J5833)),AND(NOT(O5833="Unknown"),ISBLANK(R5833))),"Missing Information", INDEX(Table15[Entire Service Line Classification], MATCH(SUMIFS(Table15[Unique ID],Table15[System-Owned Portion],E5833,Table15[If Material Anything Other than "Lead" in Column E,Was Material Ever Previously Lead?],G5833,Table15[Customer-Owned Portion],O5833),Table15[Unique ID],0),0)))</f>
        <v/>
      </c>
      <c r="X5833"/>
    </row>
    <row r="5834" spans="2:24" x14ac:dyDescent="0.35">
      <c r="B5834" s="146"/>
      <c r="C5834" s="31"/>
      <c r="D5834" s="31"/>
      <c r="E5834" s="44"/>
      <c r="F5834" s="43"/>
      <c r="G5834" s="84"/>
      <c r="H5834" s="31"/>
      <c r="I5834" s="31"/>
      <c r="J5834" s="84"/>
      <c r="K5834" s="31"/>
      <c r="L5834" s="31"/>
      <c r="M5834" s="169"/>
      <c r="N5834" s="148"/>
      <c r="O5834" s="106"/>
      <c r="P5834" s="43"/>
      <c r="Q5834" s="31"/>
      <c r="R5834" s="84"/>
      <c r="S5834" s="31"/>
      <c r="T5834" s="31"/>
      <c r="U5834" s="169"/>
      <c r="V5834" s="150"/>
      <c r="W5834" s="342" t="str" cm="1">
        <f t="array" ref="W5834">IF(SUM(LEN(B5834:V5834))=0,"",IF(OR(OR(ISBLANK(F5834),SUM(LEN(C5834),LEN(D5834))=0),AND(NOT(E5834="Unknown"),ISBLANK(J5834)),AND(NOT(O5834="Unknown"),ISBLANK(R5834))),"Missing Information", INDEX(Table15[Entire Service Line Classification], MATCH(SUMIFS(Table15[Unique ID],Table15[System-Owned Portion],E5834,Table15[If Material Anything Other than "Lead" in Column E,Was Material Ever Previously Lead?],G5834,Table15[Customer-Owned Portion],O5834),Table15[Unique ID],0),0)))</f>
        <v/>
      </c>
      <c r="X5834"/>
    </row>
    <row r="5835" spans="2:24" x14ac:dyDescent="0.35">
      <c r="B5835" s="146"/>
      <c r="C5835" s="31"/>
      <c r="D5835" s="31"/>
      <c r="E5835" s="44"/>
      <c r="F5835" s="43"/>
      <c r="G5835" s="84"/>
      <c r="H5835" s="31"/>
      <c r="I5835" s="31"/>
      <c r="J5835" s="84"/>
      <c r="K5835" s="31"/>
      <c r="L5835" s="31"/>
      <c r="M5835" s="169"/>
      <c r="N5835" s="148"/>
      <c r="O5835" s="106"/>
      <c r="P5835" s="43"/>
      <c r="Q5835" s="31"/>
      <c r="R5835" s="84"/>
      <c r="S5835" s="31"/>
      <c r="T5835" s="31"/>
      <c r="U5835" s="169"/>
      <c r="V5835" s="150"/>
      <c r="W5835" s="342" t="str" cm="1">
        <f t="array" ref="W5835">IF(SUM(LEN(B5835:V5835))=0,"",IF(OR(OR(ISBLANK(F5835),SUM(LEN(C5835),LEN(D5835))=0),AND(NOT(E5835="Unknown"),ISBLANK(J5835)),AND(NOT(O5835="Unknown"),ISBLANK(R5835))),"Missing Information", INDEX(Table15[Entire Service Line Classification], MATCH(SUMIFS(Table15[Unique ID],Table15[System-Owned Portion],E5835,Table15[If Material Anything Other than "Lead" in Column E,Was Material Ever Previously Lead?],G5835,Table15[Customer-Owned Portion],O5835),Table15[Unique ID],0),0)))</f>
        <v/>
      </c>
      <c r="X5835"/>
    </row>
    <row r="5836" spans="2:24" x14ac:dyDescent="0.35">
      <c r="B5836" s="146"/>
      <c r="C5836" s="31"/>
      <c r="D5836" s="31"/>
      <c r="E5836" s="44"/>
      <c r="F5836" s="43"/>
      <c r="G5836" s="84"/>
      <c r="H5836" s="31"/>
      <c r="I5836" s="31"/>
      <c r="J5836" s="84"/>
      <c r="K5836" s="31"/>
      <c r="L5836" s="31"/>
      <c r="M5836" s="169"/>
      <c r="N5836" s="148"/>
      <c r="O5836" s="106"/>
      <c r="P5836" s="43"/>
      <c r="Q5836" s="31"/>
      <c r="R5836" s="84"/>
      <c r="S5836" s="31"/>
      <c r="T5836" s="31"/>
      <c r="U5836" s="169"/>
      <c r="V5836" s="150"/>
      <c r="W5836" s="342" t="str" cm="1">
        <f t="array" ref="W5836">IF(SUM(LEN(B5836:V5836))=0,"",IF(OR(OR(ISBLANK(F5836),SUM(LEN(C5836),LEN(D5836))=0),AND(NOT(E5836="Unknown"),ISBLANK(J5836)),AND(NOT(O5836="Unknown"),ISBLANK(R5836))),"Missing Information", INDEX(Table15[Entire Service Line Classification], MATCH(SUMIFS(Table15[Unique ID],Table15[System-Owned Portion],E5836,Table15[If Material Anything Other than "Lead" in Column E,Was Material Ever Previously Lead?],G5836,Table15[Customer-Owned Portion],O5836),Table15[Unique ID],0),0)))</f>
        <v/>
      </c>
      <c r="X5836"/>
    </row>
    <row r="5837" spans="2:24" x14ac:dyDescent="0.35">
      <c r="B5837" s="146"/>
      <c r="C5837" s="31"/>
      <c r="D5837" s="31"/>
      <c r="E5837" s="44"/>
      <c r="F5837" s="43"/>
      <c r="G5837" s="84"/>
      <c r="H5837" s="31"/>
      <c r="I5837" s="31"/>
      <c r="J5837" s="84"/>
      <c r="K5837" s="31"/>
      <c r="L5837" s="31"/>
      <c r="M5837" s="169"/>
      <c r="N5837" s="148"/>
      <c r="O5837" s="106"/>
      <c r="P5837" s="43"/>
      <c r="Q5837" s="31"/>
      <c r="R5837" s="84"/>
      <c r="S5837" s="31"/>
      <c r="T5837" s="31"/>
      <c r="U5837" s="169"/>
      <c r="V5837" s="150"/>
      <c r="W5837" s="342" t="str" cm="1">
        <f t="array" ref="W5837">IF(SUM(LEN(B5837:V5837))=0,"",IF(OR(OR(ISBLANK(F5837),SUM(LEN(C5837),LEN(D5837))=0),AND(NOT(E5837="Unknown"),ISBLANK(J5837)),AND(NOT(O5837="Unknown"),ISBLANK(R5837))),"Missing Information", INDEX(Table15[Entire Service Line Classification], MATCH(SUMIFS(Table15[Unique ID],Table15[System-Owned Portion],E5837,Table15[If Material Anything Other than "Lead" in Column E,Was Material Ever Previously Lead?],G5837,Table15[Customer-Owned Portion],O5837),Table15[Unique ID],0),0)))</f>
        <v/>
      </c>
      <c r="X5837"/>
    </row>
    <row r="5838" spans="2:24" x14ac:dyDescent="0.35">
      <c r="B5838" s="146"/>
      <c r="C5838" s="31"/>
      <c r="D5838" s="31"/>
      <c r="E5838" s="44"/>
      <c r="F5838" s="43"/>
      <c r="G5838" s="84"/>
      <c r="H5838" s="31"/>
      <c r="I5838" s="31"/>
      <c r="J5838" s="84"/>
      <c r="K5838" s="31"/>
      <c r="L5838" s="31"/>
      <c r="M5838" s="169"/>
      <c r="N5838" s="148"/>
      <c r="O5838" s="106"/>
      <c r="P5838" s="43"/>
      <c r="Q5838" s="31"/>
      <c r="R5838" s="84"/>
      <c r="S5838" s="31"/>
      <c r="T5838" s="31"/>
      <c r="U5838" s="169"/>
      <c r="V5838" s="150"/>
      <c r="W5838" s="342" t="str" cm="1">
        <f t="array" ref="W5838">IF(SUM(LEN(B5838:V5838))=0,"",IF(OR(OR(ISBLANK(F5838),SUM(LEN(C5838),LEN(D5838))=0),AND(NOT(E5838="Unknown"),ISBLANK(J5838)),AND(NOT(O5838="Unknown"),ISBLANK(R5838))),"Missing Information", INDEX(Table15[Entire Service Line Classification], MATCH(SUMIFS(Table15[Unique ID],Table15[System-Owned Portion],E5838,Table15[If Material Anything Other than "Lead" in Column E,Was Material Ever Previously Lead?],G5838,Table15[Customer-Owned Portion],O5838),Table15[Unique ID],0),0)))</f>
        <v/>
      </c>
      <c r="X5838"/>
    </row>
    <row r="5839" spans="2:24" x14ac:dyDescent="0.35">
      <c r="B5839" s="146"/>
      <c r="C5839" s="31"/>
      <c r="D5839" s="31"/>
      <c r="E5839" s="44"/>
      <c r="F5839" s="43"/>
      <c r="G5839" s="84"/>
      <c r="H5839" s="31"/>
      <c r="I5839" s="31"/>
      <c r="J5839" s="84"/>
      <c r="K5839" s="31"/>
      <c r="L5839" s="31"/>
      <c r="M5839" s="169"/>
      <c r="N5839" s="148"/>
      <c r="O5839" s="106"/>
      <c r="P5839" s="43"/>
      <c r="Q5839" s="31"/>
      <c r="R5839" s="84"/>
      <c r="S5839" s="31"/>
      <c r="T5839" s="31"/>
      <c r="U5839" s="169"/>
      <c r="V5839" s="150"/>
      <c r="W5839" s="342" t="str" cm="1">
        <f t="array" ref="W5839">IF(SUM(LEN(B5839:V5839))=0,"",IF(OR(OR(ISBLANK(F5839),SUM(LEN(C5839),LEN(D5839))=0),AND(NOT(E5839="Unknown"),ISBLANK(J5839)),AND(NOT(O5839="Unknown"),ISBLANK(R5839))),"Missing Information", INDEX(Table15[Entire Service Line Classification], MATCH(SUMIFS(Table15[Unique ID],Table15[System-Owned Portion],E5839,Table15[If Material Anything Other than "Lead" in Column E,Was Material Ever Previously Lead?],G5839,Table15[Customer-Owned Portion],O5839),Table15[Unique ID],0),0)))</f>
        <v/>
      </c>
      <c r="X5839"/>
    </row>
    <row r="5840" spans="2:24" x14ac:dyDescent="0.35">
      <c r="B5840" s="146"/>
      <c r="C5840" s="31"/>
      <c r="D5840" s="31"/>
      <c r="E5840" s="44"/>
      <c r="F5840" s="43"/>
      <c r="G5840" s="84"/>
      <c r="H5840" s="31"/>
      <c r="I5840" s="31"/>
      <c r="J5840" s="84"/>
      <c r="K5840" s="31"/>
      <c r="L5840" s="31"/>
      <c r="M5840" s="169"/>
      <c r="N5840" s="148"/>
      <c r="O5840" s="106"/>
      <c r="P5840" s="43"/>
      <c r="Q5840" s="31"/>
      <c r="R5840" s="84"/>
      <c r="S5840" s="31"/>
      <c r="T5840" s="31"/>
      <c r="U5840" s="169"/>
      <c r="V5840" s="150"/>
      <c r="W5840" s="342" t="str" cm="1">
        <f t="array" ref="W5840">IF(SUM(LEN(B5840:V5840))=0,"",IF(OR(OR(ISBLANK(F5840),SUM(LEN(C5840),LEN(D5840))=0),AND(NOT(E5840="Unknown"),ISBLANK(J5840)),AND(NOT(O5840="Unknown"),ISBLANK(R5840))),"Missing Information", INDEX(Table15[Entire Service Line Classification], MATCH(SUMIFS(Table15[Unique ID],Table15[System-Owned Portion],E5840,Table15[If Material Anything Other than "Lead" in Column E,Was Material Ever Previously Lead?],G5840,Table15[Customer-Owned Portion],O5840),Table15[Unique ID],0),0)))</f>
        <v/>
      </c>
      <c r="X5840"/>
    </row>
    <row r="5841" spans="2:24" x14ac:dyDescent="0.35">
      <c r="B5841" s="146"/>
      <c r="C5841" s="31"/>
      <c r="D5841" s="31"/>
      <c r="E5841" s="44"/>
      <c r="F5841" s="43"/>
      <c r="G5841" s="84"/>
      <c r="H5841" s="31"/>
      <c r="I5841" s="31"/>
      <c r="J5841" s="84"/>
      <c r="K5841" s="31"/>
      <c r="L5841" s="31"/>
      <c r="M5841" s="169"/>
      <c r="N5841" s="148"/>
      <c r="O5841" s="106"/>
      <c r="P5841" s="43"/>
      <c r="Q5841" s="31"/>
      <c r="R5841" s="84"/>
      <c r="S5841" s="31"/>
      <c r="T5841" s="31"/>
      <c r="U5841" s="169"/>
      <c r="V5841" s="150"/>
      <c r="W5841" s="342" t="str" cm="1">
        <f t="array" ref="W5841">IF(SUM(LEN(B5841:V5841))=0,"",IF(OR(OR(ISBLANK(F5841),SUM(LEN(C5841),LEN(D5841))=0),AND(NOT(E5841="Unknown"),ISBLANK(J5841)),AND(NOT(O5841="Unknown"),ISBLANK(R5841))),"Missing Information", INDEX(Table15[Entire Service Line Classification], MATCH(SUMIFS(Table15[Unique ID],Table15[System-Owned Portion],E5841,Table15[If Material Anything Other than "Lead" in Column E,Was Material Ever Previously Lead?],G5841,Table15[Customer-Owned Portion],O5841),Table15[Unique ID],0),0)))</f>
        <v/>
      </c>
      <c r="X5841"/>
    </row>
    <row r="5842" spans="2:24" x14ac:dyDescent="0.35">
      <c r="B5842" s="146"/>
      <c r="C5842" s="31"/>
      <c r="D5842" s="31"/>
      <c r="E5842" s="44"/>
      <c r="F5842" s="43"/>
      <c r="G5842" s="84"/>
      <c r="H5842" s="31"/>
      <c r="I5842" s="31"/>
      <c r="J5842" s="84"/>
      <c r="K5842" s="31"/>
      <c r="L5842" s="31"/>
      <c r="M5842" s="169"/>
      <c r="N5842" s="148"/>
      <c r="O5842" s="106"/>
      <c r="P5842" s="43"/>
      <c r="Q5842" s="31"/>
      <c r="R5842" s="84"/>
      <c r="S5842" s="31"/>
      <c r="T5842" s="31"/>
      <c r="U5842" s="169"/>
      <c r="V5842" s="150"/>
      <c r="W5842" s="342" t="str" cm="1">
        <f t="array" ref="W5842">IF(SUM(LEN(B5842:V5842))=0,"",IF(OR(OR(ISBLANK(F5842),SUM(LEN(C5842),LEN(D5842))=0),AND(NOT(E5842="Unknown"),ISBLANK(J5842)),AND(NOT(O5842="Unknown"),ISBLANK(R5842))),"Missing Information", INDEX(Table15[Entire Service Line Classification], MATCH(SUMIFS(Table15[Unique ID],Table15[System-Owned Portion],E5842,Table15[If Material Anything Other than "Lead" in Column E,Was Material Ever Previously Lead?],G5842,Table15[Customer-Owned Portion],O5842),Table15[Unique ID],0),0)))</f>
        <v/>
      </c>
      <c r="X5842"/>
    </row>
    <row r="5843" spans="2:24" x14ac:dyDescent="0.35">
      <c r="B5843" s="146"/>
      <c r="C5843" s="31"/>
      <c r="D5843" s="31"/>
      <c r="E5843" s="44"/>
      <c r="F5843" s="43"/>
      <c r="G5843" s="84"/>
      <c r="H5843" s="31"/>
      <c r="I5843" s="31"/>
      <c r="J5843" s="84"/>
      <c r="K5843" s="31"/>
      <c r="L5843" s="31"/>
      <c r="M5843" s="169"/>
      <c r="N5843" s="148"/>
      <c r="O5843" s="106"/>
      <c r="P5843" s="43"/>
      <c r="Q5843" s="31"/>
      <c r="R5843" s="84"/>
      <c r="S5843" s="31"/>
      <c r="T5843" s="31"/>
      <c r="U5843" s="169"/>
      <c r="V5843" s="150"/>
      <c r="W5843" s="342" t="str" cm="1">
        <f t="array" ref="W5843">IF(SUM(LEN(B5843:V5843))=0,"",IF(OR(OR(ISBLANK(F5843),SUM(LEN(C5843),LEN(D5843))=0),AND(NOT(E5843="Unknown"),ISBLANK(J5843)),AND(NOT(O5843="Unknown"),ISBLANK(R5843))),"Missing Information", INDEX(Table15[Entire Service Line Classification], MATCH(SUMIFS(Table15[Unique ID],Table15[System-Owned Portion],E5843,Table15[If Material Anything Other than "Lead" in Column E,Was Material Ever Previously Lead?],G5843,Table15[Customer-Owned Portion],O5843),Table15[Unique ID],0),0)))</f>
        <v/>
      </c>
      <c r="X5843"/>
    </row>
    <row r="5844" spans="2:24" x14ac:dyDescent="0.35">
      <c r="B5844" s="146"/>
      <c r="C5844" s="31"/>
      <c r="D5844" s="31"/>
      <c r="E5844" s="44"/>
      <c r="F5844" s="43"/>
      <c r="G5844" s="84"/>
      <c r="H5844" s="31"/>
      <c r="I5844" s="31"/>
      <c r="J5844" s="84"/>
      <c r="K5844" s="31"/>
      <c r="L5844" s="31"/>
      <c r="M5844" s="169"/>
      <c r="N5844" s="148"/>
      <c r="O5844" s="106"/>
      <c r="P5844" s="43"/>
      <c r="Q5844" s="31"/>
      <c r="R5844" s="84"/>
      <c r="S5844" s="31"/>
      <c r="T5844" s="31"/>
      <c r="U5844" s="169"/>
      <c r="V5844" s="150"/>
      <c r="W5844" s="342" t="str" cm="1">
        <f t="array" ref="W5844">IF(SUM(LEN(B5844:V5844))=0,"",IF(OR(OR(ISBLANK(F5844),SUM(LEN(C5844),LEN(D5844))=0),AND(NOT(E5844="Unknown"),ISBLANK(J5844)),AND(NOT(O5844="Unknown"),ISBLANK(R5844))),"Missing Information", INDEX(Table15[Entire Service Line Classification], MATCH(SUMIFS(Table15[Unique ID],Table15[System-Owned Portion],E5844,Table15[If Material Anything Other than "Lead" in Column E,Was Material Ever Previously Lead?],G5844,Table15[Customer-Owned Portion],O5844),Table15[Unique ID],0),0)))</f>
        <v/>
      </c>
      <c r="X5844"/>
    </row>
    <row r="5845" spans="2:24" x14ac:dyDescent="0.35">
      <c r="B5845" s="146"/>
      <c r="C5845" s="31"/>
      <c r="D5845" s="31"/>
      <c r="E5845" s="44"/>
      <c r="F5845" s="43"/>
      <c r="G5845" s="84"/>
      <c r="H5845" s="31"/>
      <c r="I5845" s="31"/>
      <c r="J5845" s="84"/>
      <c r="K5845" s="31"/>
      <c r="L5845" s="31"/>
      <c r="M5845" s="169"/>
      <c r="N5845" s="148"/>
      <c r="O5845" s="106"/>
      <c r="P5845" s="43"/>
      <c r="Q5845" s="31"/>
      <c r="R5845" s="84"/>
      <c r="S5845" s="31"/>
      <c r="T5845" s="31"/>
      <c r="U5845" s="169"/>
      <c r="V5845" s="150"/>
      <c r="W5845" s="342" t="str" cm="1">
        <f t="array" ref="W5845">IF(SUM(LEN(B5845:V5845))=0,"",IF(OR(OR(ISBLANK(F5845),SUM(LEN(C5845),LEN(D5845))=0),AND(NOT(E5845="Unknown"),ISBLANK(J5845)),AND(NOT(O5845="Unknown"),ISBLANK(R5845))),"Missing Information", INDEX(Table15[Entire Service Line Classification], MATCH(SUMIFS(Table15[Unique ID],Table15[System-Owned Portion],E5845,Table15[If Material Anything Other than "Lead" in Column E,Was Material Ever Previously Lead?],G5845,Table15[Customer-Owned Portion],O5845),Table15[Unique ID],0),0)))</f>
        <v/>
      </c>
      <c r="X5845"/>
    </row>
    <row r="5846" spans="2:24" x14ac:dyDescent="0.35">
      <c r="B5846" s="146"/>
      <c r="C5846" s="31"/>
      <c r="D5846" s="31"/>
      <c r="E5846" s="44"/>
      <c r="F5846" s="43"/>
      <c r="G5846" s="84"/>
      <c r="H5846" s="31"/>
      <c r="I5846" s="31"/>
      <c r="J5846" s="84"/>
      <c r="K5846" s="31"/>
      <c r="L5846" s="31"/>
      <c r="M5846" s="169"/>
      <c r="N5846" s="148"/>
      <c r="O5846" s="106"/>
      <c r="P5846" s="43"/>
      <c r="Q5846" s="31"/>
      <c r="R5846" s="84"/>
      <c r="S5846" s="31"/>
      <c r="T5846" s="31"/>
      <c r="U5846" s="169"/>
      <c r="V5846" s="150"/>
      <c r="W5846" s="342" t="str" cm="1">
        <f t="array" ref="W5846">IF(SUM(LEN(B5846:V5846))=0,"",IF(OR(OR(ISBLANK(F5846),SUM(LEN(C5846),LEN(D5846))=0),AND(NOT(E5846="Unknown"),ISBLANK(J5846)),AND(NOT(O5846="Unknown"),ISBLANK(R5846))),"Missing Information", INDEX(Table15[Entire Service Line Classification], MATCH(SUMIFS(Table15[Unique ID],Table15[System-Owned Portion],E5846,Table15[If Material Anything Other than "Lead" in Column E,Was Material Ever Previously Lead?],G5846,Table15[Customer-Owned Portion],O5846),Table15[Unique ID],0),0)))</f>
        <v/>
      </c>
      <c r="X5846"/>
    </row>
    <row r="5847" spans="2:24" x14ac:dyDescent="0.35">
      <c r="B5847" s="146"/>
      <c r="C5847" s="31"/>
      <c r="D5847" s="31"/>
      <c r="E5847" s="44"/>
      <c r="F5847" s="43"/>
      <c r="G5847" s="84"/>
      <c r="H5847" s="31"/>
      <c r="I5847" s="31"/>
      <c r="J5847" s="84"/>
      <c r="K5847" s="31"/>
      <c r="L5847" s="31"/>
      <c r="M5847" s="169"/>
      <c r="N5847" s="148"/>
      <c r="O5847" s="106"/>
      <c r="P5847" s="43"/>
      <c r="Q5847" s="31"/>
      <c r="R5847" s="84"/>
      <c r="S5847" s="31"/>
      <c r="T5847" s="31"/>
      <c r="U5847" s="169"/>
      <c r="V5847" s="150"/>
      <c r="W5847" s="342" t="str" cm="1">
        <f t="array" ref="W5847">IF(SUM(LEN(B5847:V5847))=0,"",IF(OR(OR(ISBLANK(F5847),SUM(LEN(C5847),LEN(D5847))=0),AND(NOT(E5847="Unknown"),ISBLANK(J5847)),AND(NOT(O5847="Unknown"),ISBLANK(R5847))),"Missing Information", INDEX(Table15[Entire Service Line Classification], MATCH(SUMIFS(Table15[Unique ID],Table15[System-Owned Portion],E5847,Table15[If Material Anything Other than "Lead" in Column E,Was Material Ever Previously Lead?],G5847,Table15[Customer-Owned Portion],O5847),Table15[Unique ID],0),0)))</f>
        <v/>
      </c>
      <c r="X5847"/>
    </row>
    <row r="5848" spans="2:24" x14ac:dyDescent="0.35">
      <c r="B5848" s="146"/>
      <c r="C5848" s="31"/>
      <c r="D5848" s="31"/>
      <c r="E5848" s="44"/>
      <c r="F5848" s="43"/>
      <c r="G5848" s="84"/>
      <c r="H5848" s="31"/>
      <c r="I5848" s="31"/>
      <c r="J5848" s="84"/>
      <c r="K5848" s="31"/>
      <c r="L5848" s="31"/>
      <c r="M5848" s="169"/>
      <c r="N5848" s="148"/>
      <c r="O5848" s="106"/>
      <c r="P5848" s="43"/>
      <c r="Q5848" s="31"/>
      <c r="R5848" s="84"/>
      <c r="S5848" s="31"/>
      <c r="T5848" s="31"/>
      <c r="U5848" s="169"/>
      <c r="V5848" s="150"/>
      <c r="W5848" s="342" t="str" cm="1">
        <f t="array" ref="W5848">IF(SUM(LEN(B5848:V5848))=0,"",IF(OR(OR(ISBLANK(F5848),SUM(LEN(C5848),LEN(D5848))=0),AND(NOT(E5848="Unknown"),ISBLANK(J5848)),AND(NOT(O5848="Unknown"),ISBLANK(R5848))),"Missing Information", INDEX(Table15[Entire Service Line Classification], MATCH(SUMIFS(Table15[Unique ID],Table15[System-Owned Portion],E5848,Table15[If Material Anything Other than "Lead" in Column E,Was Material Ever Previously Lead?],G5848,Table15[Customer-Owned Portion],O5848),Table15[Unique ID],0),0)))</f>
        <v/>
      </c>
      <c r="X5848"/>
    </row>
    <row r="5849" spans="2:24" x14ac:dyDescent="0.35">
      <c r="B5849" s="146"/>
      <c r="C5849" s="31"/>
      <c r="D5849" s="31"/>
      <c r="E5849" s="44"/>
      <c r="F5849" s="43"/>
      <c r="G5849" s="84"/>
      <c r="H5849" s="31"/>
      <c r="I5849" s="31"/>
      <c r="J5849" s="84"/>
      <c r="K5849" s="31"/>
      <c r="L5849" s="31"/>
      <c r="M5849" s="169"/>
      <c r="N5849" s="148"/>
      <c r="O5849" s="106"/>
      <c r="P5849" s="43"/>
      <c r="Q5849" s="31"/>
      <c r="R5849" s="84"/>
      <c r="S5849" s="31"/>
      <c r="T5849" s="31"/>
      <c r="U5849" s="169"/>
      <c r="V5849" s="150"/>
      <c r="W5849" s="342" t="str" cm="1">
        <f t="array" ref="W5849">IF(SUM(LEN(B5849:V5849))=0,"",IF(OR(OR(ISBLANK(F5849),SUM(LEN(C5849),LEN(D5849))=0),AND(NOT(E5849="Unknown"),ISBLANK(J5849)),AND(NOT(O5849="Unknown"),ISBLANK(R5849))),"Missing Information", INDEX(Table15[Entire Service Line Classification], MATCH(SUMIFS(Table15[Unique ID],Table15[System-Owned Portion],E5849,Table15[If Material Anything Other than "Lead" in Column E,Was Material Ever Previously Lead?],G5849,Table15[Customer-Owned Portion],O5849),Table15[Unique ID],0),0)))</f>
        <v/>
      </c>
      <c r="X5849"/>
    </row>
    <row r="5850" spans="2:24" x14ac:dyDescent="0.35">
      <c r="B5850" s="146"/>
      <c r="C5850" s="31"/>
      <c r="D5850" s="31"/>
      <c r="E5850" s="44"/>
      <c r="F5850" s="43"/>
      <c r="G5850" s="84"/>
      <c r="H5850" s="31"/>
      <c r="I5850" s="31"/>
      <c r="J5850" s="84"/>
      <c r="K5850" s="31"/>
      <c r="L5850" s="31"/>
      <c r="M5850" s="169"/>
      <c r="N5850" s="148"/>
      <c r="O5850" s="106"/>
      <c r="P5850" s="43"/>
      <c r="Q5850" s="31"/>
      <c r="R5850" s="84"/>
      <c r="S5850" s="31"/>
      <c r="T5850" s="31"/>
      <c r="U5850" s="169"/>
      <c r="V5850" s="150"/>
      <c r="W5850" s="342" t="str" cm="1">
        <f t="array" ref="W5850">IF(SUM(LEN(B5850:V5850))=0,"",IF(OR(OR(ISBLANK(F5850),SUM(LEN(C5850),LEN(D5850))=0),AND(NOT(E5850="Unknown"),ISBLANK(J5850)),AND(NOT(O5850="Unknown"),ISBLANK(R5850))),"Missing Information", INDEX(Table15[Entire Service Line Classification], MATCH(SUMIFS(Table15[Unique ID],Table15[System-Owned Portion],E5850,Table15[If Material Anything Other than "Lead" in Column E,Was Material Ever Previously Lead?],G5850,Table15[Customer-Owned Portion],O5850),Table15[Unique ID],0),0)))</f>
        <v/>
      </c>
      <c r="X5850"/>
    </row>
    <row r="5851" spans="2:24" x14ac:dyDescent="0.35">
      <c r="B5851" s="146"/>
      <c r="C5851" s="31"/>
      <c r="D5851" s="31"/>
      <c r="E5851" s="44"/>
      <c r="F5851" s="43"/>
      <c r="G5851" s="84"/>
      <c r="H5851" s="31"/>
      <c r="I5851" s="31"/>
      <c r="J5851" s="84"/>
      <c r="K5851" s="31"/>
      <c r="L5851" s="31"/>
      <c r="M5851" s="169"/>
      <c r="N5851" s="148"/>
      <c r="O5851" s="106"/>
      <c r="P5851" s="43"/>
      <c r="Q5851" s="31"/>
      <c r="R5851" s="84"/>
      <c r="S5851" s="31"/>
      <c r="T5851" s="31"/>
      <c r="U5851" s="169"/>
      <c r="V5851" s="150"/>
      <c r="W5851" s="342" t="str" cm="1">
        <f t="array" ref="W5851">IF(SUM(LEN(B5851:V5851))=0,"",IF(OR(OR(ISBLANK(F5851),SUM(LEN(C5851),LEN(D5851))=0),AND(NOT(E5851="Unknown"),ISBLANK(J5851)),AND(NOT(O5851="Unknown"),ISBLANK(R5851))),"Missing Information", INDEX(Table15[Entire Service Line Classification], MATCH(SUMIFS(Table15[Unique ID],Table15[System-Owned Portion],E5851,Table15[If Material Anything Other than "Lead" in Column E,Was Material Ever Previously Lead?],G5851,Table15[Customer-Owned Portion],O5851),Table15[Unique ID],0),0)))</f>
        <v/>
      </c>
      <c r="X5851"/>
    </row>
    <row r="5852" spans="2:24" x14ac:dyDescent="0.35">
      <c r="B5852" s="146"/>
      <c r="C5852" s="31"/>
      <c r="D5852" s="31"/>
      <c r="E5852" s="44"/>
      <c r="F5852" s="43"/>
      <c r="G5852" s="84"/>
      <c r="H5852" s="31"/>
      <c r="I5852" s="31"/>
      <c r="J5852" s="84"/>
      <c r="K5852" s="31"/>
      <c r="L5852" s="31"/>
      <c r="M5852" s="169"/>
      <c r="N5852" s="148"/>
      <c r="O5852" s="106"/>
      <c r="P5852" s="43"/>
      <c r="Q5852" s="31"/>
      <c r="R5852" s="84"/>
      <c r="S5852" s="31"/>
      <c r="T5852" s="31"/>
      <c r="U5852" s="169"/>
      <c r="V5852" s="150"/>
      <c r="W5852" s="342" t="str" cm="1">
        <f t="array" ref="W5852">IF(SUM(LEN(B5852:V5852))=0,"",IF(OR(OR(ISBLANK(F5852),SUM(LEN(C5852),LEN(D5852))=0),AND(NOT(E5852="Unknown"),ISBLANK(J5852)),AND(NOT(O5852="Unknown"),ISBLANK(R5852))),"Missing Information", INDEX(Table15[Entire Service Line Classification], MATCH(SUMIFS(Table15[Unique ID],Table15[System-Owned Portion],E5852,Table15[If Material Anything Other than "Lead" in Column E,Was Material Ever Previously Lead?],G5852,Table15[Customer-Owned Portion],O5852),Table15[Unique ID],0),0)))</f>
        <v/>
      </c>
      <c r="X5852"/>
    </row>
    <row r="5853" spans="2:24" x14ac:dyDescent="0.35">
      <c r="B5853" s="146"/>
      <c r="C5853" s="31"/>
      <c r="D5853" s="31"/>
      <c r="E5853" s="44"/>
      <c r="F5853" s="43"/>
      <c r="G5853" s="84"/>
      <c r="H5853" s="31"/>
      <c r="I5853" s="31"/>
      <c r="J5853" s="84"/>
      <c r="K5853" s="31"/>
      <c r="L5853" s="31"/>
      <c r="M5853" s="169"/>
      <c r="N5853" s="148"/>
      <c r="O5853" s="106"/>
      <c r="P5853" s="43"/>
      <c r="Q5853" s="31"/>
      <c r="R5853" s="84"/>
      <c r="S5853" s="31"/>
      <c r="T5853" s="31"/>
      <c r="U5853" s="169"/>
      <c r="V5853" s="150"/>
      <c r="W5853" s="342" t="str" cm="1">
        <f t="array" ref="W5853">IF(SUM(LEN(B5853:V5853))=0,"",IF(OR(OR(ISBLANK(F5853),SUM(LEN(C5853),LEN(D5853))=0),AND(NOT(E5853="Unknown"),ISBLANK(J5853)),AND(NOT(O5853="Unknown"),ISBLANK(R5853))),"Missing Information", INDEX(Table15[Entire Service Line Classification], MATCH(SUMIFS(Table15[Unique ID],Table15[System-Owned Portion],E5853,Table15[If Material Anything Other than "Lead" in Column E,Was Material Ever Previously Lead?],G5853,Table15[Customer-Owned Portion],O5853),Table15[Unique ID],0),0)))</f>
        <v/>
      </c>
      <c r="X5853"/>
    </row>
    <row r="5854" spans="2:24" x14ac:dyDescent="0.35">
      <c r="B5854" s="146"/>
      <c r="C5854" s="31"/>
      <c r="D5854" s="31"/>
      <c r="E5854" s="44"/>
      <c r="F5854" s="43"/>
      <c r="G5854" s="84"/>
      <c r="H5854" s="31"/>
      <c r="I5854" s="31"/>
      <c r="J5854" s="84"/>
      <c r="K5854" s="31"/>
      <c r="L5854" s="31"/>
      <c r="M5854" s="169"/>
      <c r="N5854" s="148"/>
      <c r="O5854" s="106"/>
      <c r="P5854" s="43"/>
      <c r="Q5854" s="31"/>
      <c r="R5854" s="84"/>
      <c r="S5854" s="31"/>
      <c r="T5854" s="31"/>
      <c r="U5854" s="169"/>
      <c r="V5854" s="150"/>
      <c r="W5854" s="342" t="str" cm="1">
        <f t="array" ref="W5854">IF(SUM(LEN(B5854:V5854))=0,"",IF(OR(OR(ISBLANK(F5854),SUM(LEN(C5854),LEN(D5854))=0),AND(NOT(E5854="Unknown"),ISBLANK(J5854)),AND(NOT(O5854="Unknown"),ISBLANK(R5854))),"Missing Information", INDEX(Table15[Entire Service Line Classification], MATCH(SUMIFS(Table15[Unique ID],Table15[System-Owned Portion],E5854,Table15[If Material Anything Other than "Lead" in Column E,Was Material Ever Previously Lead?],G5854,Table15[Customer-Owned Portion],O5854),Table15[Unique ID],0),0)))</f>
        <v/>
      </c>
      <c r="X5854"/>
    </row>
    <row r="5855" spans="2:24" x14ac:dyDescent="0.35">
      <c r="B5855" s="146"/>
      <c r="C5855" s="31"/>
      <c r="D5855" s="31"/>
      <c r="E5855" s="44"/>
      <c r="F5855" s="43"/>
      <c r="G5855" s="84"/>
      <c r="H5855" s="31"/>
      <c r="I5855" s="31"/>
      <c r="J5855" s="84"/>
      <c r="K5855" s="31"/>
      <c r="L5855" s="31"/>
      <c r="M5855" s="169"/>
      <c r="N5855" s="148"/>
      <c r="O5855" s="106"/>
      <c r="P5855" s="43"/>
      <c r="Q5855" s="31"/>
      <c r="R5855" s="84"/>
      <c r="S5855" s="31"/>
      <c r="T5855" s="31"/>
      <c r="U5855" s="169"/>
      <c r="V5855" s="150"/>
      <c r="W5855" s="342" t="str" cm="1">
        <f t="array" ref="W5855">IF(SUM(LEN(B5855:V5855))=0,"",IF(OR(OR(ISBLANK(F5855),SUM(LEN(C5855),LEN(D5855))=0),AND(NOT(E5855="Unknown"),ISBLANK(J5855)),AND(NOT(O5855="Unknown"),ISBLANK(R5855))),"Missing Information", INDEX(Table15[Entire Service Line Classification], MATCH(SUMIFS(Table15[Unique ID],Table15[System-Owned Portion],E5855,Table15[If Material Anything Other than "Lead" in Column E,Was Material Ever Previously Lead?],G5855,Table15[Customer-Owned Portion],O5855),Table15[Unique ID],0),0)))</f>
        <v/>
      </c>
      <c r="X5855"/>
    </row>
    <row r="5856" spans="2:24" x14ac:dyDescent="0.35">
      <c r="B5856" s="146"/>
      <c r="C5856" s="31"/>
      <c r="D5856" s="31"/>
      <c r="E5856" s="44"/>
      <c r="F5856" s="43"/>
      <c r="G5856" s="84"/>
      <c r="H5856" s="31"/>
      <c r="I5856" s="31"/>
      <c r="J5856" s="84"/>
      <c r="K5856" s="31"/>
      <c r="L5856" s="31"/>
      <c r="M5856" s="169"/>
      <c r="N5856" s="148"/>
      <c r="O5856" s="106"/>
      <c r="P5856" s="43"/>
      <c r="Q5856" s="31"/>
      <c r="R5856" s="84"/>
      <c r="S5856" s="31"/>
      <c r="T5856" s="31"/>
      <c r="U5856" s="169"/>
      <c r="V5856" s="150"/>
      <c r="W5856" s="342" t="str" cm="1">
        <f t="array" ref="W5856">IF(SUM(LEN(B5856:V5856))=0,"",IF(OR(OR(ISBLANK(F5856),SUM(LEN(C5856),LEN(D5856))=0),AND(NOT(E5856="Unknown"),ISBLANK(J5856)),AND(NOT(O5856="Unknown"),ISBLANK(R5856))),"Missing Information", INDEX(Table15[Entire Service Line Classification], MATCH(SUMIFS(Table15[Unique ID],Table15[System-Owned Portion],E5856,Table15[If Material Anything Other than "Lead" in Column E,Was Material Ever Previously Lead?],G5856,Table15[Customer-Owned Portion],O5856),Table15[Unique ID],0),0)))</f>
        <v/>
      </c>
      <c r="X5856"/>
    </row>
    <row r="5857" spans="2:24" x14ac:dyDescent="0.35">
      <c r="B5857" s="146"/>
      <c r="C5857" s="31"/>
      <c r="D5857" s="31"/>
      <c r="E5857" s="44"/>
      <c r="F5857" s="43"/>
      <c r="G5857" s="84"/>
      <c r="H5857" s="31"/>
      <c r="I5857" s="31"/>
      <c r="J5857" s="84"/>
      <c r="K5857" s="31"/>
      <c r="L5857" s="31"/>
      <c r="M5857" s="169"/>
      <c r="N5857" s="148"/>
      <c r="O5857" s="106"/>
      <c r="P5857" s="43"/>
      <c r="Q5857" s="31"/>
      <c r="R5857" s="84"/>
      <c r="S5857" s="31"/>
      <c r="T5857" s="31"/>
      <c r="U5857" s="169"/>
      <c r="V5857" s="150"/>
      <c r="W5857" s="342" t="str" cm="1">
        <f t="array" ref="W5857">IF(SUM(LEN(B5857:V5857))=0,"",IF(OR(OR(ISBLANK(F5857),SUM(LEN(C5857),LEN(D5857))=0),AND(NOT(E5857="Unknown"),ISBLANK(J5857)),AND(NOT(O5857="Unknown"),ISBLANK(R5857))),"Missing Information", INDEX(Table15[Entire Service Line Classification], MATCH(SUMIFS(Table15[Unique ID],Table15[System-Owned Portion],E5857,Table15[If Material Anything Other than "Lead" in Column E,Was Material Ever Previously Lead?],G5857,Table15[Customer-Owned Portion],O5857),Table15[Unique ID],0),0)))</f>
        <v/>
      </c>
      <c r="X5857"/>
    </row>
    <row r="5858" spans="2:24" x14ac:dyDescent="0.35">
      <c r="B5858" s="146"/>
      <c r="C5858" s="31"/>
      <c r="D5858" s="31"/>
      <c r="E5858" s="44"/>
      <c r="F5858" s="43"/>
      <c r="G5858" s="84"/>
      <c r="H5858" s="31"/>
      <c r="I5858" s="31"/>
      <c r="J5858" s="84"/>
      <c r="K5858" s="31"/>
      <c r="L5858" s="31"/>
      <c r="M5858" s="169"/>
      <c r="N5858" s="148"/>
      <c r="O5858" s="106"/>
      <c r="P5858" s="43"/>
      <c r="Q5858" s="31"/>
      <c r="R5858" s="84"/>
      <c r="S5858" s="31"/>
      <c r="T5858" s="31"/>
      <c r="U5858" s="169"/>
      <c r="V5858" s="150"/>
      <c r="W5858" s="342" t="str" cm="1">
        <f t="array" ref="W5858">IF(SUM(LEN(B5858:V5858))=0,"",IF(OR(OR(ISBLANK(F5858),SUM(LEN(C5858),LEN(D5858))=0),AND(NOT(E5858="Unknown"),ISBLANK(J5858)),AND(NOT(O5858="Unknown"),ISBLANK(R5858))),"Missing Information", INDEX(Table15[Entire Service Line Classification], MATCH(SUMIFS(Table15[Unique ID],Table15[System-Owned Portion],E5858,Table15[If Material Anything Other than "Lead" in Column E,Was Material Ever Previously Lead?],G5858,Table15[Customer-Owned Portion],O5858),Table15[Unique ID],0),0)))</f>
        <v/>
      </c>
      <c r="X5858"/>
    </row>
    <row r="5859" spans="2:24" x14ac:dyDescent="0.35">
      <c r="B5859" s="146"/>
      <c r="C5859" s="31"/>
      <c r="D5859" s="31"/>
      <c r="E5859" s="44"/>
      <c r="F5859" s="43"/>
      <c r="G5859" s="84"/>
      <c r="H5859" s="31"/>
      <c r="I5859" s="31"/>
      <c r="J5859" s="84"/>
      <c r="K5859" s="31"/>
      <c r="L5859" s="31"/>
      <c r="M5859" s="169"/>
      <c r="N5859" s="148"/>
      <c r="O5859" s="106"/>
      <c r="P5859" s="43"/>
      <c r="Q5859" s="31"/>
      <c r="R5859" s="84"/>
      <c r="S5859" s="31"/>
      <c r="T5859" s="31"/>
      <c r="U5859" s="169"/>
      <c r="V5859" s="150"/>
      <c r="W5859" s="342" t="str" cm="1">
        <f t="array" ref="W5859">IF(SUM(LEN(B5859:V5859))=0,"",IF(OR(OR(ISBLANK(F5859),SUM(LEN(C5859),LEN(D5859))=0),AND(NOT(E5859="Unknown"),ISBLANK(J5859)),AND(NOT(O5859="Unknown"),ISBLANK(R5859))),"Missing Information", INDEX(Table15[Entire Service Line Classification], MATCH(SUMIFS(Table15[Unique ID],Table15[System-Owned Portion],E5859,Table15[If Material Anything Other than "Lead" in Column E,Was Material Ever Previously Lead?],G5859,Table15[Customer-Owned Portion],O5859),Table15[Unique ID],0),0)))</f>
        <v/>
      </c>
      <c r="X5859"/>
    </row>
    <row r="5860" spans="2:24" x14ac:dyDescent="0.35">
      <c r="B5860" s="146"/>
      <c r="C5860" s="31"/>
      <c r="D5860" s="31"/>
      <c r="E5860" s="44"/>
      <c r="F5860" s="43"/>
      <c r="G5860" s="84"/>
      <c r="H5860" s="31"/>
      <c r="I5860" s="31"/>
      <c r="J5860" s="84"/>
      <c r="K5860" s="31"/>
      <c r="L5860" s="31"/>
      <c r="M5860" s="169"/>
      <c r="N5860" s="148"/>
      <c r="O5860" s="106"/>
      <c r="P5860" s="43"/>
      <c r="Q5860" s="31"/>
      <c r="R5860" s="84"/>
      <c r="S5860" s="31"/>
      <c r="T5860" s="31"/>
      <c r="U5860" s="169"/>
      <c r="V5860" s="150"/>
      <c r="W5860" s="342" t="str" cm="1">
        <f t="array" ref="W5860">IF(SUM(LEN(B5860:V5860))=0,"",IF(OR(OR(ISBLANK(F5860),SUM(LEN(C5860),LEN(D5860))=0),AND(NOT(E5860="Unknown"),ISBLANK(J5860)),AND(NOT(O5860="Unknown"),ISBLANK(R5860))),"Missing Information", INDEX(Table15[Entire Service Line Classification], MATCH(SUMIFS(Table15[Unique ID],Table15[System-Owned Portion],E5860,Table15[If Material Anything Other than "Lead" in Column E,Was Material Ever Previously Lead?],G5860,Table15[Customer-Owned Portion],O5860),Table15[Unique ID],0),0)))</f>
        <v/>
      </c>
      <c r="X5860"/>
    </row>
    <row r="5861" spans="2:24" x14ac:dyDescent="0.35">
      <c r="B5861" s="146"/>
      <c r="C5861" s="31"/>
      <c r="D5861" s="31"/>
      <c r="E5861" s="44"/>
      <c r="F5861" s="43"/>
      <c r="G5861" s="84"/>
      <c r="H5861" s="31"/>
      <c r="I5861" s="31"/>
      <c r="J5861" s="84"/>
      <c r="K5861" s="31"/>
      <c r="L5861" s="31"/>
      <c r="M5861" s="169"/>
      <c r="N5861" s="148"/>
      <c r="O5861" s="106"/>
      <c r="P5861" s="43"/>
      <c r="Q5861" s="31"/>
      <c r="R5861" s="84"/>
      <c r="S5861" s="31"/>
      <c r="T5861" s="31"/>
      <c r="U5861" s="169"/>
      <c r="V5861" s="150"/>
      <c r="W5861" s="342" t="str" cm="1">
        <f t="array" ref="W5861">IF(SUM(LEN(B5861:V5861))=0,"",IF(OR(OR(ISBLANK(F5861),SUM(LEN(C5861),LEN(D5861))=0),AND(NOT(E5861="Unknown"),ISBLANK(J5861)),AND(NOT(O5861="Unknown"),ISBLANK(R5861))),"Missing Information", INDEX(Table15[Entire Service Line Classification], MATCH(SUMIFS(Table15[Unique ID],Table15[System-Owned Portion],E5861,Table15[If Material Anything Other than "Lead" in Column E,Was Material Ever Previously Lead?],G5861,Table15[Customer-Owned Portion],O5861),Table15[Unique ID],0),0)))</f>
        <v/>
      </c>
      <c r="X5861"/>
    </row>
    <row r="5862" spans="2:24" x14ac:dyDescent="0.35">
      <c r="B5862" s="146"/>
      <c r="C5862" s="31"/>
      <c r="D5862" s="31"/>
      <c r="E5862" s="44"/>
      <c r="F5862" s="43"/>
      <c r="G5862" s="84"/>
      <c r="H5862" s="31"/>
      <c r="I5862" s="31"/>
      <c r="J5862" s="84"/>
      <c r="K5862" s="31"/>
      <c r="L5862" s="31"/>
      <c r="M5862" s="169"/>
      <c r="N5862" s="148"/>
      <c r="O5862" s="106"/>
      <c r="P5862" s="43"/>
      <c r="Q5862" s="31"/>
      <c r="R5862" s="84"/>
      <c r="S5862" s="31"/>
      <c r="T5862" s="31"/>
      <c r="U5862" s="169"/>
      <c r="V5862" s="150"/>
      <c r="W5862" s="342" t="str" cm="1">
        <f t="array" ref="W5862">IF(SUM(LEN(B5862:V5862))=0,"",IF(OR(OR(ISBLANK(F5862),SUM(LEN(C5862),LEN(D5862))=0),AND(NOT(E5862="Unknown"),ISBLANK(J5862)),AND(NOT(O5862="Unknown"),ISBLANK(R5862))),"Missing Information", INDEX(Table15[Entire Service Line Classification], MATCH(SUMIFS(Table15[Unique ID],Table15[System-Owned Portion],E5862,Table15[If Material Anything Other than "Lead" in Column E,Was Material Ever Previously Lead?],G5862,Table15[Customer-Owned Portion],O5862),Table15[Unique ID],0),0)))</f>
        <v/>
      </c>
      <c r="X5862"/>
    </row>
    <row r="5863" spans="2:24" x14ac:dyDescent="0.35">
      <c r="B5863" s="146"/>
      <c r="C5863" s="31"/>
      <c r="D5863" s="31"/>
      <c r="E5863" s="44"/>
      <c r="F5863" s="43"/>
      <c r="G5863" s="84"/>
      <c r="H5863" s="31"/>
      <c r="I5863" s="31"/>
      <c r="J5863" s="84"/>
      <c r="K5863" s="31"/>
      <c r="L5863" s="31"/>
      <c r="M5863" s="169"/>
      <c r="N5863" s="148"/>
      <c r="O5863" s="106"/>
      <c r="P5863" s="43"/>
      <c r="Q5863" s="31"/>
      <c r="R5863" s="84"/>
      <c r="S5863" s="31"/>
      <c r="T5863" s="31"/>
      <c r="U5863" s="169"/>
      <c r="V5863" s="150"/>
      <c r="W5863" s="342" t="str" cm="1">
        <f t="array" ref="W5863">IF(SUM(LEN(B5863:V5863))=0,"",IF(OR(OR(ISBLANK(F5863),SUM(LEN(C5863),LEN(D5863))=0),AND(NOT(E5863="Unknown"),ISBLANK(J5863)),AND(NOT(O5863="Unknown"),ISBLANK(R5863))),"Missing Information", INDEX(Table15[Entire Service Line Classification], MATCH(SUMIFS(Table15[Unique ID],Table15[System-Owned Portion],E5863,Table15[If Material Anything Other than "Lead" in Column E,Was Material Ever Previously Lead?],G5863,Table15[Customer-Owned Portion],O5863),Table15[Unique ID],0),0)))</f>
        <v/>
      </c>
      <c r="X5863"/>
    </row>
    <row r="5864" spans="2:24" x14ac:dyDescent="0.35">
      <c r="B5864" s="146"/>
      <c r="C5864" s="31"/>
      <c r="D5864" s="31"/>
      <c r="E5864" s="44"/>
      <c r="F5864" s="43"/>
      <c r="G5864" s="84"/>
      <c r="H5864" s="31"/>
      <c r="I5864" s="31"/>
      <c r="J5864" s="84"/>
      <c r="K5864" s="31"/>
      <c r="L5864" s="31"/>
      <c r="M5864" s="169"/>
      <c r="N5864" s="148"/>
      <c r="O5864" s="106"/>
      <c r="P5864" s="43"/>
      <c r="Q5864" s="31"/>
      <c r="R5864" s="84"/>
      <c r="S5864" s="31"/>
      <c r="T5864" s="31"/>
      <c r="U5864" s="169"/>
      <c r="V5864" s="150"/>
      <c r="W5864" s="342" t="str" cm="1">
        <f t="array" ref="W5864">IF(SUM(LEN(B5864:V5864))=0,"",IF(OR(OR(ISBLANK(F5864),SUM(LEN(C5864),LEN(D5864))=0),AND(NOT(E5864="Unknown"),ISBLANK(J5864)),AND(NOT(O5864="Unknown"),ISBLANK(R5864))),"Missing Information", INDEX(Table15[Entire Service Line Classification], MATCH(SUMIFS(Table15[Unique ID],Table15[System-Owned Portion],E5864,Table15[If Material Anything Other than "Lead" in Column E,Was Material Ever Previously Lead?],G5864,Table15[Customer-Owned Portion],O5864),Table15[Unique ID],0),0)))</f>
        <v/>
      </c>
      <c r="X5864"/>
    </row>
    <row r="5865" spans="2:24" x14ac:dyDescent="0.35">
      <c r="B5865" s="146"/>
      <c r="C5865" s="31"/>
      <c r="D5865" s="31"/>
      <c r="E5865" s="44"/>
      <c r="F5865" s="43"/>
      <c r="G5865" s="84"/>
      <c r="H5865" s="31"/>
      <c r="I5865" s="31"/>
      <c r="J5865" s="84"/>
      <c r="K5865" s="31"/>
      <c r="L5865" s="31"/>
      <c r="M5865" s="169"/>
      <c r="N5865" s="148"/>
      <c r="O5865" s="106"/>
      <c r="P5865" s="43"/>
      <c r="Q5865" s="31"/>
      <c r="R5865" s="84"/>
      <c r="S5865" s="31"/>
      <c r="T5865" s="31"/>
      <c r="U5865" s="169"/>
      <c r="V5865" s="150"/>
      <c r="W5865" s="342" t="str" cm="1">
        <f t="array" ref="W5865">IF(SUM(LEN(B5865:V5865))=0,"",IF(OR(OR(ISBLANK(F5865),SUM(LEN(C5865),LEN(D5865))=0),AND(NOT(E5865="Unknown"),ISBLANK(J5865)),AND(NOT(O5865="Unknown"),ISBLANK(R5865))),"Missing Information", INDEX(Table15[Entire Service Line Classification], MATCH(SUMIFS(Table15[Unique ID],Table15[System-Owned Portion],E5865,Table15[If Material Anything Other than "Lead" in Column E,Was Material Ever Previously Lead?],G5865,Table15[Customer-Owned Portion],O5865),Table15[Unique ID],0),0)))</f>
        <v/>
      </c>
      <c r="X5865"/>
    </row>
    <row r="5866" spans="2:24" x14ac:dyDescent="0.35">
      <c r="B5866" s="146"/>
      <c r="C5866" s="31"/>
      <c r="D5866" s="31"/>
      <c r="E5866" s="44"/>
      <c r="F5866" s="43"/>
      <c r="G5866" s="84"/>
      <c r="H5866" s="31"/>
      <c r="I5866" s="31"/>
      <c r="J5866" s="84"/>
      <c r="K5866" s="31"/>
      <c r="L5866" s="31"/>
      <c r="M5866" s="169"/>
      <c r="N5866" s="148"/>
      <c r="O5866" s="106"/>
      <c r="P5866" s="43"/>
      <c r="Q5866" s="31"/>
      <c r="R5866" s="84"/>
      <c r="S5866" s="31"/>
      <c r="T5866" s="31"/>
      <c r="U5866" s="169"/>
      <c r="V5866" s="150"/>
      <c r="W5866" s="342" t="str" cm="1">
        <f t="array" ref="W5866">IF(SUM(LEN(B5866:V5866))=0,"",IF(OR(OR(ISBLANK(F5866),SUM(LEN(C5866),LEN(D5866))=0),AND(NOT(E5866="Unknown"),ISBLANK(J5866)),AND(NOT(O5866="Unknown"),ISBLANK(R5866))),"Missing Information", INDEX(Table15[Entire Service Line Classification], MATCH(SUMIFS(Table15[Unique ID],Table15[System-Owned Portion],E5866,Table15[If Material Anything Other than "Lead" in Column E,Was Material Ever Previously Lead?],G5866,Table15[Customer-Owned Portion],O5866),Table15[Unique ID],0),0)))</f>
        <v/>
      </c>
      <c r="X5866"/>
    </row>
    <row r="5867" spans="2:24" x14ac:dyDescent="0.35">
      <c r="B5867" s="146"/>
      <c r="C5867" s="31"/>
      <c r="D5867" s="31"/>
      <c r="E5867" s="44"/>
      <c r="F5867" s="43"/>
      <c r="G5867" s="84"/>
      <c r="H5867" s="31"/>
      <c r="I5867" s="31"/>
      <c r="J5867" s="84"/>
      <c r="K5867" s="31"/>
      <c r="L5867" s="31"/>
      <c r="M5867" s="169"/>
      <c r="N5867" s="148"/>
      <c r="O5867" s="106"/>
      <c r="P5867" s="43"/>
      <c r="Q5867" s="31"/>
      <c r="R5867" s="84"/>
      <c r="S5867" s="31"/>
      <c r="T5867" s="31"/>
      <c r="U5867" s="169"/>
      <c r="V5867" s="150"/>
      <c r="W5867" s="342" t="str" cm="1">
        <f t="array" ref="W5867">IF(SUM(LEN(B5867:V5867))=0,"",IF(OR(OR(ISBLANK(F5867),SUM(LEN(C5867),LEN(D5867))=0),AND(NOT(E5867="Unknown"),ISBLANK(J5867)),AND(NOT(O5867="Unknown"),ISBLANK(R5867))),"Missing Information", INDEX(Table15[Entire Service Line Classification], MATCH(SUMIFS(Table15[Unique ID],Table15[System-Owned Portion],E5867,Table15[If Material Anything Other than "Lead" in Column E,Was Material Ever Previously Lead?],G5867,Table15[Customer-Owned Portion],O5867),Table15[Unique ID],0),0)))</f>
        <v/>
      </c>
      <c r="X5867"/>
    </row>
    <row r="5868" spans="2:24" x14ac:dyDescent="0.35">
      <c r="B5868" s="146"/>
      <c r="C5868" s="31"/>
      <c r="D5868" s="31"/>
      <c r="E5868" s="44"/>
      <c r="F5868" s="43"/>
      <c r="G5868" s="84"/>
      <c r="H5868" s="31"/>
      <c r="I5868" s="31"/>
      <c r="J5868" s="84"/>
      <c r="K5868" s="31"/>
      <c r="L5868" s="31"/>
      <c r="M5868" s="169"/>
      <c r="N5868" s="148"/>
      <c r="O5868" s="106"/>
      <c r="P5868" s="43"/>
      <c r="Q5868" s="31"/>
      <c r="R5868" s="84"/>
      <c r="S5868" s="31"/>
      <c r="T5868" s="31"/>
      <c r="U5868" s="169"/>
      <c r="V5868" s="150"/>
      <c r="W5868" s="342" t="str" cm="1">
        <f t="array" ref="W5868">IF(SUM(LEN(B5868:V5868))=0,"",IF(OR(OR(ISBLANK(F5868),SUM(LEN(C5868),LEN(D5868))=0),AND(NOT(E5868="Unknown"),ISBLANK(J5868)),AND(NOT(O5868="Unknown"),ISBLANK(R5868))),"Missing Information", INDEX(Table15[Entire Service Line Classification], MATCH(SUMIFS(Table15[Unique ID],Table15[System-Owned Portion],E5868,Table15[If Material Anything Other than "Lead" in Column E,Was Material Ever Previously Lead?],G5868,Table15[Customer-Owned Portion],O5868),Table15[Unique ID],0),0)))</f>
        <v/>
      </c>
      <c r="X5868"/>
    </row>
    <row r="5869" spans="2:24" x14ac:dyDescent="0.35">
      <c r="B5869" s="146"/>
      <c r="C5869" s="31"/>
      <c r="D5869" s="31"/>
      <c r="E5869" s="44"/>
      <c r="F5869" s="43"/>
      <c r="G5869" s="84"/>
      <c r="H5869" s="31"/>
      <c r="I5869" s="31"/>
      <c r="J5869" s="84"/>
      <c r="K5869" s="31"/>
      <c r="L5869" s="31"/>
      <c r="M5869" s="169"/>
      <c r="N5869" s="148"/>
      <c r="O5869" s="106"/>
      <c r="P5869" s="43"/>
      <c r="Q5869" s="31"/>
      <c r="R5869" s="84"/>
      <c r="S5869" s="31"/>
      <c r="T5869" s="31"/>
      <c r="U5869" s="169"/>
      <c r="V5869" s="150"/>
      <c r="W5869" s="342" t="str" cm="1">
        <f t="array" ref="W5869">IF(SUM(LEN(B5869:V5869))=0,"",IF(OR(OR(ISBLANK(F5869),SUM(LEN(C5869),LEN(D5869))=0),AND(NOT(E5869="Unknown"),ISBLANK(J5869)),AND(NOT(O5869="Unknown"),ISBLANK(R5869))),"Missing Information", INDEX(Table15[Entire Service Line Classification], MATCH(SUMIFS(Table15[Unique ID],Table15[System-Owned Portion],E5869,Table15[If Material Anything Other than "Lead" in Column E,Was Material Ever Previously Lead?],G5869,Table15[Customer-Owned Portion],O5869),Table15[Unique ID],0),0)))</f>
        <v/>
      </c>
      <c r="X5869"/>
    </row>
    <row r="5870" spans="2:24" x14ac:dyDescent="0.35">
      <c r="B5870" s="146"/>
      <c r="C5870" s="31"/>
      <c r="D5870" s="31"/>
      <c r="E5870" s="44"/>
      <c r="F5870" s="43"/>
      <c r="G5870" s="84"/>
      <c r="H5870" s="31"/>
      <c r="I5870" s="31"/>
      <c r="J5870" s="84"/>
      <c r="K5870" s="31"/>
      <c r="L5870" s="31"/>
      <c r="M5870" s="169"/>
      <c r="N5870" s="148"/>
      <c r="O5870" s="106"/>
      <c r="P5870" s="43"/>
      <c r="Q5870" s="31"/>
      <c r="R5870" s="84"/>
      <c r="S5870" s="31"/>
      <c r="T5870" s="31"/>
      <c r="U5870" s="169"/>
      <c r="V5870" s="150"/>
      <c r="W5870" s="342" t="str" cm="1">
        <f t="array" ref="W5870">IF(SUM(LEN(B5870:V5870))=0,"",IF(OR(OR(ISBLANK(F5870),SUM(LEN(C5870),LEN(D5870))=0),AND(NOT(E5870="Unknown"),ISBLANK(J5870)),AND(NOT(O5870="Unknown"),ISBLANK(R5870))),"Missing Information", INDEX(Table15[Entire Service Line Classification], MATCH(SUMIFS(Table15[Unique ID],Table15[System-Owned Portion],E5870,Table15[If Material Anything Other than "Lead" in Column E,Was Material Ever Previously Lead?],G5870,Table15[Customer-Owned Portion],O5870),Table15[Unique ID],0),0)))</f>
        <v/>
      </c>
      <c r="X5870"/>
    </row>
    <row r="5871" spans="2:24" x14ac:dyDescent="0.35">
      <c r="B5871" s="146"/>
      <c r="C5871" s="31"/>
      <c r="D5871" s="31"/>
      <c r="E5871" s="44"/>
      <c r="F5871" s="43"/>
      <c r="G5871" s="84"/>
      <c r="H5871" s="31"/>
      <c r="I5871" s="31"/>
      <c r="J5871" s="84"/>
      <c r="K5871" s="31"/>
      <c r="L5871" s="31"/>
      <c r="M5871" s="169"/>
      <c r="N5871" s="148"/>
      <c r="O5871" s="106"/>
      <c r="P5871" s="43"/>
      <c r="Q5871" s="31"/>
      <c r="R5871" s="84"/>
      <c r="S5871" s="31"/>
      <c r="T5871" s="31"/>
      <c r="U5871" s="169"/>
      <c r="V5871" s="150"/>
      <c r="W5871" s="342" t="str" cm="1">
        <f t="array" ref="W5871">IF(SUM(LEN(B5871:V5871))=0,"",IF(OR(OR(ISBLANK(F5871),SUM(LEN(C5871),LEN(D5871))=0),AND(NOT(E5871="Unknown"),ISBLANK(J5871)),AND(NOT(O5871="Unknown"),ISBLANK(R5871))),"Missing Information", INDEX(Table15[Entire Service Line Classification], MATCH(SUMIFS(Table15[Unique ID],Table15[System-Owned Portion],E5871,Table15[If Material Anything Other than "Lead" in Column E,Was Material Ever Previously Lead?],G5871,Table15[Customer-Owned Portion],O5871),Table15[Unique ID],0),0)))</f>
        <v/>
      </c>
      <c r="X5871"/>
    </row>
    <row r="5872" spans="2:24" x14ac:dyDescent="0.35">
      <c r="B5872" s="146"/>
      <c r="C5872" s="31"/>
      <c r="D5872" s="31"/>
      <c r="E5872" s="44"/>
      <c r="F5872" s="43"/>
      <c r="G5872" s="84"/>
      <c r="H5872" s="31"/>
      <c r="I5872" s="31"/>
      <c r="J5872" s="84"/>
      <c r="K5872" s="31"/>
      <c r="L5872" s="31"/>
      <c r="M5872" s="169"/>
      <c r="N5872" s="148"/>
      <c r="O5872" s="106"/>
      <c r="P5872" s="43"/>
      <c r="Q5872" s="31"/>
      <c r="R5872" s="84"/>
      <c r="S5872" s="31"/>
      <c r="T5872" s="31"/>
      <c r="U5872" s="169"/>
      <c r="V5872" s="150"/>
      <c r="W5872" s="342" t="str" cm="1">
        <f t="array" ref="W5872">IF(SUM(LEN(B5872:V5872))=0,"",IF(OR(OR(ISBLANK(F5872),SUM(LEN(C5872),LEN(D5872))=0),AND(NOT(E5872="Unknown"),ISBLANK(J5872)),AND(NOT(O5872="Unknown"),ISBLANK(R5872))),"Missing Information", INDEX(Table15[Entire Service Line Classification], MATCH(SUMIFS(Table15[Unique ID],Table15[System-Owned Portion],E5872,Table15[If Material Anything Other than "Lead" in Column E,Was Material Ever Previously Lead?],G5872,Table15[Customer-Owned Portion],O5872),Table15[Unique ID],0),0)))</f>
        <v/>
      </c>
      <c r="X5872"/>
    </row>
    <row r="5873" spans="2:24" x14ac:dyDescent="0.35">
      <c r="B5873" s="146"/>
      <c r="C5873" s="31"/>
      <c r="D5873" s="31"/>
      <c r="E5873" s="44"/>
      <c r="F5873" s="43"/>
      <c r="G5873" s="84"/>
      <c r="H5873" s="31"/>
      <c r="I5873" s="31"/>
      <c r="J5873" s="84"/>
      <c r="K5873" s="31"/>
      <c r="L5873" s="31"/>
      <c r="M5873" s="169"/>
      <c r="N5873" s="148"/>
      <c r="O5873" s="106"/>
      <c r="P5873" s="43"/>
      <c r="Q5873" s="31"/>
      <c r="R5873" s="84"/>
      <c r="S5873" s="31"/>
      <c r="T5873" s="31"/>
      <c r="U5873" s="169"/>
      <c r="V5873" s="150"/>
      <c r="W5873" s="342" t="str" cm="1">
        <f t="array" ref="W5873">IF(SUM(LEN(B5873:V5873))=0,"",IF(OR(OR(ISBLANK(F5873),SUM(LEN(C5873),LEN(D5873))=0),AND(NOT(E5873="Unknown"),ISBLANK(J5873)),AND(NOT(O5873="Unknown"),ISBLANK(R5873))),"Missing Information", INDEX(Table15[Entire Service Line Classification], MATCH(SUMIFS(Table15[Unique ID],Table15[System-Owned Portion],E5873,Table15[If Material Anything Other than "Lead" in Column E,Was Material Ever Previously Lead?],G5873,Table15[Customer-Owned Portion],O5873),Table15[Unique ID],0),0)))</f>
        <v/>
      </c>
      <c r="X5873"/>
    </row>
    <row r="5874" spans="2:24" x14ac:dyDescent="0.35">
      <c r="B5874" s="146"/>
      <c r="C5874" s="31"/>
      <c r="D5874" s="31"/>
      <c r="E5874" s="44"/>
      <c r="F5874" s="43"/>
      <c r="G5874" s="84"/>
      <c r="H5874" s="31"/>
      <c r="I5874" s="31"/>
      <c r="J5874" s="84"/>
      <c r="K5874" s="31"/>
      <c r="L5874" s="31"/>
      <c r="M5874" s="169"/>
      <c r="N5874" s="148"/>
      <c r="O5874" s="106"/>
      <c r="P5874" s="43"/>
      <c r="Q5874" s="31"/>
      <c r="R5874" s="84"/>
      <c r="S5874" s="31"/>
      <c r="T5874" s="31"/>
      <c r="U5874" s="169"/>
      <c r="V5874" s="150"/>
      <c r="W5874" s="342" t="str" cm="1">
        <f t="array" ref="W5874">IF(SUM(LEN(B5874:V5874))=0,"",IF(OR(OR(ISBLANK(F5874),SUM(LEN(C5874),LEN(D5874))=0),AND(NOT(E5874="Unknown"),ISBLANK(J5874)),AND(NOT(O5874="Unknown"),ISBLANK(R5874))),"Missing Information", INDEX(Table15[Entire Service Line Classification], MATCH(SUMIFS(Table15[Unique ID],Table15[System-Owned Portion],E5874,Table15[If Material Anything Other than "Lead" in Column E,Was Material Ever Previously Lead?],G5874,Table15[Customer-Owned Portion],O5874),Table15[Unique ID],0),0)))</f>
        <v/>
      </c>
      <c r="X5874"/>
    </row>
    <row r="5875" spans="2:24" x14ac:dyDescent="0.35">
      <c r="B5875" s="146"/>
      <c r="C5875" s="31"/>
      <c r="D5875" s="31"/>
      <c r="E5875" s="44"/>
      <c r="F5875" s="43"/>
      <c r="G5875" s="84"/>
      <c r="H5875" s="31"/>
      <c r="I5875" s="31"/>
      <c r="J5875" s="84"/>
      <c r="K5875" s="31"/>
      <c r="L5875" s="31"/>
      <c r="M5875" s="169"/>
      <c r="N5875" s="148"/>
      <c r="O5875" s="106"/>
      <c r="P5875" s="43"/>
      <c r="Q5875" s="31"/>
      <c r="R5875" s="84"/>
      <c r="S5875" s="31"/>
      <c r="T5875" s="31"/>
      <c r="U5875" s="169"/>
      <c r="V5875" s="150"/>
      <c r="W5875" s="342" t="str" cm="1">
        <f t="array" ref="W5875">IF(SUM(LEN(B5875:V5875))=0,"",IF(OR(OR(ISBLANK(F5875),SUM(LEN(C5875),LEN(D5875))=0),AND(NOT(E5875="Unknown"),ISBLANK(J5875)),AND(NOT(O5875="Unknown"),ISBLANK(R5875))),"Missing Information", INDEX(Table15[Entire Service Line Classification], MATCH(SUMIFS(Table15[Unique ID],Table15[System-Owned Portion],E5875,Table15[If Material Anything Other than "Lead" in Column E,Was Material Ever Previously Lead?],G5875,Table15[Customer-Owned Portion],O5875),Table15[Unique ID],0),0)))</f>
        <v/>
      </c>
      <c r="X5875"/>
    </row>
    <row r="5876" spans="2:24" x14ac:dyDescent="0.35">
      <c r="B5876" s="146"/>
      <c r="C5876" s="31"/>
      <c r="D5876" s="31"/>
      <c r="E5876" s="44"/>
      <c r="F5876" s="43"/>
      <c r="G5876" s="84"/>
      <c r="H5876" s="31"/>
      <c r="I5876" s="31"/>
      <c r="J5876" s="84"/>
      <c r="K5876" s="31"/>
      <c r="L5876" s="31"/>
      <c r="M5876" s="169"/>
      <c r="N5876" s="148"/>
      <c r="O5876" s="106"/>
      <c r="P5876" s="43"/>
      <c r="Q5876" s="31"/>
      <c r="R5876" s="84"/>
      <c r="S5876" s="31"/>
      <c r="T5876" s="31"/>
      <c r="U5876" s="169"/>
      <c r="V5876" s="150"/>
      <c r="W5876" s="342" t="str" cm="1">
        <f t="array" ref="W5876">IF(SUM(LEN(B5876:V5876))=0,"",IF(OR(OR(ISBLANK(F5876),SUM(LEN(C5876),LEN(D5876))=0),AND(NOT(E5876="Unknown"),ISBLANK(J5876)),AND(NOT(O5876="Unknown"),ISBLANK(R5876))),"Missing Information", INDEX(Table15[Entire Service Line Classification], MATCH(SUMIFS(Table15[Unique ID],Table15[System-Owned Portion],E5876,Table15[If Material Anything Other than "Lead" in Column E,Was Material Ever Previously Lead?],G5876,Table15[Customer-Owned Portion],O5876),Table15[Unique ID],0),0)))</f>
        <v/>
      </c>
      <c r="X5876"/>
    </row>
    <row r="5877" spans="2:24" x14ac:dyDescent="0.35">
      <c r="B5877" s="146"/>
      <c r="C5877" s="31"/>
      <c r="D5877" s="31"/>
      <c r="E5877" s="44"/>
      <c r="F5877" s="43"/>
      <c r="G5877" s="84"/>
      <c r="H5877" s="31"/>
      <c r="I5877" s="31"/>
      <c r="J5877" s="84"/>
      <c r="K5877" s="31"/>
      <c r="L5877" s="31"/>
      <c r="M5877" s="169"/>
      <c r="N5877" s="148"/>
      <c r="O5877" s="106"/>
      <c r="P5877" s="43"/>
      <c r="Q5877" s="31"/>
      <c r="R5877" s="84"/>
      <c r="S5877" s="31"/>
      <c r="T5877" s="31"/>
      <c r="U5877" s="169"/>
      <c r="V5877" s="150"/>
      <c r="W5877" s="342" t="str" cm="1">
        <f t="array" ref="W5877">IF(SUM(LEN(B5877:V5877))=0,"",IF(OR(OR(ISBLANK(F5877),SUM(LEN(C5877),LEN(D5877))=0),AND(NOT(E5877="Unknown"),ISBLANK(J5877)),AND(NOT(O5877="Unknown"),ISBLANK(R5877))),"Missing Information", INDEX(Table15[Entire Service Line Classification], MATCH(SUMIFS(Table15[Unique ID],Table15[System-Owned Portion],E5877,Table15[If Material Anything Other than "Lead" in Column E,Was Material Ever Previously Lead?],G5877,Table15[Customer-Owned Portion],O5877),Table15[Unique ID],0),0)))</f>
        <v/>
      </c>
      <c r="X5877"/>
    </row>
    <row r="5878" spans="2:24" x14ac:dyDescent="0.35">
      <c r="B5878" s="146"/>
      <c r="C5878" s="31"/>
      <c r="D5878" s="31"/>
      <c r="E5878" s="44"/>
      <c r="F5878" s="43"/>
      <c r="G5878" s="84"/>
      <c r="H5878" s="31"/>
      <c r="I5878" s="31"/>
      <c r="J5878" s="84"/>
      <c r="K5878" s="31"/>
      <c r="L5878" s="31"/>
      <c r="M5878" s="169"/>
      <c r="N5878" s="148"/>
      <c r="O5878" s="106"/>
      <c r="P5878" s="43"/>
      <c r="Q5878" s="31"/>
      <c r="R5878" s="84"/>
      <c r="S5878" s="31"/>
      <c r="T5878" s="31"/>
      <c r="U5878" s="169"/>
      <c r="V5878" s="150"/>
      <c r="W5878" s="342" t="str" cm="1">
        <f t="array" ref="W5878">IF(SUM(LEN(B5878:V5878))=0,"",IF(OR(OR(ISBLANK(F5878),SUM(LEN(C5878),LEN(D5878))=0),AND(NOT(E5878="Unknown"),ISBLANK(J5878)),AND(NOT(O5878="Unknown"),ISBLANK(R5878))),"Missing Information", INDEX(Table15[Entire Service Line Classification], MATCH(SUMIFS(Table15[Unique ID],Table15[System-Owned Portion],E5878,Table15[If Material Anything Other than "Lead" in Column E,Was Material Ever Previously Lead?],G5878,Table15[Customer-Owned Portion],O5878),Table15[Unique ID],0),0)))</f>
        <v/>
      </c>
      <c r="X5878"/>
    </row>
    <row r="5879" spans="2:24" x14ac:dyDescent="0.35">
      <c r="B5879" s="146"/>
      <c r="C5879" s="31"/>
      <c r="D5879" s="31"/>
      <c r="E5879" s="44"/>
      <c r="F5879" s="43"/>
      <c r="G5879" s="84"/>
      <c r="H5879" s="31"/>
      <c r="I5879" s="31"/>
      <c r="J5879" s="84"/>
      <c r="K5879" s="31"/>
      <c r="L5879" s="31"/>
      <c r="M5879" s="169"/>
      <c r="N5879" s="148"/>
      <c r="O5879" s="106"/>
      <c r="P5879" s="43"/>
      <c r="Q5879" s="31"/>
      <c r="R5879" s="84"/>
      <c r="S5879" s="31"/>
      <c r="T5879" s="31"/>
      <c r="U5879" s="169"/>
      <c r="V5879" s="150"/>
      <c r="W5879" s="342" t="str" cm="1">
        <f t="array" ref="W5879">IF(SUM(LEN(B5879:V5879))=0,"",IF(OR(OR(ISBLANK(F5879),SUM(LEN(C5879),LEN(D5879))=0),AND(NOT(E5879="Unknown"),ISBLANK(J5879)),AND(NOT(O5879="Unknown"),ISBLANK(R5879))),"Missing Information", INDEX(Table15[Entire Service Line Classification], MATCH(SUMIFS(Table15[Unique ID],Table15[System-Owned Portion],E5879,Table15[If Material Anything Other than "Lead" in Column E,Was Material Ever Previously Lead?],G5879,Table15[Customer-Owned Portion],O5879),Table15[Unique ID],0),0)))</f>
        <v/>
      </c>
      <c r="X5879"/>
    </row>
    <row r="5880" spans="2:24" x14ac:dyDescent="0.35">
      <c r="B5880" s="146"/>
      <c r="C5880" s="31"/>
      <c r="D5880" s="31"/>
      <c r="E5880" s="44"/>
      <c r="F5880" s="43"/>
      <c r="G5880" s="84"/>
      <c r="H5880" s="31"/>
      <c r="I5880" s="31"/>
      <c r="J5880" s="84"/>
      <c r="K5880" s="31"/>
      <c r="L5880" s="31"/>
      <c r="M5880" s="169"/>
      <c r="N5880" s="148"/>
      <c r="O5880" s="106"/>
      <c r="P5880" s="43"/>
      <c r="Q5880" s="31"/>
      <c r="R5880" s="84"/>
      <c r="S5880" s="31"/>
      <c r="T5880" s="31"/>
      <c r="U5880" s="169"/>
      <c r="V5880" s="150"/>
      <c r="W5880" s="342" t="str" cm="1">
        <f t="array" ref="W5880">IF(SUM(LEN(B5880:V5880))=0,"",IF(OR(OR(ISBLANK(F5880),SUM(LEN(C5880),LEN(D5880))=0),AND(NOT(E5880="Unknown"),ISBLANK(J5880)),AND(NOT(O5880="Unknown"),ISBLANK(R5880))),"Missing Information", INDEX(Table15[Entire Service Line Classification], MATCH(SUMIFS(Table15[Unique ID],Table15[System-Owned Portion],E5880,Table15[If Material Anything Other than "Lead" in Column E,Was Material Ever Previously Lead?],G5880,Table15[Customer-Owned Portion],O5880),Table15[Unique ID],0),0)))</f>
        <v/>
      </c>
      <c r="X5880"/>
    </row>
    <row r="5881" spans="2:24" x14ac:dyDescent="0.35">
      <c r="B5881" s="146"/>
      <c r="C5881" s="31"/>
      <c r="D5881" s="31"/>
      <c r="E5881" s="44"/>
      <c r="F5881" s="43"/>
      <c r="G5881" s="84"/>
      <c r="H5881" s="31"/>
      <c r="I5881" s="31"/>
      <c r="J5881" s="84"/>
      <c r="K5881" s="31"/>
      <c r="L5881" s="31"/>
      <c r="M5881" s="169"/>
      <c r="N5881" s="148"/>
      <c r="O5881" s="106"/>
      <c r="P5881" s="43"/>
      <c r="Q5881" s="31"/>
      <c r="R5881" s="84"/>
      <c r="S5881" s="31"/>
      <c r="T5881" s="31"/>
      <c r="U5881" s="169"/>
      <c r="V5881" s="150"/>
      <c r="W5881" s="342" t="str" cm="1">
        <f t="array" ref="W5881">IF(SUM(LEN(B5881:V5881))=0,"",IF(OR(OR(ISBLANK(F5881),SUM(LEN(C5881),LEN(D5881))=0),AND(NOT(E5881="Unknown"),ISBLANK(J5881)),AND(NOT(O5881="Unknown"),ISBLANK(R5881))),"Missing Information", INDEX(Table15[Entire Service Line Classification], MATCH(SUMIFS(Table15[Unique ID],Table15[System-Owned Portion],E5881,Table15[If Material Anything Other than "Lead" in Column E,Was Material Ever Previously Lead?],G5881,Table15[Customer-Owned Portion],O5881),Table15[Unique ID],0),0)))</f>
        <v/>
      </c>
      <c r="X5881"/>
    </row>
    <row r="5882" spans="2:24" x14ac:dyDescent="0.35">
      <c r="B5882" s="146"/>
      <c r="C5882" s="31"/>
      <c r="D5882" s="31"/>
      <c r="E5882" s="44"/>
      <c r="F5882" s="43"/>
      <c r="G5882" s="84"/>
      <c r="H5882" s="31"/>
      <c r="I5882" s="31"/>
      <c r="J5882" s="84"/>
      <c r="K5882" s="31"/>
      <c r="L5882" s="31"/>
      <c r="M5882" s="169"/>
      <c r="N5882" s="148"/>
      <c r="O5882" s="106"/>
      <c r="P5882" s="43"/>
      <c r="Q5882" s="31"/>
      <c r="R5882" s="84"/>
      <c r="S5882" s="31"/>
      <c r="T5882" s="31"/>
      <c r="U5882" s="169"/>
      <c r="V5882" s="150"/>
      <c r="W5882" s="342" t="str" cm="1">
        <f t="array" ref="W5882">IF(SUM(LEN(B5882:V5882))=0,"",IF(OR(OR(ISBLANK(F5882),SUM(LEN(C5882),LEN(D5882))=0),AND(NOT(E5882="Unknown"),ISBLANK(J5882)),AND(NOT(O5882="Unknown"),ISBLANK(R5882))),"Missing Information", INDEX(Table15[Entire Service Line Classification], MATCH(SUMIFS(Table15[Unique ID],Table15[System-Owned Portion],E5882,Table15[If Material Anything Other than "Lead" in Column E,Was Material Ever Previously Lead?],G5882,Table15[Customer-Owned Portion],O5882),Table15[Unique ID],0),0)))</f>
        <v/>
      </c>
      <c r="X5882"/>
    </row>
    <row r="5883" spans="2:24" x14ac:dyDescent="0.35">
      <c r="B5883" s="146"/>
      <c r="C5883" s="31"/>
      <c r="D5883" s="31"/>
      <c r="E5883" s="44"/>
      <c r="F5883" s="43"/>
      <c r="G5883" s="84"/>
      <c r="H5883" s="31"/>
      <c r="I5883" s="31"/>
      <c r="J5883" s="84"/>
      <c r="K5883" s="31"/>
      <c r="L5883" s="31"/>
      <c r="M5883" s="169"/>
      <c r="N5883" s="148"/>
      <c r="O5883" s="106"/>
      <c r="P5883" s="43"/>
      <c r="Q5883" s="31"/>
      <c r="R5883" s="84"/>
      <c r="S5883" s="31"/>
      <c r="T5883" s="31"/>
      <c r="U5883" s="169"/>
      <c r="V5883" s="150"/>
      <c r="W5883" s="342" t="str" cm="1">
        <f t="array" ref="W5883">IF(SUM(LEN(B5883:V5883))=0,"",IF(OR(OR(ISBLANK(F5883),SUM(LEN(C5883),LEN(D5883))=0),AND(NOT(E5883="Unknown"),ISBLANK(J5883)),AND(NOT(O5883="Unknown"),ISBLANK(R5883))),"Missing Information", INDEX(Table15[Entire Service Line Classification], MATCH(SUMIFS(Table15[Unique ID],Table15[System-Owned Portion],E5883,Table15[If Material Anything Other than "Lead" in Column E,Was Material Ever Previously Lead?],G5883,Table15[Customer-Owned Portion],O5883),Table15[Unique ID],0),0)))</f>
        <v/>
      </c>
      <c r="X5883"/>
    </row>
    <row r="5884" spans="2:24" x14ac:dyDescent="0.35">
      <c r="B5884" s="146"/>
      <c r="C5884" s="31"/>
      <c r="D5884" s="31"/>
      <c r="E5884" s="44"/>
      <c r="F5884" s="43"/>
      <c r="G5884" s="84"/>
      <c r="H5884" s="31"/>
      <c r="I5884" s="31"/>
      <c r="J5884" s="84"/>
      <c r="K5884" s="31"/>
      <c r="L5884" s="31"/>
      <c r="M5884" s="169"/>
      <c r="N5884" s="148"/>
      <c r="O5884" s="106"/>
      <c r="P5884" s="43"/>
      <c r="Q5884" s="31"/>
      <c r="R5884" s="84"/>
      <c r="S5884" s="31"/>
      <c r="T5884" s="31"/>
      <c r="U5884" s="169"/>
      <c r="V5884" s="150"/>
      <c r="W5884" s="342" t="str" cm="1">
        <f t="array" ref="W5884">IF(SUM(LEN(B5884:V5884))=0,"",IF(OR(OR(ISBLANK(F5884),SUM(LEN(C5884),LEN(D5884))=0),AND(NOT(E5884="Unknown"),ISBLANK(J5884)),AND(NOT(O5884="Unknown"),ISBLANK(R5884))),"Missing Information", INDEX(Table15[Entire Service Line Classification], MATCH(SUMIFS(Table15[Unique ID],Table15[System-Owned Portion],E5884,Table15[If Material Anything Other than "Lead" in Column E,Was Material Ever Previously Lead?],G5884,Table15[Customer-Owned Portion],O5884),Table15[Unique ID],0),0)))</f>
        <v/>
      </c>
      <c r="X5884"/>
    </row>
    <row r="5885" spans="2:24" x14ac:dyDescent="0.35">
      <c r="B5885" s="146"/>
      <c r="C5885" s="31"/>
      <c r="D5885" s="31"/>
      <c r="E5885" s="44"/>
      <c r="F5885" s="43"/>
      <c r="G5885" s="84"/>
      <c r="H5885" s="31"/>
      <c r="I5885" s="31"/>
      <c r="J5885" s="84"/>
      <c r="K5885" s="31"/>
      <c r="L5885" s="31"/>
      <c r="M5885" s="169"/>
      <c r="N5885" s="148"/>
      <c r="O5885" s="106"/>
      <c r="P5885" s="43"/>
      <c r="Q5885" s="31"/>
      <c r="R5885" s="84"/>
      <c r="S5885" s="31"/>
      <c r="T5885" s="31"/>
      <c r="U5885" s="169"/>
      <c r="V5885" s="150"/>
      <c r="W5885" s="342" t="str" cm="1">
        <f t="array" ref="W5885">IF(SUM(LEN(B5885:V5885))=0,"",IF(OR(OR(ISBLANK(F5885),SUM(LEN(C5885),LEN(D5885))=0),AND(NOT(E5885="Unknown"),ISBLANK(J5885)),AND(NOT(O5885="Unknown"),ISBLANK(R5885))),"Missing Information", INDEX(Table15[Entire Service Line Classification], MATCH(SUMIFS(Table15[Unique ID],Table15[System-Owned Portion],E5885,Table15[If Material Anything Other than "Lead" in Column E,Was Material Ever Previously Lead?],G5885,Table15[Customer-Owned Portion],O5885),Table15[Unique ID],0),0)))</f>
        <v/>
      </c>
      <c r="X5885"/>
    </row>
    <row r="5886" spans="2:24" x14ac:dyDescent="0.35">
      <c r="B5886" s="146"/>
      <c r="C5886" s="31"/>
      <c r="D5886" s="31"/>
      <c r="E5886" s="44"/>
      <c r="F5886" s="43"/>
      <c r="G5886" s="84"/>
      <c r="H5886" s="31"/>
      <c r="I5886" s="31"/>
      <c r="J5886" s="84"/>
      <c r="K5886" s="31"/>
      <c r="L5886" s="31"/>
      <c r="M5886" s="169"/>
      <c r="N5886" s="148"/>
      <c r="O5886" s="106"/>
      <c r="P5886" s="43"/>
      <c r="Q5886" s="31"/>
      <c r="R5886" s="84"/>
      <c r="S5886" s="31"/>
      <c r="T5886" s="31"/>
      <c r="U5886" s="169"/>
      <c r="V5886" s="150"/>
      <c r="W5886" s="342" t="str" cm="1">
        <f t="array" ref="W5886">IF(SUM(LEN(B5886:V5886))=0,"",IF(OR(OR(ISBLANK(F5886),SUM(LEN(C5886),LEN(D5886))=0),AND(NOT(E5886="Unknown"),ISBLANK(J5886)),AND(NOT(O5886="Unknown"),ISBLANK(R5886))),"Missing Information", INDEX(Table15[Entire Service Line Classification], MATCH(SUMIFS(Table15[Unique ID],Table15[System-Owned Portion],E5886,Table15[If Material Anything Other than "Lead" in Column E,Was Material Ever Previously Lead?],G5886,Table15[Customer-Owned Portion],O5886),Table15[Unique ID],0),0)))</f>
        <v/>
      </c>
      <c r="X5886"/>
    </row>
    <row r="5887" spans="2:24" x14ac:dyDescent="0.35">
      <c r="B5887" s="146"/>
      <c r="C5887" s="31"/>
      <c r="D5887" s="31"/>
      <c r="E5887" s="44"/>
      <c r="F5887" s="43"/>
      <c r="G5887" s="84"/>
      <c r="H5887" s="31"/>
      <c r="I5887" s="31"/>
      <c r="J5887" s="84"/>
      <c r="K5887" s="31"/>
      <c r="L5887" s="31"/>
      <c r="M5887" s="169"/>
      <c r="N5887" s="148"/>
      <c r="O5887" s="106"/>
      <c r="P5887" s="43"/>
      <c r="Q5887" s="31"/>
      <c r="R5887" s="84"/>
      <c r="S5887" s="31"/>
      <c r="T5887" s="31"/>
      <c r="U5887" s="169"/>
      <c r="V5887" s="150"/>
      <c r="W5887" s="342" t="str" cm="1">
        <f t="array" ref="W5887">IF(SUM(LEN(B5887:V5887))=0,"",IF(OR(OR(ISBLANK(F5887),SUM(LEN(C5887),LEN(D5887))=0),AND(NOT(E5887="Unknown"),ISBLANK(J5887)),AND(NOT(O5887="Unknown"),ISBLANK(R5887))),"Missing Information", INDEX(Table15[Entire Service Line Classification], MATCH(SUMIFS(Table15[Unique ID],Table15[System-Owned Portion],E5887,Table15[If Material Anything Other than "Lead" in Column E,Was Material Ever Previously Lead?],G5887,Table15[Customer-Owned Portion],O5887),Table15[Unique ID],0),0)))</f>
        <v/>
      </c>
      <c r="X5887"/>
    </row>
    <row r="5888" spans="2:24" x14ac:dyDescent="0.35">
      <c r="B5888" s="146"/>
      <c r="C5888" s="31"/>
      <c r="D5888" s="31"/>
      <c r="E5888" s="44"/>
      <c r="F5888" s="43"/>
      <c r="G5888" s="84"/>
      <c r="H5888" s="31"/>
      <c r="I5888" s="31"/>
      <c r="J5888" s="84"/>
      <c r="K5888" s="31"/>
      <c r="L5888" s="31"/>
      <c r="M5888" s="169"/>
      <c r="N5888" s="148"/>
      <c r="O5888" s="106"/>
      <c r="P5888" s="43"/>
      <c r="Q5888" s="31"/>
      <c r="R5888" s="84"/>
      <c r="S5888" s="31"/>
      <c r="T5888" s="31"/>
      <c r="U5888" s="169"/>
      <c r="V5888" s="150"/>
      <c r="W5888" s="342" t="str" cm="1">
        <f t="array" ref="W5888">IF(SUM(LEN(B5888:V5888))=0,"",IF(OR(OR(ISBLANK(F5888),SUM(LEN(C5888),LEN(D5888))=0),AND(NOT(E5888="Unknown"),ISBLANK(J5888)),AND(NOT(O5888="Unknown"),ISBLANK(R5888))),"Missing Information", INDEX(Table15[Entire Service Line Classification], MATCH(SUMIFS(Table15[Unique ID],Table15[System-Owned Portion],E5888,Table15[If Material Anything Other than "Lead" in Column E,Was Material Ever Previously Lead?],G5888,Table15[Customer-Owned Portion],O5888),Table15[Unique ID],0),0)))</f>
        <v/>
      </c>
      <c r="X5888"/>
    </row>
    <row r="5889" spans="2:24" x14ac:dyDescent="0.35">
      <c r="B5889" s="146"/>
      <c r="C5889" s="31"/>
      <c r="D5889" s="31"/>
      <c r="E5889" s="44"/>
      <c r="F5889" s="43"/>
      <c r="G5889" s="84"/>
      <c r="H5889" s="31"/>
      <c r="I5889" s="31"/>
      <c r="J5889" s="84"/>
      <c r="K5889" s="31"/>
      <c r="L5889" s="31"/>
      <c r="M5889" s="169"/>
      <c r="N5889" s="148"/>
      <c r="O5889" s="106"/>
      <c r="P5889" s="43"/>
      <c r="Q5889" s="31"/>
      <c r="R5889" s="84"/>
      <c r="S5889" s="31"/>
      <c r="T5889" s="31"/>
      <c r="U5889" s="169"/>
      <c r="V5889" s="150"/>
      <c r="W5889" s="342" t="str" cm="1">
        <f t="array" ref="W5889">IF(SUM(LEN(B5889:V5889))=0,"",IF(OR(OR(ISBLANK(F5889),SUM(LEN(C5889),LEN(D5889))=0),AND(NOT(E5889="Unknown"),ISBLANK(J5889)),AND(NOT(O5889="Unknown"),ISBLANK(R5889))),"Missing Information", INDEX(Table15[Entire Service Line Classification], MATCH(SUMIFS(Table15[Unique ID],Table15[System-Owned Portion],E5889,Table15[If Material Anything Other than "Lead" in Column E,Was Material Ever Previously Lead?],G5889,Table15[Customer-Owned Portion],O5889),Table15[Unique ID],0),0)))</f>
        <v/>
      </c>
      <c r="X5889"/>
    </row>
    <row r="5890" spans="2:24" x14ac:dyDescent="0.35">
      <c r="B5890" s="146"/>
      <c r="C5890" s="31"/>
      <c r="D5890" s="31"/>
      <c r="E5890" s="44"/>
      <c r="F5890" s="43"/>
      <c r="G5890" s="84"/>
      <c r="H5890" s="31"/>
      <c r="I5890" s="31"/>
      <c r="J5890" s="84"/>
      <c r="K5890" s="31"/>
      <c r="L5890" s="31"/>
      <c r="M5890" s="169"/>
      <c r="N5890" s="148"/>
      <c r="O5890" s="106"/>
      <c r="P5890" s="43"/>
      <c r="Q5890" s="31"/>
      <c r="R5890" s="84"/>
      <c r="S5890" s="31"/>
      <c r="T5890" s="31"/>
      <c r="U5890" s="169"/>
      <c r="V5890" s="150"/>
      <c r="W5890" s="342" t="str" cm="1">
        <f t="array" ref="W5890">IF(SUM(LEN(B5890:V5890))=0,"",IF(OR(OR(ISBLANK(F5890),SUM(LEN(C5890),LEN(D5890))=0),AND(NOT(E5890="Unknown"),ISBLANK(J5890)),AND(NOT(O5890="Unknown"),ISBLANK(R5890))),"Missing Information", INDEX(Table15[Entire Service Line Classification], MATCH(SUMIFS(Table15[Unique ID],Table15[System-Owned Portion],E5890,Table15[If Material Anything Other than "Lead" in Column E,Was Material Ever Previously Lead?],G5890,Table15[Customer-Owned Portion],O5890),Table15[Unique ID],0),0)))</f>
        <v/>
      </c>
      <c r="X5890"/>
    </row>
    <row r="5891" spans="2:24" x14ac:dyDescent="0.35">
      <c r="B5891" s="146"/>
      <c r="C5891" s="31"/>
      <c r="D5891" s="31"/>
      <c r="E5891" s="44"/>
      <c r="F5891" s="43"/>
      <c r="G5891" s="84"/>
      <c r="H5891" s="31"/>
      <c r="I5891" s="31"/>
      <c r="J5891" s="84"/>
      <c r="K5891" s="31"/>
      <c r="L5891" s="31"/>
      <c r="M5891" s="169"/>
      <c r="N5891" s="148"/>
      <c r="O5891" s="106"/>
      <c r="P5891" s="43"/>
      <c r="Q5891" s="31"/>
      <c r="R5891" s="84"/>
      <c r="S5891" s="31"/>
      <c r="T5891" s="31"/>
      <c r="U5891" s="169"/>
      <c r="V5891" s="150"/>
      <c r="W5891" s="342" t="str" cm="1">
        <f t="array" ref="W5891">IF(SUM(LEN(B5891:V5891))=0,"",IF(OR(OR(ISBLANK(F5891),SUM(LEN(C5891),LEN(D5891))=0),AND(NOT(E5891="Unknown"),ISBLANK(J5891)),AND(NOT(O5891="Unknown"),ISBLANK(R5891))),"Missing Information", INDEX(Table15[Entire Service Line Classification], MATCH(SUMIFS(Table15[Unique ID],Table15[System-Owned Portion],E5891,Table15[If Material Anything Other than "Lead" in Column E,Was Material Ever Previously Lead?],G5891,Table15[Customer-Owned Portion],O5891),Table15[Unique ID],0),0)))</f>
        <v/>
      </c>
      <c r="X5891"/>
    </row>
    <row r="5892" spans="2:24" x14ac:dyDescent="0.35">
      <c r="B5892" s="146"/>
      <c r="C5892" s="31"/>
      <c r="D5892" s="31"/>
      <c r="E5892" s="44"/>
      <c r="F5892" s="43"/>
      <c r="G5892" s="84"/>
      <c r="H5892" s="31"/>
      <c r="I5892" s="31"/>
      <c r="J5892" s="84"/>
      <c r="K5892" s="31"/>
      <c r="L5892" s="31"/>
      <c r="M5892" s="169"/>
      <c r="N5892" s="148"/>
      <c r="O5892" s="106"/>
      <c r="P5892" s="43"/>
      <c r="Q5892" s="31"/>
      <c r="R5892" s="84"/>
      <c r="S5892" s="31"/>
      <c r="T5892" s="31"/>
      <c r="U5892" s="169"/>
      <c r="V5892" s="150"/>
      <c r="W5892" s="342" t="str" cm="1">
        <f t="array" ref="W5892">IF(SUM(LEN(B5892:V5892))=0,"",IF(OR(OR(ISBLANK(F5892),SUM(LEN(C5892),LEN(D5892))=0),AND(NOT(E5892="Unknown"),ISBLANK(J5892)),AND(NOT(O5892="Unknown"),ISBLANK(R5892))),"Missing Information", INDEX(Table15[Entire Service Line Classification], MATCH(SUMIFS(Table15[Unique ID],Table15[System-Owned Portion],E5892,Table15[If Material Anything Other than "Lead" in Column E,Was Material Ever Previously Lead?],G5892,Table15[Customer-Owned Portion],O5892),Table15[Unique ID],0),0)))</f>
        <v/>
      </c>
      <c r="X5892"/>
    </row>
    <row r="5893" spans="2:24" x14ac:dyDescent="0.35">
      <c r="B5893" s="146"/>
      <c r="C5893" s="31"/>
      <c r="D5893" s="31"/>
      <c r="E5893" s="44"/>
      <c r="F5893" s="43"/>
      <c r="G5893" s="84"/>
      <c r="H5893" s="31"/>
      <c r="I5893" s="31"/>
      <c r="J5893" s="84"/>
      <c r="K5893" s="31"/>
      <c r="L5893" s="31"/>
      <c r="M5893" s="169"/>
      <c r="N5893" s="148"/>
      <c r="O5893" s="106"/>
      <c r="P5893" s="43"/>
      <c r="Q5893" s="31"/>
      <c r="R5893" s="84"/>
      <c r="S5893" s="31"/>
      <c r="T5893" s="31"/>
      <c r="U5893" s="169"/>
      <c r="V5893" s="150"/>
      <c r="W5893" s="342" t="str" cm="1">
        <f t="array" ref="W5893">IF(SUM(LEN(B5893:V5893))=0,"",IF(OR(OR(ISBLANK(F5893),SUM(LEN(C5893),LEN(D5893))=0),AND(NOT(E5893="Unknown"),ISBLANK(J5893)),AND(NOT(O5893="Unknown"),ISBLANK(R5893))),"Missing Information", INDEX(Table15[Entire Service Line Classification], MATCH(SUMIFS(Table15[Unique ID],Table15[System-Owned Portion],E5893,Table15[If Material Anything Other than "Lead" in Column E,Was Material Ever Previously Lead?],G5893,Table15[Customer-Owned Portion],O5893),Table15[Unique ID],0),0)))</f>
        <v/>
      </c>
      <c r="X5893"/>
    </row>
    <row r="5894" spans="2:24" x14ac:dyDescent="0.35">
      <c r="B5894" s="146"/>
      <c r="C5894" s="31"/>
      <c r="D5894" s="31"/>
      <c r="E5894" s="44"/>
      <c r="F5894" s="43"/>
      <c r="G5894" s="84"/>
      <c r="H5894" s="31"/>
      <c r="I5894" s="31"/>
      <c r="J5894" s="84"/>
      <c r="K5894" s="31"/>
      <c r="L5894" s="31"/>
      <c r="M5894" s="169"/>
      <c r="N5894" s="148"/>
      <c r="O5894" s="106"/>
      <c r="P5894" s="43"/>
      <c r="Q5894" s="31"/>
      <c r="R5894" s="84"/>
      <c r="S5894" s="31"/>
      <c r="T5894" s="31"/>
      <c r="U5894" s="169"/>
      <c r="V5894" s="150"/>
      <c r="W5894" s="342" t="str" cm="1">
        <f t="array" ref="W5894">IF(SUM(LEN(B5894:V5894))=0,"",IF(OR(OR(ISBLANK(F5894),SUM(LEN(C5894),LEN(D5894))=0),AND(NOT(E5894="Unknown"),ISBLANK(J5894)),AND(NOT(O5894="Unknown"),ISBLANK(R5894))),"Missing Information", INDEX(Table15[Entire Service Line Classification], MATCH(SUMIFS(Table15[Unique ID],Table15[System-Owned Portion],E5894,Table15[If Material Anything Other than "Lead" in Column E,Was Material Ever Previously Lead?],G5894,Table15[Customer-Owned Portion],O5894),Table15[Unique ID],0),0)))</f>
        <v/>
      </c>
      <c r="X5894"/>
    </row>
    <row r="5895" spans="2:24" x14ac:dyDescent="0.35">
      <c r="B5895" s="146"/>
      <c r="C5895" s="31"/>
      <c r="D5895" s="31"/>
      <c r="E5895" s="44"/>
      <c r="F5895" s="43"/>
      <c r="G5895" s="84"/>
      <c r="H5895" s="31"/>
      <c r="I5895" s="31"/>
      <c r="J5895" s="84"/>
      <c r="K5895" s="31"/>
      <c r="L5895" s="31"/>
      <c r="M5895" s="169"/>
      <c r="N5895" s="148"/>
      <c r="O5895" s="106"/>
      <c r="P5895" s="43"/>
      <c r="Q5895" s="31"/>
      <c r="R5895" s="84"/>
      <c r="S5895" s="31"/>
      <c r="T5895" s="31"/>
      <c r="U5895" s="169"/>
      <c r="V5895" s="150"/>
      <c r="W5895" s="342" t="str" cm="1">
        <f t="array" ref="W5895">IF(SUM(LEN(B5895:V5895))=0,"",IF(OR(OR(ISBLANK(F5895),SUM(LEN(C5895),LEN(D5895))=0),AND(NOT(E5895="Unknown"),ISBLANK(J5895)),AND(NOT(O5895="Unknown"),ISBLANK(R5895))),"Missing Information", INDEX(Table15[Entire Service Line Classification], MATCH(SUMIFS(Table15[Unique ID],Table15[System-Owned Portion],E5895,Table15[If Material Anything Other than "Lead" in Column E,Was Material Ever Previously Lead?],G5895,Table15[Customer-Owned Portion],O5895),Table15[Unique ID],0),0)))</f>
        <v/>
      </c>
      <c r="X5895"/>
    </row>
    <row r="5896" spans="2:24" x14ac:dyDescent="0.35">
      <c r="B5896" s="146"/>
      <c r="C5896" s="31"/>
      <c r="D5896" s="31"/>
      <c r="E5896" s="44"/>
      <c r="F5896" s="43"/>
      <c r="G5896" s="84"/>
      <c r="H5896" s="31"/>
      <c r="I5896" s="31"/>
      <c r="J5896" s="84"/>
      <c r="K5896" s="31"/>
      <c r="L5896" s="31"/>
      <c r="M5896" s="169"/>
      <c r="N5896" s="148"/>
      <c r="O5896" s="106"/>
      <c r="P5896" s="43"/>
      <c r="Q5896" s="31"/>
      <c r="R5896" s="84"/>
      <c r="S5896" s="31"/>
      <c r="T5896" s="31"/>
      <c r="U5896" s="169"/>
      <c r="V5896" s="150"/>
      <c r="W5896" s="342" t="str" cm="1">
        <f t="array" ref="W5896">IF(SUM(LEN(B5896:V5896))=0,"",IF(OR(OR(ISBLANK(F5896),SUM(LEN(C5896),LEN(D5896))=0),AND(NOT(E5896="Unknown"),ISBLANK(J5896)),AND(NOT(O5896="Unknown"),ISBLANK(R5896))),"Missing Information", INDEX(Table15[Entire Service Line Classification], MATCH(SUMIFS(Table15[Unique ID],Table15[System-Owned Portion],E5896,Table15[If Material Anything Other than "Lead" in Column E,Was Material Ever Previously Lead?],G5896,Table15[Customer-Owned Portion],O5896),Table15[Unique ID],0),0)))</f>
        <v/>
      </c>
      <c r="X5896"/>
    </row>
    <row r="5897" spans="2:24" x14ac:dyDescent="0.35">
      <c r="B5897" s="146"/>
      <c r="C5897" s="31"/>
      <c r="D5897" s="31"/>
      <c r="E5897" s="44"/>
      <c r="F5897" s="43"/>
      <c r="G5897" s="84"/>
      <c r="H5897" s="31"/>
      <c r="I5897" s="31"/>
      <c r="J5897" s="84"/>
      <c r="K5897" s="31"/>
      <c r="L5897" s="31"/>
      <c r="M5897" s="169"/>
      <c r="N5897" s="148"/>
      <c r="O5897" s="106"/>
      <c r="P5897" s="43"/>
      <c r="Q5897" s="31"/>
      <c r="R5897" s="84"/>
      <c r="S5897" s="31"/>
      <c r="T5897" s="31"/>
      <c r="U5897" s="169"/>
      <c r="V5897" s="150"/>
      <c r="W5897" s="342" t="str" cm="1">
        <f t="array" ref="W5897">IF(SUM(LEN(B5897:V5897))=0,"",IF(OR(OR(ISBLANK(F5897),SUM(LEN(C5897),LEN(D5897))=0),AND(NOT(E5897="Unknown"),ISBLANK(J5897)),AND(NOT(O5897="Unknown"),ISBLANK(R5897))),"Missing Information", INDEX(Table15[Entire Service Line Classification], MATCH(SUMIFS(Table15[Unique ID],Table15[System-Owned Portion],E5897,Table15[If Material Anything Other than "Lead" in Column E,Was Material Ever Previously Lead?],G5897,Table15[Customer-Owned Portion],O5897),Table15[Unique ID],0),0)))</f>
        <v/>
      </c>
      <c r="X5897"/>
    </row>
    <row r="5898" spans="2:24" x14ac:dyDescent="0.35">
      <c r="B5898" s="146"/>
      <c r="C5898" s="31"/>
      <c r="D5898" s="31"/>
      <c r="E5898" s="44"/>
      <c r="F5898" s="43"/>
      <c r="G5898" s="84"/>
      <c r="H5898" s="31"/>
      <c r="I5898" s="31"/>
      <c r="J5898" s="84"/>
      <c r="K5898" s="31"/>
      <c r="L5898" s="31"/>
      <c r="M5898" s="169"/>
      <c r="N5898" s="148"/>
      <c r="O5898" s="106"/>
      <c r="P5898" s="43"/>
      <c r="Q5898" s="31"/>
      <c r="R5898" s="84"/>
      <c r="S5898" s="31"/>
      <c r="T5898" s="31"/>
      <c r="U5898" s="169"/>
      <c r="V5898" s="150"/>
      <c r="W5898" s="342" t="str" cm="1">
        <f t="array" ref="W5898">IF(SUM(LEN(B5898:V5898))=0,"",IF(OR(OR(ISBLANK(F5898),SUM(LEN(C5898),LEN(D5898))=0),AND(NOT(E5898="Unknown"),ISBLANK(J5898)),AND(NOT(O5898="Unknown"),ISBLANK(R5898))),"Missing Information", INDEX(Table15[Entire Service Line Classification], MATCH(SUMIFS(Table15[Unique ID],Table15[System-Owned Portion],E5898,Table15[If Material Anything Other than "Lead" in Column E,Was Material Ever Previously Lead?],G5898,Table15[Customer-Owned Portion],O5898),Table15[Unique ID],0),0)))</f>
        <v/>
      </c>
      <c r="X5898"/>
    </row>
    <row r="5899" spans="2:24" x14ac:dyDescent="0.35">
      <c r="B5899" s="146"/>
      <c r="C5899" s="31"/>
      <c r="D5899" s="31"/>
      <c r="E5899" s="44"/>
      <c r="F5899" s="43"/>
      <c r="G5899" s="84"/>
      <c r="H5899" s="31"/>
      <c r="I5899" s="31"/>
      <c r="J5899" s="84"/>
      <c r="K5899" s="31"/>
      <c r="L5899" s="31"/>
      <c r="M5899" s="169"/>
      <c r="N5899" s="148"/>
      <c r="O5899" s="106"/>
      <c r="P5899" s="43"/>
      <c r="Q5899" s="31"/>
      <c r="R5899" s="84"/>
      <c r="S5899" s="31"/>
      <c r="T5899" s="31"/>
      <c r="U5899" s="169"/>
      <c r="V5899" s="150"/>
      <c r="W5899" s="342" t="str" cm="1">
        <f t="array" ref="W5899">IF(SUM(LEN(B5899:V5899))=0,"",IF(OR(OR(ISBLANK(F5899),SUM(LEN(C5899),LEN(D5899))=0),AND(NOT(E5899="Unknown"),ISBLANK(J5899)),AND(NOT(O5899="Unknown"),ISBLANK(R5899))),"Missing Information", INDEX(Table15[Entire Service Line Classification], MATCH(SUMIFS(Table15[Unique ID],Table15[System-Owned Portion],E5899,Table15[If Material Anything Other than "Lead" in Column E,Was Material Ever Previously Lead?],G5899,Table15[Customer-Owned Portion],O5899),Table15[Unique ID],0),0)))</f>
        <v/>
      </c>
      <c r="X5899"/>
    </row>
    <row r="5900" spans="2:24" x14ac:dyDescent="0.35">
      <c r="B5900" s="146"/>
      <c r="C5900" s="31"/>
      <c r="D5900" s="31"/>
      <c r="E5900" s="44"/>
      <c r="F5900" s="43"/>
      <c r="G5900" s="84"/>
      <c r="H5900" s="31"/>
      <c r="I5900" s="31"/>
      <c r="J5900" s="84"/>
      <c r="K5900" s="31"/>
      <c r="L5900" s="31"/>
      <c r="M5900" s="169"/>
      <c r="N5900" s="148"/>
      <c r="O5900" s="106"/>
      <c r="P5900" s="43"/>
      <c r="Q5900" s="31"/>
      <c r="R5900" s="84"/>
      <c r="S5900" s="31"/>
      <c r="T5900" s="31"/>
      <c r="U5900" s="169"/>
      <c r="V5900" s="150"/>
      <c r="W5900" s="342" t="str" cm="1">
        <f t="array" ref="W5900">IF(SUM(LEN(B5900:V5900))=0,"",IF(OR(OR(ISBLANK(F5900),SUM(LEN(C5900),LEN(D5900))=0),AND(NOT(E5900="Unknown"),ISBLANK(J5900)),AND(NOT(O5900="Unknown"),ISBLANK(R5900))),"Missing Information", INDEX(Table15[Entire Service Line Classification], MATCH(SUMIFS(Table15[Unique ID],Table15[System-Owned Portion],E5900,Table15[If Material Anything Other than "Lead" in Column E,Was Material Ever Previously Lead?],G5900,Table15[Customer-Owned Portion],O5900),Table15[Unique ID],0),0)))</f>
        <v/>
      </c>
      <c r="X5900"/>
    </row>
    <row r="5901" spans="2:24" x14ac:dyDescent="0.35">
      <c r="B5901" s="146"/>
      <c r="C5901" s="31"/>
      <c r="D5901" s="31"/>
      <c r="E5901" s="44"/>
      <c r="F5901" s="43"/>
      <c r="G5901" s="84"/>
      <c r="H5901" s="31"/>
      <c r="I5901" s="31"/>
      <c r="J5901" s="84"/>
      <c r="K5901" s="31"/>
      <c r="L5901" s="31"/>
      <c r="M5901" s="169"/>
      <c r="N5901" s="148"/>
      <c r="O5901" s="106"/>
      <c r="P5901" s="43"/>
      <c r="Q5901" s="31"/>
      <c r="R5901" s="84"/>
      <c r="S5901" s="31"/>
      <c r="T5901" s="31"/>
      <c r="U5901" s="169"/>
      <c r="V5901" s="150"/>
      <c r="W5901" s="342" t="str" cm="1">
        <f t="array" ref="W5901">IF(SUM(LEN(B5901:V5901))=0,"",IF(OR(OR(ISBLANK(F5901),SUM(LEN(C5901),LEN(D5901))=0),AND(NOT(E5901="Unknown"),ISBLANK(J5901)),AND(NOT(O5901="Unknown"),ISBLANK(R5901))),"Missing Information", INDEX(Table15[Entire Service Line Classification], MATCH(SUMIFS(Table15[Unique ID],Table15[System-Owned Portion],E5901,Table15[If Material Anything Other than "Lead" in Column E,Was Material Ever Previously Lead?],G5901,Table15[Customer-Owned Portion],O5901),Table15[Unique ID],0),0)))</f>
        <v/>
      </c>
      <c r="X5901"/>
    </row>
    <row r="5902" spans="2:24" x14ac:dyDescent="0.35">
      <c r="B5902" s="146"/>
      <c r="C5902" s="31"/>
      <c r="D5902" s="31"/>
      <c r="E5902" s="44"/>
      <c r="F5902" s="43"/>
      <c r="G5902" s="84"/>
      <c r="H5902" s="31"/>
      <c r="I5902" s="31"/>
      <c r="J5902" s="84"/>
      <c r="K5902" s="31"/>
      <c r="L5902" s="31"/>
      <c r="M5902" s="169"/>
      <c r="N5902" s="148"/>
      <c r="O5902" s="106"/>
      <c r="P5902" s="43"/>
      <c r="Q5902" s="31"/>
      <c r="R5902" s="84"/>
      <c r="S5902" s="31"/>
      <c r="T5902" s="31"/>
      <c r="U5902" s="169"/>
      <c r="V5902" s="150"/>
      <c r="W5902" s="342" t="str" cm="1">
        <f t="array" ref="W5902">IF(SUM(LEN(B5902:V5902))=0,"",IF(OR(OR(ISBLANK(F5902),SUM(LEN(C5902),LEN(D5902))=0),AND(NOT(E5902="Unknown"),ISBLANK(J5902)),AND(NOT(O5902="Unknown"),ISBLANK(R5902))),"Missing Information", INDEX(Table15[Entire Service Line Classification], MATCH(SUMIFS(Table15[Unique ID],Table15[System-Owned Portion],E5902,Table15[If Material Anything Other than "Lead" in Column E,Was Material Ever Previously Lead?],G5902,Table15[Customer-Owned Portion],O5902),Table15[Unique ID],0),0)))</f>
        <v/>
      </c>
      <c r="X5902"/>
    </row>
    <row r="5903" spans="2:24" x14ac:dyDescent="0.35">
      <c r="B5903" s="146"/>
      <c r="C5903" s="31"/>
      <c r="D5903" s="31"/>
      <c r="E5903" s="44"/>
      <c r="F5903" s="43"/>
      <c r="G5903" s="84"/>
      <c r="H5903" s="31"/>
      <c r="I5903" s="31"/>
      <c r="J5903" s="84"/>
      <c r="K5903" s="31"/>
      <c r="L5903" s="31"/>
      <c r="M5903" s="169"/>
      <c r="N5903" s="148"/>
      <c r="O5903" s="106"/>
      <c r="P5903" s="43"/>
      <c r="Q5903" s="31"/>
      <c r="R5903" s="84"/>
      <c r="S5903" s="31"/>
      <c r="T5903" s="31"/>
      <c r="U5903" s="169"/>
      <c r="V5903" s="150"/>
      <c r="W5903" s="342" t="str" cm="1">
        <f t="array" ref="W5903">IF(SUM(LEN(B5903:V5903))=0,"",IF(OR(OR(ISBLANK(F5903),SUM(LEN(C5903),LEN(D5903))=0),AND(NOT(E5903="Unknown"),ISBLANK(J5903)),AND(NOT(O5903="Unknown"),ISBLANK(R5903))),"Missing Information", INDEX(Table15[Entire Service Line Classification], MATCH(SUMIFS(Table15[Unique ID],Table15[System-Owned Portion],E5903,Table15[If Material Anything Other than "Lead" in Column E,Was Material Ever Previously Lead?],G5903,Table15[Customer-Owned Portion],O5903),Table15[Unique ID],0),0)))</f>
        <v/>
      </c>
      <c r="X5903"/>
    </row>
    <row r="5904" spans="2:24" x14ac:dyDescent="0.35">
      <c r="B5904" s="146"/>
      <c r="C5904" s="31"/>
      <c r="D5904" s="31"/>
      <c r="E5904" s="44"/>
      <c r="F5904" s="43"/>
      <c r="G5904" s="84"/>
      <c r="H5904" s="31"/>
      <c r="I5904" s="31"/>
      <c r="J5904" s="84"/>
      <c r="K5904" s="31"/>
      <c r="L5904" s="31"/>
      <c r="M5904" s="169"/>
      <c r="N5904" s="148"/>
      <c r="O5904" s="106"/>
      <c r="P5904" s="43"/>
      <c r="Q5904" s="31"/>
      <c r="R5904" s="84"/>
      <c r="S5904" s="31"/>
      <c r="T5904" s="31"/>
      <c r="U5904" s="169"/>
      <c r="V5904" s="150"/>
      <c r="W5904" s="342" t="str" cm="1">
        <f t="array" ref="W5904">IF(SUM(LEN(B5904:V5904))=0,"",IF(OR(OR(ISBLANK(F5904),SUM(LEN(C5904),LEN(D5904))=0),AND(NOT(E5904="Unknown"),ISBLANK(J5904)),AND(NOT(O5904="Unknown"),ISBLANK(R5904))),"Missing Information", INDEX(Table15[Entire Service Line Classification], MATCH(SUMIFS(Table15[Unique ID],Table15[System-Owned Portion],E5904,Table15[If Material Anything Other than "Lead" in Column E,Was Material Ever Previously Lead?],G5904,Table15[Customer-Owned Portion],O5904),Table15[Unique ID],0),0)))</f>
        <v/>
      </c>
      <c r="X5904"/>
    </row>
    <row r="5905" spans="2:24" x14ac:dyDescent="0.35">
      <c r="B5905" s="146"/>
      <c r="C5905" s="31"/>
      <c r="D5905" s="31"/>
      <c r="E5905" s="44"/>
      <c r="F5905" s="43"/>
      <c r="G5905" s="84"/>
      <c r="H5905" s="31"/>
      <c r="I5905" s="31"/>
      <c r="J5905" s="84"/>
      <c r="K5905" s="31"/>
      <c r="L5905" s="31"/>
      <c r="M5905" s="169"/>
      <c r="N5905" s="148"/>
      <c r="O5905" s="106"/>
      <c r="P5905" s="43"/>
      <c r="Q5905" s="31"/>
      <c r="R5905" s="84"/>
      <c r="S5905" s="31"/>
      <c r="T5905" s="31"/>
      <c r="U5905" s="169"/>
      <c r="V5905" s="150"/>
      <c r="W5905" s="342" t="str" cm="1">
        <f t="array" ref="W5905">IF(SUM(LEN(B5905:V5905))=0,"",IF(OR(OR(ISBLANK(F5905),SUM(LEN(C5905),LEN(D5905))=0),AND(NOT(E5905="Unknown"),ISBLANK(J5905)),AND(NOT(O5905="Unknown"),ISBLANK(R5905))),"Missing Information", INDEX(Table15[Entire Service Line Classification], MATCH(SUMIFS(Table15[Unique ID],Table15[System-Owned Portion],E5905,Table15[If Material Anything Other than "Lead" in Column E,Was Material Ever Previously Lead?],G5905,Table15[Customer-Owned Portion],O5905),Table15[Unique ID],0),0)))</f>
        <v/>
      </c>
      <c r="X5905"/>
    </row>
    <row r="5906" spans="2:24" x14ac:dyDescent="0.35">
      <c r="B5906" s="146"/>
      <c r="C5906" s="31"/>
      <c r="D5906" s="31"/>
      <c r="E5906" s="44"/>
      <c r="F5906" s="43"/>
      <c r="G5906" s="84"/>
      <c r="H5906" s="31"/>
      <c r="I5906" s="31"/>
      <c r="J5906" s="84"/>
      <c r="K5906" s="31"/>
      <c r="L5906" s="31"/>
      <c r="M5906" s="169"/>
      <c r="N5906" s="148"/>
      <c r="O5906" s="106"/>
      <c r="P5906" s="43"/>
      <c r="Q5906" s="31"/>
      <c r="R5906" s="84"/>
      <c r="S5906" s="31"/>
      <c r="T5906" s="31"/>
      <c r="U5906" s="169"/>
      <c r="V5906" s="150"/>
      <c r="W5906" s="342" t="str" cm="1">
        <f t="array" ref="W5906">IF(SUM(LEN(B5906:V5906))=0,"",IF(OR(OR(ISBLANK(F5906),SUM(LEN(C5906),LEN(D5906))=0),AND(NOT(E5906="Unknown"),ISBLANK(J5906)),AND(NOT(O5906="Unknown"),ISBLANK(R5906))),"Missing Information", INDEX(Table15[Entire Service Line Classification], MATCH(SUMIFS(Table15[Unique ID],Table15[System-Owned Portion],E5906,Table15[If Material Anything Other than "Lead" in Column E,Was Material Ever Previously Lead?],G5906,Table15[Customer-Owned Portion],O5906),Table15[Unique ID],0),0)))</f>
        <v/>
      </c>
      <c r="X5906"/>
    </row>
    <row r="5907" spans="2:24" x14ac:dyDescent="0.35">
      <c r="B5907" s="146"/>
      <c r="C5907" s="31"/>
      <c r="D5907" s="31"/>
      <c r="E5907" s="44"/>
      <c r="F5907" s="43"/>
      <c r="G5907" s="84"/>
      <c r="H5907" s="31"/>
      <c r="I5907" s="31"/>
      <c r="J5907" s="84"/>
      <c r="K5907" s="31"/>
      <c r="L5907" s="31"/>
      <c r="M5907" s="169"/>
      <c r="N5907" s="148"/>
      <c r="O5907" s="106"/>
      <c r="P5907" s="43"/>
      <c r="Q5907" s="31"/>
      <c r="R5907" s="84"/>
      <c r="S5907" s="31"/>
      <c r="T5907" s="31"/>
      <c r="U5907" s="169"/>
      <c r="V5907" s="150"/>
      <c r="W5907" s="342" t="str" cm="1">
        <f t="array" ref="W5907">IF(SUM(LEN(B5907:V5907))=0,"",IF(OR(OR(ISBLANK(F5907),SUM(LEN(C5907),LEN(D5907))=0),AND(NOT(E5907="Unknown"),ISBLANK(J5907)),AND(NOT(O5907="Unknown"),ISBLANK(R5907))),"Missing Information", INDEX(Table15[Entire Service Line Classification], MATCH(SUMIFS(Table15[Unique ID],Table15[System-Owned Portion],E5907,Table15[If Material Anything Other than "Lead" in Column E,Was Material Ever Previously Lead?],G5907,Table15[Customer-Owned Portion],O5907),Table15[Unique ID],0),0)))</f>
        <v/>
      </c>
      <c r="X5907"/>
    </row>
    <row r="5908" spans="2:24" x14ac:dyDescent="0.35">
      <c r="B5908" s="146"/>
      <c r="C5908" s="31"/>
      <c r="D5908" s="31"/>
      <c r="E5908" s="44"/>
      <c r="F5908" s="43"/>
      <c r="G5908" s="84"/>
      <c r="H5908" s="31"/>
      <c r="I5908" s="31"/>
      <c r="J5908" s="84"/>
      <c r="K5908" s="31"/>
      <c r="L5908" s="31"/>
      <c r="M5908" s="169"/>
      <c r="N5908" s="148"/>
      <c r="O5908" s="106"/>
      <c r="P5908" s="43"/>
      <c r="Q5908" s="31"/>
      <c r="R5908" s="84"/>
      <c r="S5908" s="31"/>
      <c r="T5908" s="31"/>
      <c r="U5908" s="169"/>
      <c r="V5908" s="150"/>
      <c r="W5908" s="342" t="str" cm="1">
        <f t="array" ref="W5908">IF(SUM(LEN(B5908:V5908))=0,"",IF(OR(OR(ISBLANK(F5908),SUM(LEN(C5908),LEN(D5908))=0),AND(NOT(E5908="Unknown"),ISBLANK(J5908)),AND(NOT(O5908="Unknown"),ISBLANK(R5908))),"Missing Information", INDEX(Table15[Entire Service Line Classification], MATCH(SUMIFS(Table15[Unique ID],Table15[System-Owned Portion],E5908,Table15[If Material Anything Other than "Lead" in Column E,Was Material Ever Previously Lead?],G5908,Table15[Customer-Owned Portion],O5908),Table15[Unique ID],0),0)))</f>
        <v/>
      </c>
      <c r="X5908"/>
    </row>
    <row r="5909" spans="2:24" x14ac:dyDescent="0.35">
      <c r="B5909" s="146"/>
      <c r="C5909" s="31"/>
      <c r="D5909" s="31"/>
      <c r="E5909" s="44"/>
      <c r="F5909" s="43"/>
      <c r="G5909" s="84"/>
      <c r="H5909" s="31"/>
      <c r="I5909" s="31"/>
      <c r="J5909" s="84"/>
      <c r="K5909" s="31"/>
      <c r="L5909" s="31"/>
      <c r="M5909" s="169"/>
      <c r="N5909" s="148"/>
      <c r="O5909" s="106"/>
      <c r="P5909" s="43"/>
      <c r="Q5909" s="31"/>
      <c r="R5909" s="84"/>
      <c r="S5909" s="31"/>
      <c r="T5909" s="31"/>
      <c r="U5909" s="169"/>
      <c r="V5909" s="150"/>
      <c r="W5909" s="342" t="str" cm="1">
        <f t="array" ref="W5909">IF(SUM(LEN(B5909:V5909))=0,"",IF(OR(OR(ISBLANK(F5909),SUM(LEN(C5909),LEN(D5909))=0),AND(NOT(E5909="Unknown"),ISBLANK(J5909)),AND(NOT(O5909="Unknown"),ISBLANK(R5909))),"Missing Information", INDEX(Table15[Entire Service Line Classification], MATCH(SUMIFS(Table15[Unique ID],Table15[System-Owned Portion],E5909,Table15[If Material Anything Other than "Lead" in Column E,Was Material Ever Previously Lead?],G5909,Table15[Customer-Owned Portion],O5909),Table15[Unique ID],0),0)))</f>
        <v/>
      </c>
      <c r="X5909"/>
    </row>
    <row r="5910" spans="2:24" x14ac:dyDescent="0.35">
      <c r="B5910" s="146"/>
      <c r="C5910" s="31"/>
      <c r="D5910" s="31"/>
      <c r="E5910" s="44"/>
      <c r="F5910" s="43"/>
      <c r="G5910" s="84"/>
      <c r="H5910" s="31"/>
      <c r="I5910" s="31"/>
      <c r="J5910" s="84"/>
      <c r="K5910" s="31"/>
      <c r="L5910" s="31"/>
      <c r="M5910" s="169"/>
      <c r="N5910" s="148"/>
      <c r="O5910" s="106"/>
      <c r="P5910" s="43"/>
      <c r="Q5910" s="31"/>
      <c r="R5910" s="84"/>
      <c r="S5910" s="31"/>
      <c r="T5910" s="31"/>
      <c r="U5910" s="169"/>
      <c r="V5910" s="150"/>
      <c r="W5910" s="342" t="str" cm="1">
        <f t="array" ref="W5910">IF(SUM(LEN(B5910:V5910))=0,"",IF(OR(OR(ISBLANK(F5910),SUM(LEN(C5910),LEN(D5910))=0),AND(NOT(E5910="Unknown"),ISBLANK(J5910)),AND(NOT(O5910="Unknown"),ISBLANK(R5910))),"Missing Information", INDEX(Table15[Entire Service Line Classification], MATCH(SUMIFS(Table15[Unique ID],Table15[System-Owned Portion],E5910,Table15[If Material Anything Other than "Lead" in Column E,Was Material Ever Previously Lead?],G5910,Table15[Customer-Owned Portion],O5910),Table15[Unique ID],0),0)))</f>
        <v/>
      </c>
      <c r="X5910"/>
    </row>
    <row r="5911" spans="2:24" x14ac:dyDescent="0.35">
      <c r="B5911" s="146"/>
      <c r="C5911" s="31"/>
      <c r="D5911" s="31"/>
      <c r="E5911" s="44"/>
      <c r="F5911" s="43"/>
      <c r="G5911" s="84"/>
      <c r="H5911" s="31"/>
      <c r="I5911" s="31"/>
      <c r="J5911" s="84"/>
      <c r="K5911" s="31"/>
      <c r="L5911" s="31"/>
      <c r="M5911" s="169"/>
      <c r="N5911" s="148"/>
      <c r="O5911" s="106"/>
      <c r="P5911" s="43"/>
      <c r="Q5911" s="31"/>
      <c r="R5911" s="84"/>
      <c r="S5911" s="31"/>
      <c r="T5911" s="31"/>
      <c r="U5911" s="169"/>
      <c r="V5911" s="150"/>
      <c r="W5911" s="342" t="str" cm="1">
        <f t="array" ref="W5911">IF(SUM(LEN(B5911:V5911))=0,"",IF(OR(OR(ISBLANK(F5911),SUM(LEN(C5911),LEN(D5911))=0),AND(NOT(E5911="Unknown"),ISBLANK(J5911)),AND(NOT(O5911="Unknown"),ISBLANK(R5911))),"Missing Information", INDEX(Table15[Entire Service Line Classification], MATCH(SUMIFS(Table15[Unique ID],Table15[System-Owned Portion],E5911,Table15[If Material Anything Other than "Lead" in Column E,Was Material Ever Previously Lead?],G5911,Table15[Customer-Owned Portion],O5911),Table15[Unique ID],0),0)))</f>
        <v/>
      </c>
      <c r="X5911"/>
    </row>
    <row r="5912" spans="2:24" x14ac:dyDescent="0.35">
      <c r="B5912" s="146"/>
      <c r="C5912" s="31"/>
      <c r="D5912" s="31"/>
      <c r="E5912" s="44"/>
      <c r="F5912" s="43"/>
      <c r="G5912" s="84"/>
      <c r="H5912" s="31"/>
      <c r="I5912" s="31"/>
      <c r="J5912" s="84"/>
      <c r="K5912" s="31"/>
      <c r="L5912" s="31"/>
      <c r="M5912" s="169"/>
      <c r="N5912" s="148"/>
      <c r="O5912" s="106"/>
      <c r="P5912" s="43"/>
      <c r="Q5912" s="31"/>
      <c r="R5912" s="84"/>
      <c r="S5912" s="31"/>
      <c r="T5912" s="31"/>
      <c r="U5912" s="169"/>
      <c r="V5912" s="150"/>
      <c r="W5912" s="342" t="str" cm="1">
        <f t="array" ref="W5912">IF(SUM(LEN(B5912:V5912))=0,"",IF(OR(OR(ISBLANK(F5912),SUM(LEN(C5912),LEN(D5912))=0),AND(NOT(E5912="Unknown"),ISBLANK(J5912)),AND(NOT(O5912="Unknown"),ISBLANK(R5912))),"Missing Information", INDEX(Table15[Entire Service Line Classification], MATCH(SUMIFS(Table15[Unique ID],Table15[System-Owned Portion],E5912,Table15[If Material Anything Other than "Lead" in Column E,Was Material Ever Previously Lead?],G5912,Table15[Customer-Owned Portion],O5912),Table15[Unique ID],0),0)))</f>
        <v/>
      </c>
      <c r="X5912"/>
    </row>
    <row r="5913" spans="2:24" x14ac:dyDescent="0.35">
      <c r="B5913" s="146"/>
      <c r="C5913" s="31"/>
      <c r="D5913" s="31"/>
      <c r="E5913" s="44"/>
      <c r="F5913" s="43"/>
      <c r="G5913" s="84"/>
      <c r="H5913" s="31"/>
      <c r="I5913" s="31"/>
      <c r="J5913" s="84"/>
      <c r="K5913" s="31"/>
      <c r="L5913" s="31"/>
      <c r="M5913" s="169"/>
      <c r="N5913" s="148"/>
      <c r="O5913" s="106"/>
      <c r="P5913" s="43"/>
      <c r="Q5913" s="31"/>
      <c r="R5913" s="84"/>
      <c r="S5913" s="31"/>
      <c r="T5913" s="31"/>
      <c r="U5913" s="169"/>
      <c r="V5913" s="150"/>
      <c r="W5913" s="342" t="str" cm="1">
        <f t="array" ref="W5913">IF(SUM(LEN(B5913:V5913))=0,"",IF(OR(OR(ISBLANK(F5913),SUM(LEN(C5913),LEN(D5913))=0),AND(NOT(E5913="Unknown"),ISBLANK(J5913)),AND(NOT(O5913="Unknown"),ISBLANK(R5913))),"Missing Information", INDEX(Table15[Entire Service Line Classification], MATCH(SUMIFS(Table15[Unique ID],Table15[System-Owned Portion],E5913,Table15[If Material Anything Other than "Lead" in Column E,Was Material Ever Previously Lead?],G5913,Table15[Customer-Owned Portion],O5913),Table15[Unique ID],0),0)))</f>
        <v/>
      </c>
      <c r="X5913"/>
    </row>
    <row r="5914" spans="2:24" x14ac:dyDescent="0.35">
      <c r="B5914" s="146"/>
      <c r="C5914" s="31"/>
      <c r="D5914" s="31"/>
      <c r="E5914" s="44"/>
      <c r="F5914" s="43"/>
      <c r="G5914" s="84"/>
      <c r="H5914" s="31"/>
      <c r="I5914" s="31"/>
      <c r="J5914" s="84"/>
      <c r="K5914" s="31"/>
      <c r="L5914" s="31"/>
      <c r="M5914" s="169"/>
      <c r="N5914" s="148"/>
      <c r="O5914" s="106"/>
      <c r="P5914" s="43"/>
      <c r="Q5914" s="31"/>
      <c r="R5914" s="84"/>
      <c r="S5914" s="31"/>
      <c r="T5914" s="31"/>
      <c r="U5914" s="169"/>
      <c r="V5914" s="150"/>
      <c r="W5914" s="342" t="str" cm="1">
        <f t="array" ref="W5914">IF(SUM(LEN(B5914:V5914))=0,"",IF(OR(OR(ISBLANK(F5914),SUM(LEN(C5914),LEN(D5914))=0),AND(NOT(E5914="Unknown"),ISBLANK(J5914)),AND(NOT(O5914="Unknown"),ISBLANK(R5914))),"Missing Information", INDEX(Table15[Entire Service Line Classification], MATCH(SUMIFS(Table15[Unique ID],Table15[System-Owned Portion],E5914,Table15[If Material Anything Other than "Lead" in Column E,Was Material Ever Previously Lead?],G5914,Table15[Customer-Owned Portion],O5914),Table15[Unique ID],0),0)))</f>
        <v/>
      </c>
      <c r="X5914"/>
    </row>
    <row r="5915" spans="2:24" x14ac:dyDescent="0.35">
      <c r="B5915" s="146"/>
      <c r="C5915" s="31"/>
      <c r="D5915" s="31"/>
      <c r="E5915" s="44"/>
      <c r="F5915" s="43"/>
      <c r="G5915" s="84"/>
      <c r="H5915" s="31"/>
      <c r="I5915" s="31"/>
      <c r="J5915" s="84"/>
      <c r="K5915" s="31"/>
      <c r="L5915" s="31"/>
      <c r="M5915" s="169"/>
      <c r="N5915" s="148"/>
      <c r="O5915" s="106"/>
      <c r="P5915" s="43"/>
      <c r="Q5915" s="31"/>
      <c r="R5915" s="84"/>
      <c r="S5915" s="31"/>
      <c r="T5915" s="31"/>
      <c r="U5915" s="169"/>
      <c r="V5915" s="150"/>
      <c r="W5915" s="342" t="str" cm="1">
        <f t="array" ref="W5915">IF(SUM(LEN(B5915:V5915))=0,"",IF(OR(OR(ISBLANK(F5915),SUM(LEN(C5915),LEN(D5915))=0),AND(NOT(E5915="Unknown"),ISBLANK(J5915)),AND(NOT(O5915="Unknown"),ISBLANK(R5915))),"Missing Information", INDEX(Table15[Entire Service Line Classification], MATCH(SUMIFS(Table15[Unique ID],Table15[System-Owned Portion],E5915,Table15[If Material Anything Other than "Lead" in Column E,Was Material Ever Previously Lead?],G5915,Table15[Customer-Owned Portion],O5915),Table15[Unique ID],0),0)))</f>
        <v/>
      </c>
      <c r="X5915"/>
    </row>
    <row r="5916" spans="2:24" x14ac:dyDescent="0.35">
      <c r="B5916" s="146"/>
      <c r="C5916" s="31"/>
      <c r="D5916" s="31"/>
      <c r="E5916" s="44"/>
      <c r="F5916" s="43"/>
      <c r="G5916" s="84"/>
      <c r="H5916" s="31"/>
      <c r="I5916" s="31"/>
      <c r="J5916" s="84"/>
      <c r="K5916" s="31"/>
      <c r="L5916" s="31"/>
      <c r="M5916" s="169"/>
      <c r="N5916" s="148"/>
      <c r="O5916" s="106"/>
      <c r="P5916" s="43"/>
      <c r="Q5916" s="31"/>
      <c r="R5916" s="84"/>
      <c r="S5916" s="31"/>
      <c r="T5916" s="31"/>
      <c r="U5916" s="169"/>
      <c r="V5916" s="150"/>
      <c r="W5916" s="342" t="str" cm="1">
        <f t="array" ref="W5916">IF(SUM(LEN(B5916:V5916))=0,"",IF(OR(OR(ISBLANK(F5916),SUM(LEN(C5916),LEN(D5916))=0),AND(NOT(E5916="Unknown"),ISBLANK(J5916)),AND(NOT(O5916="Unknown"),ISBLANK(R5916))),"Missing Information", INDEX(Table15[Entire Service Line Classification], MATCH(SUMIFS(Table15[Unique ID],Table15[System-Owned Portion],E5916,Table15[If Material Anything Other than "Lead" in Column E,Was Material Ever Previously Lead?],G5916,Table15[Customer-Owned Portion],O5916),Table15[Unique ID],0),0)))</f>
        <v/>
      </c>
      <c r="X5916"/>
    </row>
    <row r="5917" spans="2:24" x14ac:dyDescent="0.35">
      <c r="B5917" s="146"/>
      <c r="C5917" s="31"/>
      <c r="D5917" s="31"/>
      <c r="E5917" s="44"/>
      <c r="F5917" s="43"/>
      <c r="G5917" s="84"/>
      <c r="H5917" s="31"/>
      <c r="I5917" s="31"/>
      <c r="J5917" s="84"/>
      <c r="K5917" s="31"/>
      <c r="L5917" s="31"/>
      <c r="M5917" s="169"/>
      <c r="N5917" s="148"/>
      <c r="O5917" s="106"/>
      <c r="P5917" s="43"/>
      <c r="Q5917" s="31"/>
      <c r="R5917" s="84"/>
      <c r="S5917" s="31"/>
      <c r="T5917" s="31"/>
      <c r="U5917" s="169"/>
      <c r="V5917" s="150"/>
      <c r="W5917" s="342" t="str" cm="1">
        <f t="array" ref="W5917">IF(SUM(LEN(B5917:V5917))=0,"",IF(OR(OR(ISBLANK(F5917),SUM(LEN(C5917),LEN(D5917))=0),AND(NOT(E5917="Unknown"),ISBLANK(J5917)),AND(NOT(O5917="Unknown"),ISBLANK(R5917))),"Missing Information", INDEX(Table15[Entire Service Line Classification], MATCH(SUMIFS(Table15[Unique ID],Table15[System-Owned Portion],E5917,Table15[If Material Anything Other than "Lead" in Column E,Was Material Ever Previously Lead?],G5917,Table15[Customer-Owned Portion],O5917),Table15[Unique ID],0),0)))</f>
        <v/>
      </c>
      <c r="X5917"/>
    </row>
    <row r="5918" spans="2:24" x14ac:dyDescent="0.35">
      <c r="B5918" s="146"/>
      <c r="C5918" s="31"/>
      <c r="D5918" s="31"/>
      <c r="E5918" s="44"/>
      <c r="F5918" s="43"/>
      <c r="G5918" s="84"/>
      <c r="H5918" s="31"/>
      <c r="I5918" s="31"/>
      <c r="J5918" s="84"/>
      <c r="K5918" s="31"/>
      <c r="L5918" s="31"/>
      <c r="M5918" s="169"/>
      <c r="N5918" s="148"/>
      <c r="O5918" s="106"/>
      <c r="P5918" s="43"/>
      <c r="Q5918" s="31"/>
      <c r="R5918" s="84"/>
      <c r="S5918" s="31"/>
      <c r="T5918" s="31"/>
      <c r="U5918" s="169"/>
      <c r="V5918" s="150"/>
      <c r="W5918" s="342" t="str" cm="1">
        <f t="array" ref="W5918">IF(SUM(LEN(B5918:V5918))=0,"",IF(OR(OR(ISBLANK(F5918),SUM(LEN(C5918),LEN(D5918))=0),AND(NOT(E5918="Unknown"),ISBLANK(J5918)),AND(NOT(O5918="Unknown"),ISBLANK(R5918))),"Missing Information", INDEX(Table15[Entire Service Line Classification], MATCH(SUMIFS(Table15[Unique ID],Table15[System-Owned Portion],E5918,Table15[If Material Anything Other than "Lead" in Column E,Was Material Ever Previously Lead?],G5918,Table15[Customer-Owned Portion],O5918),Table15[Unique ID],0),0)))</f>
        <v/>
      </c>
      <c r="X5918"/>
    </row>
    <row r="5919" spans="2:24" x14ac:dyDescent="0.35">
      <c r="B5919" s="146"/>
      <c r="C5919" s="31"/>
      <c r="D5919" s="31"/>
      <c r="E5919" s="44"/>
      <c r="F5919" s="43"/>
      <c r="G5919" s="84"/>
      <c r="H5919" s="31"/>
      <c r="I5919" s="31"/>
      <c r="J5919" s="84"/>
      <c r="K5919" s="31"/>
      <c r="L5919" s="31"/>
      <c r="M5919" s="169"/>
      <c r="N5919" s="148"/>
      <c r="O5919" s="106"/>
      <c r="P5919" s="43"/>
      <c r="Q5919" s="31"/>
      <c r="R5919" s="84"/>
      <c r="S5919" s="31"/>
      <c r="T5919" s="31"/>
      <c r="U5919" s="169"/>
      <c r="V5919" s="150"/>
      <c r="W5919" s="342" t="str" cm="1">
        <f t="array" ref="W5919">IF(SUM(LEN(B5919:V5919))=0,"",IF(OR(OR(ISBLANK(F5919),SUM(LEN(C5919),LEN(D5919))=0),AND(NOT(E5919="Unknown"),ISBLANK(J5919)),AND(NOT(O5919="Unknown"),ISBLANK(R5919))),"Missing Information", INDEX(Table15[Entire Service Line Classification], MATCH(SUMIFS(Table15[Unique ID],Table15[System-Owned Portion],E5919,Table15[If Material Anything Other than "Lead" in Column E,Was Material Ever Previously Lead?],G5919,Table15[Customer-Owned Portion],O5919),Table15[Unique ID],0),0)))</f>
        <v/>
      </c>
      <c r="X5919"/>
    </row>
    <row r="5920" spans="2:24" x14ac:dyDescent="0.35">
      <c r="B5920" s="146"/>
      <c r="C5920" s="31"/>
      <c r="D5920" s="31"/>
      <c r="E5920" s="44"/>
      <c r="F5920" s="43"/>
      <c r="G5920" s="84"/>
      <c r="H5920" s="31"/>
      <c r="I5920" s="31"/>
      <c r="J5920" s="84"/>
      <c r="K5920" s="31"/>
      <c r="L5920" s="31"/>
      <c r="M5920" s="169"/>
      <c r="N5920" s="148"/>
      <c r="O5920" s="106"/>
      <c r="P5920" s="43"/>
      <c r="Q5920" s="31"/>
      <c r="R5920" s="84"/>
      <c r="S5920" s="31"/>
      <c r="T5920" s="31"/>
      <c r="U5920" s="169"/>
      <c r="V5920" s="150"/>
      <c r="W5920" s="342" t="str" cm="1">
        <f t="array" ref="W5920">IF(SUM(LEN(B5920:V5920))=0,"",IF(OR(OR(ISBLANK(F5920),SUM(LEN(C5920),LEN(D5920))=0),AND(NOT(E5920="Unknown"),ISBLANK(J5920)),AND(NOT(O5920="Unknown"),ISBLANK(R5920))),"Missing Information", INDEX(Table15[Entire Service Line Classification], MATCH(SUMIFS(Table15[Unique ID],Table15[System-Owned Portion],E5920,Table15[If Material Anything Other than "Lead" in Column E,Was Material Ever Previously Lead?],G5920,Table15[Customer-Owned Portion],O5920),Table15[Unique ID],0),0)))</f>
        <v/>
      </c>
      <c r="X5920"/>
    </row>
    <row r="5921" spans="2:24" x14ac:dyDescent="0.35">
      <c r="B5921" s="146"/>
      <c r="C5921" s="31"/>
      <c r="D5921" s="31"/>
      <c r="E5921" s="44"/>
      <c r="F5921" s="43"/>
      <c r="G5921" s="84"/>
      <c r="H5921" s="31"/>
      <c r="I5921" s="31"/>
      <c r="J5921" s="84"/>
      <c r="K5921" s="31"/>
      <c r="L5921" s="31"/>
      <c r="M5921" s="169"/>
      <c r="N5921" s="148"/>
      <c r="O5921" s="106"/>
      <c r="P5921" s="43"/>
      <c r="Q5921" s="31"/>
      <c r="R5921" s="84"/>
      <c r="S5921" s="31"/>
      <c r="T5921" s="31"/>
      <c r="U5921" s="169"/>
      <c r="V5921" s="150"/>
      <c r="W5921" s="342" t="str" cm="1">
        <f t="array" ref="W5921">IF(SUM(LEN(B5921:V5921))=0,"",IF(OR(OR(ISBLANK(F5921),SUM(LEN(C5921),LEN(D5921))=0),AND(NOT(E5921="Unknown"),ISBLANK(J5921)),AND(NOT(O5921="Unknown"),ISBLANK(R5921))),"Missing Information", INDEX(Table15[Entire Service Line Classification], MATCH(SUMIFS(Table15[Unique ID],Table15[System-Owned Portion],E5921,Table15[If Material Anything Other than "Lead" in Column E,Was Material Ever Previously Lead?],G5921,Table15[Customer-Owned Portion],O5921),Table15[Unique ID],0),0)))</f>
        <v/>
      </c>
      <c r="X5921"/>
    </row>
    <row r="5922" spans="2:24" x14ac:dyDescent="0.35">
      <c r="B5922" s="146"/>
      <c r="C5922" s="31"/>
      <c r="D5922" s="31"/>
      <c r="E5922" s="44"/>
      <c r="F5922" s="43"/>
      <c r="G5922" s="84"/>
      <c r="H5922" s="31"/>
      <c r="I5922" s="31"/>
      <c r="J5922" s="84"/>
      <c r="K5922" s="31"/>
      <c r="L5922" s="31"/>
      <c r="M5922" s="169"/>
      <c r="N5922" s="148"/>
      <c r="O5922" s="106"/>
      <c r="P5922" s="43"/>
      <c r="Q5922" s="31"/>
      <c r="R5922" s="84"/>
      <c r="S5922" s="31"/>
      <c r="T5922" s="31"/>
      <c r="U5922" s="169"/>
      <c r="V5922" s="150"/>
      <c r="W5922" s="342" t="str" cm="1">
        <f t="array" ref="W5922">IF(SUM(LEN(B5922:V5922))=0,"",IF(OR(OR(ISBLANK(F5922),SUM(LEN(C5922),LEN(D5922))=0),AND(NOT(E5922="Unknown"),ISBLANK(J5922)),AND(NOT(O5922="Unknown"),ISBLANK(R5922))),"Missing Information", INDEX(Table15[Entire Service Line Classification], MATCH(SUMIFS(Table15[Unique ID],Table15[System-Owned Portion],E5922,Table15[If Material Anything Other than "Lead" in Column E,Was Material Ever Previously Lead?],G5922,Table15[Customer-Owned Portion],O5922),Table15[Unique ID],0),0)))</f>
        <v/>
      </c>
      <c r="X5922"/>
    </row>
    <row r="5923" spans="2:24" x14ac:dyDescent="0.35">
      <c r="B5923" s="146"/>
      <c r="C5923" s="31"/>
      <c r="D5923" s="31"/>
      <c r="E5923" s="44"/>
      <c r="F5923" s="43"/>
      <c r="G5923" s="84"/>
      <c r="H5923" s="31"/>
      <c r="I5923" s="31"/>
      <c r="J5923" s="84"/>
      <c r="K5923" s="31"/>
      <c r="L5923" s="31"/>
      <c r="M5923" s="169"/>
      <c r="N5923" s="148"/>
      <c r="O5923" s="106"/>
      <c r="P5923" s="43"/>
      <c r="Q5923" s="31"/>
      <c r="R5923" s="84"/>
      <c r="S5923" s="31"/>
      <c r="T5923" s="31"/>
      <c r="U5923" s="169"/>
      <c r="V5923" s="150"/>
      <c r="W5923" s="342" t="str" cm="1">
        <f t="array" ref="W5923">IF(SUM(LEN(B5923:V5923))=0,"",IF(OR(OR(ISBLANK(F5923),SUM(LEN(C5923),LEN(D5923))=0),AND(NOT(E5923="Unknown"),ISBLANK(J5923)),AND(NOT(O5923="Unknown"),ISBLANK(R5923))),"Missing Information", INDEX(Table15[Entire Service Line Classification], MATCH(SUMIFS(Table15[Unique ID],Table15[System-Owned Portion],E5923,Table15[If Material Anything Other than "Lead" in Column E,Was Material Ever Previously Lead?],G5923,Table15[Customer-Owned Portion],O5923),Table15[Unique ID],0),0)))</f>
        <v/>
      </c>
      <c r="X5923"/>
    </row>
    <row r="5924" spans="2:24" x14ac:dyDescent="0.35">
      <c r="B5924" s="146"/>
      <c r="C5924" s="31"/>
      <c r="D5924" s="31"/>
      <c r="E5924" s="44"/>
      <c r="F5924" s="43"/>
      <c r="G5924" s="84"/>
      <c r="H5924" s="31"/>
      <c r="I5924" s="31"/>
      <c r="J5924" s="84"/>
      <c r="K5924" s="31"/>
      <c r="L5924" s="31"/>
      <c r="M5924" s="169"/>
      <c r="N5924" s="148"/>
      <c r="O5924" s="106"/>
      <c r="P5924" s="43"/>
      <c r="Q5924" s="31"/>
      <c r="R5924" s="84"/>
      <c r="S5924" s="31"/>
      <c r="T5924" s="31"/>
      <c r="U5924" s="169"/>
      <c r="V5924" s="150"/>
      <c r="W5924" s="342" t="str" cm="1">
        <f t="array" ref="W5924">IF(SUM(LEN(B5924:V5924))=0,"",IF(OR(OR(ISBLANK(F5924),SUM(LEN(C5924),LEN(D5924))=0),AND(NOT(E5924="Unknown"),ISBLANK(J5924)),AND(NOT(O5924="Unknown"),ISBLANK(R5924))),"Missing Information", INDEX(Table15[Entire Service Line Classification], MATCH(SUMIFS(Table15[Unique ID],Table15[System-Owned Portion],E5924,Table15[If Material Anything Other than "Lead" in Column E,Was Material Ever Previously Lead?],G5924,Table15[Customer-Owned Portion],O5924),Table15[Unique ID],0),0)))</f>
        <v/>
      </c>
      <c r="X5924"/>
    </row>
    <row r="5925" spans="2:24" x14ac:dyDescent="0.35">
      <c r="B5925" s="146"/>
      <c r="C5925" s="31"/>
      <c r="D5925" s="31"/>
      <c r="E5925" s="44"/>
      <c r="F5925" s="43"/>
      <c r="G5925" s="84"/>
      <c r="H5925" s="31"/>
      <c r="I5925" s="31"/>
      <c r="J5925" s="84"/>
      <c r="K5925" s="31"/>
      <c r="L5925" s="31"/>
      <c r="M5925" s="169"/>
      <c r="N5925" s="148"/>
      <c r="O5925" s="106"/>
      <c r="P5925" s="43"/>
      <c r="Q5925" s="31"/>
      <c r="R5925" s="84"/>
      <c r="S5925" s="31"/>
      <c r="T5925" s="31"/>
      <c r="U5925" s="169"/>
      <c r="V5925" s="150"/>
      <c r="W5925" s="342" t="str" cm="1">
        <f t="array" ref="W5925">IF(SUM(LEN(B5925:V5925))=0,"",IF(OR(OR(ISBLANK(F5925),SUM(LEN(C5925),LEN(D5925))=0),AND(NOT(E5925="Unknown"),ISBLANK(J5925)),AND(NOT(O5925="Unknown"),ISBLANK(R5925))),"Missing Information", INDEX(Table15[Entire Service Line Classification], MATCH(SUMIFS(Table15[Unique ID],Table15[System-Owned Portion],E5925,Table15[If Material Anything Other than "Lead" in Column E,Was Material Ever Previously Lead?],G5925,Table15[Customer-Owned Portion],O5925),Table15[Unique ID],0),0)))</f>
        <v/>
      </c>
      <c r="X5925"/>
    </row>
    <row r="5926" spans="2:24" x14ac:dyDescent="0.35">
      <c r="B5926" s="146"/>
      <c r="C5926" s="31"/>
      <c r="D5926" s="31"/>
      <c r="E5926" s="44"/>
      <c r="F5926" s="43"/>
      <c r="G5926" s="84"/>
      <c r="H5926" s="31"/>
      <c r="I5926" s="31"/>
      <c r="J5926" s="84"/>
      <c r="K5926" s="31"/>
      <c r="L5926" s="31"/>
      <c r="M5926" s="169"/>
      <c r="N5926" s="148"/>
      <c r="O5926" s="106"/>
      <c r="P5926" s="43"/>
      <c r="Q5926" s="31"/>
      <c r="R5926" s="84"/>
      <c r="S5926" s="31"/>
      <c r="T5926" s="31"/>
      <c r="U5926" s="169"/>
      <c r="V5926" s="150"/>
      <c r="W5926" s="342" t="str" cm="1">
        <f t="array" ref="W5926">IF(SUM(LEN(B5926:V5926))=0,"",IF(OR(OR(ISBLANK(F5926),SUM(LEN(C5926),LEN(D5926))=0),AND(NOT(E5926="Unknown"),ISBLANK(J5926)),AND(NOT(O5926="Unknown"),ISBLANK(R5926))),"Missing Information", INDEX(Table15[Entire Service Line Classification], MATCH(SUMIFS(Table15[Unique ID],Table15[System-Owned Portion],E5926,Table15[If Material Anything Other than "Lead" in Column E,Was Material Ever Previously Lead?],G5926,Table15[Customer-Owned Portion],O5926),Table15[Unique ID],0),0)))</f>
        <v/>
      </c>
      <c r="X5926"/>
    </row>
    <row r="5927" spans="2:24" x14ac:dyDescent="0.35">
      <c r="B5927" s="146"/>
      <c r="C5927" s="31"/>
      <c r="D5927" s="31"/>
      <c r="E5927" s="44"/>
      <c r="F5927" s="43"/>
      <c r="G5927" s="84"/>
      <c r="H5927" s="31"/>
      <c r="I5927" s="31"/>
      <c r="J5927" s="84"/>
      <c r="K5927" s="31"/>
      <c r="L5927" s="31"/>
      <c r="M5927" s="169"/>
      <c r="N5927" s="148"/>
      <c r="O5927" s="106"/>
      <c r="P5927" s="43"/>
      <c r="Q5927" s="31"/>
      <c r="R5927" s="84"/>
      <c r="S5927" s="31"/>
      <c r="T5927" s="31"/>
      <c r="U5927" s="169"/>
      <c r="V5927" s="150"/>
      <c r="W5927" s="342" t="str" cm="1">
        <f t="array" ref="W5927">IF(SUM(LEN(B5927:V5927))=0,"",IF(OR(OR(ISBLANK(F5927),SUM(LEN(C5927),LEN(D5927))=0),AND(NOT(E5927="Unknown"),ISBLANK(J5927)),AND(NOT(O5927="Unknown"),ISBLANK(R5927))),"Missing Information", INDEX(Table15[Entire Service Line Classification], MATCH(SUMIFS(Table15[Unique ID],Table15[System-Owned Portion],E5927,Table15[If Material Anything Other than "Lead" in Column E,Was Material Ever Previously Lead?],G5927,Table15[Customer-Owned Portion],O5927),Table15[Unique ID],0),0)))</f>
        <v/>
      </c>
      <c r="X5927"/>
    </row>
    <row r="5928" spans="2:24" x14ac:dyDescent="0.35">
      <c r="B5928" s="146"/>
      <c r="C5928" s="31"/>
      <c r="D5928" s="31"/>
      <c r="E5928" s="44"/>
      <c r="F5928" s="43"/>
      <c r="G5928" s="84"/>
      <c r="H5928" s="31"/>
      <c r="I5928" s="31"/>
      <c r="J5928" s="84"/>
      <c r="K5928" s="31"/>
      <c r="L5928" s="31"/>
      <c r="M5928" s="169"/>
      <c r="N5928" s="148"/>
      <c r="O5928" s="106"/>
      <c r="P5928" s="43"/>
      <c r="Q5928" s="31"/>
      <c r="R5928" s="84"/>
      <c r="S5928" s="31"/>
      <c r="T5928" s="31"/>
      <c r="U5928" s="169"/>
      <c r="V5928" s="150"/>
      <c r="W5928" s="342" t="str" cm="1">
        <f t="array" ref="W5928">IF(SUM(LEN(B5928:V5928))=0,"",IF(OR(OR(ISBLANK(F5928),SUM(LEN(C5928),LEN(D5928))=0),AND(NOT(E5928="Unknown"),ISBLANK(J5928)),AND(NOT(O5928="Unknown"),ISBLANK(R5928))),"Missing Information", INDEX(Table15[Entire Service Line Classification], MATCH(SUMIFS(Table15[Unique ID],Table15[System-Owned Portion],E5928,Table15[If Material Anything Other than "Lead" in Column E,Was Material Ever Previously Lead?],G5928,Table15[Customer-Owned Portion],O5928),Table15[Unique ID],0),0)))</f>
        <v/>
      </c>
      <c r="X5928"/>
    </row>
    <row r="5929" spans="2:24" x14ac:dyDescent="0.35">
      <c r="B5929" s="146"/>
      <c r="C5929" s="31"/>
      <c r="D5929" s="31"/>
      <c r="E5929" s="44"/>
      <c r="F5929" s="43"/>
      <c r="G5929" s="84"/>
      <c r="H5929" s="31"/>
      <c r="I5929" s="31"/>
      <c r="J5929" s="84"/>
      <c r="K5929" s="31"/>
      <c r="L5929" s="31"/>
      <c r="M5929" s="169"/>
      <c r="N5929" s="148"/>
      <c r="O5929" s="106"/>
      <c r="P5929" s="43"/>
      <c r="Q5929" s="31"/>
      <c r="R5929" s="84"/>
      <c r="S5929" s="31"/>
      <c r="T5929" s="31"/>
      <c r="U5929" s="169"/>
      <c r="V5929" s="150"/>
      <c r="W5929" s="342" t="str" cm="1">
        <f t="array" ref="W5929">IF(SUM(LEN(B5929:V5929))=0,"",IF(OR(OR(ISBLANK(F5929),SUM(LEN(C5929),LEN(D5929))=0),AND(NOT(E5929="Unknown"),ISBLANK(J5929)),AND(NOT(O5929="Unknown"),ISBLANK(R5929))),"Missing Information", INDEX(Table15[Entire Service Line Classification], MATCH(SUMIFS(Table15[Unique ID],Table15[System-Owned Portion],E5929,Table15[If Material Anything Other than "Lead" in Column E,Was Material Ever Previously Lead?],G5929,Table15[Customer-Owned Portion],O5929),Table15[Unique ID],0),0)))</f>
        <v/>
      </c>
      <c r="X5929"/>
    </row>
    <row r="5930" spans="2:24" x14ac:dyDescent="0.35">
      <c r="B5930" s="146"/>
      <c r="C5930" s="31"/>
      <c r="D5930" s="31"/>
      <c r="E5930" s="44"/>
      <c r="F5930" s="43"/>
      <c r="G5930" s="84"/>
      <c r="H5930" s="31"/>
      <c r="I5930" s="31"/>
      <c r="J5930" s="84"/>
      <c r="K5930" s="31"/>
      <c r="L5930" s="31"/>
      <c r="M5930" s="169"/>
      <c r="N5930" s="148"/>
      <c r="O5930" s="106"/>
      <c r="P5930" s="43"/>
      <c r="Q5930" s="31"/>
      <c r="R5930" s="84"/>
      <c r="S5930" s="31"/>
      <c r="T5930" s="31"/>
      <c r="U5930" s="169"/>
      <c r="V5930" s="150"/>
      <c r="W5930" s="342" t="str" cm="1">
        <f t="array" ref="W5930">IF(SUM(LEN(B5930:V5930))=0,"",IF(OR(OR(ISBLANK(F5930),SUM(LEN(C5930),LEN(D5930))=0),AND(NOT(E5930="Unknown"),ISBLANK(J5930)),AND(NOT(O5930="Unknown"),ISBLANK(R5930))),"Missing Information", INDEX(Table15[Entire Service Line Classification], MATCH(SUMIFS(Table15[Unique ID],Table15[System-Owned Portion],E5930,Table15[If Material Anything Other than "Lead" in Column E,Was Material Ever Previously Lead?],G5930,Table15[Customer-Owned Portion],O5930),Table15[Unique ID],0),0)))</f>
        <v/>
      </c>
      <c r="X5930"/>
    </row>
    <row r="5931" spans="2:24" x14ac:dyDescent="0.35">
      <c r="B5931" s="146"/>
      <c r="C5931" s="31"/>
      <c r="D5931" s="31"/>
      <c r="E5931" s="44"/>
      <c r="F5931" s="43"/>
      <c r="G5931" s="84"/>
      <c r="H5931" s="31"/>
      <c r="I5931" s="31"/>
      <c r="J5931" s="84"/>
      <c r="K5931" s="31"/>
      <c r="L5931" s="31"/>
      <c r="M5931" s="169"/>
      <c r="N5931" s="148"/>
      <c r="O5931" s="106"/>
      <c r="P5931" s="43"/>
      <c r="Q5931" s="31"/>
      <c r="R5931" s="84"/>
      <c r="S5931" s="31"/>
      <c r="T5931" s="31"/>
      <c r="U5931" s="169"/>
      <c r="V5931" s="150"/>
      <c r="W5931" s="342" t="str" cm="1">
        <f t="array" ref="W5931">IF(SUM(LEN(B5931:V5931))=0,"",IF(OR(OR(ISBLANK(F5931),SUM(LEN(C5931),LEN(D5931))=0),AND(NOT(E5931="Unknown"),ISBLANK(J5931)),AND(NOT(O5931="Unknown"),ISBLANK(R5931))),"Missing Information", INDEX(Table15[Entire Service Line Classification], MATCH(SUMIFS(Table15[Unique ID],Table15[System-Owned Portion],E5931,Table15[If Material Anything Other than "Lead" in Column E,Was Material Ever Previously Lead?],G5931,Table15[Customer-Owned Portion],O5931),Table15[Unique ID],0),0)))</f>
        <v/>
      </c>
      <c r="X5931"/>
    </row>
    <row r="5932" spans="2:24" x14ac:dyDescent="0.35">
      <c r="B5932" s="146"/>
      <c r="C5932" s="31"/>
      <c r="D5932" s="31"/>
      <c r="E5932" s="44"/>
      <c r="F5932" s="43"/>
      <c r="G5932" s="84"/>
      <c r="H5932" s="31"/>
      <c r="I5932" s="31"/>
      <c r="J5932" s="84"/>
      <c r="K5932" s="31"/>
      <c r="L5932" s="31"/>
      <c r="M5932" s="169"/>
      <c r="N5932" s="148"/>
      <c r="O5932" s="106"/>
      <c r="P5932" s="43"/>
      <c r="Q5932" s="31"/>
      <c r="R5932" s="84"/>
      <c r="S5932" s="31"/>
      <c r="T5932" s="31"/>
      <c r="U5932" s="169"/>
      <c r="V5932" s="150"/>
      <c r="W5932" s="342" t="str" cm="1">
        <f t="array" ref="W5932">IF(SUM(LEN(B5932:V5932))=0,"",IF(OR(OR(ISBLANK(F5932),SUM(LEN(C5932),LEN(D5932))=0),AND(NOT(E5932="Unknown"),ISBLANK(J5932)),AND(NOT(O5932="Unknown"),ISBLANK(R5932))),"Missing Information", INDEX(Table15[Entire Service Line Classification], MATCH(SUMIFS(Table15[Unique ID],Table15[System-Owned Portion],E5932,Table15[If Material Anything Other than "Lead" in Column E,Was Material Ever Previously Lead?],G5932,Table15[Customer-Owned Portion],O5932),Table15[Unique ID],0),0)))</f>
        <v/>
      </c>
      <c r="X5932"/>
    </row>
    <row r="5933" spans="2:24" x14ac:dyDescent="0.35">
      <c r="B5933" s="146"/>
      <c r="C5933" s="31"/>
      <c r="D5933" s="31"/>
      <c r="E5933" s="44"/>
      <c r="F5933" s="43"/>
      <c r="G5933" s="84"/>
      <c r="H5933" s="31"/>
      <c r="I5933" s="31"/>
      <c r="J5933" s="84"/>
      <c r="K5933" s="31"/>
      <c r="L5933" s="31"/>
      <c r="M5933" s="169"/>
      <c r="N5933" s="148"/>
      <c r="O5933" s="106"/>
      <c r="P5933" s="43"/>
      <c r="Q5933" s="31"/>
      <c r="R5933" s="84"/>
      <c r="S5933" s="31"/>
      <c r="T5933" s="31"/>
      <c r="U5933" s="169"/>
      <c r="V5933" s="150"/>
      <c r="W5933" s="342" t="str" cm="1">
        <f t="array" ref="W5933">IF(SUM(LEN(B5933:V5933))=0,"",IF(OR(OR(ISBLANK(F5933),SUM(LEN(C5933),LEN(D5933))=0),AND(NOT(E5933="Unknown"),ISBLANK(J5933)),AND(NOT(O5933="Unknown"),ISBLANK(R5933))),"Missing Information", INDEX(Table15[Entire Service Line Classification], MATCH(SUMIFS(Table15[Unique ID],Table15[System-Owned Portion],E5933,Table15[If Material Anything Other than "Lead" in Column E,Was Material Ever Previously Lead?],G5933,Table15[Customer-Owned Portion],O5933),Table15[Unique ID],0),0)))</f>
        <v/>
      </c>
      <c r="X5933"/>
    </row>
    <row r="5934" spans="2:24" x14ac:dyDescent="0.35">
      <c r="B5934" s="146"/>
      <c r="C5934" s="31"/>
      <c r="D5934" s="31"/>
      <c r="E5934" s="44"/>
      <c r="F5934" s="43"/>
      <c r="G5934" s="84"/>
      <c r="H5934" s="31"/>
      <c r="I5934" s="31"/>
      <c r="J5934" s="84"/>
      <c r="K5934" s="31"/>
      <c r="L5934" s="31"/>
      <c r="M5934" s="169"/>
      <c r="N5934" s="148"/>
      <c r="O5934" s="106"/>
      <c r="P5934" s="43"/>
      <c r="Q5934" s="31"/>
      <c r="R5934" s="84"/>
      <c r="S5934" s="31"/>
      <c r="T5934" s="31"/>
      <c r="U5934" s="169"/>
      <c r="V5934" s="150"/>
      <c r="W5934" s="342" t="str" cm="1">
        <f t="array" ref="W5934">IF(SUM(LEN(B5934:V5934))=0,"",IF(OR(OR(ISBLANK(F5934),SUM(LEN(C5934),LEN(D5934))=0),AND(NOT(E5934="Unknown"),ISBLANK(J5934)),AND(NOT(O5934="Unknown"),ISBLANK(R5934))),"Missing Information", INDEX(Table15[Entire Service Line Classification], MATCH(SUMIFS(Table15[Unique ID],Table15[System-Owned Portion],E5934,Table15[If Material Anything Other than "Lead" in Column E,Was Material Ever Previously Lead?],G5934,Table15[Customer-Owned Portion],O5934),Table15[Unique ID],0),0)))</f>
        <v/>
      </c>
      <c r="X5934"/>
    </row>
    <row r="5935" spans="2:24" x14ac:dyDescent="0.35">
      <c r="B5935" s="146"/>
      <c r="C5935" s="31"/>
      <c r="D5935" s="31"/>
      <c r="E5935" s="44"/>
      <c r="F5935" s="43"/>
      <c r="G5935" s="84"/>
      <c r="H5935" s="31"/>
      <c r="I5935" s="31"/>
      <c r="J5935" s="84"/>
      <c r="K5935" s="31"/>
      <c r="L5935" s="31"/>
      <c r="M5935" s="169"/>
      <c r="N5935" s="148"/>
      <c r="O5935" s="106"/>
      <c r="P5935" s="43"/>
      <c r="Q5935" s="31"/>
      <c r="R5935" s="84"/>
      <c r="S5935" s="31"/>
      <c r="T5935" s="31"/>
      <c r="U5935" s="169"/>
      <c r="V5935" s="150"/>
      <c r="W5935" s="342" t="str" cm="1">
        <f t="array" ref="W5935">IF(SUM(LEN(B5935:V5935))=0,"",IF(OR(OR(ISBLANK(F5935),SUM(LEN(C5935),LEN(D5935))=0),AND(NOT(E5935="Unknown"),ISBLANK(J5935)),AND(NOT(O5935="Unknown"),ISBLANK(R5935))),"Missing Information", INDEX(Table15[Entire Service Line Classification], MATCH(SUMIFS(Table15[Unique ID],Table15[System-Owned Portion],E5935,Table15[If Material Anything Other than "Lead" in Column E,Was Material Ever Previously Lead?],G5935,Table15[Customer-Owned Portion],O5935),Table15[Unique ID],0),0)))</f>
        <v/>
      </c>
      <c r="X5935"/>
    </row>
    <row r="5936" spans="2:24" x14ac:dyDescent="0.35">
      <c r="B5936" s="146"/>
      <c r="C5936" s="31"/>
      <c r="D5936" s="31"/>
      <c r="E5936" s="44"/>
      <c r="F5936" s="43"/>
      <c r="G5936" s="84"/>
      <c r="H5936" s="31"/>
      <c r="I5936" s="31"/>
      <c r="J5936" s="84"/>
      <c r="K5936" s="31"/>
      <c r="L5936" s="31"/>
      <c r="M5936" s="169"/>
      <c r="N5936" s="148"/>
      <c r="O5936" s="106"/>
      <c r="P5936" s="43"/>
      <c r="Q5936" s="31"/>
      <c r="R5936" s="84"/>
      <c r="S5936" s="31"/>
      <c r="T5936" s="31"/>
      <c r="U5936" s="169"/>
      <c r="V5936" s="150"/>
      <c r="W5936" s="342" t="str" cm="1">
        <f t="array" ref="W5936">IF(SUM(LEN(B5936:V5936))=0,"",IF(OR(OR(ISBLANK(F5936),SUM(LEN(C5936),LEN(D5936))=0),AND(NOT(E5936="Unknown"),ISBLANK(J5936)),AND(NOT(O5936="Unknown"),ISBLANK(R5936))),"Missing Information", INDEX(Table15[Entire Service Line Classification], MATCH(SUMIFS(Table15[Unique ID],Table15[System-Owned Portion],E5936,Table15[If Material Anything Other than "Lead" in Column E,Was Material Ever Previously Lead?],G5936,Table15[Customer-Owned Portion],O5936),Table15[Unique ID],0),0)))</f>
        <v/>
      </c>
      <c r="X5936"/>
    </row>
    <row r="5937" spans="2:24" x14ac:dyDescent="0.35">
      <c r="B5937" s="146"/>
      <c r="C5937" s="31"/>
      <c r="D5937" s="31"/>
      <c r="E5937" s="44"/>
      <c r="F5937" s="43"/>
      <c r="G5937" s="84"/>
      <c r="H5937" s="31"/>
      <c r="I5937" s="31"/>
      <c r="J5937" s="84"/>
      <c r="K5937" s="31"/>
      <c r="L5937" s="31"/>
      <c r="M5937" s="169"/>
      <c r="N5937" s="148"/>
      <c r="O5937" s="106"/>
      <c r="P5937" s="43"/>
      <c r="Q5937" s="31"/>
      <c r="R5937" s="84"/>
      <c r="S5937" s="31"/>
      <c r="T5937" s="31"/>
      <c r="U5937" s="169"/>
      <c r="V5937" s="150"/>
      <c r="W5937" s="342" t="str" cm="1">
        <f t="array" ref="W5937">IF(SUM(LEN(B5937:V5937))=0,"",IF(OR(OR(ISBLANK(F5937),SUM(LEN(C5937),LEN(D5937))=0),AND(NOT(E5937="Unknown"),ISBLANK(J5937)),AND(NOT(O5937="Unknown"),ISBLANK(R5937))),"Missing Information", INDEX(Table15[Entire Service Line Classification], MATCH(SUMIFS(Table15[Unique ID],Table15[System-Owned Portion],E5937,Table15[If Material Anything Other than "Lead" in Column E,Was Material Ever Previously Lead?],G5937,Table15[Customer-Owned Portion],O5937),Table15[Unique ID],0),0)))</f>
        <v/>
      </c>
      <c r="X5937"/>
    </row>
    <row r="5938" spans="2:24" x14ac:dyDescent="0.35">
      <c r="B5938" s="146"/>
      <c r="C5938" s="31"/>
      <c r="D5938" s="31"/>
      <c r="E5938" s="44"/>
      <c r="F5938" s="43"/>
      <c r="G5938" s="84"/>
      <c r="H5938" s="31"/>
      <c r="I5938" s="31"/>
      <c r="J5938" s="84"/>
      <c r="K5938" s="31"/>
      <c r="L5938" s="31"/>
      <c r="M5938" s="169"/>
      <c r="N5938" s="148"/>
      <c r="O5938" s="106"/>
      <c r="P5938" s="43"/>
      <c r="Q5938" s="31"/>
      <c r="R5938" s="84"/>
      <c r="S5938" s="31"/>
      <c r="T5938" s="31"/>
      <c r="U5938" s="169"/>
      <c r="V5938" s="150"/>
      <c r="W5938" s="342" t="str" cm="1">
        <f t="array" ref="W5938">IF(SUM(LEN(B5938:V5938))=0,"",IF(OR(OR(ISBLANK(F5938),SUM(LEN(C5938),LEN(D5938))=0),AND(NOT(E5938="Unknown"),ISBLANK(J5938)),AND(NOT(O5938="Unknown"),ISBLANK(R5938))),"Missing Information", INDEX(Table15[Entire Service Line Classification], MATCH(SUMIFS(Table15[Unique ID],Table15[System-Owned Portion],E5938,Table15[If Material Anything Other than "Lead" in Column E,Was Material Ever Previously Lead?],G5938,Table15[Customer-Owned Portion],O5938),Table15[Unique ID],0),0)))</f>
        <v/>
      </c>
      <c r="X5938"/>
    </row>
    <row r="5939" spans="2:24" x14ac:dyDescent="0.35">
      <c r="B5939" s="146"/>
      <c r="C5939" s="31"/>
      <c r="D5939" s="31"/>
      <c r="E5939" s="44"/>
      <c r="F5939" s="43"/>
      <c r="G5939" s="84"/>
      <c r="H5939" s="31"/>
      <c r="I5939" s="31"/>
      <c r="J5939" s="84"/>
      <c r="K5939" s="31"/>
      <c r="L5939" s="31"/>
      <c r="M5939" s="169"/>
      <c r="N5939" s="148"/>
      <c r="O5939" s="106"/>
      <c r="P5939" s="43"/>
      <c r="Q5939" s="31"/>
      <c r="R5939" s="84"/>
      <c r="S5939" s="31"/>
      <c r="T5939" s="31"/>
      <c r="U5939" s="169"/>
      <c r="V5939" s="150"/>
      <c r="W5939" s="342" t="str" cm="1">
        <f t="array" ref="W5939">IF(SUM(LEN(B5939:V5939))=0,"",IF(OR(OR(ISBLANK(F5939),SUM(LEN(C5939),LEN(D5939))=0),AND(NOT(E5939="Unknown"),ISBLANK(J5939)),AND(NOT(O5939="Unknown"),ISBLANK(R5939))),"Missing Information", INDEX(Table15[Entire Service Line Classification], MATCH(SUMIFS(Table15[Unique ID],Table15[System-Owned Portion],E5939,Table15[If Material Anything Other than "Lead" in Column E,Was Material Ever Previously Lead?],G5939,Table15[Customer-Owned Portion],O5939),Table15[Unique ID],0),0)))</f>
        <v/>
      </c>
      <c r="X5939"/>
    </row>
    <row r="5940" spans="2:24" x14ac:dyDescent="0.35">
      <c r="B5940" s="146"/>
      <c r="C5940" s="31"/>
      <c r="D5940" s="31"/>
      <c r="E5940" s="44"/>
      <c r="F5940" s="43"/>
      <c r="G5940" s="84"/>
      <c r="H5940" s="31"/>
      <c r="I5940" s="31"/>
      <c r="J5940" s="84"/>
      <c r="K5940" s="31"/>
      <c r="L5940" s="31"/>
      <c r="M5940" s="169"/>
      <c r="N5940" s="148"/>
      <c r="O5940" s="106"/>
      <c r="P5940" s="43"/>
      <c r="Q5940" s="31"/>
      <c r="R5940" s="84"/>
      <c r="S5940" s="31"/>
      <c r="T5940" s="31"/>
      <c r="U5940" s="169"/>
      <c r="V5940" s="150"/>
      <c r="W5940" s="342" t="str" cm="1">
        <f t="array" ref="W5940">IF(SUM(LEN(B5940:V5940))=0,"",IF(OR(OR(ISBLANK(F5940),SUM(LEN(C5940),LEN(D5940))=0),AND(NOT(E5940="Unknown"),ISBLANK(J5940)),AND(NOT(O5940="Unknown"),ISBLANK(R5940))),"Missing Information", INDEX(Table15[Entire Service Line Classification], MATCH(SUMIFS(Table15[Unique ID],Table15[System-Owned Portion],E5940,Table15[If Material Anything Other than "Lead" in Column E,Was Material Ever Previously Lead?],G5940,Table15[Customer-Owned Portion],O5940),Table15[Unique ID],0),0)))</f>
        <v/>
      </c>
      <c r="X5940"/>
    </row>
    <row r="5941" spans="2:24" x14ac:dyDescent="0.35">
      <c r="B5941" s="146"/>
      <c r="C5941" s="31"/>
      <c r="D5941" s="31"/>
      <c r="E5941" s="44"/>
      <c r="F5941" s="43"/>
      <c r="G5941" s="84"/>
      <c r="H5941" s="31"/>
      <c r="I5941" s="31"/>
      <c r="J5941" s="84"/>
      <c r="K5941" s="31"/>
      <c r="L5941" s="31"/>
      <c r="M5941" s="169"/>
      <c r="N5941" s="148"/>
      <c r="O5941" s="106"/>
      <c r="P5941" s="43"/>
      <c r="Q5941" s="31"/>
      <c r="R5941" s="84"/>
      <c r="S5941" s="31"/>
      <c r="T5941" s="31"/>
      <c r="U5941" s="169"/>
      <c r="V5941" s="150"/>
      <c r="W5941" s="342" t="str" cm="1">
        <f t="array" ref="W5941">IF(SUM(LEN(B5941:V5941))=0,"",IF(OR(OR(ISBLANK(F5941),SUM(LEN(C5941),LEN(D5941))=0),AND(NOT(E5941="Unknown"),ISBLANK(J5941)),AND(NOT(O5941="Unknown"),ISBLANK(R5941))),"Missing Information", INDEX(Table15[Entire Service Line Classification], MATCH(SUMIFS(Table15[Unique ID],Table15[System-Owned Portion],E5941,Table15[If Material Anything Other than "Lead" in Column E,Was Material Ever Previously Lead?],G5941,Table15[Customer-Owned Portion],O5941),Table15[Unique ID],0),0)))</f>
        <v/>
      </c>
      <c r="X5941"/>
    </row>
    <row r="5942" spans="2:24" x14ac:dyDescent="0.35">
      <c r="B5942" s="146"/>
      <c r="C5942" s="31"/>
      <c r="D5942" s="31"/>
      <c r="E5942" s="44"/>
      <c r="F5942" s="43"/>
      <c r="G5942" s="84"/>
      <c r="H5942" s="31"/>
      <c r="I5942" s="31"/>
      <c r="J5942" s="84"/>
      <c r="K5942" s="31"/>
      <c r="L5942" s="31"/>
      <c r="M5942" s="169"/>
      <c r="N5942" s="148"/>
      <c r="O5942" s="106"/>
      <c r="P5942" s="43"/>
      <c r="Q5942" s="31"/>
      <c r="R5942" s="84"/>
      <c r="S5942" s="31"/>
      <c r="T5942" s="31"/>
      <c r="U5942" s="169"/>
      <c r="V5942" s="150"/>
      <c r="W5942" s="342" t="str" cm="1">
        <f t="array" ref="W5942">IF(SUM(LEN(B5942:V5942))=0,"",IF(OR(OR(ISBLANK(F5942),SUM(LEN(C5942),LEN(D5942))=0),AND(NOT(E5942="Unknown"),ISBLANK(J5942)),AND(NOT(O5942="Unknown"),ISBLANK(R5942))),"Missing Information", INDEX(Table15[Entire Service Line Classification], MATCH(SUMIFS(Table15[Unique ID],Table15[System-Owned Portion],E5942,Table15[If Material Anything Other than "Lead" in Column E,Was Material Ever Previously Lead?],G5942,Table15[Customer-Owned Portion],O5942),Table15[Unique ID],0),0)))</f>
        <v/>
      </c>
      <c r="X5942"/>
    </row>
    <row r="5943" spans="2:24" x14ac:dyDescent="0.35">
      <c r="B5943" s="146"/>
      <c r="C5943" s="31"/>
      <c r="D5943" s="31"/>
      <c r="E5943" s="44"/>
      <c r="F5943" s="43"/>
      <c r="G5943" s="84"/>
      <c r="H5943" s="31"/>
      <c r="I5943" s="31"/>
      <c r="J5943" s="84"/>
      <c r="K5943" s="31"/>
      <c r="L5943" s="31"/>
      <c r="M5943" s="169"/>
      <c r="N5943" s="148"/>
      <c r="O5943" s="106"/>
      <c r="P5943" s="43"/>
      <c r="Q5943" s="31"/>
      <c r="R5943" s="84"/>
      <c r="S5943" s="31"/>
      <c r="T5943" s="31"/>
      <c r="U5943" s="169"/>
      <c r="V5943" s="150"/>
      <c r="W5943" s="342" t="str" cm="1">
        <f t="array" ref="W5943">IF(SUM(LEN(B5943:V5943))=0,"",IF(OR(OR(ISBLANK(F5943),SUM(LEN(C5943),LEN(D5943))=0),AND(NOT(E5943="Unknown"),ISBLANK(J5943)),AND(NOT(O5943="Unknown"),ISBLANK(R5943))),"Missing Information", INDEX(Table15[Entire Service Line Classification], MATCH(SUMIFS(Table15[Unique ID],Table15[System-Owned Portion],E5943,Table15[If Material Anything Other than "Lead" in Column E,Was Material Ever Previously Lead?],G5943,Table15[Customer-Owned Portion],O5943),Table15[Unique ID],0),0)))</f>
        <v/>
      </c>
      <c r="X5943"/>
    </row>
    <row r="5944" spans="2:24" x14ac:dyDescent="0.35">
      <c r="B5944" s="146"/>
      <c r="C5944" s="31"/>
      <c r="D5944" s="31"/>
      <c r="E5944" s="44"/>
      <c r="F5944" s="43"/>
      <c r="G5944" s="84"/>
      <c r="H5944" s="31"/>
      <c r="I5944" s="31"/>
      <c r="J5944" s="84"/>
      <c r="K5944" s="31"/>
      <c r="L5944" s="31"/>
      <c r="M5944" s="169"/>
      <c r="N5944" s="148"/>
      <c r="O5944" s="106"/>
      <c r="P5944" s="43"/>
      <c r="Q5944" s="31"/>
      <c r="R5944" s="84"/>
      <c r="S5944" s="31"/>
      <c r="T5944" s="31"/>
      <c r="U5944" s="169"/>
      <c r="V5944" s="150"/>
      <c r="W5944" s="342" t="str" cm="1">
        <f t="array" ref="W5944">IF(SUM(LEN(B5944:V5944))=0,"",IF(OR(OR(ISBLANK(F5944),SUM(LEN(C5944),LEN(D5944))=0),AND(NOT(E5944="Unknown"),ISBLANK(J5944)),AND(NOT(O5944="Unknown"),ISBLANK(R5944))),"Missing Information", INDEX(Table15[Entire Service Line Classification], MATCH(SUMIFS(Table15[Unique ID],Table15[System-Owned Portion],E5944,Table15[If Material Anything Other than "Lead" in Column E,Was Material Ever Previously Lead?],G5944,Table15[Customer-Owned Portion],O5944),Table15[Unique ID],0),0)))</f>
        <v/>
      </c>
      <c r="X5944"/>
    </row>
    <row r="5945" spans="2:24" x14ac:dyDescent="0.35">
      <c r="B5945" s="146"/>
      <c r="C5945" s="31"/>
      <c r="D5945" s="31"/>
      <c r="E5945" s="44"/>
      <c r="F5945" s="43"/>
      <c r="G5945" s="84"/>
      <c r="H5945" s="31"/>
      <c r="I5945" s="31"/>
      <c r="J5945" s="84"/>
      <c r="K5945" s="31"/>
      <c r="L5945" s="31"/>
      <c r="M5945" s="169"/>
      <c r="N5945" s="148"/>
      <c r="O5945" s="106"/>
      <c r="P5945" s="43"/>
      <c r="Q5945" s="31"/>
      <c r="R5945" s="84"/>
      <c r="S5945" s="31"/>
      <c r="T5945" s="31"/>
      <c r="U5945" s="169"/>
      <c r="V5945" s="150"/>
      <c r="W5945" s="342" t="str" cm="1">
        <f t="array" ref="W5945">IF(SUM(LEN(B5945:V5945))=0,"",IF(OR(OR(ISBLANK(F5945),SUM(LEN(C5945),LEN(D5945))=0),AND(NOT(E5945="Unknown"),ISBLANK(J5945)),AND(NOT(O5945="Unknown"),ISBLANK(R5945))),"Missing Information", INDEX(Table15[Entire Service Line Classification], MATCH(SUMIFS(Table15[Unique ID],Table15[System-Owned Portion],E5945,Table15[If Material Anything Other than "Lead" in Column E,Was Material Ever Previously Lead?],G5945,Table15[Customer-Owned Portion],O5945),Table15[Unique ID],0),0)))</f>
        <v/>
      </c>
      <c r="X5945"/>
    </row>
    <row r="5946" spans="2:24" x14ac:dyDescent="0.35">
      <c r="B5946" s="146"/>
      <c r="C5946" s="31"/>
      <c r="D5946" s="31"/>
      <c r="E5946" s="44"/>
      <c r="F5946" s="43"/>
      <c r="G5946" s="84"/>
      <c r="H5946" s="31"/>
      <c r="I5946" s="31"/>
      <c r="J5946" s="84"/>
      <c r="K5946" s="31"/>
      <c r="L5946" s="31"/>
      <c r="M5946" s="169"/>
      <c r="N5946" s="148"/>
      <c r="O5946" s="106"/>
      <c r="P5946" s="43"/>
      <c r="Q5946" s="31"/>
      <c r="R5946" s="84"/>
      <c r="S5946" s="31"/>
      <c r="T5946" s="31"/>
      <c r="U5946" s="169"/>
      <c r="V5946" s="150"/>
      <c r="W5946" s="342" t="str" cm="1">
        <f t="array" ref="W5946">IF(SUM(LEN(B5946:V5946))=0,"",IF(OR(OR(ISBLANK(F5946),SUM(LEN(C5946),LEN(D5946))=0),AND(NOT(E5946="Unknown"),ISBLANK(J5946)),AND(NOT(O5946="Unknown"),ISBLANK(R5946))),"Missing Information", INDEX(Table15[Entire Service Line Classification], MATCH(SUMIFS(Table15[Unique ID],Table15[System-Owned Portion],E5946,Table15[If Material Anything Other than "Lead" in Column E,Was Material Ever Previously Lead?],G5946,Table15[Customer-Owned Portion],O5946),Table15[Unique ID],0),0)))</f>
        <v/>
      </c>
      <c r="X5946"/>
    </row>
    <row r="5947" spans="2:24" x14ac:dyDescent="0.35">
      <c r="B5947" s="146"/>
      <c r="C5947" s="31"/>
      <c r="D5947" s="31"/>
      <c r="E5947" s="44"/>
      <c r="F5947" s="43"/>
      <c r="G5947" s="84"/>
      <c r="H5947" s="31"/>
      <c r="I5947" s="31"/>
      <c r="J5947" s="84"/>
      <c r="K5947" s="31"/>
      <c r="L5947" s="31"/>
      <c r="M5947" s="169"/>
      <c r="N5947" s="148"/>
      <c r="O5947" s="106"/>
      <c r="P5947" s="43"/>
      <c r="Q5947" s="31"/>
      <c r="R5947" s="84"/>
      <c r="S5947" s="31"/>
      <c r="T5947" s="31"/>
      <c r="U5947" s="169"/>
      <c r="V5947" s="150"/>
      <c r="W5947" s="342" t="str" cm="1">
        <f t="array" ref="W5947">IF(SUM(LEN(B5947:V5947))=0,"",IF(OR(OR(ISBLANK(F5947),SUM(LEN(C5947),LEN(D5947))=0),AND(NOT(E5947="Unknown"),ISBLANK(J5947)),AND(NOT(O5947="Unknown"),ISBLANK(R5947))),"Missing Information", INDEX(Table15[Entire Service Line Classification], MATCH(SUMIFS(Table15[Unique ID],Table15[System-Owned Portion],E5947,Table15[If Material Anything Other than "Lead" in Column E,Was Material Ever Previously Lead?],G5947,Table15[Customer-Owned Portion],O5947),Table15[Unique ID],0),0)))</f>
        <v/>
      </c>
      <c r="X5947"/>
    </row>
    <row r="5948" spans="2:24" x14ac:dyDescent="0.35">
      <c r="B5948" s="146"/>
      <c r="C5948" s="31"/>
      <c r="D5948" s="31"/>
      <c r="E5948" s="44"/>
      <c r="F5948" s="43"/>
      <c r="G5948" s="84"/>
      <c r="H5948" s="31"/>
      <c r="I5948" s="31"/>
      <c r="J5948" s="84"/>
      <c r="K5948" s="31"/>
      <c r="L5948" s="31"/>
      <c r="M5948" s="169"/>
      <c r="N5948" s="148"/>
      <c r="O5948" s="106"/>
      <c r="P5948" s="43"/>
      <c r="Q5948" s="31"/>
      <c r="R5948" s="84"/>
      <c r="S5948" s="31"/>
      <c r="T5948" s="31"/>
      <c r="U5948" s="169"/>
      <c r="V5948" s="150"/>
      <c r="W5948" s="342" t="str" cm="1">
        <f t="array" ref="W5948">IF(SUM(LEN(B5948:V5948))=0,"",IF(OR(OR(ISBLANK(F5948),SUM(LEN(C5948),LEN(D5948))=0),AND(NOT(E5948="Unknown"),ISBLANK(J5948)),AND(NOT(O5948="Unknown"),ISBLANK(R5948))),"Missing Information", INDEX(Table15[Entire Service Line Classification], MATCH(SUMIFS(Table15[Unique ID],Table15[System-Owned Portion],E5948,Table15[If Material Anything Other than "Lead" in Column E,Was Material Ever Previously Lead?],G5948,Table15[Customer-Owned Portion],O5948),Table15[Unique ID],0),0)))</f>
        <v/>
      </c>
      <c r="X5948"/>
    </row>
    <row r="5949" spans="2:24" x14ac:dyDescent="0.35">
      <c r="B5949" s="146"/>
      <c r="C5949" s="31"/>
      <c r="D5949" s="31"/>
      <c r="E5949" s="44"/>
      <c r="F5949" s="43"/>
      <c r="G5949" s="84"/>
      <c r="H5949" s="31"/>
      <c r="I5949" s="31"/>
      <c r="J5949" s="84"/>
      <c r="K5949" s="31"/>
      <c r="L5949" s="31"/>
      <c r="M5949" s="169"/>
      <c r="N5949" s="148"/>
      <c r="O5949" s="106"/>
      <c r="P5949" s="43"/>
      <c r="Q5949" s="31"/>
      <c r="R5949" s="84"/>
      <c r="S5949" s="31"/>
      <c r="T5949" s="31"/>
      <c r="U5949" s="169"/>
      <c r="V5949" s="150"/>
      <c r="W5949" s="342" t="str" cm="1">
        <f t="array" ref="W5949">IF(SUM(LEN(B5949:V5949))=0,"",IF(OR(OR(ISBLANK(F5949),SUM(LEN(C5949),LEN(D5949))=0),AND(NOT(E5949="Unknown"),ISBLANK(J5949)),AND(NOT(O5949="Unknown"),ISBLANK(R5949))),"Missing Information", INDEX(Table15[Entire Service Line Classification], MATCH(SUMIFS(Table15[Unique ID],Table15[System-Owned Portion],E5949,Table15[If Material Anything Other than "Lead" in Column E,Was Material Ever Previously Lead?],G5949,Table15[Customer-Owned Portion],O5949),Table15[Unique ID],0),0)))</f>
        <v/>
      </c>
      <c r="X5949"/>
    </row>
    <row r="5950" spans="2:24" x14ac:dyDescent="0.35">
      <c r="B5950" s="146"/>
      <c r="C5950" s="31"/>
      <c r="D5950" s="31"/>
      <c r="E5950" s="44"/>
      <c r="F5950" s="43"/>
      <c r="G5950" s="84"/>
      <c r="H5950" s="31"/>
      <c r="I5950" s="31"/>
      <c r="J5950" s="84"/>
      <c r="K5950" s="31"/>
      <c r="L5950" s="31"/>
      <c r="M5950" s="169"/>
      <c r="N5950" s="148"/>
      <c r="O5950" s="106"/>
      <c r="P5950" s="43"/>
      <c r="Q5950" s="31"/>
      <c r="R5950" s="84"/>
      <c r="S5950" s="31"/>
      <c r="T5950" s="31"/>
      <c r="U5950" s="169"/>
      <c r="V5950" s="150"/>
      <c r="W5950" s="342" t="str" cm="1">
        <f t="array" ref="W5950">IF(SUM(LEN(B5950:V5950))=0,"",IF(OR(OR(ISBLANK(F5950),SUM(LEN(C5950),LEN(D5950))=0),AND(NOT(E5950="Unknown"),ISBLANK(J5950)),AND(NOT(O5950="Unknown"),ISBLANK(R5950))),"Missing Information", INDEX(Table15[Entire Service Line Classification], MATCH(SUMIFS(Table15[Unique ID],Table15[System-Owned Portion],E5950,Table15[If Material Anything Other than "Lead" in Column E,Was Material Ever Previously Lead?],G5950,Table15[Customer-Owned Portion],O5950),Table15[Unique ID],0),0)))</f>
        <v/>
      </c>
      <c r="X5950"/>
    </row>
    <row r="5951" spans="2:24" x14ac:dyDescent="0.35">
      <c r="B5951" s="146"/>
      <c r="C5951" s="31"/>
      <c r="D5951" s="31"/>
      <c r="E5951" s="44"/>
      <c r="F5951" s="43"/>
      <c r="G5951" s="84"/>
      <c r="H5951" s="31"/>
      <c r="I5951" s="31"/>
      <c r="J5951" s="84"/>
      <c r="K5951" s="31"/>
      <c r="L5951" s="31"/>
      <c r="M5951" s="169"/>
      <c r="N5951" s="148"/>
      <c r="O5951" s="106"/>
      <c r="P5951" s="43"/>
      <c r="Q5951" s="31"/>
      <c r="R5951" s="84"/>
      <c r="S5951" s="31"/>
      <c r="T5951" s="31"/>
      <c r="U5951" s="169"/>
      <c r="V5951" s="150"/>
      <c r="W5951" s="342" t="str" cm="1">
        <f t="array" ref="W5951">IF(SUM(LEN(B5951:V5951))=0,"",IF(OR(OR(ISBLANK(F5951),SUM(LEN(C5951),LEN(D5951))=0),AND(NOT(E5951="Unknown"),ISBLANK(J5951)),AND(NOT(O5951="Unknown"),ISBLANK(R5951))),"Missing Information", INDEX(Table15[Entire Service Line Classification], MATCH(SUMIFS(Table15[Unique ID],Table15[System-Owned Portion],E5951,Table15[If Material Anything Other than "Lead" in Column E,Was Material Ever Previously Lead?],G5951,Table15[Customer-Owned Portion],O5951),Table15[Unique ID],0),0)))</f>
        <v/>
      </c>
      <c r="X5951"/>
    </row>
    <row r="5952" spans="2:24" x14ac:dyDescent="0.35">
      <c r="B5952" s="146"/>
      <c r="C5952" s="31"/>
      <c r="D5952" s="31"/>
      <c r="E5952" s="44"/>
      <c r="F5952" s="43"/>
      <c r="G5952" s="84"/>
      <c r="H5952" s="31"/>
      <c r="I5952" s="31"/>
      <c r="J5952" s="84"/>
      <c r="K5952" s="31"/>
      <c r="L5952" s="31"/>
      <c r="M5952" s="169"/>
      <c r="N5952" s="148"/>
      <c r="O5952" s="106"/>
      <c r="P5952" s="43"/>
      <c r="Q5952" s="31"/>
      <c r="R5952" s="84"/>
      <c r="S5952" s="31"/>
      <c r="T5952" s="31"/>
      <c r="U5952" s="169"/>
      <c r="V5952" s="150"/>
      <c r="W5952" s="342" t="str" cm="1">
        <f t="array" ref="W5952">IF(SUM(LEN(B5952:V5952))=0,"",IF(OR(OR(ISBLANK(F5952),SUM(LEN(C5952),LEN(D5952))=0),AND(NOT(E5952="Unknown"),ISBLANK(J5952)),AND(NOT(O5952="Unknown"),ISBLANK(R5952))),"Missing Information", INDEX(Table15[Entire Service Line Classification], MATCH(SUMIFS(Table15[Unique ID],Table15[System-Owned Portion],E5952,Table15[If Material Anything Other than "Lead" in Column E,Was Material Ever Previously Lead?],G5952,Table15[Customer-Owned Portion],O5952),Table15[Unique ID],0),0)))</f>
        <v/>
      </c>
      <c r="X5952"/>
    </row>
    <row r="5953" spans="2:24" x14ac:dyDescent="0.35">
      <c r="B5953" s="146"/>
      <c r="C5953" s="31"/>
      <c r="D5953" s="31"/>
      <c r="E5953" s="44"/>
      <c r="F5953" s="43"/>
      <c r="G5953" s="84"/>
      <c r="H5953" s="31"/>
      <c r="I5953" s="31"/>
      <c r="J5953" s="84"/>
      <c r="K5953" s="31"/>
      <c r="L5953" s="31"/>
      <c r="M5953" s="169"/>
      <c r="N5953" s="148"/>
      <c r="O5953" s="106"/>
      <c r="P5953" s="43"/>
      <c r="Q5953" s="31"/>
      <c r="R5953" s="84"/>
      <c r="S5953" s="31"/>
      <c r="T5953" s="31"/>
      <c r="U5953" s="169"/>
      <c r="V5953" s="150"/>
      <c r="W5953" s="342" t="str" cm="1">
        <f t="array" ref="W5953">IF(SUM(LEN(B5953:V5953))=0,"",IF(OR(OR(ISBLANK(F5953),SUM(LEN(C5953),LEN(D5953))=0),AND(NOT(E5953="Unknown"),ISBLANK(J5953)),AND(NOT(O5953="Unknown"),ISBLANK(R5953))),"Missing Information", INDEX(Table15[Entire Service Line Classification], MATCH(SUMIFS(Table15[Unique ID],Table15[System-Owned Portion],E5953,Table15[If Material Anything Other than "Lead" in Column E,Was Material Ever Previously Lead?],G5953,Table15[Customer-Owned Portion],O5953),Table15[Unique ID],0),0)))</f>
        <v/>
      </c>
      <c r="X5953"/>
    </row>
    <row r="5954" spans="2:24" x14ac:dyDescent="0.35">
      <c r="B5954" s="146"/>
      <c r="C5954" s="31"/>
      <c r="D5954" s="31"/>
      <c r="E5954" s="44"/>
      <c r="F5954" s="43"/>
      <c r="G5954" s="84"/>
      <c r="H5954" s="31"/>
      <c r="I5954" s="31"/>
      <c r="J5954" s="84"/>
      <c r="K5954" s="31"/>
      <c r="L5954" s="31"/>
      <c r="M5954" s="169"/>
      <c r="N5954" s="148"/>
      <c r="O5954" s="106"/>
      <c r="P5954" s="43"/>
      <c r="Q5954" s="31"/>
      <c r="R5954" s="84"/>
      <c r="S5954" s="31"/>
      <c r="T5954" s="31"/>
      <c r="U5954" s="169"/>
      <c r="V5954" s="150"/>
      <c r="W5954" s="342" t="str" cm="1">
        <f t="array" ref="W5954">IF(SUM(LEN(B5954:V5954))=0,"",IF(OR(OR(ISBLANK(F5954),SUM(LEN(C5954),LEN(D5954))=0),AND(NOT(E5954="Unknown"),ISBLANK(J5954)),AND(NOT(O5954="Unknown"),ISBLANK(R5954))),"Missing Information", INDEX(Table15[Entire Service Line Classification], MATCH(SUMIFS(Table15[Unique ID],Table15[System-Owned Portion],E5954,Table15[If Material Anything Other than "Lead" in Column E,Was Material Ever Previously Lead?],G5954,Table15[Customer-Owned Portion],O5954),Table15[Unique ID],0),0)))</f>
        <v/>
      </c>
      <c r="X5954"/>
    </row>
    <row r="5955" spans="2:24" x14ac:dyDescent="0.35">
      <c r="B5955" s="146"/>
      <c r="C5955" s="31"/>
      <c r="D5955" s="31"/>
      <c r="E5955" s="44"/>
      <c r="F5955" s="43"/>
      <c r="G5955" s="84"/>
      <c r="H5955" s="31"/>
      <c r="I5955" s="31"/>
      <c r="J5955" s="84"/>
      <c r="K5955" s="31"/>
      <c r="L5955" s="31"/>
      <c r="M5955" s="169"/>
      <c r="N5955" s="148"/>
      <c r="O5955" s="106"/>
      <c r="P5955" s="43"/>
      <c r="Q5955" s="31"/>
      <c r="R5955" s="84"/>
      <c r="S5955" s="31"/>
      <c r="T5955" s="31"/>
      <c r="U5955" s="169"/>
      <c r="V5955" s="150"/>
      <c r="W5955" s="342" t="str" cm="1">
        <f t="array" ref="W5955">IF(SUM(LEN(B5955:V5955))=0,"",IF(OR(OR(ISBLANK(F5955),SUM(LEN(C5955),LEN(D5955))=0),AND(NOT(E5955="Unknown"),ISBLANK(J5955)),AND(NOT(O5955="Unknown"),ISBLANK(R5955))),"Missing Information", INDEX(Table15[Entire Service Line Classification], MATCH(SUMIFS(Table15[Unique ID],Table15[System-Owned Portion],E5955,Table15[If Material Anything Other than "Lead" in Column E,Was Material Ever Previously Lead?],G5955,Table15[Customer-Owned Portion],O5955),Table15[Unique ID],0),0)))</f>
        <v/>
      </c>
      <c r="X5955"/>
    </row>
    <row r="5956" spans="2:24" x14ac:dyDescent="0.35">
      <c r="B5956" s="146"/>
      <c r="C5956" s="31"/>
      <c r="D5956" s="31"/>
      <c r="E5956" s="44"/>
      <c r="F5956" s="43"/>
      <c r="G5956" s="84"/>
      <c r="H5956" s="31"/>
      <c r="I5956" s="31"/>
      <c r="J5956" s="84"/>
      <c r="K5956" s="31"/>
      <c r="L5956" s="31"/>
      <c r="M5956" s="169"/>
      <c r="N5956" s="148"/>
      <c r="O5956" s="106"/>
      <c r="P5956" s="43"/>
      <c r="Q5956" s="31"/>
      <c r="R5956" s="84"/>
      <c r="S5956" s="31"/>
      <c r="T5956" s="31"/>
      <c r="U5956" s="169"/>
      <c r="V5956" s="150"/>
      <c r="W5956" s="342" t="str" cm="1">
        <f t="array" ref="W5956">IF(SUM(LEN(B5956:V5956))=0,"",IF(OR(OR(ISBLANK(F5956),SUM(LEN(C5956),LEN(D5956))=0),AND(NOT(E5956="Unknown"),ISBLANK(J5956)),AND(NOT(O5956="Unknown"),ISBLANK(R5956))),"Missing Information", INDEX(Table15[Entire Service Line Classification], MATCH(SUMIFS(Table15[Unique ID],Table15[System-Owned Portion],E5956,Table15[If Material Anything Other than "Lead" in Column E,Was Material Ever Previously Lead?],G5956,Table15[Customer-Owned Portion],O5956),Table15[Unique ID],0),0)))</f>
        <v/>
      </c>
      <c r="X5956"/>
    </row>
    <row r="5957" spans="2:24" x14ac:dyDescent="0.35">
      <c r="B5957" s="146"/>
      <c r="C5957" s="31"/>
      <c r="D5957" s="31"/>
      <c r="E5957" s="44"/>
      <c r="F5957" s="43"/>
      <c r="G5957" s="84"/>
      <c r="H5957" s="31"/>
      <c r="I5957" s="31"/>
      <c r="J5957" s="84"/>
      <c r="K5957" s="31"/>
      <c r="L5957" s="31"/>
      <c r="M5957" s="169"/>
      <c r="N5957" s="148"/>
      <c r="O5957" s="106"/>
      <c r="P5957" s="43"/>
      <c r="Q5957" s="31"/>
      <c r="R5957" s="84"/>
      <c r="S5957" s="31"/>
      <c r="T5957" s="31"/>
      <c r="U5957" s="169"/>
      <c r="V5957" s="150"/>
      <c r="W5957" s="342" t="str" cm="1">
        <f t="array" ref="W5957">IF(SUM(LEN(B5957:V5957))=0,"",IF(OR(OR(ISBLANK(F5957),SUM(LEN(C5957),LEN(D5957))=0),AND(NOT(E5957="Unknown"),ISBLANK(J5957)),AND(NOT(O5957="Unknown"),ISBLANK(R5957))),"Missing Information", INDEX(Table15[Entire Service Line Classification], MATCH(SUMIFS(Table15[Unique ID],Table15[System-Owned Portion],E5957,Table15[If Material Anything Other than "Lead" in Column E,Was Material Ever Previously Lead?],G5957,Table15[Customer-Owned Portion],O5957),Table15[Unique ID],0),0)))</f>
        <v/>
      </c>
      <c r="X5957"/>
    </row>
    <row r="5958" spans="2:24" x14ac:dyDescent="0.35">
      <c r="B5958" s="146"/>
      <c r="C5958" s="31"/>
      <c r="D5958" s="31"/>
      <c r="E5958" s="44"/>
      <c r="F5958" s="43"/>
      <c r="G5958" s="84"/>
      <c r="H5958" s="31"/>
      <c r="I5958" s="31"/>
      <c r="J5958" s="84"/>
      <c r="K5958" s="31"/>
      <c r="L5958" s="31"/>
      <c r="M5958" s="169"/>
      <c r="N5958" s="148"/>
      <c r="O5958" s="106"/>
      <c r="P5958" s="43"/>
      <c r="Q5958" s="31"/>
      <c r="R5958" s="84"/>
      <c r="S5958" s="31"/>
      <c r="T5958" s="31"/>
      <c r="U5958" s="169"/>
      <c r="V5958" s="150"/>
      <c r="W5958" s="342" t="str" cm="1">
        <f t="array" ref="W5958">IF(SUM(LEN(B5958:V5958))=0,"",IF(OR(OR(ISBLANK(F5958),SUM(LEN(C5958),LEN(D5958))=0),AND(NOT(E5958="Unknown"),ISBLANK(J5958)),AND(NOT(O5958="Unknown"),ISBLANK(R5958))),"Missing Information", INDEX(Table15[Entire Service Line Classification], MATCH(SUMIFS(Table15[Unique ID],Table15[System-Owned Portion],E5958,Table15[If Material Anything Other than "Lead" in Column E,Was Material Ever Previously Lead?],G5958,Table15[Customer-Owned Portion],O5958),Table15[Unique ID],0),0)))</f>
        <v/>
      </c>
      <c r="X5958"/>
    </row>
    <row r="5959" spans="2:24" x14ac:dyDescent="0.35">
      <c r="B5959" s="146"/>
      <c r="C5959" s="31"/>
      <c r="D5959" s="31"/>
      <c r="E5959" s="44"/>
      <c r="F5959" s="43"/>
      <c r="G5959" s="84"/>
      <c r="H5959" s="31"/>
      <c r="I5959" s="31"/>
      <c r="J5959" s="84"/>
      <c r="K5959" s="31"/>
      <c r="L5959" s="31"/>
      <c r="M5959" s="169"/>
      <c r="N5959" s="148"/>
      <c r="O5959" s="106"/>
      <c r="P5959" s="43"/>
      <c r="Q5959" s="31"/>
      <c r="R5959" s="84"/>
      <c r="S5959" s="31"/>
      <c r="T5959" s="31"/>
      <c r="U5959" s="169"/>
      <c r="V5959" s="150"/>
      <c r="W5959" s="342" t="str" cm="1">
        <f t="array" ref="W5959">IF(SUM(LEN(B5959:V5959))=0,"",IF(OR(OR(ISBLANK(F5959),SUM(LEN(C5959),LEN(D5959))=0),AND(NOT(E5959="Unknown"),ISBLANK(J5959)),AND(NOT(O5959="Unknown"),ISBLANK(R5959))),"Missing Information", INDEX(Table15[Entire Service Line Classification], MATCH(SUMIFS(Table15[Unique ID],Table15[System-Owned Portion],E5959,Table15[If Material Anything Other than "Lead" in Column E,Was Material Ever Previously Lead?],G5959,Table15[Customer-Owned Portion],O5959),Table15[Unique ID],0),0)))</f>
        <v/>
      </c>
      <c r="X5959"/>
    </row>
    <row r="5960" spans="2:24" x14ac:dyDescent="0.35">
      <c r="B5960" s="146"/>
      <c r="C5960" s="31"/>
      <c r="D5960" s="31"/>
      <c r="E5960" s="44"/>
      <c r="F5960" s="43"/>
      <c r="G5960" s="84"/>
      <c r="H5960" s="31"/>
      <c r="I5960" s="31"/>
      <c r="J5960" s="84"/>
      <c r="K5960" s="31"/>
      <c r="L5960" s="31"/>
      <c r="M5960" s="169"/>
      <c r="N5960" s="148"/>
      <c r="O5960" s="106"/>
      <c r="P5960" s="43"/>
      <c r="Q5960" s="31"/>
      <c r="R5960" s="84"/>
      <c r="S5960" s="31"/>
      <c r="T5960" s="31"/>
      <c r="U5960" s="169"/>
      <c r="V5960" s="150"/>
      <c r="W5960" s="342" t="str" cm="1">
        <f t="array" ref="W5960">IF(SUM(LEN(B5960:V5960))=0,"",IF(OR(OR(ISBLANK(F5960),SUM(LEN(C5960),LEN(D5960))=0),AND(NOT(E5960="Unknown"),ISBLANK(J5960)),AND(NOT(O5960="Unknown"),ISBLANK(R5960))),"Missing Information", INDEX(Table15[Entire Service Line Classification], MATCH(SUMIFS(Table15[Unique ID],Table15[System-Owned Portion],E5960,Table15[If Material Anything Other than "Lead" in Column E,Was Material Ever Previously Lead?],G5960,Table15[Customer-Owned Portion],O5960),Table15[Unique ID],0),0)))</f>
        <v/>
      </c>
      <c r="X5960"/>
    </row>
    <row r="5961" spans="2:24" x14ac:dyDescent="0.35">
      <c r="B5961" s="146"/>
      <c r="C5961" s="31"/>
      <c r="D5961" s="31"/>
      <c r="E5961" s="44"/>
      <c r="F5961" s="43"/>
      <c r="G5961" s="84"/>
      <c r="H5961" s="31"/>
      <c r="I5961" s="31"/>
      <c r="J5961" s="84"/>
      <c r="K5961" s="31"/>
      <c r="L5961" s="31"/>
      <c r="M5961" s="169"/>
      <c r="N5961" s="148"/>
      <c r="O5961" s="106"/>
      <c r="P5961" s="43"/>
      <c r="Q5961" s="31"/>
      <c r="R5961" s="84"/>
      <c r="S5961" s="31"/>
      <c r="T5961" s="31"/>
      <c r="U5961" s="169"/>
      <c r="V5961" s="150"/>
      <c r="W5961" s="342" t="str" cm="1">
        <f t="array" ref="W5961">IF(SUM(LEN(B5961:V5961))=0,"",IF(OR(OR(ISBLANK(F5961),SUM(LEN(C5961),LEN(D5961))=0),AND(NOT(E5961="Unknown"),ISBLANK(J5961)),AND(NOT(O5961="Unknown"),ISBLANK(R5961))),"Missing Information", INDEX(Table15[Entire Service Line Classification], MATCH(SUMIFS(Table15[Unique ID],Table15[System-Owned Portion],E5961,Table15[If Material Anything Other than "Lead" in Column E,Was Material Ever Previously Lead?],G5961,Table15[Customer-Owned Portion],O5961),Table15[Unique ID],0),0)))</f>
        <v/>
      </c>
      <c r="X5961"/>
    </row>
    <row r="5962" spans="2:24" x14ac:dyDescent="0.35">
      <c r="B5962" s="146"/>
      <c r="C5962" s="31"/>
      <c r="D5962" s="31"/>
      <c r="E5962" s="44"/>
      <c r="F5962" s="43"/>
      <c r="G5962" s="84"/>
      <c r="H5962" s="31"/>
      <c r="I5962" s="31"/>
      <c r="J5962" s="84"/>
      <c r="K5962" s="31"/>
      <c r="L5962" s="31"/>
      <c r="M5962" s="169"/>
      <c r="N5962" s="148"/>
      <c r="O5962" s="106"/>
      <c r="P5962" s="43"/>
      <c r="Q5962" s="31"/>
      <c r="R5962" s="84"/>
      <c r="S5962" s="31"/>
      <c r="T5962" s="31"/>
      <c r="U5962" s="169"/>
      <c r="V5962" s="150"/>
      <c r="W5962" s="342" t="str" cm="1">
        <f t="array" ref="W5962">IF(SUM(LEN(B5962:V5962))=0,"",IF(OR(OR(ISBLANK(F5962),SUM(LEN(C5962),LEN(D5962))=0),AND(NOT(E5962="Unknown"),ISBLANK(J5962)),AND(NOT(O5962="Unknown"),ISBLANK(R5962))),"Missing Information", INDEX(Table15[Entire Service Line Classification], MATCH(SUMIFS(Table15[Unique ID],Table15[System-Owned Portion],E5962,Table15[If Material Anything Other than "Lead" in Column E,Was Material Ever Previously Lead?],G5962,Table15[Customer-Owned Portion],O5962),Table15[Unique ID],0),0)))</f>
        <v/>
      </c>
      <c r="X5962"/>
    </row>
    <row r="5963" spans="2:24" x14ac:dyDescent="0.35">
      <c r="B5963" s="146"/>
      <c r="C5963" s="31"/>
      <c r="D5963" s="31"/>
      <c r="E5963" s="44"/>
      <c r="F5963" s="43"/>
      <c r="G5963" s="84"/>
      <c r="H5963" s="31"/>
      <c r="I5963" s="31"/>
      <c r="J5963" s="84"/>
      <c r="K5963" s="31"/>
      <c r="L5963" s="31"/>
      <c r="M5963" s="169"/>
      <c r="N5963" s="148"/>
      <c r="O5963" s="106"/>
      <c r="P5963" s="43"/>
      <c r="Q5963" s="31"/>
      <c r="R5963" s="84"/>
      <c r="S5963" s="31"/>
      <c r="T5963" s="31"/>
      <c r="U5963" s="169"/>
      <c r="V5963" s="150"/>
      <c r="W5963" s="342" t="str" cm="1">
        <f t="array" ref="W5963">IF(SUM(LEN(B5963:V5963))=0,"",IF(OR(OR(ISBLANK(F5963),SUM(LEN(C5963),LEN(D5963))=0),AND(NOT(E5963="Unknown"),ISBLANK(J5963)),AND(NOT(O5963="Unknown"),ISBLANK(R5963))),"Missing Information", INDEX(Table15[Entire Service Line Classification], MATCH(SUMIFS(Table15[Unique ID],Table15[System-Owned Portion],E5963,Table15[If Material Anything Other than "Lead" in Column E,Was Material Ever Previously Lead?],G5963,Table15[Customer-Owned Portion],O5963),Table15[Unique ID],0),0)))</f>
        <v/>
      </c>
      <c r="X5963"/>
    </row>
    <row r="5964" spans="2:24" x14ac:dyDescent="0.35">
      <c r="B5964" s="146"/>
      <c r="C5964" s="31"/>
      <c r="D5964" s="31"/>
      <c r="E5964" s="44"/>
      <c r="F5964" s="43"/>
      <c r="G5964" s="84"/>
      <c r="H5964" s="31"/>
      <c r="I5964" s="31"/>
      <c r="J5964" s="84"/>
      <c r="K5964" s="31"/>
      <c r="L5964" s="31"/>
      <c r="M5964" s="169"/>
      <c r="N5964" s="148"/>
      <c r="O5964" s="106"/>
      <c r="P5964" s="43"/>
      <c r="Q5964" s="31"/>
      <c r="R5964" s="84"/>
      <c r="S5964" s="31"/>
      <c r="T5964" s="31"/>
      <c r="U5964" s="169"/>
      <c r="V5964" s="150"/>
      <c r="W5964" s="342" t="str" cm="1">
        <f t="array" ref="W5964">IF(SUM(LEN(B5964:V5964))=0,"",IF(OR(OR(ISBLANK(F5964),SUM(LEN(C5964),LEN(D5964))=0),AND(NOT(E5964="Unknown"),ISBLANK(J5964)),AND(NOT(O5964="Unknown"),ISBLANK(R5964))),"Missing Information", INDEX(Table15[Entire Service Line Classification], MATCH(SUMIFS(Table15[Unique ID],Table15[System-Owned Portion],E5964,Table15[If Material Anything Other than "Lead" in Column E,Was Material Ever Previously Lead?],G5964,Table15[Customer-Owned Portion],O5964),Table15[Unique ID],0),0)))</f>
        <v/>
      </c>
      <c r="X5964"/>
    </row>
    <row r="5965" spans="2:24" x14ac:dyDescent="0.35">
      <c r="B5965" s="146"/>
      <c r="C5965" s="31"/>
      <c r="D5965" s="31"/>
      <c r="E5965" s="44"/>
      <c r="F5965" s="43"/>
      <c r="G5965" s="84"/>
      <c r="H5965" s="31"/>
      <c r="I5965" s="31"/>
      <c r="J5965" s="84"/>
      <c r="K5965" s="31"/>
      <c r="L5965" s="31"/>
      <c r="M5965" s="169"/>
      <c r="N5965" s="148"/>
      <c r="O5965" s="106"/>
      <c r="P5965" s="43"/>
      <c r="Q5965" s="31"/>
      <c r="R5965" s="84"/>
      <c r="S5965" s="31"/>
      <c r="T5965" s="31"/>
      <c r="U5965" s="169"/>
      <c r="V5965" s="150"/>
      <c r="W5965" s="342" t="str" cm="1">
        <f t="array" ref="W5965">IF(SUM(LEN(B5965:V5965))=0,"",IF(OR(OR(ISBLANK(F5965),SUM(LEN(C5965),LEN(D5965))=0),AND(NOT(E5965="Unknown"),ISBLANK(J5965)),AND(NOT(O5965="Unknown"),ISBLANK(R5965))),"Missing Information", INDEX(Table15[Entire Service Line Classification], MATCH(SUMIFS(Table15[Unique ID],Table15[System-Owned Portion],E5965,Table15[If Material Anything Other than "Lead" in Column E,Was Material Ever Previously Lead?],G5965,Table15[Customer-Owned Portion],O5965),Table15[Unique ID],0),0)))</f>
        <v/>
      </c>
      <c r="X5965"/>
    </row>
    <row r="5966" spans="2:24" x14ac:dyDescent="0.35">
      <c r="B5966" s="146"/>
      <c r="C5966" s="31"/>
      <c r="D5966" s="31"/>
      <c r="E5966" s="44"/>
      <c r="F5966" s="43"/>
      <c r="G5966" s="84"/>
      <c r="H5966" s="31"/>
      <c r="I5966" s="31"/>
      <c r="J5966" s="84"/>
      <c r="K5966" s="31"/>
      <c r="L5966" s="31"/>
      <c r="M5966" s="169"/>
      <c r="N5966" s="148"/>
      <c r="O5966" s="106"/>
      <c r="P5966" s="43"/>
      <c r="Q5966" s="31"/>
      <c r="R5966" s="84"/>
      <c r="S5966" s="31"/>
      <c r="T5966" s="31"/>
      <c r="U5966" s="169"/>
      <c r="V5966" s="150"/>
      <c r="W5966" s="342" t="str" cm="1">
        <f t="array" ref="W5966">IF(SUM(LEN(B5966:V5966))=0,"",IF(OR(OR(ISBLANK(F5966),SUM(LEN(C5966),LEN(D5966))=0),AND(NOT(E5966="Unknown"),ISBLANK(J5966)),AND(NOT(O5966="Unknown"),ISBLANK(R5966))),"Missing Information", INDEX(Table15[Entire Service Line Classification], MATCH(SUMIFS(Table15[Unique ID],Table15[System-Owned Portion],E5966,Table15[If Material Anything Other than "Lead" in Column E,Was Material Ever Previously Lead?],G5966,Table15[Customer-Owned Portion],O5966),Table15[Unique ID],0),0)))</f>
        <v/>
      </c>
      <c r="X5966"/>
    </row>
    <row r="5967" spans="2:24" x14ac:dyDescent="0.35">
      <c r="B5967" s="146"/>
      <c r="C5967" s="31"/>
      <c r="D5967" s="31"/>
      <c r="E5967" s="44"/>
      <c r="F5967" s="43"/>
      <c r="G5967" s="84"/>
      <c r="H5967" s="31"/>
      <c r="I5967" s="31"/>
      <c r="J5967" s="84"/>
      <c r="K5967" s="31"/>
      <c r="L5967" s="31"/>
      <c r="M5967" s="169"/>
      <c r="N5967" s="148"/>
      <c r="O5967" s="106"/>
      <c r="P5967" s="43"/>
      <c r="Q5967" s="31"/>
      <c r="R5967" s="84"/>
      <c r="S5967" s="31"/>
      <c r="T5967" s="31"/>
      <c r="U5967" s="169"/>
      <c r="V5967" s="150"/>
      <c r="W5967" s="342" t="str" cm="1">
        <f t="array" ref="W5967">IF(SUM(LEN(B5967:V5967))=0,"",IF(OR(OR(ISBLANK(F5967),SUM(LEN(C5967),LEN(D5967))=0),AND(NOT(E5967="Unknown"),ISBLANK(J5967)),AND(NOT(O5967="Unknown"),ISBLANK(R5967))),"Missing Information", INDEX(Table15[Entire Service Line Classification], MATCH(SUMIFS(Table15[Unique ID],Table15[System-Owned Portion],E5967,Table15[If Material Anything Other than "Lead" in Column E,Was Material Ever Previously Lead?],G5967,Table15[Customer-Owned Portion],O5967),Table15[Unique ID],0),0)))</f>
        <v/>
      </c>
      <c r="X5967"/>
    </row>
    <row r="5968" spans="2:24" x14ac:dyDescent="0.35">
      <c r="B5968" s="146"/>
      <c r="C5968" s="31"/>
      <c r="D5968" s="31"/>
      <c r="E5968" s="44"/>
      <c r="F5968" s="43"/>
      <c r="G5968" s="84"/>
      <c r="H5968" s="31"/>
      <c r="I5968" s="31"/>
      <c r="J5968" s="84"/>
      <c r="K5968" s="31"/>
      <c r="L5968" s="31"/>
      <c r="M5968" s="169"/>
      <c r="N5968" s="148"/>
      <c r="O5968" s="106"/>
      <c r="P5968" s="43"/>
      <c r="Q5968" s="31"/>
      <c r="R5968" s="84"/>
      <c r="S5968" s="31"/>
      <c r="T5968" s="31"/>
      <c r="U5968" s="169"/>
      <c r="V5968" s="150"/>
      <c r="W5968" s="342" t="str" cm="1">
        <f t="array" ref="W5968">IF(SUM(LEN(B5968:V5968))=0,"",IF(OR(OR(ISBLANK(F5968),SUM(LEN(C5968),LEN(D5968))=0),AND(NOT(E5968="Unknown"),ISBLANK(J5968)),AND(NOT(O5968="Unknown"),ISBLANK(R5968))),"Missing Information", INDEX(Table15[Entire Service Line Classification], MATCH(SUMIFS(Table15[Unique ID],Table15[System-Owned Portion],E5968,Table15[If Material Anything Other than "Lead" in Column E,Was Material Ever Previously Lead?],G5968,Table15[Customer-Owned Portion],O5968),Table15[Unique ID],0),0)))</f>
        <v/>
      </c>
      <c r="X5968"/>
    </row>
    <row r="5969" spans="2:24" x14ac:dyDescent="0.35">
      <c r="B5969" s="146"/>
      <c r="C5969" s="31"/>
      <c r="D5969" s="31"/>
      <c r="E5969" s="44"/>
      <c r="F5969" s="43"/>
      <c r="G5969" s="84"/>
      <c r="H5969" s="31"/>
      <c r="I5969" s="31"/>
      <c r="J5969" s="84"/>
      <c r="K5969" s="31"/>
      <c r="L5969" s="31"/>
      <c r="M5969" s="169"/>
      <c r="N5969" s="148"/>
      <c r="O5969" s="106"/>
      <c r="P5969" s="43"/>
      <c r="Q5969" s="31"/>
      <c r="R5969" s="84"/>
      <c r="S5969" s="31"/>
      <c r="T5969" s="31"/>
      <c r="U5969" s="169"/>
      <c r="V5969" s="150"/>
      <c r="W5969" s="342" t="str" cm="1">
        <f t="array" ref="W5969">IF(SUM(LEN(B5969:V5969))=0,"",IF(OR(OR(ISBLANK(F5969),SUM(LEN(C5969),LEN(D5969))=0),AND(NOT(E5969="Unknown"),ISBLANK(J5969)),AND(NOT(O5969="Unknown"),ISBLANK(R5969))),"Missing Information", INDEX(Table15[Entire Service Line Classification], MATCH(SUMIFS(Table15[Unique ID],Table15[System-Owned Portion],E5969,Table15[If Material Anything Other than "Lead" in Column E,Was Material Ever Previously Lead?],G5969,Table15[Customer-Owned Portion],O5969),Table15[Unique ID],0),0)))</f>
        <v/>
      </c>
      <c r="X5969"/>
    </row>
    <row r="5970" spans="2:24" x14ac:dyDescent="0.35">
      <c r="B5970" s="146"/>
      <c r="C5970" s="31"/>
      <c r="D5970" s="31"/>
      <c r="E5970" s="44"/>
      <c r="F5970" s="43"/>
      <c r="G5970" s="84"/>
      <c r="H5970" s="31"/>
      <c r="I5970" s="31"/>
      <c r="J5970" s="84"/>
      <c r="K5970" s="31"/>
      <c r="L5970" s="31"/>
      <c r="M5970" s="169"/>
      <c r="N5970" s="148"/>
      <c r="O5970" s="106"/>
      <c r="P5970" s="43"/>
      <c r="Q5970" s="31"/>
      <c r="R5970" s="84"/>
      <c r="S5970" s="31"/>
      <c r="T5970" s="31"/>
      <c r="U5970" s="169"/>
      <c r="V5970" s="150"/>
      <c r="W5970" s="342" t="str" cm="1">
        <f t="array" ref="W5970">IF(SUM(LEN(B5970:V5970))=0,"",IF(OR(OR(ISBLANK(F5970),SUM(LEN(C5970),LEN(D5970))=0),AND(NOT(E5970="Unknown"),ISBLANK(J5970)),AND(NOT(O5970="Unknown"),ISBLANK(R5970))),"Missing Information", INDEX(Table15[Entire Service Line Classification], MATCH(SUMIFS(Table15[Unique ID],Table15[System-Owned Portion],E5970,Table15[If Material Anything Other than "Lead" in Column E,Was Material Ever Previously Lead?],G5970,Table15[Customer-Owned Portion],O5970),Table15[Unique ID],0),0)))</f>
        <v/>
      </c>
      <c r="X5970"/>
    </row>
    <row r="5971" spans="2:24" x14ac:dyDescent="0.35">
      <c r="B5971" s="146"/>
      <c r="C5971" s="31"/>
      <c r="D5971" s="31"/>
      <c r="E5971" s="44"/>
      <c r="F5971" s="43"/>
      <c r="G5971" s="84"/>
      <c r="H5971" s="31"/>
      <c r="I5971" s="31"/>
      <c r="J5971" s="84"/>
      <c r="K5971" s="31"/>
      <c r="L5971" s="31"/>
      <c r="M5971" s="169"/>
      <c r="N5971" s="148"/>
      <c r="O5971" s="106"/>
      <c r="P5971" s="43"/>
      <c r="Q5971" s="31"/>
      <c r="R5971" s="84"/>
      <c r="S5971" s="31"/>
      <c r="T5971" s="31"/>
      <c r="U5971" s="169"/>
      <c r="V5971" s="150"/>
      <c r="W5971" s="342" t="str" cm="1">
        <f t="array" ref="W5971">IF(SUM(LEN(B5971:V5971))=0,"",IF(OR(OR(ISBLANK(F5971),SUM(LEN(C5971),LEN(D5971))=0),AND(NOT(E5971="Unknown"),ISBLANK(J5971)),AND(NOT(O5971="Unknown"),ISBLANK(R5971))),"Missing Information", INDEX(Table15[Entire Service Line Classification], MATCH(SUMIFS(Table15[Unique ID],Table15[System-Owned Portion],E5971,Table15[If Material Anything Other than "Lead" in Column E,Was Material Ever Previously Lead?],G5971,Table15[Customer-Owned Portion],O5971),Table15[Unique ID],0),0)))</f>
        <v/>
      </c>
      <c r="X5971"/>
    </row>
    <row r="5972" spans="2:24" x14ac:dyDescent="0.35">
      <c r="B5972" s="146"/>
      <c r="C5972" s="31"/>
      <c r="D5972" s="31"/>
      <c r="E5972" s="44"/>
      <c r="F5972" s="43"/>
      <c r="G5972" s="84"/>
      <c r="H5972" s="31"/>
      <c r="I5972" s="31"/>
      <c r="J5972" s="84"/>
      <c r="K5972" s="31"/>
      <c r="L5972" s="31"/>
      <c r="M5972" s="169"/>
      <c r="N5972" s="148"/>
      <c r="O5972" s="106"/>
      <c r="P5972" s="43"/>
      <c r="Q5972" s="31"/>
      <c r="R5972" s="84"/>
      <c r="S5972" s="31"/>
      <c r="T5972" s="31"/>
      <c r="U5972" s="169"/>
      <c r="V5972" s="150"/>
      <c r="W5972" s="342" t="str" cm="1">
        <f t="array" ref="W5972">IF(SUM(LEN(B5972:V5972))=0,"",IF(OR(OR(ISBLANK(F5972),SUM(LEN(C5972),LEN(D5972))=0),AND(NOT(E5972="Unknown"),ISBLANK(J5972)),AND(NOT(O5972="Unknown"),ISBLANK(R5972))),"Missing Information", INDEX(Table15[Entire Service Line Classification], MATCH(SUMIFS(Table15[Unique ID],Table15[System-Owned Portion],E5972,Table15[If Material Anything Other than "Lead" in Column E,Was Material Ever Previously Lead?],G5972,Table15[Customer-Owned Portion],O5972),Table15[Unique ID],0),0)))</f>
        <v/>
      </c>
      <c r="X5972"/>
    </row>
    <row r="5973" spans="2:24" x14ac:dyDescent="0.35">
      <c r="B5973" s="146"/>
      <c r="C5973" s="31"/>
      <c r="D5973" s="31"/>
      <c r="E5973" s="44"/>
      <c r="F5973" s="43"/>
      <c r="G5973" s="84"/>
      <c r="H5973" s="31"/>
      <c r="I5973" s="31"/>
      <c r="J5973" s="84"/>
      <c r="K5973" s="31"/>
      <c r="L5973" s="31"/>
      <c r="M5973" s="169"/>
      <c r="N5973" s="148"/>
      <c r="O5973" s="106"/>
      <c r="P5973" s="43"/>
      <c r="Q5973" s="31"/>
      <c r="R5973" s="84"/>
      <c r="S5973" s="31"/>
      <c r="T5973" s="31"/>
      <c r="U5973" s="169"/>
      <c r="V5973" s="150"/>
      <c r="W5973" s="342" t="str" cm="1">
        <f t="array" ref="W5973">IF(SUM(LEN(B5973:V5973))=0,"",IF(OR(OR(ISBLANK(F5973),SUM(LEN(C5973),LEN(D5973))=0),AND(NOT(E5973="Unknown"),ISBLANK(J5973)),AND(NOT(O5973="Unknown"),ISBLANK(R5973))),"Missing Information", INDEX(Table15[Entire Service Line Classification], MATCH(SUMIFS(Table15[Unique ID],Table15[System-Owned Portion],E5973,Table15[If Material Anything Other than "Lead" in Column E,Was Material Ever Previously Lead?],G5973,Table15[Customer-Owned Portion],O5973),Table15[Unique ID],0),0)))</f>
        <v/>
      </c>
      <c r="X5973"/>
    </row>
    <row r="5974" spans="2:24" x14ac:dyDescent="0.35">
      <c r="B5974" s="146"/>
      <c r="C5974" s="31"/>
      <c r="D5974" s="31"/>
      <c r="E5974" s="44"/>
      <c r="F5974" s="43"/>
      <c r="G5974" s="84"/>
      <c r="H5974" s="31"/>
      <c r="I5974" s="31"/>
      <c r="J5974" s="84"/>
      <c r="K5974" s="31"/>
      <c r="L5974" s="31"/>
      <c r="M5974" s="169"/>
      <c r="N5974" s="148"/>
      <c r="O5974" s="106"/>
      <c r="P5974" s="43"/>
      <c r="Q5974" s="31"/>
      <c r="R5974" s="84"/>
      <c r="S5974" s="31"/>
      <c r="T5974" s="31"/>
      <c r="U5974" s="169"/>
      <c r="V5974" s="150"/>
      <c r="W5974" s="342" t="str" cm="1">
        <f t="array" ref="W5974">IF(SUM(LEN(B5974:V5974))=0,"",IF(OR(OR(ISBLANK(F5974),SUM(LEN(C5974),LEN(D5974))=0),AND(NOT(E5974="Unknown"),ISBLANK(J5974)),AND(NOT(O5974="Unknown"),ISBLANK(R5974))),"Missing Information", INDEX(Table15[Entire Service Line Classification], MATCH(SUMIFS(Table15[Unique ID],Table15[System-Owned Portion],E5974,Table15[If Material Anything Other than "Lead" in Column E,Was Material Ever Previously Lead?],G5974,Table15[Customer-Owned Portion],O5974),Table15[Unique ID],0),0)))</f>
        <v/>
      </c>
      <c r="X5974"/>
    </row>
    <row r="5975" spans="2:24" x14ac:dyDescent="0.35">
      <c r="B5975" s="146"/>
      <c r="C5975" s="31"/>
      <c r="D5975" s="31"/>
      <c r="E5975" s="44"/>
      <c r="F5975" s="43"/>
      <c r="G5975" s="84"/>
      <c r="H5975" s="31"/>
      <c r="I5975" s="31"/>
      <c r="J5975" s="84"/>
      <c r="K5975" s="31"/>
      <c r="L5975" s="31"/>
      <c r="M5975" s="169"/>
      <c r="N5975" s="148"/>
      <c r="O5975" s="106"/>
      <c r="P5975" s="43"/>
      <c r="Q5975" s="31"/>
      <c r="R5975" s="84"/>
      <c r="S5975" s="31"/>
      <c r="T5975" s="31"/>
      <c r="U5975" s="169"/>
      <c r="V5975" s="150"/>
      <c r="W5975" s="342" t="str" cm="1">
        <f t="array" ref="W5975">IF(SUM(LEN(B5975:V5975))=0,"",IF(OR(OR(ISBLANK(F5975),SUM(LEN(C5975),LEN(D5975))=0),AND(NOT(E5975="Unknown"),ISBLANK(J5975)),AND(NOT(O5975="Unknown"),ISBLANK(R5975))),"Missing Information", INDEX(Table15[Entire Service Line Classification], MATCH(SUMIFS(Table15[Unique ID],Table15[System-Owned Portion],E5975,Table15[If Material Anything Other than "Lead" in Column E,Was Material Ever Previously Lead?],G5975,Table15[Customer-Owned Portion],O5975),Table15[Unique ID],0),0)))</f>
        <v/>
      </c>
      <c r="X5975"/>
    </row>
    <row r="5976" spans="2:24" x14ac:dyDescent="0.35">
      <c r="B5976" s="146"/>
      <c r="C5976" s="31"/>
      <c r="D5976" s="31"/>
      <c r="E5976" s="44"/>
      <c r="F5976" s="43"/>
      <c r="G5976" s="84"/>
      <c r="H5976" s="31"/>
      <c r="I5976" s="31"/>
      <c r="J5976" s="84"/>
      <c r="K5976" s="31"/>
      <c r="L5976" s="31"/>
      <c r="M5976" s="169"/>
      <c r="N5976" s="148"/>
      <c r="O5976" s="106"/>
      <c r="P5976" s="43"/>
      <c r="Q5976" s="31"/>
      <c r="R5976" s="84"/>
      <c r="S5976" s="31"/>
      <c r="T5976" s="31"/>
      <c r="U5976" s="169"/>
      <c r="V5976" s="150"/>
      <c r="W5976" s="342" t="str" cm="1">
        <f t="array" ref="W5976">IF(SUM(LEN(B5976:V5976))=0,"",IF(OR(OR(ISBLANK(F5976),SUM(LEN(C5976),LEN(D5976))=0),AND(NOT(E5976="Unknown"),ISBLANK(J5976)),AND(NOT(O5976="Unknown"),ISBLANK(R5976))),"Missing Information", INDEX(Table15[Entire Service Line Classification], MATCH(SUMIFS(Table15[Unique ID],Table15[System-Owned Portion],E5976,Table15[If Material Anything Other than "Lead" in Column E,Was Material Ever Previously Lead?],G5976,Table15[Customer-Owned Portion],O5976),Table15[Unique ID],0),0)))</f>
        <v/>
      </c>
      <c r="X5976"/>
    </row>
    <row r="5977" spans="2:24" x14ac:dyDescent="0.35">
      <c r="B5977" s="146"/>
      <c r="C5977" s="31"/>
      <c r="D5977" s="31"/>
      <c r="E5977" s="44"/>
      <c r="F5977" s="43"/>
      <c r="G5977" s="84"/>
      <c r="H5977" s="31"/>
      <c r="I5977" s="31"/>
      <c r="J5977" s="84"/>
      <c r="K5977" s="31"/>
      <c r="L5977" s="31"/>
      <c r="M5977" s="169"/>
      <c r="N5977" s="148"/>
      <c r="O5977" s="106"/>
      <c r="P5977" s="43"/>
      <c r="Q5977" s="31"/>
      <c r="R5977" s="84"/>
      <c r="S5977" s="31"/>
      <c r="T5977" s="31"/>
      <c r="U5977" s="169"/>
      <c r="V5977" s="150"/>
      <c r="W5977" s="342" t="str" cm="1">
        <f t="array" ref="W5977">IF(SUM(LEN(B5977:V5977))=0,"",IF(OR(OR(ISBLANK(F5977),SUM(LEN(C5977),LEN(D5977))=0),AND(NOT(E5977="Unknown"),ISBLANK(J5977)),AND(NOT(O5977="Unknown"),ISBLANK(R5977))),"Missing Information", INDEX(Table15[Entire Service Line Classification], MATCH(SUMIFS(Table15[Unique ID],Table15[System-Owned Portion],E5977,Table15[If Material Anything Other than "Lead" in Column E,Was Material Ever Previously Lead?],G5977,Table15[Customer-Owned Portion],O5977),Table15[Unique ID],0),0)))</f>
        <v/>
      </c>
      <c r="X5977"/>
    </row>
    <row r="5978" spans="2:24" x14ac:dyDescent="0.35">
      <c r="B5978" s="146"/>
      <c r="C5978" s="31"/>
      <c r="D5978" s="31"/>
      <c r="E5978" s="44"/>
      <c r="F5978" s="43"/>
      <c r="G5978" s="84"/>
      <c r="H5978" s="31"/>
      <c r="I5978" s="31"/>
      <c r="J5978" s="84"/>
      <c r="K5978" s="31"/>
      <c r="L5978" s="31"/>
      <c r="M5978" s="169"/>
      <c r="N5978" s="148"/>
      <c r="O5978" s="106"/>
      <c r="P5978" s="43"/>
      <c r="Q5978" s="31"/>
      <c r="R5978" s="84"/>
      <c r="S5978" s="31"/>
      <c r="T5978" s="31"/>
      <c r="U5978" s="169"/>
      <c r="V5978" s="150"/>
      <c r="W5978" s="342" t="str" cm="1">
        <f t="array" ref="W5978">IF(SUM(LEN(B5978:V5978))=0,"",IF(OR(OR(ISBLANK(F5978),SUM(LEN(C5978),LEN(D5978))=0),AND(NOT(E5978="Unknown"),ISBLANK(J5978)),AND(NOT(O5978="Unknown"),ISBLANK(R5978))),"Missing Information", INDEX(Table15[Entire Service Line Classification], MATCH(SUMIFS(Table15[Unique ID],Table15[System-Owned Portion],E5978,Table15[If Material Anything Other than "Lead" in Column E,Was Material Ever Previously Lead?],G5978,Table15[Customer-Owned Portion],O5978),Table15[Unique ID],0),0)))</f>
        <v/>
      </c>
      <c r="X5978"/>
    </row>
    <row r="5979" spans="2:24" x14ac:dyDescent="0.35">
      <c r="B5979" s="146"/>
      <c r="C5979" s="31"/>
      <c r="D5979" s="31"/>
      <c r="E5979" s="44"/>
      <c r="F5979" s="43"/>
      <c r="G5979" s="84"/>
      <c r="H5979" s="31"/>
      <c r="I5979" s="31"/>
      <c r="J5979" s="84"/>
      <c r="K5979" s="31"/>
      <c r="L5979" s="31"/>
      <c r="M5979" s="169"/>
      <c r="N5979" s="148"/>
      <c r="O5979" s="106"/>
      <c r="P5979" s="43"/>
      <c r="Q5979" s="31"/>
      <c r="R5979" s="84"/>
      <c r="S5979" s="31"/>
      <c r="T5979" s="31"/>
      <c r="U5979" s="169"/>
      <c r="V5979" s="150"/>
      <c r="W5979" s="342" t="str" cm="1">
        <f t="array" ref="W5979">IF(SUM(LEN(B5979:V5979))=0,"",IF(OR(OR(ISBLANK(F5979),SUM(LEN(C5979),LEN(D5979))=0),AND(NOT(E5979="Unknown"),ISBLANK(J5979)),AND(NOT(O5979="Unknown"),ISBLANK(R5979))),"Missing Information", INDEX(Table15[Entire Service Line Classification], MATCH(SUMIFS(Table15[Unique ID],Table15[System-Owned Portion],E5979,Table15[If Material Anything Other than "Lead" in Column E,Was Material Ever Previously Lead?],G5979,Table15[Customer-Owned Portion],O5979),Table15[Unique ID],0),0)))</f>
        <v/>
      </c>
      <c r="X5979"/>
    </row>
    <row r="5980" spans="2:24" x14ac:dyDescent="0.35">
      <c r="B5980" s="146"/>
      <c r="C5980" s="31"/>
      <c r="D5980" s="31"/>
      <c r="E5980" s="44"/>
      <c r="F5980" s="43"/>
      <c r="G5980" s="84"/>
      <c r="H5980" s="31"/>
      <c r="I5980" s="31"/>
      <c r="J5980" s="84"/>
      <c r="K5980" s="31"/>
      <c r="L5980" s="31"/>
      <c r="M5980" s="169"/>
      <c r="N5980" s="148"/>
      <c r="O5980" s="106"/>
      <c r="P5980" s="43"/>
      <c r="Q5980" s="31"/>
      <c r="R5980" s="84"/>
      <c r="S5980" s="31"/>
      <c r="T5980" s="31"/>
      <c r="U5980" s="169"/>
      <c r="V5980" s="150"/>
      <c r="W5980" s="342" t="str" cm="1">
        <f t="array" ref="W5980">IF(SUM(LEN(B5980:V5980))=0,"",IF(OR(OR(ISBLANK(F5980),SUM(LEN(C5980),LEN(D5980))=0),AND(NOT(E5980="Unknown"),ISBLANK(J5980)),AND(NOT(O5980="Unknown"),ISBLANK(R5980))),"Missing Information", INDEX(Table15[Entire Service Line Classification], MATCH(SUMIFS(Table15[Unique ID],Table15[System-Owned Portion],E5980,Table15[If Material Anything Other than "Lead" in Column E,Was Material Ever Previously Lead?],G5980,Table15[Customer-Owned Portion],O5980),Table15[Unique ID],0),0)))</f>
        <v/>
      </c>
      <c r="X5980"/>
    </row>
    <row r="5981" spans="2:24" x14ac:dyDescent="0.35">
      <c r="B5981" s="146"/>
      <c r="C5981" s="31"/>
      <c r="D5981" s="31"/>
      <c r="E5981" s="44"/>
      <c r="F5981" s="43"/>
      <c r="G5981" s="84"/>
      <c r="H5981" s="31"/>
      <c r="I5981" s="31"/>
      <c r="J5981" s="84"/>
      <c r="K5981" s="31"/>
      <c r="L5981" s="31"/>
      <c r="M5981" s="169"/>
      <c r="N5981" s="148"/>
      <c r="O5981" s="106"/>
      <c r="P5981" s="43"/>
      <c r="Q5981" s="31"/>
      <c r="R5981" s="84"/>
      <c r="S5981" s="31"/>
      <c r="T5981" s="31"/>
      <c r="U5981" s="169"/>
      <c r="V5981" s="150"/>
      <c r="W5981" s="342" t="str" cm="1">
        <f t="array" ref="W5981">IF(SUM(LEN(B5981:V5981))=0,"",IF(OR(OR(ISBLANK(F5981),SUM(LEN(C5981),LEN(D5981))=0),AND(NOT(E5981="Unknown"),ISBLANK(J5981)),AND(NOT(O5981="Unknown"),ISBLANK(R5981))),"Missing Information", INDEX(Table15[Entire Service Line Classification], MATCH(SUMIFS(Table15[Unique ID],Table15[System-Owned Portion],E5981,Table15[If Material Anything Other than "Lead" in Column E,Was Material Ever Previously Lead?],G5981,Table15[Customer-Owned Portion],O5981),Table15[Unique ID],0),0)))</f>
        <v/>
      </c>
      <c r="X5981"/>
    </row>
    <row r="5982" spans="2:24" x14ac:dyDescent="0.35">
      <c r="B5982" s="146"/>
      <c r="C5982" s="31"/>
      <c r="D5982" s="31"/>
      <c r="E5982" s="44"/>
      <c r="F5982" s="43"/>
      <c r="G5982" s="84"/>
      <c r="H5982" s="31"/>
      <c r="I5982" s="31"/>
      <c r="J5982" s="84"/>
      <c r="K5982" s="31"/>
      <c r="L5982" s="31"/>
      <c r="M5982" s="169"/>
      <c r="N5982" s="148"/>
      <c r="O5982" s="106"/>
      <c r="P5982" s="43"/>
      <c r="Q5982" s="31"/>
      <c r="R5982" s="84"/>
      <c r="S5982" s="31"/>
      <c r="T5982" s="31"/>
      <c r="U5982" s="169"/>
      <c r="V5982" s="150"/>
      <c r="W5982" s="342" t="str" cm="1">
        <f t="array" ref="W5982">IF(SUM(LEN(B5982:V5982))=0,"",IF(OR(OR(ISBLANK(F5982),SUM(LEN(C5982),LEN(D5982))=0),AND(NOT(E5982="Unknown"),ISBLANK(J5982)),AND(NOT(O5982="Unknown"),ISBLANK(R5982))),"Missing Information", INDEX(Table15[Entire Service Line Classification], MATCH(SUMIFS(Table15[Unique ID],Table15[System-Owned Portion],E5982,Table15[If Material Anything Other than "Lead" in Column E,Was Material Ever Previously Lead?],G5982,Table15[Customer-Owned Portion],O5982),Table15[Unique ID],0),0)))</f>
        <v/>
      </c>
      <c r="X5982"/>
    </row>
    <row r="5983" spans="2:24" x14ac:dyDescent="0.35">
      <c r="B5983" s="146"/>
      <c r="C5983" s="31"/>
      <c r="D5983" s="31"/>
      <c r="E5983" s="44"/>
      <c r="F5983" s="43"/>
      <c r="G5983" s="84"/>
      <c r="H5983" s="31"/>
      <c r="I5983" s="31"/>
      <c r="J5983" s="84"/>
      <c r="K5983" s="31"/>
      <c r="L5983" s="31"/>
      <c r="M5983" s="169"/>
      <c r="N5983" s="148"/>
      <c r="O5983" s="106"/>
      <c r="P5983" s="43"/>
      <c r="Q5983" s="31"/>
      <c r="R5983" s="84"/>
      <c r="S5983" s="31"/>
      <c r="T5983" s="31"/>
      <c r="U5983" s="169"/>
      <c r="V5983" s="150"/>
      <c r="W5983" s="342" t="str" cm="1">
        <f t="array" ref="W5983">IF(SUM(LEN(B5983:V5983))=0,"",IF(OR(OR(ISBLANK(F5983),SUM(LEN(C5983),LEN(D5983))=0),AND(NOT(E5983="Unknown"),ISBLANK(J5983)),AND(NOT(O5983="Unknown"),ISBLANK(R5983))),"Missing Information", INDEX(Table15[Entire Service Line Classification], MATCH(SUMIFS(Table15[Unique ID],Table15[System-Owned Portion],E5983,Table15[If Material Anything Other than "Lead" in Column E,Was Material Ever Previously Lead?],G5983,Table15[Customer-Owned Portion],O5983),Table15[Unique ID],0),0)))</f>
        <v/>
      </c>
      <c r="X5983"/>
    </row>
    <row r="5984" spans="2:24" x14ac:dyDescent="0.35">
      <c r="B5984" s="146"/>
      <c r="C5984" s="31"/>
      <c r="D5984" s="31"/>
      <c r="E5984" s="44"/>
      <c r="F5984" s="43"/>
      <c r="G5984" s="84"/>
      <c r="H5984" s="31"/>
      <c r="I5984" s="31"/>
      <c r="J5984" s="84"/>
      <c r="K5984" s="31"/>
      <c r="L5984" s="31"/>
      <c r="M5984" s="169"/>
      <c r="N5984" s="148"/>
      <c r="O5984" s="106"/>
      <c r="P5984" s="43"/>
      <c r="Q5984" s="31"/>
      <c r="R5984" s="84"/>
      <c r="S5984" s="31"/>
      <c r="T5984" s="31"/>
      <c r="U5984" s="169"/>
      <c r="V5984" s="150"/>
      <c r="W5984" s="342" t="str" cm="1">
        <f t="array" ref="W5984">IF(SUM(LEN(B5984:V5984))=0,"",IF(OR(OR(ISBLANK(F5984),SUM(LEN(C5984),LEN(D5984))=0),AND(NOT(E5984="Unknown"),ISBLANK(J5984)),AND(NOT(O5984="Unknown"),ISBLANK(R5984))),"Missing Information", INDEX(Table15[Entire Service Line Classification], MATCH(SUMIFS(Table15[Unique ID],Table15[System-Owned Portion],E5984,Table15[If Material Anything Other than "Lead" in Column E,Was Material Ever Previously Lead?],G5984,Table15[Customer-Owned Portion],O5984),Table15[Unique ID],0),0)))</f>
        <v/>
      </c>
      <c r="X5984"/>
    </row>
    <row r="5985" spans="2:24" x14ac:dyDescent="0.35">
      <c r="B5985" s="146"/>
      <c r="C5985" s="31"/>
      <c r="D5985" s="31"/>
      <c r="E5985" s="44"/>
      <c r="F5985" s="43"/>
      <c r="G5985" s="84"/>
      <c r="H5985" s="31"/>
      <c r="I5985" s="31"/>
      <c r="J5985" s="84"/>
      <c r="K5985" s="31"/>
      <c r="L5985" s="31"/>
      <c r="M5985" s="169"/>
      <c r="N5985" s="148"/>
      <c r="O5985" s="106"/>
      <c r="P5985" s="43"/>
      <c r="Q5985" s="31"/>
      <c r="R5985" s="84"/>
      <c r="S5985" s="31"/>
      <c r="T5985" s="31"/>
      <c r="U5985" s="169"/>
      <c r="V5985" s="150"/>
      <c r="W5985" s="342" t="str" cm="1">
        <f t="array" ref="W5985">IF(SUM(LEN(B5985:V5985))=0,"",IF(OR(OR(ISBLANK(F5985),SUM(LEN(C5985),LEN(D5985))=0),AND(NOT(E5985="Unknown"),ISBLANK(J5985)),AND(NOT(O5985="Unknown"),ISBLANK(R5985))),"Missing Information", INDEX(Table15[Entire Service Line Classification], MATCH(SUMIFS(Table15[Unique ID],Table15[System-Owned Portion],E5985,Table15[If Material Anything Other than "Lead" in Column E,Was Material Ever Previously Lead?],G5985,Table15[Customer-Owned Portion],O5985),Table15[Unique ID],0),0)))</f>
        <v/>
      </c>
      <c r="X5985"/>
    </row>
    <row r="5986" spans="2:24" x14ac:dyDescent="0.35">
      <c r="B5986" s="146"/>
      <c r="C5986" s="31"/>
      <c r="D5986" s="31"/>
      <c r="E5986" s="44"/>
      <c r="F5986" s="43"/>
      <c r="G5986" s="84"/>
      <c r="H5986" s="31"/>
      <c r="I5986" s="31"/>
      <c r="J5986" s="84"/>
      <c r="K5986" s="31"/>
      <c r="L5986" s="31"/>
      <c r="M5986" s="169"/>
      <c r="N5986" s="148"/>
      <c r="O5986" s="106"/>
      <c r="P5986" s="43"/>
      <c r="Q5986" s="31"/>
      <c r="R5986" s="84"/>
      <c r="S5986" s="31"/>
      <c r="T5986" s="31"/>
      <c r="U5986" s="169"/>
      <c r="V5986" s="150"/>
      <c r="W5986" s="342" t="str" cm="1">
        <f t="array" ref="W5986">IF(SUM(LEN(B5986:V5986))=0,"",IF(OR(OR(ISBLANK(F5986),SUM(LEN(C5986),LEN(D5986))=0),AND(NOT(E5986="Unknown"),ISBLANK(J5986)),AND(NOT(O5986="Unknown"),ISBLANK(R5986))),"Missing Information", INDEX(Table15[Entire Service Line Classification], MATCH(SUMIFS(Table15[Unique ID],Table15[System-Owned Portion],E5986,Table15[If Material Anything Other than "Lead" in Column E,Was Material Ever Previously Lead?],G5986,Table15[Customer-Owned Portion],O5986),Table15[Unique ID],0),0)))</f>
        <v/>
      </c>
      <c r="X5986"/>
    </row>
    <row r="5987" spans="2:24" x14ac:dyDescent="0.35">
      <c r="B5987" s="146"/>
      <c r="C5987" s="31"/>
      <c r="D5987" s="31"/>
      <c r="E5987" s="44"/>
      <c r="F5987" s="43"/>
      <c r="G5987" s="84"/>
      <c r="H5987" s="31"/>
      <c r="I5987" s="31"/>
      <c r="J5987" s="84"/>
      <c r="K5987" s="31"/>
      <c r="L5987" s="31"/>
      <c r="M5987" s="169"/>
      <c r="N5987" s="148"/>
      <c r="O5987" s="106"/>
      <c r="P5987" s="43"/>
      <c r="Q5987" s="31"/>
      <c r="R5987" s="84"/>
      <c r="S5987" s="31"/>
      <c r="T5987" s="31"/>
      <c r="U5987" s="169"/>
      <c r="V5987" s="150"/>
      <c r="W5987" s="342" t="str" cm="1">
        <f t="array" ref="W5987">IF(SUM(LEN(B5987:V5987))=0,"",IF(OR(OR(ISBLANK(F5987),SUM(LEN(C5987),LEN(D5987))=0),AND(NOT(E5987="Unknown"),ISBLANK(J5987)),AND(NOT(O5987="Unknown"),ISBLANK(R5987))),"Missing Information", INDEX(Table15[Entire Service Line Classification], MATCH(SUMIFS(Table15[Unique ID],Table15[System-Owned Portion],E5987,Table15[If Material Anything Other than "Lead" in Column E,Was Material Ever Previously Lead?],G5987,Table15[Customer-Owned Portion],O5987),Table15[Unique ID],0),0)))</f>
        <v/>
      </c>
      <c r="X5987"/>
    </row>
    <row r="5988" spans="2:24" x14ac:dyDescent="0.35">
      <c r="B5988" s="146"/>
      <c r="C5988" s="31"/>
      <c r="D5988" s="31"/>
      <c r="E5988" s="44"/>
      <c r="F5988" s="43"/>
      <c r="G5988" s="84"/>
      <c r="H5988" s="31"/>
      <c r="I5988" s="31"/>
      <c r="J5988" s="84"/>
      <c r="K5988" s="31"/>
      <c r="L5988" s="31"/>
      <c r="M5988" s="169"/>
      <c r="N5988" s="148"/>
      <c r="O5988" s="106"/>
      <c r="P5988" s="43"/>
      <c r="Q5988" s="31"/>
      <c r="R5988" s="84"/>
      <c r="S5988" s="31"/>
      <c r="T5988" s="31"/>
      <c r="U5988" s="169"/>
      <c r="V5988" s="150"/>
      <c r="W5988" s="342" t="str" cm="1">
        <f t="array" ref="W5988">IF(SUM(LEN(B5988:V5988))=0,"",IF(OR(OR(ISBLANK(F5988),SUM(LEN(C5988),LEN(D5988))=0),AND(NOT(E5988="Unknown"),ISBLANK(J5988)),AND(NOT(O5988="Unknown"),ISBLANK(R5988))),"Missing Information", INDEX(Table15[Entire Service Line Classification], MATCH(SUMIFS(Table15[Unique ID],Table15[System-Owned Portion],E5988,Table15[If Material Anything Other than "Lead" in Column E,Was Material Ever Previously Lead?],G5988,Table15[Customer-Owned Portion],O5988),Table15[Unique ID],0),0)))</f>
        <v/>
      </c>
      <c r="X5988"/>
    </row>
    <row r="5989" spans="2:24" x14ac:dyDescent="0.35">
      <c r="B5989" s="146"/>
      <c r="C5989" s="31"/>
      <c r="D5989" s="31"/>
      <c r="E5989" s="44"/>
      <c r="F5989" s="43"/>
      <c r="G5989" s="84"/>
      <c r="H5989" s="31"/>
      <c r="I5989" s="31"/>
      <c r="J5989" s="84"/>
      <c r="K5989" s="31"/>
      <c r="L5989" s="31"/>
      <c r="M5989" s="169"/>
      <c r="N5989" s="148"/>
      <c r="O5989" s="106"/>
      <c r="P5989" s="43"/>
      <c r="Q5989" s="31"/>
      <c r="R5989" s="84"/>
      <c r="S5989" s="31"/>
      <c r="T5989" s="31"/>
      <c r="U5989" s="169"/>
      <c r="V5989" s="150"/>
      <c r="W5989" s="342" t="str" cm="1">
        <f t="array" ref="W5989">IF(SUM(LEN(B5989:V5989))=0,"",IF(OR(OR(ISBLANK(F5989),SUM(LEN(C5989),LEN(D5989))=0),AND(NOT(E5989="Unknown"),ISBLANK(J5989)),AND(NOT(O5989="Unknown"),ISBLANK(R5989))),"Missing Information", INDEX(Table15[Entire Service Line Classification], MATCH(SUMIFS(Table15[Unique ID],Table15[System-Owned Portion],E5989,Table15[If Material Anything Other than "Lead" in Column E,Was Material Ever Previously Lead?],G5989,Table15[Customer-Owned Portion],O5989),Table15[Unique ID],0),0)))</f>
        <v/>
      </c>
      <c r="X5989"/>
    </row>
    <row r="5990" spans="2:24" x14ac:dyDescent="0.35">
      <c r="B5990" s="146"/>
      <c r="C5990" s="31"/>
      <c r="D5990" s="31"/>
      <c r="E5990" s="44"/>
      <c r="F5990" s="43"/>
      <c r="G5990" s="84"/>
      <c r="H5990" s="31"/>
      <c r="I5990" s="31"/>
      <c r="J5990" s="84"/>
      <c r="K5990" s="31"/>
      <c r="L5990" s="31"/>
      <c r="M5990" s="169"/>
      <c r="N5990" s="148"/>
      <c r="O5990" s="106"/>
      <c r="P5990" s="43"/>
      <c r="Q5990" s="31"/>
      <c r="R5990" s="84"/>
      <c r="S5990" s="31"/>
      <c r="T5990" s="31"/>
      <c r="U5990" s="169"/>
      <c r="V5990" s="150"/>
      <c r="W5990" s="342" t="str" cm="1">
        <f t="array" ref="W5990">IF(SUM(LEN(B5990:V5990))=0,"",IF(OR(OR(ISBLANK(F5990),SUM(LEN(C5990),LEN(D5990))=0),AND(NOT(E5990="Unknown"),ISBLANK(J5990)),AND(NOT(O5990="Unknown"),ISBLANK(R5990))),"Missing Information", INDEX(Table15[Entire Service Line Classification], MATCH(SUMIFS(Table15[Unique ID],Table15[System-Owned Portion],E5990,Table15[If Material Anything Other than "Lead" in Column E,Was Material Ever Previously Lead?],G5990,Table15[Customer-Owned Portion],O5990),Table15[Unique ID],0),0)))</f>
        <v/>
      </c>
      <c r="X5990"/>
    </row>
    <row r="5991" spans="2:24" x14ac:dyDescent="0.35">
      <c r="B5991" s="146"/>
      <c r="C5991" s="31"/>
      <c r="D5991" s="31"/>
      <c r="E5991" s="44"/>
      <c r="F5991" s="43"/>
      <c r="G5991" s="84"/>
      <c r="H5991" s="31"/>
      <c r="I5991" s="31"/>
      <c r="J5991" s="84"/>
      <c r="K5991" s="31"/>
      <c r="L5991" s="31"/>
      <c r="M5991" s="169"/>
      <c r="N5991" s="148"/>
      <c r="O5991" s="106"/>
      <c r="P5991" s="43"/>
      <c r="Q5991" s="31"/>
      <c r="R5991" s="84"/>
      <c r="S5991" s="31"/>
      <c r="T5991" s="31"/>
      <c r="U5991" s="169"/>
      <c r="V5991" s="150"/>
      <c r="W5991" s="342" t="str" cm="1">
        <f t="array" ref="W5991">IF(SUM(LEN(B5991:V5991))=0,"",IF(OR(OR(ISBLANK(F5991),SUM(LEN(C5991),LEN(D5991))=0),AND(NOT(E5991="Unknown"),ISBLANK(J5991)),AND(NOT(O5991="Unknown"),ISBLANK(R5991))),"Missing Information", INDEX(Table15[Entire Service Line Classification], MATCH(SUMIFS(Table15[Unique ID],Table15[System-Owned Portion],E5991,Table15[If Material Anything Other than "Lead" in Column E,Was Material Ever Previously Lead?],G5991,Table15[Customer-Owned Portion],O5991),Table15[Unique ID],0),0)))</f>
        <v/>
      </c>
      <c r="X5991"/>
    </row>
    <row r="5992" spans="2:24" x14ac:dyDescent="0.35">
      <c r="B5992" s="146"/>
      <c r="C5992" s="31"/>
      <c r="D5992" s="31"/>
      <c r="E5992" s="44"/>
      <c r="F5992" s="43"/>
      <c r="G5992" s="84"/>
      <c r="H5992" s="31"/>
      <c r="I5992" s="31"/>
      <c r="J5992" s="84"/>
      <c r="K5992" s="31"/>
      <c r="L5992" s="31"/>
      <c r="M5992" s="169"/>
      <c r="N5992" s="148"/>
      <c r="O5992" s="106"/>
      <c r="P5992" s="43"/>
      <c r="Q5992" s="31"/>
      <c r="R5992" s="84"/>
      <c r="S5992" s="31"/>
      <c r="T5992" s="31"/>
      <c r="U5992" s="169"/>
      <c r="V5992" s="150"/>
      <c r="W5992" s="342" t="str" cm="1">
        <f t="array" ref="W5992">IF(SUM(LEN(B5992:V5992))=0,"",IF(OR(OR(ISBLANK(F5992),SUM(LEN(C5992),LEN(D5992))=0),AND(NOT(E5992="Unknown"),ISBLANK(J5992)),AND(NOT(O5992="Unknown"),ISBLANK(R5992))),"Missing Information", INDEX(Table15[Entire Service Line Classification], MATCH(SUMIFS(Table15[Unique ID],Table15[System-Owned Portion],E5992,Table15[If Material Anything Other than "Lead" in Column E,Was Material Ever Previously Lead?],G5992,Table15[Customer-Owned Portion],O5992),Table15[Unique ID],0),0)))</f>
        <v/>
      </c>
      <c r="X5992"/>
    </row>
    <row r="5993" spans="2:24" x14ac:dyDescent="0.35">
      <c r="B5993" s="146"/>
      <c r="C5993" s="31"/>
      <c r="D5993" s="31"/>
      <c r="E5993" s="44"/>
      <c r="F5993" s="43"/>
      <c r="G5993" s="84"/>
      <c r="H5993" s="31"/>
      <c r="I5993" s="31"/>
      <c r="J5993" s="84"/>
      <c r="K5993" s="31"/>
      <c r="L5993" s="31"/>
      <c r="M5993" s="169"/>
      <c r="N5993" s="148"/>
      <c r="O5993" s="106"/>
      <c r="P5993" s="43"/>
      <c r="Q5993" s="31"/>
      <c r="R5993" s="84"/>
      <c r="S5993" s="31"/>
      <c r="T5993" s="31"/>
      <c r="U5993" s="169"/>
      <c r="V5993" s="150"/>
      <c r="W5993" s="342" t="str" cm="1">
        <f t="array" ref="W5993">IF(SUM(LEN(B5993:V5993))=0,"",IF(OR(OR(ISBLANK(F5993),SUM(LEN(C5993),LEN(D5993))=0),AND(NOT(E5993="Unknown"),ISBLANK(J5993)),AND(NOT(O5993="Unknown"),ISBLANK(R5993))),"Missing Information", INDEX(Table15[Entire Service Line Classification], MATCH(SUMIFS(Table15[Unique ID],Table15[System-Owned Portion],E5993,Table15[If Material Anything Other than "Lead" in Column E,Was Material Ever Previously Lead?],G5993,Table15[Customer-Owned Portion],O5993),Table15[Unique ID],0),0)))</f>
        <v/>
      </c>
      <c r="X5993"/>
    </row>
    <row r="5994" spans="2:24" x14ac:dyDescent="0.35">
      <c r="B5994" s="146"/>
      <c r="C5994" s="31"/>
      <c r="D5994" s="31"/>
      <c r="E5994" s="44"/>
      <c r="F5994" s="43"/>
      <c r="G5994" s="84"/>
      <c r="H5994" s="31"/>
      <c r="I5994" s="31"/>
      <c r="J5994" s="84"/>
      <c r="K5994" s="31"/>
      <c r="L5994" s="31"/>
      <c r="M5994" s="169"/>
      <c r="N5994" s="148"/>
      <c r="O5994" s="106"/>
      <c r="P5994" s="43"/>
      <c r="Q5994" s="31"/>
      <c r="R5994" s="84"/>
      <c r="S5994" s="31"/>
      <c r="T5994" s="31"/>
      <c r="U5994" s="169"/>
      <c r="V5994" s="150"/>
      <c r="W5994" s="342" t="str" cm="1">
        <f t="array" ref="W5994">IF(SUM(LEN(B5994:V5994))=0,"",IF(OR(OR(ISBLANK(F5994),SUM(LEN(C5994),LEN(D5994))=0),AND(NOT(E5994="Unknown"),ISBLANK(J5994)),AND(NOT(O5994="Unknown"),ISBLANK(R5994))),"Missing Information", INDEX(Table15[Entire Service Line Classification], MATCH(SUMIFS(Table15[Unique ID],Table15[System-Owned Portion],E5994,Table15[If Material Anything Other than "Lead" in Column E,Was Material Ever Previously Lead?],G5994,Table15[Customer-Owned Portion],O5994),Table15[Unique ID],0),0)))</f>
        <v/>
      </c>
      <c r="X5994"/>
    </row>
    <row r="5995" spans="2:24" x14ac:dyDescent="0.35">
      <c r="B5995" s="146"/>
      <c r="C5995" s="31"/>
      <c r="D5995" s="31"/>
      <c r="E5995" s="44"/>
      <c r="F5995" s="43"/>
      <c r="G5995" s="84"/>
      <c r="H5995" s="31"/>
      <c r="I5995" s="31"/>
      <c r="J5995" s="84"/>
      <c r="K5995" s="31"/>
      <c r="L5995" s="31"/>
      <c r="M5995" s="169"/>
      <c r="N5995" s="148"/>
      <c r="O5995" s="106"/>
      <c r="P5995" s="43"/>
      <c r="Q5995" s="31"/>
      <c r="R5995" s="84"/>
      <c r="S5995" s="31"/>
      <c r="T5995" s="31"/>
      <c r="U5995" s="169"/>
      <c r="V5995" s="150"/>
      <c r="W5995" s="342" t="str" cm="1">
        <f t="array" ref="W5995">IF(SUM(LEN(B5995:V5995))=0,"",IF(OR(OR(ISBLANK(F5995),SUM(LEN(C5995),LEN(D5995))=0),AND(NOT(E5995="Unknown"),ISBLANK(J5995)),AND(NOT(O5995="Unknown"),ISBLANK(R5995))),"Missing Information", INDEX(Table15[Entire Service Line Classification], MATCH(SUMIFS(Table15[Unique ID],Table15[System-Owned Portion],E5995,Table15[If Material Anything Other than "Lead" in Column E,Was Material Ever Previously Lead?],G5995,Table15[Customer-Owned Portion],O5995),Table15[Unique ID],0),0)))</f>
        <v/>
      </c>
      <c r="X5995"/>
    </row>
    <row r="5996" spans="2:24" x14ac:dyDescent="0.35">
      <c r="B5996" s="146"/>
      <c r="C5996" s="31"/>
      <c r="D5996" s="31"/>
      <c r="E5996" s="44"/>
      <c r="F5996" s="43"/>
      <c r="G5996" s="84"/>
      <c r="H5996" s="31"/>
      <c r="I5996" s="31"/>
      <c r="J5996" s="84"/>
      <c r="K5996" s="31"/>
      <c r="L5996" s="31"/>
      <c r="M5996" s="169"/>
      <c r="N5996" s="148"/>
      <c r="O5996" s="106"/>
      <c r="P5996" s="43"/>
      <c r="Q5996" s="31"/>
      <c r="R5996" s="84"/>
      <c r="S5996" s="31"/>
      <c r="T5996" s="31"/>
      <c r="U5996" s="169"/>
      <c r="V5996" s="150"/>
      <c r="W5996" s="342" t="str" cm="1">
        <f t="array" ref="W5996">IF(SUM(LEN(B5996:V5996))=0,"",IF(OR(OR(ISBLANK(F5996),SUM(LEN(C5996),LEN(D5996))=0),AND(NOT(E5996="Unknown"),ISBLANK(J5996)),AND(NOT(O5996="Unknown"),ISBLANK(R5996))),"Missing Information", INDEX(Table15[Entire Service Line Classification], MATCH(SUMIFS(Table15[Unique ID],Table15[System-Owned Portion],E5996,Table15[If Material Anything Other than "Lead" in Column E,Was Material Ever Previously Lead?],G5996,Table15[Customer-Owned Portion],O5996),Table15[Unique ID],0),0)))</f>
        <v/>
      </c>
      <c r="X5996"/>
    </row>
    <row r="5997" spans="2:24" x14ac:dyDescent="0.35">
      <c r="B5997" s="146"/>
      <c r="C5997" s="31"/>
      <c r="D5997" s="31"/>
      <c r="E5997" s="44"/>
      <c r="F5997" s="43"/>
      <c r="G5997" s="84"/>
      <c r="H5997" s="31"/>
      <c r="I5997" s="31"/>
      <c r="J5997" s="84"/>
      <c r="K5997" s="31"/>
      <c r="L5997" s="31"/>
      <c r="M5997" s="169"/>
      <c r="N5997" s="148"/>
      <c r="O5997" s="106"/>
      <c r="P5997" s="43"/>
      <c r="Q5997" s="31"/>
      <c r="R5997" s="84"/>
      <c r="S5997" s="31"/>
      <c r="T5997" s="31"/>
      <c r="U5997" s="169"/>
      <c r="V5997" s="150"/>
      <c r="W5997" s="342" t="str" cm="1">
        <f t="array" ref="W5997">IF(SUM(LEN(B5997:V5997))=0,"",IF(OR(OR(ISBLANK(F5997),SUM(LEN(C5997),LEN(D5997))=0),AND(NOT(E5997="Unknown"),ISBLANK(J5997)),AND(NOT(O5997="Unknown"),ISBLANK(R5997))),"Missing Information", INDEX(Table15[Entire Service Line Classification], MATCH(SUMIFS(Table15[Unique ID],Table15[System-Owned Portion],E5997,Table15[If Material Anything Other than "Lead" in Column E,Was Material Ever Previously Lead?],G5997,Table15[Customer-Owned Portion],O5997),Table15[Unique ID],0),0)))</f>
        <v/>
      </c>
      <c r="X5997"/>
    </row>
    <row r="5998" spans="2:24" x14ac:dyDescent="0.35">
      <c r="B5998" s="146"/>
      <c r="C5998" s="31"/>
      <c r="D5998" s="31"/>
      <c r="E5998" s="44"/>
      <c r="F5998" s="43"/>
      <c r="G5998" s="84"/>
      <c r="H5998" s="31"/>
      <c r="I5998" s="31"/>
      <c r="J5998" s="84"/>
      <c r="K5998" s="31"/>
      <c r="L5998" s="31"/>
      <c r="M5998" s="169"/>
      <c r="N5998" s="148"/>
      <c r="O5998" s="106"/>
      <c r="P5998" s="43"/>
      <c r="Q5998" s="31"/>
      <c r="R5998" s="84"/>
      <c r="S5998" s="31"/>
      <c r="T5998" s="31"/>
      <c r="U5998" s="169"/>
      <c r="V5998" s="150"/>
      <c r="W5998" s="342" t="str" cm="1">
        <f t="array" ref="W5998">IF(SUM(LEN(B5998:V5998))=0,"",IF(OR(OR(ISBLANK(F5998),SUM(LEN(C5998),LEN(D5998))=0),AND(NOT(E5998="Unknown"),ISBLANK(J5998)),AND(NOT(O5998="Unknown"),ISBLANK(R5998))),"Missing Information", INDEX(Table15[Entire Service Line Classification], MATCH(SUMIFS(Table15[Unique ID],Table15[System-Owned Portion],E5998,Table15[If Material Anything Other than "Lead" in Column E,Was Material Ever Previously Lead?],G5998,Table15[Customer-Owned Portion],O5998),Table15[Unique ID],0),0)))</f>
        <v/>
      </c>
      <c r="X5998"/>
    </row>
    <row r="5999" spans="2:24" x14ac:dyDescent="0.35">
      <c r="B5999" s="146"/>
      <c r="C5999" s="31"/>
      <c r="D5999" s="31"/>
      <c r="E5999" s="44"/>
      <c r="F5999" s="43"/>
      <c r="G5999" s="84"/>
      <c r="H5999" s="31"/>
      <c r="I5999" s="31"/>
      <c r="J5999" s="84"/>
      <c r="K5999" s="31"/>
      <c r="L5999" s="31"/>
      <c r="M5999" s="169"/>
      <c r="N5999" s="148"/>
      <c r="O5999" s="106"/>
      <c r="P5999" s="43"/>
      <c r="Q5999" s="31"/>
      <c r="R5999" s="84"/>
      <c r="S5999" s="31"/>
      <c r="T5999" s="31"/>
      <c r="U5999" s="169"/>
      <c r="V5999" s="150"/>
      <c r="W5999" s="342" t="str" cm="1">
        <f t="array" ref="W5999">IF(SUM(LEN(B5999:V5999))=0,"",IF(OR(OR(ISBLANK(F5999),SUM(LEN(C5999),LEN(D5999))=0),AND(NOT(E5999="Unknown"),ISBLANK(J5999)),AND(NOT(O5999="Unknown"),ISBLANK(R5999))),"Missing Information", INDEX(Table15[Entire Service Line Classification], MATCH(SUMIFS(Table15[Unique ID],Table15[System-Owned Portion],E5999,Table15[If Material Anything Other than "Lead" in Column E,Was Material Ever Previously Lead?],G5999,Table15[Customer-Owned Portion],O5999),Table15[Unique ID],0),0)))</f>
        <v/>
      </c>
      <c r="X5999"/>
    </row>
    <row r="6000" spans="2:24" x14ac:dyDescent="0.35">
      <c r="B6000" s="146"/>
      <c r="C6000" s="31"/>
      <c r="D6000" s="31"/>
      <c r="E6000" s="44"/>
      <c r="F6000" s="43"/>
      <c r="G6000" s="84"/>
      <c r="H6000" s="31"/>
      <c r="I6000" s="31"/>
      <c r="J6000" s="84"/>
      <c r="K6000" s="31"/>
      <c r="L6000" s="31"/>
      <c r="M6000" s="169"/>
      <c r="N6000" s="148"/>
      <c r="O6000" s="106"/>
      <c r="P6000" s="43"/>
      <c r="Q6000" s="31"/>
      <c r="R6000" s="84"/>
      <c r="S6000" s="31"/>
      <c r="T6000" s="31"/>
      <c r="U6000" s="169"/>
      <c r="V6000" s="150"/>
      <c r="W6000" s="342" t="str" cm="1">
        <f t="array" ref="W6000">IF(SUM(LEN(B6000:V6000))=0,"",IF(OR(OR(ISBLANK(F6000),SUM(LEN(C6000),LEN(D6000))=0),AND(NOT(E6000="Unknown"),ISBLANK(J6000)),AND(NOT(O6000="Unknown"),ISBLANK(R6000))),"Missing Information", INDEX(Table15[Entire Service Line Classification], MATCH(SUMIFS(Table15[Unique ID],Table15[System-Owned Portion],E6000,Table15[If Material Anything Other than "Lead" in Column E,Was Material Ever Previously Lead?],G6000,Table15[Customer-Owned Portion],O6000),Table15[Unique ID],0),0)))</f>
        <v/>
      </c>
      <c r="X6000"/>
    </row>
    <row r="6001" spans="2:24" x14ac:dyDescent="0.35">
      <c r="B6001" s="146"/>
      <c r="C6001" s="31"/>
      <c r="D6001" s="31"/>
      <c r="E6001" s="44"/>
      <c r="F6001" s="43"/>
      <c r="G6001" s="84"/>
      <c r="H6001" s="31"/>
      <c r="I6001" s="31"/>
      <c r="J6001" s="84"/>
      <c r="K6001" s="31"/>
      <c r="L6001" s="31"/>
      <c r="M6001" s="169"/>
      <c r="N6001" s="148"/>
      <c r="O6001" s="106"/>
      <c r="P6001" s="43"/>
      <c r="Q6001" s="31"/>
      <c r="R6001" s="84"/>
      <c r="S6001" s="31"/>
      <c r="T6001" s="31"/>
      <c r="U6001" s="169"/>
      <c r="V6001" s="150"/>
      <c r="W6001" s="342" t="str" cm="1">
        <f t="array" ref="W6001">IF(SUM(LEN(B6001:V6001))=0,"",IF(OR(OR(ISBLANK(F6001),SUM(LEN(C6001),LEN(D6001))=0),AND(NOT(E6001="Unknown"),ISBLANK(J6001)),AND(NOT(O6001="Unknown"),ISBLANK(R6001))),"Missing Information", INDEX(Table15[Entire Service Line Classification], MATCH(SUMIFS(Table15[Unique ID],Table15[System-Owned Portion],E6001,Table15[If Material Anything Other than "Lead" in Column E,Was Material Ever Previously Lead?],G6001,Table15[Customer-Owned Portion],O6001),Table15[Unique ID],0),0)))</f>
        <v/>
      </c>
      <c r="X6001"/>
    </row>
    <row r="6002" spans="2:24" x14ac:dyDescent="0.35">
      <c r="B6002" s="146"/>
      <c r="C6002" s="31"/>
      <c r="D6002" s="31"/>
      <c r="E6002" s="44"/>
      <c r="F6002" s="43"/>
      <c r="G6002" s="84"/>
      <c r="H6002" s="31"/>
      <c r="I6002" s="31"/>
      <c r="J6002" s="84"/>
      <c r="K6002" s="31"/>
      <c r="L6002" s="31"/>
      <c r="M6002" s="169"/>
      <c r="N6002" s="148"/>
      <c r="O6002" s="106"/>
      <c r="P6002" s="43"/>
      <c r="Q6002" s="31"/>
      <c r="R6002" s="84"/>
      <c r="S6002" s="31"/>
      <c r="T6002" s="31"/>
      <c r="U6002" s="169"/>
      <c r="V6002" s="150"/>
      <c r="W6002" s="342" t="str" cm="1">
        <f t="array" ref="W6002">IF(SUM(LEN(B6002:V6002))=0,"",IF(OR(OR(ISBLANK(F6002),SUM(LEN(C6002),LEN(D6002))=0),AND(NOT(E6002="Unknown"),ISBLANK(J6002)),AND(NOT(O6002="Unknown"),ISBLANK(R6002))),"Missing Information", INDEX(Table15[Entire Service Line Classification], MATCH(SUMIFS(Table15[Unique ID],Table15[System-Owned Portion],E6002,Table15[If Material Anything Other than "Lead" in Column E,Was Material Ever Previously Lead?],G6002,Table15[Customer-Owned Portion],O6002),Table15[Unique ID],0),0)))</f>
        <v/>
      </c>
      <c r="X6002"/>
    </row>
    <row r="6003" spans="2:24" x14ac:dyDescent="0.35">
      <c r="B6003" s="146"/>
      <c r="C6003" s="31"/>
      <c r="D6003" s="31"/>
      <c r="E6003" s="44"/>
      <c r="F6003" s="43"/>
      <c r="G6003" s="84"/>
      <c r="H6003" s="31"/>
      <c r="I6003" s="31"/>
      <c r="J6003" s="84"/>
      <c r="K6003" s="31"/>
      <c r="L6003" s="31"/>
      <c r="M6003" s="169"/>
      <c r="N6003" s="148"/>
      <c r="O6003" s="106"/>
      <c r="P6003" s="43"/>
      <c r="Q6003" s="31"/>
      <c r="R6003" s="84"/>
      <c r="S6003" s="31"/>
      <c r="T6003" s="31"/>
      <c r="U6003" s="169"/>
      <c r="V6003" s="150"/>
      <c r="W6003" s="342" t="str" cm="1">
        <f t="array" ref="W6003">IF(SUM(LEN(B6003:V6003))=0,"",IF(OR(OR(ISBLANK(F6003),SUM(LEN(C6003),LEN(D6003))=0),AND(NOT(E6003="Unknown"),ISBLANK(J6003)),AND(NOT(O6003="Unknown"),ISBLANK(R6003))),"Missing Information", INDEX(Table15[Entire Service Line Classification], MATCH(SUMIFS(Table15[Unique ID],Table15[System-Owned Portion],E6003,Table15[If Material Anything Other than "Lead" in Column E,Was Material Ever Previously Lead?],G6003,Table15[Customer-Owned Portion],O6003),Table15[Unique ID],0),0)))</f>
        <v/>
      </c>
      <c r="X6003"/>
    </row>
    <row r="6004" spans="2:24" x14ac:dyDescent="0.35">
      <c r="B6004" s="146"/>
      <c r="C6004" s="31"/>
      <c r="D6004" s="31"/>
      <c r="E6004" s="44"/>
      <c r="F6004" s="43"/>
      <c r="G6004" s="84"/>
      <c r="H6004" s="31"/>
      <c r="I6004" s="31"/>
      <c r="J6004" s="84"/>
      <c r="K6004" s="31"/>
      <c r="L6004" s="31"/>
      <c r="M6004" s="169"/>
      <c r="N6004" s="148"/>
      <c r="O6004" s="106"/>
      <c r="P6004" s="43"/>
      <c r="Q6004" s="31"/>
      <c r="R6004" s="84"/>
      <c r="S6004" s="31"/>
      <c r="T6004" s="31"/>
      <c r="U6004" s="169"/>
      <c r="V6004" s="150"/>
      <c r="W6004" s="342" t="str" cm="1">
        <f t="array" ref="W6004">IF(SUM(LEN(B6004:V6004))=0,"",IF(OR(OR(ISBLANK(F6004),SUM(LEN(C6004),LEN(D6004))=0),AND(NOT(E6004="Unknown"),ISBLANK(J6004)),AND(NOT(O6004="Unknown"),ISBLANK(R6004))),"Missing Information", INDEX(Table15[Entire Service Line Classification], MATCH(SUMIFS(Table15[Unique ID],Table15[System-Owned Portion],E6004,Table15[If Material Anything Other than "Lead" in Column E,Was Material Ever Previously Lead?],G6004,Table15[Customer-Owned Portion],O6004),Table15[Unique ID],0),0)))</f>
        <v/>
      </c>
      <c r="X6004"/>
    </row>
    <row r="6005" spans="2:24" x14ac:dyDescent="0.35">
      <c r="B6005" s="146"/>
      <c r="C6005" s="31"/>
      <c r="D6005" s="31"/>
      <c r="E6005" s="44"/>
      <c r="F6005" s="43"/>
      <c r="G6005" s="84"/>
      <c r="H6005" s="31"/>
      <c r="I6005" s="31"/>
      <c r="J6005" s="84"/>
      <c r="K6005" s="31"/>
      <c r="L6005" s="31"/>
      <c r="M6005" s="169"/>
      <c r="N6005" s="148"/>
      <c r="O6005" s="106"/>
      <c r="P6005" s="43"/>
      <c r="Q6005" s="31"/>
      <c r="R6005" s="84"/>
      <c r="S6005" s="31"/>
      <c r="T6005" s="31"/>
      <c r="U6005" s="169"/>
      <c r="V6005" s="150"/>
      <c r="W6005" s="342" t="str" cm="1">
        <f t="array" ref="W6005">IF(SUM(LEN(B6005:V6005))=0,"",IF(OR(OR(ISBLANK(F6005),SUM(LEN(C6005),LEN(D6005))=0),AND(NOT(E6005="Unknown"),ISBLANK(J6005)),AND(NOT(O6005="Unknown"),ISBLANK(R6005))),"Missing Information", INDEX(Table15[Entire Service Line Classification], MATCH(SUMIFS(Table15[Unique ID],Table15[System-Owned Portion],E6005,Table15[If Material Anything Other than "Lead" in Column E,Was Material Ever Previously Lead?],G6005,Table15[Customer-Owned Portion],O6005),Table15[Unique ID],0),0)))</f>
        <v/>
      </c>
      <c r="X6005"/>
    </row>
    <row r="6006" spans="2:24" x14ac:dyDescent="0.35">
      <c r="B6006" s="146"/>
      <c r="C6006" s="31"/>
      <c r="D6006" s="31"/>
      <c r="E6006" s="44"/>
      <c r="F6006" s="43"/>
      <c r="G6006" s="84"/>
      <c r="H6006" s="31"/>
      <c r="I6006" s="31"/>
      <c r="J6006" s="84"/>
      <c r="K6006" s="31"/>
      <c r="L6006" s="31"/>
      <c r="M6006" s="169"/>
      <c r="N6006" s="148"/>
      <c r="O6006" s="106"/>
      <c r="P6006" s="43"/>
      <c r="Q6006" s="31"/>
      <c r="R6006" s="84"/>
      <c r="S6006" s="31"/>
      <c r="T6006" s="31"/>
      <c r="U6006" s="169"/>
      <c r="V6006" s="150"/>
      <c r="W6006" s="342" t="str" cm="1">
        <f t="array" ref="W6006">IF(SUM(LEN(B6006:V6006))=0,"",IF(OR(OR(ISBLANK(F6006),SUM(LEN(C6006),LEN(D6006))=0),AND(NOT(E6006="Unknown"),ISBLANK(J6006)),AND(NOT(O6006="Unknown"),ISBLANK(R6006))),"Missing Information", INDEX(Table15[Entire Service Line Classification], MATCH(SUMIFS(Table15[Unique ID],Table15[System-Owned Portion],E6006,Table15[If Material Anything Other than "Lead" in Column E,Was Material Ever Previously Lead?],G6006,Table15[Customer-Owned Portion],O6006),Table15[Unique ID],0),0)))</f>
        <v/>
      </c>
      <c r="X6006"/>
    </row>
    <row r="6007" spans="2:24" x14ac:dyDescent="0.35">
      <c r="B6007" s="146"/>
      <c r="C6007" s="31"/>
      <c r="D6007" s="31"/>
      <c r="E6007" s="44"/>
      <c r="F6007" s="43"/>
      <c r="G6007" s="84"/>
      <c r="H6007" s="31"/>
      <c r="I6007" s="31"/>
      <c r="J6007" s="84"/>
      <c r="K6007" s="31"/>
      <c r="L6007" s="31"/>
      <c r="M6007" s="169"/>
      <c r="N6007" s="148"/>
      <c r="O6007" s="106"/>
      <c r="P6007" s="43"/>
      <c r="Q6007" s="31"/>
      <c r="R6007" s="84"/>
      <c r="S6007" s="31"/>
      <c r="T6007" s="31"/>
      <c r="U6007" s="169"/>
      <c r="V6007" s="150"/>
      <c r="W6007" s="342" t="str" cm="1">
        <f t="array" ref="W6007">IF(SUM(LEN(B6007:V6007))=0,"",IF(OR(OR(ISBLANK(F6007),SUM(LEN(C6007),LEN(D6007))=0),AND(NOT(E6007="Unknown"),ISBLANK(J6007)),AND(NOT(O6007="Unknown"),ISBLANK(R6007))),"Missing Information", INDEX(Table15[Entire Service Line Classification], MATCH(SUMIFS(Table15[Unique ID],Table15[System-Owned Portion],E6007,Table15[If Material Anything Other than "Lead" in Column E,Was Material Ever Previously Lead?],G6007,Table15[Customer-Owned Portion],O6007),Table15[Unique ID],0),0)))</f>
        <v/>
      </c>
      <c r="X6007"/>
    </row>
    <row r="6008" spans="2:24" x14ac:dyDescent="0.35">
      <c r="B6008" s="146"/>
      <c r="C6008" s="31"/>
      <c r="D6008" s="31"/>
      <c r="E6008" s="44"/>
      <c r="F6008" s="43"/>
      <c r="G6008" s="84"/>
      <c r="H6008" s="31"/>
      <c r="I6008" s="31"/>
      <c r="J6008" s="84"/>
      <c r="K6008" s="31"/>
      <c r="L6008" s="31"/>
      <c r="M6008" s="169"/>
      <c r="N6008" s="148"/>
      <c r="O6008" s="106"/>
      <c r="P6008" s="43"/>
      <c r="Q6008" s="31"/>
      <c r="R6008" s="84"/>
      <c r="S6008" s="31"/>
      <c r="T6008" s="31"/>
      <c r="U6008" s="169"/>
      <c r="V6008" s="150"/>
      <c r="W6008" s="342" t="str" cm="1">
        <f t="array" ref="W6008">IF(SUM(LEN(B6008:V6008))=0,"",IF(OR(OR(ISBLANK(F6008),SUM(LEN(C6008),LEN(D6008))=0),AND(NOT(E6008="Unknown"),ISBLANK(J6008)),AND(NOT(O6008="Unknown"),ISBLANK(R6008))),"Missing Information", INDEX(Table15[Entire Service Line Classification], MATCH(SUMIFS(Table15[Unique ID],Table15[System-Owned Portion],E6008,Table15[If Material Anything Other than "Lead" in Column E,Was Material Ever Previously Lead?],G6008,Table15[Customer-Owned Portion],O6008),Table15[Unique ID],0),0)))</f>
        <v/>
      </c>
      <c r="X6008"/>
    </row>
    <row r="6009" spans="2:24" x14ac:dyDescent="0.35">
      <c r="B6009" s="146"/>
      <c r="C6009" s="31"/>
      <c r="D6009" s="31"/>
      <c r="E6009" s="44"/>
      <c r="F6009" s="43"/>
      <c r="G6009" s="84"/>
      <c r="H6009" s="31"/>
      <c r="I6009" s="31"/>
      <c r="J6009" s="84"/>
      <c r="K6009" s="31"/>
      <c r="L6009" s="31"/>
      <c r="M6009" s="169"/>
      <c r="N6009" s="148"/>
      <c r="O6009" s="106"/>
      <c r="P6009" s="43"/>
      <c r="Q6009" s="31"/>
      <c r="R6009" s="84"/>
      <c r="S6009" s="31"/>
      <c r="T6009" s="31"/>
      <c r="U6009" s="169"/>
      <c r="V6009" s="150"/>
      <c r="W6009" s="342" t="str" cm="1">
        <f t="array" ref="W6009">IF(SUM(LEN(B6009:V6009))=0,"",IF(OR(OR(ISBLANK(F6009),SUM(LEN(C6009),LEN(D6009))=0),AND(NOT(E6009="Unknown"),ISBLANK(J6009)),AND(NOT(O6009="Unknown"),ISBLANK(R6009))),"Missing Information", INDEX(Table15[Entire Service Line Classification], MATCH(SUMIFS(Table15[Unique ID],Table15[System-Owned Portion],E6009,Table15[If Material Anything Other than "Lead" in Column E,Was Material Ever Previously Lead?],G6009,Table15[Customer-Owned Portion],O6009),Table15[Unique ID],0),0)))</f>
        <v/>
      </c>
      <c r="X6009"/>
    </row>
    <row r="6010" spans="2:24" x14ac:dyDescent="0.35">
      <c r="B6010" s="146"/>
      <c r="C6010" s="31"/>
      <c r="D6010" s="31"/>
      <c r="E6010" s="44"/>
      <c r="F6010" s="43"/>
      <c r="G6010" s="84"/>
      <c r="H6010" s="31"/>
      <c r="I6010" s="31"/>
      <c r="J6010" s="84"/>
      <c r="K6010" s="31"/>
      <c r="L6010" s="31"/>
      <c r="M6010" s="169"/>
      <c r="N6010" s="148"/>
      <c r="O6010" s="106"/>
      <c r="P6010" s="43"/>
      <c r="Q6010" s="31"/>
      <c r="R6010" s="84"/>
      <c r="S6010" s="31"/>
      <c r="T6010" s="31"/>
      <c r="U6010" s="169"/>
      <c r="V6010" s="150"/>
      <c r="W6010" s="342" t="str" cm="1">
        <f t="array" ref="W6010">IF(SUM(LEN(B6010:V6010))=0,"",IF(OR(OR(ISBLANK(F6010),SUM(LEN(C6010),LEN(D6010))=0),AND(NOT(E6010="Unknown"),ISBLANK(J6010)),AND(NOT(O6010="Unknown"),ISBLANK(R6010))),"Missing Information", INDEX(Table15[Entire Service Line Classification], MATCH(SUMIFS(Table15[Unique ID],Table15[System-Owned Portion],E6010,Table15[If Material Anything Other than "Lead" in Column E,Was Material Ever Previously Lead?],G6010,Table15[Customer-Owned Portion],O6010),Table15[Unique ID],0),0)))</f>
        <v/>
      </c>
      <c r="X6010"/>
    </row>
    <row r="6011" spans="2:24" x14ac:dyDescent="0.35">
      <c r="B6011" s="146"/>
      <c r="C6011" s="31"/>
      <c r="D6011" s="31"/>
      <c r="E6011" s="44"/>
      <c r="F6011" s="43"/>
      <c r="G6011" s="84"/>
      <c r="H6011" s="31"/>
      <c r="I6011" s="31"/>
      <c r="J6011" s="84"/>
      <c r="K6011" s="31"/>
      <c r="L6011" s="31"/>
      <c r="M6011" s="169"/>
      <c r="N6011" s="148"/>
      <c r="O6011" s="106"/>
      <c r="P6011" s="43"/>
      <c r="Q6011" s="31"/>
      <c r="R6011" s="84"/>
      <c r="S6011" s="31"/>
      <c r="T6011" s="31"/>
      <c r="U6011" s="169"/>
      <c r="V6011" s="150"/>
      <c r="W6011" s="342" t="str" cm="1">
        <f t="array" ref="W6011">IF(SUM(LEN(B6011:V6011))=0,"",IF(OR(OR(ISBLANK(F6011),SUM(LEN(C6011),LEN(D6011))=0),AND(NOT(E6011="Unknown"),ISBLANK(J6011)),AND(NOT(O6011="Unknown"),ISBLANK(R6011))),"Missing Information", INDEX(Table15[Entire Service Line Classification], MATCH(SUMIFS(Table15[Unique ID],Table15[System-Owned Portion],E6011,Table15[If Material Anything Other than "Lead" in Column E,Was Material Ever Previously Lead?],G6011,Table15[Customer-Owned Portion],O6011),Table15[Unique ID],0),0)))</f>
        <v/>
      </c>
      <c r="X6011"/>
    </row>
    <row r="6012" spans="2:24" x14ac:dyDescent="0.35">
      <c r="B6012" s="146"/>
      <c r="C6012" s="31"/>
      <c r="D6012" s="31"/>
      <c r="E6012" s="44"/>
      <c r="F6012" s="43"/>
      <c r="G6012" s="84"/>
      <c r="H6012" s="31"/>
      <c r="I6012" s="31"/>
      <c r="J6012" s="84"/>
      <c r="K6012" s="31"/>
      <c r="L6012" s="31"/>
      <c r="M6012" s="169"/>
      <c r="N6012" s="148"/>
      <c r="O6012" s="106"/>
      <c r="P6012" s="43"/>
      <c r="Q6012" s="31"/>
      <c r="R6012" s="84"/>
      <c r="S6012" s="31"/>
      <c r="T6012" s="31"/>
      <c r="U6012" s="169"/>
      <c r="V6012" s="150"/>
      <c r="W6012" s="342" t="str" cm="1">
        <f t="array" ref="W6012">IF(SUM(LEN(B6012:V6012))=0,"",IF(OR(OR(ISBLANK(F6012),SUM(LEN(C6012),LEN(D6012))=0),AND(NOT(E6012="Unknown"),ISBLANK(J6012)),AND(NOT(O6012="Unknown"),ISBLANK(R6012))),"Missing Information", INDEX(Table15[Entire Service Line Classification], MATCH(SUMIFS(Table15[Unique ID],Table15[System-Owned Portion],E6012,Table15[If Material Anything Other than "Lead" in Column E,Was Material Ever Previously Lead?],G6012,Table15[Customer-Owned Portion],O6012),Table15[Unique ID],0),0)))</f>
        <v/>
      </c>
      <c r="X6012"/>
    </row>
    <row r="6013" spans="2:24" x14ac:dyDescent="0.35">
      <c r="B6013" s="146"/>
      <c r="C6013" s="31"/>
      <c r="D6013" s="31"/>
      <c r="E6013" s="44"/>
      <c r="F6013" s="43"/>
      <c r="G6013" s="84"/>
      <c r="H6013" s="31"/>
      <c r="I6013" s="31"/>
      <c r="J6013" s="84"/>
      <c r="K6013" s="31"/>
      <c r="L6013" s="31"/>
      <c r="M6013" s="169"/>
      <c r="N6013" s="148"/>
      <c r="O6013" s="106"/>
      <c r="P6013" s="43"/>
      <c r="Q6013" s="31"/>
      <c r="R6013" s="84"/>
      <c r="S6013" s="31"/>
      <c r="T6013" s="31"/>
      <c r="U6013" s="169"/>
      <c r="V6013" s="150"/>
      <c r="W6013" s="342" t="str" cm="1">
        <f t="array" ref="W6013">IF(SUM(LEN(B6013:V6013))=0,"",IF(OR(OR(ISBLANK(F6013),SUM(LEN(C6013),LEN(D6013))=0),AND(NOT(E6013="Unknown"),ISBLANK(J6013)),AND(NOT(O6013="Unknown"),ISBLANK(R6013))),"Missing Information", INDEX(Table15[Entire Service Line Classification], MATCH(SUMIFS(Table15[Unique ID],Table15[System-Owned Portion],E6013,Table15[If Material Anything Other than "Lead" in Column E,Was Material Ever Previously Lead?],G6013,Table15[Customer-Owned Portion],O6013),Table15[Unique ID],0),0)))</f>
        <v/>
      </c>
      <c r="X6013"/>
    </row>
    <row r="6014" spans="2:24" x14ac:dyDescent="0.35">
      <c r="B6014" s="146"/>
      <c r="C6014" s="31"/>
      <c r="D6014" s="31"/>
      <c r="E6014" s="44"/>
      <c r="F6014" s="43"/>
      <c r="G6014" s="84"/>
      <c r="H6014" s="31"/>
      <c r="I6014" s="31"/>
      <c r="J6014" s="84"/>
      <c r="K6014" s="31"/>
      <c r="L6014" s="31"/>
      <c r="M6014" s="169"/>
      <c r="N6014" s="148"/>
      <c r="O6014" s="106"/>
      <c r="P6014" s="43"/>
      <c r="Q6014" s="31"/>
      <c r="R6014" s="84"/>
      <c r="S6014" s="31"/>
      <c r="T6014" s="31"/>
      <c r="U6014" s="169"/>
      <c r="V6014" s="150"/>
      <c r="W6014" s="342" t="str" cm="1">
        <f t="array" ref="W6014">IF(SUM(LEN(B6014:V6014))=0,"",IF(OR(OR(ISBLANK(F6014),SUM(LEN(C6014),LEN(D6014))=0),AND(NOT(E6014="Unknown"),ISBLANK(J6014)),AND(NOT(O6014="Unknown"),ISBLANK(R6014))),"Missing Information", INDEX(Table15[Entire Service Line Classification], MATCH(SUMIFS(Table15[Unique ID],Table15[System-Owned Portion],E6014,Table15[If Material Anything Other than "Lead" in Column E,Was Material Ever Previously Lead?],G6014,Table15[Customer-Owned Portion],O6014),Table15[Unique ID],0),0)))</f>
        <v/>
      </c>
      <c r="X6014"/>
    </row>
    <row r="6015" spans="2:24" x14ac:dyDescent="0.35">
      <c r="B6015" s="146"/>
      <c r="C6015" s="31"/>
      <c r="D6015" s="31"/>
      <c r="E6015" s="44"/>
      <c r="F6015" s="43"/>
      <c r="G6015" s="84"/>
      <c r="H6015" s="31"/>
      <c r="I6015" s="31"/>
      <c r="J6015" s="84"/>
      <c r="K6015" s="31"/>
      <c r="L6015" s="31"/>
      <c r="M6015" s="169"/>
      <c r="N6015" s="148"/>
      <c r="O6015" s="106"/>
      <c r="P6015" s="43"/>
      <c r="Q6015" s="31"/>
      <c r="R6015" s="84"/>
      <c r="S6015" s="31"/>
      <c r="T6015" s="31"/>
      <c r="U6015" s="169"/>
      <c r="V6015" s="150"/>
      <c r="W6015" s="342" t="str" cm="1">
        <f t="array" ref="W6015">IF(SUM(LEN(B6015:V6015))=0,"",IF(OR(OR(ISBLANK(F6015),SUM(LEN(C6015),LEN(D6015))=0),AND(NOT(E6015="Unknown"),ISBLANK(J6015)),AND(NOT(O6015="Unknown"),ISBLANK(R6015))),"Missing Information", INDEX(Table15[Entire Service Line Classification], MATCH(SUMIFS(Table15[Unique ID],Table15[System-Owned Portion],E6015,Table15[If Material Anything Other than "Lead" in Column E,Was Material Ever Previously Lead?],G6015,Table15[Customer-Owned Portion],O6015),Table15[Unique ID],0),0)))</f>
        <v/>
      </c>
      <c r="X6015"/>
    </row>
    <row r="6016" spans="2:24" x14ac:dyDescent="0.35">
      <c r="B6016" s="146"/>
      <c r="C6016" s="31"/>
      <c r="D6016" s="31"/>
      <c r="E6016" s="44"/>
      <c r="F6016" s="43"/>
      <c r="G6016" s="84"/>
      <c r="H6016" s="31"/>
      <c r="I6016" s="31"/>
      <c r="J6016" s="84"/>
      <c r="K6016" s="31"/>
      <c r="L6016" s="31"/>
      <c r="M6016" s="169"/>
      <c r="N6016" s="148"/>
      <c r="O6016" s="106"/>
      <c r="P6016" s="43"/>
      <c r="Q6016" s="31"/>
      <c r="R6016" s="84"/>
      <c r="S6016" s="31"/>
      <c r="T6016" s="31"/>
      <c r="U6016" s="169"/>
      <c r="V6016" s="150"/>
      <c r="W6016" s="342" t="str" cm="1">
        <f t="array" ref="W6016">IF(SUM(LEN(B6016:V6016))=0,"",IF(OR(OR(ISBLANK(F6016),SUM(LEN(C6016),LEN(D6016))=0),AND(NOT(E6016="Unknown"),ISBLANK(J6016)),AND(NOT(O6016="Unknown"),ISBLANK(R6016))),"Missing Information", INDEX(Table15[Entire Service Line Classification], MATCH(SUMIFS(Table15[Unique ID],Table15[System-Owned Portion],E6016,Table15[If Material Anything Other than "Lead" in Column E,Was Material Ever Previously Lead?],G6016,Table15[Customer-Owned Portion],O6016),Table15[Unique ID],0),0)))</f>
        <v/>
      </c>
      <c r="X6016"/>
    </row>
    <row r="6017" spans="2:24" x14ac:dyDescent="0.35">
      <c r="B6017" s="146"/>
      <c r="C6017" s="31"/>
      <c r="D6017" s="31"/>
      <c r="E6017" s="44"/>
      <c r="F6017" s="43"/>
      <c r="G6017" s="84"/>
      <c r="H6017" s="31"/>
      <c r="I6017" s="31"/>
      <c r="J6017" s="84"/>
      <c r="K6017" s="31"/>
      <c r="L6017" s="31"/>
      <c r="M6017" s="169"/>
      <c r="N6017" s="148"/>
      <c r="O6017" s="106"/>
      <c r="P6017" s="43"/>
      <c r="Q6017" s="31"/>
      <c r="R6017" s="84"/>
      <c r="S6017" s="31"/>
      <c r="T6017" s="31"/>
      <c r="U6017" s="169"/>
      <c r="V6017" s="150"/>
      <c r="W6017" s="342" t="str" cm="1">
        <f t="array" ref="W6017">IF(SUM(LEN(B6017:V6017))=0,"",IF(OR(OR(ISBLANK(F6017),SUM(LEN(C6017),LEN(D6017))=0),AND(NOT(E6017="Unknown"),ISBLANK(J6017)),AND(NOT(O6017="Unknown"),ISBLANK(R6017))),"Missing Information", INDEX(Table15[Entire Service Line Classification], MATCH(SUMIFS(Table15[Unique ID],Table15[System-Owned Portion],E6017,Table15[If Material Anything Other than "Lead" in Column E,Was Material Ever Previously Lead?],G6017,Table15[Customer-Owned Portion],O6017),Table15[Unique ID],0),0)))</f>
        <v/>
      </c>
      <c r="X6017"/>
    </row>
    <row r="6018" spans="2:24" x14ac:dyDescent="0.35">
      <c r="B6018" s="146"/>
      <c r="C6018" s="31"/>
      <c r="D6018" s="31"/>
      <c r="E6018" s="44"/>
      <c r="F6018" s="43"/>
      <c r="G6018" s="84"/>
      <c r="H6018" s="31"/>
      <c r="I6018" s="31"/>
      <c r="J6018" s="84"/>
      <c r="K6018" s="31"/>
      <c r="L6018" s="31"/>
      <c r="M6018" s="169"/>
      <c r="N6018" s="148"/>
      <c r="O6018" s="106"/>
      <c r="P6018" s="43"/>
      <c r="Q6018" s="31"/>
      <c r="R6018" s="84"/>
      <c r="S6018" s="31"/>
      <c r="T6018" s="31"/>
      <c r="U6018" s="169"/>
      <c r="V6018" s="150"/>
      <c r="W6018" s="342" t="str" cm="1">
        <f t="array" ref="W6018">IF(SUM(LEN(B6018:V6018))=0,"",IF(OR(OR(ISBLANK(F6018),SUM(LEN(C6018),LEN(D6018))=0),AND(NOT(E6018="Unknown"),ISBLANK(J6018)),AND(NOT(O6018="Unknown"),ISBLANK(R6018))),"Missing Information", INDEX(Table15[Entire Service Line Classification], MATCH(SUMIFS(Table15[Unique ID],Table15[System-Owned Portion],E6018,Table15[If Material Anything Other than "Lead" in Column E,Was Material Ever Previously Lead?],G6018,Table15[Customer-Owned Portion],O6018),Table15[Unique ID],0),0)))</f>
        <v/>
      </c>
      <c r="X6018"/>
    </row>
    <row r="6019" spans="2:24" x14ac:dyDescent="0.35">
      <c r="B6019" s="146"/>
      <c r="C6019" s="31"/>
      <c r="D6019" s="31"/>
      <c r="E6019" s="44"/>
      <c r="F6019" s="43"/>
      <c r="G6019" s="84"/>
      <c r="H6019" s="31"/>
      <c r="I6019" s="31"/>
      <c r="J6019" s="84"/>
      <c r="K6019" s="31"/>
      <c r="L6019" s="31"/>
      <c r="M6019" s="169"/>
      <c r="N6019" s="148"/>
      <c r="O6019" s="106"/>
      <c r="P6019" s="43"/>
      <c r="Q6019" s="31"/>
      <c r="R6019" s="84"/>
      <c r="S6019" s="31"/>
      <c r="T6019" s="31"/>
      <c r="U6019" s="169"/>
      <c r="V6019" s="150"/>
      <c r="W6019" s="342" t="str" cm="1">
        <f t="array" ref="W6019">IF(SUM(LEN(B6019:V6019))=0,"",IF(OR(OR(ISBLANK(F6019),SUM(LEN(C6019),LEN(D6019))=0),AND(NOT(E6019="Unknown"),ISBLANK(J6019)),AND(NOT(O6019="Unknown"),ISBLANK(R6019))),"Missing Information", INDEX(Table15[Entire Service Line Classification], MATCH(SUMIFS(Table15[Unique ID],Table15[System-Owned Portion],E6019,Table15[If Material Anything Other than "Lead" in Column E,Was Material Ever Previously Lead?],G6019,Table15[Customer-Owned Portion],O6019),Table15[Unique ID],0),0)))</f>
        <v/>
      </c>
      <c r="X6019"/>
    </row>
    <row r="6020" spans="2:24" x14ac:dyDescent="0.35">
      <c r="B6020" s="146"/>
      <c r="C6020" s="31"/>
      <c r="D6020" s="31"/>
      <c r="E6020" s="44"/>
      <c r="F6020" s="43"/>
      <c r="G6020" s="84"/>
      <c r="H6020" s="31"/>
      <c r="I6020" s="31"/>
      <c r="J6020" s="84"/>
      <c r="K6020" s="31"/>
      <c r="L6020" s="31"/>
      <c r="M6020" s="169"/>
      <c r="N6020" s="148"/>
      <c r="O6020" s="106"/>
      <c r="P6020" s="43"/>
      <c r="Q6020" s="31"/>
      <c r="R6020" s="84"/>
      <c r="S6020" s="31"/>
      <c r="T6020" s="31"/>
      <c r="U6020" s="169"/>
      <c r="V6020" s="150"/>
      <c r="W6020" s="342" t="str" cm="1">
        <f t="array" ref="W6020">IF(SUM(LEN(B6020:V6020))=0,"",IF(OR(OR(ISBLANK(F6020),SUM(LEN(C6020),LEN(D6020))=0),AND(NOT(E6020="Unknown"),ISBLANK(J6020)),AND(NOT(O6020="Unknown"),ISBLANK(R6020))),"Missing Information", INDEX(Table15[Entire Service Line Classification], MATCH(SUMIFS(Table15[Unique ID],Table15[System-Owned Portion],E6020,Table15[If Material Anything Other than "Lead" in Column E,Was Material Ever Previously Lead?],G6020,Table15[Customer-Owned Portion],O6020),Table15[Unique ID],0),0)))</f>
        <v/>
      </c>
      <c r="X6020"/>
    </row>
    <row r="6021" spans="2:24" x14ac:dyDescent="0.35">
      <c r="B6021" s="146"/>
      <c r="C6021" s="31"/>
      <c r="D6021" s="31"/>
      <c r="E6021" s="44"/>
      <c r="F6021" s="43"/>
      <c r="G6021" s="84"/>
      <c r="H6021" s="31"/>
      <c r="I6021" s="31"/>
      <c r="J6021" s="84"/>
      <c r="K6021" s="31"/>
      <c r="L6021" s="31"/>
      <c r="M6021" s="169"/>
      <c r="N6021" s="148"/>
      <c r="O6021" s="106"/>
      <c r="P6021" s="43"/>
      <c r="Q6021" s="31"/>
      <c r="R6021" s="84"/>
      <c r="S6021" s="31"/>
      <c r="T6021" s="31"/>
      <c r="U6021" s="169"/>
      <c r="V6021" s="150"/>
      <c r="W6021" s="342" t="str" cm="1">
        <f t="array" ref="W6021">IF(SUM(LEN(B6021:V6021))=0,"",IF(OR(OR(ISBLANK(F6021),SUM(LEN(C6021),LEN(D6021))=0),AND(NOT(E6021="Unknown"),ISBLANK(J6021)),AND(NOT(O6021="Unknown"),ISBLANK(R6021))),"Missing Information", INDEX(Table15[Entire Service Line Classification], MATCH(SUMIFS(Table15[Unique ID],Table15[System-Owned Portion],E6021,Table15[If Material Anything Other than "Lead" in Column E,Was Material Ever Previously Lead?],G6021,Table15[Customer-Owned Portion],O6021),Table15[Unique ID],0),0)))</f>
        <v/>
      </c>
      <c r="X6021"/>
    </row>
    <row r="6022" spans="2:24" x14ac:dyDescent="0.35">
      <c r="B6022" s="146"/>
      <c r="C6022" s="31"/>
      <c r="D6022" s="31"/>
      <c r="E6022" s="44"/>
      <c r="F6022" s="43"/>
      <c r="G6022" s="84"/>
      <c r="H6022" s="31"/>
      <c r="I6022" s="31"/>
      <c r="J6022" s="84"/>
      <c r="K6022" s="31"/>
      <c r="L6022" s="31"/>
      <c r="M6022" s="169"/>
      <c r="N6022" s="148"/>
      <c r="O6022" s="106"/>
      <c r="P6022" s="43"/>
      <c r="Q6022" s="31"/>
      <c r="R6022" s="84"/>
      <c r="S6022" s="31"/>
      <c r="T6022" s="31"/>
      <c r="U6022" s="169"/>
      <c r="V6022" s="150"/>
      <c r="W6022" s="342" t="str" cm="1">
        <f t="array" ref="W6022">IF(SUM(LEN(B6022:V6022))=0,"",IF(OR(OR(ISBLANK(F6022),SUM(LEN(C6022),LEN(D6022))=0),AND(NOT(E6022="Unknown"),ISBLANK(J6022)),AND(NOT(O6022="Unknown"),ISBLANK(R6022))),"Missing Information", INDEX(Table15[Entire Service Line Classification], MATCH(SUMIFS(Table15[Unique ID],Table15[System-Owned Portion],E6022,Table15[If Material Anything Other than "Lead" in Column E,Was Material Ever Previously Lead?],G6022,Table15[Customer-Owned Portion],O6022),Table15[Unique ID],0),0)))</f>
        <v/>
      </c>
      <c r="X6022"/>
    </row>
    <row r="6023" spans="2:24" x14ac:dyDescent="0.35">
      <c r="B6023" s="146"/>
      <c r="C6023" s="31"/>
      <c r="D6023" s="31"/>
      <c r="E6023" s="44"/>
      <c r="F6023" s="43"/>
      <c r="G6023" s="84"/>
      <c r="H6023" s="31"/>
      <c r="I6023" s="31"/>
      <c r="J6023" s="84"/>
      <c r="K6023" s="31"/>
      <c r="L6023" s="31"/>
      <c r="M6023" s="169"/>
      <c r="N6023" s="148"/>
      <c r="O6023" s="106"/>
      <c r="P6023" s="43"/>
      <c r="Q6023" s="31"/>
      <c r="R6023" s="84"/>
      <c r="S6023" s="31"/>
      <c r="T6023" s="31"/>
      <c r="U6023" s="169"/>
      <c r="V6023" s="150"/>
      <c r="W6023" s="342" t="str" cm="1">
        <f t="array" ref="W6023">IF(SUM(LEN(B6023:V6023))=0,"",IF(OR(OR(ISBLANK(F6023),SUM(LEN(C6023),LEN(D6023))=0),AND(NOT(E6023="Unknown"),ISBLANK(J6023)),AND(NOT(O6023="Unknown"),ISBLANK(R6023))),"Missing Information", INDEX(Table15[Entire Service Line Classification], MATCH(SUMIFS(Table15[Unique ID],Table15[System-Owned Portion],E6023,Table15[If Material Anything Other than "Lead" in Column E,Was Material Ever Previously Lead?],G6023,Table15[Customer-Owned Portion],O6023),Table15[Unique ID],0),0)))</f>
        <v/>
      </c>
      <c r="X6023"/>
    </row>
    <row r="6024" spans="2:24" x14ac:dyDescent="0.35">
      <c r="B6024" s="146"/>
      <c r="C6024" s="31"/>
      <c r="D6024" s="31"/>
      <c r="E6024" s="44"/>
      <c r="F6024" s="43"/>
      <c r="G6024" s="84"/>
      <c r="H6024" s="31"/>
      <c r="I6024" s="31"/>
      <c r="J6024" s="84"/>
      <c r="K6024" s="31"/>
      <c r="L6024" s="31"/>
      <c r="M6024" s="169"/>
      <c r="N6024" s="148"/>
      <c r="O6024" s="106"/>
      <c r="P6024" s="43"/>
      <c r="Q6024" s="31"/>
      <c r="R6024" s="84"/>
      <c r="S6024" s="31"/>
      <c r="T6024" s="31"/>
      <c r="U6024" s="169"/>
      <c r="V6024" s="150"/>
      <c r="W6024" s="342" t="str" cm="1">
        <f t="array" ref="W6024">IF(SUM(LEN(B6024:V6024))=0,"",IF(OR(OR(ISBLANK(F6024),SUM(LEN(C6024),LEN(D6024))=0),AND(NOT(E6024="Unknown"),ISBLANK(J6024)),AND(NOT(O6024="Unknown"),ISBLANK(R6024))),"Missing Information", INDEX(Table15[Entire Service Line Classification], MATCH(SUMIFS(Table15[Unique ID],Table15[System-Owned Portion],E6024,Table15[If Material Anything Other than "Lead" in Column E,Was Material Ever Previously Lead?],G6024,Table15[Customer-Owned Portion],O6024),Table15[Unique ID],0),0)))</f>
        <v/>
      </c>
      <c r="X6024"/>
    </row>
    <row r="6025" spans="2:24" x14ac:dyDescent="0.35">
      <c r="B6025" s="146"/>
      <c r="C6025" s="31"/>
      <c r="D6025" s="31"/>
      <c r="E6025" s="44"/>
      <c r="F6025" s="43"/>
      <c r="G6025" s="84"/>
      <c r="H6025" s="31"/>
      <c r="I6025" s="31"/>
      <c r="J6025" s="84"/>
      <c r="K6025" s="31"/>
      <c r="L6025" s="31"/>
      <c r="M6025" s="169"/>
      <c r="N6025" s="148"/>
      <c r="O6025" s="106"/>
      <c r="P6025" s="43"/>
      <c r="Q6025" s="31"/>
      <c r="R6025" s="84"/>
      <c r="S6025" s="31"/>
      <c r="T6025" s="31"/>
      <c r="U6025" s="169"/>
      <c r="V6025" s="150"/>
      <c r="W6025" s="342" t="str" cm="1">
        <f t="array" ref="W6025">IF(SUM(LEN(B6025:V6025))=0,"",IF(OR(OR(ISBLANK(F6025),SUM(LEN(C6025),LEN(D6025))=0),AND(NOT(E6025="Unknown"),ISBLANK(J6025)),AND(NOT(O6025="Unknown"),ISBLANK(R6025))),"Missing Information", INDEX(Table15[Entire Service Line Classification], MATCH(SUMIFS(Table15[Unique ID],Table15[System-Owned Portion],E6025,Table15[If Material Anything Other than "Lead" in Column E,Was Material Ever Previously Lead?],G6025,Table15[Customer-Owned Portion],O6025),Table15[Unique ID],0),0)))</f>
        <v/>
      </c>
      <c r="X6025"/>
    </row>
    <row r="6026" spans="2:24" x14ac:dyDescent="0.35">
      <c r="B6026" s="146"/>
      <c r="C6026" s="31"/>
      <c r="D6026" s="31"/>
      <c r="E6026" s="44"/>
      <c r="F6026" s="43"/>
      <c r="G6026" s="84"/>
      <c r="H6026" s="31"/>
      <c r="I6026" s="31"/>
      <c r="J6026" s="84"/>
      <c r="K6026" s="31"/>
      <c r="L6026" s="31"/>
      <c r="M6026" s="169"/>
      <c r="N6026" s="148"/>
      <c r="O6026" s="106"/>
      <c r="P6026" s="43"/>
      <c r="Q6026" s="31"/>
      <c r="R6026" s="84"/>
      <c r="S6026" s="31"/>
      <c r="T6026" s="31"/>
      <c r="U6026" s="169"/>
      <c r="V6026" s="150"/>
      <c r="W6026" s="342" t="str" cm="1">
        <f t="array" ref="W6026">IF(SUM(LEN(B6026:V6026))=0,"",IF(OR(OR(ISBLANK(F6026),SUM(LEN(C6026),LEN(D6026))=0),AND(NOT(E6026="Unknown"),ISBLANK(J6026)),AND(NOT(O6026="Unknown"),ISBLANK(R6026))),"Missing Information", INDEX(Table15[Entire Service Line Classification], MATCH(SUMIFS(Table15[Unique ID],Table15[System-Owned Portion],E6026,Table15[If Material Anything Other than "Lead" in Column E,Was Material Ever Previously Lead?],G6026,Table15[Customer-Owned Portion],O6026),Table15[Unique ID],0),0)))</f>
        <v/>
      </c>
      <c r="X6026"/>
    </row>
    <row r="6027" spans="2:24" x14ac:dyDescent="0.35">
      <c r="B6027" s="146"/>
      <c r="C6027" s="31"/>
      <c r="D6027" s="31"/>
      <c r="E6027" s="44"/>
      <c r="F6027" s="43"/>
      <c r="G6027" s="84"/>
      <c r="H6027" s="31"/>
      <c r="I6027" s="31"/>
      <c r="J6027" s="84"/>
      <c r="K6027" s="31"/>
      <c r="L6027" s="31"/>
      <c r="M6027" s="169"/>
      <c r="N6027" s="148"/>
      <c r="O6027" s="106"/>
      <c r="P6027" s="43"/>
      <c r="Q6027" s="31"/>
      <c r="R6027" s="84"/>
      <c r="S6027" s="31"/>
      <c r="T6027" s="31"/>
      <c r="U6027" s="169"/>
      <c r="V6027" s="150"/>
      <c r="W6027" s="342" t="str" cm="1">
        <f t="array" ref="W6027">IF(SUM(LEN(B6027:V6027))=0,"",IF(OR(OR(ISBLANK(F6027),SUM(LEN(C6027),LEN(D6027))=0),AND(NOT(E6027="Unknown"),ISBLANK(J6027)),AND(NOT(O6027="Unknown"),ISBLANK(R6027))),"Missing Information", INDEX(Table15[Entire Service Line Classification], MATCH(SUMIFS(Table15[Unique ID],Table15[System-Owned Portion],E6027,Table15[If Material Anything Other than "Lead" in Column E,Was Material Ever Previously Lead?],G6027,Table15[Customer-Owned Portion],O6027),Table15[Unique ID],0),0)))</f>
        <v/>
      </c>
      <c r="X6027"/>
    </row>
    <row r="6028" spans="2:24" x14ac:dyDescent="0.35">
      <c r="B6028" s="146"/>
      <c r="C6028" s="31"/>
      <c r="D6028" s="31"/>
      <c r="E6028" s="44"/>
      <c r="F6028" s="43"/>
      <c r="G6028" s="84"/>
      <c r="H6028" s="31"/>
      <c r="I6028" s="31"/>
      <c r="J6028" s="84"/>
      <c r="K6028" s="31"/>
      <c r="L6028" s="31"/>
      <c r="M6028" s="169"/>
      <c r="N6028" s="148"/>
      <c r="O6028" s="106"/>
      <c r="P6028" s="43"/>
      <c r="Q6028" s="31"/>
      <c r="R6028" s="84"/>
      <c r="S6028" s="31"/>
      <c r="T6028" s="31"/>
      <c r="U6028" s="169"/>
      <c r="V6028" s="150"/>
      <c r="W6028" s="342" t="str" cm="1">
        <f t="array" ref="W6028">IF(SUM(LEN(B6028:V6028))=0,"",IF(OR(OR(ISBLANK(F6028),SUM(LEN(C6028),LEN(D6028))=0),AND(NOT(E6028="Unknown"),ISBLANK(J6028)),AND(NOT(O6028="Unknown"),ISBLANK(R6028))),"Missing Information", INDEX(Table15[Entire Service Line Classification], MATCH(SUMIFS(Table15[Unique ID],Table15[System-Owned Portion],E6028,Table15[If Material Anything Other than "Lead" in Column E,Was Material Ever Previously Lead?],G6028,Table15[Customer-Owned Portion],O6028),Table15[Unique ID],0),0)))</f>
        <v/>
      </c>
      <c r="X6028"/>
    </row>
    <row r="6029" spans="2:24" x14ac:dyDescent="0.35">
      <c r="B6029" s="146"/>
      <c r="C6029" s="31"/>
      <c r="D6029" s="31"/>
      <c r="E6029" s="44"/>
      <c r="F6029" s="43"/>
      <c r="G6029" s="84"/>
      <c r="H6029" s="31"/>
      <c r="I6029" s="31"/>
      <c r="J6029" s="84"/>
      <c r="K6029" s="31"/>
      <c r="L6029" s="31"/>
      <c r="M6029" s="169"/>
      <c r="N6029" s="148"/>
      <c r="O6029" s="106"/>
      <c r="P6029" s="43"/>
      <c r="Q6029" s="31"/>
      <c r="R6029" s="84"/>
      <c r="S6029" s="31"/>
      <c r="T6029" s="31"/>
      <c r="U6029" s="169"/>
      <c r="V6029" s="150"/>
      <c r="W6029" s="342" t="str" cm="1">
        <f t="array" ref="W6029">IF(SUM(LEN(B6029:V6029))=0,"",IF(OR(OR(ISBLANK(F6029),SUM(LEN(C6029),LEN(D6029))=0),AND(NOT(E6029="Unknown"),ISBLANK(J6029)),AND(NOT(O6029="Unknown"),ISBLANK(R6029))),"Missing Information", INDEX(Table15[Entire Service Line Classification], MATCH(SUMIFS(Table15[Unique ID],Table15[System-Owned Portion],E6029,Table15[If Material Anything Other than "Lead" in Column E,Was Material Ever Previously Lead?],G6029,Table15[Customer-Owned Portion],O6029),Table15[Unique ID],0),0)))</f>
        <v/>
      </c>
      <c r="X6029"/>
    </row>
    <row r="6030" spans="2:24" x14ac:dyDescent="0.35">
      <c r="B6030" s="146"/>
      <c r="C6030" s="31"/>
      <c r="D6030" s="31"/>
      <c r="E6030" s="44"/>
      <c r="F6030" s="43"/>
      <c r="G6030" s="84"/>
      <c r="H6030" s="31"/>
      <c r="I6030" s="31"/>
      <c r="J6030" s="84"/>
      <c r="K6030" s="31"/>
      <c r="L6030" s="31"/>
      <c r="M6030" s="169"/>
      <c r="N6030" s="148"/>
      <c r="O6030" s="106"/>
      <c r="P6030" s="43"/>
      <c r="Q6030" s="31"/>
      <c r="R6030" s="84"/>
      <c r="S6030" s="31"/>
      <c r="T6030" s="31"/>
      <c r="U6030" s="169"/>
      <c r="V6030" s="150"/>
      <c r="W6030" s="342" t="str" cm="1">
        <f t="array" ref="W6030">IF(SUM(LEN(B6030:V6030))=0,"",IF(OR(OR(ISBLANK(F6030),SUM(LEN(C6030),LEN(D6030))=0),AND(NOT(E6030="Unknown"),ISBLANK(J6030)),AND(NOT(O6030="Unknown"),ISBLANK(R6030))),"Missing Information", INDEX(Table15[Entire Service Line Classification], MATCH(SUMIFS(Table15[Unique ID],Table15[System-Owned Portion],E6030,Table15[If Material Anything Other than "Lead" in Column E,Was Material Ever Previously Lead?],G6030,Table15[Customer-Owned Portion],O6030),Table15[Unique ID],0),0)))</f>
        <v/>
      </c>
      <c r="X6030"/>
    </row>
    <row r="6031" spans="2:24" x14ac:dyDescent="0.35">
      <c r="B6031" s="146"/>
      <c r="C6031" s="31"/>
      <c r="D6031" s="31"/>
      <c r="E6031" s="44"/>
      <c r="F6031" s="43"/>
      <c r="G6031" s="84"/>
      <c r="H6031" s="31"/>
      <c r="I6031" s="31"/>
      <c r="J6031" s="84"/>
      <c r="K6031" s="31"/>
      <c r="L6031" s="31"/>
      <c r="M6031" s="169"/>
      <c r="N6031" s="148"/>
      <c r="O6031" s="106"/>
      <c r="P6031" s="43"/>
      <c r="Q6031" s="31"/>
      <c r="R6031" s="84"/>
      <c r="S6031" s="31"/>
      <c r="T6031" s="31"/>
      <c r="U6031" s="169"/>
      <c r="V6031" s="150"/>
      <c r="W6031" s="342" t="str" cm="1">
        <f t="array" ref="W6031">IF(SUM(LEN(B6031:V6031))=0,"",IF(OR(OR(ISBLANK(F6031),SUM(LEN(C6031),LEN(D6031))=0),AND(NOT(E6031="Unknown"),ISBLANK(J6031)),AND(NOT(O6031="Unknown"),ISBLANK(R6031))),"Missing Information", INDEX(Table15[Entire Service Line Classification], MATCH(SUMIFS(Table15[Unique ID],Table15[System-Owned Portion],E6031,Table15[If Material Anything Other than "Lead" in Column E,Was Material Ever Previously Lead?],G6031,Table15[Customer-Owned Portion],O6031),Table15[Unique ID],0),0)))</f>
        <v/>
      </c>
      <c r="X6031"/>
    </row>
    <row r="6032" spans="2:24" x14ac:dyDescent="0.35">
      <c r="B6032" s="146"/>
      <c r="C6032" s="31"/>
      <c r="D6032" s="31"/>
      <c r="E6032" s="44"/>
      <c r="F6032" s="43"/>
      <c r="G6032" s="84"/>
      <c r="H6032" s="31"/>
      <c r="I6032" s="31"/>
      <c r="J6032" s="84"/>
      <c r="K6032" s="31"/>
      <c r="L6032" s="31"/>
      <c r="M6032" s="169"/>
      <c r="N6032" s="148"/>
      <c r="O6032" s="106"/>
      <c r="P6032" s="43"/>
      <c r="Q6032" s="31"/>
      <c r="R6032" s="84"/>
      <c r="S6032" s="31"/>
      <c r="T6032" s="31"/>
      <c r="U6032" s="169"/>
      <c r="V6032" s="150"/>
      <c r="W6032" s="342" t="str" cm="1">
        <f t="array" ref="W6032">IF(SUM(LEN(B6032:V6032))=0,"",IF(OR(OR(ISBLANK(F6032),SUM(LEN(C6032),LEN(D6032))=0),AND(NOT(E6032="Unknown"),ISBLANK(J6032)),AND(NOT(O6032="Unknown"),ISBLANK(R6032))),"Missing Information", INDEX(Table15[Entire Service Line Classification], MATCH(SUMIFS(Table15[Unique ID],Table15[System-Owned Portion],E6032,Table15[If Material Anything Other than "Lead" in Column E,Was Material Ever Previously Lead?],G6032,Table15[Customer-Owned Portion],O6032),Table15[Unique ID],0),0)))</f>
        <v/>
      </c>
      <c r="X6032"/>
    </row>
    <row r="6033" spans="2:24" x14ac:dyDescent="0.35">
      <c r="B6033" s="146"/>
      <c r="C6033" s="31"/>
      <c r="D6033" s="31"/>
      <c r="E6033" s="44"/>
      <c r="F6033" s="43"/>
      <c r="G6033" s="84"/>
      <c r="H6033" s="31"/>
      <c r="I6033" s="31"/>
      <c r="J6033" s="84"/>
      <c r="K6033" s="31"/>
      <c r="L6033" s="31"/>
      <c r="M6033" s="169"/>
      <c r="N6033" s="148"/>
      <c r="O6033" s="106"/>
      <c r="P6033" s="43"/>
      <c r="Q6033" s="31"/>
      <c r="R6033" s="84"/>
      <c r="S6033" s="31"/>
      <c r="T6033" s="31"/>
      <c r="U6033" s="169"/>
      <c r="V6033" s="150"/>
      <c r="W6033" s="342" t="str" cm="1">
        <f t="array" ref="W6033">IF(SUM(LEN(B6033:V6033))=0,"",IF(OR(OR(ISBLANK(F6033),SUM(LEN(C6033),LEN(D6033))=0),AND(NOT(E6033="Unknown"),ISBLANK(J6033)),AND(NOT(O6033="Unknown"),ISBLANK(R6033))),"Missing Information", INDEX(Table15[Entire Service Line Classification], MATCH(SUMIFS(Table15[Unique ID],Table15[System-Owned Portion],E6033,Table15[If Material Anything Other than "Lead" in Column E,Was Material Ever Previously Lead?],G6033,Table15[Customer-Owned Portion],O6033),Table15[Unique ID],0),0)))</f>
        <v/>
      </c>
      <c r="X6033"/>
    </row>
    <row r="6034" spans="2:24" x14ac:dyDescent="0.35">
      <c r="B6034" s="146"/>
      <c r="C6034" s="31"/>
      <c r="D6034" s="31"/>
      <c r="E6034" s="44"/>
      <c r="F6034" s="43"/>
      <c r="G6034" s="84"/>
      <c r="H6034" s="31"/>
      <c r="I6034" s="31"/>
      <c r="J6034" s="84"/>
      <c r="K6034" s="31"/>
      <c r="L6034" s="31"/>
      <c r="M6034" s="169"/>
      <c r="N6034" s="148"/>
      <c r="O6034" s="106"/>
      <c r="P6034" s="43"/>
      <c r="Q6034" s="31"/>
      <c r="R6034" s="84"/>
      <c r="S6034" s="31"/>
      <c r="T6034" s="31"/>
      <c r="U6034" s="169"/>
      <c r="V6034" s="150"/>
      <c r="W6034" s="342" t="str" cm="1">
        <f t="array" ref="W6034">IF(SUM(LEN(B6034:V6034))=0,"",IF(OR(OR(ISBLANK(F6034),SUM(LEN(C6034),LEN(D6034))=0),AND(NOT(E6034="Unknown"),ISBLANK(J6034)),AND(NOT(O6034="Unknown"),ISBLANK(R6034))),"Missing Information", INDEX(Table15[Entire Service Line Classification], MATCH(SUMIFS(Table15[Unique ID],Table15[System-Owned Portion],E6034,Table15[If Material Anything Other than "Lead" in Column E,Was Material Ever Previously Lead?],G6034,Table15[Customer-Owned Portion],O6034),Table15[Unique ID],0),0)))</f>
        <v/>
      </c>
      <c r="X6034"/>
    </row>
    <row r="6035" spans="2:24" x14ac:dyDescent="0.35">
      <c r="B6035" s="146"/>
      <c r="C6035" s="31"/>
      <c r="D6035" s="31"/>
      <c r="E6035" s="44"/>
      <c r="F6035" s="43"/>
      <c r="G6035" s="84"/>
      <c r="H6035" s="31"/>
      <c r="I6035" s="31"/>
      <c r="J6035" s="84"/>
      <c r="K6035" s="31"/>
      <c r="L6035" s="31"/>
      <c r="M6035" s="169"/>
      <c r="N6035" s="148"/>
      <c r="O6035" s="106"/>
      <c r="P6035" s="43"/>
      <c r="Q6035" s="31"/>
      <c r="R6035" s="84"/>
      <c r="S6035" s="31"/>
      <c r="T6035" s="31"/>
      <c r="U6035" s="169"/>
      <c r="V6035" s="150"/>
      <c r="W6035" s="342" t="str" cm="1">
        <f t="array" ref="W6035">IF(SUM(LEN(B6035:V6035))=0,"",IF(OR(OR(ISBLANK(F6035),SUM(LEN(C6035),LEN(D6035))=0),AND(NOT(E6035="Unknown"),ISBLANK(J6035)),AND(NOT(O6035="Unknown"),ISBLANK(R6035))),"Missing Information", INDEX(Table15[Entire Service Line Classification], MATCH(SUMIFS(Table15[Unique ID],Table15[System-Owned Portion],E6035,Table15[If Material Anything Other than "Lead" in Column E,Was Material Ever Previously Lead?],G6035,Table15[Customer-Owned Portion],O6035),Table15[Unique ID],0),0)))</f>
        <v/>
      </c>
      <c r="X6035"/>
    </row>
    <row r="6036" spans="2:24" x14ac:dyDescent="0.35">
      <c r="B6036" s="146"/>
      <c r="C6036" s="31"/>
      <c r="D6036" s="31"/>
      <c r="E6036" s="44"/>
      <c r="F6036" s="43"/>
      <c r="G6036" s="84"/>
      <c r="H6036" s="31"/>
      <c r="I6036" s="31"/>
      <c r="J6036" s="84"/>
      <c r="K6036" s="31"/>
      <c r="L6036" s="31"/>
      <c r="M6036" s="169"/>
      <c r="N6036" s="148"/>
      <c r="O6036" s="106"/>
      <c r="P6036" s="43"/>
      <c r="Q6036" s="31"/>
      <c r="R6036" s="84"/>
      <c r="S6036" s="31"/>
      <c r="T6036" s="31"/>
      <c r="U6036" s="169"/>
      <c r="V6036" s="150"/>
      <c r="W6036" s="342" t="str" cm="1">
        <f t="array" ref="W6036">IF(SUM(LEN(B6036:V6036))=0,"",IF(OR(OR(ISBLANK(F6036),SUM(LEN(C6036),LEN(D6036))=0),AND(NOT(E6036="Unknown"),ISBLANK(J6036)),AND(NOT(O6036="Unknown"),ISBLANK(R6036))),"Missing Information", INDEX(Table15[Entire Service Line Classification], MATCH(SUMIFS(Table15[Unique ID],Table15[System-Owned Portion],E6036,Table15[If Material Anything Other than "Lead" in Column E,Was Material Ever Previously Lead?],G6036,Table15[Customer-Owned Portion],O6036),Table15[Unique ID],0),0)))</f>
        <v/>
      </c>
      <c r="X6036"/>
    </row>
    <row r="6037" spans="2:24" x14ac:dyDescent="0.35">
      <c r="B6037" s="146"/>
      <c r="C6037" s="31"/>
      <c r="D6037" s="31"/>
      <c r="E6037" s="44"/>
      <c r="F6037" s="43"/>
      <c r="G6037" s="84"/>
      <c r="H6037" s="31"/>
      <c r="I6037" s="31"/>
      <c r="J6037" s="84"/>
      <c r="K6037" s="31"/>
      <c r="L6037" s="31"/>
      <c r="M6037" s="169"/>
      <c r="N6037" s="148"/>
      <c r="O6037" s="106"/>
      <c r="P6037" s="43"/>
      <c r="Q6037" s="31"/>
      <c r="R6037" s="84"/>
      <c r="S6037" s="31"/>
      <c r="T6037" s="31"/>
      <c r="U6037" s="169"/>
      <c r="V6037" s="150"/>
      <c r="W6037" s="342" t="str" cm="1">
        <f t="array" ref="W6037">IF(SUM(LEN(B6037:V6037))=0,"",IF(OR(OR(ISBLANK(F6037),SUM(LEN(C6037),LEN(D6037))=0),AND(NOT(E6037="Unknown"),ISBLANK(J6037)),AND(NOT(O6037="Unknown"),ISBLANK(R6037))),"Missing Information", INDEX(Table15[Entire Service Line Classification], MATCH(SUMIFS(Table15[Unique ID],Table15[System-Owned Portion],E6037,Table15[If Material Anything Other than "Lead" in Column E,Was Material Ever Previously Lead?],G6037,Table15[Customer-Owned Portion],O6037),Table15[Unique ID],0),0)))</f>
        <v/>
      </c>
      <c r="X6037"/>
    </row>
    <row r="6038" spans="2:24" x14ac:dyDescent="0.35">
      <c r="B6038" s="146"/>
      <c r="C6038" s="31"/>
      <c r="D6038" s="31"/>
      <c r="E6038" s="44"/>
      <c r="F6038" s="43"/>
      <c r="G6038" s="84"/>
      <c r="H6038" s="31"/>
      <c r="I6038" s="31"/>
      <c r="J6038" s="84"/>
      <c r="K6038" s="31"/>
      <c r="L6038" s="31"/>
      <c r="M6038" s="169"/>
      <c r="N6038" s="148"/>
      <c r="O6038" s="106"/>
      <c r="P6038" s="43"/>
      <c r="Q6038" s="31"/>
      <c r="R6038" s="84"/>
      <c r="S6038" s="31"/>
      <c r="T6038" s="31"/>
      <c r="U6038" s="169"/>
      <c r="V6038" s="150"/>
      <c r="W6038" s="342" t="str" cm="1">
        <f t="array" ref="W6038">IF(SUM(LEN(B6038:V6038))=0,"",IF(OR(OR(ISBLANK(F6038),SUM(LEN(C6038),LEN(D6038))=0),AND(NOT(E6038="Unknown"),ISBLANK(J6038)),AND(NOT(O6038="Unknown"),ISBLANK(R6038))),"Missing Information", INDEX(Table15[Entire Service Line Classification], MATCH(SUMIFS(Table15[Unique ID],Table15[System-Owned Portion],E6038,Table15[If Material Anything Other than "Lead" in Column E,Was Material Ever Previously Lead?],G6038,Table15[Customer-Owned Portion],O6038),Table15[Unique ID],0),0)))</f>
        <v/>
      </c>
      <c r="X6038"/>
    </row>
    <row r="6039" spans="2:24" x14ac:dyDescent="0.35">
      <c r="B6039" s="146"/>
      <c r="C6039" s="31"/>
      <c r="D6039" s="31"/>
      <c r="E6039" s="44"/>
      <c r="F6039" s="43"/>
      <c r="G6039" s="84"/>
      <c r="H6039" s="31"/>
      <c r="I6039" s="31"/>
      <c r="J6039" s="84"/>
      <c r="K6039" s="31"/>
      <c r="L6039" s="31"/>
      <c r="M6039" s="169"/>
      <c r="N6039" s="148"/>
      <c r="O6039" s="106"/>
      <c r="P6039" s="43"/>
      <c r="Q6039" s="31"/>
      <c r="R6039" s="84"/>
      <c r="S6039" s="31"/>
      <c r="T6039" s="31"/>
      <c r="U6039" s="169"/>
      <c r="V6039" s="150"/>
      <c r="W6039" s="342" t="str" cm="1">
        <f t="array" ref="W6039">IF(SUM(LEN(B6039:V6039))=0,"",IF(OR(OR(ISBLANK(F6039),SUM(LEN(C6039),LEN(D6039))=0),AND(NOT(E6039="Unknown"),ISBLANK(J6039)),AND(NOT(O6039="Unknown"),ISBLANK(R6039))),"Missing Information", INDEX(Table15[Entire Service Line Classification], MATCH(SUMIFS(Table15[Unique ID],Table15[System-Owned Portion],E6039,Table15[If Material Anything Other than "Lead" in Column E,Was Material Ever Previously Lead?],G6039,Table15[Customer-Owned Portion],O6039),Table15[Unique ID],0),0)))</f>
        <v/>
      </c>
      <c r="X6039"/>
    </row>
    <row r="6040" spans="2:24" x14ac:dyDescent="0.35">
      <c r="B6040" s="146"/>
      <c r="C6040" s="31"/>
      <c r="D6040" s="31"/>
      <c r="E6040" s="44"/>
      <c r="F6040" s="43"/>
      <c r="G6040" s="84"/>
      <c r="H6040" s="31"/>
      <c r="I6040" s="31"/>
      <c r="J6040" s="84"/>
      <c r="K6040" s="31"/>
      <c r="L6040" s="31"/>
      <c r="M6040" s="169"/>
      <c r="N6040" s="148"/>
      <c r="O6040" s="106"/>
      <c r="P6040" s="43"/>
      <c r="Q6040" s="31"/>
      <c r="R6040" s="84"/>
      <c r="S6040" s="31"/>
      <c r="T6040" s="31"/>
      <c r="U6040" s="169"/>
      <c r="V6040" s="150"/>
      <c r="W6040" s="342" t="str" cm="1">
        <f t="array" ref="W6040">IF(SUM(LEN(B6040:V6040))=0,"",IF(OR(OR(ISBLANK(F6040),SUM(LEN(C6040),LEN(D6040))=0),AND(NOT(E6040="Unknown"),ISBLANK(J6040)),AND(NOT(O6040="Unknown"),ISBLANK(R6040))),"Missing Information", INDEX(Table15[Entire Service Line Classification], MATCH(SUMIFS(Table15[Unique ID],Table15[System-Owned Portion],E6040,Table15[If Material Anything Other than "Lead" in Column E,Was Material Ever Previously Lead?],G6040,Table15[Customer-Owned Portion],O6040),Table15[Unique ID],0),0)))</f>
        <v/>
      </c>
      <c r="X6040"/>
    </row>
    <row r="6041" spans="2:24" x14ac:dyDescent="0.35">
      <c r="B6041" s="146"/>
      <c r="C6041" s="31"/>
      <c r="D6041" s="31"/>
      <c r="E6041" s="44"/>
      <c r="F6041" s="43"/>
      <c r="G6041" s="84"/>
      <c r="H6041" s="31"/>
      <c r="I6041" s="31"/>
      <c r="J6041" s="84"/>
      <c r="K6041" s="31"/>
      <c r="L6041" s="31"/>
      <c r="M6041" s="169"/>
      <c r="N6041" s="148"/>
      <c r="O6041" s="106"/>
      <c r="P6041" s="43"/>
      <c r="Q6041" s="31"/>
      <c r="R6041" s="84"/>
      <c r="S6041" s="31"/>
      <c r="T6041" s="31"/>
      <c r="U6041" s="169"/>
      <c r="V6041" s="150"/>
      <c r="W6041" s="342" t="str" cm="1">
        <f t="array" ref="W6041">IF(SUM(LEN(B6041:V6041))=0,"",IF(OR(OR(ISBLANK(F6041),SUM(LEN(C6041),LEN(D6041))=0),AND(NOT(E6041="Unknown"),ISBLANK(J6041)),AND(NOT(O6041="Unknown"),ISBLANK(R6041))),"Missing Information", INDEX(Table15[Entire Service Line Classification], MATCH(SUMIFS(Table15[Unique ID],Table15[System-Owned Portion],E6041,Table15[If Material Anything Other than "Lead" in Column E,Was Material Ever Previously Lead?],G6041,Table15[Customer-Owned Portion],O6041),Table15[Unique ID],0),0)))</f>
        <v/>
      </c>
      <c r="X6041"/>
    </row>
    <row r="6042" spans="2:24" x14ac:dyDescent="0.35">
      <c r="B6042" s="146"/>
      <c r="C6042" s="31"/>
      <c r="D6042" s="31"/>
      <c r="E6042" s="44"/>
      <c r="F6042" s="43"/>
      <c r="G6042" s="84"/>
      <c r="H6042" s="31"/>
      <c r="I6042" s="31"/>
      <c r="J6042" s="84"/>
      <c r="K6042" s="31"/>
      <c r="L6042" s="31"/>
      <c r="M6042" s="169"/>
      <c r="N6042" s="148"/>
      <c r="O6042" s="106"/>
      <c r="P6042" s="43"/>
      <c r="Q6042" s="31"/>
      <c r="R6042" s="84"/>
      <c r="S6042" s="31"/>
      <c r="T6042" s="31"/>
      <c r="U6042" s="169"/>
      <c r="V6042" s="150"/>
      <c r="W6042" s="342" t="str" cm="1">
        <f t="array" ref="W6042">IF(SUM(LEN(B6042:V6042))=0,"",IF(OR(OR(ISBLANK(F6042),SUM(LEN(C6042),LEN(D6042))=0),AND(NOT(E6042="Unknown"),ISBLANK(J6042)),AND(NOT(O6042="Unknown"),ISBLANK(R6042))),"Missing Information", INDEX(Table15[Entire Service Line Classification], MATCH(SUMIFS(Table15[Unique ID],Table15[System-Owned Portion],E6042,Table15[If Material Anything Other than "Lead" in Column E,Was Material Ever Previously Lead?],G6042,Table15[Customer-Owned Portion],O6042),Table15[Unique ID],0),0)))</f>
        <v/>
      </c>
      <c r="X6042"/>
    </row>
    <row r="6043" spans="2:24" x14ac:dyDescent="0.35">
      <c r="B6043" s="146"/>
      <c r="C6043" s="31"/>
      <c r="D6043" s="31"/>
      <c r="E6043" s="44"/>
      <c r="F6043" s="43"/>
      <c r="G6043" s="84"/>
      <c r="H6043" s="31"/>
      <c r="I6043" s="31"/>
      <c r="J6043" s="84"/>
      <c r="K6043" s="31"/>
      <c r="L6043" s="31"/>
      <c r="M6043" s="169"/>
      <c r="N6043" s="148"/>
      <c r="O6043" s="106"/>
      <c r="P6043" s="43"/>
      <c r="Q6043" s="31"/>
      <c r="R6043" s="84"/>
      <c r="S6043" s="31"/>
      <c r="T6043" s="31"/>
      <c r="U6043" s="169"/>
      <c r="V6043" s="150"/>
      <c r="W6043" s="342" t="str" cm="1">
        <f t="array" ref="W6043">IF(SUM(LEN(B6043:V6043))=0,"",IF(OR(OR(ISBLANK(F6043),SUM(LEN(C6043),LEN(D6043))=0),AND(NOT(E6043="Unknown"),ISBLANK(J6043)),AND(NOT(O6043="Unknown"),ISBLANK(R6043))),"Missing Information", INDEX(Table15[Entire Service Line Classification], MATCH(SUMIFS(Table15[Unique ID],Table15[System-Owned Portion],E6043,Table15[If Material Anything Other than "Lead" in Column E,Was Material Ever Previously Lead?],G6043,Table15[Customer-Owned Portion],O6043),Table15[Unique ID],0),0)))</f>
        <v/>
      </c>
      <c r="X6043"/>
    </row>
    <row r="6044" spans="2:24" x14ac:dyDescent="0.35">
      <c r="B6044" s="146"/>
      <c r="C6044" s="31"/>
      <c r="D6044" s="31"/>
      <c r="E6044" s="44"/>
      <c r="F6044" s="43"/>
      <c r="G6044" s="84"/>
      <c r="H6044" s="31"/>
      <c r="I6044" s="31"/>
      <c r="J6044" s="84"/>
      <c r="K6044" s="31"/>
      <c r="L6044" s="31"/>
      <c r="M6044" s="169"/>
      <c r="N6044" s="148"/>
      <c r="O6044" s="106"/>
      <c r="P6044" s="43"/>
      <c r="Q6044" s="31"/>
      <c r="R6044" s="84"/>
      <c r="S6044" s="31"/>
      <c r="T6044" s="31"/>
      <c r="U6044" s="169"/>
      <c r="V6044" s="150"/>
      <c r="W6044" s="342" t="str" cm="1">
        <f t="array" ref="W6044">IF(SUM(LEN(B6044:V6044))=0,"",IF(OR(OR(ISBLANK(F6044),SUM(LEN(C6044),LEN(D6044))=0),AND(NOT(E6044="Unknown"),ISBLANK(J6044)),AND(NOT(O6044="Unknown"),ISBLANK(R6044))),"Missing Information", INDEX(Table15[Entire Service Line Classification], MATCH(SUMIFS(Table15[Unique ID],Table15[System-Owned Portion],E6044,Table15[If Material Anything Other than "Lead" in Column E,Was Material Ever Previously Lead?],G6044,Table15[Customer-Owned Portion],O6044),Table15[Unique ID],0),0)))</f>
        <v/>
      </c>
      <c r="X6044"/>
    </row>
    <row r="6045" spans="2:24" x14ac:dyDescent="0.35">
      <c r="B6045" s="146"/>
      <c r="C6045" s="31"/>
      <c r="D6045" s="31"/>
      <c r="E6045" s="44"/>
      <c r="F6045" s="43"/>
      <c r="G6045" s="84"/>
      <c r="H6045" s="31"/>
      <c r="I6045" s="31"/>
      <c r="J6045" s="84"/>
      <c r="K6045" s="31"/>
      <c r="L6045" s="31"/>
      <c r="M6045" s="169"/>
      <c r="N6045" s="148"/>
      <c r="O6045" s="106"/>
      <c r="P6045" s="43"/>
      <c r="Q6045" s="31"/>
      <c r="R6045" s="84"/>
      <c r="S6045" s="31"/>
      <c r="T6045" s="31"/>
      <c r="U6045" s="169"/>
      <c r="V6045" s="150"/>
      <c r="W6045" s="342" t="str" cm="1">
        <f t="array" ref="W6045">IF(SUM(LEN(B6045:V6045))=0,"",IF(OR(OR(ISBLANK(F6045),SUM(LEN(C6045),LEN(D6045))=0),AND(NOT(E6045="Unknown"),ISBLANK(J6045)),AND(NOT(O6045="Unknown"),ISBLANK(R6045))),"Missing Information", INDEX(Table15[Entire Service Line Classification], MATCH(SUMIFS(Table15[Unique ID],Table15[System-Owned Portion],E6045,Table15[If Material Anything Other than "Lead" in Column E,Was Material Ever Previously Lead?],G6045,Table15[Customer-Owned Portion],O6045),Table15[Unique ID],0),0)))</f>
        <v/>
      </c>
      <c r="X6045"/>
    </row>
    <row r="6046" spans="2:24" x14ac:dyDescent="0.35">
      <c r="B6046" s="146"/>
      <c r="C6046" s="31"/>
      <c r="D6046" s="31"/>
      <c r="E6046" s="44"/>
      <c r="F6046" s="43"/>
      <c r="G6046" s="84"/>
      <c r="H6046" s="31"/>
      <c r="I6046" s="31"/>
      <c r="J6046" s="84"/>
      <c r="K6046" s="31"/>
      <c r="L6046" s="31"/>
      <c r="M6046" s="169"/>
      <c r="N6046" s="148"/>
      <c r="O6046" s="106"/>
      <c r="P6046" s="43"/>
      <c r="Q6046" s="31"/>
      <c r="R6046" s="84"/>
      <c r="S6046" s="31"/>
      <c r="T6046" s="31"/>
      <c r="U6046" s="169"/>
      <c r="V6046" s="150"/>
      <c r="W6046" s="342" t="str" cm="1">
        <f t="array" ref="W6046">IF(SUM(LEN(B6046:V6046))=0,"",IF(OR(OR(ISBLANK(F6046),SUM(LEN(C6046),LEN(D6046))=0),AND(NOT(E6046="Unknown"),ISBLANK(J6046)),AND(NOT(O6046="Unknown"),ISBLANK(R6046))),"Missing Information", INDEX(Table15[Entire Service Line Classification], MATCH(SUMIFS(Table15[Unique ID],Table15[System-Owned Portion],E6046,Table15[If Material Anything Other than "Lead" in Column E,Was Material Ever Previously Lead?],G6046,Table15[Customer-Owned Portion],O6046),Table15[Unique ID],0),0)))</f>
        <v/>
      </c>
      <c r="X6046"/>
    </row>
    <row r="6047" spans="2:24" x14ac:dyDescent="0.35">
      <c r="B6047" s="146"/>
      <c r="C6047" s="31"/>
      <c r="D6047" s="31"/>
      <c r="E6047" s="44"/>
      <c r="F6047" s="43"/>
      <c r="G6047" s="84"/>
      <c r="H6047" s="31"/>
      <c r="I6047" s="31"/>
      <c r="J6047" s="84"/>
      <c r="K6047" s="31"/>
      <c r="L6047" s="31"/>
      <c r="M6047" s="169"/>
      <c r="N6047" s="148"/>
      <c r="O6047" s="106"/>
      <c r="P6047" s="43"/>
      <c r="Q6047" s="31"/>
      <c r="R6047" s="84"/>
      <c r="S6047" s="31"/>
      <c r="T6047" s="31"/>
      <c r="U6047" s="169"/>
      <c r="V6047" s="150"/>
      <c r="W6047" s="342" t="str" cm="1">
        <f t="array" ref="W6047">IF(SUM(LEN(B6047:V6047))=0,"",IF(OR(OR(ISBLANK(F6047),SUM(LEN(C6047),LEN(D6047))=0),AND(NOT(E6047="Unknown"),ISBLANK(J6047)),AND(NOT(O6047="Unknown"),ISBLANK(R6047))),"Missing Information", INDEX(Table15[Entire Service Line Classification], MATCH(SUMIFS(Table15[Unique ID],Table15[System-Owned Portion],E6047,Table15[If Material Anything Other than "Lead" in Column E,Was Material Ever Previously Lead?],G6047,Table15[Customer-Owned Portion],O6047),Table15[Unique ID],0),0)))</f>
        <v/>
      </c>
      <c r="X6047"/>
    </row>
    <row r="6048" spans="2:24" x14ac:dyDescent="0.35">
      <c r="B6048" s="146"/>
      <c r="C6048" s="31"/>
      <c r="D6048" s="31"/>
      <c r="E6048" s="44"/>
      <c r="F6048" s="43"/>
      <c r="G6048" s="84"/>
      <c r="H6048" s="31"/>
      <c r="I6048" s="31"/>
      <c r="J6048" s="84"/>
      <c r="K6048" s="31"/>
      <c r="L6048" s="31"/>
      <c r="M6048" s="169"/>
      <c r="N6048" s="148"/>
      <c r="O6048" s="106"/>
      <c r="P6048" s="43"/>
      <c r="Q6048" s="31"/>
      <c r="R6048" s="84"/>
      <c r="S6048" s="31"/>
      <c r="T6048" s="31"/>
      <c r="U6048" s="169"/>
      <c r="V6048" s="150"/>
      <c r="W6048" s="342" t="str" cm="1">
        <f t="array" ref="W6048">IF(SUM(LEN(B6048:V6048))=0,"",IF(OR(OR(ISBLANK(F6048),SUM(LEN(C6048),LEN(D6048))=0),AND(NOT(E6048="Unknown"),ISBLANK(J6048)),AND(NOT(O6048="Unknown"),ISBLANK(R6048))),"Missing Information", INDEX(Table15[Entire Service Line Classification], MATCH(SUMIFS(Table15[Unique ID],Table15[System-Owned Portion],E6048,Table15[If Material Anything Other than "Lead" in Column E,Was Material Ever Previously Lead?],G6048,Table15[Customer-Owned Portion],O6048),Table15[Unique ID],0),0)))</f>
        <v/>
      </c>
      <c r="X6048"/>
    </row>
    <row r="6049" spans="2:24" x14ac:dyDescent="0.35">
      <c r="B6049" s="146"/>
      <c r="C6049" s="31"/>
      <c r="D6049" s="31"/>
      <c r="E6049" s="44"/>
      <c r="F6049" s="43"/>
      <c r="G6049" s="84"/>
      <c r="H6049" s="31"/>
      <c r="I6049" s="31"/>
      <c r="J6049" s="84"/>
      <c r="K6049" s="31"/>
      <c r="L6049" s="31"/>
      <c r="M6049" s="169"/>
      <c r="N6049" s="148"/>
      <c r="O6049" s="106"/>
      <c r="P6049" s="43"/>
      <c r="Q6049" s="31"/>
      <c r="R6049" s="84"/>
      <c r="S6049" s="31"/>
      <c r="T6049" s="31"/>
      <c r="U6049" s="169"/>
      <c r="V6049" s="150"/>
      <c r="W6049" s="342" t="str" cm="1">
        <f t="array" ref="W6049">IF(SUM(LEN(B6049:V6049))=0,"",IF(OR(OR(ISBLANK(F6049),SUM(LEN(C6049),LEN(D6049))=0),AND(NOT(E6049="Unknown"),ISBLANK(J6049)),AND(NOT(O6049="Unknown"),ISBLANK(R6049))),"Missing Information", INDEX(Table15[Entire Service Line Classification], MATCH(SUMIFS(Table15[Unique ID],Table15[System-Owned Portion],E6049,Table15[If Material Anything Other than "Lead" in Column E,Was Material Ever Previously Lead?],G6049,Table15[Customer-Owned Portion],O6049),Table15[Unique ID],0),0)))</f>
        <v/>
      </c>
      <c r="X6049"/>
    </row>
    <row r="6050" spans="2:24" x14ac:dyDescent="0.35">
      <c r="B6050" s="146"/>
      <c r="C6050" s="31"/>
      <c r="D6050" s="31"/>
      <c r="E6050" s="44"/>
      <c r="F6050" s="43"/>
      <c r="G6050" s="84"/>
      <c r="H6050" s="31"/>
      <c r="I6050" s="31"/>
      <c r="J6050" s="84"/>
      <c r="K6050" s="31"/>
      <c r="L6050" s="31"/>
      <c r="M6050" s="169"/>
      <c r="N6050" s="148"/>
      <c r="O6050" s="106"/>
      <c r="P6050" s="43"/>
      <c r="Q6050" s="31"/>
      <c r="R6050" s="84"/>
      <c r="S6050" s="31"/>
      <c r="T6050" s="31"/>
      <c r="U6050" s="169"/>
      <c r="V6050" s="150"/>
      <c r="W6050" s="342" t="str" cm="1">
        <f t="array" ref="W6050">IF(SUM(LEN(B6050:V6050))=0,"",IF(OR(OR(ISBLANK(F6050),SUM(LEN(C6050),LEN(D6050))=0),AND(NOT(E6050="Unknown"),ISBLANK(J6050)),AND(NOT(O6050="Unknown"),ISBLANK(R6050))),"Missing Information", INDEX(Table15[Entire Service Line Classification], MATCH(SUMIFS(Table15[Unique ID],Table15[System-Owned Portion],E6050,Table15[If Material Anything Other than "Lead" in Column E,Was Material Ever Previously Lead?],G6050,Table15[Customer-Owned Portion],O6050),Table15[Unique ID],0),0)))</f>
        <v/>
      </c>
      <c r="X6050"/>
    </row>
    <row r="6051" spans="2:24" x14ac:dyDescent="0.35">
      <c r="B6051" s="146"/>
      <c r="C6051" s="31"/>
      <c r="D6051" s="31"/>
      <c r="E6051" s="44"/>
      <c r="F6051" s="43"/>
      <c r="G6051" s="84"/>
      <c r="H6051" s="31"/>
      <c r="I6051" s="31"/>
      <c r="J6051" s="84"/>
      <c r="K6051" s="31"/>
      <c r="L6051" s="31"/>
      <c r="M6051" s="169"/>
      <c r="N6051" s="148"/>
      <c r="O6051" s="106"/>
      <c r="P6051" s="43"/>
      <c r="Q6051" s="31"/>
      <c r="R6051" s="84"/>
      <c r="S6051" s="31"/>
      <c r="T6051" s="31"/>
      <c r="U6051" s="169"/>
      <c r="V6051" s="150"/>
      <c r="W6051" s="342" t="str" cm="1">
        <f t="array" ref="W6051">IF(SUM(LEN(B6051:V6051))=0,"",IF(OR(OR(ISBLANK(F6051),SUM(LEN(C6051),LEN(D6051))=0),AND(NOT(E6051="Unknown"),ISBLANK(J6051)),AND(NOT(O6051="Unknown"),ISBLANK(R6051))),"Missing Information", INDEX(Table15[Entire Service Line Classification], MATCH(SUMIFS(Table15[Unique ID],Table15[System-Owned Portion],E6051,Table15[If Material Anything Other than "Lead" in Column E,Was Material Ever Previously Lead?],G6051,Table15[Customer-Owned Portion],O6051),Table15[Unique ID],0),0)))</f>
        <v/>
      </c>
      <c r="X6051"/>
    </row>
    <row r="6052" spans="2:24" x14ac:dyDescent="0.35">
      <c r="B6052" s="146"/>
      <c r="C6052" s="31"/>
      <c r="D6052" s="31"/>
      <c r="E6052" s="44"/>
      <c r="F6052" s="43"/>
      <c r="G6052" s="84"/>
      <c r="H6052" s="31"/>
      <c r="I6052" s="31"/>
      <c r="J6052" s="84"/>
      <c r="K6052" s="31"/>
      <c r="L6052" s="31"/>
      <c r="M6052" s="169"/>
      <c r="N6052" s="148"/>
      <c r="O6052" s="106"/>
      <c r="P6052" s="43"/>
      <c r="Q6052" s="31"/>
      <c r="R6052" s="84"/>
      <c r="S6052" s="31"/>
      <c r="T6052" s="31"/>
      <c r="U6052" s="169"/>
      <c r="V6052" s="150"/>
      <c r="W6052" s="342" t="str" cm="1">
        <f t="array" ref="W6052">IF(SUM(LEN(B6052:V6052))=0,"",IF(OR(OR(ISBLANK(F6052),SUM(LEN(C6052),LEN(D6052))=0),AND(NOT(E6052="Unknown"),ISBLANK(J6052)),AND(NOT(O6052="Unknown"),ISBLANK(R6052))),"Missing Information", INDEX(Table15[Entire Service Line Classification], MATCH(SUMIFS(Table15[Unique ID],Table15[System-Owned Portion],E6052,Table15[If Material Anything Other than "Lead" in Column E,Was Material Ever Previously Lead?],G6052,Table15[Customer-Owned Portion],O6052),Table15[Unique ID],0),0)))</f>
        <v/>
      </c>
      <c r="X6052"/>
    </row>
    <row r="6053" spans="2:24" x14ac:dyDescent="0.35">
      <c r="B6053" s="146"/>
      <c r="C6053" s="31"/>
      <c r="D6053" s="31"/>
      <c r="E6053" s="44"/>
      <c r="F6053" s="43"/>
      <c r="G6053" s="84"/>
      <c r="H6053" s="31"/>
      <c r="I6053" s="31"/>
      <c r="J6053" s="84"/>
      <c r="K6053" s="31"/>
      <c r="L6053" s="31"/>
      <c r="M6053" s="169"/>
      <c r="N6053" s="148"/>
      <c r="O6053" s="106"/>
      <c r="P6053" s="43"/>
      <c r="Q6053" s="31"/>
      <c r="R6053" s="84"/>
      <c r="S6053" s="31"/>
      <c r="T6053" s="31"/>
      <c r="U6053" s="169"/>
      <c r="V6053" s="150"/>
      <c r="W6053" s="342" t="str" cm="1">
        <f t="array" ref="W6053">IF(SUM(LEN(B6053:V6053))=0,"",IF(OR(OR(ISBLANK(F6053),SUM(LEN(C6053),LEN(D6053))=0),AND(NOT(E6053="Unknown"),ISBLANK(J6053)),AND(NOT(O6053="Unknown"),ISBLANK(R6053))),"Missing Information", INDEX(Table15[Entire Service Line Classification], MATCH(SUMIFS(Table15[Unique ID],Table15[System-Owned Portion],E6053,Table15[If Material Anything Other than "Lead" in Column E,Was Material Ever Previously Lead?],G6053,Table15[Customer-Owned Portion],O6053),Table15[Unique ID],0),0)))</f>
        <v/>
      </c>
      <c r="X6053"/>
    </row>
    <row r="6054" spans="2:24" x14ac:dyDescent="0.35">
      <c r="B6054" s="146"/>
      <c r="C6054" s="31"/>
      <c r="D6054" s="31"/>
      <c r="E6054" s="44"/>
      <c r="F6054" s="43"/>
      <c r="G6054" s="84"/>
      <c r="H6054" s="31"/>
      <c r="I6054" s="31"/>
      <c r="J6054" s="84"/>
      <c r="K6054" s="31"/>
      <c r="L6054" s="31"/>
      <c r="M6054" s="169"/>
      <c r="N6054" s="148"/>
      <c r="O6054" s="106"/>
      <c r="P6054" s="43"/>
      <c r="Q6054" s="31"/>
      <c r="R6054" s="84"/>
      <c r="S6054" s="31"/>
      <c r="T6054" s="31"/>
      <c r="U6054" s="169"/>
      <c r="V6054" s="150"/>
      <c r="W6054" s="342" t="str" cm="1">
        <f t="array" ref="W6054">IF(SUM(LEN(B6054:V6054))=0,"",IF(OR(OR(ISBLANK(F6054),SUM(LEN(C6054),LEN(D6054))=0),AND(NOT(E6054="Unknown"),ISBLANK(J6054)),AND(NOT(O6054="Unknown"),ISBLANK(R6054))),"Missing Information", INDEX(Table15[Entire Service Line Classification], MATCH(SUMIFS(Table15[Unique ID],Table15[System-Owned Portion],E6054,Table15[If Material Anything Other than "Lead" in Column E,Was Material Ever Previously Lead?],G6054,Table15[Customer-Owned Portion],O6054),Table15[Unique ID],0),0)))</f>
        <v/>
      </c>
      <c r="X6054"/>
    </row>
    <row r="6055" spans="2:24" x14ac:dyDescent="0.35">
      <c r="B6055" s="146"/>
      <c r="C6055" s="31"/>
      <c r="D6055" s="31"/>
      <c r="E6055" s="44"/>
      <c r="F6055" s="43"/>
      <c r="G6055" s="84"/>
      <c r="H6055" s="31"/>
      <c r="I6055" s="31"/>
      <c r="J6055" s="84"/>
      <c r="K6055" s="31"/>
      <c r="L6055" s="31"/>
      <c r="M6055" s="169"/>
      <c r="N6055" s="148"/>
      <c r="O6055" s="106"/>
      <c r="P6055" s="43"/>
      <c r="Q6055" s="31"/>
      <c r="R6055" s="84"/>
      <c r="S6055" s="31"/>
      <c r="T6055" s="31"/>
      <c r="U6055" s="169"/>
      <c r="V6055" s="150"/>
      <c r="W6055" s="342" t="str" cm="1">
        <f t="array" ref="W6055">IF(SUM(LEN(B6055:V6055))=0,"",IF(OR(OR(ISBLANK(F6055),SUM(LEN(C6055),LEN(D6055))=0),AND(NOT(E6055="Unknown"),ISBLANK(J6055)),AND(NOT(O6055="Unknown"),ISBLANK(R6055))),"Missing Information", INDEX(Table15[Entire Service Line Classification], MATCH(SUMIFS(Table15[Unique ID],Table15[System-Owned Portion],E6055,Table15[If Material Anything Other than "Lead" in Column E,Was Material Ever Previously Lead?],G6055,Table15[Customer-Owned Portion],O6055),Table15[Unique ID],0),0)))</f>
        <v/>
      </c>
      <c r="X6055"/>
    </row>
    <row r="6056" spans="2:24" x14ac:dyDescent="0.35">
      <c r="B6056" s="146"/>
      <c r="C6056" s="31"/>
      <c r="D6056" s="31"/>
      <c r="E6056" s="44"/>
      <c r="F6056" s="43"/>
      <c r="G6056" s="84"/>
      <c r="H6056" s="31"/>
      <c r="I6056" s="31"/>
      <c r="J6056" s="84"/>
      <c r="K6056" s="31"/>
      <c r="L6056" s="31"/>
      <c r="M6056" s="169"/>
      <c r="N6056" s="148"/>
      <c r="O6056" s="106"/>
      <c r="P6056" s="43"/>
      <c r="Q6056" s="31"/>
      <c r="R6056" s="84"/>
      <c r="S6056" s="31"/>
      <c r="T6056" s="31"/>
      <c r="U6056" s="169"/>
      <c r="V6056" s="150"/>
      <c r="W6056" s="342" t="str" cm="1">
        <f t="array" ref="W6056">IF(SUM(LEN(B6056:V6056))=0,"",IF(OR(OR(ISBLANK(F6056),SUM(LEN(C6056),LEN(D6056))=0),AND(NOT(E6056="Unknown"),ISBLANK(J6056)),AND(NOT(O6056="Unknown"),ISBLANK(R6056))),"Missing Information", INDEX(Table15[Entire Service Line Classification], MATCH(SUMIFS(Table15[Unique ID],Table15[System-Owned Portion],E6056,Table15[If Material Anything Other than "Lead" in Column E,Was Material Ever Previously Lead?],G6056,Table15[Customer-Owned Portion],O6056),Table15[Unique ID],0),0)))</f>
        <v/>
      </c>
      <c r="X6056"/>
    </row>
    <row r="6057" spans="2:24" x14ac:dyDescent="0.35">
      <c r="B6057" s="146"/>
      <c r="C6057" s="31"/>
      <c r="D6057" s="31"/>
      <c r="E6057" s="44"/>
      <c r="F6057" s="43"/>
      <c r="G6057" s="84"/>
      <c r="H6057" s="31"/>
      <c r="I6057" s="31"/>
      <c r="J6057" s="84"/>
      <c r="K6057" s="31"/>
      <c r="L6057" s="31"/>
      <c r="M6057" s="169"/>
      <c r="N6057" s="148"/>
      <c r="O6057" s="106"/>
      <c r="P6057" s="43"/>
      <c r="Q6057" s="31"/>
      <c r="R6057" s="84"/>
      <c r="S6057" s="31"/>
      <c r="T6057" s="31"/>
      <c r="U6057" s="169"/>
      <c r="V6057" s="150"/>
      <c r="W6057" s="342" t="str" cm="1">
        <f t="array" ref="W6057">IF(SUM(LEN(B6057:V6057))=0,"",IF(OR(OR(ISBLANK(F6057),SUM(LEN(C6057),LEN(D6057))=0),AND(NOT(E6057="Unknown"),ISBLANK(J6057)),AND(NOT(O6057="Unknown"),ISBLANK(R6057))),"Missing Information", INDEX(Table15[Entire Service Line Classification], MATCH(SUMIFS(Table15[Unique ID],Table15[System-Owned Portion],E6057,Table15[If Material Anything Other than "Lead" in Column E,Was Material Ever Previously Lead?],G6057,Table15[Customer-Owned Portion],O6057),Table15[Unique ID],0),0)))</f>
        <v/>
      </c>
      <c r="X6057"/>
    </row>
    <row r="6058" spans="2:24" x14ac:dyDescent="0.35">
      <c r="B6058" s="146"/>
      <c r="C6058" s="31"/>
      <c r="D6058" s="31"/>
      <c r="E6058" s="44"/>
      <c r="F6058" s="43"/>
      <c r="G6058" s="84"/>
      <c r="H6058" s="31"/>
      <c r="I6058" s="31"/>
      <c r="J6058" s="84"/>
      <c r="K6058" s="31"/>
      <c r="L6058" s="31"/>
      <c r="M6058" s="169"/>
      <c r="N6058" s="148"/>
      <c r="O6058" s="106"/>
      <c r="P6058" s="43"/>
      <c r="Q6058" s="31"/>
      <c r="R6058" s="84"/>
      <c r="S6058" s="31"/>
      <c r="T6058" s="31"/>
      <c r="U6058" s="169"/>
      <c r="V6058" s="150"/>
      <c r="W6058" s="342" t="str" cm="1">
        <f t="array" ref="W6058">IF(SUM(LEN(B6058:V6058))=0,"",IF(OR(OR(ISBLANK(F6058),SUM(LEN(C6058),LEN(D6058))=0),AND(NOT(E6058="Unknown"),ISBLANK(J6058)),AND(NOT(O6058="Unknown"),ISBLANK(R6058))),"Missing Information", INDEX(Table15[Entire Service Line Classification], MATCH(SUMIFS(Table15[Unique ID],Table15[System-Owned Portion],E6058,Table15[If Material Anything Other than "Lead" in Column E,Was Material Ever Previously Lead?],G6058,Table15[Customer-Owned Portion],O6058),Table15[Unique ID],0),0)))</f>
        <v/>
      </c>
      <c r="X6058"/>
    </row>
    <row r="6059" spans="2:24" x14ac:dyDescent="0.35">
      <c r="B6059" s="146"/>
      <c r="C6059" s="31"/>
      <c r="D6059" s="31"/>
      <c r="E6059" s="44"/>
      <c r="F6059" s="43"/>
      <c r="G6059" s="84"/>
      <c r="H6059" s="31"/>
      <c r="I6059" s="31"/>
      <c r="J6059" s="84"/>
      <c r="K6059" s="31"/>
      <c r="L6059" s="31"/>
      <c r="M6059" s="169"/>
      <c r="N6059" s="148"/>
      <c r="O6059" s="106"/>
      <c r="P6059" s="43"/>
      <c r="Q6059" s="31"/>
      <c r="R6059" s="84"/>
      <c r="S6059" s="31"/>
      <c r="T6059" s="31"/>
      <c r="U6059" s="169"/>
      <c r="V6059" s="150"/>
      <c r="W6059" s="342" t="str" cm="1">
        <f t="array" ref="W6059">IF(SUM(LEN(B6059:V6059))=0,"",IF(OR(OR(ISBLANK(F6059),SUM(LEN(C6059),LEN(D6059))=0),AND(NOT(E6059="Unknown"),ISBLANK(J6059)),AND(NOT(O6059="Unknown"),ISBLANK(R6059))),"Missing Information", INDEX(Table15[Entire Service Line Classification], MATCH(SUMIFS(Table15[Unique ID],Table15[System-Owned Portion],E6059,Table15[If Material Anything Other than "Lead" in Column E,Was Material Ever Previously Lead?],G6059,Table15[Customer-Owned Portion],O6059),Table15[Unique ID],0),0)))</f>
        <v/>
      </c>
      <c r="X6059"/>
    </row>
    <row r="6060" spans="2:24" x14ac:dyDescent="0.35">
      <c r="B6060" s="146"/>
      <c r="C6060" s="31"/>
      <c r="D6060" s="31"/>
      <c r="E6060" s="44"/>
      <c r="F6060" s="43"/>
      <c r="G6060" s="84"/>
      <c r="H6060" s="31"/>
      <c r="I6060" s="31"/>
      <c r="J6060" s="84"/>
      <c r="K6060" s="31"/>
      <c r="L6060" s="31"/>
      <c r="M6060" s="169"/>
      <c r="N6060" s="148"/>
      <c r="O6060" s="106"/>
      <c r="P6060" s="43"/>
      <c r="Q6060" s="31"/>
      <c r="R6060" s="84"/>
      <c r="S6060" s="31"/>
      <c r="T6060" s="31"/>
      <c r="U6060" s="169"/>
      <c r="V6060" s="150"/>
      <c r="W6060" s="342" t="str" cm="1">
        <f t="array" ref="W6060">IF(SUM(LEN(B6060:V6060))=0,"",IF(OR(OR(ISBLANK(F6060),SUM(LEN(C6060),LEN(D6060))=0),AND(NOT(E6060="Unknown"),ISBLANK(J6060)),AND(NOT(O6060="Unknown"),ISBLANK(R6060))),"Missing Information", INDEX(Table15[Entire Service Line Classification], MATCH(SUMIFS(Table15[Unique ID],Table15[System-Owned Portion],E6060,Table15[If Material Anything Other than "Lead" in Column E,Was Material Ever Previously Lead?],G6060,Table15[Customer-Owned Portion],O6060),Table15[Unique ID],0),0)))</f>
        <v/>
      </c>
      <c r="X6060"/>
    </row>
    <row r="6061" spans="2:24" x14ac:dyDescent="0.35">
      <c r="B6061" s="146"/>
      <c r="C6061" s="31"/>
      <c r="D6061" s="31"/>
      <c r="E6061" s="44"/>
      <c r="F6061" s="43"/>
      <c r="G6061" s="84"/>
      <c r="H6061" s="31"/>
      <c r="I6061" s="31"/>
      <c r="J6061" s="84"/>
      <c r="K6061" s="31"/>
      <c r="L6061" s="31"/>
      <c r="M6061" s="169"/>
      <c r="N6061" s="148"/>
      <c r="O6061" s="106"/>
      <c r="P6061" s="43"/>
      <c r="Q6061" s="31"/>
      <c r="R6061" s="84"/>
      <c r="S6061" s="31"/>
      <c r="T6061" s="31"/>
      <c r="U6061" s="169"/>
      <c r="V6061" s="150"/>
      <c r="W6061" s="342" t="str" cm="1">
        <f t="array" ref="W6061">IF(SUM(LEN(B6061:V6061))=0,"",IF(OR(OR(ISBLANK(F6061),SUM(LEN(C6061),LEN(D6061))=0),AND(NOT(E6061="Unknown"),ISBLANK(J6061)),AND(NOT(O6061="Unknown"),ISBLANK(R6061))),"Missing Information", INDEX(Table15[Entire Service Line Classification], MATCH(SUMIFS(Table15[Unique ID],Table15[System-Owned Portion],E6061,Table15[If Material Anything Other than "Lead" in Column E,Was Material Ever Previously Lead?],G6061,Table15[Customer-Owned Portion],O6061),Table15[Unique ID],0),0)))</f>
        <v/>
      </c>
      <c r="X6061"/>
    </row>
    <row r="6062" spans="2:24" x14ac:dyDescent="0.35">
      <c r="B6062" s="146"/>
      <c r="C6062" s="31"/>
      <c r="D6062" s="31"/>
      <c r="E6062" s="44"/>
      <c r="F6062" s="43"/>
      <c r="G6062" s="84"/>
      <c r="H6062" s="31"/>
      <c r="I6062" s="31"/>
      <c r="J6062" s="84"/>
      <c r="K6062" s="31"/>
      <c r="L6062" s="31"/>
      <c r="M6062" s="169"/>
      <c r="N6062" s="148"/>
      <c r="O6062" s="106"/>
      <c r="P6062" s="43"/>
      <c r="Q6062" s="31"/>
      <c r="R6062" s="84"/>
      <c r="S6062" s="31"/>
      <c r="T6062" s="31"/>
      <c r="U6062" s="169"/>
      <c r="V6062" s="150"/>
      <c r="W6062" s="342" t="str" cm="1">
        <f t="array" ref="W6062">IF(SUM(LEN(B6062:V6062))=0,"",IF(OR(OR(ISBLANK(F6062),SUM(LEN(C6062),LEN(D6062))=0),AND(NOT(E6062="Unknown"),ISBLANK(J6062)),AND(NOT(O6062="Unknown"),ISBLANK(R6062))),"Missing Information", INDEX(Table15[Entire Service Line Classification], MATCH(SUMIFS(Table15[Unique ID],Table15[System-Owned Portion],E6062,Table15[If Material Anything Other than "Lead" in Column E,Was Material Ever Previously Lead?],G6062,Table15[Customer-Owned Portion],O6062),Table15[Unique ID],0),0)))</f>
        <v/>
      </c>
      <c r="X6062"/>
    </row>
    <row r="6063" spans="2:24" x14ac:dyDescent="0.35">
      <c r="B6063" s="146"/>
      <c r="C6063" s="31"/>
      <c r="D6063" s="31"/>
      <c r="E6063" s="44"/>
      <c r="F6063" s="43"/>
      <c r="G6063" s="84"/>
      <c r="H6063" s="31"/>
      <c r="I6063" s="31"/>
      <c r="J6063" s="84"/>
      <c r="K6063" s="31"/>
      <c r="L6063" s="31"/>
      <c r="M6063" s="169"/>
      <c r="N6063" s="148"/>
      <c r="O6063" s="106"/>
      <c r="P6063" s="43"/>
      <c r="Q6063" s="31"/>
      <c r="R6063" s="84"/>
      <c r="S6063" s="31"/>
      <c r="T6063" s="31"/>
      <c r="U6063" s="169"/>
      <c r="V6063" s="150"/>
      <c r="W6063" s="342" t="str" cm="1">
        <f t="array" ref="W6063">IF(SUM(LEN(B6063:V6063))=0,"",IF(OR(OR(ISBLANK(F6063),SUM(LEN(C6063),LEN(D6063))=0),AND(NOT(E6063="Unknown"),ISBLANK(J6063)),AND(NOT(O6063="Unknown"),ISBLANK(R6063))),"Missing Information", INDEX(Table15[Entire Service Line Classification], MATCH(SUMIFS(Table15[Unique ID],Table15[System-Owned Portion],E6063,Table15[If Material Anything Other than "Lead" in Column E,Was Material Ever Previously Lead?],G6063,Table15[Customer-Owned Portion],O6063),Table15[Unique ID],0),0)))</f>
        <v/>
      </c>
      <c r="X6063"/>
    </row>
    <row r="6064" spans="2:24" x14ac:dyDescent="0.35">
      <c r="B6064" s="146"/>
      <c r="C6064" s="31"/>
      <c r="D6064" s="31"/>
      <c r="E6064" s="44"/>
      <c r="F6064" s="43"/>
      <c r="G6064" s="84"/>
      <c r="H6064" s="31"/>
      <c r="I6064" s="31"/>
      <c r="J6064" s="84"/>
      <c r="K6064" s="31"/>
      <c r="L6064" s="31"/>
      <c r="M6064" s="169"/>
      <c r="N6064" s="148"/>
      <c r="O6064" s="106"/>
      <c r="P6064" s="43"/>
      <c r="Q6064" s="31"/>
      <c r="R6064" s="84"/>
      <c r="S6064" s="31"/>
      <c r="T6064" s="31"/>
      <c r="U6064" s="169"/>
      <c r="V6064" s="150"/>
      <c r="W6064" s="342" t="str" cm="1">
        <f t="array" ref="W6064">IF(SUM(LEN(B6064:V6064))=0,"",IF(OR(OR(ISBLANK(F6064),SUM(LEN(C6064),LEN(D6064))=0),AND(NOT(E6064="Unknown"),ISBLANK(J6064)),AND(NOT(O6064="Unknown"),ISBLANK(R6064))),"Missing Information", INDEX(Table15[Entire Service Line Classification], MATCH(SUMIFS(Table15[Unique ID],Table15[System-Owned Portion],E6064,Table15[If Material Anything Other than "Lead" in Column E,Was Material Ever Previously Lead?],G6064,Table15[Customer-Owned Portion],O6064),Table15[Unique ID],0),0)))</f>
        <v/>
      </c>
      <c r="X6064"/>
    </row>
    <row r="6065" spans="2:24" x14ac:dyDescent="0.35">
      <c r="B6065" s="146"/>
      <c r="C6065" s="31"/>
      <c r="D6065" s="31"/>
      <c r="E6065" s="44"/>
      <c r="F6065" s="43"/>
      <c r="G6065" s="84"/>
      <c r="H6065" s="31"/>
      <c r="I6065" s="31"/>
      <c r="J6065" s="84"/>
      <c r="K6065" s="31"/>
      <c r="L6065" s="31"/>
      <c r="M6065" s="169"/>
      <c r="N6065" s="148"/>
      <c r="O6065" s="106"/>
      <c r="P6065" s="43"/>
      <c r="Q6065" s="31"/>
      <c r="R6065" s="84"/>
      <c r="S6065" s="31"/>
      <c r="T6065" s="31"/>
      <c r="U6065" s="169"/>
      <c r="V6065" s="150"/>
      <c r="W6065" s="342" t="str" cm="1">
        <f t="array" ref="W6065">IF(SUM(LEN(B6065:V6065))=0,"",IF(OR(OR(ISBLANK(F6065),SUM(LEN(C6065),LEN(D6065))=0),AND(NOT(E6065="Unknown"),ISBLANK(J6065)),AND(NOT(O6065="Unknown"),ISBLANK(R6065))),"Missing Information", INDEX(Table15[Entire Service Line Classification], MATCH(SUMIFS(Table15[Unique ID],Table15[System-Owned Portion],E6065,Table15[If Material Anything Other than "Lead" in Column E,Was Material Ever Previously Lead?],G6065,Table15[Customer-Owned Portion],O6065),Table15[Unique ID],0),0)))</f>
        <v/>
      </c>
      <c r="X6065"/>
    </row>
    <row r="6066" spans="2:24" x14ac:dyDescent="0.35">
      <c r="B6066" s="146"/>
      <c r="C6066" s="31"/>
      <c r="D6066" s="31"/>
      <c r="E6066" s="44"/>
      <c r="F6066" s="43"/>
      <c r="G6066" s="84"/>
      <c r="H6066" s="31"/>
      <c r="I6066" s="31"/>
      <c r="J6066" s="84"/>
      <c r="K6066" s="31"/>
      <c r="L6066" s="31"/>
      <c r="M6066" s="169"/>
      <c r="N6066" s="148"/>
      <c r="O6066" s="106"/>
      <c r="P6066" s="43"/>
      <c r="Q6066" s="31"/>
      <c r="R6066" s="84"/>
      <c r="S6066" s="31"/>
      <c r="T6066" s="31"/>
      <c r="U6066" s="169"/>
      <c r="V6066" s="150"/>
      <c r="W6066" s="342" t="str" cm="1">
        <f t="array" ref="W6066">IF(SUM(LEN(B6066:V6066))=0,"",IF(OR(OR(ISBLANK(F6066),SUM(LEN(C6066),LEN(D6066))=0),AND(NOT(E6066="Unknown"),ISBLANK(J6066)),AND(NOT(O6066="Unknown"),ISBLANK(R6066))),"Missing Information", INDEX(Table15[Entire Service Line Classification], MATCH(SUMIFS(Table15[Unique ID],Table15[System-Owned Portion],E6066,Table15[If Material Anything Other than "Lead" in Column E,Was Material Ever Previously Lead?],G6066,Table15[Customer-Owned Portion],O6066),Table15[Unique ID],0),0)))</f>
        <v/>
      </c>
      <c r="X6066"/>
    </row>
    <row r="6067" spans="2:24" x14ac:dyDescent="0.35">
      <c r="B6067" s="146"/>
      <c r="C6067" s="31"/>
      <c r="D6067" s="31"/>
      <c r="E6067" s="44"/>
      <c r="F6067" s="43"/>
      <c r="G6067" s="84"/>
      <c r="H6067" s="31"/>
      <c r="I6067" s="31"/>
      <c r="J6067" s="84"/>
      <c r="K6067" s="31"/>
      <c r="L6067" s="31"/>
      <c r="M6067" s="169"/>
      <c r="N6067" s="148"/>
      <c r="O6067" s="106"/>
      <c r="P6067" s="43"/>
      <c r="Q6067" s="31"/>
      <c r="R6067" s="84"/>
      <c r="S6067" s="31"/>
      <c r="T6067" s="31"/>
      <c r="U6067" s="169"/>
      <c r="V6067" s="150"/>
      <c r="W6067" s="342" t="str" cm="1">
        <f t="array" ref="W6067">IF(SUM(LEN(B6067:V6067))=0,"",IF(OR(OR(ISBLANK(F6067),SUM(LEN(C6067),LEN(D6067))=0),AND(NOT(E6067="Unknown"),ISBLANK(J6067)),AND(NOT(O6067="Unknown"),ISBLANK(R6067))),"Missing Information", INDEX(Table15[Entire Service Line Classification], MATCH(SUMIFS(Table15[Unique ID],Table15[System-Owned Portion],E6067,Table15[If Material Anything Other than "Lead" in Column E,Was Material Ever Previously Lead?],G6067,Table15[Customer-Owned Portion],O6067),Table15[Unique ID],0),0)))</f>
        <v/>
      </c>
      <c r="X6067"/>
    </row>
    <row r="6068" spans="2:24" x14ac:dyDescent="0.35">
      <c r="B6068" s="146"/>
      <c r="C6068" s="31"/>
      <c r="D6068" s="31"/>
      <c r="E6068" s="44"/>
      <c r="F6068" s="43"/>
      <c r="G6068" s="84"/>
      <c r="H6068" s="31"/>
      <c r="I6068" s="31"/>
      <c r="J6068" s="84"/>
      <c r="K6068" s="31"/>
      <c r="L6068" s="31"/>
      <c r="M6068" s="169"/>
      <c r="N6068" s="148"/>
      <c r="O6068" s="106"/>
      <c r="P6068" s="43"/>
      <c r="Q6068" s="31"/>
      <c r="R6068" s="84"/>
      <c r="S6068" s="31"/>
      <c r="T6068" s="31"/>
      <c r="U6068" s="169"/>
      <c r="V6068" s="150"/>
      <c r="W6068" s="342" t="str" cm="1">
        <f t="array" ref="W6068">IF(SUM(LEN(B6068:V6068))=0,"",IF(OR(OR(ISBLANK(F6068),SUM(LEN(C6068),LEN(D6068))=0),AND(NOT(E6068="Unknown"),ISBLANK(J6068)),AND(NOT(O6068="Unknown"),ISBLANK(R6068))),"Missing Information", INDEX(Table15[Entire Service Line Classification], MATCH(SUMIFS(Table15[Unique ID],Table15[System-Owned Portion],E6068,Table15[If Material Anything Other than "Lead" in Column E,Was Material Ever Previously Lead?],G6068,Table15[Customer-Owned Portion],O6068),Table15[Unique ID],0),0)))</f>
        <v/>
      </c>
      <c r="X6068"/>
    </row>
    <row r="6069" spans="2:24" x14ac:dyDescent="0.35">
      <c r="B6069" s="146"/>
      <c r="C6069" s="31"/>
      <c r="D6069" s="31"/>
      <c r="E6069" s="44"/>
      <c r="F6069" s="43"/>
      <c r="G6069" s="84"/>
      <c r="H6069" s="31"/>
      <c r="I6069" s="31"/>
      <c r="J6069" s="84"/>
      <c r="K6069" s="31"/>
      <c r="L6069" s="31"/>
      <c r="M6069" s="169"/>
      <c r="N6069" s="148"/>
      <c r="O6069" s="106"/>
      <c r="P6069" s="43"/>
      <c r="Q6069" s="31"/>
      <c r="R6069" s="84"/>
      <c r="S6069" s="31"/>
      <c r="T6069" s="31"/>
      <c r="U6069" s="169"/>
      <c r="V6069" s="150"/>
      <c r="W6069" s="342" t="str" cm="1">
        <f t="array" ref="W6069">IF(SUM(LEN(B6069:V6069))=0,"",IF(OR(OR(ISBLANK(F6069),SUM(LEN(C6069),LEN(D6069))=0),AND(NOT(E6069="Unknown"),ISBLANK(J6069)),AND(NOT(O6069="Unknown"),ISBLANK(R6069))),"Missing Information", INDEX(Table15[Entire Service Line Classification], MATCH(SUMIFS(Table15[Unique ID],Table15[System-Owned Portion],E6069,Table15[If Material Anything Other than "Lead" in Column E,Was Material Ever Previously Lead?],G6069,Table15[Customer-Owned Portion],O6069),Table15[Unique ID],0),0)))</f>
        <v/>
      </c>
      <c r="X6069"/>
    </row>
    <row r="6070" spans="2:24" x14ac:dyDescent="0.35">
      <c r="B6070" s="146"/>
      <c r="C6070" s="31"/>
      <c r="D6070" s="31"/>
      <c r="E6070" s="44"/>
      <c r="F6070" s="43"/>
      <c r="G6070" s="84"/>
      <c r="H6070" s="31"/>
      <c r="I6070" s="31"/>
      <c r="J6070" s="84"/>
      <c r="K6070" s="31"/>
      <c r="L6070" s="31"/>
      <c r="M6070" s="169"/>
      <c r="N6070" s="148"/>
      <c r="O6070" s="106"/>
      <c r="P6070" s="43"/>
      <c r="Q6070" s="31"/>
      <c r="R6070" s="84"/>
      <c r="S6070" s="31"/>
      <c r="T6070" s="31"/>
      <c r="U6070" s="169"/>
      <c r="V6070" s="150"/>
      <c r="W6070" s="342" t="str" cm="1">
        <f t="array" ref="W6070">IF(SUM(LEN(B6070:V6070))=0,"",IF(OR(OR(ISBLANK(F6070),SUM(LEN(C6070),LEN(D6070))=0),AND(NOT(E6070="Unknown"),ISBLANK(J6070)),AND(NOT(O6070="Unknown"),ISBLANK(R6070))),"Missing Information", INDEX(Table15[Entire Service Line Classification], MATCH(SUMIFS(Table15[Unique ID],Table15[System-Owned Portion],E6070,Table15[If Material Anything Other than "Lead" in Column E,Was Material Ever Previously Lead?],G6070,Table15[Customer-Owned Portion],O6070),Table15[Unique ID],0),0)))</f>
        <v/>
      </c>
      <c r="X6070"/>
    </row>
    <row r="6071" spans="2:24" x14ac:dyDescent="0.35">
      <c r="B6071" s="146"/>
      <c r="C6071" s="31"/>
      <c r="D6071" s="31"/>
      <c r="E6071" s="44"/>
      <c r="F6071" s="43"/>
      <c r="G6071" s="84"/>
      <c r="H6071" s="31"/>
      <c r="I6071" s="31"/>
      <c r="J6071" s="84"/>
      <c r="K6071" s="31"/>
      <c r="L6071" s="31"/>
      <c r="M6071" s="169"/>
      <c r="N6071" s="148"/>
      <c r="O6071" s="106"/>
      <c r="P6071" s="43"/>
      <c r="Q6071" s="31"/>
      <c r="R6071" s="84"/>
      <c r="S6071" s="31"/>
      <c r="T6071" s="31"/>
      <c r="U6071" s="169"/>
      <c r="V6071" s="150"/>
      <c r="W6071" s="342" t="str" cm="1">
        <f t="array" ref="W6071">IF(SUM(LEN(B6071:V6071))=0,"",IF(OR(OR(ISBLANK(F6071),SUM(LEN(C6071),LEN(D6071))=0),AND(NOT(E6071="Unknown"),ISBLANK(J6071)),AND(NOT(O6071="Unknown"),ISBLANK(R6071))),"Missing Information", INDEX(Table15[Entire Service Line Classification], MATCH(SUMIFS(Table15[Unique ID],Table15[System-Owned Portion],E6071,Table15[If Material Anything Other than "Lead" in Column E,Was Material Ever Previously Lead?],G6071,Table15[Customer-Owned Portion],O6071),Table15[Unique ID],0),0)))</f>
        <v/>
      </c>
      <c r="X6071"/>
    </row>
    <row r="6072" spans="2:24" x14ac:dyDescent="0.35">
      <c r="B6072" s="146"/>
      <c r="C6072" s="31"/>
      <c r="D6072" s="31"/>
      <c r="E6072" s="44"/>
      <c r="F6072" s="43"/>
      <c r="G6072" s="84"/>
      <c r="H6072" s="31"/>
      <c r="I6072" s="31"/>
      <c r="J6072" s="84"/>
      <c r="K6072" s="31"/>
      <c r="L6072" s="31"/>
      <c r="M6072" s="169"/>
      <c r="N6072" s="148"/>
      <c r="O6072" s="106"/>
      <c r="P6072" s="43"/>
      <c r="Q6072" s="31"/>
      <c r="R6072" s="84"/>
      <c r="S6072" s="31"/>
      <c r="T6072" s="31"/>
      <c r="U6072" s="169"/>
      <c r="V6072" s="150"/>
      <c r="W6072" s="342" t="str" cm="1">
        <f t="array" ref="W6072">IF(SUM(LEN(B6072:V6072))=0,"",IF(OR(OR(ISBLANK(F6072),SUM(LEN(C6072),LEN(D6072))=0),AND(NOT(E6072="Unknown"),ISBLANK(J6072)),AND(NOT(O6072="Unknown"),ISBLANK(R6072))),"Missing Information", INDEX(Table15[Entire Service Line Classification], MATCH(SUMIFS(Table15[Unique ID],Table15[System-Owned Portion],E6072,Table15[If Material Anything Other than "Lead" in Column E,Was Material Ever Previously Lead?],G6072,Table15[Customer-Owned Portion],O6072),Table15[Unique ID],0),0)))</f>
        <v/>
      </c>
      <c r="X6072"/>
    </row>
    <row r="6073" spans="2:24" x14ac:dyDescent="0.35">
      <c r="B6073" s="146"/>
      <c r="C6073" s="31"/>
      <c r="D6073" s="31"/>
      <c r="E6073" s="44"/>
      <c r="F6073" s="43"/>
      <c r="G6073" s="84"/>
      <c r="H6073" s="31"/>
      <c r="I6073" s="31"/>
      <c r="J6073" s="84"/>
      <c r="K6073" s="31"/>
      <c r="L6073" s="31"/>
      <c r="M6073" s="169"/>
      <c r="N6073" s="148"/>
      <c r="O6073" s="106"/>
      <c r="P6073" s="43"/>
      <c r="Q6073" s="31"/>
      <c r="R6073" s="84"/>
      <c r="S6073" s="31"/>
      <c r="T6073" s="31"/>
      <c r="U6073" s="169"/>
      <c r="V6073" s="150"/>
      <c r="W6073" s="342" t="str" cm="1">
        <f t="array" ref="W6073">IF(SUM(LEN(B6073:V6073))=0,"",IF(OR(OR(ISBLANK(F6073),SUM(LEN(C6073),LEN(D6073))=0),AND(NOT(E6073="Unknown"),ISBLANK(J6073)),AND(NOT(O6073="Unknown"),ISBLANK(R6073))),"Missing Information", INDEX(Table15[Entire Service Line Classification], MATCH(SUMIFS(Table15[Unique ID],Table15[System-Owned Portion],E6073,Table15[If Material Anything Other than "Lead" in Column E,Was Material Ever Previously Lead?],G6073,Table15[Customer-Owned Portion],O6073),Table15[Unique ID],0),0)))</f>
        <v/>
      </c>
      <c r="X6073"/>
    </row>
    <row r="6074" spans="2:24" x14ac:dyDescent="0.35">
      <c r="B6074" s="146"/>
      <c r="C6074" s="31"/>
      <c r="D6074" s="31"/>
      <c r="E6074" s="44"/>
      <c r="F6074" s="43"/>
      <c r="G6074" s="84"/>
      <c r="H6074" s="31"/>
      <c r="I6074" s="31"/>
      <c r="J6074" s="84"/>
      <c r="K6074" s="31"/>
      <c r="L6074" s="31"/>
      <c r="M6074" s="169"/>
      <c r="N6074" s="148"/>
      <c r="O6074" s="106"/>
      <c r="P6074" s="43"/>
      <c r="Q6074" s="31"/>
      <c r="R6074" s="84"/>
      <c r="S6074" s="31"/>
      <c r="T6074" s="31"/>
      <c r="U6074" s="169"/>
      <c r="V6074" s="150"/>
      <c r="W6074" s="342" t="str" cm="1">
        <f t="array" ref="W6074">IF(SUM(LEN(B6074:V6074))=0,"",IF(OR(OR(ISBLANK(F6074),SUM(LEN(C6074),LEN(D6074))=0),AND(NOT(E6074="Unknown"),ISBLANK(J6074)),AND(NOT(O6074="Unknown"),ISBLANK(R6074))),"Missing Information", INDEX(Table15[Entire Service Line Classification], MATCH(SUMIFS(Table15[Unique ID],Table15[System-Owned Portion],E6074,Table15[If Material Anything Other than "Lead" in Column E,Was Material Ever Previously Lead?],G6074,Table15[Customer-Owned Portion],O6074),Table15[Unique ID],0),0)))</f>
        <v/>
      </c>
      <c r="X6074"/>
    </row>
    <row r="6075" spans="2:24" x14ac:dyDescent="0.35">
      <c r="B6075" s="146"/>
      <c r="C6075" s="31"/>
      <c r="D6075" s="31"/>
      <c r="E6075" s="44"/>
      <c r="F6075" s="43"/>
      <c r="G6075" s="84"/>
      <c r="H6075" s="31"/>
      <c r="I6075" s="31"/>
      <c r="J6075" s="84"/>
      <c r="K6075" s="31"/>
      <c r="L6075" s="31"/>
      <c r="M6075" s="169"/>
      <c r="N6075" s="148"/>
      <c r="O6075" s="106"/>
      <c r="P6075" s="43"/>
      <c r="Q6075" s="31"/>
      <c r="R6075" s="84"/>
      <c r="S6075" s="31"/>
      <c r="T6075" s="31"/>
      <c r="U6075" s="169"/>
      <c r="V6075" s="150"/>
      <c r="W6075" s="342" t="str" cm="1">
        <f t="array" ref="W6075">IF(SUM(LEN(B6075:V6075))=0,"",IF(OR(OR(ISBLANK(F6075),SUM(LEN(C6075),LEN(D6075))=0),AND(NOT(E6075="Unknown"),ISBLANK(J6075)),AND(NOT(O6075="Unknown"),ISBLANK(R6075))),"Missing Information", INDEX(Table15[Entire Service Line Classification], MATCH(SUMIFS(Table15[Unique ID],Table15[System-Owned Portion],E6075,Table15[If Material Anything Other than "Lead" in Column E,Was Material Ever Previously Lead?],G6075,Table15[Customer-Owned Portion],O6075),Table15[Unique ID],0),0)))</f>
        <v/>
      </c>
      <c r="X6075"/>
    </row>
    <row r="6076" spans="2:24" x14ac:dyDescent="0.35">
      <c r="B6076" s="146"/>
      <c r="C6076" s="31"/>
      <c r="D6076" s="31"/>
      <c r="E6076" s="44"/>
      <c r="F6076" s="43"/>
      <c r="G6076" s="84"/>
      <c r="H6076" s="31"/>
      <c r="I6076" s="31"/>
      <c r="J6076" s="84"/>
      <c r="K6076" s="31"/>
      <c r="L6076" s="31"/>
      <c r="M6076" s="169"/>
      <c r="N6076" s="148"/>
      <c r="O6076" s="106"/>
      <c r="P6076" s="43"/>
      <c r="Q6076" s="31"/>
      <c r="R6076" s="84"/>
      <c r="S6076" s="31"/>
      <c r="T6076" s="31"/>
      <c r="U6076" s="169"/>
      <c r="V6076" s="150"/>
      <c r="W6076" s="342" t="str" cm="1">
        <f t="array" ref="W6076">IF(SUM(LEN(B6076:V6076))=0,"",IF(OR(OR(ISBLANK(F6076),SUM(LEN(C6076),LEN(D6076))=0),AND(NOT(E6076="Unknown"),ISBLANK(J6076)),AND(NOT(O6076="Unknown"),ISBLANK(R6076))),"Missing Information", INDEX(Table15[Entire Service Line Classification], MATCH(SUMIFS(Table15[Unique ID],Table15[System-Owned Portion],E6076,Table15[If Material Anything Other than "Lead" in Column E,Was Material Ever Previously Lead?],G6076,Table15[Customer-Owned Portion],O6076),Table15[Unique ID],0),0)))</f>
        <v/>
      </c>
      <c r="X6076"/>
    </row>
    <row r="6077" spans="2:24" x14ac:dyDescent="0.35">
      <c r="B6077" s="146"/>
      <c r="C6077" s="31"/>
      <c r="D6077" s="31"/>
      <c r="E6077" s="44"/>
      <c r="F6077" s="43"/>
      <c r="G6077" s="84"/>
      <c r="H6077" s="31"/>
      <c r="I6077" s="31"/>
      <c r="J6077" s="84"/>
      <c r="K6077" s="31"/>
      <c r="L6077" s="31"/>
      <c r="M6077" s="169"/>
      <c r="N6077" s="148"/>
      <c r="O6077" s="106"/>
      <c r="P6077" s="43"/>
      <c r="Q6077" s="31"/>
      <c r="R6077" s="84"/>
      <c r="S6077" s="31"/>
      <c r="T6077" s="31"/>
      <c r="U6077" s="169"/>
      <c r="V6077" s="150"/>
      <c r="W6077" s="342" t="str" cm="1">
        <f t="array" ref="W6077">IF(SUM(LEN(B6077:V6077))=0,"",IF(OR(OR(ISBLANK(F6077),SUM(LEN(C6077),LEN(D6077))=0),AND(NOT(E6077="Unknown"),ISBLANK(J6077)),AND(NOT(O6077="Unknown"),ISBLANK(R6077))),"Missing Information", INDEX(Table15[Entire Service Line Classification], MATCH(SUMIFS(Table15[Unique ID],Table15[System-Owned Portion],E6077,Table15[If Material Anything Other than "Lead" in Column E,Was Material Ever Previously Lead?],G6077,Table15[Customer-Owned Portion],O6077),Table15[Unique ID],0),0)))</f>
        <v/>
      </c>
      <c r="X6077"/>
    </row>
    <row r="6078" spans="2:24" x14ac:dyDescent="0.35">
      <c r="B6078" s="146"/>
      <c r="C6078" s="31"/>
      <c r="D6078" s="31"/>
      <c r="E6078" s="44"/>
      <c r="F6078" s="43"/>
      <c r="G6078" s="84"/>
      <c r="H6078" s="31"/>
      <c r="I6078" s="31"/>
      <c r="J6078" s="84"/>
      <c r="K6078" s="31"/>
      <c r="L6078" s="31"/>
      <c r="M6078" s="169"/>
      <c r="N6078" s="148"/>
      <c r="O6078" s="106"/>
      <c r="P6078" s="43"/>
      <c r="Q6078" s="31"/>
      <c r="R6078" s="84"/>
      <c r="S6078" s="31"/>
      <c r="T6078" s="31"/>
      <c r="U6078" s="169"/>
      <c r="V6078" s="150"/>
      <c r="W6078" s="342" t="str" cm="1">
        <f t="array" ref="W6078">IF(SUM(LEN(B6078:V6078))=0,"",IF(OR(OR(ISBLANK(F6078),SUM(LEN(C6078),LEN(D6078))=0),AND(NOT(E6078="Unknown"),ISBLANK(J6078)),AND(NOT(O6078="Unknown"),ISBLANK(R6078))),"Missing Information", INDEX(Table15[Entire Service Line Classification], MATCH(SUMIFS(Table15[Unique ID],Table15[System-Owned Portion],E6078,Table15[If Material Anything Other than "Lead" in Column E,Was Material Ever Previously Lead?],G6078,Table15[Customer-Owned Portion],O6078),Table15[Unique ID],0),0)))</f>
        <v/>
      </c>
      <c r="X6078"/>
    </row>
    <row r="6079" spans="2:24" x14ac:dyDescent="0.35">
      <c r="B6079" s="146"/>
      <c r="C6079" s="31"/>
      <c r="D6079" s="31"/>
      <c r="E6079" s="44"/>
      <c r="F6079" s="43"/>
      <c r="G6079" s="84"/>
      <c r="H6079" s="31"/>
      <c r="I6079" s="31"/>
      <c r="J6079" s="84"/>
      <c r="K6079" s="31"/>
      <c r="L6079" s="31"/>
      <c r="M6079" s="169"/>
      <c r="N6079" s="148"/>
      <c r="O6079" s="106"/>
      <c r="P6079" s="43"/>
      <c r="Q6079" s="31"/>
      <c r="R6079" s="84"/>
      <c r="S6079" s="31"/>
      <c r="T6079" s="31"/>
      <c r="U6079" s="169"/>
      <c r="V6079" s="150"/>
      <c r="W6079" s="342" t="str" cm="1">
        <f t="array" ref="W6079">IF(SUM(LEN(B6079:V6079))=0,"",IF(OR(OR(ISBLANK(F6079),SUM(LEN(C6079),LEN(D6079))=0),AND(NOT(E6079="Unknown"),ISBLANK(J6079)),AND(NOT(O6079="Unknown"),ISBLANK(R6079))),"Missing Information", INDEX(Table15[Entire Service Line Classification], MATCH(SUMIFS(Table15[Unique ID],Table15[System-Owned Portion],E6079,Table15[If Material Anything Other than "Lead" in Column E,Was Material Ever Previously Lead?],G6079,Table15[Customer-Owned Portion],O6079),Table15[Unique ID],0),0)))</f>
        <v/>
      </c>
      <c r="X6079"/>
    </row>
    <row r="6080" spans="2:24" x14ac:dyDescent="0.35">
      <c r="B6080" s="146"/>
      <c r="C6080" s="31"/>
      <c r="D6080" s="31"/>
      <c r="E6080" s="44"/>
      <c r="F6080" s="43"/>
      <c r="G6080" s="84"/>
      <c r="H6080" s="31"/>
      <c r="I6080" s="31"/>
      <c r="J6080" s="84"/>
      <c r="K6080" s="31"/>
      <c r="L6080" s="31"/>
      <c r="M6080" s="169"/>
      <c r="N6080" s="148"/>
      <c r="O6080" s="106"/>
      <c r="P6080" s="43"/>
      <c r="Q6080" s="31"/>
      <c r="R6080" s="84"/>
      <c r="S6080" s="31"/>
      <c r="T6080" s="31"/>
      <c r="U6080" s="169"/>
      <c r="V6080" s="150"/>
      <c r="W6080" s="342" t="str" cm="1">
        <f t="array" ref="W6080">IF(SUM(LEN(B6080:V6080))=0,"",IF(OR(OR(ISBLANK(F6080),SUM(LEN(C6080),LEN(D6080))=0),AND(NOT(E6080="Unknown"),ISBLANK(J6080)),AND(NOT(O6080="Unknown"),ISBLANK(R6080))),"Missing Information", INDEX(Table15[Entire Service Line Classification], MATCH(SUMIFS(Table15[Unique ID],Table15[System-Owned Portion],E6080,Table15[If Material Anything Other than "Lead" in Column E,Was Material Ever Previously Lead?],G6080,Table15[Customer-Owned Portion],O6080),Table15[Unique ID],0),0)))</f>
        <v/>
      </c>
      <c r="X6080"/>
    </row>
    <row r="6081" spans="2:24" x14ac:dyDescent="0.35">
      <c r="B6081" s="146"/>
      <c r="C6081" s="31"/>
      <c r="D6081" s="31"/>
      <c r="E6081" s="44"/>
      <c r="F6081" s="43"/>
      <c r="G6081" s="84"/>
      <c r="H6081" s="31"/>
      <c r="I6081" s="31"/>
      <c r="J6081" s="84"/>
      <c r="K6081" s="31"/>
      <c r="L6081" s="31"/>
      <c r="M6081" s="169"/>
      <c r="N6081" s="148"/>
      <c r="O6081" s="106"/>
      <c r="P6081" s="43"/>
      <c r="Q6081" s="31"/>
      <c r="R6081" s="84"/>
      <c r="S6081" s="31"/>
      <c r="T6081" s="31"/>
      <c r="U6081" s="169"/>
      <c r="V6081" s="150"/>
      <c r="W6081" s="342" t="str" cm="1">
        <f t="array" ref="W6081">IF(SUM(LEN(B6081:V6081))=0,"",IF(OR(OR(ISBLANK(F6081),SUM(LEN(C6081),LEN(D6081))=0),AND(NOT(E6081="Unknown"),ISBLANK(J6081)),AND(NOT(O6081="Unknown"),ISBLANK(R6081))),"Missing Information", INDEX(Table15[Entire Service Line Classification], MATCH(SUMIFS(Table15[Unique ID],Table15[System-Owned Portion],E6081,Table15[If Material Anything Other than "Lead" in Column E,Was Material Ever Previously Lead?],G6081,Table15[Customer-Owned Portion],O6081),Table15[Unique ID],0),0)))</f>
        <v/>
      </c>
      <c r="X6081"/>
    </row>
    <row r="6082" spans="2:24" x14ac:dyDescent="0.35">
      <c r="B6082" s="146"/>
      <c r="C6082" s="31"/>
      <c r="D6082" s="31"/>
      <c r="E6082" s="44"/>
      <c r="F6082" s="43"/>
      <c r="G6082" s="84"/>
      <c r="H6082" s="31"/>
      <c r="I6082" s="31"/>
      <c r="J6082" s="84"/>
      <c r="K6082" s="31"/>
      <c r="L6082" s="31"/>
      <c r="M6082" s="169"/>
      <c r="N6082" s="148"/>
      <c r="O6082" s="106"/>
      <c r="P6082" s="43"/>
      <c r="Q6082" s="31"/>
      <c r="R6082" s="84"/>
      <c r="S6082" s="31"/>
      <c r="T6082" s="31"/>
      <c r="U6082" s="169"/>
      <c r="V6082" s="150"/>
      <c r="W6082" s="342" t="str" cm="1">
        <f t="array" ref="W6082">IF(SUM(LEN(B6082:V6082))=0,"",IF(OR(OR(ISBLANK(F6082),SUM(LEN(C6082),LEN(D6082))=0),AND(NOT(E6082="Unknown"),ISBLANK(J6082)),AND(NOT(O6082="Unknown"),ISBLANK(R6082))),"Missing Information", INDEX(Table15[Entire Service Line Classification], MATCH(SUMIFS(Table15[Unique ID],Table15[System-Owned Portion],E6082,Table15[If Material Anything Other than "Lead" in Column E,Was Material Ever Previously Lead?],G6082,Table15[Customer-Owned Portion],O6082),Table15[Unique ID],0),0)))</f>
        <v/>
      </c>
      <c r="X6082"/>
    </row>
    <row r="6083" spans="2:24" x14ac:dyDescent="0.35">
      <c r="B6083" s="146"/>
      <c r="C6083" s="31"/>
      <c r="D6083" s="31"/>
      <c r="E6083" s="44"/>
      <c r="F6083" s="43"/>
      <c r="G6083" s="84"/>
      <c r="H6083" s="31"/>
      <c r="I6083" s="31"/>
      <c r="J6083" s="84"/>
      <c r="K6083" s="31"/>
      <c r="L6083" s="31"/>
      <c r="M6083" s="169"/>
      <c r="N6083" s="148"/>
      <c r="O6083" s="106"/>
      <c r="P6083" s="43"/>
      <c r="Q6083" s="31"/>
      <c r="R6083" s="84"/>
      <c r="S6083" s="31"/>
      <c r="T6083" s="31"/>
      <c r="U6083" s="169"/>
      <c r="V6083" s="150"/>
      <c r="W6083" s="342" t="str" cm="1">
        <f t="array" ref="W6083">IF(SUM(LEN(B6083:V6083))=0,"",IF(OR(OR(ISBLANK(F6083),SUM(LEN(C6083),LEN(D6083))=0),AND(NOT(E6083="Unknown"),ISBLANK(J6083)),AND(NOT(O6083="Unknown"),ISBLANK(R6083))),"Missing Information", INDEX(Table15[Entire Service Line Classification], MATCH(SUMIFS(Table15[Unique ID],Table15[System-Owned Portion],E6083,Table15[If Material Anything Other than "Lead" in Column E,Was Material Ever Previously Lead?],G6083,Table15[Customer-Owned Portion],O6083),Table15[Unique ID],0),0)))</f>
        <v/>
      </c>
      <c r="X6083"/>
    </row>
    <row r="6084" spans="2:24" x14ac:dyDescent="0.35">
      <c r="B6084" s="146"/>
      <c r="C6084" s="31"/>
      <c r="D6084" s="31"/>
      <c r="E6084" s="44"/>
      <c r="F6084" s="43"/>
      <c r="G6084" s="84"/>
      <c r="H6084" s="31"/>
      <c r="I6084" s="31"/>
      <c r="J6084" s="84"/>
      <c r="K6084" s="31"/>
      <c r="L6084" s="31"/>
      <c r="M6084" s="169"/>
      <c r="N6084" s="148"/>
      <c r="O6084" s="106"/>
      <c r="P6084" s="43"/>
      <c r="Q6084" s="31"/>
      <c r="R6084" s="84"/>
      <c r="S6084" s="31"/>
      <c r="T6084" s="31"/>
      <c r="U6084" s="169"/>
      <c r="V6084" s="150"/>
      <c r="W6084" s="342" t="str" cm="1">
        <f t="array" ref="W6084">IF(SUM(LEN(B6084:V6084))=0,"",IF(OR(OR(ISBLANK(F6084),SUM(LEN(C6084),LEN(D6084))=0),AND(NOT(E6084="Unknown"),ISBLANK(J6084)),AND(NOT(O6084="Unknown"),ISBLANK(R6084))),"Missing Information", INDEX(Table15[Entire Service Line Classification], MATCH(SUMIFS(Table15[Unique ID],Table15[System-Owned Portion],E6084,Table15[If Material Anything Other than "Lead" in Column E,Was Material Ever Previously Lead?],G6084,Table15[Customer-Owned Portion],O6084),Table15[Unique ID],0),0)))</f>
        <v/>
      </c>
      <c r="X6084"/>
    </row>
    <row r="6085" spans="2:24" x14ac:dyDescent="0.35">
      <c r="B6085" s="146"/>
      <c r="C6085" s="31"/>
      <c r="D6085" s="31"/>
      <c r="E6085" s="44"/>
      <c r="F6085" s="43"/>
      <c r="G6085" s="84"/>
      <c r="H6085" s="31"/>
      <c r="I6085" s="31"/>
      <c r="J6085" s="84"/>
      <c r="K6085" s="31"/>
      <c r="L6085" s="31"/>
      <c r="M6085" s="169"/>
      <c r="N6085" s="148"/>
      <c r="O6085" s="106"/>
      <c r="P6085" s="43"/>
      <c r="Q6085" s="31"/>
      <c r="R6085" s="84"/>
      <c r="S6085" s="31"/>
      <c r="T6085" s="31"/>
      <c r="U6085" s="169"/>
      <c r="V6085" s="150"/>
      <c r="W6085" s="342" t="str" cm="1">
        <f t="array" ref="W6085">IF(SUM(LEN(B6085:V6085))=0,"",IF(OR(OR(ISBLANK(F6085),SUM(LEN(C6085),LEN(D6085))=0),AND(NOT(E6085="Unknown"),ISBLANK(J6085)),AND(NOT(O6085="Unknown"),ISBLANK(R6085))),"Missing Information", INDEX(Table15[Entire Service Line Classification], MATCH(SUMIFS(Table15[Unique ID],Table15[System-Owned Portion],E6085,Table15[If Material Anything Other than "Lead" in Column E,Was Material Ever Previously Lead?],G6085,Table15[Customer-Owned Portion],O6085),Table15[Unique ID],0),0)))</f>
        <v/>
      </c>
      <c r="X6085"/>
    </row>
    <row r="6086" spans="2:24" x14ac:dyDescent="0.35">
      <c r="B6086" s="146"/>
      <c r="C6086" s="31"/>
      <c r="D6086" s="31"/>
      <c r="E6086" s="44"/>
      <c r="F6086" s="43"/>
      <c r="G6086" s="84"/>
      <c r="H6086" s="31"/>
      <c r="I6086" s="31"/>
      <c r="J6086" s="84"/>
      <c r="K6086" s="31"/>
      <c r="L6086" s="31"/>
      <c r="M6086" s="169"/>
      <c r="N6086" s="148"/>
      <c r="O6086" s="106"/>
      <c r="P6086" s="43"/>
      <c r="Q6086" s="31"/>
      <c r="R6086" s="84"/>
      <c r="S6086" s="31"/>
      <c r="T6086" s="31"/>
      <c r="U6086" s="169"/>
      <c r="V6086" s="150"/>
      <c r="W6086" s="342" t="str" cm="1">
        <f t="array" ref="W6086">IF(SUM(LEN(B6086:V6086))=0,"",IF(OR(OR(ISBLANK(F6086),SUM(LEN(C6086),LEN(D6086))=0),AND(NOT(E6086="Unknown"),ISBLANK(J6086)),AND(NOT(O6086="Unknown"),ISBLANK(R6086))),"Missing Information", INDEX(Table15[Entire Service Line Classification], MATCH(SUMIFS(Table15[Unique ID],Table15[System-Owned Portion],E6086,Table15[If Material Anything Other than "Lead" in Column E,Was Material Ever Previously Lead?],G6086,Table15[Customer-Owned Portion],O6086),Table15[Unique ID],0),0)))</f>
        <v/>
      </c>
      <c r="X6086"/>
    </row>
    <row r="6087" spans="2:24" x14ac:dyDescent="0.35">
      <c r="B6087" s="146"/>
      <c r="C6087" s="31"/>
      <c r="D6087" s="31"/>
      <c r="E6087" s="44"/>
      <c r="F6087" s="43"/>
      <c r="G6087" s="84"/>
      <c r="H6087" s="31"/>
      <c r="I6087" s="31"/>
      <c r="J6087" s="84"/>
      <c r="K6087" s="31"/>
      <c r="L6087" s="31"/>
      <c r="M6087" s="169"/>
      <c r="N6087" s="148"/>
      <c r="O6087" s="106"/>
      <c r="P6087" s="43"/>
      <c r="Q6087" s="31"/>
      <c r="R6087" s="84"/>
      <c r="S6087" s="31"/>
      <c r="T6087" s="31"/>
      <c r="U6087" s="169"/>
      <c r="V6087" s="150"/>
      <c r="W6087" s="342" t="str" cm="1">
        <f t="array" ref="W6087">IF(SUM(LEN(B6087:V6087))=0,"",IF(OR(OR(ISBLANK(F6087),SUM(LEN(C6087),LEN(D6087))=0),AND(NOT(E6087="Unknown"),ISBLANK(J6087)),AND(NOT(O6087="Unknown"),ISBLANK(R6087))),"Missing Information", INDEX(Table15[Entire Service Line Classification], MATCH(SUMIFS(Table15[Unique ID],Table15[System-Owned Portion],E6087,Table15[If Material Anything Other than "Lead" in Column E,Was Material Ever Previously Lead?],G6087,Table15[Customer-Owned Portion],O6087),Table15[Unique ID],0),0)))</f>
        <v/>
      </c>
      <c r="X6087"/>
    </row>
    <row r="6088" spans="2:24" x14ac:dyDescent="0.35">
      <c r="B6088" s="146"/>
      <c r="C6088" s="31"/>
      <c r="D6088" s="31"/>
      <c r="E6088" s="44"/>
      <c r="F6088" s="43"/>
      <c r="G6088" s="84"/>
      <c r="H6088" s="31"/>
      <c r="I6088" s="31"/>
      <c r="J6088" s="84"/>
      <c r="K6088" s="31"/>
      <c r="L6088" s="31"/>
      <c r="M6088" s="169"/>
      <c r="N6088" s="148"/>
      <c r="O6088" s="106"/>
      <c r="P6088" s="43"/>
      <c r="Q6088" s="31"/>
      <c r="R6088" s="84"/>
      <c r="S6088" s="31"/>
      <c r="T6088" s="31"/>
      <c r="U6088" s="169"/>
      <c r="V6088" s="150"/>
      <c r="W6088" s="342" t="str" cm="1">
        <f t="array" ref="W6088">IF(SUM(LEN(B6088:V6088))=0,"",IF(OR(OR(ISBLANK(F6088),SUM(LEN(C6088),LEN(D6088))=0),AND(NOT(E6088="Unknown"),ISBLANK(J6088)),AND(NOT(O6088="Unknown"),ISBLANK(R6088))),"Missing Information", INDEX(Table15[Entire Service Line Classification], MATCH(SUMIFS(Table15[Unique ID],Table15[System-Owned Portion],E6088,Table15[If Material Anything Other than "Lead" in Column E,Was Material Ever Previously Lead?],G6088,Table15[Customer-Owned Portion],O6088),Table15[Unique ID],0),0)))</f>
        <v/>
      </c>
      <c r="X6088"/>
    </row>
    <row r="6089" spans="2:24" x14ac:dyDescent="0.35">
      <c r="B6089" s="146"/>
      <c r="C6089" s="31"/>
      <c r="D6089" s="31"/>
      <c r="E6089" s="44"/>
      <c r="F6089" s="43"/>
      <c r="G6089" s="84"/>
      <c r="H6089" s="31"/>
      <c r="I6089" s="31"/>
      <c r="J6089" s="84"/>
      <c r="K6089" s="31"/>
      <c r="L6089" s="31"/>
      <c r="M6089" s="169"/>
      <c r="N6089" s="148"/>
      <c r="O6089" s="106"/>
      <c r="P6089" s="43"/>
      <c r="Q6089" s="31"/>
      <c r="R6089" s="84"/>
      <c r="S6089" s="31"/>
      <c r="T6089" s="31"/>
      <c r="U6089" s="169"/>
      <c r="V6089" s="150"/>
      <c r="W6089" s="342" t="str" cm="1">
        <f t="array" ref="W6089">IF(SUM(LEN(B6089:V6089))=0,"",IF(OR(OR(ISBLANK(F6089),SUM(LEN(C6089),LEN(D6089))=0),AND(NOT(E6089="Unknown"),ISBLANK(J6089)),AND(NOT(O6089="Unknown"),ISBLANK(R6089))),"Missing Information", INDEX(Table15[Entire Service Line Classification], MATCH(SUMIFS(Table15[Unique ID],Table15[System-Owned Portion],E6089,Table15[If Material Anything Other than "Lead" in Column E,Was Material Ever Previously Lead?],G6089,Table15[Customer-Owned Portion],O6089),Table15[Unique ID],0),0)))</f>
        <v/>
      </c>
      <c r="X6089"/>
    </row>
    <row r="6090" spans="2:24" x14ac:dyDescent="0.35">
      <c r="B6090" s="146"/>
      <c r="C6090" s="31"/>
      <c r="D6090" s="31"/>
      <c r="E6090" s="44"/>
      <c r="F6090" s="43"/>
      <c r="G6090" s="84"/>
      <c r="H6090" s="31"/>
      <c r="I6090" s="31"/>
      <c r="J6090" s="84"/>
      <c r="K6090" s="31"/>
      <c r="L6090" s="31"/>
      <c r="M6090" s="169"/>
      <c r="N6090" s="148"/>
      <c r="O6090" s="106"/>
      <c r="P6090" s="43"/>
      <c r="Q6090" s="31"/>
      <c r="R6090" s="84"/>
      <c r="S6090" s="31"/>
      <c r="T6090" s="31"/>
      <c r="U6090" s="169"/>
      <c r="V6090" s="150"/>
      <c r="W6090" s="342" t="str" cm="1">
        <f t="array" ref="W6090">IF(SUM(LEN(B6090:V6090))=0,"",IF(OR(OR(ISBLANK(F6090),SUM(LEN(C6090),LEN(D6090))=0),AND(NOT(E6090="Unknown"),ISBLANK(J6090)),AND(NOT(O6090="Unknown"),ISBLANK(R6090))),"Missing Information", INDEX(Table15[Entire Service Line Classification], MATCH(SUMIFS(Table15[Unique ID],Table15[System-Owned Portion],E6090,Table15[If Material Anything Other than "Lead" in Column E,Was Material Ever Previously Lead?],G6090,Table15[Customer-Owned Portion],O6090),Table15[Unique ID],0),0)))</f>
        <v/>
      </c>
      <c r="X6090"/>
    </row>
    <row r="6091" spans="2:24" x14ac:dyDescent="0.35">
      <c r="B6091" s="146"/>
      <c r="C6091" s="31"/>
      <c r="D6091" s="31"/>
      <c r="E6091" s="44"/>
      <c r="F6091" s="43"/>
      <c r="G6091" s="84"/>
      <c r="H6091" s="31"/>
      <c r="I6091" s="31"/>
      <c r="J6091" s="84"/>
      <c r="K6091" s="31"/>
      <c r="L6091" s="31"/>
      <c r="M6091" s="169"/>
      <c r="N6091" s="148"/>
      <c r="O6091" s="106"/>
      <c r="P6091" s="43"/>
      <c r="Q6091" s="31"/>
      <c r="R6091" s="84"/>
      <c r="S6091" s="31"/>
      <c r="T6091" s="31"/>
      <c r="U6091" s="169"/>
      <c r="V6091" s="150"/>
      <c r="W6091" s="342" t="str" cm="1">
        <f t="array" ref="W6091">IF(SUM(LEN(B6091:V6091))=0,"",IF(OR(OR(ISBLANK(F6091),SUM(LEN(C6091),LEN(D6091))=0),AND(NOT(E6091="Unknown"),ISBLANK(J6091)),AND(NOT(O6091="Unknown"),ISBLANK(R6091))),"Missing Information", INDEX(Table15[Entire Service Line Classification], MATCH(SUMIFS(Table15[Unique ID],Table15[System-Owned Portion],E6091,Table15[If Material Anything Other than "Lead" in Column E,Was Material Ever Previously Lead?],G6091,Table15[Customer-Owned Portion],O6091),Table15[Unique ID],0),0)))</f>
        <v/>
      </c>
      <c r="X6091"/>
    </row>
    <row r="6092" spans="2:24" x14ac:dyDescent="0.35">
      <c r="B6092" s="146"/>
      <c r="C6092" s="31"/>
      <c r="D6092" s="31"/>
      <c r="E6092" s="44"/>
      <c r="F6092" s="43"/>
      <c r="G6092" s="84"/>
      <c r="H6092" s="31"/>
      <c r="I6092" s="31"/>
      <c r="J6092" s="84"/>
      <c r="K6092" s="31"/>
      <c r="L6092" s="31"/>
      <c r="M6092" s="169"/>
      <c r="N6092" s="148"/>
      <c r="O6092" s="106"/>
      <c r="P6092" s="43"/>
      <c r="Q6092" s="31"/>
      <c r="R6092" s="84"/>
      <c r="S6092" s="31"/>
      <c r="T6092" s="31"/>
      <c r="U6092" s="169"/>
      <c r="V6092" s="150"/>
      <c r="W6092" s="342" t="str" cm="1">
        <f t="array" ref="W6092">IF(SUM(LEN(B6092:V6092))=0,"",IF(OR(OR(ISBLANK(F6092),SUM(LEN(C6092),LEN(D6092))=0),AND(NOT(E6092="Unknown"),ISBLANK(J6092)),AND(NOT(O6092="Unknown"),ISBLANK(R6092))),"Missing Information", INDEX(Table15[Entire Service Line Classification], MATCH(SUMIFS(Table15[Unique ID],Table15[System-Owned Portion],E6092,Table15[If Material Anything Other than "Lead" in Column E,Was Material Ever Previously Lead?],G6092,Table15[Customer-Owned Portion],O6092),Table15[Unique ID],0),0)))</f>
        <v/>
      </c>
      <c r="X6092"/>
    </row>
    <row r="6093" spans="2:24" x14ac:dyDescent="0.35">
      <c r="B6093" s="146"/>
      <c r="C6093" s="31"/>
      <c r="D6093" s="31"/>
      <c r="E6093" s="44"/>
      <c r="F6093" s="43"/>
      <c r="G6093" s="84"/>
      <c r="H6093" s="31"/>
      <c r="I6093" s="31"/>
      <c r="J6093" s="84"/>
      <c r="K6093" s="31"/>
      <c r="L6093" s="31"/>
      <c r="M6093" s="169"/>
      <c r="N6093" s="148"/>
      <c r="O6093" s="106"/>
      <c r="P6093" s="43"/>
      <c r="Q6093" s="31"/>
      <c r="R6093" s="84"/>
      <c r="S6093" s="31"/>
      <c r="T6093" s="31"/>
      <c r="U6093" s="169"/>
      <c r="V6093" s="150"/>
      <c r="W6093" s="342" t="str" cm="1">
        <f t="array" ref="W6093">IF(SUM(LEN(B6093:V6093))=0,"",IF(OR(OR(ISBLANK(F6093),SUM(LEN(C6093),LEN(D6093))=0),AND(NOT(E6093="Unknown"),ISBLANK(J6093)),AND(NOT(O6093="Unknown"),ISBLANK(R6093))),"Missing Information", INDEX(Table15[Entire Service Line Classification], MATCH(SUMIFS(Table15[Unique ID],Table15[System-Owned Portion],E6093,Table15[If Material Anything Other than "Lead" in Column E,Was Material Ever Previously Lead?],G6093,Table15[Customer-Owned Portion],O6093),Table15[Unique ID],0),0)))</f>
        <v/>
      </c>
      <c r="X6093"/>
    </row>
    <row r="6094" spans="2:24" x14ac:dyDescent="0.35">
      <c r="B6094" s="146"/>
      <c r="C6094" s="31"/>
      <c r="D6094" s="31"/>
      <c r="E6094" s="44"/>
      <c r="F6094" s="43"/>
      <c r="G6094" s="84"/>
      <c r="H6094" s="31"/>
      <c r="I6094" s="31"/>
      <c r="J6094" s="84"/>
      <c r="K6094" s="31"/>
      <c r="L6094" s="31"/>
      <c r="M6094" s="169"/>
      <c r="N6094" s="148"/>
      <c r="O6094" s="106"/>
      <c r="P6094" s="43"/>
      <c r="Q6094" s="31"/>
      <c r="R6094" s="84"/>
      <c r="S6094" s="31"/>
      <c r="T6094" s="31"/>
      <c r="U6094" s="169"/>
      <c r="V6094" s="150"/>
      <c r="W6094" s="342" t="str" cm="1">
        <f t="array" ref="W6094">IF(SUM(LEN(B6094:V6094))=0,"",IF(OR(OR(ISBLANK(F6094),SUM(LEN(C6094),LEN(D6094))=0),AND(NOT(E6094="Unknown"),ISBLANK(J6094)),AND(NOT(O6094="Unknown"),ISBLANK(R6094))),"Missing Information", INDEX(Table15[Entire Service Line Classification], MATCH(SUMIFS(Table15[Unique ID],Table15[System-Owned Portion],E6094,Table15[If Material Anything Other than "Lead" in Column E,Was Material Ever Previously Lead?],G6094,Table15[Customer-Owned Portion],O6094),Table15[Unique ID],0),0)))</f>
        <v/>
      </c>
      <c r="X6094"/>
    </row>
    <row r="6095" spans="2:24" x14ac:dyDescent="0.35">
      <c r="B6095" s="146"/>
      <c r="C6095" s="31"/>
      <c r="D6095" s="31"/>
      <c r="E6095" s="44"/>
      <c r="F6095" s="43"/>
      <c r="G6095" s="84"/>
      <c r="H6095" s="31"/>
      <c r="I6095" s="31"/>
      <c r="J6095" s="84"/>
      <c r="K6095" s="31"/>
      <c r="L6095" s="31"/>
      <c r="M6095" s="169"/>
      <c r="N6095" s="148"/>
      <c r="O6095" s="106"/>
      <c r="P6095" s="43"/>
      <c r="Q6095" s="31"/>
      <c r="R6095" s="84"/>
      <c r="S6095" s="31"/>
      <c r="T6095" s="31"/>
      <c r="U6095" s="169"/>
      <c r="V6095" s="150"/>
      <c r="W6095" s="342" t="str" cm="1">
        <f t="array" ref="W6095">IF(SUM(LEN(B6095:V6095))=0,"",IF(OR(OR(ISBLANK(F6095),SUM(LEN(C6095),LEN(D6095))=0),AND(NOT(E6095="Unknown"),ISBLANK(J6095)),AND(NOT(O6095="Unknown"),ISBLANK(R6095))),"Missing Information", INDEX(Table15[Entire Service Line Classification], MATCH(SUMIFS(Table15[Unique ID],Table15[System-Owned Portion],E6095,Table15[If Material Anything Other than "Lead" in Column E,Was Material Ever Previously Lead?],G6095,Table15[Customer-Owned Portion],O6095),Table15[Unique ID],0),0)))</f>
        <v/>
      </c>
      <c r="X6095"/>
    </row>
    <row r="6096" spans="2:24" x14ac:dyDescent="0.35">
      <c r="B6096" s="146"/>
      <c r="C6096" s="31"/>
      <c r="D6096" s="31"/>
      <c r="E6096" s="44"/>
      <c r="F6096" s="43"/>
      <c r="G6096" s="84"/>
      <c r="H6096" s="31"/>
      <c r="I6096" s="31"/>
      <c r="J6096" s="84"/>
      <c r="K6096" s="31"/>
      <c r="L6096" s="31"/>
      <c r="M6096" s="169"/>
      <c r="N6096" s="148"/>
      <c r="O6096" s="106"/>
      <c r="P6096" s="43"/>
      <c r="Q6096" s="31"/>
      <c r="R6096" s="84"/>
      <c r="S6096" s="31"/>
      <c r="T6096" s="31"/>
      <c r="U6096" s="169"/>
      <c r="V6096" s="150"/>
      <c r="W6096" s="342" t="str" cm="1">
        <f t="array" ref="W6096">IF(SUM(LEN(B6096:V6096))=0,"",IF(OR(OR(ISBLANK(F6096),SUM(LEN(C6096),LEN(D6096))=0),AND(NOT(E6096="Unknown"),ISBLANK(J6096)),AND(NOT(O6096="Unknown"),ISBLANK(R6096))),"Missing Information", INDEX(Table15[Entire Service Line Classification], MATCH(SUMIFS(Table15[Unique ID],Table15[System-Owned Portion],E6096,Table15[If Material Anything Other than "Lead" in Column E,Was Material Ever Previously Lead?],G6096,Table15[Customer-Owned Portion],O6096),Table15[Unique ID],0),0)))</f>
        <v/>
      </c>
      <c r="X6096"/>
    </row>
    <row r="6097" spans="2:24" x14ac:dyDescent="0.35">
      <c r="B6097" s="146"/>
      <c r="C6097" s="31"/>
      <c r="D6097" s="31"/>
      <c r="E6097" s="44"/>
      <c r="F6097" s="43"/>
      <c r="G6097" s="84"/>
      <c r="H6097" s="31"/>
      <c r="I6097" s="31"/>
      <c r="J6097" s="84"/>
      <c r="K6097" s="31"/>
      <c r="L6097" s="31"/>
      <c r="M6097" s="169"/>
      <c r="N6097" s="148"/>
      <c r="O6097" s="106"/>
      <c r="P6097" s="43"/>
      <c r="Q6097" s="31"/>
      <c r="R6097" s="84"/>
      <c r="S6097" s="31"/>
      <c r="T6097" s="31"/>
      <c r="U6097" s="169"/>
      <c r="V6097" s="150"/>
      <c r="W6097" s="342" t="str" cm="1">
        <f t="array" ref="W6097">IF(SUM(LEN(B6097:V6097))=0,"",IF(OR(OR(ISBLANK(F6097),SUM(LEN(C6097),LEN(D6097))=0),AND(NOT(E6097="Unknown"),ISBLANK(J6097)),AND(NOT(O6097="Unknown"),ISBLANK(R6097))),"Missing Information", INDEX(Table15[Entire Service Line Classification], MATCH(SUMIFS(Table15[Unique ID],Table15[System-Owned Portion],E6097,Table15[If Material Anything Other than "Lead" in Column E,Was Material Ever Previously Lead?],G6097,Table15[Customer-Owned Portion],O6097),Table15[Unique ID],0),0)))</f>
        <v/>
      </c>
      <c r="X6097"/>
    </row>
    <row r="6098" spans="2:24" x14ac:dyDescent="0.35">
      <c r="B6098" s="146"/>
      <c r="C6098" s="31"/>
      <c r="D6098" s="31"/>
      <c r="E6098" s="44"/>
      <c r="F6098" s="43"/>
      <c r="G6098" s="84"/>
      <c r="H6098" s="31"/>
      <c r="I6098" s="31"/>
      <c r="J6098" s="84"/>
      <c r="K6098" s="31"/>
      <c r="L6098" s="31"/>
      <c r="M6098" s="169"/>
      <c r="N6098" s="148"/>
      <c r="O6098" s="106"/>
      <c r="P6098" s="43"/>
      <c r="Q6098" s="31"/>
      <c r="R6098" s="84"/>
      <c r="S6098" s="31"/>
      <c r="T6098" s="31"/>
      <c r="U6098" s="169"/>
      <c r="V6098" s="150"/>
      <c r="W6098" s="342" t="str" cm="1">
        <f t="array" ref="W6098">IF(SUM(LEN(B6098:V6098))=0,"",IF(OR(OR(ISBLANK(F6098),SUM(LEN(C6098),LEN(D6098))=0),AND(NOT(E6098="Unknown"),ISBLANK(J6098)),AND(NOT(O6098="Unknown"),ISBLANK(R6098))),"Missing Information", INDEX(Table15[Entire Service Line Classification], MATCH(SUMIFS(Table15[Unique ID],Table15[System-Owned Portion],E6098,Table15[If Material Anything Other than "Lead" in Column E,Was Material Ever Previously Lead?],G6098,Table15[Customer-Owned Portion],O6098),Table15[Unique ID],0),0)))</f>
        <v/>
      </c>
      <c r="X6098"/>
    </row>
    <row r="6099" spans="2:24" x14ac:dyDescent="0.35">
      <c r="B6099" s="146"/>
      <c r="C6099" s="31"/>
      <c r="D6099" s="31"/>
      <c r="E6099" s="44"/>
      <c r="F6099" s="43"/>
      <c r="G6099" s="84"/>
      <c r="H6099" s="31"/>
      <c r="I6099" s="31"/>
      <c r="J6099" s="84"/>
      <c r="K6099" s="31"/>
      <c r="L6099" s="31"/>
      <c r="M6099" s="169"/>
      <c r="N6099" s="148"/>
      <c r="O6099" s="106"/>
      <c r="P6099" s="43"/>
      <c r="Q6099" s="31"/>
      <c r="R6099" s="84"/>
      <c r="S6099" s="31"/>
      <c r="T6099" s="31"/>
      <c r="U6099" s="169"/>
      <c r="V6099" s="150"/>
      <c r="W6099" s="342" t="str" cm="1">
        <f t="array" ref="W6099">IF(SUM(LEN(B6099:V6099))=0,"",IF(OR(OR(ISBLANK(F6099),SUM(LEN(C6099),LEN(D6099))=0),AND(NOT(E6099="Unknown"),ISBLANK(J6099)),AND(NOT(O6099="Unknown"),ISBLANK(R6099))),"Missing Information", INDEX(Table15[Entire Service Line Classification], MATCH(SUMIFS(Table15[Unique ID],Table15[System-Owned Portion],E6099,Table15[If Material Anything Other than "Lead" in Column E,Was Material Ever Previously Lead?],G6099,Table15[Customer-Owned Portion],O6099),Table15[Unique ID],0),0)))</f>
        <v/>
      </c>
      <c r="X6099"/>
    </row>
    <row r="6100" spans="2:24" x14ac:dyDescent="0.35">
      <c r="B6100" s="146"/>
      <c r="C6100" s="31"/>
      <c r="D6100" s="31"/>
      <c r="E6100" s="44"/>
      <c r="F6100" s="43"/>
      <c r="G6100" s="84"/>
      <c r="H6100" s="31"/>
      <c r="I6100" s="31"/>
      <c r="J6100" s="84"/>
      <c r="K6100" s="31"/>
      <c r="L6100" s="31"/>
      <c r="M6100" s="169"/>
      <c r="N6100" s="148"/>
      <c r="O6100" s="106"/>
      <c r="P6100" s="43"/>
      <c r="Q6100" s="31"/>
      <c r="R6100" s="84"/>
      <c r="S6100" s="31"/>
      <c r="T6100" s="31"/>
      <c r="U6100" s="169"/>
      <c r="V6100" s="150"/>
      <c r="W6100" s="342" t="str" cm="1">
        <f t="array" ref="W6100">IF(SUM(LEN(B6100:V6100))=0,"",IF(OR(OR(ISBLANK(F6100),SUM(LEN(C6100),LEN(D6100))=0),AND(NOT(E6100="Unknown"),ISBLANK(J6100)),AND(NOT(O6100="Unknown"),ISBLANK(R6100))),"Missing Information", INDEX(Table15[Entire Service Line Classification], MATCH(SUMIFS(Table15[Unique ID],Table15[System-Owned Portion],E6100,Table15[If Material Anything Other than "Lead" in Column E,Was Material Ever Previously Lead?],G6100,Table15[Customer-Owned Portion],O6100),Table15[Unique ID],0),0)))</f>
        <v/>
      </c>
      <c r="X6100"/>
    </row>
    <row r="6101" spans="2:24" x14ac:dyDescent="0.35">
      <c r="B6101" s="146"/>
      <c r="C6101" s="31"/>
      <c r="D6101" s="31"/>
      <c r="E6101" s="44"/>
      <c r="F6101" s="43"/>
      <c r="G6101" s="84"/>
      <c r="H6101" s="31"/>
      <c r="I6101" s="31"/>
      <c r="J6101" s="84"/>
      <c r="K6101" s="31"/>
      <c r="L6101" s="31"/>
      <c r="M6101" s="169"/>
      <c r="N6101" s="148"/>
      <c r="O6101" s="106"/>
      <c r="P6101" s="43"/>
      <c r="Q6101" s="31"/>
      <c r="R6101" s="84"/>
      <c r="S6101" s="31"/>
      <c r="T6101" s="31"/>
      <c r="U6101" s="169"/>
      <c r="V6101" s="150"/>
      <c r="W6101" s="342" t="str" cm="1">
        <f t="array" ref="W6101">IF(SUM(LEN(B6101:V6101))=0,"",IF(OR(OR(ISBLANK(F6101),SUM(LEN(C6101),LEN(D6101))=0),AND(NOT(E6101="Unknown"),ISBLANK(J6101)),AND(NOT(O6101="Unknown"),ISBLANK(R6101))),"Missing Information", INDEX(Table15[Entire Service Line Classification], MATCH(SUMIFS(Table15[Unique ID],Table15[System-Owned Portion],E6101,Table15[If Material Anything Other than "Lead" in Column E,Was Material Ever Previously Lead?],G6101,Table15[Customer-Owned Portion],O6101),Table15[Unique ID],0),0)))</f>
        <v/>
      </c>
      <c r="X6101"/>
    </row>
    <row r="6102" spans="2:24" x14ac:dyDescent="0.35">
      <c r="B6102" s="146"/>
      <c r="C6102" s="31"/>
      <c r="D6102" s="31"/>
      <c r="E6102" s="44"/>
      <c r="F6102" s="43"/>
      <c r="G6102" s="84"/>
      <c r="H6102" s="31"/>
      <c r="I6102" s="31"/>
      <c r="J6102" s="84"/>
      <c r="K6102" s="31"/>
      <c r="L6102" s="31"/>
      <c r="M6102" s="169"/>
      <c r="N6102" s="148"/>
      <c r="O6102" s="106"/>
      <c r="P6102" s="43"/>
      <c r="Q6102" s="31"/>
      <c r="R6102" s="84"/>
      <c r="S6102" s="31"/>
      <c r="T6102" s="31"/>
      <c r="U6102" s="169"/>
      <c r="V6102" s="150"/>
      <c r="W6102" s="342" t="str" cm="1">
        <f t="array" ref="W6102">IF(SUM(LEN(B6102:V6102))=0,"",IF(OR(OR(ISBLANK(F6102),SUM(LEN(C6102),LEN(D6102))=0),AND(NOT(E6102="Unknown"),ISBLANK(J6102)),AND(NOT(O6102="Unknown"),ISBLANK(R6102))),"Missing Information", INDEX(Table15[Entire Service Line Classification], MATCH(SUMIFS(Table15[Unique ID],Table15[System-Owned Portion],E6102,Table15[If Material Anything Other than "Lead" in Column E,Was Material Ever Previously Lead?],G6102,Table15[Customer-Owned Portion],O6102),Table15[Unique ID],0),0)))</f>
        <v/>
      </c>
      <c r="X6102"/>
    </row>
    <row r="6103" spans="2:24" x14ac:dyDescent="0.35">
      <c r="B6103" s="146"/>
      <c r="C6103" s="31"/>
      <c r="D6103" s="31"/>
      <c r="E6103" s="44"/>
      <c r="F6103" s="43"/>
      <c r="G6103" s="84"/>
      <c r="H6103" s="31"/>
      <c r="I6103" s="31"/>
      <c r="J6103" s="84"/>
      <c r="K6103" s="31"/>
      <c r="L6103" s="31"/>
      <c r="M6103" s="169"/>
      <c r="N6103" s="148"/>
      <c r="O6103" s="106"/>
      <c r="P6103" s="43"/>
      <c r="Q6103" s="31"/>
      <c r="R6103" s="84"/>
      <c r="S6103" s="31"/>
      <c r="T6103" s="31"/>
      <c r="U6103" s="169"/>
      <c r="V6103" s="150"/>
      <c r="W6103" s="342" t="str" cm="1">
        <f t="array" ref="W6103">IF(SUM(LEN(B6103:V6103))=0,"",IF(OR(OR(ISBLANK(F6103),SUM(LEN(C6103),LEN(D6103))=0),AND(NOT(E6103="Unknown"),ISBLANK(J6103)),AND(NOT(O6103="Unknown"),ISBLANK(R6103))),"Missing Information", INDEX(Table15[Entire Service Line Classification], MATCH(SUMIFS(Table15[Unique ID],Table15[System-Owned Portion],E6103,Table15[If Material Anything Other than "Lead" in Column E,Was Material Ever Previously Lead?],G6103,Table15[Customer-Owned Portion],O6103),Table15[Unique ID],0),0)))</f>
        <v/>
      </c>
      <c r="X6103"/>
    </row>
    <row r="6104" spans="2:24" x14ac:dyDescent="0.35">
      <c r="B6104" s="146"/>
      <c r="C6104" s="31"/>
      <c r="D6104" s="31"/>
      <c r="E6104" s="44"/>
      <c r="F6104" s="43"/>
      <c r="G6104" s="84"/>
      <c r="H6104" s="31"/>
      <c r="I6104" s="31"/>
      <c r="J6104" s="84"/>
      <c r="K6104" s="31"/>
      <c r="L6104" s="31"/>
      <c r="M6104" s="169"/>
      <c r="N6104" s="148"/>
      <c r="O6104" s="106"/>
      <c r="P6104" s="43"/>
      <c r="Q6104" s="31"/>
      <c r="R6104" s="84"/>
      <c r="S6104" s="31"/>
      <c r="T6104" s="31"/>
      <c r="U6104" s="169"/>
      <c r="V6104" s="150"/>
      <c r="W6104" s="342" t="str" cm="1">
        <f t="array" ref="W6104">IF(SUM(LEN(B6104:V6104))=0,"",IF(OR(OR(ISBLANK(F6104),SUM(LEN(C6104),LEN(D6104))=0),AND(NOT(E6104="Unknown"),ISBLANK(J6104)),AND(NOT(O6104="Unknown"),ISBLANK(R6104))),"Missing Information", INDEX(Table15[Entire Service Line Classification], MATCH(SUMIFS(Table15[Unique ID],Table15[System-Owned Portion],E6104,Table15[If Material Anything Other than "Lead" in Column E,Was Material Ever Previously Lead?],G6104,Table15[Customer-Owned Portion],O6104),Table15[Unique ID],0),0)))</f>
        <v/>
      </c>
      <c r="X6104"/>
    </row>
    <row r="6105" spans="2:24" x14ac:dyDescent="0.35">
      <c r="B6105" s="146"/>
      <c r="C6105" s="31"/>
      <c r="D6105" s="31"/>
      <c r="E6105" s="44"/>
      <c r="F6105" s="43"/>
      <c r="G6105" s="84"/>
      <c r="H6105" s="31"/>
      <c r="I6105" s="31"/>
      <c r="J6105" s="84"/>
      <c r="K6105" s="31"/>
      <c r="L6105" s="31"/>
      <c r="M6105" s="169"/>
      <c r="N6105" s="148"/>
      <c r="O6105" s="106"/>
      <c r="P6105" s="43"/>
      <c r="Q6105" s="31"/>
      <c r="R6105" s="84"/>
      <c r="S6105" s="31"/>
      <c r="T6105" s="31"/>
      <c r="U6105" s="169"/>
      <c r="V6105" s="150"/>
      <c r="W6105" s="342" t="str" cm="1">
        <f t="array" ref="W6105">IF(SUM(LEN(B6105:V6105))=0,"",IF(OR(OR(ISBLANK(F6105),SUM(LEN(C6105),LEN(D6105))=0),AND(NOT(E6105="Unknown"),ISBLANK(J6105)),AND(NOT(O6105="Unknown"),ISBLANK(R6105))),"Missing Information", INDEX(Table15[Entire Service Line Classification], MATCH(SUMIFS(Table15[Unique ID],Table15[System-Owned Portion],E6105,Table15[If Material Anything Other than "Lead" in Column E,Was Material Ever Previously Lead?],G6105,Table15[Customer-Owned Portion],O6105),Table15[Unique ID],0),0)))</f>
        <v/>
      </c>
      <c r="X6105"/>
    </row>
    <row r="6106" spans="2:24" x14ac:dyDescent="0.35">
      <c r="B6106" s="146"/>
      <c r="C6106" s="31"/>
      <c r="D6106" s="31"/>
      <c r="E6106" s="44"/>
      <c r="F6106" s="43"/>
      <c r="G6106" s="84"/>
      <c r="H6106" s="31"/>
      <c r="I6106" s="31"/>
      <c r="J6106" s="84"/>
      <c r="K6106" s="31"/>
      <c r="L6106" s="31"/>
      <c r="M6106" s="169"/>
      <c r="N6106" s="148"/>
      <c r="O6106" s="106"/>
      <c r="P6106" s="43"/>
      <c r="Q6106" s="31"/>
      <c r="R6106" s="84"/>
      <c r="S6106" s="31"/>
      <c r="T6106" s="31"/>
      <c r="U6106" s="169"/>
      <c r="V6106" s="150"/>
      <c r="W6106" s="342" t="str" cm="1">
        <f t="array" ref="W6106">IF(SUM(LEN(B6106:V6106))=0,"",IF(OR(OR(ISBLANK(F6106),SUM(LEN(C6106),LEN(D6106))=0),AND(NOT(E6106="Unknown"),ISBLANK(J6106)),AND(NOT(O6106="Unknown"),ISBLANK(R6106))),"Missing Information", INDEX(Table15[Entire Service Line Classification], MATCH(SUMIFS(Table15[Unique ID],Table15[System-Owned Portion],E6106,Table15[If Material Anything Other than "Lead" in Column E,Was Material Ever Previously Lead?],G6106,Table15[Customer-Owned Portion],O6106),Table15[Unique ID],0),0)))</f>
        <v/>
      </c>
      <c r="X6106"/>
    </row>
    <row r="6107" spans="2:24" x14ac:dyDescent="0.35">
      <c r="B6107" s="146"/>
      <c r="C6107" s="31"/>
      <c r="D6107" s="31"/>
      <c r="E6107" s="44"/>
      <c r="F6107" s="43"/>
      <c r="G6107" s="84"/>
      <c r="H6107" s="31"/>
      <c r="I6107" s="31"/>
      <c r="J6107" s="84"/>
      <c r="K6107" s="31"/>
      <c r="L6107" s="31"/>
      <c r="M6107" s="169"/>
      <c r="N6107" s="148"/>
      <c r="O6107" s="106"/>
      <c r="P6107" s="43"/>
      <c r="Q6107" s="31"/>
      <c r="R6107" s="84"/>
      <c r="S6107" s="31"/>
      <c r="T6107" s="31"/>
      <c r="U6107" s="169"/>
      <c r="V6107" s="150"/>
      <c r="W6107" s="342" t="str" cm="1">
        <f t="array" ref="W6107">IF(SUM(LEN(B6107:V6107))=0,"",IF(OR(OR(ISBLANK(F6107),SUM(LEN(C6107),LEN(D6107))=0),AND(NOT(E6107="Unknown"),ISBLANK(J6107)),AND(NOT(O6107="Unknown"),ISBLANK(R6107))),"Missing Information", INDEX(Table15[Entire Service Line Classification], MATCH(SUMIFS(Table15[Unique ID],Table15[System-Owned Portion],E6107,Table15[If Material Anything Other than "Lead" in Column E,Was Material Ever Previously Lead?],G6107,Table15[Customer-Owned Portion],O6107),Table15[Unique ID],0),0)))</f>
        <v/>
      </c>
      <c r="X6107"/>
    </row>
    <row r="6108" spans="2:24" x14ac:dyDescent="0.35">
      <c r="B6108" s="146"/>
      <c r="C6108" s="31"/>
      <c r="D6108" s="31"/>
      <c r="E6108" s="44"/>
      <c r="F6108" s="43"/>
      <c r="G6108" s="84"/>
      <c r="H6108" s="31"/>
      <c r="I6108" s="31"/>
      <c r="J6108" s="84"/>
      <c r="K6108" s="31"/>
      <c r="L6108" s="31"/>
      <c r="M6108" s="169"/>
      <c r="N6108" s="148"/>
      <c r="O6108" s="106"/>
      <c r="P6108" s="43"/>
      <c r="Q6108" s="31"/>
      <c r="R6108" s="84"/>
      <c r="S6108" s="31"/>
      <c r="T6108" s="31"/>
      <c r="U6108" s="169"/>
      <c r="V6108" s="150"/>
      <c r="W6108" s="342" t="str" cm="1">
        <f t="array" ref="W6108">IF(SUM(LEN(B6108:V6108))=0,"",IF(OR(OR(ISBLANK(F6108),SUM(LEN(C6108),LEN(D6108))=0),AND(NOT(E6108="Unknown"),ISBLANK(J6108)),AND(NOT(O6108="Unknown"),ISBLANK(R6108))),"Missing Information", INDEX(Table15[Entire Service Line Classification], MATCH(SUMIFS(Table15[Unique ID],Table15[System-Owned Portion],E6108,Table15[If Material Anything Other than "Lead" in Column E,Was Material Ever Previously Lead?],G6108,Table15[Customer-Owned Portion],O6108),Table15[Unique ID],0),0)))</f>
        <v/>
      </c>
      <c r="X6108"/>
    </row>
    <row r="6109" spans="2:24" x14ac:dyDescent="0.35">
      <c r="B6109" s="146"/>
      <c r="C6109" s="31"/>
      <c r="D6109" s="31"/>
      <c r="E6109" s="44"/>
      <c r="F6109" s="43"/>
      <c r="G6109" s="84"/>
      <c r="H6109" s="31"/>
      <c r="I6109" s="31"/>
      <c r="J6109" s="84"/>
      <c r="K6109" s="31"/>
      <c r="L6109" s="31"/>
      <c r="M6109" s="169"/>
      <c r="N6109" s="148"/>
      <c r="O6109" s="106"/>
      <c r="P6109" s="43"/>
      <c r="Q6109" s="31"/>
      <c r="R6109" s="84"/>
      <c r="S6109" s="31"/>
      <c r="T6109" s="31"/>
      <c r="U6109" s="169"/>
      <c r="V6109" s="150"/>
      <c r="W6109" s="342" t="str" cm="1">
        <f t="array" ref="W6109">IF(SUM(LEN(B6109:V6109))=0,"",IF(OR(OR(ISBLANK(F6109),SUM(LEN(C6109),LEN(D6109))=0),AND(NOT(E6109="Unknown"),ISBLANK(J6109)),AND(NOT(O6109="Unknown"),ISBLANK(R6109))),"Missing Information", INDEX(Table15[Entire Service Line Classification], MATCH(SUMIFS(Table15[Unique ID],Table15[System-Owned Portion],E6109,Table15[If Material Anything Other than "Lead" in Column E,Was Material Ever Previously Lead?],G6109,Table15[Customer-Owned Portion],O6109),Table15[Unique ID],0),0)))</f>
        <v/>
      </c>
      <c r="X6109"/>
    </row>
    <row r="6110" spans="2:24" x14ac:dyDescent="0.35">
      <c r="B6110" s="146"/>
      <c r="C6110" s="31"/>
      <c r="D6110" s="31"/>
      <c r="E6110" s="44"/>
      <c r="F6110" s="43"/>
      <c r="G6110" s="84"/>
      <c r="H6110" s="31"/>
      <c r="I6110" s="31"/>
      <c r="J6110" s="84"/>
      <c r="K6110" s="31"/>
      <c r="L6110" s="31"/>
      <c r="M6110" s="169"/>
      <c r="N6110" s="148"/>
      <c r="O6110" s="106"/>
      <c r="P6110" s="43"/>
      <c r="Q6110" s="31"/>
      <c r="R6110" s="84"/>
      <c r="S6110" s="31"/>
      <c r="T6110" s="31"/>
      <c r="U6110" s="169"/>
      <c r="V6110" s="150"/>
      <c r="W6110" s="342" t="str" cm="1">
        <f t="array" ref="W6110">IF(SUM(LEN(B6110:V6110))=0,"",IF(OR(OR(ISBLANK(F6110),SUM(LEN(C6110),LEN(D6110))=0),AND(NOT(E6110="Unknown"),ISBLANK(J6110)),AND(NOT(O6110="Unknown"),ISBLANK(R6110))),"Missing Information", INDEX(Table15[Entire Service Line Classification], MATCH(SUMIFS(Table15[Unique ID],Table15[System-Owned Portion],E6110,Table15[If Material Anything Other than "Lead" in Column E,Was Material Ever Previously Lead?],G6110,Table15[Customer-Owned Portion],O6110),Table15[Unique ID],0),0)))</f>
        <v/>
      </c>
      <c r="X6110"/>
    </row>
    <row r="6111" spans="2:24" x14ac:dyDescent="0.35">
      <c r="B6111" s="146"/>
      <c r="C6111" s="31"/>
      <c r="D6111" s="31"/>
      <c r="E6111" s="44"/>
      <c r="F6111" s="43"/>
      <c r="G6111" s="84"/>
      <c r="H6111" s="31"/>
      <c r="I6111" s="31"/>
      <c r="J6111" s="84"/>
      <c r="K6111" s="31"/>
      <c r="L6111" s="31"/>
      <c r="M6111" s="169"/>
      <c r="N6111" s="148"/>
      <c r="O6111" s="106"/>
      <c r="P6111" s="43"/>
      <c r="Q6111" s="31"/>
      <c r="R6111" s="84"/>
      <c r="S6111" s="31"/>
      <c r="T6111" s="31"/>
      <c r="U6111" s="169"/>
      <c r="V6111" s="150"/>
      <c r="W6111" s="342" t="str" cm="1">
        <f t="array" ref="W6111">IF(SUM(LEN(B6111:V6111))=0,"",IF(OR(OR(ISBLANK(F6111),SUM(LEN(C6111),LEN(D6111))=0),AND(NOT(E6111="Unknown"),ISBLANK(J6111)),AND(NOT(O6111="Unknown"),ISBLANK(R6111))),"Missing Information", INDEX(Table15[Entire Service Line Classification], MATCH(SUMIFS(Table15[Unique ID],Table15[System-Owned Portion],E6111,Table15[If Material Anything Other than "Lead" in Column E,Was Material Ever Previously Lead?],G6111,Table15[Customer-Owned Portion],O6111),Table15[Unique ID],0),0)))</f>
        <v/>
      </c>
      <c r="X6111"/>
    </row>
    <row r="6112" spans="2:24" x14ac:dyDescent="0.35">
      <c r="B6112" s="146"/>
      <c r="C6112" s="31"/>
      <c r="D6112" s="31"/>
      <c r="E6112" s="44"/>
      <c r="F6112" s="43"/>
      <c r="G6112" s="84"/>
      <c r="H6112" s="31"/>
      <c r="I6112" s="31"/>
      <c r="J6112" s="84"/>
      <c r="K6112" s="31"/>
      <c r="L6112" s="31"/>
      <c r="M6112" s="169"/>
      <c r="N6112" s="148"/>
      <c r="O6112" s="106"/>
      <c r="P6112" s="43"/>
      <c r="Q6112" s="31"/>
      <c r="R6112" s="84"/>
      <c r="S6112" s="31"/>
      <c r="T6112" s="31"/>
      <c r="U6112" s="169"/>
      <c r="V6112" s="150"/>
      <c r="W6112" s="342" t="str" cm="1">
        <f t="array" ref="W6112">IF(SUM(LEN(B6112:V6112))=0,"",IF(OR(OR(ISBLANK(F6112),SUM(LEN(C6112),LEN(D6112))=0),AND(NOT(E6112="Unknown"),ISBLANK(J6112)),AND(NOT(O6112="Unknown"),ISBLANK(R6112))),"Missing Information", INDEX(Table15[Entire Service Line Classification], MATCH(SUMIFS(Table15[Unique ID],Table15[System-Owned Portion],E6112,Table15[If Material Anything Other than "Lead" in Column E,Was Material Ever Previously Lead?],G6112,Table15[Customer-Owned Portion],O6112),Table15[Unique ID],0),0)))</f>
        <v/>
      </c>
      <c r="X6112"/>
    </row>
    <row r="6113" spans="2:24" x14ac:dyDescent="0.35">
      <c r="B6113" s="146"/>
      <c r="C6113" s="31"/>
      <c r="D6113" s="31"/>
      <c r="E6113" s="44"/>
      <c r="F6113" s="43"/>
      <c r="G6113" s="84"/>
      <c r="H6113" s="31"/>
      <c r="I6113" s="31"/>
      <c r="J6113" s="84"/>
      <c r="K6113" s="31"/>
      <c r="L6113" s="31"/>
      <c r="M6113" s="169"/>
      <c r="N6113" s="148"/>
      <c r="O6113" s="106"/>
      <c r="P6113" s="43"/>
      <c r="Q6113" s="31"/>
      <c r="R6113" s="84"/>
      <c r="S6113" s="31"/>
      <c r="T6113" s="31"/>
      <c r="U6113" s="169"/>
      <c r="V6113" s="150"/>
      <c r="W6113" s="342" t="str" cm="1">
        <f t="array" ref="W6113">IF(SUM(LEN(B6113:V6113))=0,"",IF(OR(OR(ISBLANK(F6113),SUM(LEN(C6113),LEN(D6113))=0),AND(NOT(E6113="Unknown"),ISBLANK(J6113)),AND(NOT(O6113="Unknown"),ISBLANK(R6113))),"Missing Information", INDEX(Table15[Entire Service Line Classification], MATCH(SUMIFS(Table15[Unique ID],Table15[System-Owned Portion],E6113,Table15[If Material Anything Other than "Lead" in Column E,Was Material Ever Previously Lead?],G6113,Table15[Customer-Owned Portion],O6113),Table15[Unique ID],0),0)))</f>
        <v/>
      </c>
      <c r="X6113"/>
    </row>
    <row r="6114" spans="2:24" x14ac:dyDescent="0.35">
      <c r="B6114" s="146"/>
      <c r="C6114" s="31"/>
      <c r="D6114" s="31"/>
      <c r="E6114" s="44"/>
      <c r="F6114" s="43"/>
      <c r="G6114" s="84"/>
      <c r="H6114" s="31"/>
      <c r="I6114" s="31"/>
      <c r="J6114" s="84"/>
      <c r="K6114" s="31"/>
      <c r="L6114" s="31"/>
      <c r="M6114" s="169"/>
      <c r="N6114" s="148"/>
      <c r="O6114" s="106"/>
      <c r="P6114" s="43"/>
      <c r="Q6114" s="31"/>
      <c r="R6114" s="84"/>
      <c r="S6114" s="31"/>
      <c r="T6114" s="31"/>
      <c r="U6114" s="169"/>
      <c r="V6114" s="150"/>
      <c r="W6114" s="342" t="str" cm="1">
        <f t="array" ref="W6114">IF(SUM(LEN(B6114:V6114))=0,"",IF(OR(OR(ISBLANK(F6114),SUM(LEN(C6114),LEN(D6114))=0),AND(NOT(E6114="Unknown"),ISBLANK(J6114)),AND(NOT(O6114="Unknown"),ISBLANK(R6114))),"Missing Information", INDEX(Table15[Entire Service Line Classification], MATCH(SUMIFS(Table15[Unique ID],Table15[System-Owned Portion],E6114,Table15[If Material Anything Other than "Lead" in Column E,Was Material Ever Previously Lead?],G6114,Table15[Customer-Owned Portion],O6114),Table15[Unique ID],0),0)))</f>
        <v/>
      </c>
      <c r="X6114"/>
    </row>
    <row r="6115" spans="2:24" x14ac:dyDescent="0.35">
      <c r="B6115" s="146"/>
      <c r="C6115" s="31"/>
      <c r="D6115" s="31"/>
      <c r="E6115" s="44"/>
      <c r="F6115" s="43"/>
      <c r="G6115" s="84"/>
      <c r="H6115" s="31"/>
      <c r="I6115" s="31"/>
      <c r="J6115" s="84"/>
      <c r="K6115" s="31"/>
      <c r="L6115" s="31"/>
      <c r="M6115" s="169"/>
      <c r="N6115" s="148"/>
      <c r="O6115" s="106"/>
      <c r="P6115" s="43"/>
      <c r="Q6115" s="31"/>
      <c r="R6115" s="84"/>
      <c r="S6115" s="31"/>
      <c r="T6115" s="31"/>
      <c r="U6115" s="169"/>
      <c r="V6115" s="150"/>
      <c r="W6115" s="342" t="str" cm="1">
        <f t="array" ref="W6115">IF(SUM(LEN(B6115:V6115))=0,"",IF(OR(OR(ISBLANK(F6115),SUM(LEN(C6115),LEN(D6115))=0),AND(NOT(E6115="Unknown"),ISBLANK(J6115)),AND(NOT(O6115="Unknown"),ISBLANK(R6115))),"Missing Information", INDEX(Table15[Entire Service Line Classification], MATCH(SUMIFS(Table15[Unique ID],Table15[System-Owned Portion],E6115,Table15[If Material Anything Other than "Lead" in Column E,Was Material Ever Previously Lead?],G6115,Table15[Customer-Owned Portion],O6115),Table15[Unique ID],0),0)))</f>
        <v/>
      </c>
      <c r="X6115"/>
    </row>
    <row r="6116" spans="2:24" x14ac:dyDescent="0.35">
      <c r="B6116" s="146"/>
      <c r="C6116" s="31"/>
      <c r="D6116" s="31"/>
      <c r="E6116" s="44"/>
      <c r="F6116" s="43"/>
      <c r="G6116" s="84"/>
      <c r="H6116" s="31"/>
      <c r="I6116" s="31"/>
      <c r="J6116" s="84"/>
      <c r="K6116" s="31"/>
      <c r="L6116" s="31"/>
      <c r="M6116" s="169"/>
      <c r="N6116" s="148"/>
      <c r="O6116" s="106"/>
      <c r="P6116" s="43"/>
      <c r="Q6116" s="31"/>
      <c r="R6116" s="84"/>
      <c r="S6116" s="31"/>
      <c r="T6116" s="31"/>
      <c r="U6116" s="169"/>
      <c r="V6116" s="150"/>
      <c r="W6116" s="342" t="str" cm="1">
        <f t="array" ref="W6116">IF(SUM(LEN(B6116:V6116))=0,"",IF(OR(OR(ISBLANK(F6116),SUM(LEN(C6116),LEN(D6116))=0),AND(NOT(E6116="Unknown"),ISBLANK(J6116)),AND(NOT(O6116="Unknown"),ISBLANK(R6116))),"Missing Information", INDEX(Table15[Entire Service Line Classification], MATCH(SUMIFS(Table15[Unique ID],Table15[System-Owned Portion],E6116,Table15[If Material Anything Other than "Lead" in Column E,Was Material Ever Previously Lead?],G6116,Table15[Customer-Owned Portion],O6116),Table15[Unique ID],0),0)))</f>
        <v/>
      </c>
      <c r="X6116"/>
    </row>
    <row r="6117" spans="2:24" x14ac:dyDescent="0.35">
      <c r="B6117" s="146"/>
      <c r="C6117" s="31"/>
      <c r="D6117" s="31"/>
      <c r="E6117" s="44"/>
      <c r="F6117" s="43"/>
      <c r="G6117" s="84"/>
      <c r="H6117" s="31"/>
      <c r="I6117" s="31"/>
      <c r="J6117" s="84"/>
      <c r="K6117" s="31"/>
      <c r="L6117" s="31"/>
      <c r="M6117" s="169"/>
      <c r="N6117" s="148"/>
      <c r="O6117" s="106"/>
      <c r="P6117" s="43"/>
      <c r="Q6117" s="31"/>
      <c r="R6117" s="84"/>
      <c r="S6117" s="31"/>
      <c r="T6117" s="31"/>
      <c r="U6117" s="169"/>
      <c r="V6117" s="150"/>
      <c r="W6117" s="342" t="str" cm="1">
        <f t="array" ref="W6117">IF(SUM(LEN(B6117:V6117))=0,"",IF(OR(OR(ISBLANK(F6117),SUM(LEN(C6117),LEN(D6117))=0),AND(NOT(E6117="Unknown"),ISBLANK(J6117)),AND(NOT(O6117="Unknown"),ISBLANK(R6117))),"Missing Information", INDEX(Table15[Entire Service Line Classification], MATCH(SUMIFS(Table15[Unique ID],Table15[System-Owned Portion],E6117,Table15[If Material Anything Other than "Lead" in Column E,Was Material Ever Previously Lead?],G6117,Table15[Customer-Owned Portion],O6117),Table15[Unique ID],0),0)))</f>
        <v/>
      </c>
      <c r="X6117"/>
    </row>
    <row r="6118" spans="2:24" x14ac:dyDescent="0.35">
      <c r="B6118" s="146"/>
      <c r="C6118" s="31"/>
      <c r="D6118" s="31"/>
      <c r="E6118" s="44"/>
      <c r="F6118" s="43"/>
      <c r="G6118" s="84"/>
      <c r="H6118" s="31"/>
      <c r="I6118" s="31"/>
      <c r="J6118" s="84"/>
      <c r="K6118" s="31"/>
      <c r="L6118" s="31"/>
      <c r="M6118" s="169"/>
      <c r="N6118" s="148"/>
      <c r="O6118" s="106"/>
      <c r="P6118" s="43"/>
      <c r="Q6118" s="31"/>
      <c r="R6118" s="84"/>
      <c r="S6118" s="31"/>
      <c r="T6118" s="31"/>
      <c r="U6118" s="169"/>
      <c r="V6118" s="150"/>
      <c r="W6118" s="342" t="str" cm="1">
        <f t="array" ref="W6118">IF(SUM(LEN(B6118:V6118))=0,"",IF(OR(OR(ISBLANK(F6118),SUM(LEN(C6118),LEN(D6118))=0),AND(NOT(E6118="Unknown"),ISBLANK(J6118)),AND(NOT(O6118="Unknown"),ISBLANK(R6118))),"Missing Information", INDEX(Table15[Entire Service Line Classification], MATCH(SUMIFS(Table15[Unique ID],Table15[System-Owned Portion],E6118,Table15[If Material Anything Other than "Lead" in Column E,Was Material Ever Previously Lead?],G6118,Table15[Customer-Owned Portion],O6118),Table15[Unique ID],0),0)))</f>
        <v/>
      </c>
      <c r="X6118"/>
    </row>
    <row r="6119" spans="2:24" x14ac:dyDescent="0.35">
      <c r="B6119" s="146"/>
      <c r="C6119" s="31"/>
      <c r="D6119" s="31"/>
      <c r="E6119" s="44"/>
      <c r="F6119" s="43"/>
      <c r="G6119" s="84"/>
      <c r="H6119" s="31"/>
      <c r="I6119" s="31"/>
      <c r="J6119" s="84"/>
      <c r="K6119" s="31"/>
      <c r="L6119" s="31"/>
      <c r="M6119" s="169"/>
      <c r="N6119" s="148"/>
      <c r="O6119" s="106"/>
      <c r="P6119" s="43"/>
      <c r="Q6119" s="31"/>
      <c r="R6119" s="84"/>
      <c r="S6119" s="31"/>
      <c r="T6119" s="31"/>
      <c r="U6119" s="169"/>
      <c r="V6119" s="150"/>
      <c r="W6119" s="342" t="str" cm="1">
        <f t="array" ref="W6119">IF(SUM(LEN(B6119:V6119))=0,"",IF(OR(OR(ISBLANK(F6119),SUM(LEN(C6119),LEN(D6119))=0),AND(NOT(E6119="Unknown"),ISBLANK(J6119)),AND(NOT(O6119="Unknown"),ISBLANK(R6119))),"Missing Information", INDEX(Table15[Entire Service Line Classification], MATCH(SUMIFS(Table15[Unique ID],Table15[System-Owned Portion],E6119,Table15[If Material Anything Other than "Lead" in Column E,Was Material Ever Previously Lead?],G6119,Table15[Customer-Owned Portion],O6119),Table15[Unique ID],0),0)))</f>
        <v/>
      </c>
      <c r="X6119"/>
    </row>
    <row r="6120" spans="2:24" x14ac:dyDescent="0.35">
      <c r="B6120" s="146"/>
      <c r="C6120" s="31"/>
      <c r="D6120" s="31"/>
      <c r="E6120" s="44"/>
      <c r="F6120" s="43"/>
      <c r="G6120" s="84"/>
      <c r="H6120" s="31"/>
      <c r="I6120" s="31"/>
      <c r="J6120" s="84"/>
      <c r="K6120" s="31"/>
      <c r="L6120" s="31"/>
      <c r="M6120" s="169"/>
      <c r="N6120" s="148"/>
      <c r="O6120" s="106"/>
      <c r="P6120" s="43"/>
      <c r="Q6120" s="31"/>
      <c r="R6120" s="84"/>
      <c r="S6120" s="31"/>
      <c r="T6120" s="31"/>
      <c r="U6120" s="169"/>
      <c r="V6120" s="150"/>
      <c r="W6120" s="342" t="str" cm="1">
        <f t="array" ref="W6120">IF(SUM(LEN(B6120:V6120))=0,"",IF(OR(OR(ISBLANK(F6120),SUM(LEN(C6120),LEN(D6120))=0),AND(NOT(E6120="Unknown"),ISBLANK(J6120)),AND(NOT(O6120="Unknown"),ISBLANK(R6120))),"Missing Information", INDEX(Table15[Entire Service Line Classification], MATCH(SUMIFS(Table15[Unique ID],Table15[System-Owned Portion],E6120,Table15[If Material Anything Other than "Lead" in Column E,Was Material Ever Previously Lead?],G6120,Table15[Customer-Owned Portion],O6120),Table15[Unique ID],0),0)))</f>
        <v/>
      </c>
      <c r="X6120"/>
    </row>
    <row r="6121" spans="2:24" x14ac:dyDescent="0.35">
      <c r="B6121" s="146"/>
      <c r="C6121" s="31"/>
      <c r="D6121" s="31"/>
      <c r="E6121" s="44"/>
      <c r="F6121" s="43"/>
      <c r="G6121" s="84"/>
      <c r="H6121" s="31"/>
      <c r="I6121" s="31"/>
      <c r="J6121" s="84"/>
      <c r="K6121" s="31"/>
      <c r="L6121" s="31"/>
      <c r="M6121" s="169"/>
      <c r="N6121" s="148"/>
      <c r="O6121" s="106"/>
      <c r="P6121" s="43"/>
      <c r="Q6121" s="31"/>
      <c r="R6121" s="84"/>
      <c r="S6121" s="31"/>
      <c r="T6121" s="31"/>
      <c r="U6121" s="169"/>
      <c r="V6121" s="150"/>
      <c r="W6121" s="342" t="str" cm="1">
        <f t="array" ref="W6121">IF(SUM(LEN(B6121:V6121))=0,"",IF(OR(OR(ISBLANK(F6121),SUM(LEN(C6121),LEN(D6121))=0),AND(NOT(E6121="Unknown"),ISBLANK(J6121)),AND(NOT(O6121="Unknown"),ISBLANK(R6121))),"Missing Information", INDEX(Table15[Entire Service Line Classification], MATCH(SUMIFS(Table15[Unique ID],Table15[System-Owned Portion],E6121,Table15[If Material Anything Other than "Lead" in Column E,Was Material Ever Previously Lead?],G6121,Table15[Customer-Owned Portion],O6121),Table15[Unique ID],0),0)))</f>
        <v/>
      </c>
      <c r="X6121"/>
    </row>
    <row r="6122" spans="2:24" x14ac:dyDescent="0.35">
      <c r="B6122" s="146"/>
      <c r="C6122" s="31"/>
      <c r="D6122" s="31"/>
      <c r="E6122" s="44"/>
      <c r="F6122" s="43"/>
      <c r="G6122" s="84"/>
      <c r="H6122" s="31"/>
      <c r="I6122" s="31"/>
      <c r="J6122" s="84"/>
      <c r="K6122" s="31"/>
      <c r="L6122" s="31"/>
      <c r="M6122" s="169"/>
      <c r="N6122" s="148"/>
      <c r="O6122" s="106"/>
      <c r="P6122" s="43"/>
      <c r="Q6122" s="31"/>
      <c r="R6122" s="84"/>
      <c r="S6122" s="31"/>
      <c r="T6122" s="31"/>
      <c r="U6122" s="169"/>
      <c r="V6122" s="150"/>
      <c r="W6122" s="342" t="str" cm="1">
        <f t="array" ref="W6122">IF(SUM(LEN(B6122:V6122))=0,"",IF(OR(OR(ISBLANK(F6122),SUM(LEN(C6122),LEN(D6122))=0),AND(NOT(E6122="Unknown"),ISBLANK(J6122)),AND(NOT(O6122="Unknown"),ISBLANK(R6122))),"Missing Information", INDEX(Table15[Entire Service Line Classification], MATCH(SUMIFS(Table15[Unique ID],Table15[System-Owned Portion],E6122,Table15[If Material Anything Other than "Lead" in Column E,Was Material Ever Previously Lead?],G6122,Table15[Customer-Owned Portion],O6122),Table15[Unique ID],0),0)))</f>
        <v/>
      </c>
      <c r="X6122"/>
    </row>
    <row r="6123" spans="2:24" x14ac:dyDescent="0.35">
      <c r="B6123" s="146"/>
      <c r="C6123" s="31"/>
      <c r="D6123" s="31"/>
      <c r="E6123" s="44"/>
      <c r="F6123" s="43"/>
      <c r="G6123" s="84"/>
      <c r="H6123" s="31"/>
      <c r="I6123" s="31"/>
      <c r="J6123" s="84"/>
      <c r="K6123" s="31"/>
      <c r="L6123" s="31"/>
      <c r="M6123" s="169"/>
      <c r="N6123" s="148"/>
      <c r="O6123" s="106"/>
      <c r="P6123" s="43"/>
      <c r="Q6123" s="31"/>
      <c r="R6123" s="84"/>
      <c r="S6123" s="31"/>
      <c r="T6123" s="31"/>
      <c r="U6123" s="169"/>
      <c r="V6123" s="150"/>
      <c r="W6123" s="342" t="str" cm="1">
        <f t="array" ref="W6123">IF(SUM(LEN(B6123:V6123))=0,"",IF(OR(OR(ISBLANK(F6123),SUM(LEN(C6123),LEN(D6123))=0),AND(NOT(E6123="Unknown"),ISBLANK(J6123)),AND(NOT(O6123="Unknown"),ISBLANK(R6123))),"Missing Information", INDEX(Table15[Entire Service Line Classification], MATCH(SUMIFS(Table15[Unique ID],Table15[System-Owned Portion],E6123,Table15[If Material Anything Other than "Lead" in Column E,Was Material Ever Previously Lead?],G6123,Table15[Customer-Owned Portion],O6123),Table15[Unique ID],0),0)))</f>
        <v/>
      </c>
      <c r="X6123"/>
    </row>
    <row r="6124" spans="2:24" x14ac:dyDescent="0.35">
      <c r="B6124" s="146"/>
      <c r="C6124" s="31"/>
      <c r="D6124" s="31"/>
      <c r="E6124" s="44"/>
      <c r="F6124" s="43"/>
      <c r="G6124" s="84"/>
      <c r="H6124" s="31"/>
      <c r="I6124" s="31"/>
      <c r="J6124" s="84"/>
      <c r="K6124" s="31"/>
      <c r="L6124" s="31"/>
      <c r="M6124" s="169"/>
      <c r="N6124" s="148"/>
      <c r="O6124" s="106"/>
      <c r="P6124" s="43"/>
      <c r="Q6124" s="31"/>
      <c r="R6124" s="84"/>
      <c r="S6124" s="31"/>
      <c r="T6124" s="31"/>
      <c r="U6124" s="169"/>
      <c r="V6124" s="150"/>
      <c r="W6124" s="342" t="str" cm="1">
        <f t="array" ref="W6124">IF(SUM(LEN(B6124:V6124))=0,"",IF(OR(OR(ISBLANK(F6124),SUM(LEN(C6124),LEN(D6124))=0),AND(NOT(E6124="Unknown"),ISBLANK(J6124)),AND(NOT(O6124="Unknown"),ISBLANK(R6124))),"Missing Information", INDEX(Table15[Entire Service Line Classification], MATCH(SUMIFS(Table15[Unique ID],Table15[System-Owned Portion],E6124,Table15[If Material Anything Other than "Lead" in Column E,Was Material Ever Previously Lead?],G6124,Table15[Customer-Owned Portion],O6124),Table15[Unique ID],0),0)))</f>
        <v/>
      </c>
      <c r="X6124"/>
    </row>
    <row r="6125" spans="2:24" x14ac:dyDescent="0.35">
      <c r="B6125" s="146"/>
      <c r="C6125" s="31"/>
      <c r="D6125" s="31"/>
      <c r="E6125" s="44"/>
      <c r="F6125" s="43"/>
      <c r="G6125" s="84"/>
      <c r="H6125" s="31"/>
      <c r="I6125" s="31"/>
      <c r="J6125" s="84"/>
      <c r="K6125" s="31"/>
      <c r="L6125" s="31"/>
      <c r="M6125" s="169"/>
      <c r="N6125" s="148"/>
      <c r="O6125" s="106"/>
      <c r="P6125" s="43"/>
      <c r="Q6125" s="31"/>
      <c r="R6125" s="84"/>
      <c r="S6125" s="31"/>
      <c r="T6125" s="31"/>
      <c r="U6125" s="169"/>
      <c r="V6125" s="150"/>
      <c r="W6125" s="342" t="str" cm="1">
        <f t="array" ref="W6125">IF(SUM(LEN(B6125:V6125))=0,"",IF(OR(OR(ISBLANK(F6125),SUM(LEN(C6125),LEN(D6125))=0),AND(NOT(E6125="Unknown"),ISBLANK(J6125)),AND(NOT(O6125="Unknown"),ISBLANK(R6125))),"Missing Information", INDEX(Table15[Entire Service Line Classification], MATCH(SUMIFS(Table15[Unique ID],Table15[System-Owned Portion],E6125,Table15[If Material Anything Other than "Lead" in Column E,Was Material Ever Previously Lead?],G6125,Table15[Customer-Owned Portion],O6125),Table15[Unique ID],0),0)))</f>
        <v/>
      </c>
      <c r="X6125"/>
    </row>
    <row r="6126" spans="2:24" x14ac:dyDescent="0.35">
      <c r="B6126" s="146"/>
      <c r="C6126" s="31"/>
      <c r="D6126" s="31"/>
      <c r="E6126" s="44"/>
      <c r="F6126" s="43"/>
      <c r="G6126" s="84"/>
      <c r="H6126" s="31"/>
      <c r="I6126" s="31"/>
      <c r="J6126" s="84"/>
      <c r="K6126" s="31"/>
      <c r="L6126" s="31"/>
      <c r="M6126" s="169"/>
      <c r="N6126" s="148"/>
      <c r="O6126" s="106"/>
      <c r="P6126" s="43"/>
      <c r="Q6126" s="31"/>
      <c r="R6126" s="84"/>
      <c r="S6126" s="31"/>
      <c r="T6126" s="31"/>
      <c r="U6126" s="169"/>
      <c r="V6126" s="150"/>
      <c r="W6126" s="342" t="str" cm="1">
        <f t="array" ref="W6126">IF(SUM(LEN(B6126:V6126))=0,"",IF(OR(OR(ISBLANK(F6126),SUM(LEN(C6126),LEN(D6126))=0),AND(NOT(E6126="Unknown"),ISBLANK(J6126)),AND(NOT(O6126="Unknown"),ISBLANK(R6126))),"Missing Information", INDEX(Table15[Entire Service Line Classification], MATCH(SUMIFS(Table15[Unique ID],Table15[System-Owned Portion],E6126,Table15[If Material Anything Other than "Lead" in Column E,Was Material Ever Previously Lead?],G6126,Table15[Customer-Owned Portion],O6126),Table15[Unique ID],0),0)))</f>
        <v/>
      </c>
      <c r="X6126"/>
    </row>
    <row r="6127" spans="2:24" x14ac:dyDescent="0.35">
      <c r="B6127" s="146"/>
      <c r="C6127" s="31"/>
      <c r="D6127" s="31"/>
      <c r="E6127" s="44"/>
      <c r="F6127" s="43"/>
      <c r="G6127" s="84"/>
      <c r="H6127" s="31"/>
      <c r="I6127" s="31"/>
      <c r="J6127" s="84"/>
      <c r="K6127" s="31"/>
      <c r="L6127" s="31"/>
      <c r="M6127" s="169"/>
      <c r="N6127" s="148"/>
      <c r="O6127" s="106"/>
      <c r="P6127" s="43"/>
      <c r="Q6127" s="31"/>
      <c r="R6127" s="84"/>
      <c r="S6127" s="31"/>
      <c r="T6127" s="31"/>
      <c r="U6127" s="169"/>
      <c r="V6127" s="150"/>
      <c r="W6127" s="342" t="str" cm="1">
        <f t="array" ref="W6127">IF(SUM(LEN(B6127:V6127))=0,"",IF(OR(OR(ISBLANK(F6127),SUM(LEN(C6127),LEN(D6127))=0),AND(NOT(E6127="Unknown"),ISBLANK(J6127)),AND(NOT(O6127="Unknown"),ISBLANK(R6127))),"Missing Information", INDEX(Table15[Entire Service Line Classification], MATCH(SUMIFS(Table15[Unique ID],Table15[System-Owned Portion],E6127,Table15[If Material Anything Other than "Lead" in Column E,Was Material Ever Previously Lead?],G6127,Table15[Customer-Owned Portion],O6127),Table15[Unique ID],0),0)))</f>
        <v/>
      </c>
      <c r="X6127"/>
    </row>
    <row r="6128" spans="2:24" x14ac:dyDescent="0.35">
      <c r="B6128" s="146"/>
      <c r="C6128" s="31"/>
      <c r="D6128" s="31"/>
      <c r="E6128" s="44"/>
      <c r="F6128" s="43"/>
      <c r="G6128" s="84"/>
      <c r="H6128" s="31"/>
      <c r="I6128" s="31"/>
      <c r="J6128" s="84"/>
      <c r="K6128" s="31"/>
      <c r="L6128" s="31"/>
      <c r="M6128" s="169"/>
      <c r="N6128" s="148"/>
      <c r="O6128" s="106"/>
      <c r="P6128" s="43"/>
      <c r="Q6128" s="31"/>
      <c r="R6128" s="84"/>
      <c r="S6128" s="31"/>
      <c r="T6128" s="31"/>
      <c r="U6128" s="169"/>
      <c r="V6128" s="150"/>
      <c r="W6128" s="342" t="str" cm="1">
        <f t="array" ref="W6128">IF(SUM(LEN(B6128:V6128))=0,"",IF(OR(OR(ISBLANK(F6128),SUM(LEN(C6128),LEN(D6128))=0),AND(NOT(E6128="Unknown"),ISBLANK(J6128)),AND(NOT(O6128="Unknown"),ISBLANK(R6128))),"Missing Information", INDEX(Table15[Entire Service Line Classification], MATCH(SUMIFS(Table15[Unique ID],Table15[System-Owned Portion],E6128,Table15[If Material Anything Other than "Lead" in Column E,Was Material Ever Previously Lead?],G6128,Table15[Customer-Owned Portion],O6128),Table15[Unique ID],0),0)))</f>
        <v/>
      </c>
      <c r="X6128"/>
    </row>
    <row r="6129" spans="2:24" x14ac:dyDescent="0.35">
      <c r="B6129" s="146"/>
      <c r="C6129" s="31"/>
      <c r="D6129" s="31"/>
      <c r="E6129" s="44"/>
      <c r="F6129" s="43"/>
      <c r="G6129" s="84"/>
      <c r="H6129" s="31"/>
      <c r="I6129" s="31"/>
      <c r="J6129" s="84"/>
      <c r="K6129" s="31"/>
      <c r="L6129" s="31"/>
      <c r="M6129" s="169"/>
      <c r="N6129" s="148"/>
      <c r="O6129" s="106"/>
      <c r="P6129" s="43"/>
      <c r="Q6129" s="31"/>
      <c r="R6129" s="84"/>
      <c r="S6129" s="31"/>
      <c r="T6129" s="31"/>
      <c r="U6129" s="169"/>
      <c r="V6129" s="150"/>
      <c r="W6129" s="342" t="str" cm="1">
        <f t="array" ref="W6129">IF(SUM(LEN(B6129:V6129))=0,"",IF(OR(OR(ISBLANK(F6129),SUM(LEN(C6129),LEN(D6129))=0),AND(NOT(E6129="Unknown"),ISBLANK(J6129)),AND(NOT(O6129="Unknown"),ISBLANK(R6129))),"Missing Information", INDEX(Table15[Entire Service Line Classification], MATCH(SUMIFS(Table15[Unique ID],Table15[System-Owned Portion],E6129,Table15[If Material Anything Other than "Lead" in Column E,Was Material Ever Previously Lead?],G6129,Table15[Customer-Owned Portion],O6129),Table15[Unique ID],0),0)))</f>
        <v/>
      </c>
      <c r="X6129"/>
    </row>
    <row r="6130" spans="2:24" x14ac:dyDescent="0.35">
      <c r="B6130" s="146"/>
      <c r="C6130" s="31"/>
      <c r="D6130" s="31"/>
      <c r="E6130" s="44"/>
      <c r="F6130" s="43"/>
      <c r="G6130" s="84"/>
      <c r="H6130" s="31"/>
      <c r="I6130" s="31"/>
      <c r="J6130" s="84"/>
      <c r="K6130" s="31"/>
      <c r="L6130" s="31"/>
      <c r="M6130" s="169"/>
      <c r="N6130" s="148"/>
      <c r="O6130" s="106"/>
      <c r="P6130" s="43"/>
      <c r="Q6130" s="31"/>
      <c r="R6130" s="84"/>
      <c r="S6130" s="31"/>
      <c r="T6130" s="31"/>
      <c r="U6130" s="169"/>
      <c r="V6130" s="150"/>
      <c r="W6130" s="342" t="str" cm="1">
        <f t="array" ref="W6130">IF(SUM(LEN(B6130:V6130))=0,"",IF(OR(OR(ISBLANK(F6130),SUM(LEN(C6130),LEN(D6130))=0),AND(NOT(E6130="Unknown"),ISBLANK(J6130)),AND(NOT(O6130="Unknown"),ISBLANK(R6130))),"Missing Information", INDEX(Table15[Entire Service Line Classification], MATCH(SUMIFS(Table15[Unique ID],Table15[System-Owned Portion],E6130,Table15[If Material Anything Other than "Lead" in Column E,Was Material Ever Previously Lead?],G6130,Table15[Customer-Owned Portion],O6130),Table15[Unique ID],0),0)))</f>
        <v/>
      </c>
      <c r="X6130"/>
    </row>
    <row r="6131" spans="2:24" x14ac:dyDescent="0.35">
      <c r="B6131" s="146"/>
      <c r="C6131" s="31"/>
      <c r="D6131" s="31"/>
      <c r="E6131" s="44"/>
      <c r="F6131" s="43"/>
      <c r="G6131" s="84"/>
      <c r="H6131" s="31"/>
      <c r="I6131" s="31"/>
      <c r="J6131" s="84"/>
      <c r="K6131" s="31"/>
      <c r="L6131" s="31"/>
      <c r="M6131" s="169"/>
      <c r="N6131" s="148"/>
      <c r="O6131" s="106"/>
      <c r="P6131" s="43"/>
      <c r="Q6131" s="31"/>
      <c r="R6131" s="84"/>
      <c r="S6131" s="31"/>
      <c r="T6131" s="31"/>
      <c r="U6131" s="169"/>
      <c r="V6131" s="150"/>
      <c r="W6131" s="342" t="str" cm="1">
        <f t="array" ref="W6131">IF(SUM(LEN(B6131:V6131))=0,"",IF(OR(OR(ISBLANK(F6131),SUM(LEN(C6131),LEN(D6131))=0),AND(NOT(E6131="Unknown"),ISBLANK(J6131)),AND(NOT(O6131="Unknown"),ISBLANK(R6131))),"Missing Information", INDEX(Table15[Entire Service Line Classification], MATCH(SUMIFS(Table15[Unique ID],Table15[System-Owned Portion],E6131,Table15[If Material Anything Other than "Lead" in Column E,Was Material Ever Previously Lead?],G6131,Table15[Customer-Owned Portion],O6131),Table15[Unique ID],0),0)))</f>
        <v/>
      </c>
      <c r="X6131"/>
    </row>
    <row r="6132" spans="2:24" x14ac:dyDescent="0.35">
      <c r="B6132" s="146"/>
      <c r="C6132" s="31"/>
      <c r="D6132" s="31"/>
      <c r="E6132" s="44"/>
      <c r="F6132" s="43"/>
      <c r="G6132" s="84"/>
      <c r="H6132" s="31"/>
      <c r="I6132" s="31"/>
      <c r="J6132" s="84"/>
      <c r="K6132" s="31"/>
      <c r="L6132" s="31"/>
      <c r="M6132" s="169"/>
      <c r="N6132" s="148"/>
      <c r="O6132" s="106"/>
      <c r="P6132" s="43"/>
      <c r="Q6132" s="31"/>
      <c r="R6132" s="84"/>
      <c r="S6132" s="31"/>
      <c r="T6132" s="31"/>
      <c r="U6132" s="169"/>
      <c r="V6132" s="150"/>
      <c r="W6132" s="342" t="str" cm="1">
        <f t="array" ref="W6132">IF(SUM(LEN(B6132:V6132))=0,"",IF(OR(OR(ISBLANK(F6132),SUM(LEN(C6132),LEN(D6132))=0),AND(NOT(E6132="Unknown"),ISBLANK(J6132)),AND(NOT(O6132="Unknown"),ISBLANK(R6132))),"Missing Information", INDEX(Table15[Entire Service Line Classification], MATCH(SUMIFS(Table15[Unique ID],Table15[System-Owned Portion],E6132,Table15[If Material Anything Other than "Lead" in Column E,Was Material Ever Previously Lead?],G6132,Table15[Customer-Owned Portion],O6132),Table15[Unique ID],0),0)))</f>
        <v/>
      </c>
      <c r="X6132"/>
    </row>
    <row r="6133" spans="2:24" x14ac:dyDescent="0.35">
      <c r="B6133" s="146"/>
      <c r="C6133" s="31"/>
      <c r="D6133" s="31"/>
      <c r="E6133" s="44"/>
      <c r="F6133" s="43"/>
      <c r="G6133" s="84"/>
      <c r="H6133" s="31"/>
      <c r="I6133" s="31"/>
      <c r="J6133" s="84"/>
      <c r="K6133" s="31"/>
      <c r="L6133" s="31"/>
      <c r="M6133" s="169"/>
      <c r="N6133" s="148"/>
      <c r="O6133" s="106"/>
      <c r="P6133" s="43"/>
      <c r="Q6133" s="31"/>
      <c r="R6133" s="84"/>
      <c r="S6133" s="31"/>
      <c r="T6133" s="31"/>
      <c r="U6133" s="169"/>
      <c r="V6133" s="150"/>
      <c r="W6133" s="342" t="str" cm="1">
        <f t="array" ref="W6133">IF(SUM(LEN(B6133:V6133))=0,"",IF(OR(OR(ISBLANK(F6133),SUM(LEN(C6133),LEN(D6133))=0),AND(NOT(E6133="Unknown"),ISBLANK(J6133)),AND(NOT(O6133="Unknown"),ISBLANK(R6133))),"Missing Information", INDEX(Table15[Entire Service Line Classification], MATCH(SUMIFS(Table15[Unique ID],Table15[System-Owned Portion],E6133,Table15[If Material Anything Other than "Lead" in Column E,Was Material Ever Previously Lead?],G6133,Table15[Customer-Owned Portion],O6133),Table15[Unique ID],0),0)))</f>
        <v/>
      </c>
      <c r="X6133"/>
    </row>
    <row r="6134" spans="2:24" x14ac:dyDescent="0.35">
      <c r="B6134" s="146"/>
      <c r="C6134" s="31"/>
      <c r="D6134" s="31"/>
      <c r="E6134" s="44"/>
      <c r="F6134" s="43"/>
      <c r="G6134" s="84"/>
      <c r="H6134" s="31"/>
      <c r="I6134" s="31"/>
      <c r="J6134" s="84"/>
      <c r="K6134" s="31"/>
      <c r="L6134" s="31"/>
      <c r="M6134" s="169"/>
      <c r="N6134" s="148"/>
      <c r="O6134" s="106"/>
      <c r="P6134" s="43"/>
      <c r="Q6134" s="31"/>
      <c r="R6134" s="84"/>
      <c r="S6134" s="31"/>
      <c r="T6134" s="31"/>
      <c r="U6134" s="169"/>
      <c r="V6134" s="150"/>
      <c r="W6134" s="342" t="str" cm="1">
        <f t="array" ref="W6134">IF(SUM(LEN(B6134:V6134))=0,"",IF(OR(OR(ISBLANK(F6134),SUM(LEN(C6134),LEN(D6134))=0),AND(NOT(E6134="Unknown"),ISBLANK(J6134)),AND(NOT(O6134="Unknown"),ISBLANK(R6134))),"Missing Information", INDEX(Table15[Entire Service Line Classification], MATCH(SUMIFS(Table15[Unique ID],Table15[System-Owned Portion],E6134,Table15[If Material Anything Other than "Lead" in Column E,Was Material Ever Previously Lead?],G6134,Table15[Customer-Owned Portion],O6134),Table15[Unique ID],0),0)))</f>
        <v/>
      </c>
      <c r="X6134"/>
    </row>
    <row r="6135" spans="2:24" x14ac:dyDescent="0.35">
      <c r="B6135" s="146"/>
      <c r="C6135" s="31"/>
      <c r="D6135" s="31"/>
      <c r="E6135" s="44"/>
      <c r="F6135" s="43"/>
      <c r="G6135" s="84"/>
      <c r="H6135" s="31"/>
      <c r="I6135" s="31"/>
      <c r="J6135" s="84"/>
      <c r="K6135" s="31"/>
      <c r="L6135" s="31"/>
      <c r="M6135" s="169"/>
      <c r="N6135" s="148"/>
      <c r="O6135" s="106"/>
      <c r="P6135" s="43"/>
      <c r="Q6135" s="31"/>
      <c r="R6135" s="84"/>
      <c r="S6135" s="31"/>
      <c r="T6135" s="31"/>
      <c r="U6135" s="169"/>
      <c r="V6135" s="150"/>
      <c r="W6135" s="342" t="str" cm="1">
        <f t="array" ref="W6135">IF(SUM(LEN(B6135:V6135))=0,"",IF(OR(OR(ISBLANK(F6135),SUM(LEN(C6135),LEN(D6135))=0),AND(NOT(E6135="Unknown"),ISBLANK(J6135)),AND(NOT(O6135="Unknown"),ISBLANK(R6135))),"Missing Information", INDEX(Table15[Entire Service Line Classification], MATCH(SUMIFS(Table15[Unique ID],Table15[System-Owned Portion],E6135,Table15[If Material Anything Other than "Lead" in Column E,Was Material Ever Previously Lead?],G6135,Table15[Customer-Owned Portion],O6135),Table15[Unique ID],0),0)))</f>
        <v/>
      </c>
      <c r="X6135"/>
    </row>
    <row r="6136" spans="2:24" x14ac:dyDescent="0.35">
      <c r="B6136" s="146"/>
      <c r="C6136" s="31"/>
      <c r="D6136" s="31"/>
      <c r="E6136" s="44"/>
      <c r="F6136" s="43"/>
      <c r="G6136" s="84"/>
      <c r="H6136" s="31"/>
      <c r="I6136" s="31"/>
      <c r="J6136" s="84"/>
      <c r="K6136" s="31"/>
      <c r="L6136" s="31"/>
      <c r="M6136" s="169"/>
      <c r="N6136" s="148"/>
      <c r="O6136" s="106"/>
      <c r="P6136" s="43"/>
      <c r="Q6136" s="31"/>
      <c r="R6136" s="84"/>
      <c r="S6136" s="31"/>
      <c r="T6136" s="31"/>
      <c r="U6136" s="169"/>
      <c r="V6136" s="150"/>
      <c r="W6136" s="342" t="str" cm="1">
        <f t="array" ref="W6136">IF(SUM(LEN(B6136:V6136))=0,"",IF(OR(OR(ISBLANK(F6136),SUM(LEN(C6136),LEN(D6136))=0),AND(NOT(E6136="Unknown"),ISBLANK(J6136)),AND(NOT(O6136="Unknown"),ISBLANK(R6136))),"Missing Information", INDEX(Table15[Entire Service Line Classification], MATCH(SUMIFS(Table15[Unique ID],Table15[System-Owned Portion],E6136,Table15[If Material Anything Other than "Lead" in Column E,Was Material Ever Previously Lead?],G6136,Table15[Customer-Owned Portion],O6136),Table15[Unique ID],0),0)))</f>
        <v/>
      </c>
      <c r="X6136"/>
    </row>
    <row r="6137" spans="2:24" x14ac:dyDescent="0.35">
      <c r="B6137" s="146"/>
      <c r="C6137" s="31"/>
      <c r="D6137" s="31"/>
      <c r="E6137" s="44"/>
      <c r="F6137" s="43"/>
      <c r="G6137" s="84"/>
      <c r="H6137" s="31"/>
      <c r="I6137" s="31"/>
      <c r="J6137" s="84"/>
      <c r="K6137" s="31"/>
      <c r="L6137" s="31"/>
      <c r="M6137" s="169"/>
      <c r="N6137" s="148"/>
      <c r="O6137" s="106"/>
      <c r="P6137" s="43"/>
      <c r="Q6137" s="31"/>
      <c r="R6137" s="84"/>
      <c r="S6137" s="31"/>
      <c r="T6137" s="31"/>
      <c r="U6137" s="169"/>
      <c r="V6137" s="150"/>
      <c r="W6137" s="342" t="str" cm="1">
        <f t="array" ref="W6137">IF(SUM(LEN(B6137:V6137))=0,"",IF(OR(OR(ISBLANK(F6137),SUM(LEN(C6137),LEN(D6137))=0),AND(NOT(E6137="Unknown"),ISBLANK(J6137)),AND(NOT(O6137="Unknown"),ISBLANK(R6137))),"Missing Information", INDEX(Table15[Entire Service Line Classification], MATCH(SUMIFS(Table15[Unique ID],Table15[System-Owned Portion],E6137,Table15[If Material Anything Other than "Lead" in Column E,Was Material Ever Previously Lead?],G6137,Table15[Customer-Owned Portion],O6137),Table15[Unique ID],0),0)))</f>
        <v/>
      </c>
      <c r="X6137"/>
    </row>
    <row r="6138" spans="2:24" x14ac:dyDescent="0.35">
      <c r="B6138" s="146"/>
      <c r="C6138" s="31"/>
      <c r="D6138" s="31"/>
      <c r="E6138" s="44"/>
      <c r="F6138" s="43"/>
      <c r="G6138" s="84"/>
      <c r="H6138" s="31"/>
      <c r="I6138" s="31"/>
      <c r="J6138" s="84"/>
      <c r="K6138" s="31"/>
      <c r="L6138" s="31"/>
      <c r="M6138" s="169"/>
      <c r="N6138" s="148"/>
      <c r="O6138" s="106"/>
      <c r="P6138" s="43"/>
      <c r="Q6138" s="31"/>
      <c r="R6138" s="84"/>
      <c r="S6138" s="31"/>
      <c r="T6138" s="31"/>
      <c r="U6138" s="169"/>
      <c r="V6138" s="150"/>
      <c r="W6138" s="342" t="str" cm="1">
        <f t="array" ref="W6138">IF(SUM(LEN(B6138:V6138))=0,"",IF(OR(OR(ISBLANK(F6138),SUM(LEN(C6138),LEN(D6138))=0),AND(NOT(E6138="Unknown"),ISBLANK(J6138)),AND(NOT(O6138="Unknown"),ISBLANK(R6138))),"Missing Information", INDEX(Table15[Entire Service Line Classification], MATCH(SUMIFS(Table15[Unique ID],Table15[System-Owned Portion],E6138,Table15[If Material Anything Other than "Lead" in Column E,Was Material Ever Previously Lead?],G6138,Table15[Customer-Owned Portion],O6138),Table15[Unique ID],0),0)))</f>
        <v/>
      </c>
      <c r="X6138"/>
    </row>
    <row r="6139" spans="2:24" x14ac:dyDescent="0.35">
      <c r="B6139" s="146"/>
      <c r="C6139" s="31"/>
      <c r="D6139" s="31"/>
      <c r="E6139" s="44"/>
      <c r="F6139" s="43"/>
      <c r="G6139" s="84"/>
      <c r="H6139" s="31"/>
      <c r="I6139" s="31"/>
      <c r="J6139" s="84"/>
      <c r="K6139" s="31"/>
      <c r="L6139" s="31"/>
      <c r="M6139" s="169"/>
      <c r="N6139" s="148"/>
      <c r="O6139" s="106"/>
      <c r="P6139" s="43"/>
      <c r="Q6139" s="31"/>
      <c r="R6139" s="84"/>
      <c r="S6139" s="31"/>
      <c r="T6139" s="31"/>
      <c r="U6139" s="169"/>
      <c r="V6139" s="150"/>
      <c r="W6139" s="342" t="str" cm="1">
        <f t="array" ref="W6139">IF(SUM(LEN(B6139:V6139))=0,"",IF(OR(OR(ISBLANK(F6139),SUM(LEN(C6139),LEN(D6139))=0),AND(NOT(E6139="Unknown"),ISBLANK(J6139)),AND(NOT(O6139="Unknown"),ISBLANK(R6139))),"Missing Information", INDEX(Table15[Entire Service Line Classification], MATCH(SUMIFS(Table15[Unique ID],Table15[System-Owned Portion],E6139,Table15[If Material Anything Other than "Lead" in Column E,Was Material Ever Previously Lead?],G6139,Table15[Customer-Owned Portion],O6139),Table15[Unique ID],0),0)))</f>
        <v/>
      </c>
      <c r="X6139"/>
    </row>
    <row r="6140" spans="2:24" x14ac:dyDescent="0.35">
      <c r="B6140" s="146"/>
      <c r="C6140" s="31"/>
      <c r="D6140" s="31"/>
      <c r="E6140" s="44"/>
      <c r="F6140" s="43"/>
      <c r="G6140" s="84"/>
      <c r="H6140" s="31"/>
      <c r="I6140" s="31"/>
      <c r="J6140" s="84"/>
      <c r="K6140" s="31"/>
      <c r="L6140" s="31"/>
      <c r="M6140" s="169"/>
      <c r="N6140" s="148"/>
      <c r="O6140" s="106"/>
      <c r="P6140" s="43"/>
      <c r="Q6140" s="31"/>
      <c r="R6140" s="84"/>
      <c r="S6140" s="31"/>
      <c r="T6140" s="31"/>
      <c r="U6140" s="169"/>
      <c r="V6140" s="150"/>
      <c r="W6140" s="342" t="str" cm="1">
        <f t="array" ref="W6140">IF(SUM(LEN(B6140:V6140))=0,"",IF(OR(OR(ISBLANK(F6140),SUM(LEN(C6140),LEN(D6140))=0),AND(NOT(E6140="Unknown"),ISBLANK(J6140)),AND(NOT(O6140="Unknown"),ISBLANK(R6140))),"Missing Information", INDEX(Table15[Entire Service Line Classification], MATCH(SUMIFS(Table15[Unique ID],Table15[System-Owned Portion],E6140,Table15[If Material Anything Other than "Lead" in Column E,Was Material Ever Previously Lead?],G6140,Table15[Customer-Owned Portion],O6140),Table15[Unique ID],0),0)))</f>
        <v/>
      </c>
      <c r="X6140"/>
    </row>
    <row r="6141" spans="2:24" x14ac:dyDescent="0.35">
      <c r="B6141" s="146"/>
      <c r="C6141" s="31"/>
      <c r="D6141" s="31"/>
      <c r="E6141" s="44"/>
      <c r="F6141" s="43"/>
      <c r="G6141" s="84"/>
      <c r="H6141" s="31"/>
      <c r="I6141" s="31"/>
      <c r="J6141" s="84"/>
      <c r="K6141" s="31"/>
      <c r="L6141" s="31"/>
      <c r="M6141" s="169"/>
      <c r="N6141" s="148"/>
      <c r="O6141" s="106"/>
      <c r="P6141" s="43"/>
      <c r="Q6141" s="31"/>
      <c r="R6141" s="84"/>
      <c r="S6141" s="31"/>
      <c r="T6141" s="31"/>
      <c r="U6141" s="169"/>
      <c r="V6141" s="150"/>
      <c r="W6141" s="342" t="str" cm="1">
        <f t="array" ref="W6141">IF(SUM(LEN(B6141:V6141))=0,"",IF(OR(OR(ISBLANK(F6141),SUM(LEN(C6141),LEN(D6141))=0),AND(NOT(E6141="Unknown"),ISBLANK(J6141)),AND(NOT(O6141="Unknown"),ISBLANK(R6141))),"Missing Information", INDEX(Table15[Entire Service Line Classification], MATCH(SUMIFS(Table15[Unique ID],Table15[System-Owned Portion],E6141,Table15[If Material Anything Other than "Lead" in Column E,Was Material Ever Previously Lead?],G6141,Table15[Customer-Owned Portion],O6141),Table15[Unique ID],0),0)))</f>
        <v/>
      </c>
      <c r="X6141"/>
    </row>
    <row r="6142" spans="2:24" x14ac:dyDescent="0.35">
      <c r="B6142" s="146"/>
      <c r="C6142" s="31"/>
      <c r="D6142" s="31"/>
      <c r="E6142" s="44"/>
      <c r="F6142" s="43"/>
      <c r="G6142" s="84"/>
      <c r="H6142" s="31"/>
      <c r="I6142" s="31"/>
      <c r="J6142" s="84"/>
      <c r="K6142" s="31"/>
      <c r="L6142" s="31"/>
      <c r="M6142" s="169"/>
      <c r="N6142" s="148"/>
      <c r="O6142" s="106"/>
      <c r="P6142" s="43"/>
      <c r="Q6142" s="31"/>
      <c r="R6142" s="84"/>
      <c r="S6142" s="31"/>
      <c r="T6142" s="31"/>
      <c r="U6142" s="169"/>
      <c r="V6142" s="150"/>
      <c r="W6142" s="342" t="str" cm="1">
        <f t="array" ref="W6142">IF(SUM(LEN(B6142:V6142))=0,"",IF(OR(OR(ISBLANK(F6142),SUM(LEN(C6142),LEN(D6142))=0),AND(NOT(E6142="Unknown"),ISBLANK(J6142)),AND(NOT(O6142="Unknown"),ISBLANK(R6142))),"Missing Information", INDEX(Table15[Entire Service Line Classification], MATCH(SUMIFS(Table15[Unique ID],Table15[System-Owned Portion],E6142,Table15[If Material Anything Other than "Lead" in Column E,Was Material Ever Previously Lead?],G6142,Table15[Customer-Owned Portion],O6142),Table15[Unique ID],0),0)))</f>
        <v/>
      </c>
      <c r="X6142"/>
    </row>
    <row r="6143" spans="2:24" x14ac:dyDescent="0.35">
      <c r="B6143" s="146"/>
      <c r="C6143" s="31"/>
      <c r="D6143" s="31"/>
      <c r="E6143" s="44"/>
      <c r="F6143" s="43"/>
      <c r="G6143" s="84"/>
      <c r="H6143" s="31"/>
      <c r="I6143" s="31"/>
      <c r="J6143" s="84"/>
      <c r="K6143" s="31"/>
      <c r="L6143" s="31"/>
      <c r="M6143" s="169"/>
      <c r="N6143" s="148"/>
      <c r="O6143" s="106"/>
      <c r="P6143" s="43"/>
      <c r="Q6143" s="31"/>
      <c r="R6143" s="84"/>
      <c r="S6143" s="31"/>
      <c r="T6143" s="31"/>
      <c r="U6143" s="169"/>
      <c r="V6143" s="150"/>
      <c r="W6143" s="342" t="str" cm="1">
        <f t="array" ref="W6143">IF(SUM(LEN(B6143:V6143))=0,"",IF(OR(OR(ISBLANK(F6143),SUM(LEN(C6143),LEN(D6143))=0),AND(NOT(E6143="Unknown"),ISBLANK(J6143)),AND(NOT(O6143="Unknown"),ISBLANK(R6143))),"Missing Information", INDEX(Table15[Entire Service Line Classification], MATCH(SUMIFS(Table15[Unique ID],Table15[System-Owned Portion],E6143,Table15[If Material Anything Other than "Lead" in Column E,Was Material Ever Previously Lead?],G6143,Table15[Customer-Owned Portion],O6143),Table15[Unique ID],0),0)))</f>
        <v/>
      </c>
      <c r="X6143"/>
    </row>
    <row r="6144" spans="2:24" x14ac:dyDescent="0.35">
      <c r="B6144" s="146"/>
      <c r="C6144" s="31"/>
      <c r="D6144" s="31"/>
      <c r="E6144" s="44"/>
      <c r="F6144" s="43"/>
      <c r="G6144" s="84"/>
      <c r="H6144" s="31"/>
      <c r="I6144" s="31"/>
      <c r="J6144" s="84"/>
      <c r="K6144" s="31"/>
      <c r="L6144" s="31"/>
      <c r="M6144" s="169"/>
      <c r="N6144" s="148"/>
      <c r="O6144" s="106"/>
      <c r="P6144" s="43"/>
      <c r="Q6144" s="31"/>
      <c r="R6144" s="84"/>
      <c r="S6144" s="31"/>
      <c r="T6144" s="31"/>
      <c r="U6144" s="169"/>
      <c r="V6144" s="150"/>
      <c r="W6144" s="342" t="str" cm="1">
        <f t="array" ref="W6144">IF(SUM(LEN(B6144:V6144))=0,"",IF(OR(OR(ISBLANK(F6144),SUM(LEN(C6144),LEN(D6144))=0),AND(NOT(E6144="Unknown"),ISBLANK(J6144)),AND(NOT(O6144="Unknown"),ISBLANK(R6144))),"Missing Information", INDEX(Table15[Entire Service Line Classification], MATCH(SUMIFS(Table15[Unique ID],Table15[System-Owned Portion],E6144,Table15[If Material Anything Other than "Lead" in Column E,Was Material Ever Previously Lead?],G6144,Table15[Customer-Owned Portion],O6144),Table15[Unique ID],0),0)))</f>
        <v/>
      </c>
      <c r="X6144"/>
    </row>
    <row r="6145" spans="2:24" x14ac:dyDescent="0.35">
      <c r="B6145" s="146"/>
      <c r="C6145" s="31"/>
      <c r="D6145" s="31"/>
      <c r="E6145" s="44"/>
      <c r="F6145" s="43"/>
      <c r="G6145" s="84"/>
      <c r="H6145" s="31"/>
      <c r="I6145" s="31"/>
      <c r="J6145" s="84"/>
      <c r="K6145" s="31"/>
      <c r="L6145" s="31"/>
      <c r="M6145" s="169"/>
      <c r="N6145" s="148"/>
      <c r="O6145" s="106"/>
      <c r="P6145" s="43"/>
      <c r="Q6145" s="31"/>
      <c r="R6145" s="84"/>
      <c r="S6145" s="31"/>
      <c r="T6145" s="31"/>
      <c r="U6145" s="169"/>
      <c r="V6145" s="150"/>
      <c r="W6145" s="342" t="str" cm="1">
        <f t="array" ref="W6145">IF(SUM(LEN(B6145:V6145))=0,"",IF(OR(OR(ISBLANK(F6145),SUM(LEN(C6145),LEN(D6145))=0),AND(NOT(E6145="Unknown"),ISBLANK(J6145)),AND(NOT(O6145="Unknown"),ISBLANK(R6145))),"Missing Information", INDEX(Table15[Entire Service Line Classification], MATCH(SUMIFS(Table15[Unique ID],Table15[System-Owned Portion],E6145,Table15[If Material Anything Other than "Lead" in Column E,Was Material Ever Previously Lead?],G6145,Table15[Customer-Owned Portion],O6145),Table15[Unique ID],0),0)))</f>
        <v/>
      </c>
      <c r="X6145"/>
    </row>
    <row r="6146" spans="2:24" x14ac:dyDescent="0.35">
      <c r="B6146" s="146"/>
      <c r="C6146" s="31"/>
      <c r="D6146" s="31"/>
      <c r="E6146" s="44"/>
      <c r="F6146" s="43"/>
      <c r="G6146" s="84"/>
      <c r="H6146" s="31"/>
      <c r="I6146" s="31"/>
      <c r="J6146" s="84"/>
      <c r="K6146" s="31"/>
      <c r="L6146" s="31"/>
      <c r="M6146" s="169"/>
      <c r="N6146" s="148"/>
      <c r="O6146" s="106"/>
      <c r="P6146" s="43"/>
      <c r="Q6146" s="31"/>
      <c r="R6146" s="84"/>
      <c r="S6146" s="31"/>
      <c r="T6146" s="31"/>
      <c r="U6146" s="169"/>
      <c r="V6146" s="150"/>
      <c r="W6146" s="342" t="str" cm="1">
        <f t="array" ref="W6146">IF(SUM(LEN(B6146:V6146))=0,"",IF(OR(OR(ISBLANK(F6146),SUM(LEN(C6146),LEN(D6146))=0),AND(NOT(E6146="Unknown"),ISBLANK(J6146)),AND(NOT(O6146="Unknown"),ISBLANK(R6146))),"Missing Information", INDEX(Table15[Entire Service Line Classification], MATCH(SUMIFS(Table15[Unique ID],Table15[System-Owned Portion],E6146,Table15[If Material Anything Other than "Lead" in Column E,Was Material Ever Previously Lead?],G6146,Table15[Customer-Owned Portion],O6146),Table15[Unique ID],0),0)))</f>
        <v/>
      </c>
      <c r="X6146"/>
    </row>
    <row r="6147" spans="2:24" x14ac:dyDescent="0.35">
      <c r="B6147" s="146"/>
      <c r="C6147" s="31"/>
      <c r="D6147" s="31"/>
      <c r="E6147" s="44"/>
      <c r="F6147" s="43"/>
      <c r="G6147" s="84"/>
      <c r="H6147" s="31"/>
      <c r="I6147" s="31"/>
      <c r="J6147" s="84"/>
      <c r="K6147" s="31"/>
      <c r="L6147" s="31"/>
      <c r="M6147" s="169"/>
      <c r="N6147" s="148"/>
      <c r="O6147" s="106"/>
      <c r="P6147" s="43"/>
      <c r="Q6147" s="31"/>
      <c r="R6147" s="84"/>
      <c r="S6147" s="31"/>
      <c r="T6147" s="31"/>
      <c r="U6147" s="169"/>
      <c r="V6147" s="150"/>
      <c r="W6147" s="342" t="str" cm="1">
        <f t="array" ref="W6147">IF(SUM(LEN(B6147:V6147))=0,"",IF(OR(OR(ISBLANK(F6147),SUM(LEN(C6147),LEN(D6147))=0),AND(NOT(E6147="Unknown"),ISBLANK(J6147)),AND(NOT(O6147="Unknown"),ISBLANK(R6147))),"Missing Information", INDEX(Table15[Entire Service Line Classification], MATCH(SUMIFS(Table15[Unique ID],Table15[System-Owned Portion],E6147,Table15[If Material Anything Other than "Lead" in Column E,Was Material Ever Previously Lead?],G6147,Table15[Customer-Owned Portion],O6147),Table15[Unique ID],0),0)))</f>
        <v/>
      </c>
      <c r="X6147"/>
    </row>
    <row r="6148" spans="2:24" x14ac:dyDescent="0.35">
      <c r="B6148" s="146"/>
      <c r="C6148" s="31"/>
      <c r="D6148" s="31"/>
      <c r="E6148" s="44"/>
      <c r="F6148" s="43"/>
      <c r="G6148" s="84"/>
      <c r="H6148" s="31"/>
      <c r="I6148" s="31"/>
      <c r="J6148" s="84"/>
      <c r="K6148" s="31"/>
      <c r="L6148" s="31"/>
      <c r="M6148" s="169"/>
      <c r="N6148" s="148"/>
      <c r="O6148" s="106"/>
      <c r="P6148" s="43"/>
      <c r="Q6148" s="31"/>
      <c r="R6148" s="84"/>
      <c r="S6148" s="31"/>
      <c r="T6148" s="31"/>
      <c r="U6148" s="169"/>
      <c r="V6148" s="150"/>
      <c r="W6148" s="342" t="str" cm="1">
        <f t="array" ref="W6148">IF(SUM(LEN(B6148:V6148))=0,"",IF(OR(OR(ISBLANK(F6148),SUM(LEN(C6148),LEN(D6148))=0),AND(NOT(E6148="Unknown"),ISBLANK(J6148)),AND(NOT(O6148="Unknown"),ISBLANK(R6148))),"Missing Information", INDEX(Table15[Entire Service Line Classification], MATCH(SUMIFS(Table15[Unique ID],Table15[System-Owned Portion],E6148,Table15[If Material Anything Other than "Lead" in Column E,Was Material Ever Previously Lead?],G6148,Table15[Customer-Owned Portion],O6148),Table15[Unique ID],0),0)))</f>
        <v/>
      </c>
      <c r="X6148"/>
    </row>
    <row r="6149" spans="2:24" x14ac:dyDescent="0.35">
      <c r="B6149" s="146"/>
      <c r="C6149" s="31"/>
      <c r="D6149" s="31"/>
      <c r="E6149" s="44"/>
      <c r="F6149" s="43"/>
      <c r="G6149" s="84"/>
      <c r="H6149" s="31"/>
      <c r="I6149" s="31"/>
      <c r="J6149" s="84"/>
      <c r="K6149" s="31"/>
      <c r="L6149" s="31"/>
      <c r="M6149" s="169"/>
      <c r="N6149" s="148"/>
      <c r="O6149" s="106"/>
      <c r="P6149" s="43"/>
      <c r="Q6149" s="31"/>
      <c r="R6149" s="84"/>
      <c r="S6149" s="31"/>
      <c r="T6149" s="31"/>
      <c r="U6149" s="169"/>
      <c r="V6149" s="150"/>
      <c r="W6149" s="342" t="str" cm="1">
        <f t="array" ref="W6149">IF(SUM(LEN(B6149:V6149))=0,"",IF(OR(OR(ISBLANK(F6149),SUM(LEN(C6149),LEN(D6149))=0),AND(NOT(E6149="Unknown"),ISBLANK(J6149)),AND(NOT(O6149="Unknown"),ISBLANK(R6149))),"Missing Information", INDEX(Table15[Entire Service Line Classification], MATCH(SUMIFS(Table15[Unique ID],Table15[System-Owned Portion],E6149,Table15[If Material Anything Other than "Lead" in Column E,Was Material Ever Previously Lead?],G6149,Table15[Customer-Owned Portion],O6149),Table15[Unique ID],0),0)))</f>
        <v/>
      </c>
      <c r="X6149"/>
    </row>
    <row r="6150" spans="2:24" x14ac:dyDescent="0.35">
      <c r="B6150" s="146"/>
      <c r="C6150" s="31"/>
      <c r="D6150" s="31"/>
      <c r="E6150" s="44"/>
      <c r="F6150" s="43"/>
      <c r="G6150" s="84"/>
      <c r="H6150" s="31"/>
      <c r="I6150" s="31"/>
      <c r="J6150" s="84"/>
      <c r="K6150" s="31"/>
      <c r="L6150" s="31"/>
      <c r="M6150" s="169"/>
      <c r="N6150" s="148"/>
      <c r="O6150" s="106"/>
      <c r="P6150" s="43"/>
      <c r="Q6150" s="31"/>
      <c r="R6150" s="84"/>
      <c r="S6150" s="31"/>
      <c r="T6150" s="31"/>
      <c r="U6150" s="169"/>
      <c r="V6150" s="150"/>
      <c r="W6150" s="342" t="str" cm="1">
        <f t="array" ref="W6150">IF(SUM(LEN(B6150:V6150))=0,"",IF(OR(OR(ISBLANK(F6150),SUM(LEN(C6150),LEN(D6150))=0),AND(NOT(E6150="Unknown"),ISBLANK(J6150)),AND(NOT(O6150="Unknown"),ISBLANK(R6150))),"Missing Information", INDEX(Table15[Entire Service Line Classification], MATCH(SUMIFS(Table15[Unique ID],Table15[System-Owned Portion],E6150,Table15[If Material Anything Other than "Lead" in Column E,Was Material Ever Previously Lead?],G6150,Table15[Customer-Owned Portion],O6150),Table15[Unique ID],0),0)))</f>
        <v/>
      </c>
      <c r="X6150"/>
    </row>
    <row r="6151" spans="2:24" x14ac:dyDescent="0.35">
      <c r="B6151" s="146"/>
      <c r="C6151" s="31"/>
      <c r="D6151" s="31"/>
      <c r="E6151" s="44"/>
      <c r="F6151" s="43"/>
      <c r="G6151" s="84"/>
      <c r="H6151" s="31"/>
      <c r="I6151" s="31"/>
      <c r="J6151" s="84"/>
      <c r="K6151" s="31"/>
      <c r="L6151" s="31"/>
      <c r="M6151" s="169"/>
      <c r="N6151" s="148"/>
      <c r="O6151" s="106"/>
      <c r="P6151" s="43"/>
      <c r="Q6151" s="31"/>
      <c r="R6151" s="84"/>
      <c r="S6151" s="31"/>
      <c r="T6151" s="31"/>
      <c r="U6151" s="169"/>
      <c r="V6151" s="150"/>
      <c r="W6151" s="342" t="str" cm="1">
        <f t="array" ref="W6151">IF(SUM(LEN(B6151:V6151))=0,"",IF(OR(OR(ISBLANK(F6151),SUM(LEN(C6151),LEN(D6151))=0),AND(NOT(E6151="Unknown"),ISBLANK(J6151)),AND(NOT(O6151="Unknown"),ISBLANK(R6151))),"Missing Information", INDEX(Table15[Entire Service Line Classification], MATCH(SUMIFS(Table15[Unique ID],Table15[System-Owned Portion],E6151,Table15[If Material Anything Other than "Lead" in Column E,Was Material Ever Previously Lead?],G6151,Table15[Customer-Owned Portion],O6151),Table15[Unique ID],0),0)))</f>
        <v/>
      </c>
      <c r="X6151"/>
    </row>
    <row r="6152" spans="2:24" x14ac:dyDescent="0.35">
      <c r="B6152" s="146"/>
      <c r="C6152" s="31"/>
      <c r="D6152" s="31"/>
      <c r="E6152" s="44"/>
      <c r="F6152" s="43"/>
      <c r="G6152" s="84"/>
      <c r="H6152" s="31"/>
      <c r="I6152" s="31"/>
      <c r="J6152" s="84"/>
      <c r="K6152" s="31"/>
      <c r="L6152" s="31"/>
      <c r="M6152" s="169"/>
      <c r="N6152" s="148"/>
      <c r="O6152" s="106"/>
      <c r="P6152" s="43"/>
      <c r="Q6152" s="31"/>
      <c r="R6152" s="84"/>
      <c r="S6152" s="31"/>
      <c r="T6152" s="31"/>
      <c r="U6152" s="169"/>
      <c r="V6152" s="150"/>
      <c r="W6152" s="342" t="str" cm="1">
        <f t="array" ref="W6152">IF(SUM(LEN(B6152:V6152))=0,"",IF(OR(OR(ISBLANK(F6152),SUM(LEN(C6152),LEN(D6152))=0),AND(NOT(E6152="Unknown"),ISBLANK(J6152)),AND(NOT(O6152="Unknown"),ISBLANK(R6152))),"Missing Information", INDEX(Table15[Entire Service Line Classification], MATCH(SUMIFS(Table15[Unique ID],Table15[System-Owned Portion],E6152,Table15[If Material Anything Other than "Lead" in Column E,Was Material Ever Previously Lead?],G6152,Table15[Customer-Owned Portion],O6152),Table15[Unique ID],0),0)))</f>
        <v/>
      </c>
      <c r="X6152"/>
    </row>
    <row r="6153" spans="2:24" x14ac:dyDescent="0.35">
      <c r="B6153" s="146"/>
      <c r="C6153" s="31"/>
      <c r="D6153" s="31"/>
      <c r="E6153" s="44"/>
      <c r="F6153" s="43"/>
      <c r="G6153" s="84"/>
      <c r="H6153" s="31"/>
      <c r="I6153" s="31"/>
      <c r="J6153" s="84"/>
      <c r="K6153" s="31"/>
      <c r="L6153" s="31"/>
      <c r="M6153" s="169"/>
      <c r="N6153" s="148"/>
      <c r="O6153" s="106"/>
      <c r="P6153" s="43"/>
      <c r="Q6153" s="31"/>
      <c r="R6153" s="84"/>
      <c r="S6153" s="31"/>
      <c r="T6153" s="31"/>
      <c r="U6153" s="169"/>
      <c r="V6153" s="150"/>
      <c r="W6153" s="342" t="str" cm="1">
        <f t="array" ref="W6153">IF(SUM(LEN(B6153:V6153))=0,"",IF(OR(OR(ISBLANK(F6153),SUM(LEN(C6153),LEN(D6153))=0),AND(NOT(E6153="Unknown"),ISBLANK(J6153)),AND(NOT(O6153="Unknown"),ISBLANK(R6153))),"Missing Information", INDEX(Table15[Entire Service Line Classification], MATCH(SUMIFS(Table15[Unique ID],Table15[System-Owned Portion],E6153,Table15[If Material Anything Other than "Lead" in Column E,Was Material Ever Previously Lead?],G6153,Table15[Customer-Owned Portion],O6153),Table15[Unique ID],0),0)))</f>
        <v/>
      </c>
      <c r="X6153"/>
    </row>
    <row r="6154" spans="2:24" x14ac:dyDescent="0.35">
      <c r="B6154" s="146"/>
      <c r="C6154" s="31"/>
      <c r="D6154" s="31"/>
      <c r="E6154" s="44"/>
      <c r="F6154" s="43"/>
      <c r="G6154" s="84"/>
      <c r="H6154" s="31"/>
      <c r="I6154" s="31"/>
      <c r="J6154" s="84"/>
      <c r="K6154" s="31"/>
      <c r="L6154" s="31"/>
      <c r="M6154" s="169"/>
      <c r="N6154" s="148"/>
      <c r="O6154" s="106"/>
      <c r="P6154" s="43"/>
      <c r="Q6154" s="31"/>
      <c r="R6154" s="84"/>
      <c r="S6154" s="31"/>
      <c r="T6154" s="31"/>
      <c r="U6154" s="169"/>
      <c r="V6154" s="150"/>
      <c r="W6154" s="342" t="str" cm="1">
        <f t="array" ref="W6154">IF(SUM(LEN(B6154:V6154))=0,"",IF(OR(OR(ISBLANK(F6154),SUM(LEN(C6154),LEN(D6154))=0),AND(NOT(E6154="Unknown"),ISBLANK(J6154)),AND(NOT(O6154="Unknown"),ISBLANK(R6154))),"Missing Information", INDEX(Table15[Entire Service Line Classification], MATCH(SUMIFS(Table15[Unique ID],Table15[System-Owned Portion],E6154,Table15[If Material Anything Other than "Lead" in Column E,Was Material Ever Previously Lead?],G6154,Table15[Customer-Owned Portion],O6154),Table15[Unique ID],0),0)))</f>
        <v/>
      </c>
      <c r="X6154"/>
    </row>
    <row r="6155" spans="2:24" x14ac:dyDescent="0.35">
      <c r="B6155" s="146"/>
      <c r="C6155" s="31"/>
      <c r="D6155" s="31"/>
      <c r="E6155" s="44"/>
      <c r="F6155" s="43"/>
      <c r="G6155" s="84"/>
      <c r="H6155" s="31"/>
      <c r="I6155" s="31"/>
      <c r="J6155" s="84"/>
      <c r="K6155" s="31"/>
      <c r="L6155" s="31"/>
      <c r="M6155" s="169"/>
      <c r="N6155" s="148"/>
      <c r="O6155" s="106"/>
      <c r="P6155" s="43"/>
      <c r="Q6155" s="31"/>
      <c r="R6155" s="84"/>
      <c r="S6155" s="31"/>
      <c r="T6155" s="31"/>
      <c r="U6155" s="169"/>
      <c r="V6155" s="150"/>
      <c r="W6155" s="342" t="str" cm="1">
        <f t="array" ref="W6155">IF(SUM(LEN(B6155:V6155))=0,"",IF(OR(OR(ISBLANK(F6155),SUM(LEN(C6155),LEN(D6155))=0),AND(NOT(E6155="Unknown"),ISBLANK(J6155)),AND(NOT(O6155="Unknown"),ISBLANK(R6155))),"Missing Information", INDEX(Table15[Entire Service Line Classification], MATCH(SUMIFS(Table15[Unique ID],Table15[System-Owned Portion],E6155,Table15[If Material Anything Other than "Lead" in Column E,Was Material Ever Previously Lead?],G6155,Table15[Customer-Owned Portion],O6155),Table15[Unique ID],0),0)))</f>
        <v/>
      </c>
      <c r="X6155"/>
    </row>
    <row r="6156" spans="2:24" x14ac:dyDescent="0.35">
      <c r="B6156" s="146"/>
      <c r="C6156" s="31"/>
      <c r="D6156" s="31"/>
      <c r="E6156" s="44"/>
      <c r="F6156" s="43"/>
      <c r="G6156" s="84"/>
      <c r="H6156" s="31"/>
      <c r="I6156" s="31"/>
      <c r="J6156" s="84"/>
      <c r="K6156" s="31"/>
      <c r="L6156" s="31"/>
      <c r="M6156" s="169"/>
      <c r="N6156" s="148"/>
      <c r="O6156" s="106"/>
      <c r="P6156" s="43"/>
      <c r="Q6156" s="31"/>
      <c r="R6156" s="84"/>
      <c r="S6156" s="31"/>
      <c r="T6156" s="31"/>
      <c r="U6156" s="169"/>
      <c r="V6156" s="150"/>
      <c r="W6156" s="342" t="str" cm="1">
        <f t="array" ref="W6156">IF(SUM(LEN(B6156:V6156))=0,"",IF(OR(OR(ISBLANK(F6156),SUM(LEN(C6156),LEN(D6156))=0),AND(NOT(E6156="Unknown"),ISBLANK(J6156)),AND(NOT(O6156="Unknown"),ISBLANK(R6156))),"Missing Information", INDEX(Table15[Entire Service Line Classification], MATCH(SUMIFS(Table15[Unique ID],Table15[System-Owned Portion],E6156,Table15[If Material Anything Other than "Lead" in Column E,Was Material Ever Previously Lead?],G6156,Table15[Customer-Owned Portion],O6156),Table15[Unique ID],0),0)))</f>
        <v/>
      </c>
      <c r="X6156"/>
    </row>
    <row r="6157" spans="2:24" x14ac:dyDescent="0.35">
      <c r="B6157" s="146"/>
      <c r="C6157" s="31"/>
      <c r="D6157" s="31"/>
      <c r="E6157" s="44"/>
      <c r="F6157" s="43"/>
      <c r="G6157" s="84"/>
      <c r="H6157" s="31"/>
      <c r="I6157" s="31"/>
      <c r="J6157" s="84"/>
      <c r="K6157" s="31"/>
      <c r="L6157" s="31"/>
      <c r="M6157" s="169"/>
      <c r="N6157" s="148"/>
      <c r="O6157" s="106"/>
      <c r="P6157" s="43"/>
      <c r="Q6157" s="31"/>
      <c r="R6157" s="84"/>
      <c r="S6157" s="31"/>
      <c r="T6157" s="31"/>
      <c r="U6157" s="169"/>
      <c r="V6157" s="150"/>
      <c r="W6157" s="342" t="str" cm="1">
        <f t="array" ref="W6157">IF(SUM(LEN(B6157:V6157))=0,"",IF(OR(OR(ISBLANK(F6157),SUM(LEN(C6157),LEN(D6157))=0),AND(NOT(E6157="Unknown"),ISBLANK(J6157)),AND(NOT(O6157="Unknown"),ISBLANK(R6157))),"Missing Information", INDEX(Table15[Entire Service Line Classification], MATCH(SUMIFS(Table15[Unique ID],Table15[System-Owned Portion],E6157,Table15[If Material Anything Other than "Lead" in Column E,Was Material Ever Previously Lead?],G6157,Table15[Customer-Owned Portion],O6157),Table15[Unique ID],0),0)))</f>
        <v/>
      </c>
      <c r="X6157"/>
    </row>
    <row r="6158" spans="2:24" x14ac:dyDescent="0.35">
      <c r="B6158" s="146"/>
      <c r="C6158" s="31"/>
      <c r="D6158" s="31"/>
      <c r="E6158" s="44"/>
      <c r="F6158" s="43"/>
      <c r="G6158" s="84"/>
      <c r="H6158" s="31"/>
      <c r="I6158" s="31"/>
      <c r="J6158" s="84"/>
      <c r="K6158" s="31"/>
      <c r="L6158" s="31"/>
      <c r="M6158" s="169"/>
      <c r="N6158" s="148"/>
      <c r="O6158" s="106"/>
      <c r="P6158" s="43"/>
      <c r="Q6158" s="31"/>
      <c r="R6158" s="84"/>
      <c r="S6158" s="31"/>
      <c r="T6158" s="31"/>
      <c r="U6158" s="169"/>
      <c r="V6158" s="150"/>
      <c r="W6158" s="342" t="str" cm="1">
        <f t="array" ref="W6158">IF(SUM(LEN(B6158:V6158))=0,"",IF(OR(OR(ISBLANK(F6158),SUM(LEN(C6158),LEN(D6158))=0),AND(NOT(E6158="Unknown"),ISBLANK(J6158)),AND(NOT(O6158="Unknown"),ISBLANK(R6158))),"Missing Information", INDEX(Table15[Entire Service Line Classification], MATCH(SUMIFS(Table15[Unique ID],Table15[System-Owned Portion],E6158,Table15[If Material Anything Other than "Lead" in Column E,Was Material Ever Previously Lead?],G6158,Table15[Customer-Owned Portion],O6158),Table15[Unique ID],0),0)))</f>
        <v/>
      </c>
      <c r="X6158"/>
    </row>
    <row r="6159" spans="2:24" x14ac:dyDescent="0.35">
      <c r="B6159" s="146"/>
      <c r="C6159" s="31"/>
      <c r="D6159" s="31"/>
      <c r="E6159" s="44"/>
      <c r="F6159" s="43"/>
      <c r="G6159" s="84"/>
      <c r="H6159" s="31"/>
      <c r="I6159" s="31"/>
      <c r="J6159" s="84"/>
      <c r="K6159" s="31"/>
      <c r="L6159" s="31"/>
      <c r="M6159" s="169"/>
      <c r="N6159" s="148"/>
      <c r="O6159" s="106"/>
      <c r="P6159" s="43"/>
      <c r="Q6159" s="31"/>
      <c r="R6159" s="84"/>
      <c r="S6159" s="31"/>
      <c r="T6159" s="31"/>
      <c r="U6159" s="169"/>
      <c r="V6159" s="150"/>
      <c r="W6159" s="342" t="str" cm="1">
        <f t="array" ref="W6159">IF(SUM(LEN(B6159:V6159))=0,"",IF(OR(OR(ISBLANK(F6159),SUM(LEN(C6159),LEN(D6159))=0),AND(NOT(E6159="Unknown"),ISBLANK(J6159)),AND(NOT(O6159="Unknown"),ISBLANK(R6159))),"Missing Information", INDEX(Table15[Entire Service Line Classification], MATCH(SUMIFS(Table15[Unique ID],Table15[System-Owned Portion],E6159,Table15[If Material Anything Other than "Lead" in Column E,Was Material Ever Previously Lead?],G6159,Table15[Customer-Owned Portion],O6159),Table15[Unique ID],0),0)))</f>
        <v/>
      </c>
      <c r="X6159"/>
    </row>
    <row r="6160" spans="2:24" x14ac:dyDescent="0.35">
      <c r="B6160" s="146"/>
      <c r="C6160" s="31"/>
      <c r="D6160" s="31"/>
      <c r="E6160" s="44"/>
      <c r="F6160" s="43"/>
      <c r="G6160" s="84"/>
      <c r="H6160" s="31"/>
      <c r="I6160" s="31"/>
      <c r="J6160" s="84"/>
      <c r="K6160" s="31"/>
      <c r="L6160" s="31"/>
      <c r="M6160" s="169"/>
      <c r="N6160" s="148"/>
      <c r="O6160" s="106"/>
      <c r="P6160" s="43"/>
      <c r="Q6160" s="31"/>
      <c r="R6160" s="84"/>
      <c r="S6160" s="31"/>
      <c r="T6160" s="31"/>
      <c r="U6160" s="169"/>
      <c r="V6160" s="150"/>
      <c r="W6160" s="342" t="str" cm="1">
        <f t="array" ref="W6160">IF(SUM(LEN(B6160:V6160))=0,"",IF(OR(OR(ISBLANK(F6160),SUM(LEN(C6160),LEN(D6160))=0),AND(NOT(E6160="Unknown"),ISBLANK(J6160)),AND(NOT(O6160="Unknown"),ISBLANK(R6160))),"Missing Information", INDEX(Table15[Entire Service Line Classification], MATCH(SUMIFS(Table15[Unique ID],Table15[System-Owned Portion],E6160,Table15[If Material Anything Other than "Lead" in Column E,Was Material Ever Previously Lead?],G6160,Table15[Customer-Owned Portion],O6160),Table15[Unique ID],0),0)))</f>
        <v/>
      </c>
      <c r="X6160"/>
    </row>
    <row r="6161" spans="2:24" x14ac:dyDescent="0.35">
      <c r="B6161" s="146"/>
      <c r="C6161" s="31"/>
      <c r="D6161" s="31"/>
      <c r="E6161" s="44"/>
      <c r="F6161" s="43"/>
      <c r="G6161" s="84"/>
      <c r="H6161" s="31"/>
      <c r="I6161" s="31"/>
      <c r="J6161" s="84"/>
      <c r="K6161" s="31"/>
      <c r="L6161" s="31"/>
      <c r="M6161" s="169"/>
      <c r="N6161" s="148"/>
      <c r="O6161" s="106"/>
      <c r="P6161" s="43"/>
      <c r="Q6161" s="31"/>
      <c r="R6161" s="84"/>
      <c r="S6161" s="31"/>
      <c r="T6161" s="31"/>
      <c r="U6161" s="169"/>
      <c r="V6161" s="150"/>
      <c r="W6161" s="342" t="str" cm="1">
        <f t="array" ref="W6161">IF(SUM(LEN(B6161:V6161))=0,"",IF(OR(OR(ISBLANK(F6161),SUM(LEN(C6161),LEN(D6161))=0),AND(NOT(E6161="Unknown"),ISBLANK(J6161)),AND(NOT(O6161="Unknown"),ISBLANK(R6161))),"Missing Information", INDEX(Table15[Entire Service Line Classification], MATCH(SUMIFS(Table15[Unique ID],Table15[System-Owned Portion],E6161,Table15[If Material Anything Other than "Lead" in Column E,Was Material Ever Previously Lead?],G6161,Table15[Customer-Owned Portion],O6161),Table15[Unique ID],0),0)))</f>
        <v/>
      </c>
      <c r="X6161"/>
    </row>
    <row r="6162" spans="2:24" x14ac:dyDescent="0.35">
      <c r="B6162" s="146"/>
      <c r="C6162" s="31"/>
      <c r="D6162" s="31"/>
      <c r="E6162" s="44"/>
      <c r="F6162" s="43"/>
      <c r="G6162" s="84"/>
      <c r="H6162" s="31"/>
      <c r="I6162" s="31"/>
      <c r="J6162" s="84"/>
      <c r="K6162" s="31"/>
      <c r="L6162" s="31"/>
      <c r="M6162" s="169"/>
      <c r="N6162" s="148"/>
      <c r="O6162" s="106"/>
      <c r="P6162" s="43"/>
      <c r="Q6162" s="31"/>
      <c r="R6162" s="84"/>
      <c r="S6162" s="31"/>
      <c r="T6162" s="31"/>
      <c r="U6162" s="169"/>
      <c r="V6162" s="150"/>
      <c r="W6162" s="342" t="str" cm="1">
        <f t="array" ref="W6162">IF(SUM(LEN(B6162:V6162))=0,"",IF(OR(OR(ISBLANK(F6162),SUM(LEN(C6162),LEN(D6162))=0),AND(NOT(E6162="Unknown"),ISBLANK(J6162)),AND(NOT(O6162="Unknown"),ISBLANK(R6162))),"Missing Information", INDEX(Table15[Entire Service Line Classification], MATCH(SUMIFS(Table15[Unique ID],Table15[System-Owned Portion],E6162,Table15[If Material Anything Other than "Lead" in Column E,Was Material Ever Previously Lead?],G6162,Table15[Customer-Owned Portion],O6162),Table15[Unique ID],0),0)))</f>
        <v/>
      </c>
      <c r="X6162"/>
    </row>
    <row r="6163" spans="2:24" x14ac:dyDescent="0.35">
      <c r="B6163" s="146"/>
      <c r="C6163" s="31"/>
      <c r="D6163" s="31"/>
      <c r="E6163" s="44"/>
      <c r="F6163" s="43"/>
      <c r="G6163" s="84"/>
      <c r="H6163" s="31"/>
      <c r="I6163" s="31"/>
      <c r="J6163" s="84"/>
      <c r="K6163" s="31"/>
      <c r="L6163" s="31"/>
      <c r="M6163" s="169"/>
      <c r="N6163" s="148"/>
      <c r="O6163" s="106"/>
      <c r="P6163" s="43"/>
      <c r="Q6163" s="31"/>
      <c r="R6163" s="84"/>
      <c r="S6163" s="31"/>
      <c r="T6163" s="31"/>
      <c r="U6163" s="169"/>
      <c r="V6163" s="150"/>
      <c r="W6163" s="342" t="str" cm="1">
        <f t="array" ref="W6163">IF(SUM(LEN(B6163:V6163))=0,"",IF(OR(OR(ISBLANK(F6163),SUM(LEN(C6163),LEN(D6163))=0),AND(NOT(E6163="Unknown"),ISBLANK(J6163)),AND(NOT(O6163="Unknown"),ISBLANK(R6163))),"Missing Information", INDEX(Table15[Entire Service Line Classification], MATCH(SUMIFS(Table15[Unique ID],Table15[System-Owned Portion],E6163,Table15[If Material Anything Other than "Lead" in Column E,Was Material Ever Previously Lead?],G6163,Table15[Customer-Owned Portion],O6163),Table15[Unique ID],0),0)))</f>
        <v/>
      </c>
      <c r="X6163"/>
    </row>
    <row r="6164" spans="2:24" x14ac:dyDescent="0.35">
      <c r="B6164" s="146"/>
      <c r="C6164" s="31"/>
      <c r="D6164" s="31"/>
      <c r="E6164" s="44"/>
      <c r="F6164" s="43"/>
      <c r="G6164" s="84"/>
      <c r="H6164" s="31"/>
      <c r="I6164" s="31"/>
      <c r="J6164" s="84"/>
      <c r="K6164" s="31"/>
      <c r="L6164" s="31"/>
      <c r="M6164" s="169"/>
      <c r="N6164" s="148"/>
      <c r="O6164" s="106"/>
      <c r="P6164" s="43"/>
      <c r="Q6164" s="31"/>
      <c r="R6164" s="84"/>
      <c r="S6164" s="31"/>
      <c r="T6164" s="31"/>
      <c r="U6164" s="169"/>
      <c r="V6164" s="150"/>
      <c r="W6164" s="342" t="str" cm="1">
        <f t="array" ref="W6164">IF(SUM(LEN(B6164:V6164))=0,"",IF(OR(OR(ISBLANK(F6164),SUM(LEN(C6164),LEN(D6164))=0),AND(NOT(E6164="Unknown"),ISBLANK(J6164)),AND(NOT(O6164="Unknown"),ISBLANK(R6164))),"Missing Information", INDEX(Table15[Entire Service Line Classification], MATCH(SUMIFS(Table15[Unique ID],Table15[System-Owned Portion],E6164,Table15[If Material Anything Other than "Lead" in Column E,Was Material Ever Previously Lead?],G6164,Table15[Customer-Owned Portion],O6164),Table15[Unique ID],0),0)))</f>
        <v/>
      </c>
      <c r="X6164"/>
    </row>
    <row r="6165" spans="2:24" x14ac:dyDescent="0.35">
      <c r="B6165" s="146"/>
      <c r="C6165" s="31"/>
      <c r="D6165" s="31"/>
      <c r="E6165" s="44"/>
      <c r="F6165" s="43"/>
      <c r="G6165" s="84"/>
      <c r="H6165" s="31"/>
      <c r="I6165" s="31"/>
      <c r="J6165" s="84"/>
      <c r="K6165" s="31"/>
      <c r="L6165" s="31"/>
      <c r="M6165" s="169"/>
      <c r="N6165" s="148"/>
      <c r="O6165" s="106"/>
      <c r="P6165" s="43"/>
      <c r="Q6165" s="31"/>
      <c r="R6165" s="84"/>
      <c r="S6165" s="31"/>
      <c r="T6165" s="31"/>
      <c r="U6165" s="169"/>
      <c r="V6165" s="150"/>
      <c r="W6165" s="342" t="str" cm="1">
        <f t="array" ref="W6165">IF(SUM(LEN(B6165:V6165))=0,"",IF(OR(OR(ISBLANK(F6165),SUM(LEN(C6165),LEN(D6165))=0),AND(NOT(E6165="Unknown"),ISBLANK(J6165)),AND(NOT(O6165="Unknown"),ISBLANK(R6165))),"Missing Information", INDEX(Table15[Entire Service Line Classification], MATCH(SUMIFS(Table15[Unique ID],Table15[System-Owned Portion],E6165,Table15[If Material Anything Other than "Lead" in Column E,Was Material Ever Previously Lead?],G6165,Table15[Customer-Owned Portion],O6165),Table15[Unique ID],0),0)))</f>
        <v/>
      </c>
      <c r="X6165"/>
    </row>
    <row r="6166" spans="2:24" x14ac:dyDescent="0.35">
      <c r="B6166" s="146"/>
      <c r="C6166" s="31"/>
      <c r="D6166" s="31"/>
      <c r="E6166" s="44"/>
      <c r="F6166" s="43"/>
      <c r="G6166" s="84"/>
      <c r="H6166" s="31"/>
      <c r="I6166" s="31"/>
      <c r="J6166" s="84"/>
      <c r="K6166" s="31"/>
      <c r="L6166" s="31"/>
      <c r="M6166" s="169"/>
      <c r="N6166" s="148"/>
      <c r="O6166" s="106"/>
      <c r="P6166" s="43"/>
      <c r="Q6166" s="31"/>
      <c r="R6166" s="84"/>
      <c r="S6166" s="31"/>
      <c r="T6166" s="31"/>
      <c r="U6166" s="169"/>
      <c r="V6166" s="150"/>
      <c r="W6166" s="342" t="str" cm="1">
        <f t="array" ref="W6166">IF(SUM(LEN(B6166:V6166))=0,"",IF(OR(OR(ISBLANK(F6166),SUM(LEN(C6166),LEN(D6166))=0),AND(NOT(E6166="Unknown"),ISBLANK(J6166)),AND(NOT(O6166="Unknown"),ISBLANK(R6166))),"Missing Information", INDEX(Table15[Entire Service Line Classification], MATCH(SUMIFS(Table15[Unique ID],Table15[System-Owned Portion],E6166,Table15[If Material Anything Other than "Lead" in Column E,Was Material Ever Previously Lead?],G6166,Table15[Customer-Owned Portion],O6166),Table15[Unique ID],0),0)))</f>
        <v/>
      </c>
      <c r="X6166"/>
    </row>
    <row r="6167" spans="2:24" x14ac:dyDescent="0.35">
      <c r="B6167" s="146"/>
      <c r="C6167" s="31"/>
      <c r="D6167" s="31"/>
      <c r="E6167" s="44"/>
      <c r="F6167" s="43"/>
      <c r="G6167" s="84"/>
      <c r="H6167" s="31"/>
      <c r="I6167" s="31"/>
      <c r="J6167" s="84"/>
      <c r="K6167" s="31"/>
      <c r="L6167" s="31"/>
      <c r="M6167" s="169"/>
      <c r="N6167" s="148"/>
      <c r="O6167" s="106"/>
      <c r="P6167" s="43"/>
      <c r="Q6167" s="31"/>
      <c r="R6167" s="84"/>
      <c r="S6167" s="31"/>
      <c r="T6167" s="31"/>
      <c r="U6167" s="169"/>
      <c r="V6167" s="150"/>
      <c r="W6167" s="342" t="str" cm="1">
        <f t="array" ref="W6167">IF(SUM(LEN(B6167:V6167))=0,"",IF(OR(OR(ISBLANK(F6167),SUM(LEN(C6167),LEN(D6167))=0),AND(NOT(E6167="Unknown"),ISBLANK(J6167)),AND(NOT(O6167="Unknown"),ISBLANK(R6167))),"Missing Information", INDEX(Table15[Entire Service Line Classification], MATCH(SUMIFS(Table15[Unique ID],Table15[System-Owned Portion],E6167,Table15[If Material Anything Other than "Lead" in Column E,Was Material Ever Previously Lead?],G6167,Table15[Customer-Owned Portion],O6167),Table15[Unique ID],0),0)))</f>
        <v/>
      </c>
      <c r="X6167"/>
    </row>
    <row r="6168" spans="2:24" x14ac:dyDescent="0.35">
      <c r="B6168" s="146"/>
      <c r="C6168" s="31"/>
      <c r="D6168" s="31"/>
      <c r="E6168" s="44"/>
      <c r="F6168" s="43"/>
      <c r="G6168" s="84"/>
      <c r="H6168" s="31"/>
      <c r="I6168" s="31"/>
      <c r="J6168" s="84"/>
      <c r="K6168" s="31"/>
      <c r="L6168" s="31"/>
      <c r="M6168" s="169"/>
      <c r="N6168" s="148"/>
      <c r="O6168" s="106"/>
      <c r="P6168" s="43"/>
      <c r="Q6168" s="31"/>
      <c r="R6168" s="84"/>
      <c r="S6168" s="31"/>
      <c r="T6168" s="31"/>
      <c r="U6168" s="169"/>
      <c r="V6168" s="150"/>
      <c r="W6168" s="342" t="str" cm="1">
        <f t="array" ref="W6168">IF(SUM(LEN(B6168:V6168))=0,"",IF(OR(OR(ISBLANK(F6168),SUM(LEN(C6168),LEN(D6168))=0),AND(NOT(E6168="Unknown"),ISBLANK(J6168)),AND(NOT(O6168="Unknown"),ISBLANK(R6168))),"Missing Information", INDEX(Table15[Entire Service Line Classification], MATCH(SUMIFS(Table15[Unique ID],Table15[System-Owned Portion],E6168,Table15[If Material Anything Other than "Lead" in Column E,Was Material Ever Previously Lead?],G6168,Table15[Customer-Owned Portion],O6168),Table15[Unique ID],0),0)))</f>
        <v/>
      </c>
      <c r="X6168"/>
    </row>
    <row r="6169" spans="2:24" x14ac:dyDescent="0.35">
      <c r="B6169" s="146"/>
      <c r="C6169" s="31"/>
      <c r="D6169" s="31"/>
      <c r="E6169" s="44"/>
      <c r="F6169" s="43"/>
      <c r="G6169" s="84"/>
      <c r="H6169" s="31"/>
      <c r="I6169" s="31"/>
      <c r="J6169" s="84"/>
      <c r="K6169" s="31"/>
      <c r="L6169" s="31"/>
      <c r="M6169" s="169"/>
      <c r="N6169" s="148"/>
      <c r="O6169" s="106"/>
      <c r="P6169" s="43"/>
      <c r="Q6169" s="31"/>
      <c r="R6169" s="84"/>
      <c r="S6169" s="31"/>
      <c r="T6169" s="31"/>
      <c r="U6169" s="169"/>
      <c r="V6169" s="150"/>
      <c r="W6169" s="342" t="str" cm="1">
        <f t="array" ref="W6169">IF(SUM(LEN(B6169:V6169))=0,"",IF(OR(OR(ISBLANK(F6169),SUM(LEN(C6169),LEN(D6169))=0),AND(NOT(E6169="Unknown"),ISBLANK(J6169)),AND(NOT(O6169="Unknown"),ISBLANK(R6169))),"Missing Information", INDEX(Table15[Entire Service Line Classification], MATCH(SUMIFS(Table15[Unique ID],Table15[System-Owned Portion],E6169,Table15[If Material Anything Other than "Lead" in Column E,Was Material Ever Previously Lead?],G6169,Table15[Customer-Owned Portion],O6169),Table15[Unique ID],0),0)))</f>
        <v/>
      </c>
      <c r="X6169"/>
    </row>
    <row r="6170" spans="2:24" x14ac:dyDescent="0.35">
      <c r="B6170" s="146"/>
      <c r="C6170" s="31"/>
      <c r="D6170" s="31"/>
      <c r="E6170" s="44"/>
      <c r="F6170" s="43"/>
      <c r="G6170" s="84"/>
      <c r="H6170" s="31"/>
      <c r="I6170" s="31"/>
      <c r="J6170" s="84"/>
      <c r="K6170" s="31"/>
      <c r="L6170" s="31"/>
      <c r="M6170" s="169"/>
      <c r="N6170" s="148"/>
      <c r="O6170" s="106"/>
      <c r="P6170" s="43"/>
      <c r="Q6170" s="31"/>
      <c r="R6170" s="84"/>
      <c r="S6170" s="31"/>
      <c r="T6170" s="31"/>
      <c r="U6170" s="169"/>
      <c r="V6170" s="150"/>
      <c r="W6170" s="342" t="str" cm="1">
        <f t="array" ref="W6170">IF(SUM(LEN(B6170:V6170))=0,"",IF(OR(OR(ISBLANK(F6170),SUM(LEN(C6170),LEN(D6170))=0),AND(NOT(E6170="Unknown"),ISBLANK(J6170)),AND(NOT(O6170="Unknown"),ISBLANK(R6170))),"Missing Information", INDEX(Table15[Entire Service Line Classification], MATCH(SUMIFS(Table15[Unique ID],Table15[System-Owned Portion],E6170,Table15[If Material Anything Other than "Lead" in Column E,Was Material Ever Previously Lead?],G6170,Table15[Customer-Owned Portion],O6170),Table15[Unique ID],0),0)))</f>
        <v/>
      </c>
      <c r="X6170"/>
    </row>
    <row r="6171" spans="2:24" x14ac:dyDescent="0.35">
      <c r="B6171" s="146"/>
      <c r="C6171" s="31"/>
      <c r="D6171" s="31"/>
      <c r="E6171" s="44"/>
      <c r="F6171" s="43"/>
      <c r="G6171" s="84"/>
      <c r="H6171" s="31"/>
      <c r="I6171" s="31"/>
      <c r="J6171" s="84"/>
      <c r="K6171" s="31"/>
      <c r="L6171" s="31"/>
      <c r="M6171" s="169"/>
      <c r="N6171" s="148"/>
      <c r="O6171" s="106"/>
      <c r="P6171" s="43"/>
      <c r="Q6171" s="31"/>
      <c r="R6171" s="84"/>
      <c r="S6171" s="31"/>
      <c r="T6171" s="31"/>
      <c r="U6171" s="169"/>
      <c r="V6171" s="150"/>
      <c r="W6171" s="342" t="str" cm="1">
        <f t="array" ref="W6171">IF(SUM(LEN(B6171:V6171))=0,"",IF(OR(OR(ISBLANK(F6171),SUM(LEN(C6171),LEN(D6171))=0),AND(NOT(E6171="Unknown"),ISBLANK(J6171)),AND(NOT(O6171="Unknown"),ISBLANK(R6171))),"Missing Information", INDEX(Table15[Entire Service Line Classification], MATCH(SUMIFS(Table15[Unique ID],Table15[System-Owned Portion],E6171,Table15[If Material Anything Other than "Lead" in Column E,Was Material Ever Previously Lead?],G6171,Table15[Customer-Owned Portion],O6171),Table15[Unique ID],0),0)))</f>
        <v/>
      </c>
      <c r="X6171"/>
    </row>
    <row r="6172" spans="2:24" x14ac:dyDescent="0.35">
      <c r="B6172" s="146"/>
      <c r="C6172" s="31"/>
      <c r="D6172" s="31"/>
      <c r="E6172" s="44"/>
      <c r="F6172" s="43"/>
      <c r="G6172" s="84"/>
      <c r="H6172" s="31"/>
      <c r="I6172" s="31"/>
      <c r="J6172" s="84"/>
      <c r="K6172" s="31"/>
      <c r="L6172" s="31"/>
      <c r="M6172" s="169"/>
      <c r="N6172" s="148"/>
      <c r="O6172" s="106"/>
      <c r="P6172" s="43"/>
      <c r="Q6172" s="31"/>
      <c r="R6172" s="84"/>
      <c r="S6172" s="31"/>
      <c r="T6172" s="31"/>
      <c r="U6172" s="169"/>
      <c r="V6172" s="150"/>
      <c r="W6172" s="342" t="str" cm="1">
        <f t="array" ref="W6172">IF(SUM(LEN(B6172:V6172))=0,"",IF(OR(OR(ISBLANK(F6172),SUM(LEN(C6172),LEN(D6172))=0),AND(NOT(E6172="Unknown"),ISBLANK(J6172)),AND(NOT(O6172="Unknown"),ISBLANK(R6172))),"Missing Information", INDEX(Table15[Entire Service Line Classification], MATCH(SUMIFS(Table15[Unique ID],Table15[System-Owned Portion],E6172,Table15[If Material Anything Other than "Lead" in Column E,Was Material Ever Previously Lead?],G6172,Table15[Customer-Owned Portion],O6172),Table15[Unique ID],0),0)))</f>
        <v/>
      </c>
      <c r="X6172"/>
    </row>
    <row r="6173" spans="2:24" x14ac:dyDescent="0.35">
      <c r="B6173" s="146"/>
      <c r="C6173" s="31"/>
      <c r="D6173" s="31"/>
      <c r="E6173" s="44"/>
      <c r="F6173" s="43"/>
      <c r="G6173" s="84"/>
      <c r="H6173" s="31"/>
      <c r="I6173" s="31"/>
      <c r="J6173" s="84"/>
      <c r="K6173" s="31"/>
      <c r="L6173" s="31"/>
      <c r="M6173" s="169"/>
      <c r="N6173" s="148"/>
      <c r="O6173" s="106"/>
      <c r="P6173" s="43"/>
      <c r="Q6173" s="31"/>
      <c r="R6173" s="84"/>
      <c r="S6173" s="31"/>
      <c r="T6173" s="31"/>
      <c r="U6173" s="169"/>
      <c r="V6173" s="150"/>
      <c r="W6173" s="342" t="str" cm="1">
        <f t="array" ref="W6173">IF(SUM(LEN(B6173:V6173))=0,"",IF(OR(OR(ISBLANK(F6173),SUM(LEN(C6173),LEN(D6173))=0),AND(NOT(E6173="Unknown"),ISBLANK(J6173)),AND(NOT(O6173="Unknown"),ISBLANK(R6173))),"Missing Information", INDEX(Table15[Entire Service Line Classification], MATCH(SUMIFS(Table15[Unique ID],Table15[System-Owned Portion],E6173,Table15[If Material Anything Other than "Lead" in Column E,Was Material Ever Previously Lead?],G6173,Table15[Customer-Owned Portion],O6173),Table15[Unique ID],0),0)))</f>
        <v/>
      </c>
      <c r="X6173"/>
    </row>
    <row r="6174" spans="2:24" x14ac:dyDescent="0.35">
      <c r="B6174" s="146"/>
      <c r="C6174" s="31"/>
      <c r="D6174" s="31"/>
      <c r="E6174" s="44"/>
      <c r="F6174" s="43"/>
      <c r="G6174" s="84"/>
      <c r="H6174" s="31"/>
      <c r="I6174" s="31"/>
      <c r="J6174" s="84"/>
      <c r="K6174" s="31"/>
      <c r="L6174" s="31"/>
      <c r="M6174" s="169"/>
      <c r="N6174" s="148"/>
      <c r="O6174" s="106"/>
      <c r="P6174" s="43"/>
      <c r="Q6174" s="31"/>
      <c r="R6174" s="84"/>
      <c r="S6174" s="31"/>
      <c r="T6174" s="31"/>
      <c r="U6174" s="169"/>
      <c r="V6174" s="150"/>
      <c r="W6174" s="342" t="str" cm="1">
        <f t="array" ref="W6174">IF(SUM(LEN(B6174:V6174))=0,"",IF(OR(OR(ISBLANK(F6174),SUM(LEN(C6174),LEN(D6174))=0),AND(NOT(E6174="Unknown"),ISBLANK(J6174)),AND(NOT(O6174="Unknown"),ISBLANK(R6174))),"Missing Information", INDEX(Table15[Entire Service Line Classification], MATCH(SUMIFS(Table15[Unique ID],Table15[System-Owned Portion],E6174,Table15[If Material Anything Other than "Lead" in Column E,Was Material Ever Previously Lead?],G6174,Table15[Customer-Owned Portion],O6174),Table15[Unique ID],0),0)))</f>
        <v/>
      </c>
      <c r="X6174"/>
    </row>
    <row r="6175" spans="2:24" x14ac:dyDescent="0.35">
      <c r="B6175" s="146"/>
      <c r="C6175" s="31"/>
      <c r="D6175" s="31"/>
      <c r="E6175" s="44"/>
      <c r="F6175" s="43"/>
      <c r="G6175" s="84"/>
      <c r="H6175" s="31"/>
      <c r="I6175" s="31"/>
      <c r="J6175" s="84"/>
      <c r="K6175" s="31"/>
      <c r="L6175" s="31"/>
      <c r="M6175" s="169"/>
      <c r="N6175" s="148"/>
      <c r="O6175" s="106"/>
      <c r="P6175" s="43"/>
      <c r="Q6175" s="31"/>
      <c r="R6175" s="84"/>
      <c r="S6175" s="31"/>
      <c r="T6175" s="31"/>
      <c r="U6175" s="169"/>
      <c r="V6175" s="150"/>
      <c r="W6175" s="342" t="str" cm="1">
        <f t="array" ref="W6175">IF(SUM(LEN(B6175:V6175))=0,"",IF(OR(OR(ISBLANK(F6175),SUM(LEN(C6175),LEN(D6175))=0),AND(NOT(E6175="Unknown"),ISBLANK(J6175)),AND(NOT(O6175="Unknown"),ISBLANK(R6175))),"Missing Information", INDEX(Table15[Entire Service Line Classification], MATCH(SUMIFS(Table15[Unique ID],Table15[System-Owned Portion],E6175,Table15[If Material Anything Other than "Lead" in Column E,Was Material Ever Previously Lead?],G6175,Table15[Customer-Owned Portion],O6175),Table15[Unique ID],0),0)))</f>
        <v/>
      </c>
      <c r="X6175"/>
    </row>
    <row r="6176" spans="2:24" x14ac:dyDescent="0.35">
      <c r="B6176" s="146"/>
      <c r="C6176" s="31"/>
      <c r="D6176" s="31"/>
      <c r="E6176" s="44"/>
      <c r="F6176" s="43"/>
      <c r="G6176" s="84"/>
      <c r="H6176" s="31"/>
      <c r="I6176" s="31"/>
      <c r="J6176" s="84"/>
      <c r="K6176" s="31"/>
      <c r="L6176" s="31"/>
      <c r="M6176" s="169"/>
      <c r="N6176" s="148"/>
      <c r="O6176" s="106"/>
      <c r="P6176" s="43"/>
      <c r="Q6176" s="31"/>
      <c r="R6176" s="84"/>
      <c r="S6176" s="31"/>
      <c r="T6176" s="31"/>
      <c r="U6176" s="169"/>
      <c r="V6176" s="150"/>
      <c r="W6176" s="342" t="str" cm="1">
        <f t="array" ref="W6176">IF(SUM(LEN(B6176:V6176))=0,"",IF(OR(OR(ISBLANK(F6176),SUM(LEN(C6176),LEN(D6176))=0),AND(NOT(E6176="Unknown"),ISBLANK(J6176)),AND(NOT(O6176="Unknown"),ISBLANK(R6176))),"Missing Information", INDEX(Table15[Entire Service Line Classification], MATCH(SUMIFS(Table15[Unique ID],Table15[System-Owned Portion],E6176,Table15[If Material Anything Other than "Lead" in Column E,Was Material Ever Previously Lead?],G6176,Table15[Customer-Owned Portion],O6176),Table15[Unique ID],0),0)))</f>
        <v/>
      </c>
      <c r="X6176"/>
    </row>
    <row r="6177" spans="2:24" x14ac:dyDescent="0.35">
      <c r="B6177" s="146"/>
      <c r="C6177" s="31"/>
      <c r="D6177" s="31"/>
      <c r="E6177" s="44"/>
      <c r="F6177" s="43"/>
      <c r="G6177" s="84"/>
      <c r="H6177" s="31"/>
      <c r="I6177" s="31"/>
      <c r="J6177" s="84"/>
      <c r="K6177" s="31"/>
      <c r="L6177" s="31"/>
      <c r="M6177" s="169"/>
      <c r="N6177" s="148"/>
      <c r="O6177" s="106"/>
      <c r="P6177" s="43"/>
      <c r="Q6177" s="31"/>
      <c r="R6177" s="84"/>
      <c r="S6177" s="31"/>
      <c r="T6177" s="31"/>
      <c r="U6177" s="169"/>
      <c r="V6177" s="150"/>
      <c r="W6177" s="342" t="str" cm="1">
        <f t="array" ref="W6177">IF(SUM(LEN(B6177:V6177))=0,"",IF(OR(OR(ISBLANK(F6177),SUM(LEN(C6177),LEN(D6177))=0),AND(NOT(E6177="Unknown"),ISBLANK(J6177)),AND(NOT(O6177="Unknown"),ISBLANK(R6177))),"Missing Information", INDEX(Table15[Entire Service Line Classification], MATCH(SUMIFS(Table15[Unique ID],Table15[System-Owned Portion],E6177,Table15[If Material Anything Other than "Lead" in Column E,Was Material Ever Previously Lead?],G6177,Table15[Customer-Owned Portion],O6177),Table15[Unique ID],0),0)))</f>
        <v/>
      </c>
      <c r="X6177"/>
    </row>
    <row r="6178" spans="2:24" x14ac:dyDescent="0.35">
      <c r="B6178" s="146"/>
      <c r="C6178" s="31"/>
      <c r="D6178" s="31"/>
      <c r="E6178" s="44"/>
      <c r="F6178" s="43"/>
      <c r="G6178" s="84"/>
      <c r="H6178" s="31"/>
      <c r="I6178" s="31"/>
      <c r="J6178" s="84"/>
      <c r="K6178" s="31"/>
      <c r="L6178" s="31"/>
      <c r="M6178" s="169"/>
      <c r="N6178" s="148"/>
      <c r="O6178" s="106"/>
      <c r="P6178" s="43"/>
      <c r="Q6178" s="31"/>
      <c r="R6178" s="84"/>
      <c r="S6178" s="31"/>
      <c r="T6178" s="31"/>
      <c r="U6178" s="169"/>
      <c r="V6178" s="150"/>
      <c r="W6178" s="342" t="str" cm="1">
        <f t="array" ref="W6178">IF(SUM(LEN(B6178:V6178))=0,"",IF(OR(OR(ISBLANK(F6178),SUM(LEN(C6178),LEN(D6178))=0),AND(NOT(E6178="Unknown"),ISBLANK(J6178)),AND(NOT(O6178="Unknown"),ISBLANK(R6178))),"Missing Information", INDEX(Table15[Entire Service Line Classification], MATCH(SUMIFS(Table15[Unique ID],Table15[System-Owned Portion],E6178,Table15[If Material Anything Other than "Lead" in Column E,Was Material Ever Previously Lead?],G6178,Table15[Customer-Owned Portion],O6178),Table15[Unique ID],0),0)))</f>
        <v/>
      </c>
      <c r="X6178"/>
    </row>
    <row r="6179" spans="2:24" x14ac:dyDescent="0.35">
      <c r="B6179" s="146"/>
      <c r="C6179" s="31"/>
      <c r="D6179" s="31"/>
      <c r="E6179" s="44"/>
      <c r="F6179" s="43"/>
      <c r="G6179" s="84"/>
      <c r="H6179" s="31"/>
      <c r="I6179" s="31"/>
      <c r="J6179" s="84"/>
      <c r="K6179" s="31"/>
      <c r="L6179" s="31"/>
      <c r="M6179" s="169"/>
      <c r="N6179" s="148"/>
      <c r="O6179" s="106"/>
      <c r="P6179" s="43"/>
      <c r="Q6179" s="31"/>
      <c r="R6179" s="84"/>
      <c r="S6179" s="31"/>
      <c r="T6179" s="31"/>
      <c r="U6179" s="169"/>
      <c r="V6179" s="150"/>
      <c r="W6179" s="342" t="str" cm="1">
        <f t="array" ref="W6179">IF(SUM(LEN(B6179:V6179))=0,"",IF(OR(OR(ISBLANK(F6179),SUM(LEN(C6179),LEN(D6179))=0),AND(NOT(E6179="Unknown"),ISBLANK(J6179)),AND(NOT(O6179="Unknown"),ISBLANK(R6179))),"Missing Information", INDEX(Table15[Entire Service Line Classification], MATCH(SUMIFS(Table15[Unique ID],Table15[System-Owned Portion],E6179,Table15[If Material Anything Other than "Lead" in Column E,Was Material Ever Previously Lead?],G6179,Table15[Customer-Owned Portion],O6179),Table15[Unique ID],0),0)))</f>
        <v/>
      </c>
      <c r="X6179"/>
    </row>
    <row r="6180" spans="2:24" x14ac:dyDescent="0.35">
      <c r="B6180" s="146"/>
      <c r="C6180" s="31"/>
      <c r="D6180" s="31"/>
      <c r="E6180" s="44"/>
      <c r="F6180" s="43"/>
      <c r="G6180" s="84"/>
      <c r="H6180" s="31"/>
      <c r="I6180" s="31"/>
      <c r="J6180" s="84"/>
      <c r="K6180" s="31"/>
      <c r="L6180" s="31"/>
      <c r="M6180" s="169"/>
      <c r="N6180" s="148"/>
      <c r="O6180" s="106"/>
      <c r="P6180" s="43"/>
      <c r="Q6180" s="31"/>
      <c r="R6180" s="84"/>
      <c r="S6180" s="31"/>
      <c r="T6180" s="31"/>
      <c r="U6180" s="169"/>
      <c r="V6180" s="150"/>
      <c r="W6180" s="342" t="str" cm="1">
        <f t="array" ref="W6180">IF(SUM(LEN(B6180:V6180))=0,"",IF(OR(OR(ISBLANK(F6180),SUM(LEN(C6180),LEN(D6180))=0),AND(NOT(E6180="Unknown"),ISBLANK(J6180)),AND(NOT(O6180="Unknown"),ISBLANK(R6180))),"Missing Information", INDEX(Table15[Entire Service Line Classification], MATCH(SUMIFS(Table15[Unique ID],Table15[System-Owned Portion],E6180,Table15[If Material Anything Other than "Lead" in Column E,Was Material Ever Previously Lead?],G6180,Table15[Customer-Owned Portion],O6180),Table15[Unique ID],0),0)))</f>
        <v/>
      </c>
      <c r="X6180"/>
    </row>
    <row r="6181" spans="2:24" x14ac:dyDescent="0.35">
      <c r="B6181" s="146"/>
      <c r="C6181" s="31"/>
      <c r="D6181" s="31"/>
      <c r="E6181" s="44"/>
      <c r="F6181" s="43"/>
      <c r="G6181" s="84"/>
      <c r="H6181" s="31"/>
      <c r="I6181" s="31"/>
      <c r="J6181" s="84"/>
      <c r="K6181" s="31"/>
      <c r="L6181" s="31"/>
      <c r="M6181" s="169"/>
      <c r="N6181" s="148"/>
      <c r="O6181" s="106"/>
      <c r="P6181" s="43"/>
      <c r="Q6181" s="31"/>
      <c r="R6181" s="84"/>
      <c r="S6181" s="31"/>
      <c r="T6181" s="31"/>
      <c r="U6181" s="169"/>
      <c r="V6181" s="150"/>
      <c r="W6181" s="342" t="str" cm="1">
        <f t="array" ref="W6181">IF(SUM(LEN(B6181:V6181))=0,"",IF(OR(OR(ISBLANK(F6181),SUM(LEN(C6181),LEN(D6181))=0),AND(NOT(E6181="Unknown"),ISBLANK(J6181)),AND(NOT(O6181="Unknown"),ISBLANK(R6181))),"Missing Information", INDEX(Table15[Entire Service Line Classification], MATCH(SUMIFS(Table15[Unique ID],Table15[System-Owned Portion],E6181,Table15[If Material Anything Other than "Lead" in Column E,Was Material Ever Previously Lead?],G6181,Table15[Customer-Owned Portion],O6181),Table15[Unique ID],0),0)))</f>
        <v/>
      </c>
      <c r="X6181"/>
    </row>
    <row r="6182" spans="2:24" x14ac:dyDescent="0.35">
      <c r="B6182" s="146"/>
      <c r="C6182" s="31"/>
      <c r="D6182" s="31"/>
      <c r="E6182" s="44"/>
      <c r="F6182" s="43"/>
      <c r="G6182" s="84"/>
      <c r="H6182" s="31"/>
      <c r="I6182" s="31"/>
      <c r="J6182" s="84"/>
      <c r="K6182" s="31"/>
      <c r="L6182" s="31"/>
      <c r="M6182" s="169"/>
      <c r="N6182" s="148"/>
      <c r="O6182" s="106"/>
      <c r="P6182" s="43"/>
      <c r="Q6182" s="31"/>
      <c r="R6182" s="84"/>
      <c r="S6182" s="31"/>
      <c r="T6182" s="31"/>
      <c r="U6182" s="169"/>
      <c r="V6182" s="150"/>
      <c r="W6182" s="342" t="str" cm="1">
        <f t="array" ref="W6182">IF(SUM(LEN(B6182:V6182))=0,"",IF(OR(OR(ISBLANK(F6182),SUM(LEN(C6182),LEN(D6182))=0),AND(NOT(E6182="Unknown"),ISBLANK(J6182)),AND(NOT(O6182="Unknown"),ISBLANK(R6182))),"Missing Information", INDEX(Table15[Entire Service Line Classification], MATCH(SUMIFS(Table15[Unique ID],Table15[System-Owned Portion],E6182,Table15[If Material Anything Other than "Lead" in Column E,Was Material Ever Previously Lead?],G6182,Table15[Customer-Owned Portion],O6182),Table15[Unique ID],0),0)))</f>
        <v/>
      </c>
      <c r="X6182"/>
    </row>
    <row r="6183" spans="2:24" x14ac:dyDescent="0.35">
      <c r="B6183" s="146"/>
      <c r="C6183" s="31"/>
      <c r="D6183" s="31"/>
      <c r="E6183" s="44"/>
      <c r="F6183" s="43"/>
      <c r="G6183" s="84"/>
      <c r="H6183" s="31"/>
      <c r="I6183" s="31"/>
      <c r="J6183" s="84"/>
      <c r="K6183" s="31"/>
      <c r="L6183" s="31"/>
      <c r="M6183" s="169"/>
      <c r="N6183" s="148"/>
      <c r="O6183" s="106"/>
      <c r="P6183" s="43"/>
      <c r="Q6183" s="31"/>
      <c r="R6183" s="84"/>
      <c r="S6183" s="31"/>
      <c r="T6183" s="31"/>
      <c r="U6183" s="169"/>
      <c r="V6183" s="150"/>
      <c r="W6183" s="342" t="str" cm="1">
        <f t="array" ref="W6183">IF(SUM(LEN(B6183:V6183))=0,"",IF(OR(OR(ISBLANK(F6183),SUM(LEN(C6183),LEN(D6183))=0),AND(NOT(E6183="Unknown"),ISBLANK(J6183)),AND(NOT(O6183="Unknown"),ISBLANK(R6183))),"Missing Information", INDEX(Table15[Entire Service Line Classification], MATCH(SUMIFS(Table15[Unique ID],Table15[System-Owned Portion],E6183,Table15[If Material Anything Other than "Lead" in Column E,Was Material Ever Previously Lead?],G6183,Table15[Customer-Owned Portion],O6183),Table15[Unique ID],0),0)))</f>
        <v/>
      </c>
      <c r="X6183"/>
    </row>
    <row r="6184" spans="2:24" x14ac:dyDescent="0.35">
      <c r="B6184" s="146"/>
      <c r="C6184" s="31"/>
      <c r="D6184" s="31"/>
      <c r="E6184" s="44"/>
      <c r="F6184" s="43"/>
      <c r="G6184" s="84"/>
      <c r="H6184" s="31"/>
      <c r="I6184" s="31"/>
      <c r="J6184" s="84"/>
      <c r="K6184" s="31"/>
      <c r="L6184" s="31"/>
      <c r="M6184" s="169"/>
      <c r="N6184" s="148"/>
      <c r="O6184" s="106"/>
      <c r="P6184" s="43"/>
      <c r="Q6184" s="31"/>
      <c r="R6184" s="84"/>
      <c r="S6184" s="31"/>
      <c r="T6184" s="31"/>
      <c r="U6184" s="169"/>
      <c r="V6184" s="150"/>
      <c r="W6184" s="342" t="str" cm="1">
        <f t="array" ref="W6184">IF(SUM(LEN(B6184:V6184))=0,"",IF(OR(OR(ISBLANK(F6184),SUM(LEN(C6184),LEN(D6184))=0),AND(NOT(E6184="Unknown"),ISBLANK(J6184)),AND(NOT(O6184="Unknown"),ISBLANK(R6184))),"Missing Information", INDEX(Table15[Entire Service Line Classification], MATCH(SUMIFS(Table15[Unique ID],Table15[System-Owned Portion],E6184,Table15[If Material Anything Other than "Lead" in Column E,Was Material Ever Previously Lead?],G6184,Table15[Customer-Owned Portion],O6184),Table15[Unique ID],0),0)))</f>
        <v/>
      </c>
      <c r="X6184"/>
    </row>
    <row r="6185" spans="2:24" x14ac:dyDescent="0.35">
      <c r="B6185" s="146"/>
      <c r="C6185" s="31"/>
      <c r="D6185" s="31"/>
      <c r="E6185" s="44"/>
      <c r="F6185" s="43"/>
      <c r="G6185" s="84"/>
      <c r="H6185" s="31"/>
      <c r="I6185" s="31"/>
      <c r="J6185" s="84"/>
      <c r="K6185" s="31"/>
      <c r="L6185" s="31"/>
      <c r="M6185" s="169"/>
      <c r="N6185" s="148"/>
      <c r="O6185" s="106"/>
      <c r="P6185" s="43"/>
      <c r="Q6185" s="31"/>
      <c r="R6185" s="84"/>
      <c r="S6185" s="31"/>
      <c r="T6185" s="31"/>
      <c r="U6185" s="169"/>
      <c r="V6185" s="150"/>
      <c r="W6185" s="342" t="str" cm="1">
        <f t="array" ref="W6185">IF(SUM(LEN(B6185:V6185))=0,"",IF(OR(OR(ISBLANK(F6185),SUM(LEN(C6185),LEN(D6185))=0),AND(NOT(E6185="Unknown"),ISBLANK(J6185)),AND(NOT(O6185="Unknown"),ISBLANK(R6185))),"Missing Information", INDEX(Table15[Entire Service Line Classification], MATCH(SUMIFS(Table15[Unique ID],Table15[System-Owned Portion],E6185,Table15[If Material Anything Other than "Lead" in Column E,Was Material Ever Previously Lead?],G6185,Table15[Customer-Owned Portion],O6185),Table15[Unique ID],0),0)))</f>
        <v/>
      </c>
      <c r="X6185"/>
    </row>
    <row r="6186" spans="2:24" x14ac:dyDescent="0.35">
      <c r="B6186" s="146"/>
      <c r="C6186" s="31"/>
      <c r="D6186" s="31"/>
      <c r="E6186" s="44"/>
      <c r="F6186" s="43"/>
      <c r="G6186" s="84"/>
      <c r="H6186" s="31"/>
      <c r="I6186" s="31"/>
      <c r="J6186" s="84"/>
      <c r="K6186" s="31"/>
      <c r="L6186" s="31"/>
      <c r="M6186" s="169"/>
      <c r="N6186" s="148"/>
      <c r="O6186" s="106"/>
      <c r="P6186" s="43"/>
      <c r="Q6186" s="31"/>
      <c r="R6186" s="84"/>
      <c r="S6186" s="31"/>
      <c r="T6186" s="31"/>
      <c r="U6186" s="169"/>
      <c r="V6186" s="150"/>
      <c r="W6186" s="342" t="str" cm="1">
        <f t="array" ref="W6186">IF(SUM(LEN(B6186:V6186))=0,"",IF(OR(OR(ISBLANK(F6186),SUM(LEN(C6186),LEN(D6186))=0),AND(NOT(E6186="Unknown"),ISBLANK(J6186)),AND(NOT(O6186="Unknown"),ISBLANK(R6186))),"Missing Information", INDEX(Table15[Entire Service Line Classification], MATCH(SUMIFS(Table15[Unique ID],Table15[System-Owned Portion],E6186,Table15[If Material Anything Other than "Lead" in Column E,Was Material Ever Previously Lead?],G6186,Table15[Customer-Owned Portion],O6186),Table15[Unique ID],0),0)))</f>
        <v/>
      </c>
      <c r="X6186"/>
    </row>
    <row r="6187" spans="2:24" x14ac:dyDescent="0.35">
      <c r="B6187" s="146"/>
      <c r="C6187" s="31"/>
      <c r="D6187" s="31"/>
      <c r="E6187" s="44"/>
      <c r="F6187" s="43"/>
      <c r="G6187" s="84"/>
      <c r="H6187" s="31"/>
      <c r="I6187" s="31"/>
      <c r="J6187" s="84"/>
      <c r="K6187" s="31"/>
      <c r="L6187" s="31"/>
      <c r="M6187" s="169"/>
      <c r="N6187" s="148"/>
      <c r="O6187" s="106"/>
      <c r="P6187" s="43"/>
      <c r="Q6187" s="31"/>
      <c r="R6187" s="84"/>
      <c r="S6187" s="31"/>
      <c r="T6187" s="31"/>
      <c r="U6187" s="169"/>
      <c r="V6187" s="150"/>
      <c r="W6187" s="342" t="str" cm="1">
        <f t="array" ref="W6187">IF(SUM(LEN(B6187:V6187))=0,"",IF(OR(OR(ISBLANK(F6187),SUM(LEN(C6187),LEN(D6187))=0),AND(NOT(E6187="Unknown"),ISBLANK(J6187)),AND(NOT(O6187="Unknown"),ISBLANK(R6187))),"Missing Information", INDEX(Table15[Entire Service Line Classification], MATCH(SUMIFS(Table15[Unique ID],Table15[System-Owned Portion],E6187,Table15[If Material Anything Other than "Lead" in Column E,Was Material Ever Previously Lead?],G6187,Table15[Customer-Owned Portion],O6187),Table15[Unique ID],0),0)))</f>
        <v/>
      </c>
      <c r="X6187"/>
    </row>
    <row r="6188" spans="2:24" x14ac:dyDescent="0.35">
      <c r="B6188" s="146"/>
      <c r="C6188" s="31"/>
      <c r="D6188" s="31"/>
      <c r="E6188" s="44"/>
      <c r="F6188" s="43"/>
      <c r="G6188" s="84"/>
      <c r="H6188" s="31"/>
      <c r="I6188" s="31"/>
      <c r="J6188" s="84"/>
      <c r="K6188" s="31"/>
      <c r="L6188" s="31"/>
      <c r="M6188" s="169"/>
      <c r="N6188" s="148"/>
      <c r="O6188" s="106"/>
      <c r="P6188" s="43"/>
      <c r="Q6188" s="31"/>
      <c r="R6188" s="84"/>
      <c r="S6188" s="31"/>
      <c r="T6188" s="31"/>
      <c r="U6188" s="169"/>
      <c r="V6188" s="150"/>
      <c r="W6188" s="342" t="str" cm="1">
        <f t="array" ref="W6188">IF(SUM(LEN(B6188:V6188))=0,"",IF(OR(OR(ISBLANK(F6188),SUM(LEN(C6188),LEN(D6188))=0),AND(NOT(E6188="Unknown"),ISBLANK(J6188)),AND(NOT(O6188="Unknown"),ISBLANK(R6188))),"Missing Information", INDEX(Table15[Entire Service Line Classification], MATCH(SUMIFS(Table15[Unique ID],Table15[System-Owned Portion],E6188,Table15[If Material Anything Other than "Lead" in Column E,Was Material Ever Previously Lead?],G6188,Table15[Customer-Owned Portion],O6188),Table15[Unique ID],0),0)))</f>
        <v/>
      </c>
      <c r="X6188"/>
    </row>
    <row r="6189" spans="2:24" x14ac:dyDescent="0.35">
      <c r="B6189" s="146"/>
      <c r="C6189" s="31"/>
      <c r="D6189" s="31"/>
      <c r="E6189" s="44"/>
      <c r="F6189" s="43"/>
      <c r="G6189" s="84"/>
      <c r="H6189" s="31"/>
      <c r="I6189" s="31"/>
      <c r="J6189" s="84"/>
      <c r="K6189" s="31"/>
      <c r="L6189" s="31"/>
      <c r="M6189" s="169"/>
      <c r="N6189" s="148"/>
      <c r="O6189" s="106"/>
      <c r="P6189" s="43"/>
      <c r="Q6189" s="31"/>
      <c r="R6189" s="84"/>
      <c r="S6189" s="31"/>
      <c r="T6189" s="31"/>
      <c r="U6189" s="169"/>
      <c r="V6189" s="150"/>
      <c r="W6189" s="342" t="str" cm="1">
        <f t="array" ref="W6189">IF(SUM(LEN(B6189:V6189))=0,"",IF(OR(OR(ISBLANK(F6189),SUM(LEN(C6189),LEN(D6189))=0),AND(NOT(E6189="Unknown"),ISBLANK(J6189)),AND(NOT(O6189="Unknown"),ISBLANK(R6189))),"Missing Information", INDEX(Table15[Entire Service Line Classification], MATCH(SUMIFS(Table15[Unique ID],Table15[System-Owned Portion],E6189,Table15[If Material Anything Other than "Lead" in Column E,Was Material Ever Previously Lead?],G6189,Table15[Customer-Owned Portion],O6189),Table15[Unique ID],0),0)))</f>
        <v/>
      </c>
      <c r="X6189"/>
    </row>
    <row r="6190" spans="2:24" x14ac:dyDescent="0.35">
      <c r="B6190" s="146"/>
      <c r="C6190" s="31"/>
      <c r="D6190" s="31"/>
      <c r="E6190" s="44"/>
      <c r="F6190" s="43"/>
      <c r="G6190" s="84"/>
      <c r="H6190" s="31"/>
      <c r="I6190" s="31"/>
      <c r="J6190" s="84"/>
      <c r="K6190" s="31"/>
      <c r="L6190" s="31"/>
      <c r="M6190" s="169"/>
      <c r="N6190" s="148"/>
      <c r="O6190" s="106"/>
      <c r="P6190" s="43"/>
      <c r="Q6190" s="31"/>
      <c r="R6190" s="84"/>
      <c r="S6190" s="31"/>
      <c r="T6190" s="31"/>
      <c r="U6190" s="169"/>
      <c r="V6190" s="150"/>
      <c r="W6190" s="342" t="str" cm="1">
        <f t="array" ref="W6190">IF(SUM(LEN(B6190:V6190))=0,"",IF(OR(OR(ISBLANK(F6190),SUM(LEN(C6190),LEN(D6190))=0),AND(NOT(E6190="Unknown"),ISBLANK(J6190)),AND(NOT(O6190="Unknown"),ISBLANK(R6190))),"Missing Information", INDEX(Table15[Entire Service Line Classification], MATCH(SUMIFS(Table15[Unique ID],Table15[System-Owned Portion],E6190,Table15[If Material Anything Other than "Lead" in Column E,Was Material Ever Previously Lead?],G6190,Table15[Customer-Owned Portion],O6190),Table15[Unique ID],0),0)))</f>
        <v/>
      </c>
      <c r="X6190"/>
    </row>
    <row r="6191" spans="2:24" x14ac:dyDescent="0.35">
      <c r="B6191" s="146"/>
      <c r="C6191" s="31"/>
      <c r="D6191" s="31"/>
      <c r="E6191" s="44"/>
      <c r="F6191" s="43"/>
      <c r="G6191" s="84"/>
      <c r="H6191" s="31"/>
      <c r="I6191" s="31"/>
      <c r="J6191" s="84"/>
      <c r="K6191" s="31"/>
      <c r="L6191" s="31"/>
      <c r="M6191" s="169"/>
      <c r="N6191" s="148"/>
      <c r="O6191" s="106"/>
      <c r="P6191" s="43"/>
      <c r="Q6191" s="31"/>
      <c r="R6191" s="84"/>
      <c r="S6191" s="31"/>
      <c r="T6191" s="31"/>
      <c r="U6191" s="169"/>
      <c r="V6191" s="150"/>
      <c r="W6191" s="342" t="str" cm="1">
        <f t="array" ref="W6191">IF(SUM(LEN(B6191:V6191))=0,"",IF(OR(OR(ISBLANK(F6191),SUM(LEN(C6191),LEN(D6191))=0),AND(NOT(E6191="Unknown"),ISBLANK(J6191)),AND(NOT(O6191="Unknown"),ISBLANK(R6191))),"Missing Information", INDEX(Table15[Entire Service Line Classification], MATCH(SUMIFS(Table15[Unique ID],Table15[System-Owned Portion],E6191,Table15[If Material Anything Other than "Lead" in Column E,Was Material Ever Previously Lead?],G6191,Table15[Customer-Owned Portion],O6191),Table15[Unique ID],0),0)))</f>
        <v/>
      </c>
      <c r="X6191"/>
    </row>
    <row r="6192" spans="2:24" x14ac:dyDescent="0.35">
      <c r="B6192" s="146"/>
      <c r="C6192" s="31"/>
      <c r="D6192" s="31"/>
      <c r="E6192" s="44"/>
      <c r="F6192" s="43"/>
      <c r="G6192" s="84"/>
      <c r="H6192" s="31"/>
      <c r="I6192" s="31"/>
      <c r="J6192" s="84"/>
      <c r="K6192" s="31"/>
      <c r="L6192" s="31"/>
      <c r="M6192" s="169"/>
      <c r="N6192" s="148"/>
      <c r="O6192" s="106"/>
      <c r="P6192" s="43"/>
      <c r="Q6192" s="31"/>
      <c r="R6192" s="84"/>
      <c r="S6192" s="31"/>
      <c r="T6192" s="31"/>
      <c r="U6192" s="169"/>
      <c r="V6192" s="150"/>
      <c r="W6192" s="342" t="str" cm="1">
        <f t="array" ref="W6192">IF(SUM(LEN(B6192:V6192))=0,"",IF(OR(OR(ISBLANK(F6192),SUM(LEN(C6192),LEN(D6192))=0),AND(NOT(E6192="Unknown"),ISBLANK(J6192)),AND(NOT(O6192="Unknown"),ISBLANK(R6192))),"Missing Information", INDEX(Table15[Entire Service Line Classification], MATCH(SUMIFS(Table15[Unique ID],Table15[System-Owned Portion],E6192,Table15[If Material Anything Other than "Lead" in Column E,Was Material Ever Previously Lead?],G6192,Table15[Customer-Owned Portion],O6192),Table15[Unique ID],0),0)))</f>
        <v/>
      </c>
      <c r="X6192"/>
    </row>
    <row r="6193" spans="2:24" x14ac:dyDescent="0.35">
      <c r="B6193" s="146"/>
      <c r="C6193" s="31"/>
      <c r="D6193" s="31"/>
      <c r="E6193" s="44"/>
      <c r="F6193" s="43"/>
      <c r="G6193" s="84"/>
      <c r="H6193" s="31"/>
      <c r="I6193" s="31"/>
      <c r="J6193" s="84"/>
      <c r="K6193" s="31"/>
      <c r="L6193" s="31"/>
      <c r="M6193" s="169"/>
      <c r="N6193" s="148"/>
      <c r="O6193" s="106"/>
      <c r="P6193" s="43"/>
      <c r="Q6193" s="31"/>
      <c r="R6193" s="84"/>
      <c r="S6193" s="31"/>
      <c r="T6193" s="31"/>
      <c r="U6193" s="169"/>
      <c r="V6193" s="150"/>
      <c r="W6193" s="342" t="str" cm="1">
        <f t="array" ref="W6193">IF(SUM(LEN(B6193:V6193))=0,"",IF(OR(OR(ISBLANK(F6193),SUM(LEN(C6193),LEN(D6193))=0),AND(NOT(E6193="Unknown"),ISBLANK(J6193)),AND(NOT(O6193="Unknown"),ISBLANK(R6193))),"Missing Information", INDEX(Table15[Entire Service Line Classification], MATCH(SUMIFS(Table15[Unique ID],Table15[System-Owned Portion],E6193,Table15[If Material Anything Other than "Lead" in Column E,Was Material Ever Previously Lead?],G6193,Table15[Customer-Owned Portion],O6193),Table15[Unique ID],0),0)))</f>
        <v/>
      </c>
      <c r="X6193"/>
    </row>
    <row r="6194" spans="2:24" x14ac:dyDescent="0.35">
      <c r="B6194" s="146"/>
      <c r="C6194" s="31"/>
      <c r="D6194" s="31"/>
      <c r="E6194" s="44"/>
      <c r="F6194" s="43"/>
      <c r="G6194" s="84"/>
      <c r="H6194" s="31"/>
      <c r="I6194" s="31"/>
      <c r="J6194" s="84"/>
      <c r="K6194" s="31"/>
      <c r="L6194" s="31"/>
      <c r="M6194" s="169"/>
      <c r="N6194" s="148"/>
      <c r="O6194" s="106"/>
      <c r="P6194" s="43"/>
      <c r="Q6194" s="31"/>
      <c r="R6194" s="84"/>
      <c r="S6194" s="31"/>
      <c r="T6194" s="31"/>
      <c r="U6194" s="169"/>
      <c r="V6194" s="150"/>
      <c r="W6194" s="342" t="str" cm="1">
        <f t="array" ref="W6194">IF(SUM(LEN(B6194:V6194))=0,"",IF(OR(OR(ISBLANK(F6194),SUM(LEN(C6194),LEN(D6194))=0),AND(NOT(E6194="Unknown"),ISBLANK(J6194)),AND(NOT(O6194="Unknown"),ISBLANK(R6194))),"Missing Information", INDEX(Table15[Entire Service Line Classification], MATCH(SUMIFS(Table15[Unique ID],Table15[System-Owned Portion],E6194,Table15[If Material Anything Other than "Lead" in Column E,Was Material Ever Previously Lead?],G6194,Table15[Customer-Owned Portion],O6194),Table15[Unique ID],0),0)))</f>
        <v/>
      </c>
      <c r="X6194"/>
    </row>
    <row r="6195" spans="2:24" x14ac:dyDescent="0.35">
      <c r="B6195" s="146"/>
      <c r="C6195" s="31"/>
      <c r="D6195" s="31"/>
      <c r="E6195" s="44"/>
      <c r="F6195" s="43"/>
      <c r="G6195" s="84"/>
      <c r="H6195" s="31"/>
      <c r="I6195" s="31"/>
      <c r="J6195" s="84"/>
      <c r="K6195" s="31"/>
      <c r="L6195" s="31"/>
      <c r="M6195" s="169"/>
      <c r="N6195" s="148"/>
      <c r="O6195" s="106"/>
      <c r="P6195" s="43"/>
      <c r="Q6195" s="31"/>
      <c r="R6195" s="84"/>
      <c r="S6195" s="31"/>
      <c r="T6195" s="31"/>
      <c r="U6195" s="169"/>
      <c r="V6195" s="150"/>
      <c r="W6195" s="342" t="str" cm="1">
        <f t="array" ref="W6195">IF(SUM(LEN(B6195:V6195))=0,"",IF(OR(OR(ISBLANK(F6195),SUM(LEN(C6195),LEN(D6195))=0),AND(NOT(E6195="Unknown"),ISBLANK(J6195)),AND(NOT(O6195="Unknown"),ISBLANK(R6195))),"Missing Information", INDEX(Table15[Entire Service Line Classification], MATCH(SUMIFS(Table15[Unique ID],Table15[System-Owned Portion],E6195,Table15[If Material Anything Other than "Lead" in Column E,Was Material Ever Previously Lead?],G6195,Table15[Customer-Owned Portion],O6195),Table15[Unique ID],0),0)))</f>
        <v/>
      </c>
      <c r="X6195"/>
    </row>
    <row r="6196" spans="2:24" x14ac:dyDescent="0.35">
      <c r="B6196" s="146"/>
      <c r="C6196" s="31"/>
      <c r="D6196" s="31"/>
      <c r="E6196" s="44"/>
      <c r="F6196" s="43"/>
      <c r="G6196" s="84"/>
      <c r="H6196" s="31"/>
      <c r="I6196" s="31"/>
      <c r="J6196" s="84"/>
      <c r="K6196" s="31"/>
      <c r="L6196" s="31"/>
      <c r="M6196" s="169"/>
      <c r="N6196" s="148"/>
      <c r="O6196" s="106"/>
      <c r="P6196" s="43"/>
      <c r="Q6196" s="31"/>
      <c r="R6196" s="84"/>
      <c r="S6196" s="31"/>
      <c r="T6196" s="31"/>
      <c r="U6196" s="169"/>
      <c r="V6196" s="150"/>
      <c r="W6196" s="342" t="str" cm="1">
        <f t="array" ref="W6196">IF(SUM(LEN(B6196:V6196))=0,"",IF(OR(OR(ISBLANK(F6196),SUM(LEN(C6196),LEN(D6196))=0),AND(NOT(E6196="Unknown"),ISBLANK(J6196)),AND(NOT(O6196="Unknown"),ISBLANK(R6196))),"Missing Information", INDEX(Table15[Entire Service Line Classification], MATCH(SUMIFS(Table15[Unique ID],Table15[System-Owned Portion],E6196,Table15[If Material Anything Other than "Lead" in Column E,Was Material Ever Previously Lead?],G6196,Table15[Customer-Owned Portion],O6196),Table15[Unique ID],0),0)))</f>
        <v/>
      </c>
      <c r="X6196"/>
    </row>
    <row r="6197" spans="2:24" x14ac:dyDescent="0.35">
      <c r="B6197" s="146"/>
      <c r="C6197" s="31"/>
      <c r="D6197" s="31"/>
      <c r="E6197" s="44"/>
      <c r="F6197" s="43"/>
      <c r="G6197" s="84"/>
      <c r="H6197" s="31"/>
      <c r="I6197" s="31"/>
      <c r="J6197" s="84"/>
      <c r="K6197" s="31"/>
      <c r="L6197" s="31"/>
      <c r="M6197" s="169"/>
      <c r="N6197" s="148"/>
      <c r="O6197" s="106"/>
      <c r="P6197" s="43"/>
      <c r="Q6197" s="31"/>
      <c r="R6197" s="84"/>
      <c r="S6197" s="31"/>
      <c r="T6197" s="31"/>
      <c r="U6197" s="169"/>
      <c r="V6197" s="150"/>
      <c r="W6197" s="342" t="str" cm="1">
        <f t="array" ref="W6197">IF(SUM(LEN(B6197:V6197))=0,"",IF(OR(OR(ISBLANK(F6197),SUM(LEN(C6197),LEN(D6197))=0),AND(NOT(E6197="Unknown"),ISBLANK(J6197)),AND(NOT(O6197="Unknown"),ISBLANK(R6197))),"Missing Information", INDEX(Table15[Entire Service Line Classification], MATCH(SUMIFS(Table15[Unique ID],Table15[System-Owned Portion],E6197,Table15[If Material Anything Other than "Lead" in Column E,Was Material Ever Previously Lead?],G6197,Table15[Customer-Owned Portion],O6197),Table15[Unique ID],0),0)))</f>
        <v/>
      </c>
      <c r="X6197"/>
    </row>
    <row r="6198" spans="2:24" x14ac:dyDescent="0.35">
      <c r="B6198" s="146"/>
      <c r="C6198" s="31"/>
      <c r="D6198" s="31"/>
      <c r="E6198" s="44"/>
      <c r="F6198" s="43"/>
      <c r="G6198" s="84"/>
      <c r="H6198" s="31"/>
      <c r="I6198" s="31"/>
      <c r="J6198" s="84"/>
      <c r="K6198" s="31"/>
      <c r="L6198" s="31"/>
      <c r="M6198" s="169"/>
      <c r="N6198" s="148"/>
      <c r="O6198" s="106"/>
      <c r="P6198" s="43"/>
      <c r="Q6198" s="31"/>
      <c r="R6198" s="84"/>
      <c r="S6198" s="31"/>
      <c r="T6198" s="31"/>
      <c r="U6198" s="169"/>
      <c r="V6198" s="150"/>
      <c r="W6198" s="342" t="str" cm="1">
        <f t="array" ref="W6198">IF(SUM(LEN(B6198:V6198))=0,"",IF(OR(OR(ISBLANK(F6198),SUM(LEN(C6198),LEN(D6198))=0),AND(NOT(E6198="Unknown"),ISBLANK(J6198)),AND(NOT(O6198="Unknown"),ISBLANK(R6198))),"Missing Information", INDEX(Table15[Entire Service Line Classification], MATCH(SUMIFS(Table15[Unique ID],Table15[System-Owned Portion],E6198,Table15[If Material Anything Other than "Lead" in Column E,Was Material Ever Previously Lead?],G6198,Table15[Customer-Owned Portion],O6198),Table15[Unique ID],0),0)))</f>
        <v/>
      </c>
      <c r="X6198"/>
    </row>
    <row r="6199" spans="2:24" x14ac:dyDescent="0.35">
      <c r="B6199" s="146"/>
      <c r="C6199" s="31"/>
      <c r="D6199" s="31"/>
      <c r="E6199" s="44"/>
      <c r="F6199" s="43"/>
      <c r="G6199" s="84"/>
      <c r="H6199" s="31"/>
      <c r="I6199" s="31"/>
      <c r="J6199" s="84"/>
      <c r="K6199" s="31"/>
      <c r="L6199" s="31"/>
      <c r="M6199" s="169"/>
      <c r="N6199" s="148"/>
      <c r="O6199" s="106"/>
      <c r="P6199" s="43"/>
      <c r="Q6199" s="31"/>
      <c r="R6199" s="84"/>
      <c r="S6199" s="31"/>
      <c r="T6199" s="31"/>
      <c r="U6199" s="169"/>
      <c r="V6199" s="150"/>
      <c r="W6199" s="342" t="str" cm="1">
        <f t="array" ref="W6199">IF(SUM(LEN(B6199:V6199))=0,"",IF(OR(OR(ISBLANK(F6199),SUM(LEN(C6199),LEN(D6199))=0),AND(NOT(E6199="Unknown"),ISBLANK(J6199)),AND(NOT(O6199="Unknown"),ISBLANK(R6199))),"Missing Information", INDEX(Table15[Entire Service Line Classification], MATCH(SUMIFS(Table15[Unique ID],Table15[System-Owned Portion],E6199,Table15[If Material Anything Other than "Lead" in Column E,Was Material Ever Previously Lead?],G6199,Table15[Customer-Owned Portion],O6199),Table15[Unique ID],0),0)))</f>
        <v/>
      </c>
      <c r="X6199"/>
    </row>
    <row r="6200" spans="2:24" x14ac:dyDescent="0.35">
      <c r="B6200" s="146"/>
      <c r="C6200" s="31"/>
      <c r="D6200" s="31"/>
      <c r="E6200" s="44"/>
      <c r="F6200" s="43"/>
      <c r="G6200" s="84"/>
      <c r="H6200" s="31"/>
      <c r="I6200" s="31"/>
      <c r="J6200" s="84"/>
      <c r="K6200" s="31"/>
      <c r="L6200" s="31"/>
      <c r="M6200" s="169"/>
      <c r="N6200" s="148"/>
      <c r="O6200" s="106"/>
      <c r="P6200" s="43"/>
      <c r="Q6200" s="31"/>
      <c r="R6200" s="84"/>
      <c r="S6200" s="31"/>
      <c r="T6200" s="31"/>
      <c r="U6200" s="169"/>
      <c r="V6200" s="150"/>
      <c r="W6200" s="342" t="str" cm="1">
        <f t="array" ref="W6200">IF(SUM(LEN(B6200:V6200))=0,"",IF(OR(OR(ISBLANK(F6200),SUM(LEN(C6200),LEN(D6200))=0),AND(NOT(E6200="Unknown"),ISBLANK(J6200)),AND(NOT(O6200="Unknown"),ISBLANK(R6200))),"Missing Information", INDEX(Table15[Entire Service Line Classification], MATCH(SUMIFS(Table15[Unique ID],Table15[System-Owned Portion],E6200,Table15[If Material Anything Other than "Lead" in Column E,Was Material Ever Previously Lead?],G6200,Table15[Customer-Owned Portion],O6200),Table15[Unique ID],0),0)))</f>
        <v/>
      </c>
      <c r="X6200"/>
    </row>
    <row r="6201" spans="2:24" x14ac:dyDescent="0.35">
      <c r="B6201" s="146"/>
      <c r="C6201" s="31"/>
      <c r="D6201" s="31"/>
      <c r="E6201" s="44"/>
      <c r="F6201" s="43"/>
      <c r="G6201" s="84"/>
      <c r="H6201" s="31"/>
      <c r="I6201" s="31"/>
      <c r="J6201" s="84"/>
      <c r="K6201" s="31"/>
      <c r="L6201" s="31"/>
      <c r="M6201" s="169"/>
      <c r="N6201" s="148"/>
      <c r="O6201" s="106"/>
      <c r="P6201" s="43"/>
      <c r="Q6201" s="31"/>
      <c r="R6201" s="84"/>
      <c r="S6201" s="31"/>
      <c r="T6201" s="31"/>
      <c r="U6201" s="169"/>
      <c r="V6201" s="150"/>
      <c r="W6201" s="342" t="str" cm="1">
        <f t="array" ref="W6201">IF(SUM(LEN(B6201:V6201))=0,"",IF(OR(OR(ISBLANK(F6201),SUM(LEN(C6201),LEN(D6201))=0),AND(NOT(E6201="Unknown"),ISBLANK(J6201)),AND(NOT(O6201="Unknown"),ISBLANK(R6201))),"Missing Information", INDEX(Table15[Entire Service Line Classification], MATCH(SUMIFS(Table15[Unique ID],Table15[System-Owned Portion],E6201,Table15[If Material Anything Other than "Lead" in Column E,Was Material Ever Previously Lead?],G6201,Table15[Customer-Owned Portion],O6201),Table15[Unique ID],0),0)))</f>
        <v/>
      </c>
      <c r="X6201"/>
    </row>
    <row r="6202" spans="2:24" x14ac:dyDescent="0.35">
      <c r="B6202" s="146"/>
      <c r="C6202" s="31"/>
      <c r="D6202" s="31"/>
      <c r="E6202" s="44"/>
      <c r="F6202" s="43"/>
      <c r="G6202" s="84"/>
      <c r="H6202" s="31"/>
      <c r="I6202" s="31"/>
      <c r="J6202" s="84"/>
      <c r="K6202" s="31"/>
      <c r="L6202" s="31"/>
      <c r="M6202" s="169"/>
      <c r="N6202" s="148"/>
      <c r="O6202" s="106"/>
      <c r="P6202" s="43"/>
      <c r="Q6202" s="31"/>
      <c r="R6202" s="84"/>
      <c r="S6202" s="31"/>
      <c r="T6202" s="31"/>
      <c r="U6202" s="169"/>
      <c r="V6202" s="150"/>
      <c r="W6202" s="342" t="str" cm="1">
        <f t="array" ref="W6202">IF(SUM(LEN(B6202:V6202))=0,"",IF(OR(OR(ISBLANK(F6202),SUM(LEN(C6202),LEN(D6202))=0),AND(NOT(E6202="Unknown"),ISBLANK(J6202)),AND(NOT(O6202="Unknown"),ISBLANK(R6202))),"Missing Information", INDEX(Table15[Entire Service Line Classification], MATCH(SUMIFS(Table15[Unique ID],Table15[System-Owned Portion],E6202,Table15[If Material Anything Other than "Lead" in Column E,Was Material Ever Previously Lead?],G6202,Table15[Customer-Owned Portion],O6202),Table15[Unique ID],0),0)))</f>
        <v/>
      </c>
      <c r="X6202"/>
    </row>
    <row r="6203" spans="2:24" x14ac:dyDescent="0.35">
      <c r="B6203" s="146"/>
      <c r="C6203" s="31"/>
      <c r="D6203" s="31"/>
      <c r="E6203" s="44"/>
      <c r="F6203" s="43"/>
      <c r="G6203" s="84"/>
      <c r="H6203" s="31"/>
      <c r="I6203" s="31"/>
      <c r="J6203" s="84"/>
      <c r="K6203" s="31"/>
      <c r="L6203" s="31"/>
      <c r="M6203" s="169"/>
      <c r="N6203" s="148"/>
      <c r="O6203" s="106"/>
      <c r="P6203" s="43"/>
      <c r="Q6203" s="31"/>
      <c r="R6203" s="84"/>
      <c r="S6203" s="31"/>
      <c r="T6203" s="31"/>
      <c r="U6203" s="169"/>
      <c r="V6203" s="150"/>
      <c r="W6203" s="342" t="str" cm="1">
        <f t="array" ref="W6203">IF(SUM(LEN(B6203:V6203))=0,"",IF(OR(OR(ISBLANK(F6203),SUM(LEN(C6203),LEN(D6203))=0),AND(NOT(E6203="Unknown"),ISBLANK(J6203)),AND(NOT(O6203="Unknown"),ISBLANK(R6203))),"Missing Information", INDEX(Table15[Entire Service Line Classification], MATCH(SUMIFS(Table15[Unique ID],Table15[System-Owned Portion],E6203,Table15[If Material Anything Other than "Lead" in Column E,Was Material Ever Previously Lead?],G6203,Table15[Customer-Owned Portion],O6203),Table15[Unique ID],0),0)))</f>
        <v/>
      </c>
      <c r="X6203"/>
    </row>
    <row r="6204" spans="2:24" x14ac:dyDescent="0.35">
      <c r="B6204" s="146"/>
      <c r="C6204" s="31"/>
      <c r="D6204" s="31"/>
      <c r="E6204" s="44"/>
      <c r="F6204" s="43"/>
      <c r="G6204" s="84"/>
      <c r="H6204" s="31"/>
      <c r="I6204" s="31"/>
      <c r="J6204" s="84"/>
      <c r="K6204" s="31"/>
      <c r="L6204" s="31"/>
      <c r="M6204" s="169"/>
      <c r="N6204" s="148"/>
      <c r="O6204" s="106"/>
      <c r="P6204" s="43"/>
      <c r="Q6204" s="31"/>
      <c r="R6204" s="84"/>
      <c r="S6204" s="31"/>
      <c r="T6204" s="31"/>
      <c r="U6204" s="169"/>
      <c r="V6204" s="150"/>
      <c r="W6204" s="342" t="str" cm="1">
        <f t="array" ref="W6204">IF(SUM(LEN(B6204:V6204))=0,"",IF(OR(OR(ISBLANK(F6204),SUM(LEN(C6204),LEN(D6204))=0),AND(NOT(E6204="Unknown"),ISBLANK(J6204)),AND(NOT(O6204="Unknown"),ISBLANK(R6204))),"Missing Information", INDEX(Table15[Entire Service Line Classification], MATCH(SUMIFS(Table15[Unique ID],Table15[System-Owned Portion],E6204,Table15[If Material Anything Other than "Lead" in Column E,Was Material Ever Previously Lead?],G6204,Table15[Customer-Owned Portion],O6204),Table15[Unique ID],0),0)))</f>
        <v/>
      </c>
      <c r="X6204"/>
    </row>
    <row r="6205" spans="2:24" x14ac:dyDescent="0.35">
      <c r="B6205" s="146"/>
      <c r="C6205" s="31"/>
      <c r="D6205" s="31"/>
      <c r="E6205" s="44"/>
      <c r="F6205" s="43"/>
      <c r="G6205" s="84"/>
      <c r="H6205" s="31"/>
      <c r="I6205" s="31"/>
      <c r="J6205" s="84"/>
      <c r="K6205" s="31"/>
      <c r="L6205" s="31"/>
      <c r="M6205" s="169"/>
      <c r="N6205" s="148"/>
      <c r="O6205" s="106"/>
      <c r="P6205" s="43"/>
      <c r="Q6205" s="31"/>
      <c r="R6205" s="84"/>
      <c r="S6205" s="31"/>
      <c r="T6205" s="31"/>
      <c r="U6205" s="169"/>
      <c r="V6205" s="150"/>
      <c r="W6205" s="342" t="str" cm="1">
        <f t="array" ref="W6205">IF(SUM(LEN(B6205:V6205))=0,"",IF(OR(OR(ISBLANK(F6205),SUM(LEN(C6205),LEN(D6205))=0),AND(NOT(E6205="Unknown"),ISBLANK(J6205)),AND(NOT(O6205="Unknown"),ISBLANK(R6205))),"Missing Information", INDEX(Table15[Entire Service Line Classification], MATCH(SUMIFS(Table15[Unique ID],Table15[System-Owned Portion],E6205,Table15[If Material Anything Other than "Lead" in Column E,Was Material Ever Previously Lead?],G6205,Table15[Customer-Owned Portion],O6205),Table15[Unique ID],0),0)))</f>
        <v/>
      </c>
      <c r="X6205"/>
    </row>
    <row r="6206" spans="2:24" x14ac:dyDescent="0.35">
      <c r="B6206" s="146"/>
      <c r="C6206" s="31"/>
      <c r="D6206" s="31"/>
      <c r="E6206" s="44"/>
      <c r="F6206" s="43"/>
      <c r="G6206" s="84"/>
      <c r="H6206" s="31"/>
      <c r="I6206" s="31"/>
      <c r="J6206" s="84"/>
      <c r="K6206" s="31"/>
      <c r="L6206" s="31"/>
      <c r="M6206" s="169"/>
      <c r="N6206" s="148"/>
      <c r="O6206" s="106"/>
      <c r="P6206" s="43"/>
      <c r="Q6206" s="31"/>
      <c r="R6206" s="84"/>
      <c r="S6206" s="31"/>
      <c r="T6206" s="31"/>
      <c r="U6206" s="169"/>
      <c r="V6206" s="150"/>
      <c r="W6206" s="342" t="str" cm="1">
        <f t="array" ref="W6206">IF(SUM(LEN(B6206:V6206))=0,"",IF(OR(OR(ISBLANK(F6206),SUM(LEN(C6206),LEN(D6206))=0),AND(NOT(E6206="Unknown"),ISBLANK(J6206)),AND(NOT(O6206="Unknown"),ISBLANK(R6206))),"Missing Information", INDEX(Table15[Entire Service Line Classification], MATCH(SUMIFS(Table15[Unique ID],Table15[System-Owned Portion],E6206,Table15[If Material Anything Other than "Lead" in Column E,Was Material Ever Previously Lead?],G6206,Table15[Customer-Owned Portion],O6206),Table15[Unique ID],0),0)))</f>
        <v/>
      </c>
      <c r="X6206"/>
    </row>
    <row r="6207" spans="2:24" x14ac:dyDescent="0.35">
      <c r="B6207" s="146"/>
      <c r="C6207" s="31"/>
      <c r="D6207" s="31"/>
      <c r="E6207" s="44"/>
      <c r="F6207" s="43"/>
      <c r="G6207" s="84"/>
      <c r="H6207" s="31"/>
      <c r="I6207" s="31"/>
      <c r="J6207" s="84"/>
      <c r="K6207" s="31"/>
      <c r="L6207" s="31"/>
      <c r="M6207" s="169"/>
      <c r="N6207" s="148"/>
      <c r="O6207" s="106"/>
      <c r="P6207" s="43"/>
      <c r="Q6207" s="31"/>
      <c r="R6207" s="84"/>
      <c r="S6207" s="31"/>
      <c r="T6207" s="31"/>
      <c r="U6207" s="169"/>
      <c r="V6207" s="150"/>
      <c r="W6207" s="342" t="str" cm="1">
        <f t="array" ref="W6207">IF(SUM(LEN(B6207:V6207))=0,"",IF(OR(OR(ISBLANK(F6207),SUM(LEN(C6207),LEN(D6207))=0),AND(NOT(E6207="Unknown"),ISBLANK(J6207)),AND(NOT(O6207="Unknown"),ISBLANK(R6207))),"Missing Information", INDEX(Table15[Entire Service Line Classification], MATCH(SUMIFS(Table15[Unique ID],Table15[System-Owned Portion],E6207,Table15[If Material Anything Other than "Lead" in Column E,Was Material Ever Previously Lead?],G6207,Table15[Customer-Owned Portion],O6207),Table15[Unique ID],0),0)))</f>
        <v/>
      </c>
      <c r="X6207"/>
    </row>
    <row r="6208" spans="2:24" x14ac:dyDescent="0.35">
      <c r="B6208" s="146"/>
      <c r="C6208" s="31"/>
      <c r="D6208" s="31"/>
      <c r="E6208" s="44"/>
      <c r="F6208" s="43"/>
      <c r="G6208" s="84"/>
      <c r="H6208" s="31"/>
      <c r="I6208" s="31"/>
      <c r="J6208" s="84"/>
      <c r="K6208" s="31"/>
      <c r="L6208" s="31"/>
      <c r="M6208" s="169"/>
      <c r="N6208" s="148"/>
      <c r="O6208" s="106"/>
      <c r="P6208" s="43"/>
      <c r="Q6208" s="31"/>
      <c r="R6208" s="84"/>
      <c r="S6208" s="31"/>
      <c r="T6208" s="31"/>
      <c r="U6208" s="169"/>
      <c r="V6208" s="150"/>
      <c r="W6208" s="342" t="str" cm="1">
        <f t="array" ref="W6208">IF(SUM(LEN(B6208:V6208))=0,"",IF(OR(OR(ISBLANK(F6208),SUM(LEN(C6208),LEN(D6208))=0),AND(NOT(E6208="Unknown"),ISBLANK(J6208)),AND(NOT(O6208="Unknown"),ISBLANK(R6208))),"Missing Information", INDEX(Table15[Entire Service Line Classification], MATCH(SUMIFS(Table15[Unique ID],Table15[System-Owned Portion],E6208,Table15[If Material Anything Other than "Lead" in Column E,Was Material Ever Previously Lead?],G6208,Table15[Customer-Owned Portion],O6208),Table15[Unique ID],0),0)))</f>
        <v/>
      </c>
      <c r="X6208"/>
    </row>
    <row r="6209" spans="2:24" x14ac:dyDescent="0.35">
      <c r="B6209" s="146"/>
      <c r="C6209" s="31"/>
      <c r="D6209" s="31"/>
      <c r="E6209" s="44"/>
      <c r="F6209" s="43"/>
      <c r="G6209" s="84"/>
      <c r="H6209" s="31"/>
      <c r="I6209" s="31"/>
      <c r="J6209" s="84"/>
      <c r="K6209" s="31"/>
      <c r="L6209" s="31"/>
      <c r="M6209" s="169"/>
      <c r="N6209" s="148"/>
      <c r="O6209" s="106"/>
      <c r="P6209" s="43"/>
      <c r="Q6209" s="31"/>
      <c r="R6209" s="84"/>
      <c r="S6209" s="31"/>
      <c r="T6209" s="31"/>
      <c r="U6209" s="169"/>
      <c r="V6209" s="150"/>
      <c r="W6209" s="342" t="str" cm="1">
        <f t="array" ref="W6209">IF(SUM(LEN(B6209:V6209))=0,"",IF(OR(OR(ISBLANK(F6209),SUM(LEN(C6209),LEN(D6209))=0),AND(NOT(E6209="Unknown"),ISBLANK(J6209)),AND(NOT(O6209="Unknown"),ISBLANK(R6209))),"Missing Information", INDEX(Table15[Entire Service Line Classification], MATCH(SUMIFS(Table15[Unique ID],Table15[System-Owned Portion],E6209,Table15[If Material Anything Other than "Lead" in Column E,Was Material Ever Previously Lead?],G6209,Table15[Customer-Owned Portion],O6209),Table15[Unique ID],0),0)))</f>
        <v/>
      </c>
      <c r="X6209"/>
    </row>
    <row r="6210" spans="2:24" x14ac:dyDescent="0.35">
      <c r="B6210" s="146"/>
      <c r="C6210" s="31"/>
      <c r="D6210" s="31"/>
      <c r="E6210" s="44"/>
      <c r="F6210" s="43"/>
      <c r="G6210" s="84"/>
      <c r="H6210" s="31"/>
      <c r="I6210" s="31"/>
      <c r="J6210" s="84"/>
      <c r="K6210" s="31"/>
      <c r="L6210" s="31"/>
      <c r="M6210" s="169"/>
      <c r="N6210" s="148"/>
      <c r="O6210" s="106"/>
      <c r="P6210" s="43"/>
      <c r="Q6210" s="31"/>
      <c r="R6210" s="84"/>
      <c r="S6210" s="31"/>
      <c r="T6210" s="31"/>
      <c r="U6210" s="169"/>
      <c r="V6210" s="150"/>
      <c r="W6210" s="342" t="str" cm="1">
        <f t="array" ref="W6210">IF(SUM(LEN(B6210:V6210))=0,"",IF(OR(OR(ISBLANK(F6210),SUM(LEN(C6210),LEN(D6210))=0),AND(NOT(E6210="Unknown"),ISBLANK(J6210)),AND(NOT(O6210="Unknown"),ISBLANK(R6210))),"Missing Information", INDEX(Table15[Entire Service Line Classification], MATCH(SUMIFS(Table15[Unique ID],Table15[System-Owned Portion],E6210,Table15[If Material Anything Other than "Lead" in Column E,Was Material Ever Previously Lead?],G6210,Table15[Customer-Owned Portion],O6210),Table15[Unique ID],0),0)))</f>
        <v/>
      </c>
      <c r="X6210"/>
    </row>
    <row r="6211" spans="2:24" x14ac:dyDescent="0.35">
      <c r="B6211" s="146"/>
      <c r="C6211" s="31"/>
      <c r="D6211" s="31"/>
      <c r="E6211" s="44"/>
      <c r="F6211" s="43"/>
      <c r="G6211" s="84"/>
      <c r="H6211" s="31"/>
      <c r="I6211" s="31"/>
      <c r="J6211" s="84"/>
      <c r="K6211" s="31"/>
      <c r="L6211" s="31"/>
      <c r="M6211" s="169"/>
      <c r="N6211" s="148"/>
      <c r="O6211" s="106"/>
      <c r="P6211" s="43"/>
      <c r="Q6211" s="31"/>
      <c r="R6211" s="84"/>
      <c r="S6211" s="31"/>
      <c r="T6211" s="31"/>
      <c r="U6211" s="169"/>
      <c r="V6211" s="150"/>
      <c r="W6211" s="342" t="str" cm="1">
        <f t="array" ref="W6211">IF(SUM(LEN(B6211:V6211))=0,"",IF(OR(OR(ISBLANK(F6211),SUM(LEN(C6211),LEN(D6211))=0),AND(NOT(E6211="Unknown"),ISBLANK(J6211)),AND(NOT(O6211="Unknown"),ISBLANK(R6211))),"Missing Information", INDEX(Table15[Entire Service Line Classification], MATCH(SUMIFS(Table15[Unique ID],Table15[System-Owned Portion],E6211,Table15[If Material Anything Other than "Lead" in Column E,Was Material Ever Previously Lead?],G6211,Table15[Customer-Owned Portion],O6211),Table15[Unique ID],0),0)))</f>
        <v/>
      </c>
      <c r="X6211"/>
    </row>
    <row r="6212" spans="2:24" x14ac:dyDescent="0.35">
      <c r="B6212" s="146"/>
      <c r="C6212" s="31"/>
      <c r="D6212" s="31"/>
      <c r="E6212" s="44"/>
      <c r="F6212" s="43"/>
      <c r="G6212" s="84"/>
      <c r="H6212" s="31"/>
      <c r="I6212" s="31"/>
      <c r="J6212" s="84"/>
      <c r="K6212" s="31"/>
      <c r="L6212" s="31"/>
      <c r="M6212" s="169"/>
      <c r="N6212" s="148"/>
      <c r="O6212" s="106"/>
      <c r="P6212" s="43"/>
      <c r="Q6212" s="31"/>
      <c r="R6212" s="84"/>
      <c r="S6212" s="31"/>
      <c r="T6212" s="31"/>
      <c r="U6212" s="169"/>
      <c r="V6212" s="150"/>
      <c r="W6212" s="342" t="str" cm="1">
        <f t="array" ref="W6212">IF(SUM(LEN(B6212:V6212))=0,"",IF(OR(OR(ISBLANK(F6212),SUM(LEN(C6212),LEN(D6212))=0),AND(NOT(E6212="Unknown"),ISBLANK(J6212)),AND(NOT(O6212="Unknown"),ISBLANK(R6212))),"Missing Information", INDEX(Table15[Entire Service Line Classification], MATCH(SUMIFS(Table15[Unique ID],Table15[System-Owned Portion],E6212,Table15[If Material Anything Other than "Lead" in Column E,Was Material Ever Previously Lead?],G6212,Table15[Customer-Owned Portion],O6212),Table15[Unique ID],0),0)))</f>
        <v/>
      </c>
      <c r="X6212"/>
    </row>
    <row r="6213" spans="2:24" x14ac:dyDescent="0.35">
      <c r="B6213" s="146"/>
      <c r="C6213" s="31"/>
      <c r="D6213" s="31"/>
      <c r="E6213" s="44"/>
      <c r="F6213" s="43"/>
      <c r="G6213" s="84"/>
      <c r="H6213" s="31"/>
      <c r="I6213" s="31"/>
      <c r="J6213" s="84"/>
      <c r="K6213" s="31"/>
      <c r="L6213" s="31"/>
      <c r="M6213" s="169"/>
      <c r="N6213" s="148"/>
      <c r="O6213" s="106"/>
      <c r="P6213" s="43"/>
      <c r="Q6213" s="31"/>
      <c r="R6213" s="84"/>
      <c r="S6213" s="31"/>
      <c r="T6213" s="31"/>
      <c r="U6213" s="169"/>
      <c r="V6213" s="150"/>
      <c r="W6213" s="342" t="str" cm="1">
        <f t="array" ref="W6213">IF(SUM(LEN(B6213:V6213))=0,"",IF(OR(OR(ISBLANK(F6213),SUM(LEN(C6213),LEN(D6213))=0),AND(NOT(E6213="Unknown"),ISBLANK(J6213)),AND(NOT(O6213="Unknown"),ISBLANK(R6213))),"Missing Information", INDEX(Table15[Entire Service Line Classification], MATCH(SUMIFS(Table15[Unique ID],Table15[System-Owned Portion],E6213,Table15[If Material Anything Other than "Lead" in Column E,Was Material Ever Previously Lead?],G6213,Table15[Customer-Owned Portion],O6213),Table15[Unique ID],0),0)))</f>
        <v/>
      </c>
      <c r="X6213"/>
    </row>
    <row r="6214" spans="2:24" x14ac:dyDescent="0.35">
      <c r="B6214" s="146"/>
      <c r="C6214" s="31"/>
      <c r="D6214" s="31"/>
      <c r="E6214" s="44"/>
      <c r="F6214" s="43"/>
      <c r="G6214" s="84"/>
      <c r="H6214" s="31"/>
      <c r="I6214" s="31"/>
      <c r="J6214" s="84"/>
      <c r="K6214" s="31"/>
      <c r="L6214" s="31"/>
      <c r="M6214" s="169"/>
      <c r="N6214" s="148"/>
      <c r="O6214" s="106"/>
      <c r="P6214" s="43"/>
      <c r="Q6214" s="31"/>
      <c r="R6214" s="84"/>
      <c r="S6214" s="31"/>
      <c r="T6214" s="31"/>
      <c r="U6214" s="169"/>
      <c r="V6214" s="150"/>
      <c r="W6214" s="342" t="str" cm="1">
        <f t="array" ref="W6214">IF(SUM(LEN(B6214:V6214))=0,"",IF(OR(OR(ISBLANK(F6214),SUM(LEN(C6214),LEN(D6214))=0),AND(NOT(E6214="Unknown"),ISBLANK(J6214)),AND(NOT(O6214="Unknown"),ISBLANK(R6214))),"Missing Information", INDEX(Table15[Entire Service Line Classification], MATCH(SUMIFS(Table15[Unique ID],Table15[System-Owned Portion],E6214,Table15[If Material Anything Other than "Lead" in Column E,Was Material Ever Previously Lead?],G6214,Table15[Customer-Owned Portion],O6214),Table15[Unique ID],0),0)))</f>
        <v/>
      </c>
      <c r="X6214"/>
    </row>
    <row r="6215" spans="2:24" x14ac:dyDescent="0.35">
      <c r="B6215" s="146"/>
      <c r="C6215" s="31"/>
      <c r="D6215" s="31"/>
      <c r="E6215" s="44"/>
      <c r="F6215" s="43"/>
      <c r="G6215" s="84"/>
      <c r="H6215" s="31"/>
      <c r="I6215" s="31"/>
      <c r="J6215" s="84"/>
      <c r="K6215" s="31"/>
      <c r="L6215" s="31"/>
      <c r="M6215" s="169"/>
      <c r="N6215" s="148"/>
      <c r="O6215" s="106"/>
      <c r="P6215" s="43"/>
      <c r="Q6215" s="31"/>
      <c r="R6215" s="84"/>
      <c r="S6215" s="31"/>
      <c r="T6215" s="31"/>
      <c r="U6215" s="169"/>
      <c r="V6215" s="150"/>
      <c r="W6215" s="342" t="str" cm="1">
        <f t="array" ref="W6215">IF(SUM(LEN(B6215:V6215))=0,"",IF(OR(OR(ISBLANK(F6215),SUM(LEN(C6215),LEN(D6215))=0),AND(NOT(E6215="Unknown"),ISBLANK(J6215)),AND(NOT(O6215="Unknown"),ISBLANK(R6215))),"Missing Information", INDEX(Table15[Entire Service Line Classification], MATCH(SUMIFS(Table15[Unique ID],Table15[System-Owned Portion],E6215,Table15[If Material Anything Other than "Lead" in Column E,Was Material Ever Previously Lead?],G6215,Table15[Customer-Owned Portion],O6215),Table15[Unique ID],0),0)))</f>
        <v/>
      </c>
      <c r="X6215"/>
    </row>
    <row r="6216" spans="2:24" x14ac:dyDescent="0.35">
      <c r="B6216" s="146"/>
      <c r="C6216" s="31"/>
      <c r="D6216" s="31"/>
      <c r="E6216" s="44"/>
      <c r="F6216" s="43"/>
      <c r="G6216" s="84"/>
      <c r="H6216" s="31"/>
      <c r="I6216" s="31"/>
      <c r="J6216" s="84"/>
      <c r="K6216" s="31"/>
      <c r="L6216" s="31"/>
      <c r="M6216" s="169"/>
      <c r="N6216" s="148"/>
      <c r="O6216" s="106"/>
      <c r="P6216" s="43"/>
      <c r="Q6216" s="31"/>
      <c r="R6216" s="84"/>
      <c r="S6216" s="31"/>
      <c r="T6216" s="31"/>
      <c r="U6216" s="169"/>
      <c r="V6216" s="150"/>
      <c r="W6216" s="342" t="str" cm="1">
        <f t="array" ref="W6216">IF(SUM(LEN(B6216:V6216))=0,"",IF(OR(OR(ISBLANK(F6216),SUM(LEN(C6216),LEN(D6216))=0),AND(NOT(E6216="Unknown"),ISBLANK(J6216)),AND(NOT(O6216="Unknown"),ISBLANK(R6216))),"Missing Information", INDEX(Table15[Entire Service Line Classification], MATCH(SUMIFS(Table15[Unique ID],Table15[System-Owned Portion],E6216,Table15[If Material Anything Other than "Lead" in Column E,Was Material Ever Previously Lead?],G6216,Table15[Customer-Owned Portion],O6216),Table15[Unique ID],0),0)))</f>
        <v/>
      </c>
      <c r="X6216"/>
    </row>
    <row r="6217" spans="2:24" x14ac:dyDescent="0.35">
      <c r="B6217" s="146"/>
      <c r="C6217" s="31"/>
      <c r="D6217" s="31"/>
      <c r="E6217" s="44"/>
      <c r="F6217" s="43"/>
      <c r="G6217" s="84"/>
      <c r="H6217" s="31"/>
      <c r="I6217" s="31"/>
      <c r="J6217" s="84"/>
      <c r="K6217" s="31"/>
      <c r="L6217" s="31"/>
      <c r="M6217" s="169"/>
      <c r="N6217" s="148"/>
      <c r="O6217" s="106"/>
      <c r="P6217" s="43"/>
      <c r="Q6217" s="31"/>
      <c r="R6217" s="84"/>
      <c r="S6217" s="31"/>
      <c r="T6217" s="31"/>
      <c r="U6217" s="169"/>
      <c r="V6217" s="150"/>
      <c r="W6217" s="342" t="str" cm="1">
        <f t="array" ref="W6217">IF(SUM(LEN(B6217:V6217))=0,"",IF(OR(OR(ISBLANK(F6217),SUM(LEN(C6217),LEN(D6217))=0),AND(NOT(E6217="Unknown"),ISBLANK(J6217)),AND(NOT(O6217="Unknown"),ISBLANK(R6217))),"Missing Information", INDEX(Table15[Entire Service Line Classification], MATCH(SUMIFS(Table15[Unique ID],Table15[System-Owned Portion],E6217,Table15[If Material Anything Other than "Lead" in Column E,Was Material Ever Previously Lead?],G6217,Table15[Customer-Owned Portion],O6217),Table15[Unique ID],0),0)))</f>
        <v/>
      </c>
      <c r="X6217"/>
    </row>
    <row r="6218" spans="2:24" x14ac:dyDescent="0.35">
      <c r="B6218" s="146"/>
      <c r="C6218" s="31"/>
      <c r="D6218" s="31"/>
      <c r="E6218" s="44"/>
      <c r="F6218" s="43"/>
      <c r="G6218" s="84"/>
      <c r="H6218" s="31"/>
      <c r="I6218" s="31"/>
      <c r="J6218" s="84"/>
      <c r="K6218" s="31"/>
      <c r="L6218" s="31"/>
      <c r="M6218" s="169"/>
      <c r="N6218" s="148"/>
      <c r="O6218" s="106"/>
      <c r="P6218" s="43"/>
      <c r="Q6218" s="31"/>
      <c r="R6218" s="84"/>
      <c r="S6218" s="31"/>
      <c r="T6218" s="31"/>
      <c r="U6218" s="169"/>
      <c r="V6218" s="150"/>
      <c r="W6218" s="342" t="str" cm="1">
        <f t="array" ref="W6218">IF(SUM(LEN(B6218:V6218))=0,"",IF(OR(OR(ISBLANK(F6218),SUM(LEN(C6218),LEN(D6218))=0),AND(NOT(E6218="Unknown"),ISBLANK(J6218)),AND(NOT(O6218="Unknown"),ISBLANK(R6218))),"Missing Information", INDEX(Table15[Entire Service Line Classification], MATCH(SUMIFS(Table15[Unique ID],Table15[System-Owned Portion],E6218,Table15[If Material Anything Other than "Lead" in Column E,Was Material Ever Previously Lead?],G6218,Table15[Customer-Owned Portion],O6218),Table15[Unique ID],0),0)))</f>
        <v/>
      </c>
      <c r="X6218"/>
    </row>
    <row r="6219" spans="2:24" x14ac:dyDescent="0.35">
      <c r="B6219" s="146"/>
      <c r="C6219" s="31"/>
      <c r="D6219" s="31"/>
      <c r="E6219" s="44"/>
      <c r="F6219" s="43"/>
      <c r="G6219" s="84"/>
      <c r="H6219" s="31"/>
      <c r="I6219" s="31"/>
      <c r="J6219" s="84"/>
      <c r="K6219" s="31"/>
      <c r="L6219" s="31"/>
      <c r="M6219" s="169"/>
      <c r="N6219" s="148"/>
      <c r="O6219" s="106"/>
      <c r="P6219" s="43"/>
      <c r="Q6219" s="31"/>
      <c r="R6219" s="84"/>
      <c r="S6219" s="31"/>
      <c r="T6219" s="31"/>
      <c r="U6219" s="169"/>
      <c r="V6219" s="150"/>
      <c r="W6219" s="342" t="str" cm="1">
        <f t="array" ref="W6219">IF(SUM(LEN(B6219:V6219))=0,"",IF(OR(OR(ISBLANK(F6219),SUM(LEN(C6219),LEN(D6219))=0),AND(NOT(E6219="Unknown"),ISBLANK(J6219)),AND(NOT(O6219="Unknown"),ISBLANK(R6219))),"Missing Information", INDEX(Table15[Entire Service Line Classification], MATCH(SUMIFS(Table15[Unique ID],Table15[System-Owned Portion],E6219,Table15[If Material Anything Other than "Lead" in Column E,Was Material Ever Previously Lead?],G6219,Table15[Customer-Owned Portion],O6219),Table15[Unique ID],0),0)))</f>
        <v/>
      </c>
      <c r="X6219"/>
    </row>
    <row r="6220" spans="2:24" x14ac:dyDescent="0.35">
      <c r="B6220" s="146"/>
      <c r="C6220" s="31"/>
      <c r="D6220" s="31"/>
      <c r="E6220" s="44"/>
      <c r="F6220" s="43"/>
      <c r="G6220" s="84"/>
      <c r="H6220" s="31"/>
      <c r="I6220" s="31"/>
      <c r="J6220" s="84"/>
      <c r="K6220" s="31"/>
      <c r="L6220" s="31"/>
      <c r="M6220" s="169"/>
      <c r="N6220" s="148"/>
      <c r="O6220" s="106"/>
      <c r="P6220" s="43"/>
      <c r="Q6220" s="31"/>
      <c r="R6220" s="84"/>
      <c r="S6220" s="31"/>
      <c r="T6220" s="31"/>
      <c r="U6220" s="169"/>
      <c r="V6220" s="150"/>
      <c r="W6220" s="342" t="str" cm="1">
        <f t="array" ref="W6220">IF(SUM(LEN(B6220:V6220))=0,"",IF(OR(OR(ISBLANK(F6220),SUM(LEN(C6220),LEN(D6220))=0),AND(NOT(E6220="Unknown"),ISBLANK(J6220)),AND(NOT(O6220="Unknown"),ISBLANK(R6220))),"Missing Information", INDEX(Table15[Entire Service Line Classification], MATCH(SUMIFS(Table15[Unique ID],Table15[System-Owned Portion],E6220,Table15[If Material Anything Other than "Lead" in Column E,Was Material Ever Previously Lead?],G6220,Table15[Customer-Owned Portion],O6220),Table15[Unique ID],0),0)))</f>
        <v/>
      </c>
      <c r="X6220"/>
    </row>
    <row r="6221" spans="2:24" x14ac:dyDescent="0.35">
      <c r="B6221" s="146"/>
      <c r="C6221" s="31"/>
      <c r="D6221" s="31"/>
      <c r="E6221" s="44"/>
      <c r="F6221" s="43"/>
      <c r="G6221" s="84"/>
      <c r="H6221" s="31"/>
      <c r="I6221" s="31"/>
      <c r="J6221" s="84"/>
      <c r="K6221" s="31"/>
      <c r="L6221" s="31"/>
      <c r="M6221" s="169"/>
      <c r="N6221" s="148"/>
      <c r="O6221" s="106"/>
      <c r="P6221" s="43"/>
      <c r="Q6221" s="31"/>
      <c r="R6221" s="84"/>
      <c r="S6221" s="31"/>
      <c r="T6221" s="31"/>
      <c r="U6221" s="169"/>
      <c r="V6221" s="150"/>
      <c r="W6221" s="342" t="str" cm="1">
        <f t="array" ref="W6221">IF(SUM(LEN(B6221:V6221))=0,"",IF(OR(OR(ISBLANK(F6221),SUM(LEN(C6221),LEN(D6221))=0),AND(NOT(E6221="Unknown"),ISBLANK(J6221)),AND(NOT(O6221="Unknown"),ISBLANK(R6221))),"Missing Information", INDEX(Table15[Entire Service Line Classification], MATCH(SUMIFS(Table15[Unique ID],Table15[System-Owned Portion],E6221,Table15[If Material Anything Other than "Lead" in Column E,Was Material Ever Previously Lead?],G6221,Table15[Customer-Owned Portion],O6221),Table15[Unique ID],0),0)))</f>
        <v/>
      </c>
      <c r="X6221"/>
    </row>
    <row r="6222" spans="2:24" x14ac:dyDescent="0.35">
      <c r="B6222" s="146"/>
      <c r="C6222" s="31"/>
      <c r="D6222" s="31"/>
      <c r="E6222" s="44"/>
      <c r="F6222" s="43"/>
      <c r="G6222" s="84"/>
      <c r="H6222" s="31"/>
      <c r="I6222" s="31"/>
      <c r="J6222" s="84"/>
      <c r="K6222" s="31"/>
      <c r="L6222" s="31"/>
      <c r="M6222" s="169"/>
      <c r="N6222" s="148"/>
      <c r="O6222" s="106"/>
      <c r="P6222" s="43"/>
      <c r="Q6222" s="31"/>
      <c r="R6222" s="84"/>
      <c r="S6222" s="31"/>
      <c r="T6222" s="31"/>
      <c r="U6222" s="169"/>
      <c r="V6222" s="150"/>
      <c r="W6222" s="342" t="str" cm="1">
        <f t="array" ref="W6222">IF(SUM(LEN(B6222:V6222))=0,"",IF(OR(OR(ISBLANK(F6222),SUM(LEN(C6222),LEN(D6222))=0),AND(NOT(E6222="Unknown"),ISBLANK(J6222)),AND(NOT(O6222="Unknown"),ISBLANK(R6222))),"Missing Information", INDEX(Table15[Entire Service Line Classification], MATCH(SUMIFS(Table15[Unique ID],Table15[System-Owned Portion],E6222,Table15[If Material Anything Other than "Lead" in Column E,Was Material Ever Previously Lead?],G6222,Table15[Customer-Owned Portion],O6222),Table15[Unique ID],0),0)))</f>
        <v/>
      </c>
      <c r="X6222"/>
    </row>
    <row r="6223" spans="2:24" x14ac:dyDescent="0.35">
      <c r="B6223" s="146"/>
      <c r="C6223" s="31"/>
      <c r="D6223" s="31"/>
      <c r="E6223" s="44"/>
      <c r="F6223" s="43"/>
      <c r="G6223" s="84"/>
      <c r="H6223" s="31"/>
      <c r="I6223" s="31"/>
      <c r="J6223" s="84"/>
      <c r="K6223" s="31"/>
      <c r="L6223" s="31"/>
      <c r="M6223" s="169"/>
      <c r="N6223" s="148"/>
      <c r="O6223" s="106"/>
      <c r="P6223" s="43"/>
      <c r="Q6223" s="31"/>
      <c r="R6223" s="84"/>
      <c r="S6223" s="31"/>
      <c r="T6223" s="31"/>
      <c r="U6223" s="169"/>
      <c r="V6223" s="150"/>
      <c r="W6223" s="342" t="str" cm="1">
        <f t="array" ref="W6223">IF(SUM(LEN(B6223:V6223))=0,"",IF(OR(OR(ISBLANK(F6223),SUM(LEN(C6223),LEN(D6223))=0),AND(NOT(E6223="Unknown"),ISBLANK(J6223)),AND(NOT(O6223="Unknown"),ISBLANK(R6223))),"Missing Information", INDEX(Table15[Entire Service Line Classification], MATCH(SUMIFS(Table15[Unique ID],Table15[System-Owned Portion],E6223,Table15[If Material Anything Other than "Lead" in Column E,Was Material Ever Previously Lead?],G6223,Table15[Customer-Owned Portion],O6223),Table15[Unique ID],0),0)))</f>
        <v/>
      </c>
      <c r="X6223"/>
    </row>
    <row r="6224" spans="2:24" x14ac:dyDescent="0.35">
      <c r="B6224" s="146"/>
      <c r="C6224" s="31"/>
      <c r="D6224" s="31"/>
      <c r="E6224" s="44"/>
      <c r="F6224" s="43"/>
      <c r="G6224" s="84"/>
      <c r="H6224" s="31"/>
      <c r="I6224" s="31"/>
      <c r="J6224" s="84"/>
      <c r="K6224" s="31"/>
      <c r="L6224" s="31"/>
      <c r="M6224" s="169"/>
      <c r="N6224" s="148"/>
      <c r="O6224" s="106"/>
      <c r="P6224" s="43"/>
      <c r="Q6224" s="31"/>
      <c r="R6224" s="84"/>
      <c r="S6224" s="31"/>
      <c r="T6224" s="31"/>
      <c r="U6224" s="169"/>
      <c r="V6224" s="150"/>
      <c r="W6224" s="342" t="str" cm="1">
        <f t="array" ref="W6224">IF(SUM(LEN(B6224:V6224))=0,"",IF(OR(OR(ISBLANK(F6224),SUM(LEN(C6224),LEN(D6224))=0),AND(NOT(E6224="Unknown"),ISBLANK(J6224)),AND(NOT(O6224="Unknown"),ISBLANK(R6224))),"Missing Information", INDEX(Table15[Entire Service Line Classification], MATCH(SUMIFS(Table15[Unique ID],Table15[System-Owned Portion],E6224,Table15[If Material Anything Other than "Lead" in Column E,Was Material Ever Previously Lead?],G6224,Table15[Customer-Owned Portion],O6224),Table15[Unique ID],0),0)))</f>
        <v/>
      </c>
      <c r="X6224"/>
    </row>
    <row r="6225" spans="2:24" x14ac:dyDescent="0.35">
      <c r="B6225" s="146"/>
      <c r="C6225" s="31"/>
      <c r="D6225" s="31"/>
      <c r="E6225" s="44"/>
      <c r="F6225" s="43"/>
      <c r="G6225" s="84"/>
      <c r="H6225" s="31"/>
      <c r="I6225" s="31"/>
      <c r="J6225" s="84"/>
      <c r="K6225" s="31"/>
      <c r="L6225" s="31"/>
      <c r="M6225" s="169"/>
      <c r="N6225" s="148"/>
      <c r="O6225" s="106"/>
      <c r="P6225" s="43"/>
      <c r="Q6225" s="31"/>
      <c r="R6225" s="84"/>
      <c r="S6225" s="31"/>
      <c r="T6225" s="31"/>
      <c r="U6225" s="169"/>
      <c r="V6225" s="150"/>
      <c r="W6225" s="342" t="str" cm="1">
        <f t="array" ref="W6225">IF(SUM(LEN(B6225:V6225))=0,"",IF(OR(OR(ISBLANK(F6225),SUM(LEN(C6225),LEN(D6225))=0),AND(NOT(E6225="Unknown"),ISBLANK(J6225)),AND(NOT(O6225="Unknown"),ISBLANK(R6225))),"Missing Information", INDEX(Table15[Entire Service Line Classification], MATCH(SUMIFS(Table15[Unique ID],Table15[System-Owned Portion],E6225,Table15[If Material Anything Other than "Lead" in Column E,Was Material Ever Previously Lead?],G6225,Table15[Customer-Owned Portion],O6225),Table15[Unique ID],0),0)))</f>
        <v/>
      </c>
      <c r="X6225"/>
    </row>
    <row r="6226" spans="2:24" x14ac:dyDescent="0.35">
      <c r="B6226" s="146"/>
      <c r="C6226" s="31"/>
      <c r="D6226" s="31"/>
      <c r="E6226" s="44"/>
      <c r="F6226" s="43"/>
      <c r="G6226" s="84"/>
      <c r="H6226" s="31"/>
      <c r="I6226" s="31"/>
      <c r="J6226" s="84"/>
      <c r="K6226" s="31"/>
      <c r="L6226" s="31"/>
      <c r="M6226" s="169"/>
      <c r="N6226" s="148"/>
      <c r="O6226" s="106"/>
      <c r="P6226" s="43"/>
      <c r="Q6226" s="31"/>
      <c r="R6226" s="84"/>
      <c r="S6226" s="31"/>
      <c r="T6226" s="31"/>
      <c r="U6226" s="169"/>
      <c r="V6226" s="150"/>
      <c r="W6226" s="342" t="str" cm="1">
        <f t="array" ref="W6226">IF(SUM(LEN(B6226:V6226))=0,"",IF(OR(OR(ISBLANK(F6226),SUM(LEN(C6226),LEN(D6226))=0),AND(NOT(E6226="Unknown"),ISBLANK(J6226)),AND(NOT(O6226="Unknown"),ISBLANK(R6226))),"Missing Information", INDEX(Table15[Entire Service Line Classification], MATCH(SUMIFS(Table15[Unique ID],Table15[System-Owned Portion],E6226,Table15[If Material Anything Other than "Lead" in Column E,Was Material Ever Previously Lead?],G6226,Table15[Customer-Owned Portion],O6226),Table15[Unique ID],0),0)))</f>
        <v/>
      </c>
      <c r="X6226"/>
    </row>
    <row r="6227" spans="2:24" x14ac:dyDescent="0.35">
      <c r="B6227" s="146"/>
      <c r="C6227" s="31"/>
      <c r="D6227" s="31"/>
      <c r="E6227" s="44"/>
      <c r="F6227" s="43"/>
      <c r="G6227" s="84"/>
      <c r="H6227" s="31"/>
      <c r="I6227" s="31"/>
      <c r="J6227" s="84"/>
      <c r="K6227" s="31"/>
      <c r="L6227" s="31"/>
      <c r="M6227" s="169"/>
      <c r="N6227" s="148"/>
      <c r="O6227" s="106"/>
      <c r="P6227" s="43"/>
      <c r="Q6227" s="31"/>
      <c r="R6227" s="84"/>
      <c r="S6227" s="31"/>
      <c r="T6227" s="31"/>
      <c r="U6227" s="169"/>
      <c r="V6227" s="150"/>
      <c r="W6227" s="342" t="str" cm="1">
        <f t="array" ref="W6227">IF(SUM(LEN(B6227:V6227))=0,"",IF(OR(OR(ISBLANK(F6227),SUM(LEN(C6227),LEN(D6227))=0),AND(NOT(E6227="Unknown"),ISBLANK(J6227)),AND(NOT(O6227="Unknown"),ISBLANK(R6227))),"Missing Information", INDEX(Table15[Entire Service Line Classification], MATCH(SUMIFS(Table15[Unique ID],Table15[System-Owned Portion],E6227,Table15[If Material Anything Other than "Lead" in Column E,Was Material Ever Previously Lead?],G6227,Table15[Customer-Owned Portion],O6227),Table15[Unique ID],0),0)))</f>
        <v/>
      </c>
      <c r="X6227"/>
    </row>
    <row r="6228" spans="2:24" x14ac:dyDescent="0.35">
      <c r="B6228" s="146"/>
      <c r="C6228" s="31"/>
      <c r="D6228" s="31"/>
      <c r="E6228" s="44"/>
      <c r="F6228" s="43"/>
      <c r="G6228" s="84"/>
      <c r="H6228" s="31"/>
      <c r="I6228" s="31"/>
      <c r="J6228" s="84"/>
      <c r="K6228" s="31"/>
      <c r="L6228" s="31"/>
      <c r="M6228" s="169"/>
      <c r="N6228" s="148"/>
      <c r="O6228" s="106"/>
      <c r="P6228" s="43"/>
      <c r="Q6228" s="31"/>
      <c r="R6228" s="84"/>
      <c r="S6228" s="31"/>
      <c r="T6228" s="31"/>
      <c r="U6228" s="169"/>
      <c r="V6228" s="150"/>
      <c r="W6228" s="342" t="str" cm="1">
        <f t="array" ref="W6228">IF(SUM(LEN(B6228:V6228))=0,"",IF(OR(OR(ISBLANK(F6228),SUM(LEN(C6228),LEN(D6228))=0),AND(NOT(E6228="Unknown"),ISBLANK(J6228)),AND(NOT(O6228="Unknown"),ISBLANK(R6228))),"Missing Information", INDEX(Table15[Entire Service Line Classification], MATCH(SUMIFS(Table15[Unique ID],Table15[System-Owned Portion],E6228,Table15[If Material Anything Other than "Lead" in Column E,Was Material Ever Previously Lead?],G6228,Table15[Customer-Owned Portion],O6228),Table15[Unique ID],0),0)))</f>
        <v/>
      </c>
      <c r="X6228"/>
    </row>
    <row r="6229" spans="2:24" x14ac:dyDescent="0.35">
      <c r="B6229" s="146"/>
      <c r="C6229" s="31"/>
      <c r="D6229" s="31"/>
      <c r="E6229" s="44"/>
      <c r="F6229" s="43"/>
      <c r="G6229" s="84"/>
      <c r="H6229" s="31"/>
      <c r="I6229" s="31"/>
      <c r="J6229" s="84"/>
      <c r="K6229" s="31"/>
      <c r="L6229" s="31"/>
      <c r="M6229" s="169"/>
      <c r="N6229" s="148"/>
      <c r="O6229" s="106"/>
      <c r="P6229" s="43"/>
      <c r="Q6229" s="31"/>
      <c r="R6229" s="84"/>
      <c r="S6229" s="31"/>
      <c r="T6229" s="31"/>
      <c r="U6229" s="169"/>
      <c r="V6229" s="150"/>
      <c r="W6229" s="342" t="str" cm="1">
        <f t="array" ref="W6229">IF(SUM(LEN(B6229:V6229))=0,"",IF(OR(OR(ISBLANK(F6229),SUM(LEN(C6229),LEN(D6229))=0),AND(NOT(E6229="Unknown"),ISBLANK(J6229)),AND(NOT(O6229="Unknown"),ISBLANK(R6229))),"Missing Information", INDEX(Table15[Entire Service Line Classification], MATCH(SUMIFS(Table15[Unique ID],Table15[System-Owned Portion],E6229,Table15[If Material Anything Other than "Lead" in Column E,Was Material Ever Previously Lead?],G6229,Table15[Customer-Owned Portion],O6229),Table15[Unique ID],0),0)))</f>
        <v/>
      </c>
      <c r="X6229"/>
    </row>
    <row r="6230" spans="2:24" x14ac:dyDescent="0.35">
      <c r="B6230" s="146"/>
      <c r="C6230" s="31"/>
      <c r="D6230" s="31"/>
      <c r="E6230" s="44"/>
      <c r="F6230" s="43"/>
      <c r="G6230" s="84"/>
      <c r="H6230" s="31"/>
      <c r="I6230" s="31"/>
      <c r="J6230" s="84"/>
      <c r="K6230" s="31"/>
      <c r="L6230" s="31"/>
      <c r="M6230" s="169"/>
      <c r="N6230" s="148"/>
      <c r="O6230" s="106"/>
      <c r="P6230" s="43"/>
      <c r="Q6230" s="31"/>
      <c r="R6230" s="84"/>
      <c r="S6230" s="31"/>
      <c r="T6230" s="31"/>
      <c r="U6230" s="169"/>
      <c r="V6230" s="150"/>
      <c r="W6230" s="342" t="str" cm="1">
        <f t="array" ref="W6230">IF(SUM(LEN(B6230:V6230))=0,"",IF(OR(OR(ISBLANK(F6230),SUM(LEN(C6230),LEN(D6230))=0),AND(NOT(E6230="Unknown"),ISBLANK(J6230)),AND(NOT(O6230="Unknown"),ISBLANK(R6230))),"Missing Information", INDEX(Table15[Entire Service Line Classification], MATCH(SUMIFS(Table15[Unique ID],Table15[System-Owned Portion],E6230,Table15[If Material Anything Other than "Lead" in Column E,Was Material Ever Previously Lead?],G6230,Table15[Customer-Owned Portion],O6230),Table15[Unique ID],0),0)))</f>
        <v/>
      </c>
      <c r="X6230"/>
    </row>
    <row r="6231" spans="2:24" x14ac:dyDescent="0.35">
      <c r="B6231" s="146"/>
      <c r="C6231" s="31"/>
      <c r="D6231" s="31"/>
      <c r="E6231" s="44"/>
      <c r="F6231" s="43"/>
      <c r="G6231" s="84"/>
      <c r="H6231" s="31"/>
      <c r="I6231" s="31"/>
      <c r="J6231" s="84"/>
      <c r="K6231" s="31"/>
      <c r="L6231" s="31"/>
      <c r="M6231" s="169"/>
      <c r="N6231" s="148"/>
      <c r="O6231" s="106"/>
      <c r="P6231" s="43"/>
      <c r="Q6231" s="31"/>
      <c r="R6231" s="84"/>
      <c r="S6231" s="31"/>
      <c r="T6231" s="31"/>
      <c r="U6231" s="169"/>
      <c r="V6231" s="150"/>
      <c r="W6231" s="342" t="str" cm="1">
        <f t="array" ref="W6231">IF(SUM(LEN(B6231:V6231))=0,"",IF(OR(OR(ISBLANK(F6231),SUM(LEN(C6231),LEN(D6231))=0),AND(NOT(E6231="Unknown"),ISBLANK(J6231)),AND(NOT(O6231="Unknown"),ISBLANK(R6231))),"Missing Information", INDEX(Table15[Entire Service Line Classification], MATCH(SUMIFS(Table15[Unique ID],Table15[System-Owned Portion],E6231,Table15[If Material Anything Other than "Lead" in Column E,Was Material Ever Previously Lead?],G6231,Table15[Customer-Owned Portion],O6231),Table15[Unique ID],0),0)))</f>
        <v/>
      </c>
      <c r="X6231"/>
    </row>
    <row r="6232" spans="2:24" x14ac:dyDescent="0.35">
      <c r="B6232" s="146"/>
      <c r="C6232" s="31"/>
      <c r="D6232" s="31"/>
      <c r="E6232" s="44"/>
      <c r="F6232" s="43"/>
      <c r="G6232" s="84"/>
      <c r="H6232" s="31"/>
      <c r="I6232" s="31"/>
      <c r="J6232" s="84"/>
      <c r="K6232" s="31"/>
      <c r="L6232" s="31"/>
      <c r="M6232" s="169"/>
      <c r="N6232" s="148"/>
      <c r="O6232" s="106"/>
      <c r="P6232" s="43"/>
      <c r="Q6232" s="31"/>
      <c r="R6232" s="84"/>
      <c r="S6232" s="31"/>
      <c r="T6232" s="31"/>
      <c r="U6232" s="169"/>
      <c r="V6232" s="150"/>
      <c r="W6232" s="342" t="str" cm="1">
        <f t="array" ref="W6232">IF(SUM(LEN(B6232:V6232))=0,"",IF(OR(OR(ISBLANK(F6232),SUM(LEN(C6232),LEN(D6232))=0),AND(NOT(E6232="Unknown"),ISBLANK(J6232)),AND(NOT(O6232="Unknown"),ISBLANK(R6232))),"Missing Information", INDEX(Table15[Entire Service Line Classification], MATCH(SUMIFS(Table15[Unique ID],Table15[System-Owned Portion],E6232,Table15[If Material Anything Other than "Lead" in Column E,Was Material Ever Previously Lead?],G6232,Table15[Customer-Owned Portion],O6232),Table15[Unique ID],0),0)))</f>
        <v/>
      </c>
      <c r="X6232"/>
    </row>
    <row r="6233" spans="2:24" x14ac:dyDescent="0.35">
      <c r="B6233" s="146"/>
      <c r="C6233" s="31"/>
      <c r="D6233" s="31"/>
      <c r="E6233" s="44"/>
      <c r="F6233" s="43"/>
      <c r="G6233" s="84"/>
      <c r="H6233" s="31"/>
      <c r="I6233" s="31"/>
      <c r="J6233" s="84"/>
      <c r="K6233" s="31"/>
      <c r="L6233" s="31"/>
      <c r="M6233" s="169"/>
      <c r="N6233" s="148"/>
      <c r="O6233" s="106"/>
      <c r="P6233" s="43"/>
      <c r="Q6233" s="31"/>
      <c r="R6233" s="84"/>
      <c r="S6233" s="31"/>
      <c r="T6233" s="31"/>
      <c r="U6233" s="169"/>
      <c r="V6233" s="150"/>
      <c r="W6233" s="342" t="str" cm="1">
        <f t="array" ref="W6233">IF(SUM(LEN(B6233:V6233))=0,"",IF(OR(OR(ISBLANK(F6233),SUM(LEN(C6233),LEN(D6233))=0),AND(NOT(E6233="Unknown"),ISBLANK(J6233)),AND(NOT(O6233="Unknown"),ISBLANK(R6233))),"Missing Information", INDEX(Table15[Entire Service Line Classification], MATCH(SUMIFS(Table15[Unique ID],Table15[System-Owned Portion],E6233,Table15[If Material Anything Other than "Lead" in Column E,Was Material Ever Previously Lead?],G6233,Table15[Customer-Owned Portion],O6233),Table15[Unique ID],0),0)))</f>
        <v/>
      </c>
      <c r="X6233"/>
    </row>
    <row r="6234" spans="2:24" x14ac:dyDescent="0.35">
      <c r="B6234" s="146"/>
      <c r="C6234" s="31"/>
      <c r="D6234" s="31"/>
      <c r="E6234" s="44"/>
      <c r="F6234" s="43"/>
      <c r="G6234" s="84"/>
      <c r="H6234" s="31"/>
      <c r="I6234" s="31"/>
      <c r="J6234" s="84"/>
      <c r="K6234" s="31"/>
      <c r="L6234" s="31"/>
      <c r="M6234" s="169"/>
      <c r="N6234" s="148"/>
      <c r="O6234" s="106"/>
      <c r="P6234" s="43"/>
      <c r="Q6234" s="31"/>
      <c r="R6234" s="84"/>
      <c r="S6234" s="31"/>
      <c r="T6234" s="31"/>
      <c r="U6234" s="169"/>
      <c r="V6234" s="150"/>
      <c r="W6234" s="342" t="str" cm="1">
        <f t="array" ref="W6234">IF(SUM(LEN(B6234:V6234))=0,"",IF(OR(OR(ISBLANK(F6234),SUM(LEN(C6234),LEN(D6234))=0),AND(NOT(E6234="Unknown"),ISBLANK(J6234)),AND(NOT(O6234="Unknown"),ISBLANK(R6234))),"Missing Information", INDEX(Table15[Entire Service Line Classification], MATCH(SUMIFS(Table15[Unique ID],Table15[System-Owned Portion],E6234,Table15[If Material Anything Other than "Lead" in Column E,Was Material Ever Previously Lead?],G6234,Table15[Customer-Owned Portion],O6234),Table15[Unique ID],0),0)))</f>
        <v/>
      </c>
      <c r="X6234"/>
    </row>
    <row r="6235" spans="2:24" x14ac:dyDescent="0.35">
      <c r="B6235" s="146"/>
      <c r="C6235" s="31"/>
      <c r="D6235" s="31"/>
      <c r="E6235" s="44"/>
      <c r="F6235" s="43"/>
      <c r="G6235" s="84"/>
      <c r="H6235" s="31"/>
      <c r="I6235" s="31"/>
      <c r="J6235" s="84"/>
      <c r="K6235" s="31"/>
      <c r="L6235" s="31"/>
      <c r="M6235" s="169"/>
      <c r="N6235" s="148"/>
      <c r="O6235" s="106"/>
      <c r="P6235" s="43"/>
      <c r="Q6235" s="31"/>
      <c r="R6235" s="84"/>
      <c r="S6235" s="31"/>
      <c r="T6235" s="31"/>
      <c r="U6235" s="169"/>
      <c r="V6235" s="150"/>
      <c r="W6235" s="342" t="str" cm="1">
        <f t="array" ref="W6235">IF(SUM(LEN(B6235:V6235))=0,"",IF(OR(OR(ISBLANK(F6235),SUM(LEN(C6235),LEN(D6235))=0),AND(NOT(E6235="Unknown"),ISBLANK(J6235)),AND(NOT(O6235="Unknown"),ISBLANK(R6235))),"Missing Information", INDEX(Table15[Entire Service Line Classification], MATCH(SUMIFS(Table15[Unique ID],Table15[System-Owned Portion],E6235,Table15[If Material Anything Other than "Lead" in Column E,Was Material Ever Previously Lead?],G6235,Table15[Customer-Owned Portion],O6235),Table15[Unique ID],0),0)))</f>
        <v/>
      </c>
      <c r="X6235"/>
    </row>
    <row r="6236" spans="2:24" x14ac:dyDescent="0.35">
      <c r="B6236" s="146"/>
      <c r="C6236" s="31"/>
      <c r="D6236" s="31"/>
      <c r="E6236" s="44"/>
      <c r="F6236" s="43"/>
      <c r="G6236" s="84"/>
      <c r="H6236" s="31"/>
      <c r="I6236" s="31"/>
      <c r="J6236" s="84"/>
      <c r="K6236" s="31"/>
      <c r="L6236" s="31"/>
      <c r="M6236" s="169"/>
      <c r="N6236" s="148"/>
      <c r="O6236" s="106"/>
      <c r="P6236" s="43"/>
      <c r="Q6236" s="31"/>
      <c r="R6236" s="84"/>
      <c r="S6236" s="31"/>
      <c r="T6236" s="31"/>
      <c r="U6236" s="169"/>
      <c r="V6236" s="150"/>
      <c r="W6236" s="342" t="str" cm="1">
        <f t="array" ref="W6236">IF(SUM(LEN(B6236:V6236))=0,"",IF(OR(OR(ISBLANK(F6236),SUM(LEN(C6236),LEN(D6236))=0),AND(NOT(E6236="Unknown"),ISBLANK(J6236)),AND(NOT(O6236="Unknown"),ISBLANK(R6236))),"Missing Information", INDEX(Table15[Entire Service Line Classification], MATCH(SUMIFS(Table15[Unique ID],Table15[System-Owned Portion],E6236,Table15[If Material Anything Other than "Lead" in Column E,Was Material Ever Previously Lead?],G6236,Table15[Customer-Owned Portion],O6236),Table15[Unique ID],0),0)))</f>
        <v/>
      </c>
      <c r="X6236"/>
    </row>
    <row r="6237" spans="2:24" x14ac:dyDescent="0.35">
      <c r="B6237" s="146"/>
      <c r="C6237" s="31"/>
      <c r="D6237" s="31"/>
      <c r="E6237" s="44"/>
      <c r="F6237" s="43"/>
      <c r="G6237" s="84"/>
      <c r="H6237" s="31"/>
      <c r="I6237" s="31"/>
      <c r="J6237" s="84"/>
      <c r="K6237" s="31"/>
      <c r="L6237" s="31"/>
      <c r="M6237" s="169"/>
      <c r="N6237" s="148"/>
      <c r="O6237" s="106"/>
      <c r="P6237" s="43"/>
      <c r="Q6237" s="31"/>
      <c r="R6237" s="84"/>
      <c r="S6237" s="31"/>
      <c r="T6237" s="31"/>
      <c r="U6237" s="169"/>
      <c r="V6237" s="150"/>
      <c r="W6237" s="342" t="str" cm="1">
        <f t="array" ref="W6237">IF(SUM(LEN(B6237:V6237))=0,"",IF(OR(OR(ISBLANK(F6237),SUM(LEN(C6237),LEN(D6237))=0),AND(NOT(E6237="Unknown"),ISBLANK(J6237)),AND(NOT(O6237="Unknown"),ISBLANK(R6237))),"Missing Information", INDEX(Table15[Entire Service Line Classification], MATCH(SUMIFS(Table15[Unique ID],Table15[System-Owned Portion],E6237,Table15[If Material Anything Other than "Lead" in Column E,Was Material Ever Previously Lead?],G6237,Table15[Customer-Owned Portion],O6237),Table15[Unique ID],0),0)))</f>
        <v/>
      </c>
      <c r="X6237"/>
    </row>
    <row r="6238" spans="2:24" x14ac:dyDescent="0.35">
      <c r="B6238" s="146"/>
      <c r="C6238" s="31"/>
      <c r="D6238" s="31"/>
      <c r="E6238" s="44"/>
      <c r="F6238" s="43"/>
      <c r="G6238" s="84"/>
      <c r="H6238" s="31"/>
      <c r="I6238" s="31"/>
      <c r="J6238" s="84"/>
      <c r="K6238" s="31"/>
      <c r="L6238" s="31"/>
      <c r="M6238" s="169"/>
      <c r="N6238" s="148"/>
      <c r="O6238" s="106"/>
      <c r="P6238" s="43"/>
      <c r="Q6238" s="31"/>
      <c r="R6238" s="84"/>
      <c r="S6238" s="31"/>
      <c r="T6238" s="31"/>
      <c r="U6238" s="169"/>
      <c r="V6238" s="150"/>
      <c r="W6238" s="342" t="str" cm="1">
        <f t="array" ref="W6238">IF(SUM(LEN(B6238:V6238))=0,"",IF(OR(OR(ISBLANK(F6238),SUM(LEN(C6238),LEN(D6238))=0),AND(NOT(E6238="Unknown"),ISBLANK(J6238)),AND(NOT(O6238="Unknown"),ISBLANK(R6238))),"Missing Information", INDEX(Table15[Entire Service Line Classification], MATCH(SUMIFS(Table15[Unique ID],Table15[System-Owned Portion],E6238,Table15[If Material Anything Other than "Lead" in Column E,Was Material Ever Previously Lead?],G6238,Table15[Customer-Owned Portion],O6238),Table15[Unique ID],0),0)))</f>
        <v/>
      </c>
      <c r="X6238"/>
    </row>
    <row r="6239" spans="2:24" x14ac:dyDescent="0.35">
      <c r="B6239" s="146"/>
      <c r="C6239" s="31"/>
      <c r="D6239" s="31"/>
      <c r="E6239" s="44"/>
      <c r="F6239" s="43"/>
      <c r="G6239" s="84"/>
      <c r="H6239" s="31"/>
      <c r="I6239" s="31"/>
      <c r="J6239" s="84"/>
      <c r="K6239" s="31"/>
      <c r="L6239" s="31"/>
      <c r="M6239" s="169"/>
      <c r="N6239" s="148"/>
      <c r="O6239" s="106"/>
      <c r="P6239" s="43"/>
      <c r="Q6239" s="31"/>
      <c r="R6239" s="84"/>
      <c r="S6239" s="31"/>
      <c r="T6239" s="31"/>
      <c r="U6239" s="169"/>
      <c r="V6239" s="150"/>
      <c r="W6239" s="342" t="str" cm="1">
        <f t="array" ref="W6239">IF(SUM(LEN(B6239:V6239))=0,"",IF(OR(OR(ISBLANK(F6239),SUM(LEN(C6239),LEN(D6239))=0),AND(NOT(E6239="Unknown"),ISBLANK(J6239)),AND(NOT(O6239="Unknown"),ISBLANK(R6239))),"Missing Information", INDEX(Table15[Entire Service Line Classification], MATCH(SUMIFS(Table15[Unique ID],Table15[System-Owned Portion],E6239,Table15[If Material Anything Other than "Lead" in Column E,Was Material Ever Previously Lead?],G6239,Table15[Customer-Owned Portion],O6239),Table15[Unique ID],0),0)))</f>
        <v/>
      </c>
      <c r="X6239"/>
    </row>
    <row r="6240" spans="2:24" x14ac:dyDescent="0.35">
      <c r="B6240" s="146"/>
      <c r="C6240" s="31"/>
      <c r="D6240" s="31"/>
      <c r="E6240" s="44"/>
      <c r="F6240" s="43"/>
      <c r="G6240" s="84"/>
      <c r="H6240" s="31"/>
      <c r="I6240" s="31"/>
      <c r="J6240" s="84"/>
      <c r="K6240" s="31"/>
      <c r="L6240" s="31"/>
      <c r="M6240" s="169"/>
      <c r="N6240" s="148"/>
      <c r="O6240" s="106"/>
      <c r="P6240" s="43"/>
      <c r="Q6240" s="31"/>
      <c r="R6240" s="84"/>
      <c r="S6240" s="31"/>
      <c r="T6240" s="31"/>
      <c r="U6240" s="169"/>
      <c r="V6240" s="150"/>
      <c r="W6240" s="342" t="str" cm="1">
        <f t="array" ref="W6240">IF(SUM(LEN(B6240:V6240))=0,"",IF(OR(OR(ISBLANK(F6240),SUM(LEN(C6240),LEN(D6240))=0),AND(NOT(E6240="Unknown"),ISBLANK(J6240)),AND(NOT(O6240="Unknown"),ISBLANK(R6240))),"Missing Information", INDEX(Table15[Entire Service Line Classification], MATCH(SUMIFS(Table15[Unique ID],Table15[System-Owned Portion],E6240,Table15[If Material Anything Other than "Lead" in Column E,Was Material Ever Previously Lead?],G6240,Table15[Customer-Owned Portion],O6240),Table15[Unique ID],0),0)))</f>
        <v/>
      </c>
      <c r="X6240"/>
    </row>
    <row r="6241" spans="2:24" x14ac:dyDescent="0.35">
      <c r="B6241" s="146"/>
      <c r="C6241" s="31"/>
      <c r="D6241" s="31"/>
      <c r="E6241" s="44"/>
      <c r="F6241" s="43"/>
      <c r="G6241" s="84"/>
      <c r="H6241" s="31"/>
      <c r="I6241" s="31"/>
      <c r="J6241" s="84"/>
      <c r="K6241" s="31"/>
      <c r="L6241" s="31"/>
      <c r="M6241" s="169"/>
      <c r="N6241" s="148"/>
      <c r="O6241" s="106"/>
      <c r="P6241" s="43"/>
      <c r="Q6241" s="31"/>
      <c r="R6241" s="84"/>
      <c r="S6241" s="31"/>
      <c r="T6241" s="31"/>
      <c r="U6241" s="169"/>
      <c r="V6241" s="150"/>
      <c r="W6241" s="342" t="str" cm="1">
        <f t="array" ref="W6241">IF(SUM(LEN(B6241:V6241))=0,"",IF(OR(OR(ISBLANK(F6241),SUM(LEN(C6241),LEN(D6241))=0),AND(NOT(E6241="Unknown"),ISBLANK(J6241)),AND(NOT(O6241="Unknown"),ISBLANK(R6241))),"Missing Information", INDEX(Table15[Entire Service Line Classification], MATCH(SUMIFS(Table15[Unique ID],Table15[System-Owned Portion],E6241,Table15[If Material Anything Other than "Lead" in Column E,Was Material Ever Previously Lead?],G6241,Table15[Customer-Owned Portion],O6241),Table15[Unique ID],0),0)))</f>
        <v/>
      </c>
      <c r="X6241"/>
    </row>
    <row r="6242" spans="2:24" x14ac:dyDescent="0.35">
      <c r="B6242" s="146"/>
      <c r="C6242" s="31"/>
      <c r="D6242" s="31"/>
      <c r="E6242" s="44"/>
      <c r="F6242" s="43"/>
      <c r="G6242" s="84"/>
      <c r="H6242" s="31"/>
      <c r="I6242" s="31"/>
      <c r="J6242" s="84"/>
      <c r="K6242" s="31"/>
      <c r="L6242" s="31"/>
      <c r="M6242" s="169"/>
      <c r="N6242" s="148"/>
      <c r="O6242" s="106"/>
      <c r="P6242" s="43"/>
      <c r="Q6242" s="31"/>
      <c r="R6242" s="84"/>
      <c r="S6242" s="31"/>
      <c r="T6242" s="31"/>
      <c r="U6242" s="169"/>
      <c r="V6242" s="150"/>
      <c r="W6242" s="342" t="str" cm="1">
        <f t="array" ref="W6242">IF(SUM(LEN(B6242:V6242))=0,"",IF(OR(OR(ISBLANK(F6242),SUM(LEN(C6242),LEN(D6242))=0),AND(NOT(E6242="Unknown"),ISBLANK(J6242)),AND(NOT(O6242="Unknown"),ISBLANK(R6242))),"Missing Information", INDEX(Table15[Entire Service Line Classification], MATCH(SUMIFS(Table15[Unique ID],Table15[System-Owned Portion],E6242,Table15[If Material Anything Other than "Lead" in Column E,Was Material Ever Previously Lead?],G6242,Table15[Customer-Owned Portion],O6242),Table15[Unique ID],0),0)))</f>
        <v/>
      </c>
      <c r="X6242"/>
    </row>
    <row r="6243" spans="2:24" x14ac:dyDescent="0.35">
      <c r="B6243" s="146"/>
      <c r="C6243" s="31"/>
      <c r="D6243" s="31"/>
      <c r="E6243" s="44"/>
      <c r="F6243" s="43"/>
      <c r="G6243" s="84"/>
      <c r="H6243" s="31"/>
      <c r="I6243" s="31"/>
      <c r="J6243" s="84"/>
      <c r="K6243" s="31"/>
      <c r="L6243" s="31"/>
      <c r="M6243" s="169"/>
      <c r="N6243" s="148"/>
      <c r="O6243" s="106"/>
      <c r="P6243" s="43"/>
      <c r="Q6243" s="31"/>
      <c r="R6243" s="84"/>
      <c r="S6243" s="31"/>
      <c r="T6243" s="31"/>
      <c r="U6243" s="169"/>
      <c r="V6243" s="150"/>
      <c r="W6243" s="342" t="str" cm="1">
        <f t="array" ref="W6243">IF(SUM(LEN(B6243:V6243))=0,"",IF(OR(OR(ISBLANK(F6243),SUM(LEN(C6243),LEN(D6243))=0),AND(NOT(E6243="Unknown"),ISBLANK(J6243)),AND(NOT(O6243="Unknown"),ISBLANK(R6243))),"Missing Information", INDEX(Table15[Entire Service Line Classification], MATCH(SUMIFS(Table15[Unique ID],Table15[System-Owned Portion],E6243,Table15[If Material Anything Other than "Lead" in Column E,Was Material Ever Previously Lead?],G6243,Table15[Customer-Owned Portion],O6243),Table15[Unique ID],0),0)))</f>
        <v/>
      </c>
      <c r="X6243"/>
    </row>
    <row r="6244" spans="2:24" x14ac:dyDescent="0.35">
      <c r="B6244" s="146"/>
      <c r="C6244" s="31"/>
      <c r="D6244" s="31"/>
      <c r="E6244" s="44"/>
      <c r="F6244" s="43"/>
      <c r="G6244" s="84"/>
      <c r="H6244" s="31"/>
      <c r="I6244" s="31"/>
      <c r="J6244" s="84"/>
      <c r="K6244" s="31"/>
      <c r="L6244" s="31"/>
      <c r="M6244" s="169"/>
      <c r="N6244" s="148"/>
      <c r="O6244" s="106"/>
      <c r="P6244" s="43"/>
      <c r="Q6244" s="31"/>
      <c r="R6244" s="84"/>
      <c r="S6244" s="31"/>
      <c r="T6244" s="31"/>
      <c r="U6244" s="169"/>
      <c r="V6244" s="150"/>
      <c r="W6244" s="342" t="str" cm="1">
        <f t="array" ref="W6244">IF(SUM(LEN(B6244:V6244))=0,"",IF(OR(OR(ISBLANK(F6244),SUM(LEN(C6244),LEN(D6244))=0),AND(NOT(E6244="Unknown"),ISBLANK(J6244)),AND(NOT(O6244="Unknown"),ISBLANK(R6244))),"Missing Information", INDEX(Table15[Entire Service Line Classification], MATCH(SUMIFS(Table15[Unique ID],Table15[System-Owned Portion],E6244,Table15[If Material Anything Other than "Lead" in Column E,Was Material Ever Previously Lead?],G6244,Table15[Customer-Owned Portion],O6244),Table15[Unique ID],0),0)))</f>
        <v/>
      </c>
      <c r="X6244"/>
    </row>
    <row r="6245" spans="2:24" x14ac:dyDescent="0.35">
      <c r="B6245" s="146"/>
      <c r="C6245" s="31"/>
      <c r="D6245" s="31"/>
      <c r="E6245" s="44"/>
      <c r="F6245" s="43"/>
      <c r="G6245" s="84"/>
      <c r="H6245" s="31"/>
      <c r="I6245" s="31"/>
      <c r="J6245" s="84"/>
      <c r="K6245" s="31"/>
      <c r="L6245" s="31"/>
      <c r="M6245" s="169"/>
      <c r="N6245" s="148"/>
      <c r="O6245" s="106"/>
      <c r="P6245" s="43"/>
      <c r="Q6245" s="31"/>
      <c r="R6245" s="84"/>
      <c r="S6245" s="31"/>
      <c r="T6245" s="31"/>
      <c r="U6245" s="169"/>
      <c r="V6245" s="150"/>
      <c r="W6245" s="342" t="str" cm="1">
        <f t="array" ref="W6245">IF(SUM(LEN(B6245:V6245))=0,"",IF(OR(OR(ISBLANK(F6245),SUM(LEN(C6245),LEN(D6245))=0),AND(NOT(E6245="Unknown"),ISBLANK(J6245)),AND(NOT(O6245="Unknown"),ISBLANK(R6245))),"Missing Information", INDEX(Table15[Entire Service Line Classification], MATCH(SUMIFS(Table15[Unique ID],Table15[System-Owned Portion],E6245,Table15[If Material Anything Other than "Lead" in Column E,Was Material Ever Previously Lead?],G6245,Table15[Customer-Owned Portion],O6245),Table15[Unique ID],0),0)))</f>
        <v/>
      </c>
      <c r="X6245"/>
    </row>
    <row r="6246" spans="2:24" x14ac:dyDescent="0.35">
      <c r="B6246" s="146"/>
      <c r="C6246" s="31"/>
      <c r="D6246" s="31"/>
      <c r="E6246" s="44"/>
      <c r="F6246" s="43"/>
      <c r="G6246" s="84"/>
      <c r="H6246" s="31"/>
      <c r="I6246" s="31"/>
      <c r="J6246" s="84"/>
      <c r="K6246" s="31"/>
      <c r="L6246" s="31"/>
      <c r="M6246" s="169"/>
      <c r="N6246" s="148"/>
      <c r="O6246" s="106"/>
      <c r="P6246" s="43"/>
      <c r="Q6246" s="31"/>
      <c r="R6246" s="84"/>
      <c r="S6246" s="31"/>
      <c r="T6246" s="31"/>
      <c r="U6246" s="169"/>
      <c r="V6246" s="150"/>
      <c r="W6246" s="342" t="str" cm="1">
        <f t="array" ref="W6246">IF(SUM(LEN(B6246:V6246))=0,"",IF(OR(OR(ISBLANK(F6246),SUM(LEN(C6246),LEN(D6246))=0),AND(NOT(E6246="Unknown"),ISBLANK(J6246)),AND(NOT(O6246="Unknown"),ISBLANK(R6246))),"Missing Information", INDEX(Table15[Entire Service Line Classification], MATCH(SUMIFS(Table15[Unique ID],Table15[System-Owned Portion],E6246,Table15[If Material Anything Other than "Lead" in Column E,Was Material Ever Previously Lead?],G6246,Table15[Customer-Owned Portion],O6246),Table15[Unique ID],0),0)))</f>
        <v/>
      </c>
      <c r="X6246"/>
    </row>
    <row r="6247" spans="2:24" x14ac:dyDescent="0.35">
      <c r="B6247" s="146"/>
      <c r="C6247" s="31"/>
      <c r="D6247" s="31"/>
      <c r="E6247" s="44"/>
      <c r="F6247" s="43"/>
      <c r="G6247" s="84"/>
      <c r="H6247" s="31"/>
      <c r="I6247" s="31"/>
      <c r="J6247" s="84"/>
      <c r="K6247" s="31"/>
      <c r="L6247" s="31"/>
      <c r="M6247" s="169"/>
      <c r="N6247" s="148"/>
      <c r="O6247" s="106"/>
      <c r="P6247" s="43"/>
      <c r="Q6247" s="31"/>
      <c r="R6247" s="84"/>
      <c r="S6247" s="31"/>
      <c r="T6247" s="31"/>
      <c r="U6247" s="169"/>
      <c r="V6247" s="150"/>
      <c r="W6247" s="342" t="str" cm="1">
        <f t="array" ref="W6247">IF(SUM(LEN(B6247:V6247))=0,"",IF(OR(OR(ISBLANK(F6247),SUM(LEN(C6247),LEN(D6247))=0),AND(NOT(E6247="Unknown"),ISBLANK(J6247)),AND(NOT(O6247="Unknown"),ISBLANK(R6247))),"Missing Information", INDEX(Table15[Entire Service Line Classification], MATCH(SUMIFS(Table15[Unique ID],Table15[System-Owned Portion],E6247,Table15[If Material Anything Other than "Lead" in Column E,Was Material Ever Previously Lead?],G6247,Table15[Customer-Owned Portion],O6247),Table15[Unique ID],0),0)))</f>
        <v/>
      </c>
      <c r="X6247"/>
    </row>
    <row r="6248" spans="2:24" x14ac:dyDescent="0.35">
      <c r="B6248" s="146"/>
      <c r="C6248" s="31"/>
      <c r="D6248" s="31"/>
      <c r="E6248" s="44"/>
      <c r="F6248" s="43"/>
      <c r="G6248" s="84"/>
      <c r="H6248" s="31"/>
      <c r="I6248" s="31"/>
      <c r="J6248" s="84"/>
      <c r="K6248" s="31"/>
      <c r="L6248" s="31"/>
      <c r="M6248" s="169"/>
      <c r="N6248" s="148"/>
      <c r="O6248" s="106"/>
      <c r="P6248" s="43"/>
      <c r="Q6248" s="31"/>
      <c r="R6248" s="84"/>
      <c r="S6248" s="31"/>
      <c r="T6248" s="31"/>
      <c r="U6248" s="169"/>
      <c r="V6248" s="150"/>
      <c r="W6248" s="342" t="str" cm="1">
        <f t="array" ref="W6248">IF(SUM(LEN(B6248:V6248))=0,"",IF(OR(OR(ISBLANK(F6248),SUM(LEN(C6248),LEN(D6248))=0),AND(NOT(E6248="Unknown"),ISBLANK(J6248)),AND(NOT(O6248="Unknown"),ISBLANK(R6248))),"Missing Information", INDEX(Table15[Entire Service Line Classification], MATCH(SUMIFS(Table15[Unique ID],Table15[System-Owned Portion],E6248,Table15[If Material Anything Other than "Lead" in Column E,Was Material Ever Previously Lead?],G6248,Table15[Customer-Owned Portion],O6248),Table15[Unique ID],0),0)))</f>
        <v/>
      </c>
      <c r="X6248"/>
    </row>
    <row r="6249" spans="2:24" x14ac:dyDescent="0.35">
      <c r="B6249" s="146"/>
      <c r="C6249" s="31"/>
      <c r="D6249" s="31"/>
      <c r="E6249" s="44"/>
      <c r="F6249" s="43"/>
      <c r="G6249" s="84"/>
      <c r="H6249" s="31"/>
      <c r="I6249" s="31"/>
      <c r="J6249" s="84"/>
      <c r="K6249" s="31"/>
      <c r="L6249" s="31"/>
      <c r="M6249" s="169"/>
      <c r="N6249" s="148"/>
      <c r="O6249" s="106"/>
      <c r="P6249" s="43"/>
      <c r="Q6249" s="31"/>
      <c r="R6249" s="84"/>
      <c r="S6249" s="31"/>
      <c r="T6249" s="31"/>
      <c r="U6249" s="169"/>
      <c r="V6249" s="150"/>
      <c r="W6249" s="342" t="str" cm="1">
        <f t="array" ref="W6249">IF(SUM(LEN(B6249:V6249))=0,"",IF(OR(OR(ISBLANK(F6249),SUM(LEN(C6249),LEN(D6249))=0),AND(NOT(E6249="Unknown"),ISBLANK(J6249)),AND(NOT(O6249="Unknown"),ISBLANK(R6249))),"Missing Information", INDEX(Table15[Entire Service Line Classification], MATCH(SUMIFS(Table15[Unique ID],Table15[System-Owned Portion],E6249,Table15[If Material Anything Other than "Lead" in Column E,Was Material Ever Previously Lead?],G6249,Table15[Customer-Owned Portion],O6249),Table15[Unique ID],0),0)))</f>
        <v/>
      </c>
      <c r="X6249"/>
    </row>
    <row r="6250" spans="2:24" x14ac:dyDescent="0.35">
      <c r="B6250" s="146"/>
      <c r="C6250" s="31"/>
      <c r="D6250" s="31"/>
      <c r="E6250" s="44"/>
      <c r="F6250" s="43"/>
      <c r="G6250" s="84"/>
      <c r="H6250" s="31"/>
      <c r="I6250" s="31"/>
      <c r="J6250" s="84"/>
      <c r="K6250" s="31"/>
      <c r="L6250" s="31"/>
      <c r="M6250" s="169"/>
      <c r="N6250" s="148"/>
      <c r="O6250" s="106"/>
      <c r="P6250" s="43"/>
      <c r="Q6250" s="31"/>
      <c r="R6250" s="84"/>
      <c r="S6250" s="31"/>
      <c r="T6250" s="31"/>
      <c r="U6250" s="169"/>
      <c r="V6250" s="150"/>
      <c r="W6250" s="342" t="str" cm="1">
        <f t="array" ref="W6250">IF(SUM(LEN(B6250:V6250))=0,"",IF(OR(OR(ISBLANK(F6250),SUM(LEN(C6250),LEN(D6250))=0),AND(NOT(E6250="Unknown"),ISBLANK(J6250)),AND(NOT(O6250="Unknown"),ISBLANK(R6250))),"Missing Information", INDEX(Table15[Entire Service Line Classification], MATCH(SUMIFS(Table15[Unique ID],Table15[System-Owned Portion],E6250,Table15[If Material Anything Other than "Lead" in Column E,Was Material Ever Previously Lead?],G6250,Table15[Customer-Owned Portion],O6250),Table15[Unique ID],0),0)))</f>
        <v/>
      </c>
      <c r="X6250"/>
    </row>
    <row r="6251" spans="2:24" x14ac:dyDescent="0.35">
      <c r="B6251" s="146"/>
      <c r="C6251" s="31"/>
      <c r="D6251" s="31"/>
      <c r="E6251" s="44"/>
      <c r="F6251" s="43"/>
      <c r="G6251" s="84"/>
      <c r="H6251" s="31"/>
      <c r="I6251" s="31"/>
      <c r="J6251" s="84"/>
      <c r="K6251" s="31"/>
      <c r="L6251" s="31"/>
      <c r="M6251" s="169"/>
      <c r="N6251" s="148"/>
      <c r="O6251" s="106"/>
      <c r="P6251" s="43"/>
      <c r="Q6251" s="31"/>
      <c r="R6251" s="84"/>
      <c r="S6251" s="31"/>
      <c r="T6251" s="31"/>
      <c r="U6251" s="169"/>
      <c r="V6251" s="150"/>
      <c r="W6251" s="342" t="str" cm="1">
        <f t="array" ref="W6251">IF(SUM(LEN(B6251:V6251))=0,"",IF(OR(OR(ISBLANK(F6251),SUM(LEN(C6251),LEN(D6251))=0),AND(NOT(E6251="Unknown"),ISBLANK(J6251)),AND(NOT(O6251="Unknown"),ISBLANK(R6251))),"Missing Information", INDEX(Table15[Entire Service Line Classification], MATCH(SUMIFS(Table15[Unique ID],Table15[System-Owned Portion],E6251,Table15[If Material Anything Other than "Lead" in Column E,Was Material Ever Previously Lead?],G6251,Table15[Customer-Owned Portion],O6251),Table15[Unique ID],0),0)))</f>
        <v/>
      </c>
      <c r="X6251"/>
    </row>
    <row r="6252" spans="2:24" x14ac:dyDescent="0.35">
      <c r="B6252" s="146"/>
      <c r="C6252" s="31"/>
      <c r="D6252" s="31"/>
      <c r="E6252" s="44"/>
      <c r="F6252" s="43"/>
      <c r="G6252" s="84"/>
      <c r="H6252" s="31"/>
      <c r="I6252" s="31"/>
      <c r="J6252" s="84"/>
      <c r="K6252" s="31"/>
      <c r="L6252" s="31"/>
      <c r="M6252" s="169"/>
      <c r="N6252" s="148"/>
      <c r="O6252" s="106"/>
      <c r="P6252" s="43"/>
      <c r="Q6252" s="31"/>
      <c r="R6252" s="84"/>
      <c r="S6252" s="31"/>
      <c r="T6252" s="31"/>
      <c r="U6252" s="169"/>
      <c r="V6252" s="150"/>
      <c r="W6252" s="342" t="str" cm="1">
        <f t="array" ref="W6252">IF(SUM(LEN(B6252:V6252))=0,"",IF(OR(OR(ISBLANK(F6252),SUM(LEN(C6252),LEN(D6252))=0),AND(NOT(E6252="Unknown"),ISBLANK(J6252)),AND(NOT(O6252="Unknown"),ISBLANK(R6252))),"Missing Information", INDEX(Table15[Entire Service Line Classification], MATCH(SUMIFS(Table15[Unique ID],Table15[System-Owned Portion],E6252,Table15[If Material Anything Other than "Lead" in Column E,Was Material Ever Previously Lead?],G6252,Table15[Customer-Owned Portion],O6252),Table15[Unique ID],0),0)))</f>
        <v/>
      </c>
      <c r="X6252"/>
    </row>
    <row r="6253" spans="2:24" x14ac:dyDescent="0.35">
      <c r="B6253" s="146"/>
      <c r="C6253" s="31"/>
      <c r="D6253" s="31"/>
      <c r="E6253" s="44"/>
      <c r="F6253" s="43"/>
      <c r="G6253" s="84"/>
      <c r="H6253" s="31"/>
      <c r="I6253" s="31"/>
      <c r="J6253" s="84"/>
      <c r="K6253" s="31"/>
      <c r="L6253" s="31"/>
      <c r="M6253" s="169"/>
      <c r="N6253" s="148"/>
      <c r="O6253" s="106"/>
      <c r="P6253" s="43"/>
      <c r="Q6253" s="31"/>
      <c r="R6253" s="84"/>
      <c r="S6253" s="31"/>
      <c r="T6253" s="31"/>
      <c r="U6253" s="169"/>
      <c r="V6253" s="150"/>
      <c r="W6253" s="342" t="str" cm="1">
        <f t="array" ref="W6253">IF(SUM(LEN(B6253:V6253))=0,"",IF(OR(OR(ISBLANK(F6253),SUM(LEN(C6253),LEN(D6253))=0),AND(NOT(E6253="Unknown"),ISBLANK(J6253)),AND(NOT(O6253="Unknown"),ISBLANK(R6253))),"Missing Information", INDEX(Table15[Entire Service Line Classification], MATCH(SUMIFS(Table15[Unique ID],Table15[System-Owned Portion],E6253,Table15[If Material Anything Other than "Lead" in Column E,Was Material Ever Previously Lead?],G6253,Table15[Customer-Owned Portion],O6253),Table15[Unique ID],0),0)))</f>
        <v/>
      </c>
      <c r="X6253"/>
    </row>
    <row r="6254" spans="2:24" x14ac:dyDescent="0.35">
      <c r="B6254" s="146"/>
      <c r="C6254" s="31"/>
      <c r="D6254" s="31"/>
      <c r="E6254" s="44"/>
      <c r="F6254" s="43"/>
      <c r="G6254" s="84"/>
      <c r="H6254" s="31"/>
      <c r="I6254" s="31"/>
      <c r="J6254" s="84"/>
      <c r="K6254" s="31"/>
      <c r="L6254" s="31"/>
      <c r="M6254" s="169"/>
      <c r="N6254" s="148"/>
      <c r="O6254" s="106"/>
      <c r="P6254" s="43"/>
      <c r="Q6254" s="31"/>
      <c r="R6254" s="84"/>
      <c r="S6254" s="31"/>
      <c r="T6254" s="31"/>
      <c r="U6254" s="169"/>
      <c r="V6254" s="150"/>
      <c r="W6254" s="342" t="str" cm="1">
        <f t="array" ref="W6254">IF(SUM(LEN(B6254:V6254))=0,"",IF(OR(OR(ISBLANK(F6254),SUM(LEN(C6254),LEN(D6254))=0),AND(NOT(E6254="Unknown"),ISBLANK(J6254)),AND(NOT(O6254="Unknown"),ISBLANK(R6254))),"Missing Information", INDEX(Table15[Entire Service Line Classification], MATCH(SUMIFS(Table15[Unique ID],Table15[System-Owned Portion],E6254,Table15[If Material Anything Other than "Lead" in Column E,Was Material Ever Previously Lead?],G6254,Table15[Customer-Owned Portion],O6254),Table15[Unique ID],0),0)))</f>
        <v/>
      </c>
      <c r="X6254"/>
    </row>
    <row r="6255" spans="2:24" x14ac:dyDescent="0.35">
      <c r="B6255" s="146"/>
      <c r="C6255" s="31"/>
      <c r="D6255" s="31"/>
      <c r="E6255" s="44"/>
      <c r="F6255" s="43"/>
      <c r="G6255" s="84"/>
      <c r="H6255" s="31"/>
      <c r="I6255" s="31"/>
      <c r="J6255" s="84"/>
      <c r="K6255" s="31"/>
      <c r="L6255" s="31"/>
      <c r="M6255" s="169"/>
      <c r="N6255" s="148"/>
      <c r="O6255" s="106"/>
      <c r="P6255" s="43"/>
      <c r="Q6255" s="31"/>
      <c r="R6255" s="84"/>
      <c r="S6255" s="31"/>
      <c r="T6255" s="31"/>
      <c r="U6255" s="169"/>
      <c r="V6255" s="150"/>
      <c r="W6255" s="342" t="str" cm="1">
        <f t="array" ref="W6255">IF(SUM(LEN(B6255:V6255))=0,"",IF(OR(OR(ISBLANK(F6255),SUM(LEN(C6255),LEN(D6255))=0),AND(NOT(E6255="Unknown"),ISBLANK(J6255)),AND(NOT(O6255="Unknown"),ISBLANK(R6255))),"Missing Information", INDEX(Table15[Entire Service Line Classification], MATCH(SUMIFS(Table15[Unique ID],Table15[System-Owned Portion],E6255,Table15[If Material Anything Other than "Lead" in Column E,Was Material Ever Previously Lead?],G6255,Table15[Customer-Owned Portion],O6255),Table15[Unique ID],0),0)))</f>
        <v/>
      </c>
      <c r="X6255"/>
    </row>
    <row r="6256" spans="2:24" x14ac:dyDescent="0.35">
      <c r="B6256" s="146"/>
      <c r="C6256" s="31"/>
      <c r="D6256" s="31"/>
      <c r="E6256" s="44"/>
      <c r="F6256" s="43"/>
      <c r="G6256" s="84"/>
      <c r="H6256" s="31"/>
      <c r="I6256" s="31"/>
      <c r="J6256" s="84"/>
      <c r="K6256" s="31"/>
      <c r="L6256" s="31"/>
      <c r="M6256" s="169"/>
      <c r="N6256" s="148"/>
      <c r="O6256" s="106"/>
      <c r="P6256" s="43"/>
      <c r="Q6256" s="31"/>
      <c r="R6256" s="84"/>
      <c r="S6256" s="31"/>
      <c r="T6256" s="31"/>
      <c r="U6256" s="169"/>
      <c r="V6256" s="150"/>
      <c r="W6256" s="342" t="str" cm="1">
        <f t="array" ref="W6256">IF(SUM(LEN(B6256:V6256))=0,"",IF(OR(OR(ISBLANK(F6256),SUM(LEN(C6256),LEN(D6256))=0),AND(NOT(E6256="Unknown"),ISBLANK(J6256)),AND(NOT(O6256="Unknown"),ISBLANK(R6256))),"Missing Information", INDEX(Table15[Entire Service Line Classification], MATCH(SUMIFS(Table15[Unique ID],Table15[System-Owned Portion],E6256,Table15[If Material Anything Other than "Lead" in Column E,Was Material Ever Previously Lead?],G6256,Table15[Customer-Owned Portion],O6256),Table15[Unique ID],0),0)))</f>
        <v/>
      </c>
      <c r="X6256"/>
    </row>
    <row r="6257" spans="2:24" x14ac:dyDescent="0.35">
      <c r="B6257" s="146"/>
      <c r="C6257" s="31"/>
      <c r="D6257" s="31"/>
      <c r="E6257" s="44"/>
      <c r="F6257" s="43"/>
      <c r="G6257" s="84"/>
      <c r="H6257" s="31"/>
      <c r="I6257" s="31"/>
      <c r="J6257" s="84"/>
      <c r="K6257" s="31"/>
      <c r="L6257" s="31"/>
      <c r="M6257" s="169"/>
      <c r="N6257" s="148"/>
      <c r="O6257" s="106"/>
      <c r="P6257" s="43"/>
      <c r="Q6257" s="31"/>
      <c r="R6257" s="84"/>
      <c r="S6257" s="31"/>
      <c r="T6257" s="31"/>
      <c r="U6257" s="169"/>
      <c r="V6257" s="150"/>
      <c r="W6257" s="342" t="str" cm="1">
        <f t="array" ref="W6257">IF(SUM(LEN(B6257:V6257))=0,"",IF(OR(OR(ISBLANK(F6257),SUM(LEN(C6257),LEN(D6257))=0),AND(NOT(E6257="Unknown"),ISBLANK(J6257)),AND(NOT(O6257="Unknown"),ISBLANK(R6257))),"Missing Information", INDEX(Table15[Entire Service Line Classification], MATCH(SUMIFS(Table15[Unique ID],Table15[System-Owned Portion],E6257,Table15[If Material Anything Other than "Lead" in Column E,Was Material Ever Previously Lead?],G6257,Table15[Customer-Owned Portion],O6257),Table15[Unique ID],0),0)))</f>
        <v/>
      </c>
      <c r="X6257"/>
    </row>
    <row r="6258" spans="2:24" x14ac:dyDescent="0.35">
      <c r="B6258" s="146"/>
      <c r="C6258" s="31"/>
      <c r="D6258" s="31"/>
      <c r="E6258" s="44"/>
      <c r="F6258" s="43"/>
      <c r="G6258" s="84"/>
      <c r="H6258" s="31"/>
      <c r="I6258" s="31"/>
      <c r="J6258" s="84"/>
      <c r="K6258" s="31"/>
      <c r="L6258" s="31"/>
      <c r="M6258" s="169"/>
      <c r="N6258" s="148"/>
      <c r="O6258" s="106"/>
      <c r="P6258" s="43"/>
      <c r="Q6258" s="31"/>
      <c r="R6258" s="84"/>
      <c r="S6258" s="31"/>
      <c r="T6258" s="31"/>
      <c r="U6258" s="169"/>
      <c r="V6258" s="150"/>
      <c r="W6258" s="342" t="str" cm="1">
        <f t="array" ref="W6258">IF(SUM(LEN(B6258:V6258))=0,"",IF(OR(OR(ISBLANK(F6258),SUM(LEN(C6258),LEN(D6258))=0),AND(NOT(E6258="Unknown"),ISBLANK(J6258)),AND(NOT(O6258="Unknown"),ISBLANK(R6258))),"Missing Information", INDEX(Table15[Entire Service Line Classification], MATCH(SUMIFS(Table15[Unique ID],Table15[System-Owned Portion],E6258,Table15[If Material Anything Other than "Lead" in Column E,Was Material Ever Previously Lead?],G6258,Table15[Customer-Owned Portion],O6258),Table15[Unique ID],0),0)))</f>
        <v/>
      </c>
      <c r="X6258"/>
    </row>
    <row r="6259" spans="2:24" x14ac:dyDescent="0.35">
      <c r="B6259" s="146"/>
      <c r="C6259" s="31"/>
      <c r="D6259" s="31"/>
      <c r="E6259" s="44"/>
      <c r="F6259" s="43"/>
      <c r="G6259" s="84"/>
      <c r="H6259" s="31"/>
      <c r="I6259" s="31"/>
      <c r="J6259" s="84"/>
      <c r="K6259" s="31"/>
      <c r="L6259" s="31"/>
      <c r="M6259" s="169"/>
      <c r="N6259" s="148"/>
      <c r="O6259" s="106"/>
      <c r="P6259" s="43"/>
      <c r="Q6259" s="31"/>
      <c r="R6259" s="84"/>
      <c r="S6259" s="31"/>
      <c r="T6259" s="31"/>
      <c r="U6259" s="169"/>
      <c r="V6259" s="150"/>
      <c r="W6259" s="342" t="str" cm="1">
        <f t="array" ref="W6259">IF(SUM(LEN(B6259:V6259))=0,"",IF(OR(OR(ISBLANK(F6259),SUM(LEN(C6259),LEN(D6259))=0),AND(NOT(E6259="Unknown"),ISBLANK(J6259)),AND(NOT(O6259="Unknown"),ISBLANK(R6259))),"Missing Information", INDEX(Table15[Entire Service Line Classification], MATCH(SUMIFS(Table15[Unique ID],Table15[System-Owned Portion],E6259,Table15[If Material Anything Other than "Lead" in Column E,Was Material Ever Previously Lead?],G6259,Table15[Customer-Owned Portion],O6259),Table15[Unique ID],0),0)))</f>
        <v/>
      </c>
      <c r="X6259"/>
    </row>
    <row r="6260" spans="2:24" x14ac:dyDescent="0.35">
      <c r="B6260" s="146"/>
      <c r="C6260" s="31"/>
      <c r="D6260" s="31"/>
      <c r="E6260" s="44"/>
      <c r="F6260" s="43"/>
      <c r="G6260" s="84"/>
      <c r="H6260" s="31"/>
      <c r="I6260" s="31"/>
      <c r="J6260" s="84"/>
      <c r="K6260" s="31"/>
      <c r="L6260" s="31"/>
      <c r="M6260" s="169"/>
      <c r="N6260" s="148"/>
      <c r="O6260" s="106"/>
      <c r="P6260" s="43"/>
      <c r="Q6260" s="31"/>
      <c r="R6260" s="84"/>
      <c r="S6260" s="31"/>
      <c r="T6260" s="31"/>
      <c r="U6260" s="169"/>
      <c r="V6260" s="150"/>
      <c r="W6260" s="342" t="str" cm="1">
        <f t="array" ref="W6260">IF(SUM(LEN(B6260:V6260))=0,"",IF(OR(OR(ISBLANK(F6260),SUM(LEN(C6260),LEN(D6260))=0),AND(NOT(E6260="Unknown"),ISBLANK(J6260)),AND(NOT(O6260="Unknown"),ISBLANK(R6260))),"Missing Information", INDEX(Table15[Entire Service Line Classification], MATCH(SUMIFS(Table15[Unique ID],Table15[System-Owned Portion],E6260,Table15[If Material Anything Other than "Lead" in Column E,Was Material Ever Previously Lead?],G6260,Table15[Customer-Owned Portion],O6260),Table15[Unique ID],0),0)))</f>
        <v/>
      </c>
      <c r="X6260"/>
    </row>
    <row r="6261" spans="2:24" x14ac:dyDescent="0.35">
      <c r="B6261" s="146"/>
      <c r="C6261" s="31"/>
      <c r="D6261" s="31"/>
      <c r="E6261" s="44"/>
      <c r="F6261" s="43"/>
      <c r="G6261" s="84"/>
      <c r="H6261" s="31"/>
      <c r="I6261" s="31"/>
      <c r="J6261" s="84"/>
      <c r="K6261" s="31"/>
      <c r="L6261" s="31"/>
      <c r="M6261" s="169"/>
      <c r="N6261" s="148"/>
      <c r="O6261" s="106"/>
      <c r="P6261" s="43"/>
      <c r="Q6261" s="31"/>
      <c r="R6261" s="84"/>
      <c r="S6261" s="31"/>
      <c r="T6261" s="31"/>
      <c r="U6261" s="169"/>
      <c r="V6261" s="150"/>
      <c r="W6261" s="342" t="str" cm="1">
        <f t="array" ref="W6261">IF(SUM(LEN(B6261:V6261))=0,"",IF(OR(OR(ISBLANK(F6261),SUM(LEN(C6261),LEN(D6261))=0),AND(NOT(E6261="Unknown"),ISBLANK(J6261)),AND(NOT(O6261="Unknown"),ISBLANK(R6261))),"Missing Information", INDEX(Table15[Entire Service Line Classification], MATCH(SUMIFS(Table15[Unique ID],Table15[System-Owned Portion],E6261,Table15[If Material Anything Other than "Lead" in Column E,Was Material Ever Previously Lead?],G6261,Table15[Customer-Owned Portion],O6261),Table15[Unique ID],0),0)))</f>
        <v/>
      </c>
      <c r="X6261"/>
    </row>
    <row r="6262" spans="2:24" x14ac:dyDescent="0.35">
      <c r="B6262" s="146"/>
      <c r="C6262" s="31"/>
      <c r="D6262" s="31"/>
      <c r="E6262" s="44"/>
      <c r="F6262" s="43"/>
      <c r="G6262" s="84"/>
      <c r="H6262" s="31"/>
      <c r="I6262" s="31"/>
      <c r="J6262" s="84"/>
      <c r="K6262" s="31"/>
      <c r="L6262" s="31"/>
      <c r="M6262" s="169"/>
      <c r="N6262" s="148"/>
      <c r="O6262" s="106"/>
      <c r="P6262" s="43"/>
      <c r="Q6262" s="31"/>
      <c r="R6262" s="84"/>
      <c r="S6262" s="31"/>
      <c r="T6262" s="31"/>
      <c r="U6262" s="169"/>
      <c r="V6262" s="150"/>
      <c r="W6262" s="342" t="str" cm="1">
        <f t="array" ref="W6262">IF(SUM(LEN(B6262:V6262))=0,"",IF(OR(OR(ISBLANK(F6262),SUM(LEN(C6262),LEN(D6262))=0),AND(NOT(E6262="Unknown"),ISBLANK(J6262)),AND(NOT(O6262="Unknown"),ISBLANK(R6262))),"Missing Information", INDEX(Table15[Entire Service Line Classification], MATCH(SUMIFS(Table15[Unique ID],Table15[System-Owned Portion],E6262,Table15[If Material Anything Other than "Lead" in Column E,Was Material Ever Previously Lead?],G6262,Table15[Customer-Owned Portion],O6262),Table15[Unique ID],0),0)))</f>
        <v/>
      </c>
      <c r="X6262"/>
    </row>
    <row r="6263" spans="2:24" x14ac:dyDescent="0.35">
      <c r="B6263" s="146"/>
      <c r="C6263" s="31"/>
      <c r="D6263" s="31"/>
      <c r="E6263" s="44"/>
      <c r="F6263" s="43"/>
      <c r="G6263" s="84"/>
      <c r="H6263" s="31"/>
      <c r="I6263" s="31"/>
      <c r="J6263" s="84"/>
      <c r="K6263" s="31"/>
      <c r="L6263" s="31"/>
      <c r="M6263" s="169"/>
      <c r="N6263" s="148"/>
      <c r="O6263" s="106"/>
      <c r="P6263" s="43"/>
      <c r="Q6263" s="31"/>
      <c r="R6263" s="84"/>
      <c r="S6263" s="31"/>
      <c r="T6263" s="31"/>
      <c r="U6263" s="169"/>
      <c r="V6263" s="150"/>
      <c r="W6263" s="342" t="str" cm="1">
        <f t="array" ref="W6263">IF(SUM(LEN(B6263:V6263))=0,"",IF(OR(OR(ISBLANK(F6263),SUM(LEN(C6263),LEN(D6263))=0),AND(NOT(E6263="Unknown"),ISBLANK(J6263)),AND(NOT(O6263="Unknown"),ISBLANK(R6263))),"Missing Information", INDEX(Table15[Entire Service Line Classification], MATCH(SUMIFS(Table15[Unique ID],Table15[System-Owned Portion],E6263,Table15[If Material Anything Other than "Lead" in Column E,Was Material Ever Previously Lead?],G6263,Table15[Customer-Owned Portion],O6263),Table15[Unique ID],0),0)))</f>
        <v/>
      </c>
      <c r="X6263"/>
    </row>
    <row r="6264" spans="2:24" x14ac:dyDescent="0.35">
      <c r="B6264" s="146"/>
      <c r="C6264" s="31"/>
      <c r="D6264" s="31"/>
      <c r="E6264" s="44"/>
      <c r="F6264" s="43"/>
      <c r="G6264" s="84"/>
      <c r="H6264" s="31"/>
      <c r="I6264" s="31"/>
      <c r="J6264" s="84"/>
      <c r="K6264" s="31"/>
      <c r="L6264" s="31"/>
      <c r="M6264" s="169"/>
      <c r="N6264" s="148"/>
      <c r="O6264" s="106"/>
      <c r="P6264" s="43"/>
      <c r="Q6264" s="31"/>
      <c r="R6264" s="84"/>
      <c r="S6264" s="31"/>
      <c r="T6264" s="31"/>
      <c r="U6264" s="169"/>
      <c r="V6264" s="150"/>
      <c r="W6264" s="342" t="str" cm="1">
        <f t="array" ref="W6264">IF(SUM(LEN(B6264:V6264))=0,"",IF(OR(OR(ISBLANK(F6264),SUM(LEN(C6264),LEN(D6264))=0),AND(NOT(E6264="Unknown"),ISBLANK(J6264)),AND(NOT(O6264="Unknown"),ISBLANK(R6264))),"Missing Information", INDEX(Table15[Entire Service Line Classification], MATCH(SUMIFS(Table15[Unique ID],Table15[System-Owned Portion],E6264,Table15[If Material Anything Other than "Lead" in Column E,Was Material Ever Previously Lead?],G6264,Table15[Customer-Owned Portion],O6264),Table15[Unique ID],0),0)))</f>
        <v/>
      </c>
      <c r="X6264"/>
    </row>
    <row r="6265" spans="2:24" x14ac:dyDescent="0.35">
      <c r="B6265" s="146"/>
      <c r="C6265" s="31"/>
      <c r="D6265" s="31"/>
      <c r="E6265" s="44"/>
      <c r="F6265" s="43"/>
      <c r="G6265" s="84"/>
      <c r="H6265" s="31"/>
      <c r="I6265" s="31"/>
      <c r="J6265" s="84"/>
      <c r="K6265" s="31"/>
      <c r="L6265" s="31"/>
      <c r="M6265" s="169"/>
      <c r="N6265" s="148"/>
      <c r="O6265" s="106"/>
      <c r="P6265" s="43"/>
      <c r="Q6265" s="31"/>
      <c r="R6265" s="84"/>
      <c r="S6265" s="31"/>
      <c r="T6265" s="31"/>
      <c r="U6265" s="169"/>
      <c r="V6265" s="150"/>
      <c r="W6265" s="342" t="str" cm="1">
        <f t="array" ref="W6265">IF(SUM(LEN(B6265:V6265))=0,"",IF(OR(OR(ISBLANK(F6265),SUM(LEN(C6265),LEN(D6265))=0),AND(NOT(E6265="Unknown"),ISBLANK(J6265)),AND(NOT(O6265="Unknown"),ISBLANK(R6265))),"Missing Information", INDEX(Table15[Entire Service Line Classification], MATCH(SUMIFS(Table15[Unique ID],Table15[System-Owned Portion],E6265,Table15[If Material Anything Other than "Lead" in Column E,Was Material Ever Previously Lead?],G6265,Table15[Customer-Owned Portion],O6265),Table15[Unique ID],0),0)))</f>
        <v/>
      </c>
      <c r="X6265"/>
    </row>
    <row r="6266" spans="2:24" x14ac:dyDescent="0.35">
      <c r="B6266" s="146"/>
      <c r="C6266" s="31"/>
      <c r="D6266" s="31"/>
      <c r="E6266" s="44"/>
      <c r="F6266" s="43"/>
      <c r="G6266" s="84"/>
      <c r="H6266" s="31"/>
      <c r="I6266" s="31"/>
      <c r="J6266" s="84"/>
      <c r="K6266" s="31"/>
      <c r="L6266" s="31"/>
      <c r="M6266" s="169"/>
      <c r="N6266" s="148"/>
      <c r="O6266" s="106"/>
      <c r="P6266" s="43"/>
      <c r="Q6266" s="31"/>
      <c r="R6266" s="84"/>
      <c r="S6266" s="31"/>
      <c r="T6266" s="31"/>
      <c r="U6266" s="169"/>
      <c r="V6266" s="150"/>
      <c r="W6266" s="342" t="str" cm="1">
        <f t="array" ref="W6266">IF(SUM(LEN(B6266:V6266))=0,"",IF(OR(OR(ISBLANK(F6266),SUM(LEN(C6266),LEN(D6266))=0),AND(NOT(E6266="Unknown"),ISBLANK(J6266)),AND(NOT(O6266="Unknown"),ISBLANK(R6266))),"Missing Information", INDEX(Table15[Entire Service Line Classification], MATCH(SUMIFS(Table15[Unique ID],Table15[System-Owned Portion],E6266,Table15[If Material Anything Other than "Lead" in Column E,Was Material Ever Previously Lead?],G6266,Table15[Customer-Owned Portion],O6266),Table15[Unique ID],0),0)))</f>
        <v/>
      </c>
      <c r="X6266"/>
    </row>
    <row r="6267" spans="2:24" x14ac:dyDescent="0.35">
      <c r="B6267" s="146"/>
      <c r="C6267" s="31"/>
      <c r="D6267" s="31"/>
      <c r="E6267" s="44"/>
      <c r="F6267" s="43"/>
      <c r="G6267" s="84"/>
      <c r="H6267" s="31"/>
      <c r="I6267" s="31"/>
      <c r="J6267" s="84"/>
      <c r="K6267" s="31"/>
      <c r="L6267" s="31"/>
      <c r="M6267" s="169"/>
      <c r="N6267" s="148"/>
      <c r="O6267" s="106"/>
      <c r="P6267" s="43"/>
      <c r="Q6267" s="31"/>
      <c r="R6267" s="84"/>
      <c r="S6267" s="31"/>
      <c r="T6267" s="31"/>
      <c r="U6267" s="169"/>
      <c r="V6267" s="150"/>
      <c r="W6267" s="342" t="str" cm="1">
        <f t="array" ref="W6267">IF(SUM(LEN(B6267:V6267))=0,"",IF(OR(OR(ISBLANK(F6267),SUM(LEN(C6267),LEN(D6267))=0),AND(NOT(E6267="Unknown"),ISBLANK(J6267)),AND(NOT(O6267="Unknown"),ISBLANK(R6267))),"Missing Information", INDEX(Table15[Entire Service Line Classification], MATCH(SUMIFS(Table15[Unique ID],Table15[System-Owned Portion],E6267,Table15[If Material Anything Other than "Lead" in Column E,Was Material Ever Previously Lead?],G6267,Table15[Customer-Owned Portion],O6267),Table15[Unique ID],0),0)))</f>
        <v/>
      </c>
      <c r="X6267"/>
    </row>
    <row r="6268" spans="2:24" x14ac:dyDescent="0.35">
      <c r="B6268" s="146"/>
      <c r="C6268" s="31"/>
      <c r="D6268" s="31"/>
      <c r="E6268" s="44"/>
      <c r="F6268" s="43"/>
      <c r="G6268" s="84"/>
      <c r="H6268" s="31"/>
      <c r="I6268" s="31"/>
      <c r="J6268" s="84"/>
      <c r="K6268" s="31"/>
      <c r="L6268" s="31"/>
      <c r="M6268" s="169"/>
      <c r="N6268" s="148"/>
      <c r="O6268" s="106"/>
      <c r="P6268" s="43"/>
      <c r="Q6268" s="31"/>
      <c r="R6268" s="84"/>
      <c r="S6268" s="31"/>
      <c r="T6268" s="31"/>
      <c r="U6268" s="169"/>
      <c r="V6268" s="150"/>
      <c r="W6268" s="342" t="str" cm="1">
        <f t="array" ref="W6268">IF(SUM(LEN(B6268:V6268))=0,"",IF(OR(OR(ISBLANK(F6268),SUM(LEN(C6268),LEN(D6268))=0),AND(NOT(E6268="Unknown"),ISBLANK(J6268)),AND(NOT(O6268="Unknown"),ISBLANK(R6268))),"Missing Information", INDEX(Table15[Entire Service Line Classification], MATCH(SUMIFS(Table15[Unique ID],Table15[System-Owned Portion],E6268,Table15[If Material Anything Other than "Lead" in Column E,Was Material Ever Previously Lead?],G6268,Table15[Customer-Owned Portion],O6268),Table15[Unique ID],0),0)))</f>
        <v/>
      </c>
      <c r="X6268"/>
    </row>
    <row r="6269" spans="2:24" x14ac:dyDescent="0.35">
      <c r="B6269" s="146"/>
      <c r="C6269" s="31"/>
      <c r="D6269" s="31"/>
      <c r="E6269" s="44"/>
      <c r="F6269" s="43"/>
      <c r="G6269" s="84"/>
      <c r="H6269" s="31"/>
      <c r="I6269" s="31"/>
      <c r="J6269" s="84"/>
      <c r="K6269" s="31"/>
      <c r="L6269" s="31"/>
      <c r="M6269" s="169"/>
      <c r="N6269" s="148"/>
      <c r="O6269" s="106"/>
      <c r="P6269" s="43"/>
      <c r="Q6269" s="31"/>
      <c r="R6269" s="84"/>
      <c r="S6269" s="31"/>
      <c r="T6269" s="31"/>
      <c r="U6269" s="169"/>
      <c r="V6269" s="150"/>
      <c r="W6269" s="342" t="str" cm="1">
        <f t="array" ref="W6269">IF(SUM(LEN(B6269:V6269))=0,"",IF(OR(OR(ISBLANK(F6269),SUM(LEN(C6269),LEN(D6269))=0),AND(NOT(E6269="Unknown"),ISBLANK(J6269)),AND(NOT(O6269="Unknown"),ISBLANK(R6269))),"Missing Information", INDEX(Table15[Entire Service Line Classification], MATCH(SUMIFS(Table15[Unique ID],Table15[System-Owned Portion],E6269,Table15[If Material Anything Other than "Lead" in Column E,Was Material Ever Previously Lead?],G6269,Table15[Customer-Owned Portion],O6269),Table15[Unique ID],0),0)))</f>
        <v/>
      </c>
      <c r="X6269"/>
    </row>
    <row r="6270" spans="2:24" x14ac:dyDescent="0.35">
      <c r="B6270" s="146"/>
      <c r="C6270" s="31"/>
      <c r="D6270" s="31"/>
      <c r="E6270" s="44"/>
      <c r="F6270" s="43"/>
      <c r="G6270" s="84"/>
      <c r="H6270" s="31"/>
      <c r="I6270" s="31"/>
      <c r="J6270" s="84"/>
      <c r="K6270" s="31"/>
      <c r="L6270" s="31"/>
      <c r="M6270" s="169"/>
      <c r="N6270" s="148"/>
      <c r="O6270" s="106"/>
      <c r="P6270" s="43"/>
      <c r="Q6270" s="31"/>
      <c r="R6270" s="84"/>
      <c r="S6270" s="31"/>
      <c r="T6270" s="31"/>
      <c r="U6270" s="169"/>
      <c r="V6270" s="150"/>
      <c r="W6270" s="342" t="str" cm="1">
        <f t="array" ref="W6270">IF(SUM(LEN(B6270:V6270))=0,"",IF(OR(OR(ISBLANK(F6270),SUM(LEN(C6270),LEN(D6270))=0),AND(NOT(E6270="Unknown"),ISBLANK(J6270)),AND(NOT(O6270="Unknown"),ISBLANK(R6270))),"Missing Information", INDEX(Table15[Entire Service Line Classification], MATCH(SUMIFS(Table15[Unique ID],Table15[System-Owned Portion],E6270,Table15[If Material Anything Other than "Lead" in Column E,Was Material Ever Previously Lead?],G6270,Table15[Customer-Owned Portion],O6270),Table15[Unique ID],0),0)))</f>
        <v/>
      </c>
      <c r="X6270"/>
    </row>
    <row r="6271" spans="2:24" x14ac:dyDescent="0.35">
      <c r="B6271" s="146"/>
      <c r="C6271" s="31"/>
      <c r="D6271" s="31"/>
      <c r="E6271" s="44"/>
      <c r="F6271" s="43"/>
      <c r="G6271" s="84"/>
      <c r="H6271" s="31"/>
      <c r="I6271" s="31"/>
      <c r="J6271" s="84"/>
      <c r="K6271" s="31"/>
      <c r="L6271" s="31"/>
      <c r="M6271" s="169"/>
      <c r="N6271" s="148"/>
      <c r="O6271" s="106"/>
      <c r="P6271" s="43"/>
      <c r="Q6271" s="31"/>
      <c r="R6271" s="84"/>
      <c r="S6271" s="31"/>
      <c r="T6271" s="31"/>
      <c r="U6271" s="169"/>
      <c r="V6271" s="150"/>
      <c r="W6271" s="342" t="str" cm="1">
        <f t="array" ref="W6271">IF(SUM(LEN(B6271:V6271))=0,"",IF(OR(OR(ISBLANK(F6271),SUM(LEN(C6271),LEN(D6271))=0),AND(NOT(E6271="Unknown"),ISBLANK(J6271)),AND(NOT(O6271="Unknown"),ISBLANK(R6271))),"Missing Information", INDEX(Table15[Entire Service Line Classification], MATCH(SUMIFS(Table15[Unique ID],Table15[System-Owned Portion],E6271,Table15[If Material Anything Other than "Lead" in Column E,Was Material Ever Previously Lead?],G6271,Table15[Customer-Owned Portion],O6271),Table15[Unique ID],0),0)))</f>
        <v/>
      </c>
      <c r="X6271"/>
    </row>
    <row r="6272" spans="2:24" x14ac:dyDescent="0.35">
      <c r="B6272" s="146"/>
      <c r="C6272" s="31"/>
      <c r="D6272" s="31"/>
      <c r="E6272" s="44"/>
      <c r="F6272" s="43"/>
      <c r="G6272" s="84"/>
      <c r="H6272" s="31"/>
      <c r="I6272" s="31"/>
      <c r="J6272" s="84"/>
      <c r="K6272" s="31"/>
      <c r="L6272" s="31"/>
      <c r="M6272" s="169"/>
      <c r="N6272" s="148"/>
      <c r="O6272" s="106"/>
      <c r="P6272" s="43"/>
      <c r="Q6272" s="31"/>
      <c r="R6272" s="84"/>
      <c r="S6272" s="31"/>
      <c r="T6272" s="31"/>
      <c r="U6272" s="169"/>
      <c r="V6272" s="150"/>
      <c r="W6272" s="342" t="str" cm="1">
        <f t="array" ref="W6272">IF(SUM(LEN(B6272:V6272))=0,"",IF(OR(OR(ISBLANK(F6272),SUM(LEN(C6272),LEN(D6272))=0),AND(NOT(E6272="Unknown"),ISBLANK(J6272)),AND(NOT(O6272="Unknown"),ISBLANK(R6272))),"Missing Information", INDEX(Table15[Entire Service Line Classification], MATCH(SUMIFS(Table15[Unique ID],Table15[System-Owned Portion],E6272,Table15[If Material Anything Other than "Lead" in Column E,Was Material Ever Previously Lead?],G6272,Table15[Customer-Owned Portion],O6272),Table15[Unique ID],0),0)))</f>
        <v/>
      </c>
      <c r="X6272"/>
    </row>
    <row r="6273" spans="2:24" x14ac:dyDescent="0.35">
      <c r="B6273" s="146"/>
      <c r="C6273" s="31"/>
      <c r="D6273" s="31"/>
      <c r="E6273" s="44"/>
      <c r="F6273" s="43"/>
      <c r="G6273" s="84"/>
      <c r="H6273" s="31"/>
      <c r="I6273" s="31"/>
      <c r="J6273" s="84"/>
      <c r="K6273" s="31"/>
      <c r="L6273" s="31"/>
      <c r="M6273" s="169"/>
      <c r="N6273" s="148"/>
      <c r="O6273" s="106"/>
      <c r="P6273" s="43"/>
      <c r="Q6273" s="31"/>
      <c r="R6273" s="84"/>
      <c r="S6273" s="31"/>
      <c r="T6273" s="31"/>
      <c r="U6273" s="169"/>
      <c r="V6273" s="150"/>
      <c r="W6273" s="342" t="str" cm="1">
        <f t="array" ref="W6273">IF(SUM(LEN(B6273:V6273))=0,"",IF(OR(OR(ISBLANK(F6273),SUM(LEN(C6273),LEN(D6273))=0),AND(NOT(E6273="Unknown"),ISBLANK(J6273)),AND(NOT(O6273="Unknown"),ISBLANK(R6273))),"Missing Information", INDEX(Table15[Entire Service Line Classification], MATCH(SUMIFS(Table15[Unique ID],Table15[System-Owned Portion],E6273,Table15[If Material Anything Other than "Lead" in Column E,Was Material Ever Previously Lead?],G6273,Table15[Customer-Owned Portion],O6273),Table15[Unique ID],0),0)))</f>
        <v/>
      </c>
      <c r="X6273"/>
    </row>
    <row r="6274" spans="2:24" x14ac:dyDescent="0.35">
      <c r="B6274" s="146"/>
      <c r="C6274" s="31"/>
      <c r="D6274" s="31"/>
      <c r="E6274" s="44"/>
      <c r="F6274" s="43"/>
      <c r="G6274" s="84"/>
      <c r="H6274" s="31"/>
      <c r="I6274" s="31"/>
      <c r="J6274" s="84"/>
      <c r="K6274" s="31"/>
      <c r="L6274" s="31"/>
      <c r="M6274" s="169"/>
      <c r="N6274" s="148"/>
      <c r="O6274" s="106"/>
      <c r="P6274" s="43"/>
      <c r="Q6274" s="31"/>
      <c r="R6274" s="84"/>
      <c r="S6274" s="31"/>
      <c r="T6274" s="31"/>
      <c r="U6274" s="169"/>
      <c r="V6274" s="150"/>
      <c r="W6274" s="342" t="str" cm="1">
        <f t="array" ref="W6274">IF(SUM(LEN(B6274:V6274))=0,"",IF(OR(OR(ISBLANK(F6274),SUM(LEN(C6274),LEN(D6274))=0),AND(NOT(E6274="Unknown"),ISBLANK(J6274)),AND(NOT(O6274="Unknown"),ISBLANK(R6274))),"Missing Information", INDEX(Table15[Entire Service Line Classification], MATCH(SUMIFS(Table15[Unique ID],Table15[System-Owned Portion],E6274,Table15[If Material Anything Other than "Lead" in Column E,Was Material Ever Previously Lead?],G6274,Table15[Customer-Owned Portion],O6274),Table15[Unique ID],0),0)))</f>
        <v/>
      </c>
      <c r="X6274"/>
    </row>
    <row r="6275" spans="2:24" x14ac:dyDescent="0.35">
      <c r="B6275" s="146"/>
      <c r="C6275" s="31"/>
      <c r="D6275" s="31"/>
      <c r="E6275" s="44"/>
      <c r="F6275" s="43"/>
      <c r="G6275" s="84"/>
      <c r="H6275" s="31"/>
      <c r="I6275" s="31"/>
      <c r="J6275" s="84"/>
      <c r="K6275" s="31"/>
      <c r="L6275" s="31"/>
      <c r="M6275" s="169"/>
      <c r="N6275" s="148"/>
      <c r="O6275" s="106"/>
      <c r="P6275" s="43"/>
      <c r="Q6275" s="31"/>
      <c r="R6275" s="84"/>
      <c r="S6275" s="31"/>
      <c r="T6275" s="31"/>
      <c r="U6275" s="169"/>
      <c r="V6275" s="150"/>
      <c r="W6275" s="342" t="str" cm="1">
        <f t="array" ref="W6275">IF(SUM(LEN(B6275:V6275))=0,"",IF(OR(OR(ISBLANK(F6275),SUM(LEN(C6275),LEN(D6275))=0),AND(NOT(E6275="Unknown"),ISBLANK(J6275)),AND(NOT(O6275="Unknown"),ISBLANK(R6275))),"Missing Information", INDEX(Table15[Entire Service Line Classification], MATCH(SUMIFS(Table15[Unique ID],Table15[System-Owned Portion],E6275,Table15[If Material Anything Other than "Lead" in Column E,Was Material Ever Previously Lead?],G6275,Table15[Customer-Owned Portion],O6275),Table15[Unique ID],0),0)))</f>
        <v/>
      </c>
      <c r="X6275"/>
    </row>
    <row r="6276" spans="2:24" x14ac:dyDescent="0.35">
      <c r="B6276" s="146"/>
      <c r="C6276" s="31"/>
      <c r="D6276" s="31"/>
      <c r="E6276" s="44"/>
      <c r="F6276" s="43"/>
      <c r="G6276" s="84"/>
      <c r="H6276" s="31"/>
      <c r="I6276" s="31"/>
      <c r="J6276" s="84"/>
      <c r="K6276" s="31"/>
      <c r="L6276" s="31"/>
      <c r="M6276" s="169"/>
      <c r="N6276" s="148"/>
      <c r="O6276" s="106"/>
      <c r="P6276" s="43"/>
      <c r="Q6276" s="31"/>
      <c r="R6276" s="84"/>
      <c r="S6276" s="31"/>
      <c r="T6276" s="31"/>
      <c r="U6276" s="169"/>
      <c r="V6276" s="150"/>
      <c r="W6276" s="342" t="str" cm="1">
        <f t="array" ref="W6276">IF(SUM(LEN(B6276:V6276))=0,"",IF(OR(OR(ISBLANK(F6276),SUM(LEN(C6276),LEN(D6276))=0),AND(NOT(E6276="Unknown"),ISBLANK(J6276)),AND(NOT(O6276="Unknown"),ISBLANK(R6276))),"Missing Information", INDEX(Table15[Entire Service Line Classification], MATCH(SUMIFS(Table15[Unique ID],Table15[System-Owned Portion],E6276,Table15[If Material Anything Other than "Lead" in Column E,Was Material Ever Previously Lead?],G6276,Table15[Customer-Owned Portion],O6276),Table15[Unique ID],0),0)))</f>
        <v/>
      </c>
      <c r="X6276"/>
    </row>
    <row r="6277" spans="2:24" x14ac:dyDescent="0.35">
      <c r="B6277" s="146"/>
      <c r="C6277" s="31"/>
      <c r="D6277" s="31"/>
      <c r="E6277" s="44"/>
      <c r="F6277" s="43"/>
      <c r="G6277" s="84"/>
      <c r="H6277" s="31"/>
      <c r="I6277" s="31"/>
      <c r="J6277" s="84"/>
      <c r="K6277" s="31"/>
      <c r="L6277" s="31"/>
      <c r="M6277" s="169"/>
      <c r="N6277" s="148"/>
      <c r="O6277" s="106"/>
      <c r="P6277" s="43"/>
      <c r="Q6277" s="31"/>
      <c r="R6277" s="84"/>
      <c r="S6277" s="31"/>
      <c r="T6277" s="31"/>
      <c r="U6277" s="169"/>
      <c r="V6277" s="150"/>
      <c r="W6277" s="342" t="str" cm="1">
        <f t="array" ref="W6277">IF(SUM(LEN(B6277:V6277))=0,"",IF(OR(OR(ISBLANK(F6277),SUM(LEN(C6277),LEN(D6277))=0),AND(NOT(E6277="Unknown"),ISBLANK(J6277)),AND(NOT(O6277="Unknown"),ISBLANK(R6277))),"Missing Information", INDEX(Table15[Entire Service Line Classification], MATCH(SUMIFS(Table15[Unique ID],Table15[System-Owned Portion],E6277,Table15[If Material Anything Other than "Lead" in Column E,Was Material Ever Previously Lead?],G6277,Table15[Customer-Owned Portion],O6277),Table15[Unique ID],0),0)))</f>
        <v/>
      </c>
      <c r="X6277"/>
    </row>
    <row r="6278" spans="2:24" x14ac:dyDescent="0.35">
      <c r="B6278" s="146"/>
      <c r="C6278" s="31"/>
      <c r="D6278" s="31"/>
      <c r="E6278" s="44"/>
      <c r="F6278" s="43"/>
      <c r="G6278" s="84"/>
      <c r="H6278" s="31"/>
      <c r="I6278" s="31"/>
      <c r="J6278" s="84"/>
      <c r="K6278" s="31"/>
      <c r="L6278" s="31"/>
      <c r="M6278" s="169"/>
      <c r="N6278" s="148"/>
      <c r="O6278" s="106"/>
      <c r="P6278" s="43"/>
      <c r="Q6278" s="31"/>
      <c r="R6278" s="84"/>
      <c r="S6278" s="31"/>
      <c r="T6278" s="31"/>
      <c r="U6278" s="169"/>
      <c r="V6278" s="150"/>
      <c r="W6278" s="342" t="str" cm="1">
        <f t="array" ref="W6278">IF(SUM(LEN(B6278:V6278))=0,"",IF(OR(OR(ISBLANK(F6278),SUM(LEN(C6278),LEN(D6278))=0),AND(NOT(E6278="Unknown"),ISBLANK(J6278)),AND(NOT(O6278="Unknown"),ISBLANK(R6278))),"Missing Information", INDEX(Table15[Entire Service Line Classification], MATCH(SUMIFS(Table15[Unique ID],Table15[System-Owned Portion],E6278,Table15[If Material Anything Other than "Lead" in Column E,Was Material Ever Previously Lead?],G6278,Table15[Customer-Owned Portion],O6278),Table15[Unique ID],0),0)))</f>
        <v/>
      </c>
      <c r="X6278"/>
    </row>
    <row r="6279" spans="2:24" x14ac:dyDescent="0.35">
      <c r="B6279" s="146"/>
      <c r="C6279" s="31"/>
      <c r="D6279" s="31"/>
      <c r="E6279" s="44"/>
      <c r="F6279" s="43"/>
      <c r="G6279" s="84"/>
      <c r="H6279" s="31"/>
      <c r="I6279" s="31"/>
      <c r="J6279" s="84"/>
      <c r="K6279" s="31"/>
      <c r="L6279" s="31"/>
      <c r="M6279" s="169"/>
      <c r="N6279" s="148"/>
      <c r="O6279" s="106"/>
      <c r="P6279" s="43"/>
      <c r="Q6279" s="31"/>
      <c r="R6279" s="84"/>
      <c r="S6279" s="31"/>
      <c r="T6279" s="31"/>
      <c r="U6279" s="169"/>
      <c r="V6279" s="150"/>
      <c r="W6279" s="342" t="str" cm="1">
        <f t="array" ref="W6279">IF(SUM(LEN(B6279:V6279))=0,"",IF(OR(OR(ISBLANK(F6279),SUM(LEN(C6279),LEN(D6279))=0),AND(NOT(E6279="Unknown"),ISBLANK(J6279)),AND(NOT(O6279="Unknown"),ISBLANK(R6279))),"Missing Information", INDEX(Table15[Entire Service Line Classification], MATCH(SUMIFS(Table15[Unique ID],Table15[System-Owned Portion],E6279,Table15[If Material Anything Other than "Lead" in Column E,Was Material Ever Previously Lead?],G6279,Table15[Customer-Owned Portion],O6279),Table15[Unique ID],0),0)))</f>
        <v/>
      </c>
      <c r="X6279"/>
    </row>
    <row r="6280" spans="2:24" x14ac:dyDescent="0.35">
      <c r="B6280" s="146"/>
      <c r="C6280" s="31"/>
      <c r="D6280" s="31"/>
      <c r="E6280" s="44"/>
      <c r="F6280" s="43"/>
      <c r="G6280" s="84"/>
      <c r="H6280" s="31"/>
      <c r="I6280" s="31"/>
      <c r="J6280" s="84"/>
      <c r="K6280" s="31"/>
      <c r="L6280" s="31"/>
      <c r="M6280" s="169"/>
      <c r="N6280" s="148"/>
      <c r="O6280" s="106"/>
      <c r="P6280" s="43"/>
      <c r="Q6280" s="31"/>
      <c r="R6280" s="84"/>
      <c r="S6280" s="31"/>
      <c r="T6280" s="31"/>
      <c r="U6280" s="169"/>
      <c r="V6280" s="150"/>
      <c r="W6280" s="342" t="str" cm="1">
        <f t="array" ref="W6280">IF(SUM(LEN(B6280:V6280))=0,"",IF(OR(OR(ISBLANK(F6280),SUM(LEN(C6280),LEN(D6280))=0),AND(NOT(E6280="Unknown"),ISBLANK(J6280)),AND(NOT(O6280="Unknown"),ISBLANK(R6280))),"Missing Information", INDEX(Table15[Entire Service Line Classification], MATCH(SUMIFS(Table15[Unique ID],Table15[System-Owned Portion],E6280,Table15[If Material Anything Other than "Lead" in Column E,Was Material Ever Previously Lead?],G6280,Table15[Customer-Owned Portion],O6280),Table15[Unique ID],0),0)))</f>
        <v/>
      </c>
      <c r="X6280"/>
    </row>
    <row r="6281" spans="2:24" x14ac:dyDescent="0.35">
      <c r="B6281" s="146"/>
      <c r="C6281" s="31"/>
      <c r="D6281" s="31"/>
      <c r="E6281" s="44"/>
      <c r="F6281" s="43"/>
      <c r="G6281" s="84"/>
      <c r="H6281" s="31"/>
      <c r="I6281" s="31"/>
      <c r="J6281" s="84"/>
      <c r="K6281" s="31"/>
      <c r="L6281" s="31"/>
      <c r="M6281" s="169"/>
      <c r="N6281" s="148"/>
      <c r="O6281" s="106"/>
      <c r="P6281" s="43"/>
      <c r="Q6281" s="31"/>
      <c r="R6281" s="84"/>
      <c r="S6281" s="31"/>
      <c r="T6281" s="31"/>
      <c r="U6281" s="169"/>
      <c r="V6281" s="150"/>
      <c r="W6281" s="342" t="str" cm="1">
        <f t="array" ref="W6281">IF(SUM(LEN(B6281:V6281))=0,"",IF(OR(OR(ISBLANK(F6281),SUM(LEN(C6281),LEN(D6281))=0),AND(NOT(E6281="Unknown"),ISBLANK(J6281)),AND(NOT(O6281="Unknown"),ISBLANK(R6281))),"Missing Information", INDEX(Table15[Entire Service Line Classification], MATCH(SUMIFS(Table15[Unique ID],Table15[System-Owned Portion],E6281,Table15[If Material Anything Other than "Lead" in Column E,Was Material Ever Previously Lead?],G6281,Table15[Customer-Owned Portion],O6281),Table15[Unique ID],0),0)))</f>
        <v/>
      </c>
      <c r="X6281"/>
    </row>
    <row r="6282" spans="2:24" x14ac:dyDescent="0.35">
      <c r="B6282" s="146"/>
      <c r="C6282" s="31"/>
      <c r="D6282" s="31"/>
      <c r="E6282" s="44"/>
      <c r="F6282" s="43"/>
      <c r="G6282" s="84"/>
      <c r="H6282" s="31"/>
      <c r="I6282" s="31"/>
      <c r="J6282" s="84"/>
      <c r="K6282" s="31"/>
      <c r="L6282" s="31"/>
      <c r="M6282" s="169"/>
      <c r="N6282" s="148"/>
      <c r="O6282" s="106"/>
      <c r="P6282" s="43"/>
      <c r="Q6282" s="31"/>
      <c r="R6282" s="84"/>
      <c r="S6282" s="31"/>
      <c r="T6282" s="31"/>
      <c r="U6282" s="169"/>
      <c r="V6282" s="150"/>
      <c r="W6282" s="342" t="str" cm="1">
        <f t="array" ref="W6282">IF(SUM(LEN(B6282:V6282))=0,"",IF(OR(OR(ISBLANK(F6282),SUM(LEN(C6282),LEN(D6282))=0),AND(NOT(E6282="Unknown"),ISBLANK(J6282)),AND(NOT(O6282="Unknown"),ISBLANK(R6282))),"Missing Information", INDEX(Table15[Entire Service Line Classification], MATCH(SUMIFS(Table15[Unique ID],Table15[System-Owned Portion],E6282,Table15[If Material Anything Other than "Lead" in Column E,Was Material Ever Previously Lead?],G6282,Table15[Customer-Owned Portion],O6282),Table15[Unique ID],0),0)))</f>
        <v/>
      </c>
      <c r="X6282"/>
    </row>
    <row r="6283" spans="2:24" x14ac:dyDescent="0.35">
      <c r="B6283" s="146"/>
      <c r="C6283" s="31"/>
      <c r="D6283" s="31"/>
      <c r="E6283" s="44"/>
      <c r="F6283" s="43"/>
      <c r="G6283" s="84"/>
      <c r="H6283" s="31"/>
      <c r="I6283" s="31"/>
      <c r="J6283" s="84"/>
      <c r="K6283" s="31"/>
      <c r="L6283" s="31"/>
      <c r="M6283" s="169"/>
      <c r="N6283" s="148"/>
      <c r="O6283" s="106"/>
      <c r="P6283" s="43"/>
      <c r="Q6283" s="31"/>
      <c r="R6283" s="84"/>
      <c r="S6283" s="31"/>
      <c r="T6283" s="31"/>
      <c r="U6283" s="169"/>
      <c r="V6283" s="150"/>
      <c r="W6283" s="342" t="str" cm="1">
        <f t="array" ref="W6283">IF(SUM(LEN(B6283:V6283))=0,"",IF(OR(OR(ISBLANK(F6283),SUM(LEN(C6283),LEN(D6283))=0),AND(NOT(E6283="Unknown"),ISBLANK(J6283)),AND(NOT(O6283="Unknown"),ISBLANK(R6283))),"Missing Information", INDEX(Table15[Entire Service Line Classification], MATCH(SUMIFS(Table15[Unique ID],Table15[System-Owned Portion],E6283,Table15[If Material Anything Other than "Lead" in Column E,Was Material Ever Previously Lead?],G6283,Table15[Customer-Owned Portion],O6283),Table15[Unique ID],0),0)))</f>
        <v/>
      </c>
      <c r="X6283"/>
    </row>
    <row r="6284" spans="2:24" x14ac:dyDescent="0.35">
      <c r="B6284" s="146"/>
      <c r="C6284" s="31"/>
      <c r="D6284" s="31"/>
      <c r="E6284" s="44"/>
      <c r="F6284" s="43"/>
      <c r="G6284" s="84"/>
      <c r="H6284" s="31"/>
      <c r="I6284" s="31"/>
      <c r="J6284" s="84"/>
      <c r="K6284" s="31"/>
      <c r="L6284" s="31"/>
      <c r="M6284" s="169"/>
      <c r="N6284" s="148"/>
      <c r="O6284" s="106"/>
      <c r="P6284" s="43"/>
      <c r="Q6284" s="31"/>
      <c r="R6284" s="84"/>
      <c r="S6284" s="31"/>
      <c r="T6284" s="31"/>
      <c r="U6284" s="169"/>
      <c r="V6284" s="150"/>
      <c r="W6284" s="342" t="str" cm="1">
        <f t="array" ref="W6284">IF(SUM(LEN(B6284:V6284))=0,"",IF(OR(OR(ISBLANK(F6284),SUM(LEN(C6284),LEN(D6284))=0),AND(NOT(E6284="Unknown"),ISBLANK(J6284)),AND(NOT(O6284="Unknown"),ISBLANK(R6284))),"Missing Information", INDEX(Table15[Entire Service Line Classification], MATCH(SUMIFS(Table15[Unique ID],Table15[System-Owned Portion],E6284,Table15[If Material Anything Other than "Lead" in Column E,Was Material Ever Previously Lead?],G6284,Table15[Customer-Owned Portion],O6284),Table15[Unique ID],0),0)))</f>
        <v/>
      </c>
      <c r="X6284"/>
    </row>
    <row r="6285" spans="2:24" x14ac:dyDescent="0.35">
      <c r="B6285" s="146"/>
      <c r="C6285" s="31"/>
      <c r="D6285" s="31"/>
      <c r="E6285" s="44"/>
      <c r="F6285" s="43"/>
      <c r="G6285" s="84"/>
      <c r="H6285" s="31"/>
      <c r="I6285" s="31"/>
      <c r="J6285" s="84"/>
      <c r="K6285" s="31"/>
      <c r="L6285" s="31"/>
      <c r="M6285" s="169"/>
      <c r="N6285" s="148"/>
      <c r="O6285" s="106"/>
      <c r="P6285" s="43"/>
      <c r="Q6285" s="31"/>
      <c r="R6285" s="84"/>
      <c r="S6285" s="31"/>
      <c r="T6285" s="31"/>
      <c r="U6285" s="169"/>
      <c r="V6285" s="150"/>
      <c r="W6285" s="342" t="str" cm="1">
        <f t="array" ref="W6285">IF(SUM(LEN(B6285:V6285))=0,"",IF(OR(OR(ISBLANK(F6285),SUM(LEN(C6285),LEN(D6285))=0),AND(NOT(E6285="Unknown"),ISBLANK(J6285)),AND(NOT(O6285="Unknown"),ISBLANK(R6285))),"Missing Information", INDEX(Table15[Entire Service Line Classification], MATCH(SUMIFS(Table15[Unique ID],Table15[System-Owned Portion],E6285,Table15[If Material Anything Other than "Lead" in Column E,Was Material Ever Previously Lead?],G6285,Table15[Customer-Owned Portion],O6285),Table15[Unique ID],0),0)))</f>
        <v/>
      </c>
      <c r="X6285"/>
    </row>
    <row r="6286" spans="2:24" x14ac:dyDescent="0.35">
      <c r="B6286" s="146"/>
      <c r="C6286" s="31"/>
      <c r="D6286" s="31"/>
      <c r="E6286" s="44"/>
      <c r="F6286" s="43"/>
      <c r="G6286" s="84"/>
      <c r="H6286" s="31"/>
      <c r="I6286" s="31"/>
      <c r="J6286" s="84"/>
      <c r="K6286" s="31"/>
      <c r="L6286" s="31"/>
      <c r="M6286" s="169"/>
      <c r="N6286" s="148"/>
      <c r="O6286" s="106"/>
      <c r="P6286" s="43"/>
      <c r="Q6286" s="31"/>
      <c r="R6286" s="84"/>
      <c r="S6286" s="31"/>
      <c r="T6286" s="31"/>
      <c r="U6286" s="169"/>
      <c r="V6286" s="150"/>
      <c r="W6286" s="342" t="str" cm="1">
        <f t="array" ref="W6286">IF(SUM(LEN(B6286:V6286))=0,"",IF(OR(OR(ISBLANK(F6286),SUM(LEN(C6286),LEN(D6286))=0),AND(NOT(E6286="Unknown"),ISBLANK(J6286)),AND(NOT(O6286="Unknown"),ISBLANK(R6286))),"Missing Information", INDEX(Table15[Entire Service Line Classification], MATCH(SUMIFS(Table15[Unique ID],Table15[System-Owned Portion],E6286,Table15[If Material Anything Other than "Lead" in Column E,Was Material Ever Previously Lead?],G6286,Table15[Customer-Owned Portion],O6286),Table15[Unique ID],0),0)))</f>
        <v/>
      </c>
      <c r="X6286"/>
    </row>
    <row r="6287" spans="2:24" x14ac:dyDescent="0.35">
      <c r="B6287" s="146"/>
      <c r="C6287" s="31"/>
      <c r="D6287" s="31"/>
      <c r="E6287" s="44"/>
      <c r="F6287" s="43"/>
      <c r="G6287" s="84"/>
      <c r="H6287" s="31"/>
      <c r="I6287" s="31"/>
      <c r="J6287" s="84"/>
      <c r="K6287" s="31"/>
      <c r="L6287" s="31"/>
      <c r="M6287" s="169"/>
      <c r="N6287" s="148"/>
      <c r="O6287" s="106"/>
      <c r="P6287" s="43"/>
      <c r="Q6287" s="31"/>
      <c r="R6287" s="84"/>
      <c r="S6287" s="31"/>
      <c r="T6287" s="31"/>
      <c r="U6287" s="169"/>
      <c r="V6287" s="150"/>
      <c r="W6287" s="342" t="str" cm="1">
        <f t="array" ref="W6287">IF(SUM(LEN(B6287:V6287))=0,"",IF(OR(OR(ISBLANK(F6287),SUM(LEN(C6287),LEN(D6287))=0),AND(NOT(E6287="Unknown"),ISBLANK(J6287)),AND(NOT(O6287="Unknown"),ISBLANK(R6287))),"Missing Information", INDEX(Table15[Entire Service Line Classification], MATCH(SUMIFS(Table15[Unique ID],Table15[System-Owned Portion],E6287,Table15[If Material Anything Other than "Lead" in Column E,Was Material Ever Previously Lead?],G6287,Table15[Customer-Owned Portion],O6287),Table15[Unique ID],0),0)))</f>
        <v/>
      </c>
      <c r="X6287"/>
    </row>
    <row r="6288" spans="2:24" x14ac:dyDescent="0.35">
      <c r="B6288" s="146"/>
      <c r="C6288" s="31"/>
      <c r="D6288" s="31"/>
      <c r="E6288" s="44"/>
      <c r="F6288" s="43"/>
      <c r="G6288" s="84"/>
      <c r="H6288" s="31"/>
      <c r="I6288" s="31"/>
      <c r="J6288" s="84"/>
      <c r="K6288" s="31"/>
      <c r="L6288" s="31"/>
      <c r="M6288" s="169"/>
      <c r="N6288" s="148"/>
      <c r="O6288" s="106"/>
      <c r="P6288" s="43"/>
      <c r="Q6288" s="31"/>
      <c r="R6288" s="84"/>
      <c r="S6288" s="31"/>
      <c r="T6288" s="31"/>
      <c r="U6288" s="169"/>
      <c r="V6288" s="150"/>
      <c r="W6288" s="342" t="str" cm="1">
        <f t="array" ref="W6288">IF(SUM(LEN(B6288:V6288))=0,"",IF(OR(OR(ISBLANK(F6288),SUM(LEN(C6288),LEN(D6288))=0),AND(NOT(E6288="Unknown"),ISBLANK(J6288)),AND(NOT(O6288="Unknown"),ISBLANK(R6288))),"Missing Information", INDEX(Table15[Entire Service Line Classification], MATCH(SUMIFS(Table15[Unique ID],Table15[System-Owned Portion],E6288,Table15[If Material Anything Other than "Lead" in Column E,Was Material Ever Previously Lead?],G6288,Table15[Customer-Owned Portion],O6288),Table15[Unique ID],0),0)))</f>
        <v/>
      </c>
      <c r="X6288"/>
    </row>
    <row r="6289" spans="2:24" x14ac:dyDescent="0.35">
      <c r="B6289" s="146"/>
      <c r="C6289" s="31"/>
      <c r="D6289" s="31"/>
      <c r="E6289" s="44"/>
      <c r="F6289" s="43"/>
      <c r="G6289" s="84"/>
      <c r="H6289" s="31"/>
      <c r="I6289" s="31"/>
      <c r="J6289" s="84"/>
      <c r="K6289" s="31"/>
      <c r="L6289" s="31"/>
      <c r="M6289" s="169"/>
      <c r="N6289" s="148"/>
      <c r="O6289" s="106"/>
      <c r="P6289" s="43"/>
      <c r="Q6289" s="31"/>
      <c r="R6289" s="84"/>
      <c r="S6289" s="31"/>
      <c r="T6289" s="31"/>
      <c r="U6289" s="169"/>
      <c r="V6289" s="150"/>
      <c r="W6289" s="342" t="str" cm="1">
        <f t="array" ref="W6289">IF(SUM(LEN(B6289:V6289))=0,"",IF(OR(OR(ISBLANK(F6289),SUM(LEN(C6289),LEN(D6289))=0),AND(NOT(E6289="Unknown"),ISBLANK(J6289)),AND(NOT(O6289="Unknown"),ISBLANK(R6289))),"Missing Information", INDEX(Table15[Entire Service Line Classification], MATCH(SUMIFS(Table15[Unique ID],Table15[System-Owned Portion],E6289,Table15[If Material Anything Other than "Lead" in Column E,Was Material Ever Previously Lead?],G6289,Table15[Customer-Owned Portion],O6289),Table15[Unique ID],0),0)))</f>
        <v/>
      </c>
      <c r="X6289"/>
    </row>
    <row r="6290" spans="2:24" x14ac:dyDescent="0.35">
      <c r="B6290" s="146"/>
      <c r="C6290" s="31"/>
      <c r="D6290" s="31"/>
      <c r="E6290" s="44"/>
      <c r="F6290" s="43"/>
      <c r="G6290" s="84"/>
      <c r="H6290" s="31"/>
      <c r="I6290" s="31"/>
      <c r="J6290" s="84"/>
      <c r="K6290" s="31"/>
      <c r="L6290" s="31"/>
      <c r="M6290" s="169"/>
      <c r="N6290" s="148"/>
      <c r="O6290" s="106"/>
      <c r="P6290" s="43"/>
      <c r="Q6290" s="31"/>
      <c r="R6290" s="84"/>
      <c r="S6290" s="31"/>
      <c r="T6290" s="31"/>
      <c r="U6290" s="169"/>
      <c r="V6290" s="150"/>
      <c r="W6290" s="342" t="str" cm="1">
        <f t="array" ref="W6290">IF(SUM(LEN(B6290:V6290))=0,"",IF(OR(OR(ISBLANK(F6290),SUM(LEN(C6290),LEN(D6290))=0),AND(NOT(E6290="Unknown"),ISBLANK(J6290)),AND(NOT(O6290="Unknown"),ISBLANK(R6290))),"Missing Information", INDEX(Table15[Entire Service Line Classification], MATCH(SUMIFS(Table15[Unique ID],Table15[System-Owned Portion],E6290,Table15[If Material Anything Other than "Lead" in Column E,Was Material Ever Previously Lead?],G6290,Table15[Customer-Owned Portion],O6290),Table15[Unique ID],0),0)))</f>
        <v/>
      </c>
      <c r="X6290"/>
    </row>
    <row r="6291" spans="2:24" x14ac:dyDescent="0.35">
      <c r="B6291" s="146"/>
      <c r="C6291" s="31"/>
      <c r="D6291" s="31"/>
      <c r="E6291" s="44"/>
      <c r="F6291" s="43"/>
      <c r="G6291" s="84"/>
      <c r="H6291" s="31"/>
      <c r="I6291" s="31"/>
      <c r="J6291" s="84"/>
      <c r="K6291" s="31"/>
      <c r="L6291" s="31"/>
      <c r="M6291" s="169"/>
      <c r="N6291" s="148"/>
      <c r="O6291" s="106"/>
      <c r="P6291" s="43"/>
      <c r="Q6291" s="31"/>
      <c r="R6291" s="84"/>
      <c r="S6291" s="31"/>
      <c r="T6291" s="31"/>
      <c r="U6291" s="169"/>
      <c r="V6291" s="150"/>
      <c r="W6291" s="342" t="str" cm="1">
        <f t="array" ref="W6291">IF(SUM(LEN(B6291:V6291))=0,"",IF(OR(OR(ISBLANK(F6291),SUM(LEN(C6291),LEN(D6291))=0),AND(NOT(E6291="Unknown"),ISBLANK(J6291)),AND(NOT(O6291="Unknown"),ISBLANK(R6291))),"Missing Information", INDEX(Table15[Entire Service Line Classification], MATCH(SUMIFS(Table15[Unique ID],Table15[System-Owned Portion],E6291,Table15[If Material Anything Other than "Lead" in Column E,Was Material Ever Previously Lead?],G6291,Table15[Customer-Owned Portion],O6291),Table15[Unique ID],0),0)))</f>
        <v/>
      </c>
      <c r="X6291"/>
    </row>
    <row r="6292" spans="2:24" x14ac:dyDescent="0.35">
      <c r="B6292" s="146"/>
      <c r="C6292" s="31"/>
      <c r="D6292" s="31"/>
      <c r="E6292" s="44"/>
      <c r="F6292" s="43"/>
      <c r="G6292" s="84"/>
      <c r="H6292" s="31"/>
      <c r="I6292" s="31"/>
      <c r="J6292" s="84"/>
      <c r="K6292" s="31"/>
      <c r="L6292" s="31"/>
      <c r="M6292" s="169"/>
      <c r="N6292" s="148"/>
      <c r="O6292" s="106"/>
      <c r="P6292" s="43"/>
      <c r="Q6292" s="31"/>
      <c r="R6292" s="84"/>
      <c r="S6292" s="31"/>
      <c r="T6292" s="31"/>
      <c r="U6292" s="169"/>
      <c r="V6292" s="150"/>
      <c r="W6292" s="342" t="str" cm="1">
        <f t="array" ref="W6292">IF(SUM(LEN(B6292:V6292))=0,"",IF(OR(OR(ISBLANK(F6292),SUM(LEN(C6292),LEN(D6292))=0),AND(NOT(E6292="Unknown"),ISBLANK(J6292)),AND(NOT(O6292="Unknown"),ISBLANK(R6292))),"Missing Information", INDEX(Table15[Entire Service Line Classification], MATCH(SUMIFS(Table15[Unique ID],Table15[System-Owned Portion],E6292,Table15[If Material Anything Other than "Lead" in Column E,Was Material Ever Previously Lead?],G6292,Table15[Customer-Owned Portion],O6292),Table15[Unique ID],0),0)))</f>
        <v/>
      </c>
      <c r="X6292"/>
    </row>
    <row r="6293" spans="2:24" x14ac:dyDescent="0.35">
      <c r="B6293" s="146"/>
      <c r="C6293" s="31"/>
      <c r="D6293" s="31"/>
      <c r="E6293" s="44"/>
      <c r="F6293" s="43"/>
      <c r="G6293" s="84"/>
      <c r="H6293" s="31"/>
      <c r="I6293" s="31"/>
      <c r="J6293" s="84"/>
      <c r="K6293" s="31"/>
      <c r="L6293" s="31"/>
      <c r="M6293" s="169"/>
      <c r="N6293" s="148"/>
      <c r="O6293" s="106"/>
      <c r="P6293" s="43"/>
      <c r="Q6293" s="31"/>
      <c r="R6293" s="84"/>
      <c r="S6293" s="31"/>
      <c r="T6293" s="31"/>
      <c r="U6293" s="169"/>
      <c r="V6293" s="150"/>
      <c r="W6293" s="342" t="str" cm="1">
        <f t="array" ref="W6293">IF(SUM(LEN(B6293:V6293))=0,"",IF(OR(OR(ISBLANK(F6293),SUM(LEN(C6293),LEN(D6293))=0),AND(NOT(E6293="Unknown"),ISBLANK(J6293)),AND(NOT(O6293="Unknown"),ISBLANK(R6293))),"Missing Information", INDEX(Table15[Entire Service Line Classification], MATCH(SUMIFS(Table15[Unique ID],Table15[System-Owned Portion],E6293,Table15[If Material Anything Other than "Lead" in Column E,Was Material Ever Previously Lead?],G6293,Table15[Customer-Owned Portion],O6293),Table15[Unique ID],0),0)))</f>
        <v/>
      </c>
      <c r="X6293"/>
    </row>
    <row r="6294" spans="2:24" x14ac:dyDescent="0.35">
      <c r="B6294" s="146"/>
      <c r="C6294" s="31"/>
      <c r="D6294" s="31"/>
      <c r="E6294" s="44"/>
      <c r="F6294" s="43"/>
      <c r="G6294" s="84"/>
      <c r="H6294" s="31"/>
      <c r="I6294" s="31"/>
      <c r="J6294" s="84"/>
      <c r="K6294" s="31"/>
      <c r="L6294" s="31"/>
      <c r="M6294" s="169"/>
      <c r="N6294" s="148"/>
      <c r="O6294" s="106"/>
      <c r="P6294" s="43"/>
      <c r="Q6294" s="31"/>
      <c r="R6294" s="84"/>
      <c r="S6294" s="31"/>
      <c r="T6294" s="31"/>
      <c r="U6294" s="169"/>
      <c r="V6294" s="150"/>
      <c r="W6294" s="342" t="str" cm="1">
        <f t="array" ref="W6294">IF(SUM(LEN(B6294:V6294))=0,"",IF(OR(OR(ISBLANK(F6294),SUM(LEN(C6294),LEN(D6294))=0),AND(NOT(E6294="Unknown"),ISBLANK(J6294)),AND(NOT(O6294="Unknown"),ISBLANK(R6294))),"Missing Information", INDEX(Table15[Entire Service Line Classification], MATCH(SUMIFS(Table15[Unique ID],Table15[System-Owned Portion],E6294,Table15[If Material Anything Other than "Lead" in Column E,Was Material Ever Previously Lead?],G6294,Table15[Customer-Owned Portion],O6294),Table15[Unique ID],0),0)))</f>
        <v/>
      </c>
      <c r="X6294"/>
    </row>
    <row r="6295" spans="2:24" x14ac:dyDescent="0.35">
      <c r="B6295" s="146"/>
      <c r="C6295" s="31"/>
      <c r="D6295" s="31"/>
      <c r="E6295" s="44"/>
      <c r="F6295" s="43"/>
      <c r="G6295" s="84"/>
      <c r="H6295" s="31"/>
      <c r="I6295" s="31"/>
      <c r="J6295" s="84"/>
      <c r="K6295" s="31"/>
      <c r="L6295" s="31"/>
      <c r="M6295" s="169"/>
      <c r="N6295" s="148"/>
      <c r="O6295" s="106"/>
      <c r="P6295" s="43"/>
      <c r="Q6295" s="31"/>
      <c r="R6295" s="84"/>
      <c r="S6295" s="31"/>
      <c r="T6295" s="31"/>
      <c r="U6295" s="169"/>
      <c r="V6295" s="150"/>
      <c r="W6295" s="342" t="str" cm="1">
        <f t="array" ref="W6295">IF(SUM(LEN(B6295:V6295))=0,"",IF(OR(OR(ISBLANK(F6295),SUM(LEN(C6295),LEN(D6295))=0),AND(NOT(E6295="Unknown"),ISBLANK(J6295)),AND(NOT(O6295="Unknown"),ISBLANK(R6295))),"Missing Information", INDEX(Table15[Entire Service Line Classification], MATCH(SUMIFS(Table15[Unique ID],Table15[System-Owned Portion],E6295,Table15[If Material Anything Other than "Lead" in Column E,Was Material Ever Previously Lead?],G6295,Table15[Customer-Owned Portion],O6295),Table15[Unique ID],0),0)))</f>
        <v/>
      </c>
      <c r="X6295"/>
    </row>
    <row r="6296" spans="2:24" x14ac:dyDescent="0.35">
      <c r="B6296" s="146"/>
      <c r="C6296" s="31"/>
      <c r="D6296" s="31"/>
      <c r="E6296" s="44"/>
      <c r="F6296" s="43"/>
      <c r="G6296" s="84"/>
      <c r="H6296" s="31"/>
      <c r="I6296" s="31"/>
      <c r="J6296" s="84"/>
      <c r="K6296" s="31"/>
      <c r="L6296" s="31"/>
      <c r="M6296" s="169"/>
      <c r="N6296" s="148"/>
      <c r="O6296" s="106"/>
      <c r="P6296" s="43"/>
      <c r="Q6296" s="31"/>
      <c r="R6296" s="84"/>
      <c r="S6296" s="31"/>
      <c r="T6296" s="31"/>
      <c r="U6296" s="169"/>
      <c r="V6296" s="150"/>
      <c r="W6296" s="342" t="str" cm="1">
        <f t="array" ref="W6296">IF(SUM(LEN(B6296:V6296))=0,"",IF(OR(OR(ISBLANK(F6296),SUM(LEN(C6296),LEN(D6296))=0),AND(NOT(E6296="Unknown"),ISBLANK(J6296)),AND(NOT(O6296="Unknown"),ISBLANK(R6296))),"Missing Information", INDEX(Table15[Entire Service Line Classification], MATCH(SUMIFS(Table15[Unique ID],Table15[System-Owned Portion],E6296,Table15[If Material Anything Other than "Lead" in Column E,Was Material Ever Previously Lead?],G6296,Table15[Customer-Owned Portion],O6296),Table15[Unique ID],0),0)))</f>
        <v/>
      </c>
      <c r="X6296"/>
    </row>
    <row r="6297" spans="2:24" x14ac:dyDescent="0.35">
      <c r="B6297" s="146"/>
      <c r="C6297" s="31"/>
      <c r="D6297" s="31"/>
      <c r="E6297" s="44"/>
      <c r="F6297" s="43"/>
      <c r="G6297" s="84"/>
      <c r="H6297" s="31"/>
      <c r="I6297" s="31"/>
      <c r="J6297" s="84"/>
      <c r="K6297" s="31"/>
      <c r="L6297" s="31"/>
      <c r="M6297" s="169"/>
      <c r="N6297" s="148"/>
      <c r="O6297" s="106"/>
      <c r="P6297" s="43"/>
      <c r="Q6297" s="31"/>
      <c r="R6297" s="84"/>
      <c r="S6297" s="31"/>
      <c r="T6297" s="31"/>
      <c r="U6297" s="169"/>
      <c r="V6297" s="150"/>
      <c r="W6297" s="342" t="str" cm="1">
        <f t="array" ref="W6297">IF(SUM(LEN(B6297:V6297))=0,"",IF(OR(OR(ISBLANK(F6297),SUM(LEN(C6297),LEN(D6297))=0),AND(NOT(E6297="Unknown"),ISBLANK(J6297)),AND(NOT(O6297="Unknown"),ISBLANK(R6297))),"Missing Information", INDEX(Table15[Entire Service Line Classification], MATCH(SUMIFS(Table15[Unique ID],Table15[System-Owned Portion],E6297,Table15[If Material Anything Other than "Lead" in Column E,Was Material Ever Previously Lead?],G6297,Table15[Customer-Owned Portion],O6297),Table15[Unique ID],0),0)))</f>
        <v/>
      </c>
      <c r="X6297"/>
    </row>
    <row r="6298" spans="2:24" x14ac:dyDescent="0.35">
      <c r="B6298" s="146"/>
      <c r="C6298" s="31"/>
      <c r="D6298" s="31"/>
      <c r="E6298" s="44"/>
      <c r="F6298" s="43"/>
      <c r="G6298" s="84"/>
      <c r="H6298" s="31"/>
      <c r="I6298" s="31"/>
      <c r="J6298" s="84"/>
      <c r="K6298" s="31"/>
      <c r="L6298" s="31"/>
      <c r="M6298" s="169"/>
      <c r="N6298" s="148"/>
      <c r="O6298" s="106"/>
      <c r="P6298" s="43"/>
      <c r="Q6298" s="31"/>
      <c r="R6298" s="84"/>
      <c r="S6298" s="31"/>
      <c r="T6298" s="31"/>
      <c r="U6298" s="169"/>
      <c r="V6298" s="150"/>
      <c r="W6298" s="342" t="str" cm="1">
        <f t="array" ref="W6298">IF(SUM(LEN(B6298:V6298))=0,"",IF(OR(OR(ISBLANK(F6298),SUM(LEN(C6298),LEN(D6298))=0),AND(NOT(E6298="Unknown"),ISBLANK(J6298)),AND(NOT(O6298="Unknown"),ISBLANK(R6298))),"Missing Information", INDEX(Table15[Entire Service Line Classification], MATCH(SUMIFS(Table15[Unique ID],Table15[System-Owned Portion],E6298,Table15[If Material Anything Other than "Lead" in Column E,Was Material Ever Previously Lead?],G6298,Table15[Customer-Owned Portion],O6298),Table15[Unique ID],0),0)))</f>
        <v/>
      </c>
      <c r="X6298"/>
    </row>
    <row r="6299" spans="2:24" x14ac:dyDescent="0.35">
      <c r="B6299" s="146"/>
      <c r="C6299" s="31"/>
      <c r="D6299" s="31"/>
      <c r="E6299" s="44"/>
      <c r="F6299" s="43"/>
      <c r="G6299" s="84"/>
      <c r="H6299" s="31"/>
      <c r="I6299" s="31"/>
      <c r="J6299" s="84"/>
      <c r="K6299" s="31"/>
      <c r="L6299" s="31"/>
      <c r="M6299" s="169"/>
      <c r="N6299" s="148"/>
      <c r="O6299" s="106"/>
      <c r="P6299" s="43"/>
      <c r="Q6299" s="31"/>
      <c r="R6299" s="84"/>
      <c r="S6299" s="31"/>
      <c r="T6299" s="31"/>
      <c r="U6299" s="169"/>
      <c r="V6299" s="150"/>
      <c r="W6299" s="342" t="str" cm="1">
        <f t="array" ref="W6299">IF(SUM(LEN(B6299:V6299))=0,"",IF(OR(OR(ISBLANK(F6299),SUM(LEN(C6299),LEN(D6299))=0),AND(NOT(E6299="Unknown"),ISBLANK(J6299)),AND(NOT(O6299="Unknown"),ISBLANK(R6299))),"Missing Information", INDEX(Table15[Entire Service Line Classification], MATCH(SUMIFS(Table15[Unique ID],Table15[System-Owned Portion],E6299,Table15[If Material Anything Other than "Lead" in Column E,Was Material Ever Previously Lead?],G6299,Table15[Customer-Owned Portion],O6299),Table15[Unique ID],0),0)))</f>
        <v/>
      </c>
      <c r="X6299"/>
    </row>
    <row r="6300" spans="2:24" x14ac:dyDescent="0.35">
      <c r="B6300" s="146"/>
      <c r="C6300" s="31"/>
      <c r="D6300" s="31"/>
      <c r="E6300" s="44"/>
      <c r="F6300" s="43"/>
      <c r="G6300" s="84"/>
      <c r="H6300" s="31"/>
      <c r="I6300" s="31"/>
      <c r="J6300" s="84"/>
      <c r="K6300" s="31"/>
      <c r="L6300" s="31"/>
      <c r="M6300" s="169"/>
      <c r="N6300" s="148"/>
      <c r="O6300" s="106"/>
      <c r="P6300" s="43"/>
      <c r="Q6300" s="31"/>
      <c r="R6300" s="84"/>
      <c r="S6300" s="31"/>
      <c r="T6300" s="31"/>
      <c r="U6300" s="169"/>
      <c r="V6300" s="150"/>
      <c r="W6300" s="342" t="str" cm="1">
        <f t="array" ref="W6300">IF(SUM(LEN(B6300:V6300))=0,"",IF(OR(OR(ISBLANK(F6300),SUM(LEN(C6300),LEN(D6300))=0),AND(NOT(E6300="Unknown"),ISBLANK(J6300)),AND(NOT(O6300="Unknown"),ISBLANK(R6300))),"Missing Information", INDEX(Table15[Entire Service Line Classification], MATCH(SUMIFS(Table15[Unique ID],Table15[System-Owned Portion],E6300,Table15[If Material Anything Other than "Lead" in Column E,Was Material Ever Previously Lead?],G6300,Table15[Customer-Owned Portion],O6300),Table15[Unique ID],0),0)))</f>
        <v/>
      </c>
      <c r="X6300"/>
    </row>
    <row r="6301" spans="2:24" x14ac:dyDescent="0.35">
      <c r="B6301" s="146"/>
      <c r="C6301" s="31"/>
      <c r="D6301" s="31"/>
      <c r="E6301" s="44"/>
      <c r="F6301" s="43"/>
      <c r="G6301" s="84"/>
      <c r="H6301" s="31"/>
      <c r="I6301" s="31"/>
      <c r="J6301" s="84"/>
      <c r="K6301" s="31"/>
      <c r="L6301" s="31"/>
      <c r="M6301" s="169"/>
      <c r="N6301" s="148"/>
      <c r="O6301" s="106"/>
      <c r="P6301" s="43"/>
      <c r="Q6301" s="31"/>
      <c r="R6301" s="84"/>
      <c r="S6301" s="31"/>
      <c r="T6301" s="31"/>
      <c r="U6301" s="169"/>
      <c r="V6301" s="150"/>
      <c r="W6301" s="342" t="str" cm="1">
        <f t="array" ref="W6301">IF(SUM(LEN(B6301:V6301))=0,"",IF(OR(OR(ISBLANK(F6301),SUM(LEN(C6301),LEN(D6301))=0),AND(NOT(E6301="Unknown"),ISBLANK(J6301)),AND(NOT(O6301="Unknown"),ISBLANK(R6301))),"Missing Information", INDEX(Table15[Entire Service Line Classification], MATCH(SUMIFS(Table15[Unique ID],Table15[System-Owned Portion],E6301,Table15[If Material Anything Other than "Lead" in Column E,Was Material Ever Previously Lead?],G6301,Table15[Customer-Owned Portion],O6301),Table15[Unique ID],0),0)))</f>
        <v/>
      </c>
      <c r="X6301"/>
    </row>
    <row r="6302" spans="2:24" x14ac:dyDescent="0.35">
      <c r="B6302" s="146"/>
      <c r="C6302" s="31"/>
      <c r="D6302" s="31"/>
      <c r="E6302" s="44"/>
      <c r="F6302" s="43"/>
      <c r="G6302" s="84"/>
      <c r="H6302" s="31"/>
      <c r="I6302" s="31"/>
      <c r="J6302" s="84"/>
      <c r="K6302" s="31"/>
      <c r="L6302" s="31"/>
      <c r="M6302" s="169"/>
      <c r="N6302" s="148"/>
      <c r="O6302" s="106"/>
      <c r="P6302" s="43"/>
      <c r="Q6302" s="31"/>
      <c r="R6302" s="84"/>
      <c r="S6302" s="31"/>
      <c r="T6302" s="31"/>
      <c r="U6302" s="169"/>
      <c r="V6302" s="150"/>
      <c r="W6302" s="342" t="str" cm="1">
        <f t="array" ref="W6302">IF(SUM(LEN(B6302:V6302))=0,"",IF(OR(OR(ISBLANK(F6302),SUM(LEN(C6302),LEN(D6302))=0),AND(NOT(E6302="Unknown"),ISBLANK(J6302)),AND(NOT(O6302="Unknown"),ISBLANK(R6302))),"Missing Information", INDEX(Table15[Entire Service Line Classification], MATCH(SUMIFS(Table15[Unique ID],Table15[System-Owned Portion],E6302,Table15[If Material Anything Other than "Lead" in Column E,Was Material Ever Previously Lead?],G6302,Table15[Customer-Owned Portion],O6302),Table15[Unique ID],0),0)))</f>
        <v/>
      </c>
      <c r="X6302"/>
    </row>
    <row r="6303" spans="2:24" x14ac:dyDescent="0.35">
      <c r="B6303" s="146"/>
      <c r="C6303" s="31"/>
      <c r="D6303" s="31"/>
      <c r="E6303" s="44"/>
      <c r="F6303" s="43"/>
      <c r="G6303" s="84"/>
      <c r="H6303" s="31"/>
      <c r="I6303" s="31"/>
      <c r="J6303" s="84"/>
      <c r="K6303" s="31"/>
      <c r="L6303" s="31"/>
      <c r="M6303" s="169"/>
      <c r="N6303" s="148"/>
      <c r="O6303" s="106"/>
      <c r="P6303" s="43"/>
      <c r="Q6303" s="31"/>
      <c r="R6303" s="84"/>
      <c r="S6303" s="31"/>
      <c r="T6303" s="31"/>
      <c r="U6303" s="169"/>
      <c r="V6303" s="150"/>
      <c r="W6303" s="342" t="str" cm="1">
        <f t="array" ref="W6303">IF(SUM(LEN(B6303:V6303))=0,"",IF(OR(OR(ISBLANK(F6303),SUM(LEN(C6303),LEN(D6303))=0),AND(NOT(E6303="Unknown"),ISBLANK(J6303)),AND(NOT(O6303="Unknown"),ISBLANK(R6303))),"Missing Information", INDEX(Table15[Entire Service Line Classification], MATCH(SUMIFS(Table15[Unique ID],Table15[System-Owned Portion],E6303,Table15[If Material Anything Other than "Lead" in Column E,Was Material Ever Previously Lead?],G6303,Table15[Customer-Owned Portion],O6303),Table15[Unique ID],0),0)))</f>
        <v/>
      </c>
      <c r="X6303"/>
    </row>
    <row r="6304" spans="2:24" x14ac:dyDescent="0.35">
      <c r="B6304" s="146"/>
      <c r="C6304" s="31"/>
      <c r="D6304" s="31"/>
      <c r="E6304" s="44"/>
      <c r="F6304" s="43"/>
      <c r="G6304" s="84"/>
      <c r="H6304" s="31"/>
      <c r="I6304" s="31"/>
      <c r="J6304" s="84"/>
      <c r="K6304" s="31"/>
      <c r="L6304" s="31"/>
      <c r="M6304" s="169"/>
      <c r="N6304" s="148"/>
      <c r="O6304" s="106"/>
      <c r="P6304" s="43"/>
      <c r="Q6304" s="31"/>
      <c r="R6304" s="84"/>
      <c r="S6304" s="31"/>
      <c r="T6304" s="31"/>
      <c r="U6304" s="169"/>
      <c r="V6304" s="150"/>
      <c r="W6304" s="342" t="str" cm="1">
        <f t="array" ref="W6304">IF(SUM(LEN(B6304:V6304))=0,"",IF(OR(OR(ISBLANK(F6304),SUM(LEN(C6304),LEN(D6304))=0),AND(NOT(E6304="Unknown"),ISBLANK(J6304)),AND(NOT(O6304="Unknown"),ISBLANK(R6304))),"Missing Information", INDEX(Table15[Entire Service Line Classification], MATCH(SUMIFS(Table15[Unique ID],Table15[System-Owned Portion],E6304,Table15[If Material Anything Other than "Lead" in Column E,Was Material Ever Previously Lead?],G6304,Table15[Customer-Owned Portion],O6304),Table15[Unique ID],0),0)))</f>
        <v/>
      </c>
      <c r="X6304"/>
    </row>
    <row r="6305" spans="2:24" x14ac:dyDescent="0.35">
      <c r="B6305" s="146"/>
      <c r="C6305" s="31"/>
      <c r="D6305" s="31"/>
      <c r="E6305" s="44"/>
      <c r="F6305" s="43"/>
      <c r="G6305" s="84"/>
      <c r="H6305" s="31"/>
      <c r="I6305" s="31"/>
      <c r="J6305" s="84"/>
      <c r="K6305" s="31"/>
      <c r="L6305" s="31"/>
      <c r="M6305" s="169"/>
      <c r="N6305" s="148"/>
      <c r="O6305" s="106"/>
      <c r="P6305" s="43"/>
      <c r="Q6305" s="31"/>
      <c r="R6305" s="84"/>
      <c r="S6305" s="31"/>
      <c r="T6305" s="31"/>
      <c r="U6305" s="169"/>
      <c r="V6305" s="150"/>
      <c r="W6305" s="342" t="str" cm="1">
        <f t="array" ref="W6305">IF(SUM(LEN(B6305:V6305))=0,"",IF(OR(OR(ISBLANK(F6305),SUM(LEN(C6305),LEN(D6305))=0),AND(NOT(E6305="Unknown"),ISBLANK(J6305)),AND(NOT(O6305="Unknown"),ISBLANK(R6305))),"Missing Information", INDEX(Table15[Entire Service Line Classification], MATCH(SUMIFS(Table15[Unique ID],Table15[System-Owned Portion],E6305,Table15[If Material Anything Other than "Lead" in Column E,Was Material Ever Previously Lead?],G6305,Table15[Customer-Owned Portion],O6305),Table15[Unique ID],0),0)))</f>
        <v/>
      </c>
      <c r="X6305"/>
    </row>
    <row r="6306" spans="2:24" x14ac:dyDescent="0.35">
      <c r="B6306" s="146"/>
      <c r="C6306" s="31"/>
      <c r="D6306" s="31"/>
      <c r="E6306" s="44"/>
      <c r="F6306" s="43"/>
      <c r="G6306" s="84"/>
      <c r="H6306" s="31"/>
      <c r="I6306" s="31"/>
      <c r="J6306" s="84"/>
      <c r="K6306" s="31"/>
      <c r="L6306" s="31"/>
      <c r="M6306" s="169"/>
      <c r="N6306" s="148"/>
      <c r="O6306" s="106"/>
      <c r="P6306" s="43"/>
      <c r="Q6306" s="31"/>
      <c r="R6306" s="84"/>
      <c r="S6306" s="31"/>
      <c r="T6306" s="31"/>
      <c r="U6306" s="169"/>
      <c r="V6306" s="150"/>
      <c r="W6306" s="342" t="str" cm="1">
        <f t="array" ref="W6306">IF(SUM(LEN(B6306:V6306))=0,"",IF(OR(OR(ISBLANK(F6306),SUM(LEN(C6306),LEN(D6306))=0),AND(NOT(E6306="Unknown"),ISBLANK(J6306)),AND(NOT(O6306="Unknown"),ISBLANK(R6306))),"Missing Information", INDEX(Table15[Entire Service Line Classification], MATCH(SUMIFS(Table15[Unique ID],Table15[System-Owned Portion],E6306,Table15[If Material Anything Other than "Lead" in Column E,Was Material Ever Previously Lead?],G6306,Table15[Customer-Owned Portion],O6306),Table15[Unique ID],0),0)))</f>
        <v/>
      </c>
      <c r="X6306"/>
    </row>
    <row r="6307" spans="2:24" x14ac:dyDescent="0.35">
      <c r="B6307" s="146"/>
      <c r="C6307" s="31"/>
      <c r="D6307" s="31"/>
      <c r="E6307" s="44"/>
      <c r="F6307" s="43"/>
      <c r="G6307" s="84"/>
      <c r="H6307" s="31"/>
      <c r="I6307" s="31"/>
      <c r="J6307" s="84"/>
      <c r="K6307" s="31"/>
      <c r="L6307" s="31"/>
      <c r="M6307" s="169"/>
      <c r="N6307" s="148"/>
      <c r="O6307" s="106"/>
      <c r="P6307" s="43"/>
      <c r="Q6307" s="31"/>
      <c r="R6307" s="84"/>
      <c r="S6307" s="31"/>
      <c r="T6307" s="31"/>
      <c r="U6307" s="169"/>
      <c r="V6307" s="150"/>
      <c r="W6307" s="342" t="str" cm="1">
        <f t="array" ref="W6307">IF(SUM(LEN(B6307:V6307))=0,"",IF(OR(OR(ISBLANK(F6307),SUM(LEN(C6307),LEN(D6307))=0),AND(NOT(E6307="Unknown"),ISBLANK(J6307)),AND(NOT(O6307="Unknown"),ISBLANK(R6307))),"Missing Information", INDEX(Table15[Entire Service Line Classification], MATCH(SUMIFS(Table15[Unique ID],Table15[System-Owned Portion],E6307,Table15[If Material Anything Other than "Lead" in Column E,Was Material Ever Previously Lead?],G6307,Table15[Customer-Owned Portion],O6307),Table15[Unique ID],0),0)))</f>
        <v/>
      </c>
      <c r="X6307"/>
    </row>
    <row r="6308" spans="2:24" x14ac:dyDescent="0.35">
      <c r="B6308" s="146"/>
      <c r="C6308" s="31"/>
      <c r="D6308" s="31"/>
      <c r="E6308" s="44"/>
      <c r="F6308" s="43"/>
      <c r="G6308" s="84"/>
      <c r="H6308" s="31"/>
      <c r="I6308" s="31"/>
      <c r="J6308" s="84"/>
      <c r="K6308" s="31"/>
      <c r="L6308" s="31"/>
      <c r="M6308" s="169"/>
      <c r="N6308" s="148"/>
      <c r="O6308" s="106"/>
      <c r="P6308" s="43"/>
      <c r="Q6308" s="31"/>
      <c r="R6308" s="84"/>
      <c r="S6308" s="31"/>
      <c r="T6308" s="31"/>
      <c r="U6308" s="169"/>
      <c r="V6308" s="150"/>
      <c r="W6308" s="342" t="str" cm="1">
        <f t="array" ref="W6308">IF(SUM(LEN(B6308:V6308))=0,"",IF(OR(OR(ISBLANK(F6308),SUM(LEN(C6308),LEN(D6308))=0),AND(NOT(E6308="Unknown"),ISBLANK(J6308)),AND(NOT(O6308="Unknown"),ISBLANK(R6308))),"Missing Information", INDEX(Table15[Entire Service Line Classification], MATCH(SUMIFS(Table15[Unique ID],Table15[System-Owned Portion],E6308,Table15[If Material Anything Other than "Lead" in Column E,Was Material Ever Previously Lead?],G6308,Table15[Customer-Owned Portion],O6308),Table15[Unique ID],0),0)))</f>
        <v/>
      </c>
      <c r="X6308"/>
    </row>
    <row r="6309" spans="2:24" x14ac:dyDescent="0.35">
      <c r="B6309" s="146"/>
      <c r="C6309" s="31"/>
      <c r="D6309" s="31"/>
      <c r="E6309" s="44"/>
      <c r="F6309" s="43"/>
      <c r="G6309" s="84"/>
      <c r="H6309" s="31"/>
      <c r="I6309" s="31"/>
      <c r="J6309" s="84"/>
      <c r="K6309" s="31"/>
      <c r="L6309" s="31"/>
      <c r="M6309" s="169"/>
      <c r="N6309" s="148"/>
      <c r="O6309" s="106"/>
      <c r="P6309" s="43"/>
      <c r="Q6309" s="31"/>
      <c r="R6309" s="84"/>
      <c r="S6309" s="31"/>
      <c r="T6309" s="31"/>
      <c r="U6309" s="169"/>
      <c r="V6309" s="150"/>
      <c r="W6309" s="342" t="str" cm="1">
        <f t="array" ref="W6309">IF(SUM(LEN(B6309:V6309))=0,"",IF(OR(OR(ISBLANK(F6309),SUM(LEN(C6309),LEN(D6309))=0),AND(NOT(E6309="Unknown"),ISBLANK(J6309)),AND(NOT(O6309="Unknown"),ISBLANK(R6309))),"Missing Information", INDEX(Table15[Entire Service Line Classification], MATCH(SUMIFS(Table15[Unique ID],Table15[System-Owned Portion],E6309,Table15[If Material Anything Other than "Lead" in Column E,Was Material Ever Previously Lead?],G6309,Table15[Customer-Owned Portion],O6309),Table15[Unique ID],0),0)))</f>
        <v/>
      </c>
      <c r="X6309"/>
    </row>
    <row r="6310" spans="2:24" x14ac:dyDescent="0.35">
      <c r="B6310" s="146"/>
      <c r="C6310" s="31"/>
      <c r="D6310" s="31"/>
      <c r="E6310" s="44"/>
      <c r="F6310" s="43"/>
      <c r="G6310" s="84"/>
      <c r="H6310" s="31"/>
      <c r="I6310" s="31"/>
      <c r="J6310" s="84"/>
      <c r="K6310" s="31"/>
      <c r="L6310" s="31"/>
      <c r="M6310" s="169"/>
      <c r="N6310" s="148"/>
      <c r="O6310" s="106"/>
      <c r="P6310" s="43"/>
      <c r="Q6310" s="31"/>
      <c r="R6310" s="84"/>
      <c r="S6310" s="31"/>
      <c r="T6310" s="31"/>
      <c r="U6310" s="169"/>
      <c r="V6310" s="150"/>
      <c r="W6310" s="342" t="str" cm="1">
        <f t="array" ref="W6310">IF(SUM(LEN(B6310:V6310))=0,"",IF(OR(OR(ISBLANK(F6310),SUM(LEN(C6310),LEN(D6310))=0),AND(NOT(E6310="Unknown"),ISBLANK(J6310)),AND(NOT(O6310="Unknown"),ISBLANK(R6310))),"Missing Information", INDEX(Table15[Entire Service Line Classification], MATCH(SUMIFS(Table15[Unique ID],Table15[System-Owned Portion],E6310,Table15[If Material Anything Other than "Lead" in Column E,Was Material Ever Previously Lead?],G6310,Table15[Customer-Owned Portion],O6310),Table15[Unique ID],0),0)))</f>
        <v/>
      </c>
      <c r="X6310"/>
    </row>
    <row r="6311" spans="2:24" x14ac:dyDescent="0.35">
      <c r="B6311" s="146"/>
      <c r="C6311" s="31"/>
      <c r="D6311" s="31"/>
      <c r="E6311" s="44"/>
      <c r="F6311" s="43"/>
      <c r="G6311" s="84"/>
      <c r="H6311" s="31"/>
      <c r="I6311" s="31"/>
      <c r="J6311" s="84"/>
      <c r="K6311" s="31"/>
      <c r="L6311" s="31"/>
      <c r="M6311" s="169"/>
      <c r="N6311" s="148"/>
      <c r="O6311" s="106"/>
      <c r="P6311" s="43"/>
      <c r="Q6311" s="31"/>
      <c r="R6311" s="84"/>
      <c r="S6311" s="31"/>
      <c r="T6311" s="31"/>
      <c r="U6311" s="169"/>
      <c r="V6311" s="150"/>
      <c r="W6311" s="342" t="str" cm="1">
        <f t="array" ref="W6311">IF(SUM(LEN(B6311:V6311))=0,"",IF(OR(OR(ISBLANK(F6311),SUM(LEN(C6311),LEN(D6311))=0),AND(NOT(E6311="Unknown"),ISBLANK(J6311)),AND(NOT(O6311="Unknown"),ISBLANK(R6311))),"Missing Information", INDEX(Table15[Entire Service Line Classification], MATCH(SUMIFS(Table15[Unique ID],Table15[System-Owned Portion],E6311,Table15[If Material Anything Other than "Lead" in Column E,Was Material Ever Previously Lead?],G6311,Table15[Customer-Owned Portion],O6311),Table15[Unique ID],0),0)))</f>
        <v/>
      </c>
      <c r="X6311"/>
    </row>
    <row r="6312" spans="2:24" x14ac:dyDescent="0.35">
      <c r="B6312" s="146"/>
      <c r="C6312" s="31"/>
      <c r="D6312" s="31"/>
      <c r="E6312" s="44"/>
      <c r="F6312" s="43"/>
      <c r="G6312" s="84"/>
      <c r="H6312" s="31"/>
      <c r="I6312" s="31"/>
      <c r="J6312" s="84"/>
      <c r="K6312" s="31"/>
      <c r="L6312" s="31"/>
      <c r="M6312" s="169"/>
      <c r="N6312" s="148"/>
      <c r="O6312" s="106"/>
      <c r="P6312" s="43"/>
      <c r="Q6312" s="31"/>
      <c r="R6312" s="84"/>
      <c r="S6312" s="31"/>
      <c r="T6312" s="31"/>
      <c r="U6312" s="169"/>
      <c r="V6312" s="150"/>
      <c r="W6312" s="342" t="str" cm="1">
        <f t="array" ref="W6312">IF(SUM(LEN(B6312:V6312))=0,"",IF(OR(OR(ISBLANK(F6312),SUM(LEN(C6312),LEN(D6312))=0),AND(NOT(E6312="Unknown"),ISBLANK(J6312)),AND(NOT(O6312="Unknown"),ISBLANK(R6312))),"Missing Information", INDEX(Table15[Entire Service Line Classification], MATCH(SUMIFS(Table15[Unique ID],Table15[System-Owned Portion],E6312,Table15[If Material Anything Other than "Lead" in Column E,Was Material Ever Previously Lead?],G6312,Table15[Customer-Owned Portion],O6312),Table15[Unique ID],0),0)))</f>
        <v/>
      </c>
      <c r="X6312"/>
    </row>
    <row r="6313" spans="2:24" x14ac:dyDescent="0.35">
      <c r="B6313" s="146"/>
      <c r="C6313" s="31"/>
      <c r="D6313" s="31"/>
      <c r="E6313" s="44"/>
      <c r="F6313" s="43"/>
      <c r="G6313" s="84"/>
      <c r="H6313" s="31"/>
      <c r="I6313" s="31"/>
      <c r="J6313" s="84"/>
      <c r="K6313" s="31"/>
      <c r="L6313" s="31"/>
      <c r="M6313" s="169"/>
      <c r="N6313" s="148"/>
      <c r="O6313" s="106"/>
      <c r="P6313" s="43"/>
      <c r="Q6313" s="31"/>
      <c r="R6313" s="84"/>
      <c r="S6313" s="31"/>
      <c r="T6313" s="31"/>
      <c r="U6313" s="169"/>
      <c r="V6313" s="150"/>
      <c r="W6313" s="342" t="str" cm="1">
        <f t="array" ref="W6313">IF(SUM(LEN(B6313:V6313))=0,"",IF(OR(OR(ISBLANK(F6313),SUM(LEN(C6313),LEN(D6313))=0),AND(NOT(E6313="Unknown"),ISBLANK(J6313)),AND(NOT(O6313="Unknown"),ISBLANK(R6313))),"Missing Information", INDEX(Table15[Entire Service Line Classification], MATCH(SUMIFS(Table15[Unique ID],Table15[System-Owned Portion],E6313,Table15[If Material Anything Other than "Lead" in Column E,Was Material Ever Previously Lead?],G6313,Table15[Customer-Owned Portion],O6313),Table15[Unique ID],0),0)))</f>
        <v/>
      </c>
      <c r="X6313"/>
    </row>
    <row r="6314" spans="2:24" x14ac:dyDescent="0.35">
      <c r="B6314" s="146"/>
      <c r="C6314" s="31"/>
      <c r="D6314" s="31"/>
      <c r="E6314" s="44"/>
      <c r="F6314" s="43"/>
      <c r="G6314" s="84"/>
      <c r="H6314" s="31"/>
      <c r="I6314" s="31"/>
      <c r="J6314" s="84"/>
      <c r="K6314" s="31"/>
      <c r="L6314" s="31"/>
      <c r="M6314" s="169"/>
      <c r="N6314" s="148"/>
      <c r="O6314" s="106"/>
      <c r="P6314" s="43"/>
      <c r="Q6314" s="31"/>
      <c r="R6314" s="84"/>
      <c r="S6314" s="31"/>
      <c r="T6314" s="31"/>
      <c r="U6314" s="169"/>
      <c r="V6314" s="150"/>
      <c r="W6314" s="342" t="str" cm="1">
        <f t="array" ref="W6314">IF(SUM(LEN(B6314:V6314))=0,"",IF(OR(OR(ISBLANK(F6314),SUM(LEN(C6314),LEN(D6314))=0),AND(NOT(E6314="Unknown"),ISBLANK(J6314)),AND(NOT(O6314="Unknown"),ISBLANK(R6314))),"Missing Information", INDEX(Table15[Entire Service Line Classification], MATCH(SUMIFS(Table15[Unique ID],Table15[System-Owned Portion],E6314,Table15[If Material Anything Other than "Lead" in Column E,Was Material Ever Previously Lead?],G6314,Table15[Customer-Owned Portion],O6314),Table15[Unique ID],0),0)))</f>
        <v/>
      </c>
      <c r="X6314"/>
    </row>
    <row r="6315" spans="2:24" x14ac:dyDescent="0.35">
      <c r="B6315" s="146"/>
      <c r="C6315" s="31"/>
      <c r="D6315" s="31"/>
      <c r="E6315" s="44"/>
      <c r="F6315" s="43"/>
      <c r="G6315" s="84"/>
      <c r="H6315" s="31"/>
      <c r="I6315" s="31"/>
      <c r="J6315" s="84"/>
      <c r="K6315" s="31"/>
      <c r="L6315" s="31"/>
      <c r="M6315" s="169"/>
      <c r="N6315" s="148"/>
      <c r="O6315" s="106"/>
      <c r="P6315" s="43"/>
      <c r="Q6315" s="31"/>
      <c r="R6315" s="84"/>
      <c r="S6315" s="31"/>
      <c r="T6315" s="31"/>
      <c r="U6315" s="169"/>
      <c r="V6315" s="150"/>
      <c r="W6315" s="342" t="str" cm="1">
        <f t="array" ref="W6315">IF(SUM(LEN(B6315:V6315))=0,"",IF(OR(OR(ISBLANK(F6315),SUM(LEN(C6315),LEN(D6315))=0),AND(NOT(E6315="Unknown"),ISBLANK(J6315)),AND(NOT(O6315="Unknown"),ISBLANK(R6315))),"Missing Information", INDEX(Table15[Entire Service Line Classification], MATCH(SUMIFS(Table15[Unique ID],Table15[System-Owned Portion],E6315,Table15[If Material Anything Other than "Lead" in Column E,Was Material Ever Previously Lead?],G6315,Table15[Customer-Owned Portion],O6315),Table15[Unique ID],0),0)))</f>
        <v/>
      </c>
      <c r="X6315"/>
    </row>
    <row r="6316" spans="2:24" x14ac:dyDescent="0.35">
      <c r="B6316" s="146"/>
      <c r="C6316" s="31"/>
      <c r="D6316" s="31"/>
      <c r="E6316" s="44"/>
      <c r="F6316" s="43"/>
      <c r="G6316" s="84"/>
      <c r="H6316" s="31"/>
      <c r="I6316" s="31"/>
      <c r="J6316" s="84"/>
      <c r="K6316" s="31"/>
      <c r="L6316" s="31"/>
      <c r="M6316" s="169"/>
      <c r="N6316" s="148"/>
      <c r="O6316" s="106"/>
      <c r="P6316" s="43"/>
      <c r="Q6316" s="31"/>
      <c r="R6316" s="84"/>
      <c r="S6316" s="31"/>
      <c r="T6316" s="31"/>
      <c r="U6316" s="169"/>
      <c r="V6316" s="150"/>
      <c r="W6316" s="342" t="str" cm="1">
        <f t="array" ref="W6316">IF(SUM(LEN(B6316:V6316))=0,"",IF(OR(OR(ISBLANK(F6316),SUM(LEN(C6316),LEN(D6316))=0),AND(NOT(E6316="Unknown"),ISBLANK(J6316)),AND(NOT(O6316="Unknown"),ISBLANK(R6316))),"Missing Information", INDEX(Table15[Entire Service Line Classification], MATCH(SUMIFS(Table15[Unique ID],Table15[System-Owned Portion],E6316,Table15[If Material Anything Other than "Lead" in Column E,Was Material Ever Previously Lead?],G6316,Table15[Customer-Owned Portion],O6316),Table15[Unique ID],0),0)))</f>
        <v/>
      </c>
      <c r="X6316"/>
    </row>
    <row r="6317" spans="2:24" x14ac:dyDescent="0.35">
      <c r="B6317" s="146"/>
      <c r="C6317" s="31"/>
      <c r="D6317" s="31"/>
      <c r="E6317" s="44"/>
      <c r="F6317" s="43"/>
      <c r="G6317" s="84"/>
      <c r="H6317" s="31"/>
      <c r="I6317" s="31"/>
      <c r="J6317" s="84"/>
      <c r="K6317" s="31"/>
      <c r="L6317" s="31"/>
      <c r="M6317" s="169"/>
      <c r="N6317" s="148"/>
      <c r="O6317" s="106"/>
      <c r="P6317" s="43"/>
      <c r="Q6317" s="31"/>
      <c r="R6317" s="84"/>
      <c r="S6317" s="31"/>
      <c r="T6317" s="31"/>
      <c r="U6317" s="169"/>
      <c r="V6317" s="150"/>
      <c r="W6317" s="342" t="str" cm="1">
        <f t="array" ref="W6317">IF(SUM(LEN(B6317:V6317))=0,"",IF(OR(OR(ISBLANK(F6317),SUM(LEN(C6317),LEN(D6317))=0),AND(NOT(E6317="Unknown"),ISBLANK(J6317)),AND(NOT(O6317="Unknown"),ISBLANK(R6317))),"Missing Information", INDEX(Table15[Entire Service Line Classification], MATCH(SUMIFS(Table15[Unique ID],Table15[System-Owned Portion],E6317,Table15[If Material Anything Other than "Lead" in Column E,Was Material Ever Previously Lead?],G6317,Table15[Customer-Owned Portion],O6317),Table15[Unique ID],0),0)))</f>
        <v/>
      </c>
      <c r="X6317"/>
    </row>
    <row r="6318" spans="2:24" x14ac:dyDescent="0.35">
      <c r="B6318" s="146"/>
      <c r="C6318" s="31"/>
      <c r="D6318" s="31"/>
      <c r="E6318" s="44"/>
      <c r="F6318" s="43"/>
      <c r="G6318" s="84"/>
      <c r="H6318" s="31"/>
      <c r="I6318" s="31"/>
      <c r="J6318" s="84"/>
      <c r="K6318" s="31"/>
      <c r="L6318" s="31"/>
      <c r="M6318" s="169"/>
      <c r="N6318" s="148"/>
      <c r="O6318" s="106"/>
      <c r="P6318" s="43"/>
      <c r="Q6318" s="31"/>
      <c r="R6318" s="84"/>
      <c r="S6318" s="31"/>
      <c r="T6318" s="31"/>
      <c r="U6318" s="169"/>
      <c r="V6318" s="150"/>
      <c r="W6318" s="342" t="str" cm="1">
        <f t="array" ref="W6318">IF(SUM(LEN(B6318:V6318))=0,"",IF(OR(OR(ISBLANK(F6318),SUM(LEN(C6318),LEN(D6318))=0),AND(NOT(E6318="Unknown"),ISBLANK(J6318)),AND(NOT(O6318="Unknown"),ISBLANK(R6318))),"Missing Information", INDEX(Table15[Entire Service Line Classification], MATCH(SUMIFS(Table15[Unique ID],Table15[System-Owned Portion],E6318,Table15[If Material Anything Other than "Lead" in Column E,Was Material Ever Previously Lead?],G6318,Table15[Customer-Owned Portion],O6318),Table15[Unique ID],0),0)))</f>
        <v/>
      </c>
      <c r="X6318"/>
    </row>
    <row r="6319" spans="2:24" x14ac:dyDescent="0.35">
      <c r="B6319" s="146"/>
      <c r="C6319" s="31"/>
      <c r="D6319" s="31"/>
      <c r="E6319" s="44"/>
      <c r="F6319" s="43"/>
      <c r="G6319" s="84"/>
      <c r="H6319" s="31"/>
      <c r="I6319" s="31"/>
      <c r="J6319" s="84"/>
      <c r="K6319" s="31"/>
      <c r="L6319" s="31"/>
      <c r="M6319" s="169"/>
      <c r="N6319" s="148"/>
      <c r="O6319" s="106"/>
      <c r="P6319" s="43"/>
      <c r="Q6319" s="31"/>
      <c r="R6319" s="84"/>
      <c r="S6319" s="31"/>
      <c r="T6319" s="31"/>
      <c r="U6319" s="169"/>
      <c r="V6319" s="150"/>
      <c r="W6319" s="342" t="str" cm="1">
        <f t="array" ref="W6319">IF(SUM(LEN(B6319:V6319))=0,"",IF(OR(OR(ISBLANK(F6319),SUM(LEN(C6319),LEN(D6319))=0),AND(NOT(E6319="Unknown"),ISBLANK(J6319)),AND(NOT(O6319="Unknown"),ISBLANK(R6319))),"Missing Information", INDEX(Table15[Entire Service Line Classification], MATCH(SUMIFS(Table15[Unique ID],Table15[System-Owned Portion],E6319,Table15[If Material Anything Other than "Lead" in Column E,Was Material Ever Previously Lead?],G6319,Table15[Customer-Owned Portion],O6319),Table15[Unique ID],0),0)))</f>
        <v/>
      </c>
      <c r="X6319"/>
    </row>
    <row r="6320" spans="2:24" x14ac:dyDescent="0.35">
      <c r="B6320" s="146"/>
      <c r="C6320" s="31"/>
      <c r="D6320" s="31"/>
      <c r="E6320" s="44"/>
      <c r="F6320" s="43"/>
      <c r="G6320" s="84"/>
      <c r="H6320" s="31"/>
      <c r="I6320" s="31"/>
      <c r="J6320" s="84"/>
      <c r="K6320" s="31"/>
      <c r="L6320" s="31"/>
      <c r="M6320" s="169"/>
      <c r="N6320" s="148"/>
      <c r="O6320" s="106"/>
      <c r="P6320" s="43"/>
      <c r="Q6320" s="31"/>
      <c r="R6320" s="84"/>
      <c r="S6320" s="31"/>
      <c r="T6320" s="31"/>
      <c r="U6320" s="169"/>
      <c r="V6320" s="150"/>
      <c r="W6320" s="342" t="str" cm="1">
        <f t="array" ref="W6320">IF(SUM(LEN(B6320:V6320))=0,"",IF(OR(OR(ISBLANK(F6320),SUM(LEN(C6320),LEN(D6320))=0),AND(NOT(E6320="Unknown"),ISBLANK(J6320)),AND(NOT(O6320="Unknown"),ISBLANK(R6320))),"Missing Information", INDEX(Table15[Entire Service Line Classification], MATCH(SUMIFS(Table15[Unique ID],Table15[System-Owned Portion],E6320,Table15[If Material Anything Other than "Lead" in Column E,Was Material Ever Previously Lead?],G6320,Table15[Customer-Owned Portion],O6320),Table15[Unique ID],0),0)))</f>
        <v/>
      </c>
      <c r="X6320"/>
    </row>
    <row r="6321" spans="2:24" x14ac:dyDescent="0.35">
      <c r="B6321" s="146"/>
      <c r="C6321" s="31"/>
      <c r="D6321" s="31"/>
      <c r="E6321" s="44"/>
      <c r="F6321" s="43"/>
      <c r="G6321" s="84"/>
      <c r="H6321" s="31"/>
      <c r="I6321" s="31"/>
      <c r="J6321" s="84"/>
      <c r="K6321" s="31"/>
      <c r="L6321" s="31"/>
      <c r="M6321" s="169"/>
      <c r="N6321" s="148"/>
      <c r="O6321" s="106"/>
      <c r="P6321" s="43"/>
      <c r="Q6321" s="31"/>
      <c r="R6321" s="84"/>
      <c r="S6321" s="31"/>
      <c r="T6321" s="31"/>
      <c r="U6321" s="169"/>
      <c r="V6321" s="150"/>
      <c r="W6321" s="342" t="str" cm="1">
        <f t="array" ref="W6321">IF(SUM(LEN(B6321:V6321))=0,"",IF(OR(OR(ISBLANK(F6321),SUM(LEN(C6321),LEN(D6321))=0),AND(NOT(E6321="Unknown"),ISBLANK(J6321)),AND(NOT(O6321="Unknown"),ISBLANK(R6321))),"Missing Information", INDEX(Table15[Entire Service Line Classification], MATCH(SUMIFS(Table15[Unique ID],Table15[System-Owned Portion],E6321,Table15[If Material Anything Other than "Lead" in Column E,Was Material Ever Previously Lead?],G6321,Table15[Customer-Owned Portion],O6321),Table15[Unique ID],0),0)))</f>
        <v/>
      </c>
      <c r="X6321"/>
    </row>
    <row r="6322" spans="2:24" x14ac:dyDescent="0.35">
      <c r="B6322" s="146"/>
      <c r="C6322" s="31"/>
      <c r="D6322" s="31"/>
      <c r="E6322" s="44"/>
      <c r="F6322" s="43"/>
      <c r="G6322" s="84"/>
      <c r="H6322" s="31"/>
      <c r="I6322" s="31"/>
      <c r="J6322" s="84"/>
      <c r="K6322" s="31"/>
      <c r="L6322" s="31"/>
      <c r="M6322" s="169"/>
      <c r="N6322" s="148"/>
      <c r="O6322" s="106"/>
      <c r="P6322" s="43"/>
      <c r="Q6322" s="31"/>
      <c r="R6322" s="84"/>
      <c r="S6322" s="31"/>
      <c r="T6322" s="31"/>
      <c r="U6322" s="169"/>
      <c r="V6322" s="150"/>
      <c r="W6322" s="342" t="str" cm="1">
        <f t="array" ref="W6322">IF(SUM(LEN(B6322:V6322))=0,"",IF(OR(OR(ISBLANK(F6322),SUM(LEN(C6322),LEN(D6322))=0),AND(NOT(E6322="Unknown"),ISBLANK(J6322)),AND(NOT(O6322="Unknown"),ISBLANK(R6322))),"Missing Information", INDEX(Table15[Entire Service Line Classification], MATCH(SUMIFS(Table15[Unique ID],Table15[System-Owned Portion],E6322,Table15[If Material Anything Other than "Lead" in Column E,Was Material Ever Previously Lead?],G6322,Table15[Customer-Owned Portion],O6322),Table15[Unique ID],0),0)))</f>
        <v/>
      </c>
      <c r="X6322"/>
    </row>
    <row r="6323" spans="2:24" x14ac:dyDescent="0.35">
      <c r="B6323" s="146"/>
      <c r="C6323" s="31"/>
      <c r="D6323" s="31"/>
      <c r="E6323" s="44"/>
      <c r="F6323" s="43"/>
      <c r="G6323" s="84"/>
      <c r="H6323" s="31"/>
      <c r="I6323" s="31"/>
      <c r="J6323" s="84"/>
      <c r="K6323" s="31"/>
      <c r="L6323" s="31"/>
      <c r="M6323" s="169"/>
      <c r="N6323" s="148"/>
      <c r="O6323" s="106"/>
      <c r="P6323" s="43"/>
      <c r="Q6323" s="31"/>
      <c r="R6323" s="84"/>
      <c r="S6323" s="31"/>
      <c r="T6323" s="31"/>
      <c r="U6323" s="169"/>
      <c r="V6323" s="150"/>
      <c r="W6323" s="342" t="str" cm="1">
        <f t="array" ref="W6323">IF(SUM(LEN(B6323:V6323))=0,"",IF(OR(OR(ISBLANK(F6323),SUM(LEN(C6323),LEN(D6323))=0),AND(NOT(E6323="Unknown"),ISBLANK(J6323)),AND(NOT(O6323="Unknown"),ISBLANK(R6323))),"Missing Information", INDEX(Table15[Entire Service Line Classification], MATCH(SUMIFS(Table15[Unique ID],Table15[System-Owned Portion],E6323,Table15[If Material Anything Other than "Lead" in Column E,Was Material Ever Previously Lead?],G6323,Table15[Customer-Owned Portion],O6323),Table15[Unique ID],0),0)))</f>
        <v/>
      </c>
      <c r="X6323"/>
    </row>
    <row r="6324" spans="2:24" x14ac:dyDescent="0.35">
      <c r="B6324" s="146"/>
      <c r="C6324" s="31"/>
      <c r="D6324" s="31"/>
      <c r="E6324" s="44"/>
      <c r="F6324" s="43"/>
      <c r="G6324" s="84"/>
      <c r="H6324" s="31"/>
      <c r="I6324" s="31"/>
      <c r="J6324" s="84"/>
      <c r="K6324" s="31"/>
      <c r="L6324" s="31"/>
      <c r="M6324" s="169"/>
      <c r="N6324" s="148"/>
      <c r="O6324" s="106"/>
      <c r="P6324" s="43"/>
      <c r="Q6324" s="31"/>
      <c r="R6324" s="84"/>
      <c r="S6324" s="31"/>
      <c r="T6324" s="31"/>
      <c r="U6324" s="169"/>
      <c r="V6324" s="150"/>
      <c r="W6324" s="342" t="str" cm="1">
        <f t="array" ref="W6324">IF(SUM(LEN(B6324:V6324))=0,"",IF(OR(OR(ISBLANK(F6324),SUM(LEN(C6324),LEN(D6324))=0),AND(NOT(E6324="Unknown"),ISBLANK(J6324)),AND(NOT(O6324="Unknown"),ISBLANK(R6324))),"Missing Information", INDEX(Table15[Entire Service Line Classification], MATCH(SUMIFS(Table15[Unique ID],Table15[System-Owned Portion],E6324,Table15[If Material Anything Other than "Lead" in Column E,Was Material Ever Previously Lead?],G6324,Table15[Customer-Owned Portion],O6324),Table15[Unique ID],0),0)))</f>
        <v/>
      </c>
      <c r="X6324"/>
    </row>
    <row r="6325" spans="2:24" x14ac:dyDescent="0.35">
      <c r="B6325" s="146"/>
      <c r="C6325" s="31"/>
      <c r="D6325" s="31"/>
      <c r="E6325" s="44"/>
      <c r="F6325" s="43"/>
      <c r="G6325" s="84"/>
      <c r="H6325" s="31"/>
      <c r="I6325" s="31"/>
      <c r="J6325" s="84"/>
      <c r="K6325" s="31"/>
      <c r="L6325" s="31"/>
      <c r="M6325" s="169"/>
      <c r="N6325" s="148"/>
      <c r="O6325" s="106"/>
      <c r="P6325" s="43"/>
      <c r="Q6325" s="31"/>
      <c r="R6325" s="84"/>
      <c r="S6325" s="31"/>
      <c r="T6325" s="31"/>
      <c r="U6325" s="169"/>
      <c r="V6325" s="150"/>
      <c r="W6325" s="342" t="str" cm="1">
        <f t="array" ref="W6325">IF(SUM(LEN(B6325:V6325))=0,"",IF(OR(OR(ISBLANK(F6325),SUM(LEN(C6325),LEN(D6325))=0),AND(NOT(E6325="Unknown"),ISBLANK(J6325)),AND(NOT(O6325="Unknown"),ISBLANK(R6325))),"Missing Information", INDEX(Table15[Entire Service Line Classification], MATCH(SUMIFS(Table15[Unique ID],Table15[System-Owned Portion],E6325,Table15[If Material Anything Other than "Lead" in Column E,Was Material Ever Previously Lead?],G6325,Table15[Customer-Owned Portion],O6325),Table15[Unique ID],0),0)))</f>
        <v/>
      </c>
      <c r="X6325"/>
    </row>
    <row r="6326" spans="2:24" x14ac:dyDescent="0.35">
      <c r="B6326" s="146"/>
      <c r="C6326" s="31"/>
      <c r="D6326" s="31"/>
      <c r="E6326" s="44"/>
      <c r="F6326" s="43"/>
      <c r="G6326" s="84"/>
      <c r="H6326" s="31"/>
      <c r="I6326" s="31"/>
      <c r="J6326" s="84"/>
      <c r="K6326" s="31"/>
      <c r="L6326" s="31"/>
      <c r="M6326" s="169"/>
      <c r="N6326" s="148"/>
      <c r="O6326" s="106"/>
      <c r="P6326" s="43"/>
      <c r="Q6326" s="31"/>
      <c r="R6326" s="84"/>
      <c r="S6326" s="31"/>
      <c r="T6326" s="31"/>
      <c r="U6326" s="169"/>
      <c r="V6326" s="150"/>
      <c r="W6326" s="342" t="str" cm="1">
        <f t="array" ref="W6326">IF(SUM(LEN(B6326:V6326))=0,"",IF(OR(OR(ISBLANK(F6326),SUM(LEN(C6326),LEN(D6326))=0),AND(NOT(E6326="Unknown"),ISBLANK(J6326)),AND(NOT(O6326="Unknown"),ISBLANK(R6326))),"Missing Information", INDEX(Table15[Entire Service Line Classification], MATCH(SUMIFS(Table15[Unique ID],Table15[System-Owned Portion],E6326,Table15[If Material Anything Other than "Lead" in Column E,Was Material Ever Previously Lead?],G6326,Table15[Customer-Owned Portion],O6326),Table15[Unique ID],0),0)))</f>
        <v/>
      </c>
      <c r="X6326"/>
    </row>
    <row r="6327" spans="2:24" x14ac:dyDescent="0.35">
      <c r="B6327" s="146"/>
      <c r="C6327" s="31"/>
      <c r="D6327" s="31"/>
      <c r="E6327" s="44"/>
      <c r="F6327" s="43"/>
      <c r="G6327" s="84"/>
      <c r="H6327" s="31"/>
      <c r="I6327" s="31"/>
      <c r="J6327" s="84"/>
      <c r="K6327" s="31"/>
      <c r="L6327" s="31"/>
      <c r="M6327" s="169"/>
      <c r="N6327" s="148"/>
      <c r="O6327" s="106"/>
      <c r="P6327" s="43"/>
      <c r="Q6327" s="31"/>
      <c r="R6327" s="84"/>
      <c r="S6327" s="31"/>
      <c r="T6327" s="31"/>
      <c r="U6327" s="169"/>
      <c r="V6327" s="150"/>
      <c r="W6327" s="342" t="str" cm="1">
        <f t="array" ref="W6327">IF(SUM(LEN(B6327:V6327))=0,"",IF(OR(OR(ISBLANK(F6327),SUM(LEN(C6327),LEN(D6327))=0),AND(NOT(E6327="Unknown"),ISBLANK(J6327)),AND(NOT(O6327="Unknown"),ISBLANK(R6327))),"Missing Information", INDEX(Table15[Entire Service Line Classification], MATCH(SUMIFS(Table15[Unique ID],Table15[System-Owned Portion],E6327,Table15[If Material Anything Other than "Lead" in Column E,Was Material Ever Previously Lead?],G6327,Table15[Customer-Owned Portion],O6327),Table15[Unique ID],0),0)))</f>
        <v/>
      </c>
      <c r="X6327"/>
    </row>
    <row r="6328" spans="2:24" x14ac:dyDescent="0.35">
      <c r="B6328" s="146"/>
      <c r="C6328" s="31"/>
      <c r="D6328" s="31"/>
      <c r="E6328" s="44"/>
      <c r="F6328" s="43"/>
      <c r="G6328" s="84"/>
      <c r="H6328" s="31"/>
      <c r="I6328" s="31"/>
      <c r="J6328" s="84"/>
      <c r="K6328" s="31"/>
      <c r="L6328" s="31"/>
      <c r="M6328" s="169"/>
      <c r="N6328" s="148"/>
      <c r="O6328" s="106"/>
      <c r="P6328" s="43"/>
      <c r="Q6328" s="31"/>
      <c r="R6328" s="84"/>
      <c r="S6328" s="31"/>
      <c r="T6328" s="31"/>
      <c r="U6328" s="169"/>
      <c r="V6328" s="150"/>
      <c r="W6328" s="342" t="str" cm="1">
        <f t="array" ref="W6328">IF(SUM(LEN(B6328:V6328))=0,"",IF(OR(OR(ISBLANK(F6328),SUM(LEN(C6328),LEN(D6328))=0),AND(NOT(E6328="Unknown"),ISBLANK(J6328)),AND(NOT(O6328="Unknown"),ISBLANK(R6328))),"Missing Information", INDEX(Table15[Entire Service Line Classification], MATCH(SUMIFS(Table15[Unique ID],Table15[System-Owned Portion],E6328,Table15[If Material Anything Other than "Lead" in Column E,Was Material Ever Previously Lead?],G6328,Table15[Customer-Owned Portion],O6328),Table15[Unique ID],0),0)))</f>
        <v/>
      </c>
      <c r="X6328"/>
    </row>
    <row r="6329" spans="2:24" x14ac:dyDescent="0.35">
      <c r="B6329" s="146"/>
      <c r="C6329" s="31"/>
      <c r="D6329" s="31"/>
      <c r="E6329" s="44"/>
      <c r="F6329" s="43"/>
      <c r="G6329" s="84"/>
      <c r="H6329" s="31"/>
      <c r="I6329" s="31"/>
      <c r="J6329" s="84"/>
      <c r="K6329" s="31"/>
      <c r="L6329" s="31"/>
      <c r="M6329" s="169"/>
      <c r="N6329" s="148"/>
      <c r="O6329" s="106"/>
      <c r="P6329" s="43"/>
      <c r="Q6329" s="31"/>
      <c r="R6329" s="84"/>
      <c r="S6329" s="31"/>
      <c r="T6329" s="31"/>
      <c r="U6329" s="169"/>
      <c r="V6329" s="150"/>
      <c r="W6329" s="342" t="str" cm="1">
        <f t="array" ref="W6329">IF(SUM(LEN(B6329:V6329))=0,"",IF(OR(OR(ISBLANK(F6329),SUM(LEN(C6329),LEN(D6329))=0),AND(NOT(E6329="Unknown"),ISBLANK(J6329)),AND(NOT(O6329="Unknown"),ISBLANK(R6329))),"Missing Information", INDEX(Table15[Entire Service Line Classification], MATCH(SUMIFS(Table15[Unique ID],Table15[System-Owned Portion],E6329,Table15[If Material Anything Other than "Lead" in Column E,Was Material Ever Previously Lead?],G6329,Table15[Customer-Owned Portion],O6329),Table15[Unique ID],0),0)))</f>
        <v/>
      </c>
      <c r="X6329"/>
    </row>
    <row r="6330" spans="2:24" x14ac:dyDescent="0.35">
      <c r="B6330" s="146"/>
      <c r="C6330" s="31"/>
      <c r="D6330" s="31"/>
      <c r="E6330" s="44"/>
      <c r="F6330" s="43"/>
      <c r="G6330" s="84"/>
      <c r="H6330" s="31"/>
      <c r="I6330" s="31"/>
      <c r="J6330" s="84"/>
      <c r="K6330" s="31"/>
      <c r="L6330" s="31"/>
      <c r="M6330" s="169"/>
      <c r="N6330" s="148"/>
      <c r="O6330" s="106"/>
      <c r="P6330" s="43"/>
      <c r="Q6330" s="31"/>
      <c r="R6330" s="84"/>
      <c r="S6330" s="31"/>
      <c r="T6330" s="31"/>
      <c r="U6330" s="169"/>
      <c r="V6330" s="150"/>
      <c r="W6330" s="342" t="str" cm="1">
        <f t="array" ref="W6330">IF(SUM(LEN(B6330:V6330))=0,"",IF(OR(OR(ISBLANK(F6330),SUM(LEN(C6330),LEN(D6330))=0),AND(NOT(E6330="Unknown"),ISBLANK(J6330)),AND(NOT(O6330="Unknown"),ISBLANK(R6330))),"Missing Information", INDEX(Table15[Entire Service Line Classification], MATCH(SUMIFS(Table15[Unique ID],Table15[System-Owned Portion],E6330,Table15[If Material Anything Other than "Lead" in Column E,Was Material Ever Previously Lead?],G6330,Table15[Customer-Owned Portion],O6330),Table15[Unique ID],0),0)))</f>
        <v/>
      </c>
      <c r="X6330"/>
    </row>
    <row r="6331" spans="2:24" x14ac:dyDescent="0.35">
      <c r="B6331" s="146"/>
      <c r="C6331" s="31"/>
      <c r="D6331" s="31"/>
      <c r="E6331" s="44"/>
      <c r="F6331" s="43"/>
      <c r="G6331" s="84"/>
      <c r="H6331" s="31"/>
      <c r="I6331" s="31"/>
      <c r="J6331" s="84"/>
      <c r="K6331" s="31"/>
      <c r="L6331" s="31"/>
      <c r="M6331" s="169"/>
      <c r="N6331" s="148"/>
      <c r="O6331" s="106"/>
      <c r="P6331" s="43"/>
      <c r="Q6331" s="31"/>
      <c r="R6331" s="84"/>
      <c r="S6331" s="31"/>
      <c r="T6331" s="31"/>
      <c r="U6331" s="169"/>
      <c r="V6331" s="150"/>
      <c r="W6331" s="342" t="str" cm="1">
        <f t="array" ref="W6331">IF(SUM(LEN(B6331:V6331))=0,"",IF(OR(OR(ISBLANK(F6331),SUM(LEN(C6331),LEN(D6331))=0),AND(NOT(E6331="Unknown"),ISBLANK(J6331)),AND(NOT(O6331="Unknown"),ISBLANK(R6331))),"Missing Information", INDEX(Table15[Entire Service Line Classification], MATCH(SUMIFS(Table15[Unique ID],Table15[System-Owned Portion],E6331,Table15[If Material Anything Other than "Lead" in Column E,Was Material Ever Previously Lead?],G6331,Table15[Customer-Owned Portion],O6331),Table15[Unique ID],0),0)))</f>
        <v/>
      </c>
      <c r="X6331"/>
    </row>
    <row r="6332" spans="2:24" x14ac:dyDescent="0.35">
      <c r="B6332" s="146"/>
      <c r="C6332" s="31"/>
      <c r="D6332" s="31"/>
      <c r="E6332" s="44"/>
      <c r="F6332" s="43"/>
      <c r="G6332" s="84"/>
      <c r="H6332" s="31"/>
      <c r="I6332" s="31"/>
      <c r="J6332" s="84"/>
      <c r="K6332" s="31"/>
      <c r="L6332" s="31"/>
      <c r="M6332" s="169"/>
      <c r="N6332" s="148"/>
      <c r="O6332" s="106"/>
      <c r="P6332" s="43"/>
      <c r="Q6332" s="31"/>
      <c r="R6332" s="84"/>
      <c r="S6332" s="31"/>
      <c r="T6332" s="31"/>
      <c r="U6332" s="169"/>
      <c r="V6332" s="150"/>
      <c r="W6332" s="342" t="str" cm="1">
        <f t="array" ref="W6332">IF(SUM(LEN(B6332:V6332))=0,"",IF(OR(OR(ISBLANK(F6332),SUM(LEN(C6332),LEN(D6332))=0),AND(NOT(E6332="Unknown"),ISBLANK(J6332)),AND(NOT(O6332="Unknown"),ISBLANK(R6332))),"Missing Information", INDEX(Table15[Entire Service Line Classification], MATCH(SUMIFS(Table15[Unique ID],Table15[System-Owned Portion],E6332,Table15[If Material Anything Other than "Lead" in Column E,Was Material Ever Previously Lead?],G6332,Table15[Customer-Owned Portion],O6332),Table15[Unique ID],0),0)))</f>
        <v/>
      </c>
      <c r="X6332"/>
    </row>
    <row r="6333" spans="2:24" x14ac:dyDescent="0.35">
      <c r="B6333" s="146"/>
      <c r="C6333" s="31"/>
      <c r="D6333" s="31"/>
      <c r="E6333" s="44"/>
      <c r="F6333" s="43"/>
      <c r="G6333" s="84"/>
      <c r="H6333" s="31"/>
      <c r="I6333" s="31"/>
      <c r="J6333" s="84"/>
      <c r="K6333" s="31"/>
      <c r="L6333" s="31"/>
      <c r="M6333" s="169"/>
      <c r="N6333" s="148"/>
      <c r="O6333" s="106"/>
      <c r="P6333" s="43"/>
      <c r="Q6333" s="31"/>
      <c r="R6333" s="84"/>
      <c r="S6333" s="31"/>
      <c r="T6333" s="31"/>
      <c r="U6333" s="169"/>
      <c r="V6333" s="150"/>
      <c r="W6333" s="342" t="str" cm="1">
        <f t="array" ref="W6333">IF(SUM(LEN(B6333:V6333))=0,"",IF(OR(OR(ISBLANK(F6333),SUM(LEN(C6333),LEN(D6333))=0),AND(NOT(E6333="Unknown"),ISBLANK(J6333)),AND(NOT(O6333="Unknown"),ISBLANK(R6333))),"Missing Information", INDEX(Table15[Entire Service Line Classification], MATCH(SUMIFS(Table15[Unique ID],Table15[System-Owned Portion],E6333,Table15[If Material Anything Other than "Lead" in Column E,Was Material Ever Previously Lead?],G6333,Table15[Customer-Owned Portion],O6333),Table15[Unique ID],0),0)))</f>
        <v/>
      </c>
      <c r="X6333"/>
    </row>
    <row r="6334" spans="2:24" x14ac:dyDescent="0.35">
      <c r="B6334" s="146"/>
      <c r="C6334" s="31"/>
      <c r="D6334" s="31"/>
      <c r="E6334" s="44"/>
      <c r="F6334" s="43"/>
      <c r="G6334" s="84"/>
      <c r="H6334" s="31"/>
      <c r="I6334" s="31"/>
      <c r="J6334" s="84"/>
      <c r="K6334" s="31"/>
      <c r="L6334" s="31"/>
      <c r="M6334" s="169"/>
      <c r="N6334" s="148"/>
      <c r="O6334" s="106"/>
      <c r="P6334" s="43"/>
      <c r="Q6334" s="31"/>
      <c r="R6334" s="84"/>
      <c r="S6334" s="31"/>
      <c r="T6334" s="31"/>
      <c r="U6334" s="169"/>
      <c r="V6334" s="150"/>
      <c r="W6334" s="342" t="str" cm="1">
        <f t="array" ref="W6334">IF(SUM(LEN(B6334:V6334))=0,"",IF(OR(OR(ISBLANK(F6334),SUM(LEN(C6334),LEN(D6334))=0),AND(NOT(E6334="Unknown"),ISBLANK(J6334)),AND(NOT(O6334="Unknown"),ISBLANK(R6334))),"Missing Information", INDEX(Table15[Entire Service Line Classification], MATCH(SUMIFS(Table15[Unique ID],Table15[System-Owned Portion],E6334,Table15[If Material Anything Other than "Lead" in Column E,Was Material Ever Previously Lead?],G6334,Table15[Customer-Owned Portion],O6334),Table15[Unique ID],0),0)))</f>
        <v/>
      </c>
      <c r="X6334"/>
    </row>
    <row r="6335" spans="2:24" x14ac:dyDescent="0.35">
      <c r="B6335" s="146"/>
      <c r="C6335" s="31"/>
      <c r="D6335" s="31"/>
      <c r="E6335" s="44"/>
      <c r="F6335" s="43"/>
      <c r="G6335" s="84"/>
      <c r="H6335" s="31"/>
      <c r="I6335" s="31"/>
      <c r="J6335" s="84"/>
      <c r="K6335" s="31"/>
      <c r="L6335" s="31"/>
      <c r="M6335" s="169"/>
      <c r="N6335" s="148"/>
      <c r="O6335" s="106"/>
      <c r="P6335" s="43"/>
      <c r="Q6335" s="31"/>
      <c r="R6335" s="84"/>
      <c r="S6335" s="31"/>
      <c r="T6335" s="31"/>
      <c r="U6335" s="169"/>
      <c r="V6335" s="150"/>
      <c r="W6335" s="342" t="str" cm="1">
        <f t="array" ref="W6335">IF(SUM(LEN(B6335:V6335))=0,"",IF(OR(OR(ISBLANK(F6335),SUM(LEN(C6335),LEN(D6335))=0),AND(NOT(E6335="Unknown"),ISBLANK(J6335)),AND(NOT(O6335="Unknown"),ISBLANK(R6335))),"Missing Information", INDEX(Table15[Entire Service Line Classification], MATCH(SUMIFS(Table15[Unique ID],Table15[System-Owned Portion],E6335,Table15[If Material Anything Other than "Lead" in Column E,Was Material Ever Previously Lead?],G6335,Table15[Customer-Owned Portion],O6335),Table15[Unique ID],0),0)))</f>
        <v/>
      </c>
      <c r="X6335"/>
    </row>
    <row r="6336" spans="2:24" x14ac:dyDescent="0.35">
      <c r="B6336" s="146"/>
      <c r="C6336" s="31"/>
      <c r="D6336" s="31"/>
      <c r="E6336" s="44"/>
      <c r="F6336" s="43"/>
      <c r="G6336" s="84"/>
      <c r="H6336" s="31"/>
      <c r="I6336" s="31"/>
      <c r="J6336" s="84"/>
      <c r="K6336" s="31"/>
      <c r="L6336" s="31"/>
      <c r="M6336" s="169"/>
      <c r="N6336" s="148"/>
      <c r="O6336" s="106"/>
      <c r="P6336" s="43"/>
      <c r="Q6336" s="31"/>
      <c r="R6336" s="84"/>
      <c r="S6336" s="31"/>
      <c r="T6336" s="31"/>
      <c r="U6336" s="169"/>
      <c r="V6336" s="150"/>
      <c r="W6336" s="342" t="str" cm="1">
        <f t="array" ref="W6336">IF(SUM(LEN(B6336:V6336))=0,"",IF(OR(OR(ISBLANK(F6336),SUM(LEN(C6336),LEN(D6336))=0),AND(NOT(E6336="Unknown"),ISBLANK(J6336)),AND(NOT(O6336="Unknown"),ISBLANK(R6336))),"Missing Information", INDEX(Table15[Entire Service Line Classification], MATCH(SUMIFS(Table15[Unique ID],Table15[System-Owned Portion],E6336,Table15[If Material Anything Other than "Lead" in Column E,Was Material Ever Previously Lead?],G6336,Table15[Customer-Owned Portion],O6336),Table15[Unique ID],0),0)))</f>
        <v/>
      </c>
      <c r="X6336"/>
    </row>
    <row r="6337" spans="2:24" x14ac:dyDescent="0.35">
      <c r="B6337" s="146"/>
      <c r="C6337" s="31"/>
      <c r="D6337" s="31"/>
      <c r="E6337" s="44"/>
      <c r="F6337" s="43"/>
      <c r="G6337" s="84"/>
      <c r="H6337" s="31"/>
      <c r="I6337" s="31"/>
      <c r="J6337" s="84"/>
      <c r="K6337" s="31"/>
      <c r="L6337" s="31"/>
      <c r="M6337" s="169"/>
      <c r="N6337" s="148"/>
      <c r="O6337" s="106"/>
      <c r="P6337" s="43"/>
      <c r="Q6337" s="31"/>
      <c r="R6337" s="84"/>
      <c r="S6337" s="31"/>
      <c r="T6337" s="31"/>
      <c r="U6337" s="169"/>
      <c r="V6337" s="150"/>
      <c r="W6337" s="342" t="str" cm="1">
        <f t="array" ref="W6337">IF(SUM(LEN(B6337:V6337))=0,"",IF(OR(OR(ISBLANK(F6337),SUM(LEN(C6337),LEN(D6337))=0),AND(NOT(E6337="Unknown"),ISBLANK(J6337)),AND(NOT(O6337="Unknown"),ISBLANK(R6337))),"Missing Information", INDEX(Table15[Entire Service Line Classification], MATCH(SUMIFS(Table15[Unique ID],Table15[System-Owned Portion],E6337,Table15[If Material Anything Other than "Lead" in Column E,Was Material Ever Previously Lead?],G6337,Table15[Customer-Owned Portion],O6337),Table15[Unique ID],0),0)))</f>
        <v/>
      </c>
      <c r="X6337"/>
    </row>
    <row r="6338" spans="2:24" x14ac:dyDescent="0.35">
      <c r="B6338" s="146"/>
      <c r="C6338" s="31"/>
      <c r="D6338" s="31"/>
      <c r="E6338" s="44"/>
      <c r="F6338" s="43"/>
      <c r="G6338" s="84"/>
      <c r="H6338" s="31"/>
      <c r="I6338" s="31"/>
      <c r="J6338" s="84"/>
      <c r="K6338" s="31"/>
      <c r="L6338" s="31"/>
      <c r="M6338" s="169"/>
      <c r="N6338" s="148"/>
      <c r="O6338" s="106"/>
      <c r="P6338" s="43"/>
      <c r="Q6338" s="31"/>
      <c r="R6338" s="84"/>
      <c r="S6338" s="31"/>
      <c r="T6338" s="31"/>
      <c r="U6338" s="169"/>
      <c r="V6338" s="150"/>
      <c r="W6338" s="342" t="str" cm="1">
        <f t="array" ref="W6338">IF(SUM(LEN(B6338:V6338))=0,"",IF(OR(OR(ISBLANK(F6338),SUM(LEN(C6338),LEN(D6338))=0),AND(NOT(E6338="Unknown"),ISBLANK(J6338)),AND(NOT(O6338="Unknown"),ISBLANK(R6338))),"Missing Information", INDEX(Table15[Entire Service Line Classification], MATCH(SUMIFS(Table15[Unique ID],Table15[System-Owned Portion],E6338,Table15[If Material Anything Other than "Lead" in Column E,Was Material Ever Previously Lead?],G6338,Table15[Customer-Owned Portion],O6338),Table15[Unique ID],0),0)))</f>
        <v/>
      </c>
      <c r="X6338"/>
    </row>
    <row r="6339" spans="2:24" x14ac:dyDescent="0.35">
      <c r="B6339" s="146"/>
      <c r="C6339" s="31"/>
      <c r="D6339" s="31"/>
      <c r="E6339" s="44"/>
      <c r="F6339" s="43"/>
      <c r="G6339" s="84"/>
      <c r="H6339" s="31"/>
      <c r="I6339" s="31"/>
      <c r="J6339" s="84"/>
      <c r="K6339" s="31"/>
      <c r="L6339" s="31"/>
      <c r="M6339" s="169"/>
      <c r="N6339" s="148"/>
      <c r="O6339" s="106"/>
      <c r="P6339" s="43"/>
      <c r="Q6339" s="31"/>
      <c r="R6339" s="84"/>
      <c r="S6339" s="31"/>
      <c r="T6339" s="31"/>
      <c r="U6339" s="169"/>
      <c r="V6339" s="150"/>
      <c r="W6339" s="342" t="str" cm="1">
        <f t="array" ref="W6339">IF(SUM(LEN(B6339:V6339))=0,"",IF(OR(OR(ISBLANK(F6339),SUM(LEN(C6339),LEN(D6339))=0),AND(NOT(E6339="Unknown"),ISBLANK(J6339)),AND(NOT(O6339="Unknown"),ISBLANK(R6339))),"Missing Information", INDEX(Table15[Entire Service Line Classification], MATCH(SUMIFS(Table15[Unique ID],Table15[System-Owned Portion],E6339,Table15[If Material Anything Other than "Lead" in Column E,Was Material Ever Previously Lead?],G6339,Table15[Customer-Owned Portion],O6339),Table15[Unique ID],0),0)))</f>
        <v/>
      </c>
      <c r="X6339"/>
    </row>
    <row r="6340" spans="2:24" x14ac:dyDescent="0.35">
      <c r="B6340" s="146"/>
      <c r="C6340" s="31"/>
      <c r="D6340" s="31"/>
      <c r="E6340" s="44"/>
      <c r="F6340" s="43"/>
      <c r="G6340" s="84"/>
      <c r="H6340" s="31"/>
      <c r="I6340" s="31"/>
      <c r="J6340" s="84"/>
      <c r="K6340" s="31"/>
      <c r="L6340" s="31"/>
      <c r="M6340" s="169"/>
      <c r="N6340" s="148"/>
      <c r="O6340" s="106"/>
      <c r="P6340" s="43"/>
      <c r="Q6340" s="31"/>
      <c r="R6340" s="84"/>
      <c r="S6340" s="31"/>
      <c r="T6340" s="31"/>
      <c r="U6340" s="169"/>
      <c r="V6340" s="150"/>
      <c r="W6340" s="342" t="str" cm="1">
        <f t="array" ref="W6340">IF(SUM(LEN(B6340:V6340))=0,"",IF(OR(OR(ISBLANK(F6340),SUM(LEN(C6340),LEN(D6340))=0),AND(NOT(E6340="Unknown"),ISBLANK(J6340)),AND(NOT(O6340="Unknown"),ISBLANK(R6340))),"Missing Information", INDEX(Table15[Entire Service Line Classification], MATCH(SUMIFS(Table15[Unique ID],Table15[System-Owned Portion],E6340,Table15[If Material Anything Other than "Lead" in Column E,Was Material Ever Previously Lead?],G6340,Table15[Customer-Owned Portion],O6340),Table15[Unique ID],0),0)))</f>
        <v/>
      </c>
      <c r="X6340"/>
    </row>
    <row r="6341" spans="2:24" x14ac:dyDescent="0.35">
      <c r="B6341" s="146"/>
      <c r="C6341" s="31"/>
      <c r="D6341" s="31"/>
      <c r="E6341" s="44"/>
      <c r="F6341" s="43"/>
      <c r="G6341" s="84"/>
      <c r="H6341" s="31"/>
      <c r="I6341" s="31"/>
      <c r="J6341" s="84"/>
      <c r="K6341" s="31"/>
      <c r="L6341" s="31"/>
      <c r="M6341" s="169"/>
      <c r="N6341" s="148"/>
      <c r="O6341" s="106"/>
      <c r="P6341" s="43"/>
      <c r="Q6341" s="31"/>
      <c r="R6341" s="84"/>
      <c r="S6341" s="31"/>
      <c r="T6341" s="31"/>
      <c r="U6341" s="169"/>
      <c r="V6341" s="150"/>
      <c r="W6341" s="342" t="str" cm="1">
        <f t="array" ref="W6341">IF(SUM(LEN(B6341:V6341))=0,"",IF(OR(OR(ISBLANK(F6341),SUM(LEN(C6341),LEN(D6341))=0),AND(NOT(E6341="Unknown"),ISBLANK(J6341)),AND(NOT(O6341="Unknown"),ISBLANK(R6341))),"Missing Information", INDEX(Table15[Entire Service Line Classification], MATCH(SUMIFS(Table15[Unique ID],Table15[System-Owned Portion],E6341,Table15[If Material Anything Other than "Lead" in Column E,Was Material Ever Previously Lead?],G6341,Table15[Customer-Owned Portion],O6341),Table15[Unique ID],0),0)))</f>
        <v/>
      </c>
      <c r="X6341"/>
    </row>
    <row r="6342" spans="2:24" x14ac:dyDescent="0.35">
      <c r="B6342" s="146"/>
      <c r="C6342" s="31"/>
      <c r="D6342" s="31"/>
      <c r="E6342" s="44"/>
      <c r="F6342" s="43"/>
      <c r="G6342" s="84"/>
      <c r="H6342" s="31"/>
      <c r="I6342" s="31"/>
      <c r="J6342" s="84"/>
      <c r="K6342" s="31"/>
      <c r="L6342" s="31"/>
      <c r="M6342" s="169"/>
      <c r="N6342" s="148"/>
      <c r="O6342" s="106"/>
      <c r="P6342" s="43"/>
      <c r="Q6342" s="31"/>
      <c r="R6342" s="84"/>
      <c r="S6342" s="31"/>
      <c r="T6342" s="31"/>
      <c r="U6342" s="169"/>
      <c r="V6342" s="150"/>
      <c r="W6342" s="342" t="str" cm="1">
        <f t="array" ref="W6342">IF(SUM(LEN(B6342:V6342))=0,"",IF(OR(OR(ISBLANK(F6342),SUM(LEN(C6342),LEN(D6342))=0),AND(NOT(E6342="Unknown"),ISBLANK(J6342)),AND(NOT(O6342="Unknown"),ISBLANK(R6342))),"Missing Information", INDEX(Table15[Entire Service Line Classification], MATCH(SUMIFS(Table15[Unique ID],Table15[System-Owned Portion],E6342,Table15[If Material Anything Other than "Lead" in Column E,Was Material Ever Previously Lead?],G6342,Table15[Customer-Owned Portion],O6342),Table15[Unique ID],0),0)))</f>
        <v/>
      </c>
      <c r="X6342"/>
    </row>
    <row r="6343" spans="2:24" x14ac:dyDescent="0.35">
      <c r="B6343" s="146"/>
      <c r="C6343" s="31"/>
      <c r="D6343" s="31"/>
      <c r="E6343" s="44"/>
      <c r="F6343" s="43"/>
      <c r="G6343" s="84"/>
      <c r="H6343" s="31"/>
      <c r="I6343" s="31"/>
      <c r="J6343" s="84"/>
      <c r="K6343" s="31"/>
      <c r="L6343" s="31"/>
      <c r="M6343" s="169"/>
      <c r="N6343" s="148"/>
      <c r="O6343" s="106"/>
      <c r="P6343" s="43"/>
      <c r="Q6343" s="31"/>
      <c r="R6343" s="84"/>
      <c r="S6343" s="31"/>
      <c r="T6343" s="31"/>
      <c r="U6343" s="169"/>
      <c r="V6343" s="150"/>
      <c r="W6343" s="342" t="str" cm="1">
        <f t="array" ref="W6343">IF(SUM(LEN(B6343:V6343))=0,"",IF(OR(OR(ISBLANK(F6343),SUM(LEN(C6343),LEN(D6343))=0),AND(NOT(E6343="Unknown"),ISBLANK(J6343)),AND(NOT(O6343="Unknown"),ISBLANK(R6343))),"Missing Information", INDEX(Table15[Entire Service Line Classification], MATCH(SUMIFS(Table15[Unique ID],Table15[System-Owned Portion],E6343,Table15[If Material Anything Other than "Lead" in Column E,Was Material Ever Previously Lead?],G6343,Table15[Customer-Owned Portion],O6343),Table15[Unique ID],0),0)))</f>
        <v/>
      </c>
      <c r="X6343"/>
    </row>
    <row r="6344" spans="2:24" x14ac:dyDescent="0.35">
      <c r="B6344" s="146"/>
      <c r="C6344" s="31"/>
      <c r="D6344" s="31"/>
      <c r="E6344" s="44"/>
      <c r="F6344" s="43"/>
      <c r="G6344" s="84"/>
      <c r="H6344" s="31"/>
      <c r="I6344" s="31"/>
      <c r="J6344" s="84"/>
      <c r="K6344" s="31"/>
      <c r="L6344" s="31"/>
      <c r="M6344" s="169"/>
      <c r="N6344" s="148"/>
      <c r="O6344" s="106"/>
      <c r="P6344" s="43"/>
      <c r="Q6344" s="31"/>
      <c r="R6344" s="84"/>
      <c r="S6344" s="31"/>
      <c r="T6344" s="31"/>
      <c r="U6344" s="169"/>
      <c r="V6344" s="150"/>
      <c r="W6344" s="342" t="str" cm="1">
        <f t="array" ref="W6344">IF(SUM(LEN(B6344:V6344))=0,"",IF(OR(OR(ISBLANK(F6344),SUM(LEN(C6344),LEN(D6344))=0),AND(NOT(E6344="Unknown"),ISBLANK(J6344)),AND(NOT(O6344="Unknown"),ISBLANK(R6344))),"Missing Information", INDEX(Table15[Entire Service Line Classification], MATCH(SUMIFS(Table15[Unique ID],Table15[System-Owned Portion],E6344,Table15[If Material Anything Other than "Lead" in Column E,Was Material Ever Previously Lead?],G6344,Table15[Customer-Owned Portion],O6344),Table15[Unique ID],0),0)))</f>
        <v/>
      </c>
      <c r="X6344"/>
    </row>
    <row r="6345" spans="2:24" x14ac:dyDescent="0.35">
      <c r="B6345" s="146"/>
      <c r="C6345" s="31"/>
      <c r="D6345" s="31"/>
      <c r="E6345" s="44"/>
      <c r="F6345" s="43"/>
      <c r="G6345" s="84"/>
      <c r="H6345" s="31"/>
      <c r="I6345" s="31"/>
      <c r="J6345" s="84"/>
      <c r="K6345" s="31"/>
      <c r="L6345" s="31"/>
      <c r="M6345" s="169"/>
      <c r="N6345" s="148"/>
      <c r="O6345" s="106"/>
      <c r="P6345" s="43"/>
      <c r="Q6345" s="31"/>
      <c r="R6345" s="84"/>
      <c r="S6345" s="31"/>
      <c r="T6345" s="31"/>
      <c r="U6345" s="169"/>
      <c r="V6345" s="150"/>
      <c r="W6345" s="342" t="str" cm="1">
        <f t="array" ref="W6345">IF(SUM(LEN(B6345:V6345))=0,"",IF(OR(OR(ISBLANK(F6345),SUM(LEN(C6345),LEN(D6345))=0),AND(NOT(E6345="Unknown"),ISBLANK(J6345)),AND(NOT(O6345="Unknown"),ISBLANK(R6345))),"Missing Information", INDEX(Table15[Entire Service Line Classification], MATCH(SUMIFS(Table15[Unique ID],Table15[System-Owned Portion],E6345,Table15[If Material Anything Other than "Lead" in Column E,Was Material Ever Previously Lead?],G6345,Table15[Customer-Owned Portion],O6345),Table15[Unique ID],0),0)))</f>
        <v/>
      </c>
      <c r="X6345"/>
    </row>
    <row r="6346" spans="2:24" x14ac:dyDescent="0.35">
      <c r="B6346" s="146"/>
      <c r="C6346" s="31"/>
      <c r="D6346" s="31"/>
      <c r="E6346" s="44"/>
      <c r="F6346" s="43"/>
      <c r="G6346" s="84"/>
      <c r="H6346" s="31"/>
      <c r="I6346" s="31"/>
      <c r="J6346" s="84"/>
      <c r="K6346" s="31"/>
      <c r="L6346" s="31"/>
      <c r="M6346" s="169"/>
      <c r="N6346" s="148"/>
      <c r="O6346" s="106"/>
      <c r="P6346" s="43"/>
      <c r="Q6346" s="31"/>
      <c r="R6346" s="84"/>
      <c r="S6346" s="31"/>
      <c r="T6346" s="31"/>
      <c r="U6346" s="169"/>
      <c r="V6346" s="150"/>
      <c r="W6346" s="342" t="str" cm="1">
        <f t="array" ref="W6346">IF(SUM(LEN(B6346:V6346))=0,"",IF(OR(OR(ISBLANK(F6346),SUM(LEN(C6346),LEN(D6346))=0),AND(NOT(E6346="Unknown"),ISBLANK(J6346)),AND(NOT(O6346="Unknown"),ISBLANK(R6346))),"Missing Information", INDEX(Table15[Entire Service Line Classification], MATCH(SUMIFS(Table15[Unique ID],Table15[System-Owned Portion],E6346,Table15[If Material Anything Other than "Lead" in Column E,Was Material Ever Previously Lead?],G6346,Table15[Customer-Owned Portion],O6346),Table15[Unique ID],0),0)))</f>
        <v/>
      </c>
      <c r="X6346"/>
    </row>
    <row r="6347" spans="2:24" x14ac:dyDescent="0.35">
      <c r="B6347" s="146"/>
      <c r="C6347" s="31"/>
      <c r="D6347" s="31"/>
      <c r="E6347" s="44"/>
      <c r="F6347" s="43"/>
      <c r="G6347" s="84"/>
      <c r="H6347" s="31"/>
      <c r="I6347" s="31"/>
      <c r="J6347" s="84"/>
      <c r="K6347" s="31"/>
      <c r="L6347" s="31"/>
      <c r="M6347" s="169"/>
      <c r="N6347" s="148"/>
      <c r="O6347" s="106"/>
      <c r="P6347" s="43"/>
      <c r="Q6347" s="31"/>
      <c r="R6347" s="84"/>
      <c r="S6347" s="31"/>
      <c r="T6347" s="31"/>
      <c r="U6347" s="169"/>
      <c r="V6347" s="150"/>
      <c r="W6347" s="342" t="str" cm="1">
        <f t="array" ref="W6347">IF(SUM(LEN(B6347:V6347))=0,"",IF(OR(OR(ISBLANK(F6347),SUM(LEN(C6347),LEN(D6347))=0),AND(NOT(E6347="Unknown"),ISBLANK(J6347)),AND(NOT(O6347="Unknown"),ISBLANK(R6347))),"Missing Information", INDEX(Table15[Entire Service Line Classification], MATCH(SUMIFS(Table15[Unique ID],Table15[System-Owned Portion],E6347,Table15[If Material Anything Other than "Lead" in Column E,Was Material Ever Previously Lead?],G6347,Table15[Customer-Owned Portion],O6347),Table15[Unique ID],0),0)))</f>
        <v/>
      </c>
      <c r="X6347"/>
    </row>
    <row r="6348" spans="2:24" x14ac:dyDescent="0.35">
      <c r="B6348" s="146"/>
      <c r="C6348" s="31"/>
      <c r="D6348" s="31"/>
      <c r="E6348" s="44"/>
      <c r="F6348" s="43"/>
      <c r="G6348" s="84"/>
      <c r="H6348" s="31"/>
      <c r="I6348" s="31"/>
      <c r="J6348" s="84"/>
      <c r="K6348" s="31"/>
      <c r="L6348" s="31"/>
      <c r="M6348" s="169"/>
      <c r="N6348" s="148"/>
      <c r="O6348" s="106"/>
      <c r="P6348" s="43"/>
      <c r="Q6348" s="31"/>
      <c r="R6348" s="84"/>
      <c r="S6348" s="31"/>
      <c r="T6348" s="31"/>
      <c r="U6348" s="169"/>
      <c r="V6348" s="150"/>
      <c r="W6348" s="342" t="str" cm="1">
        <f t="array" ref="W6348">IF(SUM(LEN(B6348:V6348))=0,"",IF(OR(OR(ISBLANK(F6348),SUM(LEN(C6348),LEN(D6348))=0),AND(NOT(E6348="Unknown"),ISBLANK(J6348)),AND(NOT(O6348="Unknown"),ISBLANK(R6348))),"Missing Information", INDEX(Table15[Entire Service Line Classification], MATCH(SUMIFS(Table15[Unique ID],Table15[System-Owned Portion],E6348,Table15[If Material Anything Other than "Lead" in Column E,Was Material Ever Previously Lead?],G6348,Table15[Customer-Owned Portion],O6348),Table15[Unique ID],0),0)))</f>
        <v/>
      </c>
      <c r="X6348"/>
    </row>
    <row r="6349" spans="2:24" x14ac:dyDescent="0.35">
      <c r="B6349" s="146"/>
      <c r="C6349" s="31"/>
      <c r="D6349" s="31"/>
      <c r="E6349" s="44"/>
      <c r="F6349" s="43"/>
      <c r="G6349" s="84"/>
      <c r="H6349" s="31"/>
      <c r="I6349" s="31"/>
      <c r="J6349" s="84"/>
      <c r="K6349" s="31"/>
      <c r="L6349" s="31"/>
      <c r="M6349" s="169"/>
      <c r="N6349" s="148"/>
      <c r="O6349" s="106"/>
      <c r="P6349" s="43"/>
      <c r="Q6349" s="31"/>
      <c r="R6349" s="84"/>
      <c r="S6349" s="31"/>
      <c r="T6349" s="31"/>
      <c r="U6349" s="169"/>
      <c r="V6349" s="150"/>
      <c r="W6349" s="342" t="str" cm="1">
        <f t="array" ref="W6349">IF(SUM(LEN(B6349:V6349))=0,"",IF(OR(OR(ISBLANK(F6349),SUM(LEN(C6349),LEN(D6349))=0),AND(NOT(E6349="Unknown"),ISBLANK(J6349)),AND(NOT(O6349="Unknown"),ISBLANK(R6349))),"Missing Information", INDEX(Table15[Entire Service Line Classification], MATCH(SUMIFS(Table15[Unique ID],Table15[System-Owned Portion],E6349,Table15[If Material Anything Other than "Lead" in Column E,Was Material Ever Previously Lead?],G6349,Table15[Customer-Owned Portion],O6349),Table15[Unique ID],0),0)))</f>
        <v/>
      </c>
      <c r="X6349"/>
    </row>
    <row r="6350" spans="2:24" x14ac:dyDescent="0.35">
      <c r="B6350" s="146"/>
      <c r="C6350" s="31"/>
      <c r="D6350" s="31"/>
      <c r="E6350" s="44"/>
      <c r="F6350" s="43"/>
      <c r="G6350" s="84"/>
      <c r="H6350" s="31"/>
      <c r="I6350" s="31"/>
      <c r="J6350" s="84"/>
      <c r="K6350" s="31"/>
      <c r="L6350" s="31"/>
      <c r="M6350" s="169"/>
      <c r="N6350" s="148"/>
      <c r="O6350" s="106"/>
      <c r="P6350" s="43"/>
      <c r="Q6350" s="31"/>
      <c r="R6350" s="84"/>
      <c r="S6350" s="31"/>
      <c r="T6350" s="31"/>
      <c r="U6350" s="169"/>
      <c r="V6350" s="150"/>
      <c r="W6350" s="342" t="str" cm="1">
        <f t="array" ref="W6350">IF(SUM(LEN(B6350:V6350))=0,"",IF(OR(OR(ISBLANK(F6350),SUM(LEN(C6350),LEN(D6350))=0),AND(NOT(E6350="Unknown"),ISBLANK(J6350)),AND(NOT(O6350="Unknown"),ISBLANK(R6350))),"Missing Information", INDEX(Table15[Entire Service Line Classification], MATCH(SUMIFS(Table15[Unique ID],Table15[System-Owned Portion],E6350,Table15[If Material Anything Other than "Lead" in Column E,Was Material Ever Previously Lead?],G6350,Table15[Customer-Owned Portion],O6350),Table15[Unique ID],0),0)))</f>
        <v/>
      </c>
      <c r="X6350"/>
    </row>
    <row r="6351" spans="2:24" x14ac:dyDescent="0.35">
      <c r="B6351" s="146"/>
      <c r="C6351" s="31"/>
      <c r="D6351" s="31"/>
      <c r="E6351" s="44"/>
      <c r="F6351" s="43"/>
      <c r="G6351" s="84"/>
      <c r="H6351" s="31"/>
      <c r="I6351" s="31"/>
      <c r="J6351" s="84"/>
      <c r="K6351" s="31"/>
      <c r="L6351" s="31"/>
      <c r="M6351" s="169"/>
      <c r="N6351" s="148"/>
      <c r="O6351" s="106"/>
      <c r="P6351" s="43"/>
      <c r="Q6351" s="31"/>
      <c r="R6351" s="84"/>
      <c r="S6351" s="31"/>
      <c r="T6351" s="31"/>
      <c r="U6351" s="169"/>
      <c r="V6351" s="150"/>
      <c r="W6351" s="342" t="str" cm="1">
        <f t="array" ref="W6351">IF(SUM(LEN(B6351:V6351))=0,"",IF(OR(OR(ISBLANK(F6351),SUM(LEN(C6351),LEN(D6351))=0),AND(NOT(E6351="Unknown"),ISBLANK(J6351)),AND(NOT(O6351="Unknown"),ISBLANK(R6351))),"Missing Information", INDEX(Table15[Entire Service Line Classification], MATCH(SUMIFS(Table15[Unique ID],Table15[System-Owned Portion],E6351,Table15[If Material Anything Other than "Lead" in Column E,Was Material Ever Previously Lead?],G6351,Table15[Customer-Owned Portion],O6351),Table15[Unique ID],0),0)))</f>
        <v/>
      </c>
      <c r="X6351"/>
    </row>
    <row r="6352" spans="2:24" x14ac:dyDescent="0.35">
      <c r="B6352" s="146"/>
      <c r="C6352" s="31"/>
      <c r="D6352" s="31"/>
      <c r="E6352" s="44"/>
      <c r="F6352" s="43"/>
      <c r="G6352" s="84"/>
      <c r="H6352" s="31"/>
      <c r="I6352" s="31"/>
      <c r="J6352" s="84"/>
      <c r="K6352" s="31"/>
      <c r="L6352" s="31"/>
      <c r="M6352" s="169"/>
      <c r="N6352" s="148"/>
      <c r="O6352" s="106"/>
      <c r="P6352" s="43"/>
      <c r="Q6352" s="31"/>
      <c r="R6352" s="84"/>
      <c r="S6352" s="31"/>
      <c r="T6352" s="31"/>
      <c r="U6352" s="169"/>
      <c r="V6352" s="150"/>
      <c r="W6352" s="342" t="str" cm="1">
        <f t="array" ref="W6352">IF(SUM(LEN(B6352:V6352))=0,"",IF(OR(OR(ISBLANK(F6352),SUM(LEN(C6352),LEN(D6352))=0),AND(NOT(E6352="Unknown"),ISBLANK(J6352)),AND(NOT(O6352="Unknown"),ISBLANK(R6352))),"Missing Information", INDEX(Table15[Entire Service Line Classification], MATCH(SUMIFS(Table15[Unique ID],Table15[System-Owned Portion],E6352,Table15[If Material Anything Other than "Lead" in Column E,Was Material Ever Previously Lead?],G6352,Table15[Customer-Owned Portion],O6352),Table15[Unique ID],0),0)))</f>
        <v/>
      </c>
      <c r="X6352"/>
    </row>
    <row r="6353" spans="2:24" x14ac:dyDescent="0.35">
      <c r="B6353" s="146"/>
      <c r="C6353" s="31"/>
      <c r="D6353" s="31"/>
      <c r="E6353" s="44"/>
      <c r="F6353" s="43"/>
      <c r="G6353" s="84"/>
      <c r="H6353" s="31"/>
      <c r="I6353" s="31"/>
      <c r="J6353" s="84"/>
      <c r="K6353" s="31"/>
      <c r="L6353" s="31"/>
      <c r="M6353" s="169"/>
      <c r="N6353" s="148"/>
      <c r="O6353" s="106"/>
      <c r="P6353" s="43"/>
      <c r="Q6353" s="31"/>
      <c r="R6353" s="84"/>
      <c r="S6353" s="31"/>
      <c r="T6353" s="31"/>
      <c r="U6353" s="169"/>
      <c r="V6353" s="150"/>
      <c r="W6353" s="342" t="str" cm="1">
        <f t="array" ref="W6353">IF(SUM(LEN(B6353:V6353))=0,"",IF(OR(OR(ISBLANK(F6353),SUM(LEN(C6353),LEN(D6353))=0),AND(NOT(E6353="Unknown"),ISBLANK(J6353)),AND(NOT(O6353="Unknown"),ISBLANK(R6353))),"Missing Information", INDEX(Table15[Entire Service Line Classification], MATCH(SUMIFS(Table15[Unique ID],Table15[System-Owned Portion],E6353,Table15[If Material Anything Other than "Lead" in Column E,Was Material Ever Previously Lead?],G6353,Table15[Customer-Owned Portion],O6353),Table15[Unique ID],0),0)))</f>
        <v/>
      </c>
      <c r="X6353"/>
    </row>
    <row r="6354" spans="2:24" x14ac:dyDescent="0.35">
      <c r="B6354" s="146"/>
      <c r="C6354" s="31"/>
      <c r="D6354" s="31"/>
      <c r="E6354" s="44"/>
      <c r="F6354" s="43"/>
      <c r="G6354" s="84"/>
      <c r="H6354" s="31"/>
      <c r="I6354" s="31"/>
      <c r="J6354" s="84"/>
      <c r="K6354" s="31"/>
      <c r="L6354" s="31"/>
      <c r="M6354" s="169"/>
      <c r="N6354" s="148"/>
      <c r="O6354" s="106"/>
      <c r="P6354" s="43"/>
      <c r="Q6354" s="31"/>
      <c r="R6354" s="84"/>
      <c r="S6354" s="31"/>
      <c r="T6354" s="31"/>
      <c r="U6354" s="169"/>
      <c r="V6354" s="150"/>
      <c r="W6354" s="342" t="str" cm="1">
        <f t="array" ref="W6354">IF(SUM(LEN(B6354:V6354))=0,"",IF(OR(OR(ISBLANK(F6354),SUM(LEN(C6354),LEN(D6354))=0),AND(NOT(E6354="Unknown"),ISBLANK(J6354)),AND(NOT(O6354="Unknown"),ISBLANK(R6354))),"Missing Information", INDEX(Table15[Entire Service Line Classification], MATCH(SUMIFS(Table15[Unique ID],Table15[System-Owned Portion],E6354,Table15[If Material Anything Other than "Lead" in Column E,Was Material Ever Previously Lead?],G6354,Table15[Customer-Owned Portion],O6354),Table15[Unique ID],0),0)))</f>
        <v/>
      </c>
      <c r="X6354"/>
    </row>
    <row r="6355" spans="2:24" x14ac:dyDescent="0.35">
      <c r="B6355" s="146"/>
      <c r="C6355" s="31"/>
      <c r="D6355" s="31"/>
      <c r="E6355" s="44"/>
      <c r="F6355" s="43"/>
      <c r="G6355" s="84"/>
      <c r="H6355" s="31"/>
      <c r="I6355" s="31"/>
      <c r="J6355" s="84"/>
      <c r="K6355" s="31"/>
      <c r="L6355" s="31"/>
      <c r="M6355" s="169"/>
      <c r="N6355" s="148"/>
      <c r="O6355" s="106"/>
      <c r="P6355" s="43"/>
      <c r="Q6355" s="31"/>
      <c r="R6355" s="84"/>
      <c r="S6355" s="31"/>
      <c r="T6355" s="31"/>
      <c r="U6355" s="169"/>
      <c r="V6355" s="150"/>
      <c r="W6355" s="342" t="str" cm="1">
        <f t="array" ref="W6355">IF(SUM(LEN(B6355:V6355))=0,"",IF(OR(OR(ISBLANK(F6355),SUM(LEN(C6355),LEN(D6355))=0),AND(NOT(E6355="Unknown"),ISBLANK(J6355)),AND(NOT(O6355="Unknown"),ISBLANK(R6355))),"Missing Information", INDEX(Table15[Entire Service Line Classification], MATCH(SUMIFS(Table15[Unique ID],Table15[System-Owned Portion],E6355,Table15[If Material Anything Other than "Lead" in Column E,Was Material Ever Previously Lead?],G6355,Table15[Customer-Owned Portion],O6355),Table15[Unique ID],0),0)))</f>
        <v/>
      </c>
      <c r="X6355"/>
    </row>
    <row r="6356" spans="2:24" x14ac:dyDescent="0.35">
      <c r="B6356" s="146"/>
      <c r="C6356" s="31"/>
      <c r="D6356" s="31"/>
      <c r="E6356" s="44"/>
      <c r="F6356" s="43"/>
      <c r="G6356" s="84"/>
      <c r="H6356" s="31"/>
      <c r="I6356" s="31"/>
      <c r="J6356" s="84"/>
      <c r="K6356" s="31"/>
      <c r="L6356" s="31"/>
      <c r="M6356" s="169"/>
      <c r="N6356" s="148"/>
      <c r="O6356" s="106"/>
      <c r="P6356" s="43"/>
      <c r="Q6356" s="31"/>
      <c r="R6356" s="84"/>
      <c r="S6356" s="31"/>
      <c r="T6356" s="31"/>
      <c r="U6356" s="169"/>
      <c r="V6356" s="150"/>
      <c r="W6356" s="342" t="str" cm="1">
        <f t="array" ref="W6356">IF(SUM(LEN(B6356:V6356))=0,"",IF(OR(OR(ISBLANK(F6356),SUM(LEN(C6356),LEN(D6356))=0),AND(NOT(E6356="Unknown"),ISBLANK(J6356)),AND(NOT(O6356="Unknown"),ISBLANK(R6356))),"Missing Information", INDEX(Table15[Entire Service Line Classification], MATCH(SUMIFS(Table15[Unique ID],Table15[System-Owned Portion],E6356,Table15[If Material Anything Other than "Lead" in Column E,Was Material Ever Previously Lead?],G6356,Table15[Customer-Owned Portion],O6356),Table15[Unique ID],0),0)))</f>
        <v/>
      </c>
      <c r="X6356"/>
    </row>
    <row r="6357" spans="2:24" x14ac:dyDescent="0.35">
      <c r="B6357" s="146"/>
      <c r="C6357" s="31"/>
      <c r="D6357" s="31"/>
      <c r="E6357" s="44"/>
      <c r="F6357" s="43"/>
      <c r="G6357" s="84"/>
      <c r="H6357" s="31"/>
      <c r="I6357" s="31"/>
      <c r="J6357" s="84"/>
      <c r="K6357" s="31"/>
      <c r="L6357" s="31"/>
      <c r="M6357" s="169"/>
      <c r="N6357" s="148"/>
      <c r="O6357" s="106"/>
      <c r="P6357" s="43"/>
      <c r="Q6357" s="31"/>
      <c r="R6357" s="84"/>
      <c r="S6357" s="31"/>
      <c r="T6357" s="31"/>
      <c r="U6357" s="169"/>
      <c r="V6357" s="150"/>
      <c r="W6357" s="342" t="str" cm="1">
        <f t="array" ref="W6357">IF(SUM(LEN(B6357:V6357))=0,"",IF(OR(OR(ISBLANK(F6357),SUM(LEN(C6357),LEN(D6357))=0),AND(NOT(E6357="Unknown"),ISBLANK(J6357)),AND(NOT(O6357="Unknown"),ISBLANK(R6357))),"Missing Information", INDEX(Table15[Entire Service Line Classification], MATCH(SUMIFS(Table15[Unique ID],Table15[System-Owned Portion],E6357,Table15[If Material Anything Other than "Lead" in Column E,Was Material Ever Previously Lead?],G6357,Table15[Customer-Owned Portion],O6357),Table15[Unique ID],0),0)))</f>
        <v/>
      </c>
      <c r="X6357"/>
    </row>
    <row r="6358" spans="2:24" x14ac:dyDescent="0.35">
      <c r="B6358" s="146"/>
      <c r="C6358" s="31"/>
      <c r="D6358" s="31"/>
      <c r="E6358" s="44"/>
      <c r="F6358" s="43"/>
      <c r="G6358" s="84"/>
      <c r="H6358" s="31"/>
      <c r="I6358" s="31"/>
      <c r="J6358" s="84"/>
      <c r="K6358" s="31"/>
      <c r="L6358" s="31"/>
      <c r="M6358" s="169"/>
      <c r="N6358" s="148"/>
      <c r="O6358" s="106"/>
      <c r="P6358" s="43"/>
      <c r="Q6358" s="31"/>
      <c r="R6358" s="84"/>
      <c r="S6358" s="31"/>
      <c r="T6358" s="31"/>
      <c r="U6358" s="169"/>
      <c r="V6358" s="150"/>
      <c r="W6358" s="342" t="str" cm="1">
        <f t="array" ref="W6358">IF(SUM(LEN(B6358:V6358))=0,"",IF(OR(OR(ISBLANK(F6358),SUM(LEN(C6358),LEN(D6358))=0),AND(NOT(E6358="Unknown"),ISBLANK(J6358)),AND(NOT(O6358="Unknown"),ISBLANK(R6358))),"Missing Information", INDEX(Table15[Entire Service Line Classification], MATCH(SUMIFS(Table15[Unique ID],Table15[System-Owned Portion],E6358,Table15[If Material Anything Other than "Lead" in Column E,Was Material Ever Previously Lead?],G6358,Table15[Customer-Owned Portion],O6358),Table15[Unique ID],0),0)))</f>
        <v/>
      </c>
      <c r="X6358"/>
    </row>
    <row r="6359" spans="2:24" x14ac:dyDescent="0.35">
      <c r="B6359" s="146"/>
      <c r="C6359" s="31"/>
      <c r="D6359" s="31"/>
      <c r="E6359" s="44"/>
      <c r="F6359" s="43"/>
      <c r="G6359" s="84"/>
      <c r="H6359" s="31"/>
      <c r="I6359" s="31"/>
      <c r="J6359" s="84"/>
      <c r="K6359" s="31"/>
      <c r="L6359" s="31"/>
      <c r="M6359" s="169"/>
      <c r="N6359" s="148"/>
      <c r="O6359" s="106"/>
      <c r="P6359" s="43"/>
      <c r="Q6359" s="31"/>
      <c r="R6359" s="84"/>
      <c r="S6359" s="31"/>
      <c r="T6359" s="31"/>
      <c r="U6359" s="169"/>
      <c r="V6359" s="150"/>
      <c r="W6359" s="342" t="str" cm="1">
        <f t="array" ref="W6359">IF(SUM(LEN(B6359:V6359))=0,"",IF(OR(OR(ISBLANK(F6359),SUM(LEN(C6359),LEN(D6359))=0),AND(NOT(E6359="Unknown"),ISBLANK(J6359)),AND(NOT(O6359="Unknown"),ISBLANK(R6359))),"Missing Information", INDEX(Table15[Entire Service Line Classification], MATCH(SUMIFS(Table15[Unique ID],Table15[System-Owned Portion],E6359,Table15[If Material Anything Other than "Lead" in Column E,Was Material Ever Previously Lead?],G6359,Table15[Customer-Owned Portion],O6359),Table15[Unique ID],0),0)))</f>
        <v/>
      </c>
      <c r="X6359"/>
    </row>
    <row r="6360" spans="2:24" x14ac:dyDescent="0.35">
      <c r="B6360" s="146"/>
      <c r="C6360" s="31"/>
      <c r="D6360" s="31"/>
      <c r="E6360" s="44"/>
      <c r="F6360" s="43"/>
      <c r="G6360" s="84"/>
      <c r="H6360" s="31"/>
      <c r="I6360" s="31"/>
      <c r="J6360" s="84"/>
      <c r="K6360" s="31"/>
      <c r="L6360" s="31"/>
      <c r="M6360" s="169"/>
      <c r="N6360" s="148"/>
      <c r="O6360" s="106"/>
      <c r="P6360" s="43"/>
      <c r="Q6360" s="31"/>
      <c r="R6360" s="84"/>
      <c r="S6360" s="31"/>
      <c r="T6360" s="31"/>
      <c r="U6360" s="169"/>
      <c r="V6360" s="150"/>
      <c r="W6360" s="342" t="str" cm="1">
        <f t="array" ref="W6360">IF(SUM(LEN(B6360:V6360))=0,"",IF(OR(OR(ISBLANK(F6360),SUM(LEN(C6360),LEN(D6360))=0),AND(NOT(E6360="Unknown"),ISBLANK(J6360)),AND(NOT(O6360="Unknown"),ISBLANK(R6360))),"Missing Information", INDEX(Table15[Entire Service Line Classification], MATCH(SUMIFS(Table15[Unique ID],Table15[System-Owned Portion],E6360,Table15[If Material Anything Other than "Lead" in Column E,Was Material Ever Previously Lead?],G6360,Table15[Customer-Owned Portion],O6360),Table15[Unique ID],0),0)))</f>
        <v/>
      </c>
      <c r="X6360"/>
    </row>
    <row r="6361" spans="2:24" x14ac:dyDescent="0.35">
      <c r="B6361" s="146"/>
      <c r="C6361" s="31"/>
      <c r="D6361" s="31"/>
      <c r="E6361" s="44"/>
      <c r="F6361" s="43"/>
      <c r="G6361" s="84"/>
      <c r="H6361" s="31"/>
      <c r="I6361" s="31"/>
      <c r="J6361" s="84"/>
      <c r="K6361" s="31"/>
      <c r="L6361" s="31"/>
      <c r="M6361" s="169"/>
      <c r="N6361" s="148"/>
      <c r="O6361" s="106"/>
      <c r="P6361" s="43"/>
      <c r="Q6361" s="31"/>
      <c r="R6361" s="84"/>
      <c r="S6361" s="31"/>
      <c r="T6361" s="31"/>
      <c r="U6361" s="169"/>
      <c r="V6361" s="150"/>
      <c r="W6361" s="342" t="str" cm="1">
        <f t="array" ref="W6361">IF(SUM(LEN(B6361:V6361))=0,"",IF(OR(OR(ISBLANK(F6361),SUM(LEN(C6361),LEN(D6361))=0),AND(NOT(E6361="Unknown"),ISBLANK(J6361)),AND(NOT(O6361="Unknown"),ISBLANK(R6361))),"Missing Information", INDEX(Table15[Entire Service Line Classification], MATCH(SUMIFS(Table15[Unique ID],Table15[System-Owned Portion],E6361,Table15[If Material Anything Other than "Lead" in Column E,Was Material Ever Previously Lead?],G6361,Table15[Customer-Owned Portion],O6361),Table15[Unique ID],0),0)))</f>
        <v/>
      </c>
      <c r="X6361"/>
    </row>
    <row r="6362" spans="2:24" x14ac:dyDescent="0.35">
      <c r="B6362" s="146"/>
      <c r="C6362" s="31"/>
      <c r="D6362" s="31"/>
      <c r="E6362" s="44"/>
      <c r="F6362" s="43"/>
      <c r="G6362" s="84"/>
      <c r="H6362" s="31"/>
      <c r="I6362" s="31"/>
      <c r="J6362" s="84"/>
      <c r="K6362" s="31"/>
      <c r="L6362" s="31"/>
      <c r="M6362" s="169"/>
      <c r="N6362" s="148"/>
      <c r="O6362" s="106"/>
      <c r="P6362" s="43"/>
      <c r="Q6362" s="31"/>
      <c r="R6362" s="84"/>
      <c r="S6362" s="31"/>
      <c r="T6362" s="31"/>
      <c r="U6362" s="169"/>
      <c r="V6362" s="150"/>
      <c r="W6362" s="342" t="str" cm="1">
        <f t="array" ref="W6362">IF(SUM(LEN(B6362:V6362))=0,"",IF(OR(OR(ISBLANK(F6362),SUM(LEN(C6362),LEN(D6362))=0),AND(NOT(E6362="Unknown"),ISBLANK(J6362)),AND(NOT(O6362="Unknown"),ISBLANK(R6362))),"Missing Information", INDEX(Table15[Entire Service Line Classification], MATCH(SUMIFS(Table15[Unique ID],Table15[System-Owned Portion],E6362,Table15[If Material Anything Other than "Lead" in Column E,Was Material Ever Previously Lead?],G6362,Table15[Customer-Owned Portion],O6362),Table15[Unique ID],0),0)))</f>
        <v/>
      </c>
      <c r="X6362"/>
    </row>
    <row r="6363" spans="2:24" x14ac:dyDescent="0.35">
      <c r="B6363" s="146"/>
      <c r="C6363" s="31"/>
      <c r="D6363" s="31"/>
      <c r="E6363" s="44"/>
      <c r="F6363" s="43"/>
      <c r="G6363" s="84"/>
      <c r="H6363" s="31"/>
      <c r="I6363" s="31"/>
      <c r="J6363" s="84"/>
      <c r="K6363" s="31"/>
      <c r="L6363" s="31"/>
      <c r="M6363" s="169"/>
      <c r="N6363" s="148"/>
      <c r="O6363" s="106"/>
      <c r="P6363" s="43"/>
      <c r="Q6363" s="31"/>
      <c r="R6363" s="84"/>
      <c r="S6363" s="31"/>
      <c r="T6363" s="31"/>
      <c r="U6363" s="169"/>
      <c r="V6363" s="150"/>
      <c r="W6363" s="342" t="str" cm="1">
        <f t="array" ref="W6363">IF(SUM(LEN(B6363:V6363))=0,"",IF(OR(OR(ISBLANK(F6363),SUM(LEN(C6363),LEN(D6363))=0),AND(NOT(E6363="Unknown"),ISBLANK(J6363)),AND(NOT(O6363="Unknown"),ISBLANK(R6363))),"Missing Information", INDEX(Table15[Entire Service Line Classification], MATCH(SUMIFS(Table15[Unique ID],Table15[System-Owned Portion],E6363,Table15[If Material Anything Other than "Lead" in Column E,Was Material Ever Previously Lead?],G6363,Table15[Customer-Owned Portion],O6363),Table15[Unique ID],0),0)))</f>
        <v/>
      </c>
      <c r="X6363"/>
    </row>
    <row r="6364" spans="2:24" x14ac:dyDescent="0.35">
      <c r="B6364" s="146"/>
      <c r="C6364" s="31"/>
      <c r="D6364" s="31"/>
      <c r="E6364" s="44"/>
      <c r="F6364" s="43"/>
      <c r="G6364" s="84"/>
      <c r="H6364" s="31"/>
      <c r="I6364" s="31"/>
      <c r="J6364" s="84"/>
      <c r="K6364" s="31"/>
      <c r="L6364" s="31"/>
      <c r="M6364" s="169"/>
      <c r="N6364" s="148"/>
      <c r="O6364" s="106"/>
      <c r="P6364" s="43"/>
      <c r="Q6364" s="31"/>
      <c r="R6364" s="84"/>
      <c r="S6364" s="31"/>
      <c r="T6364" s="31"/>
      <c r="U6364" s="169"/>
      <c r="V6364" s="150"/>
      <c r="W6364" s="342" t="str" cm="1">
        <f t="array" ref="W6364">IF(SUM(LEN(B6364:V6364))=0,"",IF(OR(OR(ISBLANK(F6364),SUM(LEN(C6364),LEN(D6364))=0),AND(NOT(E6364="Unknown"),ISBLANK(J6364)),AND(NOT(O6364="Unknown"),ISBLANK(R6364))),"Missing Information", INDEX(Table15[Entire Service Line Classification], MATCH(SUMIFS(Table15[Unique ID],Table15[System-Owned Portion],E6364,Table15[If Material Anything Other than "Lead" in Column E,Was Material Ever Previously Lead?],G6364,Table15[Customer-Owned Portion],O6364),Table15[Unique ID],0),0)))</f>
        <v/>
      </c>
      <c r="X6364"/>
    </row>
    <row r="6365" spans="2:24" x14ac:dyDescent="0.35">
      <c r="B6365" s="146"/>
      <c r="C6365" s="31"/>
      <c r="D6365" s="31"/>
      <c r="E6365" s="44"/>
      <c r="F6365" s="43"/>
      <c r="G6365" s="84"/>
      <c r="H6365" s="31"/>
      <c r="I6365" s="31"/>
      <c r="J6365" s="84"/>
      <c r="K6365" s="31"/>
      <c r="L6365" s="31"/>
      <c r="M6365" s="169"/>
      <c r="N6365" s="148"/>
      <c r="O6365" s="106"/>
      <c r="P6365" s="43"/>
      <c r="Q6365" s="31"/>
      <c r="R6365" s="84"/>
      <c r="S6365" s="31"/>
      <c r="T6365" s="31"/>
      <c r="U6365" s="169"/>
      <c r="V6365" s="150"/>
      <c r="W6365" s="342" t="str" cm="1">
        <f t="array" ref="W6365">IF(SUM(LEN(B6365:V6365))=0,"",IF(OR(OR(ISBLANK(F6365),SUM(LEN(C6365),LEN(D6365))=0),AND(NOT(E6365="Unknown"),ISBLANK(J6365)),AND(NOT(O6365="Unknown"),ISBLANK(R6365))),"Missing Information", INDEX(Table15[Entire Service Line Classification], MATCH(SUMIFS(Table15[Unique ID],Table15[System-Owned Portion],E6365,Table15[If Material Anything Other than "Lead" in Column E,Was Material Ever Previously Lead?],G6365,Table15[Customer-Owned Portion],O6365),Table15[Unique ID],0),0)))</f>
        <v/>
      </c>
      <c r="X6365"/>
    </row>
    <row r="6366" spans="2:24" x14ac:dyDescent="0.35">
      <c r="B6366" s="146"/>
      <c r="C6366" s="31"/>
      <c r="D6366" s="31"/>
      <c r="E6366" s="44"/>
      <c r="F6366" s="43"/>
      <c r="G6366" s="84"/>
      <c r="H6366" s="31"/>
      <c r="I6366" s="31"/>
      <c r="J6366" s="84"/>
      <c r="K6366" s="31"/>
      <c r="L6366" s="31"/>
      <c r="M6366" s="169"/>
      <c r="N6366" s="148"/>
      <c r="O6366" s="106"/>
      <c r="P6366" s="43"/>
      <c r="Q6366" s="31"/>
      <c r="R6366" s="84"/>
      <c r="S6366" s="31"/>
      <c r="T6366" s="31"/>
      <c r="U6366" s="169"/>
      <c r="V6366" s="150"/>
      <c r="W6366" s="342" t="str" cm="1">
        <f t="array" ref="W6366">IF(SUM(LEN(B6366:V6366))=0,"",IF(OR(OR(ISBLANK(F6366),SUM(LEN(C6366),LEN(D6366))=0),AND(NOT(E6366="Unknown"),ISBLANK(J6366)),AND(NOT(O6366="Unknown"),ISBLANK(R6366))),"Missing Information", INDEX(Table15[Entire Service Line Classification], MATCH(SUMIFS(Table15[Unique ID],Table15[System-Owned Portion],E6366,Table15[If Material Anything Other than "Lead" in Column E,Was Material Ever Previously Lead?],G6366,Table15[Customer-Owned Portion],O6366),Table15[Unique ID],0),0)))</f>
        <v/>
      </c>
      <c r="X6366"/>
    </row>
    <row r="6367" spans="2:24" x14ac:dyDescent="0.35">
      <c r="B6367" s="146"/>
      <c r="C6367" s="31"/>
      <c r="D6367" s="31"/>
      <c r="E6367" s="44"/>
      <c r="F6367" s="43"/>
      <c r="G6367" s="84"/>
      <c r="H6367" s="31"/>
      <c r="I6367" s="31"/>
      <c r="J6367" s="84"/>
      <c r="K6367" s="31"/>
      <c r="L6367" s="31"/>
      <c r="M6367" s="169"/>
      <c r="N6367" s="148"/>
      <c r="O6367" s="106"/>
      <c r="P6367" s="43"/>
      <c r="Q6367" s="31"/>
      <c r="R6367" s="84"/>
      <c r="S6367" s="31"/>
      <c r="T6367" s="31"/>
      <c r="U6367" s="169"/>
      <c r="V6367" s="150"/>
      <c r="W6367" s="342" t="str" cm="1">
        <f t="array" ref="W6367">IF(SUM(LEN(B6367:V6367))=0,"",IF(OR(OR(ISBLANK(F6367),SUM(LEN(C6367),LEN(D6367))=0),AND(NOT(E6367="Unknown"),ISBLANK(J6367)),AND(NOT(O6367="Unknown"),ISBLANK(R6367))),"Missing Information", INDEX(Table15[Entire Service Line Classification], MATCH(SUMIFS(Table15[Unique ID],Table15[System-Owned Portion],E6367,Table15[If Material Anything Other than "Lead" in Column E,Was Material Ever Previously Lead?],G6367,Table15[Customer-Owned Portion],O6367),Table15[Unique ID],0),0)))</f>
        <v/>
      </c>
      <c r="X6367"/>
    </row>
    <row r="6368" spans="2:24" x14ac:dyDescent="0.35">
      <c r="B6368" s="146"/>
      <c r="C6368" s="31"/>
      <c r="D6368" s="31"/>
      <c r="E6368" s="44"/>
      <c r="F6368" s="43"/>
      <c r="G6368" s="84"/>
      <c r="H6368" s="31"/>
      <c r="I6368" s="31"/>
      <c r="J6368" s="84"/>
      <c r="K6368" s="31"/>
      <c r="L6368" s="31"/>
      <c r="M6368" s="169"/>
      <c r="N6368" s="148"/>
      <c r="O6368" s="106"/>
      <c r="P6368" s="43"/>
      <c r="Q6368" s="31"/>
      <c r="R6368" s="84"/>
      <c r="S6368" s="31"/>
      <c r="T6368" s="31"/>
      <c r="U6368" s="169"/>
      <c r="V6368" s="150"/>
      <c r="W6368" s="342" t="str" cm="1">
        <f t="array" ref="W6368">IF(SUM(LEN(B6368:V6368))=0,"",IF(OR(OR(ISBLANK(F6368),SUM(LEN(C6368),LEN(D6368))=0),AND(NOT(E6368="Unknown"),ISBLANK(J6368)),AND(NOT(O6368="Unknown"),ISBLANK(R6368))),"Missing Information", INDEX(Table15[Entire Service Line Classification], MATCH(SUMIFS(Table15[Unique ID],Table15[System-Owned Portion],E6368,Table15[If Material Anything Other than "Lead" in Column E,Was Material Ever Previously Lead?],G6368,Table15[Customer-Owned Portion],O6368),Table15[Unique ID],0),0)))</f>
        <v/>
      </c>
      <c r="X6368"/>
    </row>
    <row r="6369" spans="2:24" x14ac:dyDescent="0.35">
      <c r="B6369" s="146"/>
      <c r="C6369" s="31"/>
      <c r="D6369" s="31"/>
      <c r="E6369" s="44"/>
      <c r="F6369" s="43"/>
      <c r="G6369" s="84"/>
      <c r="H6369" s="31"/>
      <c r="I6369" s="31"/>
      <c r="J6369" s="84"/>
      <c r="K6369" s="31"/>
      <c r="L6369" s="31"/>
      <c r="M6369" s="169"/>
      <c r="N6369" s="148"/>
      <c r="O6369" s="106"/>
      <c r="P6369" s="43"/>
      <c r="Q6369" s="31"/>
      <c r="R6369" s="84"/>
      <c r="S6369" s="31"/>
      <c r="T6369" s="31"/>
      <c r="U6369" s="169"/>
      <c r="V6369" s="150"/>
      <c r="W6369" s="342" t="str" cm="1">
        <f t="array" ref="W6369">IF(SUM(LEN(B6369:V6369))=0,"",IF(OR(OR(ISBLANK(F6369),SUM(LEN(C6369),LEN(D6369))=0),AND(NOT(E6369="Unknown"),ISBLANK(J6369)),AND(NOT(O6369="Unknown"),ISBLANK(R6369))),"Missing Information", INDEX(Table15[Entire Service Line Classification], MATCH(SUMIFS(Table15[Unique ID],Table15[System-Owned Portion],E6369,Table15[If Material Anything Other than "Lead" in Column E,Was Material Ever Previously Lead?],G6369,Table15[Customer-Owned Portion],O6369),Table15[Unique ID],0),0)))</f>
        <v/>
      </c>
      <c r="X6369"/>
    </row>
    <row r="6370" spans="2:24" x14ac:dyDescent="0.35">
      <c r="B6370" s="146"/>
      <c r="C6370" s="31"/>
      <c r="D6370" s="31"/>
      <c r="E6370" s="44"/>
      <c r="F6370" s="43"/>
      <c r="G6370" s="84"/>
      <c r="H6370" s="31"/>
      <c r="I6370" s="31"/>
      <c r="J6370" s="84"/>
      <c r="K6370" s="31"/>
      <c r="L6370" s="31"/>
      <c r="M6370" s="169"/>
      <c r="N6370" s="148"/>
      <c r="O6370" s="106"/>
      <c r="P6370" s="43"/>
      <c r="Q6370" s="31"/>
      <c r="R6370" s="84"/>
      <c r="S6370" s="31"/>
      <c r="T6370" s="31"/>
      <c r="U6370" s="169"/>
      <c r="V6370" s="150"/>
      <c r="W6370" s="342" t="str" cm="1">
        <f t="array" ref="W6370">IF(SUM(LEN(B6370:V6370))=0,"",IF(OR(OR(ISBLANK(F6370),SUM(LEN(C6370),LEN(D6370))=0),AND(NOT(E6370="Unknown"),ISBLANK(J6370)),AND(NOT(O6370="Unknown"),ISBLANK(R6370))),"Missing Information", INDEX(Table15[Entire Service Line Classification], MATCH(SUMIFS(Table15[Unique ID],Table15[System-Owned Portion],E6370,Table15[If Material Anything Other than "Lead" in Column E,Was Material Ever Previously Lead?],G6370,Table15[Customer-Owned Portion],O6370),Table15[Unique ID],0),0)))</f>
        <v/>
      </c>
      <c r="X6370"/>
    </row>
    <row r="6371" spans="2:24" x14ac:dyDescent="0.35">
      <c r="B6371" s="146"/>
      <c r="C6371" s="31"/>
      <c r="D6371" s="31"/>
      <c r="E6371" s="44"/>
      <c r="F6371" s="43"/>
      <c r="G6371" s="84"/>
      <c r="H6371" s="31"/>
      <c r="I6371" s="31"/>
      <c r="J6371" s="84"/>
      <c r="K6371" s="31"/>
      <c r="L6371" s="31"/>
      <c r="M6371" s="169"/>
      <c r="N6371" s="148"/>
      <c r="O6371" s="106"/>
      <c r="P6371" s="43"/>
      <c r="Q6371" s="31"/>
      <c r="R6371" s="84"/>
      <c r="S6371" s="31"/>
      <c r="T6371" s="31"/>
      <c r="U6371" s="169"/>
      <c r="V6371" s="150"/>
      <c r="W6371" s="342" t="str" cm="1">
        <f t="array" ref="W6371">IF(SUM(LEN(B6371:V6371))=0,"",IF(OR(OR(ISBLANK(F6371),SUM(LEN(C6371),LEN(D6371))=0),AND(NOT(E6371="Unknown"),ISBLANK(J6371)),AND(NOT(O6371="Unknown"),ISBLANK(R6371))),"Missing Information", INDEX(Table15[Entire Service Line Classification], MATCH(SUMIFS(Table15[Unique ID],Table15[System-Owned Portion],E6371,Table15[If Material Anything Other than "Lead" in Column E,Was Material Ever Previously Lead?],G6371,Table15[Customer-Owned Portion],O6371),Table15[Unique ID],0),0)))</f>
        <v/>
      </c>
      <c r="X6371"/>
    </row>
    <row r="6372" spans="2:24" x14ac:dyDescent="0.35">
      <c r="B6372" s="146"/>
      <c r="C6372" s="31"/>
      <c r="D6372" s="31"/>
      <c r="E6372" s="44"/>
      <c r="F6372" s="43"/>
      <c r="G6372" s="84"/>
      <c r="H6372" s="31"/>
      <c r="I6372" s="31"/>
      <c r="J6372" s="84"/>
      <c r="K6372" s="31"/>
      <c r="L6372" s="31"/>
      <c r="M6372" s="169"/>
      <c r="N6372" s="148"/>
      <c r="O6372" s="106"/>
      <c r="P6372" s="43"/>
      <c r="Q6372" s="31"/>
      <c r="R6372" s="84"/>
      <c r="S6372" s="31"/>
      <c r="T6372" s="31"/>
      <c r="U6372" s="169"/>
      <c r="V6372" s="150"/>
      <c r="W6372" s="342" t="str" cm="1">
        <f t="array" ref="W6372">IF(SUM(LEN(B6372:V6372))=0,"",IF(OR(OR(ISBLANK(F6372),SUM(LEN(C6372),LEN(D6372))=0),AND(NOT(E6372="Unknown"),ISBLANK(J6372)),AND(NOT(O6372="Unknown"),ISBLANK(R6372))),"Missing Information", INDEX(Table15[Entire Service Line Classification], MATCH(SUMIFS(Table15[Unique ID],Table15[System-Owned Portion],E6372,Table15[If Material Anything Other than "Lead" in Column E,Was Material Ever Previously Lead?],G6372,Table15[Customer-Owned Portion],O6372),Table15[Unique ID],0),0)))</f>
        <v/>
      </c>
      <c r="X6372"/>
    </row>
    <row r="6373" spans="2:24" x14ac:dyDescent="0.35">
      <c r="B6373" s="146"/>
      <c r="C6373" s="31"/>
      <c r="D6373" s="31"/>
      <c r="E6373" s="44"/>
      <c r="F6373" s="43"/>
      <c r="G6373" s="84"/>
      <c r="H6373" s="31"/>
      <c r="I6373" s="31"/>
      <c r="J6373" s="84"/>
      <c r="K6373" s="31"/>
      <c r="L6373" s="31"/>
      <c r="M6373" s="169"/>
      <c r="N6373" s="148"/>
      <c r="O6373" s="106"/>
      <c r="P6373" s="43"/>
      <c r="Q6373" s="31"/>
      <c r="R6373" s="84"/>
      <c r="S6373" s="31"/>
      <c r="T6373" s="31"/>
      <c r="U6373" s="169"/>
      <c r="V6373" s="150"/>
      <c r="W6373" s="342" t="str" cm="1">
        <f t="array" ref="W6373">IF(SUM(LEN(B6373:V6373))=0,"",IF(OR(OR(ISBLANK(F6373),SUM(LEN(C6373),LEN(D6373))=0),AND(NOT(E6373="Unknown"),ISBLANK(J6373)),AND(NOT(O6373="Unknown"),ISBLANK(R6373))),"Missing Information", INDEX(Table15[Entire Service Line Classification], MATCH(SUMIFS(Table15[Unique ID],Table15[System-Owned Portion],E6373,Table15[If Material Anything Other than "Lead" in Column E,Was Material Ever Previously Lead?],G6373,Table15[Customer-Owned Portion],O6373),Table15[Unique ID],0),0)))</f>
        <v/>
      </c>
      <c r="X6373"/>
    </row>
    <row r="6374" spans="2:24" x14ac:dyDescent="0.35">
      <c r="B6374" s="146"/>
      <c r="C6374" s="31"/>
      <c r="D6374" s="31"/>
      <c r="E6374" s="44"/>
      <c r="F6374" s="43"/>
      <c r="G6374" s="84"/>
      <c r="H6374" s="31"/>
      <c r="I6374" s="31"/>
      <c r="J6374" s="84"/>
      <c r="K6374" s="31"/>
      <c r="L6374" s="31"/>
      <c r="M6374" s="169"/>
      <c r="N6374" s="148"/>
      <c r="O6374" s="106"/>
      <c r="P6374" s="43"/>
      <c r="Q6374" s="31"/>
      <c r="R6374" s="84"/>
      <c r="S6374" s="31"/>
      <c r="T6374" s="31"/>
      <c r="U6374" s="169"/>
      <c r="V6374" s="150"/>
      <c r="W6374" s="342" t="str" cm="1">
        <f t="array" ref="W6374">IF(SUM(LEN(B6374:V6374))=0,"",IF(OR(OR(ISBLANK(F6374),SUM(LEN(C6374),LEN(D6374))=0),AND(NOT(E6374="Unknown"),ISBLANK(J6374)),AND(NOT(O6374="Unknown"),ISBLANK(R6374))),"Missing Information", INDEX(Table15[Entire Service Line Classification], MATCH(SUMIFS(Table15[Unique ID],Table15[System-Owned Portion],E6374,Table15[If Material Anything Other than "Lead" in Column E,Was Material Ever Previously Lead?],G6374,Table15[Customer-Owned Portion],O6374),Table15[Unique ID],0),0)))</f>
        <v/>
      </c>
      <c r="X6374"/>
    </row>
    <row r="6375" spans="2:24" x14ac:dyDescent="0.35">
      <c r="B6375" s="146"/>
      <c r="C6375" s="31"/>
      <c r="D6375" s="31"/>
      <c r="E6375" s="44"/>
      <c r="F6375" s="43"/>
      <c r="G6375" s="84"/>
      <c r="H6375" s="31"/>
      <c r="I6375" s="31"/>
      <c r="J6375" s="84"/>
      <c r="K6375" s="31"/>
      <c r="L6375" s="31"/>
      <c r="M6375" s="169"/>
      <c r="N6375" s="148"/>
      <c r="O6375" s="106"/>
      <c r="P6375" s="43"/>
      <c r="Q6375" s="31"/>
      <c r="R6375" s="84"/>
      <c r="S6375" s="31"/>
      <c r="T6375" s="31"/>
      <c r="U6375" s="169"/>
      <c r="V6375" s="150"/>
      <c r="W6375" s="342" t="str" cm="1">
        <f t="array" ref="W6375">IF(SUM(LEN(B6375:V6375))=0,"",IF(OR(OR(ISBLANK(F6375),SUM(LEN(C6375),LEN(D6375))=0),AND(NOT(E6375="Unknown"),ISBLANK(J6375)),AND(NOT(O6375="Unknown"),ISBLANK(R6375))),"Missing Information", INDEX(Table15[Entire Service Line Classification], MATCH(SUMIFS(Table15[Unique ID],Table15[System-Owned Portion],E6375,Table15[If Material Anything Other than "Lead" in Column E,Was Material Ever Previously Lead?],G6375,Table15[Customer-Owned Portion],O6375),Table15[Unique ID],0),0)))</f>
        <v/>
      </c>
      <c r="X6375"/>
    </row>
    <row r="6376" spans="2:24" x14ac:dyDescent="0.35">
      <c r="B6376" s="146"/>
      <c r="C6376" s="31"/>
      <c r="D6376" s="31"/>
      <c r="E6376" s="44"/>
      <c r="F6376" s="43"/>
      <c r="G6376" s="84"/>
      <c r="H6376" s="31"/>
      <c r="I6376" s="31"/>
      <c r="J6376" s="84"/>
      <c r="K6376" s="31"/>
      <c r="L6376" s="31"/>
      <c r="M6376" s="169"/>
      <c r="N6376" s="148"/>
      <c r="O6376" s="106"/>
      <c r="P6376" s="43"/>
      <c r="Q6376" s="31"/>
      <c r="R6376" s="84"/>
      <c r="S6376" s="31"/>
      <c r="T6376" s="31"/>
      <c r="U6376" s="169"/>
      <c r="V6376" s="150"/>
      <c r="W6376" s="342" t="str" cm="1">
        <f t="array" ref="W6376">IF(SUM(LEN(B6376:V6376))=0,"",IF(OR(OR(ISBLANK(F6376),SUM(LEN(C6376),LEN(D6376))=0),AND(NOT(E6376="Unknown"),ISBLANK(J6376)),AND(NOT(O6376="Unknown"),ISBLANK(R6376))),"Missing Information", INDEX(Table15[Entire Service Line Classification], MATCH(SUMIFS(Table15[Unique ID],Table15[System-Owned Portion],E6376,Table15[If Material Anything Other than "Lead" in Column E,Was Material Ever Previously Lead?],G6376,Table15[Customer-Owned Portion],O6376),Table15[Unique ID],0),0)))</f>
        <v/>
      </c>
      <c r="X6376"/>
    </row>
    <row r="6377" spans="2:24" x14ac:dyDescent="0.35">
      <c r="B6377" s="146"/>
      <c r="C6377" s="31"/>
      <c r="D6377" s="31"/>
      <c r="E6377" s="44"/>
      <c r="F6377" s="43"/>
      <c r="G6377" s="84"/>
      <c r="H6377" s="31"/>
      <c r="I6377" s="31"/>
      <c r="J6377" s="84"/>
      <c r="K6377" s="31"/>
      <c r="L6377" s="31"/>
      <c r="M6377" s="169"/>
      <c r="N6377" s="148"/>
      <c r="O6377" s="106"/>
      <c r="P6377" s="43"/>
      <c r="Q6377" s="31"/>
      <c r="R6377" s="84"/>
      <c r="S6377" s="31"/>
      <c r="T6377" s="31"/>
      <c r="U6377" s="169"/>
      <c r="V6377" s="150"/>
      <c r="W6377" s="342" t="str" cm="1">
        <f t="array" ref="W6377">IF(SUM(LEN(B6377:V6377))=0,"",IF(OR(OR(ISBLANK(F6377),SUM(LEN(C6377),LEN(D6377))=0),AND(NOT(E6377="Unknown"),ISBLANK(J6377)),AND(NOT(O6377="Unknown"),ISBLANK(R6377))),"Missing Information", INDEX(Table15[Entire Service Line Classification], MATCH(SUMIFS(Table15[Unique ID],Table15[System-Owned Portion],E6377,Table15[If Material Anything Other than "Lead" in Column E,Was Material Ever Previously Lead?],G6377,Table15[Customer-Owned Portion],O6377),Table15[Unique ID],0),0)))</f>
        <v/>
      </c>
      <c r="X6377"/>
    </row>
    <row r="6378" spans="2:24" x14ac:dyDescent="0.35">
      <c r="B6378" s="146"/>
      <c r="C6378" s="31"/>
      <c r="D6378" s="31"/>
      <c r="E6378" s="44"/>
      <c r="F6378" s="43"/>
      <c r="G6378" s="84"/>
      <c r="H6378" s="31"/>
      <c r="I6378" s="31"/>
      <c r="J6378" s="84"/>
      <c r="K6378" s="31"/>
      <c r="L6378" s="31"/>
      <c r="M6378" s="169"/>
      <c r="N6378" s="148"/>
      <c r="O6378" s="106"/>
      <c r="P6378" s="43"/>
      <c r="Q6378" s="31"/>
      <c r="R6378" s="84"/>
      <c r="S6378" s="31"/>
      <c r="T6378" s="31"/>
      <c r="U6378" s="169"/>
      <c r="V6378" s="150"/>
      <c r="W6378" s="342" t="str" cm="1">
        <f t="array" ref="W6378">IF(SUM(LEN(B6378:V6378))=0,"",IF(OR(OR(ISBLANK(F6378),SUM(LEN(C6378),LEN(D6378))=0),AND(NOT(E6378="Unknown"),ISBLANK(J6378)),AND(NOT(O6378="Unknown"),ISBLANK(R6378))),"Missing Information", INDEX(Table15[Entire Service Line Classification], MATCH(SUMIFS(Table15[Unique ID],Table15[System-Owned Portion],E6378,Table15[If Material Anything Other than "Lead" in Column E,Was Material Ever Previously Lead?],G6378,Table15[Customer-Owned Portion],O6378),Table15[Unique ID],0),0)))</f>
        <v/>
      </c>
      <c r="X6378"/>
    </row>
    <row r="6379" spans="2:24" x14ac:dyDescent="0.35">
      <c r="B6379" s="146"/>
      <c r="C6379" s="31"/>
      <c r="D6379" s="31"/>
      <c r="E6379" s="44"/>
      <c r="F6379" s="43"/>
      <c r="G6379" s="84"/>
      <c r="H6379" s="31"/>
      <c r="I6379" s="31"/>
      <c r="J6379" s="84"/>
      <c r="K6379" s="31"/>
      <c r="L6379" s="31"/>
      <c r="M6379" s="169"/>
      <c r="N6379" s="148"/>
      <c r="O6379" s="106"/>
      <c r="P6379" s="43"/>
      <c r="Q6379" s="31"/>
      <c r="R6379" s="84"/>
      <c r="S6379" s="31"/>
      <c r="T6379" s="31"/>
      <c r="U6379" s="169"/>
      <c r="V6379" s="150"/>
      <c r="W6379" s="342" t="str" cm="1">
        <f t="array" ref="W6379">IF(SUM(LEN(B6379:V6379))=0,"",IF(OR(OR(ISBLANK(F6379),SUM(LEN(C6379),LEN(D6379))=0),AND(NOT(E6379="Unknown"),ISBLANK(J6379)),AND(NOT(O6379="Unknown"),ISBLANK(R6379))),"Missing Information", INDEX(Table15[Entire Service Line Classification], MATCH(SUMIFS(Table15[Unique ID],Table15[System-Owned Portion],E6379,Table15[If Material Anything Other than "Lead" in Column E,Was Material Ever Previously Lead?],G6379,Table15[Customer-Owned Portion],O6379),Table15[Unique ID],0),0)))</f>
        <v/>
      </c>
      <c r="X6379"/>
    </row>
    <row r="6380" spans="2:24" x14ac:dyDescent="0.35">
      <c r="B6380" s="146"/>
      <c r="C6380" s="31"/>
      <c r="D6380" s="31"/>
      <c r="E6380" s="44"/>
      <c r="F6380" s="43"/>
      <c r="G6380" s="84"/>
      <c r="H6380" s="31"/>
      <c r="I6380" s="31"/>
      <c r="J6380" s="84"/>
      <c r="K6380" s="31"/>
      <c r="L6380" s="31"/>
      <c r="M6380" s="169"/>
      <c r="N6380" s="148"/>
      <c r="O6380" s="106"/>
      <c r="P6380" s="43"/>
      <c r="Q6380" s="31"/>
      <c r="R6380" s="84"/>
      <c r="S6380" s="31"/>
      <c r="T6380" s="31"/>
      <c r="U6380" s="169"/>
      <c r="V6380" s="150"/>
      <c r="W6380" s="342" t="str" cm="1">
        <f t="array" ref="W6380">IF(SUM(LEN(B6380:V6380))=0,"",IF(OR(OR(ISBLANK(F6380),SUM(LEN(C6380),LEN(D6380))=0),AND(NOT(E6380="Unknown"),ISBLANK(J6380)),AND(NOT(O6380="Unknown"),ISBLANK(R6380))),"Missing Information", INDEX(Table15[Entire Service Line Classification], MATCH(SUMIFS(Table15[Unique ID],Table15[System-Owned Portion],E6380,Table15[If Material Anything Other than "Lead" in Column E,Was Material Ever Previously Lead?],G6380,Table15[Customer-Owned Portion],O6380),Table15[Unique ID],0),0)))</f>
        <v/>
      </c>
      <c r="X6380"/>
    </row>
    <row r="6381" spans="2:24" x14ac:dyDescent="0.35">
      <c r="B6381" s="146"/>
      <c r="C6381" s="31"/>
      <c r="D6381" s="31"/>
      <c r="E6381" s="44"/>
      <c r="F6381" s="43"/>
      <c r="G6381" s="84"/>
      <c r="H6381" s="31"/>
      <c r="I6381" s="31"/>
      <c r="J6381" s="84"/>
      <c r="K6381" s="31"/>
      <c r="L6381" s="31"/>
      <c r="M6381" s="169"/>
      <c r="N6381" s="148"/>
      <c r="O6381" s="106"/>
      <c r="P6381" s="43"/>
      <c r="Q6381" s="31"/>
      <c r="R6381" s="84"/>
      <c r="S6381" s="31"/>
      <c r="T6381" s="31"/>
      <c r="U6381" s="169"/>
      <c r="V6381" s="150"/>
      <c r="W6381" s="342" t="str" cm="1">
        <f t="array" ref="W6381">IF(SUM(LEN(B6381:V6381))=0,"",IF(OR(OR(ISBLANK(F6381),SUM(LEN(C6381),LEN(D6381))=0),AND(NOT(E6381="Unknown"),ISBLANK(J6381)),AND(NOT(O6381="Unknown"),ISBLANK(R6381))),"Missing Information", INDEX(Table15[Entire Service Line Classification], MATCH(SUMIFS(Table15[Unique ID],Table15[System-Owned Portion],E6381,Table15[If Material Anything Other than "Lead" in Column E,Was Material Ever Previously Lead?],G6381,Table15[Customer-Owned Portion],O6381),Table15[Unique ID],0),0)))</f>
        <v/>
      </c>
      <c r="X6381"/>
    </row>
    <row r="6382" spans="2:24" x14ac:dyDescent="0.35">
      <c r="B6382" s="146"/>
      <c r="C6382" s="31"/>
      <c r="D6382" s="31"/>
      <c r="E6382" s="44"/>
      <c r="F6382" s="43"/>
      <c r="G6382" s="84"/>
      <c r="H6382" s="31"/>
      <c r="I6382" s="31"/>
      <c r="J6382" s="84"/>
      <c r="K6382" s="31"/>
      <c r="L6382" s="31"/>
      <c r="M6382" s="169"/>
      <c r="N6382" s="148"/>
      <c r="O6382" s="106"/>
      <c r="P6382" s="43"/>
      <c r="Q6382" s="31"/>
      <c r="R6382" s="84"/>
      <c r="S6382" s="31"/>
      <c r="T6382" s="31"/>
      <c r="U6382" s="169"/>
      <c r="V6382" s="150"/>
      <c r="W6382" s="342" t="str" cm="1">
        <f t="array" ref="W6382">IF(SUM(LEN(B6382:V6382))=0,"",IF(OR(OR(ISBLANK(F6382),SUM(LEN(C6382),LEN(D6382))=0),AND(NOT(E6382="Unknown"),ISBLANK(J6382)),AND(NOT(O6382="Unknown"),ISBLANK(R6382))),"Missing Information", INDEX(Table15[Entire Service Line Classification], MATCH(SUMIFS(Table15[Unique ID],Table15[System-Owned Portion],E6382,Table15[If Material Anything Other than "Lead" in Column E,Was Material Ever Previously Lead?],G6382,Table15[Customer-Owned Portion],O6382),Table15[Unique ID],0),0)))</f>
        <v/>
      </c>
      <c r="X6382"/>
    </row>
    <row r="6383" spans="2:24" x14ac:dyDescent="0.35">
      <c r="B6383" s="146"/>
      <c r="C6383" s="31"/>
      <c r="D6383" s="31"/>
      <c r="E6383" s="44"/>
      <c r="F6383" s="43"/>
      <c r="G6383" s="84"/>
      <c r="H6383" s="31"/>
      <c r="I6383" s="31"/>
      <c r="J6383" s="84"/>
      <c r="K6383" s="31"/>
      <c r="L6383" s="31"/>
      <c r="M6383" s="169"/>
      <c r="N6383" s="148"/>
      <c r="O6383" s="106"/>
      <c r="P6383" s="43"/>
      <c r="Q6383" s="31"/>
      <c r="R6383" s="84"/>
      <c r="S6383" s="31"/>
      <c r="T6383" s="31"/>
      <c r="U6383" s="169"/>
      <c r="V6383" s="150"/>
      <c r="W6383" s="342" t="str" cm="1">
        <f t="array" ref="W6383">IF(SUM(LEN(B6383:V6383))=0,"",IF(OR(OR(ISBLANK(F6383),SUM(LEN(C6383),LEN(D6383))=0),AND(NOT(E6383="Unknown"),ISBLANK(J6383)),AND(NOT(O6383="Unknown"),ISBLANK(R6383))),"Missing Information", INDEX(Table15[Entire Service Line Classification], MATCH(SUMIFS(Table15[Unique ID],Table15[System-Owned Portion],E6383,Table15[If Material Anything Other than "Lead" in Column E,Was Material Ever Previously Lead?],G6383,Table15[Customer-Owned Portion],O6383),Table15[Unique ID],0),0)))</f>
        <v/>
      </c>
      <c r="X6383"/>
    </row>
    <row r="6384" spans="2:24" x14ac:dyDescent="0.35">
      <c r="B6384" s="146"/>
      <c r="C6384" s="31"/>
      <c r="D6384" s="31"/>
      <c r="E6384" s="44"/>
      <c r="F6384" s="43"/>
      <c r="G6384" s="84"/>
      <c r="H6384" s="31"/>
      <c r="I6384" s="31"/>
      <c r="J6384" s="84"/>
      <c r="K6384" s="31"/>
      <c r="L6384" s="31"/>
      <c r="M6384" s="169"/>
      <c r="N6384" s="148"/>
      <c r="O6384" s="106"/>
      <c r="P6384" s="43"/>
      <c r="Q6384" s="31"/>
      <c r="R6384" s="84"/>
      <c r="S6384" s="31"/>
      <c r="T6384" s="31"/>
      <c r="U6384" s="169"/>
      <c r="V6384" s="150"/>
      <c r="W6384" s="342" t="str" cm="1">
        <f t="array" ref="W6384">IF(SUM(LEN(B6384:V6384))=0,"",IF(OR(OR(ISBLANK(F6384),SUM(LEN(C6384),LEN(D6384))=0),AND(NOT(E6384="Unknown"),ISBLANK(J6384)),AND(NOT(O6384="Unknown"),ISBLANK(R6384))),"Missing Information", INDEX(Table15[Entire Service Line Classification], MATCH(SUMIFS(Table15[Unique ID],Table15[System-Owned Portion],E6384,Table15[If Material Anything Other than "Lead" in Column E,Was Material Ever Previously Lead?],G6384,Table15[Customer-Owned Portion],O6384),Table15[Unique ID],0),0)))</f>
        <v/>
      </c>
      <c r="X6384"/>
    </row>
    <row r="6385" spans="2:24" x14ac:dyDescent="0.35">
      <c r="B6385" s="146"/>
      <c r="C6385" s="31"/>
      <c r="D6385" s="31"/>
      <c r="E6385" s="44"/>
      <c r="F6385" s="43"/>
      <c r="G6385" s="84"/>
      <c r="H6385" s="31"/>
      <c r="I6385" s="31"/>
      <c r="J6385" s="84"/>
      <c r="K6385" s="31"/>
      <c r="L6385" s="31"/>
      <c r="M6385" s="169"/>
      <c r="N6385" s="148"/>
      <c r="O6385" s="106"/>
      <c r="P6385" s="43"/>
      <c r="Q6385" s="31"/>
      <c r="R6385" s="84"/>
      <c r="S6385" s="31"/>
      <c r="T6385" s="31"/>
      <c r="U6385" s="169"/>
      <c r="V6385" s="150"/>
      <c r="W6385" s="342" t="str" cm="1">
        <f t="array" ref="W6385">IF(SUM(LEN(B6385:V6385))=0,"",IF(OR(OR(ISBLANK(F6385),SUM(LEN(C6385),LEN(D6385))=0),AND(NOT(E6385="Unknown"),ISBLANK(J6385)),AND(NOT(O6385="Unknown"),ISBLANK(R6385))),"Missing Information", INDEX(Table15[Entire Service Line Classification], MATCH(SUMIFS(Table15[Unique ID],Table15[System-Owned Portion],E6385,Table15[If Material Anything Other than "Lead" in Column E,Was Material Ever Previously Lead?],G6385,Table15[Customer-Owned Portion],O6385),Table15[Unique ID],0),0)))</f>
        <v/>
      </c>
      <c r="X6385"/>
    </row>
    <row r="6386" spans="2:24" x14ac:dyDescent="0.35">
      <c r="B6386" s="146"/>
      <c r="C6386" s="31"/>
      <c r="D6386" s="31"/>
      <c r="E6386" s="44"/>
      <c r="F6386" s="43"/>
      <c r="G6386" s="84"/>
      <c r="H6386" s="31"/>
      <c r="I6386" s="31"/>
      <c r="J6386" s="84"/>
      <c r="K6386" s="31"/>
      <c r="L6386" s="31"/>
      <c r="M6386" s="169"/>
      <c r="N6386" s="148"/>
      <c r="O6386" s="106"/>
      <c r="P6386" s="43"/>
      <c r="Q6386" s="31"/>
      <c r="R6386" s="84"/>
      <c r="S6386" s="31"/>
      <c r="T6386" s="31"/>
      <c r="U6386" s="169"/>
      <c r="V6386" s="150"/>
      <c r="W6386" s="342" t="str" cm="1">
        <f t="array" ref="W6386">IF(SUM(LEN(B6386:V6386))=0,"",IF(OR(OR(ISBLANK(F6386),SUM(LEN(C6386),LEN(D6386))=0),AND(NOT(E6386="Unknown"),ISBLANK(J6386)),AND(NOT(O6386="Unknown"),ISBLANK(R6386))),"Missing Information", INDEX(Table15[Entire Service Line Classification], MATCH(SUMIFS(Table15[Unique ID],Table15[System-Owned Portion],E6386,Table15[If Material Anything Other than "Lead" in Column E,Was Material Ever Previously Lead?],G6386,Table15[Customer-Owned Portion],O6386),Table15[Unique ID],0),0)))</f>
        <v/>
      </c>
      <c r="X6386"/>
    </row>
    <row r="6387" spans="2:24" x14ac:dyDescent="0.35">
      <c r="B6387" s="146"/>
      <c r="C6387" s="31"/>
      <c r="D6387" s="31"/>
      <c r="E6387" s="44"/>
      <c r="F6387" s="43"/>
      <c r="G6387" s="84"/>
      <c r="H6387" s="31"/>
      <c r="I6387" s="31"/>
      <c r="J6387" s="84"/>
      <c r="K6387" s="31"/>
      <c r="L6387" s="31"/>
      <c r="M6387" s="169"/>
      <c r="N6387" s="148"/>
      <c r="O6387" s="106"/>
      <c r="P6387" s="43"/>
      <c r="Q6387" s="31"/>
      <c r="R6387" s="84"/>
      <c r="S6387" s="31"/>
      <c r="T6387" s="31"/>
      <c r="U6387" s="169"/>
      <c r="V6387" s="150"/>
      <c r="W6387" s="342" t="str" cm="1">
        <f t="array" ref="W6387">IF(SUM(LEN(B6387:V6387))=0,"",IF(OR(OR(ISBLANK(F6387),SUM(LEN(C6387),LEN(D6387))=0),AND(NOT(E6387="Unknown"),ISBLANK(J6387)),AND(NOT(O6387="Unknown"),ISBLANK(R6387))),"Missing Information", INDEX(Table15[Entire Service Line Classification], MATCH(SUMIFS(Table15[Unique ID],Table15[System-Owned Portion],E6387,Table15[If Material Anything Other than "Lead" in Column E,Was Material Ever Previously Lead?],G6387,Table15[Customer-Owned Portion],O6387),Table15[Unique ID],0),0)))</f>
        <v/>
      </c>
      <c r="X6387"/>
    </row>
    <row r="6388" spans="2:24" x14ac:dyDescent="0.35">
      <c r="B6388" s="146"/>
      <c r="C6388" s="31"/>
      <c r="D6388" s="31"/>
      <c r="E6388" s="44"/>
      <c r="F6388" s="43"/>
      <c r="G6388" s="84"/>
      <c r="H6388" s="31"/>
      <c r="I6388" s="31"/>
      <c r="J6388" s="84"/>
      <c r="K6388" s="31"/>
      <c r="L6388" s="31"/>
      <c r="M6388" s="169"/>
      <c r="N6388" s="148"/>
      <c r="O6388" s="106"/>
      <c r="P6388" s="43"/>
      <c r="Q6388" s="31"/>
      <c r="R6388" s="84"/>
      <c r="S6388" s="31"/>
      <c r="T6388" s="31"/>
      <c r="U6388" s="169"/>
      <c r="V6388" s="150"/>
      <c r="W6388" s="342" t="str" cm="1">
        <f t="array" ref="W6388">IF(SUM(LEN(B6388:V6388))=0,"",IF(OR(OR(ISBLANK(F6388),SUM(LEN(C6388),LEN(D6388))=0),AND(NOT(E6388="Unknown"),ISBLANK(J6388)),AND(NOT(O6388="Unknown"),ISBLANK(R6388))),"Missing Information", INDEX(Table15[Entire Service Line Classification], MATCH(SUMIFS(Table15[Unique ID],Table15[System-Owned Portion],E6388,Table15[If Material Anything Other than "Lead" in Column E,Was Material Ever Previously Lead?],G6388,Table15[Customer-Owned Portion],O6388),Table15[Unique ID],0),0)))</f>
        <v/>
      </c>
      <c r="X6388"/>
    </row>
    <row r="6389" spans="2:24" x14ac:dyDescent="0.35">
      <c r="B6389" s="146"/>
      <c r="C6389" s="31"/>
      <c r="D6389" s="31"/>
      <c r="E6389" s="44"/>
      <c r="F6389" s="43"/>
      <c r="G6389" s="84"/>
      <c r="H6389" s="31"/>
      <c r="I6389" s="31"/>
      <c r="J6389" s="84"/>
      <c r="K6389" s="31"/>
      <c r="L6389" s="31"/>
      <c r="M6389" s="169"/>
      <c r="N6389" s="148"/>
      <c r="O6389" s="106"/>
      <c r="P6389" s="43"/>
      <c r="Q6389" s="31"/>
      <c r="R6389" s="84"/>
      <c r="S6389" s="31"/>
      <c r="T6389" s="31"/>
      <c r="U6389" s="169"/>
      <c r="V6389" s="150"/>
      <c r="W6389" s="342" t="str" cm="1">
        <f t="array" ref="W6389">IF(SUM(LEN(B6389:V6389))=0,"",IF(OR(OR(ISBLANK(F6389),SUM(LEN(C6389),LEN(D6389))=0),AND(NOT(E6389="Unknown"),ISBLANK(J6389)),AND(NOT(O6389="Unknown"),ISBLANK(R6389))),"Missing Information", INDEX(Table15[Entire Service Line Classification], MATCH(SUMIFS(Table15[Unique ID],Table15[System-Owned Portion],E6389,Table15[If Material Anything Other than "Lead" in Column E,Was Material Ever Previously Lead?],G6389,Table15[Customer-Owned Portion],O6389),Table15[Unique ID],0),0)))</f>
        <v/>
      </c>
      <c r="X6389"/>
    </row>
    <row r="6390" spans="2:24" x14ac:dyDescent="0.35">
      <c r="B6390" s="146"/>
      <c r="C6390" s="31"/>
      <c r="D6390" s="31"/>
      <c r="E6390" s="44"/>
      <c r="F6390" s="43"/>
      <c r="G6390" s="84"/>
      <c r="H6390" s="31"/>
      <c r="I6390" s="31"/>
      <c r="J6390" s="84"/>
      <c r="K6390" s="31"/>
      <c r="L6390" s="31"/>
      <c r="M6390" s="169"/>
      <c r="N6390" s="148"/>
      <c r="O6390" s="106"/>
      <c r="P6390" s="43"/>
      <c r="Q6390" s="31"/>
      <c r="R6390" s="84"/>
      <c r="S6390" s="31"/>
      <c r="T6390" s="31"/>
      <c r="U6390" s="169"/>
      <c r="V6390" s="150"/>
      <c r="W6390" s="342" t="str" cm="1">
        <f t="array" ref="W6390">IF(SUM(LEN(B6390:V6390))=0,"",IF(OR(OR(ISBLANK(F6390),SUM(LEN(C6390),LEN(D6390))=0),AND(NOT(E6390="Unknown"),ISBLANK(J6390)),AND(NOT(O6390="Unknown"),ISBLANK(R6390))),"Missing Information", INDEX(Table15[Entire Service Line Classification], MATCH(SUMIFS(Table15[Unique ID],Table15[System-Owned Portion],E6390,Table15[If Material Anything Other than "Lead" in Column E,Was Material Ever Previously Lead?],G6390,Table15[Customer-Owned Portion],O6390),Table15[Unique ID],0),0)))</f>
        <v/>
      </c>
      <c r="X6390"/>
    </row>
    <row r="6391" spans="2:24" x14ac:dyDescent="0.35">
      <c r="B6391" s="146"/>
      <c r="C6391" s="31"/>
      <c r="D6391" s="31"/>
      <c r="E6391" s="44"/>
      <c r="F6391" s="43"/>
      <c r="G6391" s="84"/>
      <c r="H6391" s="31"/>
      <c r="I6391" s="31"/>
      <c r="J6391" s="84"/>
      <c r="K6391" s="31"/>
      <c r="L6391" s="31"/>
      <c r="M6391" s="169"/>
      <c r="N6391" s="148"/>
      <c r="O6391" s="106"/>
      <c r="P6391" s="43"/>
      <c r="Q6391" s="31"/>
      <c r="R6391" s="84"/>
      <c r="S6391" s="31"/>
      <c r="T6391" s="31"/>
      <c r="U6391" s="169"/>
      <c r="V6391" s="150"/>
      <c r="W6391" s="342" t="str" cm="1">
        <f t="array" ref="W6391">IF(SUM(LEN(B6391:V6391))=0,"",IF(OR(OR(ISBLANK(F6391),SUM(LEN(C6391),LEN(D6391))=0),AND(NOT(E6391="Unknown"),ISBLANK(J6391)),AND(NOT(O6391="Unknown"),ISBLANK(R6391))),"Missing Information", INDEX(Table15[Entire Service Line Classification], MATCH(SUMIFS(Table15[Unique ID],Table15[System-Owned Portion],E6391,Table15[If Material Anything Other than "Lead" in Column E,Was Material Ever Previously Lead?],G6391,Table15[Customer-Owned Portion],O6391),Table15[Unique ID],0),0)))</f>
        <v/>
      </c>
      <c r="X6391"/>
    </row>
    <row r="6392" spans="2:24" x14ac:dyDescent="0.35">
      <c r="B6392" s="146"/>
      <c r="C6392" s="31"/>
      <c r="D6392" s="31"/>
      <c r="E6392" s="44"/>
      <c r="F6392" s="43"/>
      <c r="G6392" s="84"/>
      <c r="H6392" s="31"/>
      <c r="I6392" s="31"/>
      <c r="J6392" s="84"/>
      <c r="K6392" s="31"/>
      <c r="L6392" s="31"/>
      <c r="M6392" s="169"/>
      <c r="N6392" s="148"/>
      <c r="O6392" s="106"/>
      <c r="P6392" s="43"/>
      <c r="Q6392" s="31"/>
      <c r="R6392" s="84"/>
      <c r="S6392" s="31"/>
      <c r="T6392" s="31"/>
      <c r="U6392" s="169"/>
      <c r="V6392" s="150"/>
      <c r="W6392" s="342" t="str" cm="1">
        <f t="array" ref="W6392">IF(SUM(LEN(B6392:V6392))=0,"",IF(OR(OR(ISBLANK(F6392),SUM(LEN(C6392),LEN(D6392))=0),AND(NOT(E6392="Unknown"),ISBLANK(J6392)),AND(NOT(O6392="Unknown"),ISBLANK(R6392))),"Missing Information", INDEX(Table15[Entire Service Line Classification], MATCH(SUMIFS(Table15[Unique ID],Table15[System-Owned Portion],E6392,Table15[If Material Anything Other than "Lead" in Column E,Was Material Ever Previously Lead?],G6392,Table15[Customer-Owned Portion],O6392),Table15[Unique ID],0),0)))</f>
        <v/>
      </c>
      <c r="X6392"/>
    </row>
    <row r="6393" spans="2:24" x14ac:dyDescent="0.35">
      <c r="B6393" s="146"/>
      <c r="C6393" s="31"/>
      <c r="D6393" s="31"/>
      <c r="E6393" s="44"/>
      <c r="F6393" s="43"/>
      <c r="G6393" s="84"/>
      <c r="H6393" s="31"/>
      <c r="I6393" s="31"/>
      <c r="J6393" s="84"/>
      <c r="K6393" s="31"/>
      <c r="L6393" s="31"/>
      <c r="M6393" s="169"/>
      <c r="N6393" s="148"/>
      <c r="O6393" s="106"/>
      <c r="P6393" s="43"/>
      <c r="Q6393" s="31"/>
      <c r="R6393" s="84"/>
      <c r="S6393" s="31"/>
      <c r="T6393" s="31"/>
      <c r="U6393" s="169"/>
      <c r="V6393" s="150"/>
      <c r="W6393" s="342" t="str" cm="1">
        <f t="array" ref="W6393">IF(SUM(LEN(B6393:V6393))=0,"",IF(OR(OR(ISBLANK(F6393),SUM(LEN(C6393),LEN(D6393))=0),AND(NOT(E6393="Unknown"),ISBLANK(J6393)),AND(NOT(O6393="Unknown"),ISBLANK(R6393))),"Missing Information", INDEX(Table15[Entire Service Line Classification], MATCH(SUMIFS(Table15[Unique ID],Table15[System-Owned Portion],E6393,Table15[If Material Anything Other than "Lead" in Column E,Was Material Ever Previously Lead?],G6393,Table15[Customer-Owned Portion],O6393),Table15[Unique ID],0),0)))</f>
        <v/>
      </c>
      <c r="X6393"/>
    </row>
    <row r="6394" spans="2:24" x14ac:dyDescent="0.35">
      <c r="B6394" s="146"/>
      <c r="C6394" s="31"/>
      <c r="D6394" s="31"/>
      <c r="E6394" s="44"/>
      <c r="F6394" s="43"/>
      <c r="G6394" s="84"/>
      <c r="H6394" s="31"/>
      <c r="I6394" s="31"/>
      <c r="J6394" s="84"/>
      <c r="K6394" s="31"/>
      <c r="L6394" s="31"/>
      <c r="M6394" s="169"/>
      <c r="N6394" s="148"/>
      <c r="O6394" s="106"/>
      <c r="P6394" s="43"/>
      <c r="Q6394" s="31"/>
      <c r="R6394" s="84"/>
      <c r="S6394" s="31"/>
      <c r="T6394" s="31"/>
      <c r="U6394" s="169"/>
      <c r="V6394" s="150"/>
      <c r="W6394" s="342" t="str" cm="1">
        <f t="array" ref="W6394">IF(SUM(LEN(B6394:V6394))=0,"",IF(OR(OR(ISBLANK(F6394),SUM(LEN(C6394),LEN(D6394))=0),AND(NOT(E6394="Unknown"),ISBLANK(J6394)),AND(NOT(O6394="Unknown"),ISBLANK(R6394))),"Missing Information", INDEX(Table15[Entire Service Line Classification], MATCH(SUMIFS(Table15[Unique ID],Table15[System-Owned Portion],E6394,Table15[If Material Anything Other than "Lead" in Column E,Was Material Ever Previously Lead?],G6394,Table15[Customer-Owned Portion],O6394),Table15[Unique ID],0),0)))</f>
        <v/>
      </c>
      <c r="X6394"/>
    </row>
    <row r="6395" spans="2:24" x14ac:dyDescent="0.35">
      <c r="B6395" s="146"/>
      <c r="C6395" s="31"/>
      <c r="D6395" s="31"/>
      <c r="E6395" s="44"/>
      <c r="F6395" s="43"/>
      <c r="G6395" s="84"/>
      <c r="H6395" s="31"/>
      <c r="I6395" s="31"/>
      <c r="J6395" s="84"/>
      <c r="K6395" s="31"/>
      <c r="L6395" s="31"/>
      <c r="M6395" s="169"/>
      <c r="N6395" s="148"/>
      <c r="O6395" s="106"/>
      <c r="P6395" s="43"/>
      <c r="Q6395" s="31"/>
      <c r="R6395" s="84"/>
      <c r="S6395" s="31"/>
      <c r="T6395" s="31"/>
      <c r="U6395" s="169"/>
      <c r="V6395" s="150"/>
      <c r="W6395" s="342" t="str" cm="1">
        <f t="array" ref="W6395">IF(SUM(LEN(B6395:V6395))=0,"",IF(OR(OR(ISBLANK(F6395),SUM(LEN(C6395),LEN(D6395))=0),AND(NOT(E6395="Unknown"),ISBLANK(J6395)),AND(NOT(O6395="Unknown"),ISBLANK(R6395))),"Missing Information", INDEX(Table15[Entire Service Line Classification], MATCH(SUMIFS(Table15[Unique ID],Table15[System-Owned Portion],E6395,Table15[If Material Anything Other than "Lead" in Column E,Was Material Ever Previously Lead?],G6395,Table15[Customer-Owned Portion],O6395),Table15[Unique ID],0),0)))</f>
        <v/>
      </c>
      <c r="X6395"/>
    </row>
    <row r="6396" spans="2:24" x14ac:dyDescent="0.35">
      <c r="B6396" s="146"/>
      <c r="C6396" s="31"/>
      <c r="D6396" s="31"/>
      <c r="E6396" s="44"/>
      <c r="F6396" s="43"/>
      <c r="G6396" s="84"/>
      <c r="H6396" s="31"/>
      <c r="I6396" s="31"/>
      <c r="J6396" s="84"/>
      <c r="K6396" s="31"/>
      <c r="L6396" s="31"/>
      <c r="M6396" s="169"/>
      <c r="N6396" s="148"/>
      <c r="O6396" s="106"/>
      <c r="P6396" s="43"/>
      <c r="Q6396" s="31"/>
      <c r="R6396" s="84"/>
      <c r="S6396" s="31"/>
      <c r="T6396" s="31"/>
      <c r="U6396" s="169"/>
      <c r="V6396" s="150"/>
      <c r="W6396" s="342" t="str" cm="1">
        <f t="array" ref="W6396">IF(SUM(LEN(B6396:V6396))=0,"",IF(OR(OR(ISBLANK(F6396),SUM(LEN(C6396),LEN(D6396))=0),AND(NOT(E6396="Unknown"),ISBLANK(J6396)),AND(NOT(O6396="Unknown"),ISBLANK(R6396))),"Missing Information", INDEX(Table15[Entire Service Line Classification], MATCH(SUMIFS(Table15[Unique ID],Table15[System-Owned Portion],E6396,Table15[If Material Anything Other than "Lead" in Column E,Was Material Ever Previously Lead?],G6396,Table15[Customer-Owned Portion],O6396),Table15[Unique ID],0),0)))</f>
        <v/>
      </c>
      <c r="X6396"/>
    </row>
    <row r="6397" spans="2:24" x14ac:dyDescent="0.35">
      <c r="B6397" s="146"/>
      <c r="C6397" s="31"/>
      <c r="D6397" s="31"/>
      <c r="E6397" s="44"/>
      <c r="F6397" s="43"/>
      <c r="G6397" s="84"/>
      <c r="H6397" s="31"/>
      <c r="I6397" s="31"/>
      <c r="J6397" s="84"/>
      <c r="K6397" s="31"/>
      <c r="L6397" s="31"/>
      <c r="M6397" s="169"/>
      <c r="N6397" s="148"/>
      <c r="O6397" s="106"/>
      <c r="P6397" s="43"/>
      <c r="Q6397" s="31"/>
      <c r="R6397" s="84"/>
      <c r="S6397" s="31"/>
      <c r="T6397" s="31"/>
      <c r="U6397" s="169"/>
      <c r="V6397" s="150"/>
      <c r="W6397" s="342" t="str" cm="1">
        <f t="array" ref="W6397">IF(SUM(LEN(B6397:V6397))=0,"",IF(OR(OR(ISBLANK(F6397),SUM(LEN(C6397),LEN(D6397))=0),AND(NOT(E6397="Unknown"),ISBLANK(J6397)),AND(NOT(O6397="Unknown"),ISBLANK(R6397))),"Missing Information", INDEX(Table15[Entire Service Line Classification], MATCH(SUMIFS(Table15[Unique ID],Table15[System-Owned Portion],E6397,Table15[If Material Anything Other than "Lead" in Column E,Was Material Ever Previously Lead?],G6397,Table15[Customer-Owned Portion],O6397),Table15[Unique ID],0),0)))</f>
        <v/>
      </c>
      <c r="X6397"/>
    </row>
    <row r="6398" spans="2:24" x14ac:dyDescent="0.35">
      <c r="B6398" s="146"/>
      <c r="C6398" s="31"/>
      <c r="D6398" s="31"/>
      <c r="E6398" s="44"/>
      <c r="F6398" s="43"/>
      <c r="G6398" s="84"/>
      <c r="H6398" s="31"/>
      <c r="I6398" s="31"/>
      <c r="J6398" s="84"/>
      <c r="K6398" s="31"/>
      <c r="L6398" s="31"/>
      <c r="M6398" s="169"/>
      <c r="N6398" s="148"/>
      <c r="O6398" s="106"/>
      <c r="P6398" s="43"/>
      <c r="Q6398" s="31"/>
      <c r="R6398" s="84"/>
      <c r="S6398" s="31"/>
      <c r="T6398" s="31"/>
      <c r="U6398" s="169"/>
      <c r="V6398" s="150"/>
      <c r="W6398" s="342" t="str" cm="1">
        <f t="array" ref="W6398">IF(SUM(LEN(B6398:V6398))=0,"",IF(OR(OR(ISBLANK(F6398),SUM(LEN(C6398),LEN(D6398))=0),AND(NOT(E6398="Unknown"),ISBLANK(J6398)),AND(NOT(O6398="Unknown"),ISBLANK(R6398))),"Missing Information", INDEX(Table15[Entire Service Line Classification], MATCH(SUMIFS(Table15[Unique ID],Table15[System-Owned Portion],E6398,Table15[If Material Anything Other than "Lead" in Column E,Was Material Ever Previously Lead?],G6398,Table15[Customer-Owned Portion],O6398),Table15[Unique ID],0),0)))</f>
        <v/>
      </c>
      <c r="X6398"/>
    </row>
    <row r="6399" spans="2:24" x14ac:dyDescent="0.35">
      <c r="B6399" s="146"/>
      <c r="C6399" s="31"/>
      <c r="D6399" s="31"/>
      <c r="E6399" s="44"/>
      <c r="F6399" s="43"/>
      <c r="G6399" s="84"/>
      <c r="H6399" s="31"/>
      <c r="I6399" s="31"/>
      <c r="J6399" s="84"/>
      <c r="K6399" s="31"/>
      <c r="L6399" s="31"/>
      <c r="M6399" s="169"/>
      <c r="N6399" s="148"/>
      <c r="O6399" s="106"/>
      <c r="P6399" s="43"/>
      <c r="Q6399" s="31"/>
      <c r="R6399" s="84"/>
      <c r="S6399" s="31"/>
      <c r="T6399" s="31"/>
      <c r="U6399" s="169"/>
      <c r="V6399" s="150"/>
      <c r="W6399" s="342" t="str" cm="1">
        <f t="array" ref="W6399">IF(SUM(LEN(B6399:V6399))=0,"",IF(OR(OR(ISBLANK(F6399),SUM(LEN(C6399),LEN(D6399))=0),AND(NOT(E6399="Unknown"),ISBLANK(J6399)),AND(NOT(O6399="Unknown"),ISBLANK(R6399))),"Missing Information", INDEX(Table15[Entire Service Line Classification], MATCH(SUMIFS(Table15[Unique ID],Table15[System-Owned Portion],E6399,Table15[If Material Anything Other than "Lead" in Column E,Was Material Ever Previously Lead?],G6399,Table15[Customer-Owned Portion],O6399),Table15[Unique ID],0),0)))</f>
        <v/>
      </c>
      <c r="X6399"/>
    </row>
    <row r="6400" spans="2:24" x14ac:dyDescent="0.35">
      <c r="B6400" s="146"/>
      <c r="C6400" s="31"/>
      <c r="D6400" s="31"/>
      <c r="E6400" s="44"/>
      <c r="F6400" s="43"/>
      <c r="G6400" s="84"/>
      <c r="H6400" s="31"/>
      <c r="I6400" s="31"/>
      <c r="J6400" s="84"/>
      <c r="K6400" s="31"/>
      <c r="L6400" s="31"/>
      <c r="M6400" s="169"/>
      <c r="N6400" s="148"/>
      <c r="O6400" s="106"/>
      <c r="P6400" s="43"/>
      <c r="Q6400" s="31"/>
      <c r="R6400" s="84"/>
      <c r="S6400" s="31"/>
      <c r="T6400" s="31"/>
      <c r="U6400" s="169"/>
      <c r="V6400" s="150"/>
      <c r="W6400" s="342" t="str" cm="1">
        <f t="array" ref="W6400">IF(SUM(LEN(B6400:V6400))=0,"",IF(OR(OR(ISBLANK(F6400),SUM(LEN(C6400),LEN(D6400))=0),AND(NOT(E6400="Unknown"),ISBLANK(J6400)),AND(NOT(O6400="Unknown"),ISBLANK(R6400))),"Missing Information", INDEX(Table15[Entire Service Line Classification], MATCH(SUMIFS(Table15[Unique ID],Table15[System-Owned Portion],E6400,Table15[If Material Anything Other than "Lead" in Column E,Was Material Ever Previously Lead?],G6400,Table15[Customer-Owned Portion],O6400),Table15[Unique ID],0),0)))</f>
        <v/>
      </c>
      <c r="X6400"/>
    </row>
    <row r="6401" spans="2:24" x14ac:dyDescent="0.35">
      <c r="B6401" s="146"/>
      <c r="C6401" s="31"/>
      <c r="D6401" s="31"/>
      <c r="E6401" s="44"/>
      <c r="F6401" s="43"/>
      <c r="G6401" s="84"/>
      <c r="H6401" s="31"/>
      <c r="I6401" s="31"/>
      <c r="J6401" s="84"/>
      <c r="K6401" s="31"/>
      <c r="L6401" s="31"/>
      <c r="M6401" s="169"/>
      <c r="N6401" s="148"/>
      <c r="O6401" s="106"/>
      <c r="P6401" s="43"/>
      <c r="Q6401" s="31"/>
      <c r="R6401" s="84"/>
      <c r="S6401" s="31"/>
      <c r="T6401" s="31"/>
      <c r="U6401" s="169"/>
      <c r="V6401" s="150"/>
      <c r="W6401" s="342" t="str" cm="1">
        <f t="array" ref="W6401">IF(SUM(LEN(B6401:V6401))=0,"",IF(OR(OR(ISBLANK(F6401),SUM(LEN(C6401),LEN(D6401))=0),AND(NOT(E6401="Unknown"),ISBLANK(J6401)),AND(NOT(O6401="Unknown"),ISBLANK(R6401))),"Missing Information", INDEX(Table15[Entire Service Line Classification], MATCH(SUMIFS(Table15[Unique ID],Table15[System-Owned Portion],E6401,Table15[If Material Anything Other than "Lead" in Column E,Was Material Ever Previously Lead?],G6401,Table15[Customer-Owned Portion],O6401),Table15[Unique ID],0),0)))</f>
        <v/>
      </c>
      <c r="X6401"/>
    </row>
    <row r="6402" spans="2:24" x14ac:dyDescent="0.35">
      <c r="B6402" s="146"/>
      <c r="C6402" s="31"/>
      <c r="D6402" s="31"/>
      <c r="E6402" s="44"/>
      <c r="F6402" s="43"/>
      <c r="G6402" s="84"/>
      <c r="H6402" s="31"/>
      <c r="I6402" s="31"/>
      <c r="J6402" s="84"/>
      <c r="K6402" s="31"/>
      <c r="L6402" s="31"/>
      <c r="M6402" s="169"/>
      <c r="N6402" s="148"/>
      <c r="O6402" s="106"/>
      <c r="P6402" s="43"/>
      <c r="Q6402" s="31"/>
      <c r="R6402" s="84"/>
      <c r="S6402" s="31"/>
      <c r="T6402" s="31"/>
      <c r="U6402" s="169"/>
      <c r="V6402" s="150"/>
      <c r="W6402" s="342" t="str" cm="1">
        <f t="array" ref="W6402">IF(SUM(LEN(B6402:V6402))=0,"",IF(OR(OR(ISBLANK(F6402),SUM(LEN(C6402),LEN(D6402))=0),AND(NOT(E6402="Unknown"),ISBLANK(J6402)),AND(NOT(O6402="Unknown"),ISBLANK(R6402))),"Missing Information", INDEX(Table15[Entire Service Line Classification], MATCH(SUMIFS(Table15[Unique ID],Table15[System-Owned Portion],E6402,Table15[If Material Anything Other than "Lead" in Column E,Was Material Ever Previously Lead?],G6402,Table15[Customer-Owned Portion],O6402),Table15[Unique ID],0),0)))</f>
        <v/>
      </c>
      <c r="X6402"/>
    </row>
    <row r="6403" spans="2:24" x14ac:dyDescent="0.35">
      <c r="B6403" s="146"/>
      <c r="C6403" s="31"/>
      <c r="D6403" s="31"/>
      <c r="E6403" s="44"/>
      <c r="F6403" s="43"/>
      <c r="G6403" s="84"/>
      <c r="H6403" s="31"/>
      <c r="I6403" s="31"/>
      <c r="J6403" s="84"/>
      <c r="K6403" s="31"/>
      <c r="L6403" s="31"/>
      <c r="M6403" s="169"/>
      <c r="N6403" s="148"/>
      <c r="O6403" s="106"/>
      <c r="P6403" s="43"/>
      <c r="Q6403" s="31"/>
      <c r="R6403" s="84"/>
      <c r="S6403" s="31"/>
      <c r="T6403" s="31"/>
      <c r="U6403" s="169"/>
      <c r="V6403" s="150"/>
      <c r="W6403" s="342" t="str" cm="1">
        <f t="array" ref="W6403">IF(SUM(LEN(B6403:V6403))=0,"",IF(OR(OR(ISBLANK(F6403),SUM(LEN(C6403),LEN(D6403))=0),AND(NOT(E6403="Unknown"),ISBLANK(J6403)),AND(NOT(O6403="Unknown"),ISBLANK(R6403))),"Missing Information", INDEX(Table15[Entire Service Line Classification], MATCH(SUMIFS(Table15[Unique ID],Table15[System-Owned Portion],E6403,Table15[If Material Anything Other than "Lead" in Column E,Was Material Ever Previously Lead?],G6403,Table15[Customer-Owned Portion],O6403),Table15[Unique ID],0),0)))</f>
        <v/>
      </c>
      <c r="X6403"/>
    </row>
    <row r="6404" spans="2:24" x14ac:dyDescent="0.35">
      <c r="B6404" s="146"/>
      <c r="C6404" s="31"/>
      <c r="D6404" s="31"/>
      <c r="E6404" s="44"/>
      <c r="F6404" s="43"/>
      <c r="G6404" s="84"/>
      <c r="H6404" s="31"/>
      <c r="I6404" s="31"/>
      <c r="J6404" s="84"/>
      <c r="K6404" s="31"/>
      <c r="L6404" s="31"/>
      <c r="M6404" s="169"/>
      <c r="N6404" s="148"/>
      <c r="O6404" s="106"/>
      <c r="P6404" s="43"/>
      <c r="Q6404" s="31"/>
      <c r="R6404" s="84"/>
      <c r="S6404" s="31"/>
      <c r="T6404" s="31"/>
      <c r="U6404" s="169"/>
      <c r="V6404" s="150"/>
      <c r="W6404" s="342" t="str" cm="1">
        <f t="array" ref="W6404">IF(SUM(LEN(B6404:V6404))=0,"",IF(OR(OR(ISBLANK(F6404),SUM(LEN(C6404),LEN(D6404))=0),AND(NOT(E6404="Unknown"),ISBLANK(J6404)),AND(NOT(O6404="Unknown"),ISBLANK(R6404))),"Missing Information", INDEX(Table15[Entire Service Line Classification], MATCH(SUMIFS(Table15[Unique ID],Table15[System-Owned Portion],E6404,Table15[If Material Anything Other than "Lead" in Column E,Was Material Ever Previously Lead?],G6404,Table15[Customer-Owned Portion],O6404),Table15[Unique ID],0),0)))</f>
        <v/>
      </c>
      <c r="X6404"/>
    </row>
    <row r="6405" spans="2:24" x14ac:dyDescent="0.35">
      <c r="B6405" s="146"/>
      <c r="C6405" s="31"/>
      <c r="D6405" s="31"/>
      <c r="E6405" s="44"/>
      <c r="F6405" s="43"/>
      <c r="G6405" s="84"/>
      <c r="H6405" s="31"/>
      <c r="I6405" s="31"/>
      <c r="J6405" s="84"/>
      <c r="K6405" s="31"/>
      <c r="L6405" s="31"/>
      <c r="M6405" s="169"/>
      <c r="N6405" s="148"/>
      <c r="O6405" s="106"/>
      <c r="P6405" s="43"/>
      <c r="Q6405" s="31"/>
      <c r="R6405" s="84"/>
      <c r="S6405" s="31"/>
      <c r="T6405" s="31"/>
      <c r="U6405" s="169"/>
      <c r="V6405" s="150"/>
      <c r="W6405" s="342" t="str" cm="1">
        <f t="array" ref="W6405">IF(SUM(LEN(B6405:V6405))=0,"",IF(OR(OR(ISBLANK(F6405),SUM(LEN(C6405),LEN(D6405))=0),AND(NOT(E6405="Unknown"),ISBLANK(J6405)),AND(NOT(O6405="Unknown"),ISBLANK(R6405))),"Missing Information", INDEX(Table15[Entire Service Line Classification], MATCH(SUMIFS(Table15[Unique ID],Table15[System-Owned Portion],E6405,Table15[If Material Anything Other than "Lead" in Column E,Was Material Ever Previously Lead?],G6405,Table15[Customer-Owned Portion],O6405),Table15[Unique ID],0),0)))</f>
        <v/>
      </c>
      <c r="X6405"/>
    </row>
    <row r="6406" spans="2:24" x14ac:dyDescent="0.35">
      <c r="B6406" s="146"/>
      <c r="C6406" s="31"/>
      <c r="D6406" s="31"/>
      <c r="E6406" s="44"/>
      <c r="F6406" s="43"/>
      <c r="G6406" s="84"/>
      <c r="H6406" s="31"/>
      <c r="I6406" s="31"/>
      <c r="J6406" s="84"/>
      <c r="K6406" s="31"/>
      <c r="L6406" s="31"/>
      <c r="M6406" s="169"/>
      <c r="N6406" s="148"/>
      <c r="O6406" s="106"/>
      <c r="P6406" s="43"/>
      <c r="Q6406" s="31"/>
      <c r="R6406" s="84"/>
      <c r="S6406" s="31"/>
      <c r="T6406" s="31"/>
      <c r="U6406" s="169"/>
      <c r="V6406" s="150"/>
      <c r="W6406" s="342" t="str" cm="1">
        <f t="array" ref="W6406">IF(SUM(LEN(B6406:V6406))=0,"",IF(OR(OR(ISBLANK(F6406),SUM(LEN(C6406),LEN(D6406))=0),AND(NOT(E6406="Unknown"),ISBLANK(J6406)),AND(NOT(O6406="Unknown"),ISBLANK(R6406))),"Missing Information", INDEX(Table15[Entire Service Line Classification], MATCH(SUMIFS(Table15[Unique ID],Table15[System-Owned Portion],E6406,Table15[If Material Anything Other than "Lead" in Column E,Was Material Ever Previously Lead?],G6406,Table15[Customer-Owned Portion],O6406),Table15[Unique ID],0),0)))</f>
        <v/>
      </c>
      <c r="X6406"/>
    </row>
    <row r="6407" spans="2:24" x14ac:dyDescent="0.35">
      <c r="B6407" s="146"/>
      <c r="C6407" s="31"/>
      <c r="D6407" s="31"/>
      <c r="E6407" s="44"/>
      <c r="F6407" s="43"/>
      <c r="G6407" s="84"/>
      <c r="H6407" s="31"/>
      <c r="I6407" s="31"/>
      <c r="J6407" s="84"/>
      <c r="K6407" s="31"/>
      <c r="L6407" s="31"/>
      <c r="M6407" s="169"/>
      <c r="N6407" s="148"/>
      <c r="O6407" s="106"/>
      <c r="P6407" s="43"/>
      <c r="Q6407" s="31"/>
      <c r="R6407" s="84"/>
      <c r="S6407" s="31"/>
      <c r="T6407" s="31"/>
      <c r="U6407" s="169"/>
      <c r="V6407" s="150"/>
      <c r="W6407" s="342" t="str" cm="1">
        <f t="array" ref="W6407">IF(SUM(LEN(B6407:V6407))=0,"",IF(OR(OR(ISBLANK(F6407),SUM(LEN(C6407),LEN(D6407))=0),AND(NOT(E6407="Unknown"),ISBLANK(J6407)),AND(NOT(O6407="Unknown"),ISBLANK(R6407))),"Missing Information", INDEX(Table15[Entire Service Line Classification], MATCH(SUMIFS(Table15[Unique ID],Table15[System-Owned Portion],E6407,Table15[If Material Anything Other than "Lead" in Column E,Was Material Ever Previously Lead?],G6407,Table15[Customer-Owned Portion],O6407),Table15[Unique ID],0),0)))</f>
        <v/>
      </c>
      <c r="X6407"/>
    </row>
    <row r="6408" spans="2:24" x14ac:dyDescent="0.35">
      <c r="B6408" s="146"/>
      <c r="C6408" s="31"/>
      <c r="D6408" s="31"/>
      <c r="E6408" s="44"/>
      <c r="F6408" s="43"/>
      <c r="G6408" s="84"/>
      <c r="H6408" s="31"/>
      <c r="I6408" s="31"/>
      <c r="J6408" s="84"/>
      <c r="K6408" s="31"/>
      <c r="L6408" s="31"/>
      <c r="M6408" s="169"/>
      <c r="N6408" s="148"/>
      <c r="O6408" s="106"/>
      <c r="P6408" s="43"/>
      <c r="Q6408" s="31"/>
      <c r="R6408" s="84"/>
      <c r="S6408" s="31"/>
      <c r="T6408" s="31"/>
      <c r="U6408" s="169"/>
      <c r="V6408" s="150"/>
      <c r="W6408" s="342" t="str" cm="1">
        <f t="array" ref="W6408">IF(SUM(LEN(B6408:V6408))=0,"",IF(OR(OR(ISBLANK(F6408),SUM(LEN(C6408),LEN(D6408))=0),AND(NOT(E6408="Unknown"),ISBLANK(J6408)),AND(NOT(O6408="Unknown"),ISBLANK(R6408))),"Missing Information", INDEX(Table15[Entire Service Line Classification], MATCH(SUMIFS(Table15[Unique ID],Table15[System-Owned Portion],E6408,Table15[If Material Anything Other than "Lead" in Column E,Was Material Ever Previously Lead?],G6408,Table15[Customer-Owned Portion],O6408),Table15[Unique ID],0),0)))</f>
        <v/>
      </c>
      <c r="X6408"/>
    </row>
    <row r="6409" spans="2:24" x14ac:dyDescent="0.35">
      <c r="B6409" s="146"/>
      <c r="C6409" s="31"/>
      <c r="D6409" s="31"/>
      <c r="E6409" s="44"/>
      <c r="F6409" s="43"/>
      <c r="G6409" s="84"/>
      <c r="H6409" s="31"/>
      <c r="I6409" s="31"/>
      <c r="J6409" s="84"/>
      <c r="K6409" s="31"/>
      <c r="L6409" s="31"/>
      <c r="M6409" s="169"/>
      <c r="N6409" s="148"/>
      <c r="O6409" s="106"/>
      <c r="P6409" s="43"/>
      <c r="Q6409" s="31"/>
      <c r="R6409" s="84"/>
      <c r="S6409" s="31"/>
      <c r="T6409" s="31"/>
      <c r="U6409" s="169"/>
      <c r="V6409" s="150"/>
      <c r="W6409" s="342" t="str" cm="1">
        <f t="array" ref="W6409">IF(SUM(LEN(B6409:V6409))=0,"",IF(OR(OR(ISBLANK(F6409),SUM(LEN(C6409),LEN(D6409))=0),AND(NOT(E6409="Unknown"),ISBLANK(J6409)),AND(NOT(O6409="Unknown"),ISBLANK(R6409))),"Missing Information", INDEX(Table15[Entire Service Line Classification], MATCH(SUMIFS(Table15[Unique ID],Table15[System-Owned Portion],E6409,Table15[If Material Anything Other than "Lead" in Column E,Was Material Ever Previously Lead?],G6409,Table15[Customer-Owned Portion],O6409),Table15[Unique ID],0),0)))</f>
        <v/>
      </c>
      <c r="X6409"/>
    </row>
    <row r="6410" spans="2:24" x14ac:dyDescent="0.35">
      <c r="B6410" s="146"/>
      <c r="C6410" s="31"/>
      <c r="D6410" s="31"/>
      <c r="E6410" s="44"/>
      <c r="F6410" s="43"/>
      <c r="G6410" s="84"/>
      <c r="H6410" s="31"/>
      <c r="I6410" s="31"/>
      <c r="J6410" s="84"/>
      <c r="K6410" s="31"/>
      <c r="L6410" s="31"/>
      <c r="M6410" s="169"/>
      <c r="N6410" s="148"/>
      <c r="O6410" s="106"/>
      <c r="P6410" s="43"/>
      <c r="Q6410" s="31"/>
      <c r="R6410" s="84"/>
      <c r="S6410" s="31"/>
      <c r="T6410" s="31"/>
      <c r="U6410" s="169"/>
      <c r="V6410" s="150"/>
      <c r="W6410" s="342" t="str" cm="1">
        <f t="array" ref="W6410">IF(SUM(LEN(B6410:V6410))=0,"",IF(OR(OR(ISBLANK(F6410),SUM(LEN(C6410),LEN(D6410))=0),AND(NOT(E6410="Unknown"),ISBLANK(J6410)),AND(NOT(O6410="Unknown"),ISBLANK(R6410))),"Missing Information", INDEX(Table15[Entire Service Line Classification], MATCH(SUMIFS(Table15[Unique ID],Table15[System-Owned Portion],E6410,Table15[If Material Anything Other than "Lead" in Column E,Was Material Ever Previously Lead?],G6410,Table15[Customer-Owned Portion],O6410),Table15[Unique ID],0),0)))</f>
        <v/>
      </c>
      <c r="X6410"/>
    </row>
    <row r="6411" spans="2:24" x14ac:dyDescent="0.35">
      <c r="B6411" s="146"/>
      <c r="C6411" s="31"/>
      <c r="D6411" s="31"/>
      <c r="E6411" s="44"/>
      <c r="F6411" s="43"/>
      <c r="G6411" s="84"/>
      <c r="H6411" s="31"/>
      <c r="I6411" s="31"/>
      <c r="J6411" s="84"/>
      <c r="K6411" s="31"/>
      <c r="L6411" s="31"/>
      <c r="M6411" s="169"/>
      <c r="N6411" s="148"/>
      <c r="O6411" s="106"/>
      <c r="P6411" s="43"/>
      <c r="Q6411" s="31"/>
      <c r="R6411" s="84"/>
      <c r="S6411" s="31"/>
      <c r="T6411" s="31"/>
      <c r="U6411" s="169"/>
      <c r="V6411" s="150"/>
      <c r="W6411" s="342" t="str" cm="1">
        <f t="array" ref="W6411">IF(SUM(LEN(B6411:V6411))=0,"",IF(OR(OR(ISBLANK(F6411),SUM(LEN(C6411),LEN(D6411))=0),AND(NOT(E6411="Unknown"),ISBLANK(J6411)),AND(NOT(O6411="Unknown"),ISBLANK(R6411))),"Missing Information", INDEX(Table15[Entire Service Line Classification], MATCH(SUMIFS(Table15[Unique ID],Table15[System-Owned Portion],E6411,Table15[If Material Anything Other than "Lead" in Column E,Was Material Ever Previously Lead?],G6411,Table15[Customer-Owned Portion],O6411),Table15[Unique ID],0),0)))</f>
        <v/>
      </c>
      <c r="X6411"/>
    </row>
    <row r="6412" spans="2:24" x14ac:dyDescent="0.35">
      <c r="B6412" s="146"/>
      <c r="C6412" s="31"/>
      <c r="D6412" s="31"/>
      <c r="E6412" s="44"/>
      <c r="F6412" s="43"/>
      <c r="G6412" s="84"/>
      <c r="H6412" s="31"/>
      <c r="I6412" s="31"/>
      <c r="J6412" s="84"/>
      <c r="K6412" s="31"/>
      <c r="L6412" s="31"/>
      <c r="M6412" s="169"/>
      <c r="N6412" s="148"/>
      <c r="O6412" s="106"/>
      <c r="P6412" s="43"/>
      <c r="Q6412" s="31"/>
      <c r="R6412" s="84"/>
      <c r="S6412" s="31"/>
      <c r="T6412" s="31"/>
      <c r="U6412" s="169"/>
      <c r="V6412" s="150"/>
      <c r="W6412" s="342" t="str" cm="1">
        <f t="array" ref="W6412">IF(SUM(LEN(B6412:V6412))=0,"",IF(OR(OR(ISBLANK(F6412),SUM(LEN(C6412),LEN(D6412))=0),AND(NOT(E6412="Unknown"),ISBLANK(J6412)),AND(NOT(O6412="Unknown"),ISBLANK(R6412))),"Missing Information", INDEX(Table15[Entire Service Line Classification], MATCH(SUMIFS(Table15[Unique ID],Table15[System-Owned Portion],E6412,Table15[If Material Anything Other than "Lead" in Column E,Was Material Ever Previously Lead?],G6412,Table15[Customer-Owned Portion],O6412),Table15[Unique ID],0),0)))</f>
        <v/>
      </c>
      <c r="X6412"/>
    </row>
    <row r="6413" spans="2:24" x14ac:dyDescent="0.35">
      <c r="B6413" s="146"/>
      <c r="C6413" s="31"/>
      <c r="D6413" s="31"/>
      <c r="E6413" s="44"/>
      <c r="F6413" s="43"/>
      <c r="G6413" s="84"/>
      <c r="H6413" s="31"/>
      <c r="I6413" s="31"/>
      <c r="J6413" s="84"/>
      <c r="K6413" s="31"/>
      <c r="L6413" s="31"/>
      <c r="M6413" s="169"/>
      <c r="N6413" s="148"/>
      <c r="O6413" s="106"/>
      <c r="P6413" s="43"/>
      <c r="Q6413" s="31"/>
      <c r="R6413" s="84"/>
      <c r="S6413" s="31"/>
      <c r="T6413" s="31"/>
      <c r="U6413" s="169"/>
      <c r="V6413" s="150"/>
      <c r="W6413" s="342" t="str" cm="1">
        <f t="array" ref="W6413">IF(SUM(LEN(B6413:V6413))=0,"",IF(OR(OR(ISBLANK(F6413),SUM(LEN(C6413),LEN(D6413))=0),AND(NOT(E6413="Unknown"),ISBLANK(J6413)),AND(NOT(O6413="Unknown"),ISBLANK(R6413))),"Missing Information", INDEX(Table15[Entire Service Line Classification], MATCH(SUMIFS(Table15[Unique ID],Table15[System-Owned Portion],E6413,Table15[If Material Anything Other than "Lead" in Column E,Was Material Ever Previously Lead?],G6413,Table15[Customer-Owned Portion],O6413),Table15[Unique ID],0),0)))</f>
        <v/>
      </c>
      <c r="X6413"/>
    </row>
    <row r="6414" spans="2:24" x14ac:dyDescent="0.35">
      <c r="B6414" s="146"/>
      <c r="C6414" s="31"/>
      <c r="D6414" s="31"/>
      <c r="E6414" s="44"/>
      <c r="F6414" s="43"/>
      <c r="G6414" s="84"/>
      <c r="H6414" s="31"/>
      <c r="I6414" s="31"/>
      <c r="J6414" s="84"/>
      <c r="K6414" s="31"/>
      <c r="L6414" s="31"/>
      <c r="M6414" s="169"/>
      <c r="N6414" s="148"/>
      <c r="O6414" s="106"/>
      <c r="P6414" s="43"/>
      <c r="Q6414" s="31"/>
      <c r="R6414" s="84"/>
      <c r="S6414" s="31"/>
      <c r="T6414" s="31"/>
      <c r="U6414" s="169"/>
      <c r="V6414" s="150"/>
      <c r="W6414" s="342" t="str" cm="1">
        <f t="array" ref="W6414">IF(SUM(LEN(B6414:V6414))=0,"",IF(OR(OR(ISBLANK(F6414),SUM(LEN(C6414),LEN(D6414))=0),AND(NOT(E6414="Unknown"),ISBLANK(J6414)),AND(NOT(O6414="Unknown"),ISBLANK(R6414))),"Missing Information", INDEX(Table15[Entire Service Line Classification], MATCH(SUMIFS(Table15[Unique ID],Table15[System-Owned Portion],E6414,Table15[If Material Anything Other than "Lead" in Column E,Was Material Ever Previously Lead?],G6414,Table15[Customer-Owned Portion],O6414),Table15[Unique ID],0),0)))</f>
        <v/>
      </c>
      <c r="X6414"/>
    </row>
    <row r="6415" spans="2:24" x14ac:dyDescent="0.35">
      <c r="B6415" s="146"/>
      <c r="C6415" s="31"/>
      <c r="D6415" s="31"/>
      <c r="E6415" s="44"/>
      <c r="F6415" s="43"/>
      <c r="G6415" s="84"/>
      <c r="H6415" s="31"/>
      <c r="I6415" s="31"/>
      <c r="J6415" s="84"/>
      <c r="K6415" s="31"/>
      <c r="L6415" s="31"/>
      <c r="M6415" s="169"/>
      <c r="N6415" s="148"/>
      <c r="O6415" s="106"/>
      <c r="P6415" s="43"/>
      <c r="Q6415" s="31"/>
      <c r="R6415" s="84"/>
      <c r="S6415" s="31"/>
      <c r="T6415" s="31"/>
      <c r="U6415" s="169"/>
      <c r="V6415" s="150"/>
      <c r="W6415" s="342" t="str" cm="1">
        <f t="array" ref="W6415">IF(SUM(LEN(B6415:V6415))=0,"",IF(OR(OR(ISBLANK(F6415),SUM(LEN(C6415),LEN(D6415))=0),AND(NOT(E6415="Unknown"),ISBLANK(J6415)),AND(NOT(O6415="Unknown"),ISBLANK(R6415))),"Missing Information", INDEX(Table15[Entire Service Line Classification], MATCH(SUMIFS(Table15[Unique ID],Table15[System-Owned Portion],E6415,Table15[If Material Anything Other than "Lead" in Column E,Was Material Ever Previously Lead?],G6415,Table15[Customer-Owned Portion],O6415),Table15[Unique ID],0),0)))</f>
        <v/>
      </c>
      <c r="X6415"/>
    </row>
    <row r="6416" spans="2:24" x14ac:dyDescent="0.35">
      <c r="B6416" s="146"/>
      <c r="C6416" s="31"/>
      <c r="D6416" s="31"/>
      <c r="E6416" s="44"/>
      <c r="F6416" s="43"/>
      <c r="G6416" s="84"/>
      <c r="H6416" s="31"/>
      <c r="I6416" s="31"/>
      <c r="J6416" s="84"/>
      <c r="K6416" s="31"/>
      <c r="L6416" s="31"/>
      <c r="M6416" s="169"/>
      <c r="N6416" s="148"/>
      <c r="O6416" s="106"/>
      <c r="P6416" s="43"/>
      <c r="Q6416" s="31"/>
      <c r="R6416" s="84"/>
      <c r="S6416" s="31"/>
      <c r="T6416" s="31"/>
      <c r="U6416" s="169"/>
      <c r="V6416" s="150"/>
      <c r="W6416" s="342" t="str" cm="1">
        <f t="array" ref="W6416">IF(SUM(LEN(B6416:V6416))=0,"",IF(OR(OR(ISBLANK(F6416),SUM(LEN(C6416),LEN(D6416))=0),AND(NOT(E6416="Unknown"),ISBLANK(J6416)),AND(NOT(O6416="Unknown"),ISBLANK(R6416))),"Missing Information", INDEX(Table15[Entire Service Line Classification], MATCH(SUMIFS(Table15[Unique ID],Table15[System-Owned Portion],E6416,Table15[If Material Anything Other than "Lead" in Column E,Was Material Ever Previously Lead?],G6416,Table15[Customer-Owned Portion],O6416),Table15[Unique ID],0),0)))</f>
        <v/>
      </c>
      <c r="X6416"/>
    </row>
    <row r="6417" spans="2:24" x14ac:dyDescent="0.35">
      <c r="B6417" s="146"/>
      <c r="C6417" s="31"/>
      <c r="D6417" s="31"/>
      <c r="E6417" s="44"/>
      <c r="F6417" s="43"/>
      <c r="G6417" s="84"/>
      <c r="H6417" s="31"/>
      <c r="I6417" s="31"/>
      <c r="J6417" s="84"/>
      <c r="K6417" s="31"/>
      <c r="L6417" s="31"/>
      <c r="M6417" s="169"/>
      <c r="N6417" s="148"/>
      <c r="O6417" s="106"/>
      <c r="P6417" s="43"/>
      <c r="Q6417" s="31"/>
      <c r="R6417" s="84"/>
      <c r="S6417" s="31"/>
      <c r="T6417" s="31"/>
      <c r="U6417" s="169"/>
      <c r="V6417" s="150"/>
      <c r="W6417" s="342" t="str" cm="1">
        <f t="array" ref="W6417">IF(SUM(LEN(B6417:V6417))=0,"",IF(OR(OR(ISBLANK(F6417),SUM(LEN(C6417),LEN(D6417))=0),AND(NOT(E6417="Unknown"),ISBLANK(J6417)),AND(NOT(O6417="Unknown"),ISBLANK(R6417))),"Missing Information", INDEX(Table15[Entire Service Line Classification], MATCH(SUMIFS(Table15[Unique ID],Table15[System-Owned Portion],E6417,Table15[If Material Anything Other than "Lead" in Column E,Was Material Ever Previously Lead?],G6417,Table15[Customer-Owned Portion],O6417),Table15[Unique ID],0),0)))</f>
        <v/>
      </c>
      <c r="X6417"/>
    </row>
    <row r="6418" spans="2:24" x14ac:dyDescent="0.35">
      <c r="B6418" s="146"/>
      <c r="C6418" s="31"/>
      <c r="D6418" s="31"/>
      <c r="E6418" s="44"/>
      <c r="F6418" s="43"/>
      <c r="G6418" s="84"/>
      <c r="H6418" s="31"/>
      <c r="I6418" s="31"/>
      <c r="J6418" s="84"/>
      <c r="K6418" s="31"/>
      <c r="L6418" s="31"/>
      <c r="M6418" s="169"/>
      <c r="N6418" s="148"/>
      <c r="O6418" s="106"/>
      <c r="P6418" s="43"/>
      <c r="Q6418" s="31"/>
      <c r="R6418" s="84"/>
      <c r="S6418" s="31"/>
      <c r="T6418" s="31"/>
      <c r="U6418" s="169"/>
      <c r="V6418" s="150"/>
      <c r="W6418" s="342" t="str" cm="1">
        <f t="array" ref="W6418">IF(SUM(LEN(B6418:V6418))=0,"",IF(OR(OR(ISBLANK(F6418),SUM(LEN(C6418),LEN(D6418))=0),AND(NOT(E6418="Unknown"),ISBLANK(J6418)),AND(NOT(O6418="Unknown"),ISBLANK(R6418))),"Missing Information", INDEX(Table15[Entire Service Line Classification], MATCH(SUMIFS(Table15[Unique ID],Table15[System-Owned Portion],E6418,Table15[If Material Anything Other than "Lead" in Column E,Was Material Ever Previously Lead?],G6418,Table15[Customer-Owned Portion],O6418),Table15[Unique ID],0),0)))</f>
        <v/>
      </c>
      <c r="X6418"/>
    </row>
    <row r="6419" spans="2:24" x14ac:dyDescent="0.35">
      <c r="B6419" s="146"/>
      <c r="C6419" s="31"/>
      <c r="D6419" s="31"/>
      <c r="E6419" s="44"/>
      <c r="F6419" s="43"/>
      <c r="G6419" s="84"/>
      <c r="H6419" s="31"/>
      <c r="I6419" s="31"/>
      <c r="J6419" s="84"/>
      <c r="K6419" s="31"/>
      <c r="L6419" s="31"/>
      <c r="M6419" s="169"/>
      <c r="N6419" s="148"/>
      <c r="O6419" s="106"/>
      <c r="P6419" s="43"/>
      <c r="Q6419" s="31"/>
      <c r="R6419" s="84"/>
      <c r="S6419" s="31"/>
      <c r="T6419" s="31"/>
      <c r="U6419" s="169"/>
      <c r="V6419" s="150"/>
      <c r="W6419" s="342" t="str" cm="1">
        <f t="array" ref="W6419">IF(SUM(LEN(B6419:V6419))=0,"",IF(OR(OR(ISBLANK(F6419),SUM(LEN(C6419),LEN(D6419))=0),AND(NOT(E6419="Unknown"),ISBLANK(J6419)),AND(NOT(O6419="Unknown"),ISBLANK(R6419))),"Missing Information", INDEX(Table15[Entire Service Line Classification], MATCH(SUMIFS(Table15[Unique ID],Table15[System-Owned Portion],E6419,Table15[If Material Anything Other than "Lead" in Column E,Was Material Ever Previously Lead?],G6419,Table15[Customer-Owned Portion],O6419),Table15[Unique ID],0),0)))</f>
        <v/>
      </c>
      <c r="X6419"/>
    </row>
    <row r="6420" spans="2:24" x14ac:dyDescent="0.35">
      <c r="B6420" s="146"/>
      <c r="C6420" s="31"/>
      <c r="D6420" s="31"/>
      <c r="E6420" s="44"/>
      <c r="F6420" s="43"/>
      <c r="G6420" s="84"/>
      <c r="H6420" s="31"/>
      <c r="I6420" s="31"/>
      <c r="J6420" s="84"/>
      <c r="K6420" s="31"/>
      <c r="L6420" s="31"/>
      <c r="M6420" s="169"/>
      <c r="N6420" s="148"/>
      <c r="O6420" s="106"/>
      <c r="P6420" s="43"/>
      <c r="Q6420" s="31"/>
      <c r="R6420" s="84"/>
      <c r="S6420" s="31"/>
      <c r="T6420" s="31"/>
      <c r="U6420" s="169"/>
      <c r="V6420" s="150"/>
      <c r="W6420" s="342" t="str" cm="1">
        <f t="array" ref="W6420">IF(SUM(LEN(B6420:V6420))=0,"",IF(OR(OR(ISBLANK(F6420),SUM(LEN(C6420),LEN(D6420))=0),AND(NOT(E6420="Unknown"),ISBLANK(J6420)),AND(NOT(O6420="Unknown"),ISBLANK(R6420))),"Missing Information", INDEX(Table15[Entire Service Line Classification], MATCH(SUMIFS(Table15[Unique ID],Table15[System-Owned Portion],E6420,Table15[If Material Anything Other than "Lead" in Column E,Was Material Ever Previously Lead?],G6420,Table15[Customer-Owned Portion],O6420),Table15[Unique ID],0),0)))</f>
        <v/>
      </c>
      <c r="X6420"/>
    </row>
    <row r="6421" spans="2:24" x14ac:dyDescent="0.35">
      <c r="B6421" s="146"/>
      <c r="C6421" s="31"/>
      <c r="D6421" s="31"/>
      <c r="E6421" s="44"/>
      <c r="F6421" s="43"/>
      <c r="G6421" s="84"/>
      <c r="H6421" s="31"/>
      <c r="I6421" s="31"/>
      <c r="J6421" s="84"/>
      <c r="K6421" s="31"/>
      <c r="L6421" s="31"/>
      <c r="M6421" s="169"/>
      <c r="N6421" s="148"/>
      <c r="O6421" s="106"/>
      <c r="P6421" s="43"/>
      <c r="Q6421" s="31"/>
      <c r="R6421" s="84"/>
      <c r="S6421" s="31"/>
      <c r="T6421" s="31"/>
      <c r="U6421" s="169"/>
      <c r="V6421" s="150"/>
      <c r="W6421" s="342" t="str" cm="1">
        <f t="array" ref="W6421">IF(SUM(LEN(B6421:V6421))=0,"",IF(OR(OR(ISBLANK(F6421),SUM(LEN(C6421),LEN(D6421))=0),AND(NOT(E6421="Unknown"),ISBLANK(J6421)),AND(NOT(O6421="Unknown"),ISBLANK(R6421))),"Missing Information", INDEX(Table15[Entire Service Line Classification], MATCH(SUMIFS(Table15[Unique ID],Table15[System-Owned Portion],E6421,Table15[If Material Anything Other than "Lead" in Column E,Was Material Ever Previously Lead?],G6421,Table15[Customer-Owned Portion],O6421),Table15[Unique ID],0),0)))</f>
        <v/>
      </c>
      <c r="X6421"/>
    </row>
    <row r="6422" spans="2:24" x14ac:dyDescent="0.35">
      <c r="B6422" s="146"/>
      <c r="C6422" s="31"/>
      <c r="D6422" s="31"/>
      <c r="E6422" s="44"/>
      <c r="F6422" s="43"/>
      <c r="G6422" s="84"/>
      <c r="H6422" s="31"/>
      <c r="I6422" s="31"/>
      <c r="J6422" s="84"/>
      <c r="K6422" s="31"/>
      <c r="L6422" s="31"/>
      <c r="M6422" s="169"/>
      <c r="N6422" s="148"/>
      <c r="O6422" s="106"/>
      <c r="P6422" s="43"/>
      <c r="Q6422" s="31"/>
      <c r="R6422" s="84"/>
      <c r="S6422" s="31"/>
      <c r="T6422" s="31"/>
      <c r="U6422" s="169"/>
      <c r="V6422" s="150"/>
      <c r="W6422" s="342" t="str" cm="1">
        <f t="array" ref="W6422">IF(SUM(LEN(B6422:V6422))=0,"",IF(OR(OR(ISBLANK(F6422),SUM(LEN(C6422),LEN(D6422))=0),AND(NOT(E6422="Unknown"),ISBLANK(J6422)),AND(NOT(O6422="Unknown"),ISBLANK(R6422))),"Missing Information", INDEX(Table15[Entire Service Line Classification], MATCH(SUMIFS(Table15[Unique ID],Table15[System-Owned Portion],E6422,Table15[If Material Anything Other than "Lead" in Column E,Was Material Ever Previously Lead?],G6422,Table15[Customer-Owned Portion],O6422),Table15[Unique ID],0),0)))</f>
        <v/>
      </c>
      <c r="X6422"/>
    </row>
    <row r="6423" spans="2:24" x14ac:dyDescent="0.35">
      <c r="B6423" s="146"/>
      <c r="C6423" s="31"/>
      <c r="D6423" s="31"/>
      <c r="E6423" s="44"/>
      <c r="F6423" s="43"/>
      <c r="G6423" s="84"/>
      <c r="H6423" s="31"/>
      <c r="I6423" s="31"/>
      <c r="J6423" s="84"/>
      <c r="K6423" s="31"/>
      <c r="L6423" s="31"/>
      <c r="M6423" s="169"/>
      <c r="N6423" s="148"/>
      <c r="O6423" s="106"/>
      <c r="P6423" s="43"/>
      <c r="Q6423" s="31"/>
      <c r="R6423" s="84"/>
      <c r="S6423" s="31"/>
      <c r="T6423" s="31"/>
      <c r="U6423" s="169"/>
      <c r="V6423" s="150"/>
      <c r="W6423" s="342" t="str" cm="1">
        <f t="array" ref="W6423">IF(SUM(LEN(B6423:V6423))=0,"",IF(OR(OR(ISBLANK(F6423),SUM(LEN(C6423),LEN(D6423))=0),AND(NOT(E6423="Unknown"),ISBLANK(J6423)),AND(NOT(O6423="Unknown"),ISBLANK(R6423))),"Missing Information", INDEX(Table15[Entire Service Line Classification], MATCH(SUMIFS(Table15[Unique ID],Table15[System-Owned Portion],E6423,Table15[If Material Anything Other than "Lead" in Column E,Was Material Ever Previously Lead?],G6423,Table15[Customer-Owned Portion],O6423),Table15[Unique ID],0),0)))</f>
        <v/>
      </c>
      <c r="X6423"/>
    </row>
    <row r="6424" spans="2:24" x14ac:dyDescent="0.35">
      <c r="B6424" s="146"/>
      <c r="C6424" s="31"/>
      <c r="D6424" s="31"/>
      <c r="E6424" s="44"/>
      <c r="F6424" s="43"/>
      <c r="G6424" s="84"/>
      <c r="H6424" s="31"/>
      <c r="I6424" s="31"/>
      <c r="J6424" s="84"/>
      <c r="K6424" s="31"/>
      <c r="L6424" s="31"/>
      <c r="M6424" s="169"/>
      <c r="N6424" s="148"/>
      <c r="O6424" s="106"/>
      <c r="P6424" s="43"/>
      <c r="Q6424" s="31"/>
      <c r="R6424" s="84"/>
      <c r="S6424" s="31"/>
      <c r="T6424" s="31"/>
      <c r="U6424" s="169"/>
      <c r="V6424" s="150"/>
      <c r="W6424" s="342" t="str" cm="1">
        <f t="array" ref="W6424">IF(SUM(LEN(B6424:V6424))=0,"",IF(OR(OR(ISBLANK(F6424),SUM(LEN(C6424),LEN(D6424))=0),AND(NOT(E6424="Unknown"),ISBLANK(J6424)),AND(NOT(O6424="Unknown"),ISBLANK(R6424))),"Missing Information", INDEX(Table15[Entire Service Line Classification], MATCH(SUMIFS(Table15[Unique ID],Table15[System-Owned Portion],E6424,Table15[If Material Anything Other than "Lead" in Column E,Was Material Ever Previously Lead?],G6424,Table15[Customer-Owned Portion],O6424),Table15[Unique ID],0),0)))</f>
        <v/>
      </c>
      <c r="X6424"/>
    </row>
    <row r="6425" spans="2:24" x14ac:dyDescent="0.35">
      <c r="B6425" s="146"/>
      <c r="C6425" s="31"/>
      <c r="D6425" s="31"/>
      <c r="E6425" s="44"/>
      <c r="F6425" s="43"/>
      <c r="G6425" s="84"/>
      <c r="H6425" s="31"/>
      <c r="I6425" s="31"/>
      <c r="J6425" s="84"/>
      <c r="K6425" s="31"/>
      <c r="L6425" s="31"/>
      <c r="M6425" s="169"/>
      <c r="N6425" s="148"/>
      <c r="O6425" s="106"/>
      <c r="P6425" s="43"/>
      <c r="Q6425" s="31"/>
      <c r="R6425" s="84"/>
      <c r="S6425" s="31"/>
      <c r="T6425" s="31"/>
      <c r="U6425" s="169"/>
      <c r="V6425" s="150"/>
      <c r="W6425" s="342" t="str" cm="1">
        <f t="array" ref="W6425">IF(SUM(LEN(B6425:V6425))=0,"",IF(OR(OR(ISBLANK(F6425),SUM(LEN(C6425),LEN(D6425))=0),AND(NOT(E6425="Unknown"),ISBLANK(J6425)),AND(NOT(O6425="Unknown"),ISBLANK(R6425))),"Missing Information", INDEX(Table15[Entire Service Line Classification], MATCH(SUMIFS(Table15[Unique ID],Table15[System-Owned Portion],E6425,Table15[If Material Anything Other than "Lead" in Column E,Was Material Ever Previously Lead?],G6425,Table15[Customer-Owned Portion],O6425),Table15[Unique ID],0),0)))</f>
        <v/>
      </c>
      <c r="X6425"/>
    </row>
    <row r="6426" spans="2:24" x14ac:dyDescent="0.35">
      <c r="B6426" s="146"/>
      <c r="C6426" s="31"/>
      <c r="D6426" s="31"/>
      <c r="E6426" s="44"/>
      <c r="F6426" s="43"/>
      <c r="G6426" s="84"/>
      <c r="H6426" s="31"/>
      <c r="I6426" s="31"/>
      <c r="J6426" s="84"/>
      <c r="K6426" s="31"/>
      <c r="L6426" s="31"/>
      <c r="M6426" s="169"/>
      <c r="N6426" s="148"/>
      <c r="O6426" s="106"/>
      <c r="P6426" s="43"/>
      <c r="Q6426" s="31"/>
      <c r="R6426" s="84"/>
      <c r="S6426" s="31"/>
      <c r="T6426" s="31"/>
      <c r="U6426" s="169"/>
      <c r="V6426" s="150"/>
      <c r="W6426" s="342" t="str" cm="1">
        <f t="array" ref="W6426">IF(SUM(LEN(B6426:V6426))=0,"",IF(OR(OR(ISBLANK(F6426),SUM(LEN(C6426),LEN(D6426))=0),AND(NOT(E6426="Unknown"),ISBLANK(J6426)),AND(NOT(O6426="Unknown"),ISBLANK(R6426))),"Missing Information", INDEX(Table15[Entire Service Line Classification], MATCH(SUMIFS(Table15[Unique ID],Table15[System-Owned Portion],E6426,Table15[If Material Anything Other than "Lead" in Column E,Was Material Ever Previously Lead?],G6426,Table15[Customer-Owned Portion],O6426),Table15[Unique ID],0),0)))</f>
        <v/>
      </c>
      <c r="X6426"/>
    </row>
    <row r="6427" spans="2:24" x14ac:dyDescent="0.35">
      <c r="B6427" s="146"/>
      <c r="C6427" s="31"/>
      <c r="D6427" s="31"/>
      <c r="E6427" s="44"/>
      <c r="F6427" s="43"/>
      <c r="G6427" s="84"/>
      <c r="H6427" s="31"/>
      <c r="I6427" s="31"/>
      <c r="J6427" s="84"/>
      <c r="K6427" s="31"/>
      <c r="L6427" s="31"/>
      <c r="M6427" s="169"/>
      <c r="N6427" s="148"/>
      <c r="O6427" s="106"/>
      <c r="P6427" s="43"/>
      <c r="Q6427" s="31"/>
      <c r="R6427" s="84"/>
      <c r="S6427" s="31"/>
      <c r="T6427" s="31"/>
      <c r="U6427" s="169"/>
      <c r="V6427" s="150"/>
      <c r="W6427" s="342" t="str" cm="1">
        <f t="array" ref="W6427">IF(SUM(LEN(B6427:V6427))=0,"",IF(OR(OR(ISBLANK(F6427),SUM(LEN(C6427),LEN(D6427))=0),AND(NOT(E6427="Unknown"),ISBLANK(J6427)),AND(NOT(O6427="Unknown"),ISBLANK(R6427))),"Missing Information", INDEX(Table15[Entire Service Line Classification], MATCH(SUMIFS(Table15[Unique ID],Table15[System-Owned Portion],E6427,Table15[If Material Anything Other than "Lead" in Column E,Was Material Ever Previously Lead?],G6427,Table15[Customer-Owned Portion],O6427),Table15[Unique ID],0),0)))</f>
        <v/>
      </c>
      <c r="X6427"/>
    </row>
    <row r="6428" spans="2:24" x14ac:dyDescent="0.35">
      <c r="B6428" s="146"/>
      <c r="C6428" s="31"/>
      <c r="D6428" s="31"/>
      <c r="E6428" s="44"/>
      <c r="F6428" s="43"/>
      <c r="G6428" s="84"/>
      <c r="H6428" s="31"/>
      <c r="I6428" s="31"/>
      <c r="J6428" s="84"/>
      <c r="K6428" s="31"/>
      <c r="L6428" s="31"/>
      <c r="M6428" s="169"/>
      <c r="N6428" s="148"/>
      <c r="O6428" s="106"/>
      <c r="P6428" s="43"/>
      <c r="Q6428" s="31"/>
      <c r="R6428" s="84"/>
      <c r="S6428" s="31"/>
      <c r="T6428" s="31"/>
      <c r="U6428" s="169"/>
      <c r="V6428" s="150"/>
      <c r="W6428" s="342" t="str" cm="1">
        <f t="array" ref="W6428">IF(SUM(LEN(B6428:V6428))=0,"",IF(OR(OR(ISBLANK(F6428),SUM(LEN(C6428),LEN(D6428))=0),AND(NOT(E6428="Unknown"),ISBLANK(J6428)),AND(NOT(O6428="Unknown"),ISBLANK(R6428))),"Missing Information", INDEX(Table15[Entire Service Line Classification], MATCH(SUMIFS(Table15[Unique ID],Table15[System-Owned Portion],E6428,Table15[If Material Anything Other than "Lead" in Column E,Was Material Ever Previously Lead?],G6428,Table15[Customer-Owned Portion],O6428),Table15[Unique ID],0),0)))</f>
        <v/>
      </c>
      <c r="X6428"/>
    </row>
    <row r="6429" spans="2:24" x14ac:dyDescent="0.35">
      <c r="B6429" s="146"/>
      <c r="C6429" s="31"/>
      <c r="D6429" s="31"/>
      <c r="E6429" s="44"/>
      <c r="F6429" s="43"/>
      <c r="G6429" s="84"/>
      <c r="H6429" s="31"/>
      <c r="I6429" s="31"/>
      <c r="J6429" s="84"/>
      <c r="K6429" s="31"/>
      <c r="L6429" s="31"/>
      <c r="M6429" s="169"/>
      <c r="N6429" s="148"/>
      <c r="O6429" s="106"/>
      <c r="P6429" s="43"/>
      <c r="Q6429" s="31"/>
      <c r="R6429" s="84"/>
      <c r="S6429" s="31"/>
      <c r="T6429" s="31"/>
      <c r="U6429" s="169"/>
      <c r="V6429" s="150"/>
      <c r="W6429" s="342" t="str" cm="1">
        <f t="array" ref="W6429">IF(SUM(LEN(B6429:V6429))=0,"",IF(OR(OR(ISBLANK(F6429),SUM(LEN(C6429),LEN(D6429))=0),AND(NOT(E6429="Unknown"),ISBLANK(J6429)),AND(NOT(O6429="Unknown"),ISBLANK(R6429))),"Missing Information", INDEX(Table15[Entire Service Line Classification], MATCH(SUMIFS(Table15[Unique ID],Table15[System-Owned Portion],E6429,Table15[If Material Anything Other than "Lead" in Column E,Was Material Ever Previously Lead?],G6429,Table15[Customer-Owned Portion],O6429),Table15[Unique ID],0),0)))</f>
        <v/>
      </c>
      <c r="X6429"/>
    </row>
    <row r="6430" spans="2:24" x14ac:dyDescent="0.35">
      <c r="B6430" s="146"/>
      <c r="C6430" s="31"/>
      <c r="D6430" s="31"/>
      <c r="E6430" s="44"/>
      <c r="F6430" s="43"/>
      <c r="G6430" s="84"/>
      <c r="H6430" s="31"/>
      <c r="I6430" s="31"/>
      <c r="J6430" s="84"/>
      <c r="K6430" s="31"/>
      <c r="L6430" s="31"/>
      <c r="M6430" s="169"/>
      <c r="N6430" s="148"/>
      <c r="O6430" s="106"/>
      <c r="P6430" s="43"/>
      <c r="Q6430" s="31"/>
      <c r="R6430" s="84"/>
      <c r="S6430" s="31"/>
      <c r="T6430" s="31"/>
      <c r="U6430" s="169"/>
      <c r="V6430" s="150"/>
      <c r="W6430" s="342" t="str" cm="1">
        <f t="array" ref="W6430">IF(SUM(LEN(B6430:V6430))=0,"",IF(OR(OR(ISBLANK(F6430),SUM(LEN(C6430),LEN(D6430))=0),AND(NOT(E6430="Unknown"),ISBLANK(J6430)),AND(NOT(O6430="Unknown"),ISBLANK(R6430))),"Missing Information", INDEX(Table15[Entire Service Line Classification], MATCH(SUMIFS(Table15[Unique ID],Table15[System-Owned Portion],E6430,Table15[If Material Anything Other than "Lead" in Column E,Was Material Ever Previously Lead?],G6430,Table15[Customer-Owned Portion],O6430),Table15[Unique ID],0),0)))</f>
        <v/>
      </c>
      <c r="X6430"/>
    </row>
    <row r="6431" spans="2:24" x14ac:dyDescent="0.35">
      <c r="B6431" s="146"/>
      <c r="C6431" s="31"/>
      <c r="D6431" s="31"/>
      <c r="E6431" s="44"/>
      <c r="F6431" s="43"/>
      <c r="G6431" s="84"/>
      <c r="H6431" s="31"/>
      <c r="I6431" s="31"/>
      <c r="J6431" s="84"/>
      <c r="K6431" s="31"/>
      <c r="L6431" s="31"/>
      <c r="M6431" s="169"/>
      <c r="N6431" s="148"/>
      <c r="O6431" s="106"/>
      <c r="P6431" s="43"/>
      <c r="Q6431" s="31"/>
      <c r="R6431" s="84"/>
      <c r="S6431" s="31"/>
      <c r="T6431" s="31"/>
      <c r="U6431" s="169"/>
      <c r="V6431" s="150"/>
      <c r="W6431" s="342" t="str" cm="1">
        <f t="array" ref="W6431">IF(SUM(LEN(B6431:V6431))=0,"",IF(OR(OR(ISBLANK(F6431),SUM(LEN(C6431),LEN(D6431))=0),AND(NOT(E6431="Unknown"),ISBLANK(J6431)),AND(NOT(O6431="Unknown"),ISBLANK(R6431))),"Missing Information", INDEX(Table15[Entire Service Line Classification], MATCH(SUMIFS(Table15[Unique ID],Table15[System-Owned Portion],E6431,Table15[If Material Anything Other than "Lead" in Column E,Was Material Ever Previously Lead?],G6431,Table15[Customer-Owned Portion],O6431),Table15[Unique ID],0),0)))</f>
        <v/>
      </c>
      <c r="X6431"/>
    </row>
    <row r="6432" spans="2:24" x14ac:dyDescent="0.35">
      <c r="B6432" s="146"/>
      <c r="C6432" s="31"/>
      <c r="D6432" s="31"/>
      <c r="E6432" s="44"/>
      <c r="F6432" s="43"/>
      <c r="G6432" s="84"/>
      <c r="H6432" s="31"/>
      <c r="I6432" s="31"/>
      <c r="J6432" s="84"/>
      <c r="K6432" s="31"/>
      <c r="L6432" s="31"/>
      <c r="M6432" s="169"/>
      <c r="N6432" s="148"/>
      <c r="O6432" s="106"/>
      <c r="P6432" s="43"/>
      <c r="Q6432" s="31"/>
      <c r="R6432" s="84"/>
      <c r="S6432" s="31"/>
      <c r="T6432" s="31"/>
      <c r="U6432" s="169"/>
      <c r="V6432" s="150"/>
      <c r="W6432" s="342" t="str" cm="1">
        <f t="array" ref="W6432">IF(SUM(LEN(B6432:V6432))=0,"",IF(OR(OR(ISBLANK(F6432),SUM(LEN(C6432),LEN(D6432))=0),AND(NOT(E6432="Unknown"),ISBLANK(J6432)),AND(NOT(O6432="Unknown"),ISBLANK(R6432))),"Missing Information", INDEX(Table15[Entire Service Line Classification], MATCH(SUMIFS(Table15[Unique ID],Table15[System-Owned Portion],E6432,Table15[If Material Anything Other than "Lead" in Column E,Was Material Ever Previously Lead?],G6432,Table15[Customer-Owned Portion],O6432),Table15[Unique ID],0),0)))</f>
        <v/>
      </c>
      <c r="X6432"/>
    </row>
    <row r="6433" spans="2:24" x14ac:dyDescent="0.35">
      <c r="B6433" s="146"/>
      <c r="C6433" s="31"/>
      <c r="D6433" s="31"/>
      <c r="E6433" s="44"/>
      <c r="F6433" s="43"/>
      <c r="G6433" s="84"/>
      <c r="H6433" s="31"/>
      <c r="I6433" s="31"/>
      <c r="J6433" s="84"/>
      <c r="K6433" s="31"/>
      <c r="L6433" s="31"/>
      <c r="M6433" s="169"/>
      <c r="N6433" s="148"/>
      <c r="O6433" s="106"/>
      <c r="P6433" s="43"/>
      <c r="Q6433" s="31"/>
      <c r="R6433" s="84"/>
      <c r="S6433" s="31"/>
      <c r="T6433" s="31"/>
      <c r="U6433" s="169"/>
      <c r="V6433" s="150"/>
      <c r="W6433" s="342" t="str" cm="1">
        <f t="array" ref="W6433">IF(SUM(LEN(B6433:V6433))=0,"",IF(OR(OR(ISBLANK(F6433),SUM(LEN(C6433),LEN(D6433))=0),AND(NOT(E6433="Unknown"),ISBLANK(J6433)),AND(NOT(O6433="Unknown"),ISBLANK(R6433))),"Missing Information", INDEX(Table15[Entire Service Line Classification], MATCH(SUMIFS(Table15[Unique ID],Table15[System-Owned Portion],E6433,Table15[If Material Anything Other than "Lead" in Column E,Was Material Ever Previously Lead?],G6433,Table15[Customer-Owned Portion],O6433),Table15[Unique ID],0),0)))</f>
        <v/>
      </c>
      <c r="X6433"/>
    </row>
    <row r="6434" spans="2:24" x14ac:dyDescent="0.35">
      <c r="B6434" s="146"/>
      <c r="C6434" s="31"/>
      <c r="D6434" s="31"/>
      <c r="E6434" s="44"/>
      <c r="F6434" s="43"/>
      <c r="G6434" s="84"/>
      <c r="H6434" s="31"/>
      <c r="I6434" s="31"/>
      <c r="J6434" s="84"/>
      <c r="K6434" s="31"/>
      <c r="L6434" s="31"/>
      <c r="M6434" s="169"/>
      <c r="N6434" s="148"/>
      <c r="O6434" s="106"/>
      <c r="P6434" s="43"/>
      <c r="Q6434" s="31"/>
      <c r="R6434" s="84"/>
      <c r="S6434" s="31"/>
      <c r="T6434" s="31"/>
      <c r="U6434" s="169"/>
      <c r="V6434" s="150"/>
      <c r="W6434" s="342" t="str" cm="1">
        <f t="array" ref="W6434">IF(SUM(LEN(B6434:V6434))=0,"",IF(OR(OR(ISBLANK(F6434),SUM(LEN(C6434),LEN(D6434))=0),AND(NOT(E6434="Unknown"),ISBLANK(J6434)),AND(NOT(O6434="Unknown"),ISBLANK(R6434))),"Missing Information", INDEX(Table15[Entire Service Line Classification], MATCH(SUMIFS(Table15[Unique ID],Table15[System-Owned Portion],E6434,Table15[If Material Anything Other than "Lead" in Column E,Was Material Ever Previously Lead?],G6434,Table15[Customer-Owned Portion],O6434),Table15[Unique ID],0),0)))</f>
        <v/>
      </c>
      <c r="X6434"/>
    </row>
    <row r="6435" spans="2:24" x14ac:dyDescent="0.35">
      <c r="B6435" s="146"/>
      <c r="C6435" s="31"/>
      <c r="D6435" s="31"/>
      <c r="E6435" s="44"/>
      <c r="F6435" s="43"/>
      <c r="G6435" s="84"/>
      <c r="H6435" s="31"/>
      <c r="I6435" s="31"/>
      <c r="J6435" s="84"/>
      <c r="K6435" s="31"/>
      <c r="L6435" s="31"/>
      <c r="M6435" s="169"/>
      <c r="N6435" s="148"/>
      <c r="O6435" s="106"/>
      <c r="P6435" s="43"/>
      <c r="Q6435" s="31"/>
      <c r="R6435" s="84"/>
      <c r="S6435" s="31"/>
      <c r="T6435" s="31"/>
      <c r="U6435" s="169"/>
      <c r="V6435" s="150"/>
      <c r="W6435" s="342" t="str" cm="1">
        <f t="array" ref="W6435">IF(SUM(LEN(B6435:V6435))=0,"",IF(OR(OR(ISBLANK(F6435),SUM(LEN(C6435),LEN(D6435))=0),AND(NOT(E6435="Unknown"),ISBLANK(J6435)),AND(NOT(O6435="Unknown"),ISBLANK(R6435))),"Missing Information", INDEX(Table15[Entire Service Line Classification], MATCH(SUMIFS(Table15[Unique ID],Table15[System-Owned Portion],E6435,Table15[If Material Anything Other than "Lead" in Column E,Was Material Ever Previously Lead?],G6435,Table15[Customer-Owned Portion],O6435),Table15[Unique ID],0),0)))</f>
        <v/>
      </c>
      <c r="X6435"/>
    </row>
    <row r="6436" spans="2:24" x14ac:dyDescent="0.35">
      <c r="B6436" s="146"/>
      <c r="C6436" s="31"/>
      <c r="D6436" s="31"/>
      <c r="E6436" s="44"/>
      <c r="F6436" s="43"/>
      <c r="G6436" s="84"/>
      <c r="H6436" s="31"/>
      <c r="I6436" s="31"/>
      <c r="J6436" s="84"/>
      <c r="K6436" s="31"/>
      <c r="L6436" s="31"/>
      <c r="M6436" s="169"/>
      <c r="N6436" s="148"/>
      <c r="O6436" s="106"/>
      <c r="P6436" s="43"/>
      <c r="Q6436" s="31"/>
      <c r="R6436" s="84"/>
      <c r="S6436" s="31"/>
      <c r="T6436" s="31"/>
      <c r="U6436" s="169"/>
      <c r="V6436" s="150"/>
      <c r="W6436" s="342" t="str" cm="1">
        <f t="array" ref="W6436">IF(SUM(LEN(B6436:V6436))=0,"",IF(OR(OR(ISBLANK(F6436),SUM(LEN(C6436),LEN(D6436))=0),AND(NOT(E6436="Unknown"),ISBLANK(J6436)),AND(NOT(O6436="Unknown"),ISBLANK(R6436))),"Missing Information", INDEX(Table15[Entire Service Line Classification], MATCH(SUMIFS(Table15[Unique ID],Table15[System-Owned Portion],E6436,Table15[If Material Anything Other than "Lead" in Column E,Was Material Ever Previously Lead?],G6436,Table15[Customer-Owned Portion],O6436),Table15[Unique ID],0),0)))</f>
        <v/>
      </c>
      <c r="X6436"/>
    </row>
    <row r="6437" spans="2:24" x14ac:dyDescent="0.35">
      <c r="B6437" s="146"/>
      <c r="C6437" s="31"/>
      <c r="D6437" s="31"/>
      <c r="E6437" s="44"/>
      <c r="F6437" s="43"/>
      <c r="G6437" s="84"/>
      <c r="H6437" s="31"/>
      <c r="I6437" s="31"/>
      <c r="J6437" s="84"/>
      <c r="K6437" s="31"/>
      <c r="L6437" s="31"/>
      <c r="M6437" s="169"/>
      <c r="N6437" s="148"/>
      <c r="O6437" s="106"/>
      <c r="P6437" s="43"/>
      <c r="Q6437" s="31"/>
      <c r="R6437" s="84"/>
      <c r="S6437" s="31"/>
      <c r="T6437" s="31"/>
      <c r="U6437" s="169"/>
      <c r="V6437" s="150"/>
      <c r="W6437" s="342" t="str" cm="1">
        <f t="array" ref="W6437">IF(SUM(LEN(B6437:V6437))=0,"",IF(OR(OR(ISBLANK(F6437),SUM(LEN(C6437),LEN(D6437))=0),AND(NOT(E6437="Unknown"),ISBLANK(J6437)),AND(NOT(O6437="Unknown"),ISBLANK(R6437))),"Missing Information", INDEX(Table15[Entire Service Line Classification], MATCH(SUMIFS(Table15[Unique ID],Table15[System-Owned Portion],E6437,Table15[If Material Anything Other than "Lead" in Column E,Was Material Ever Previously Lead?],G6437,Table15[Customer-Owned Portion],O6437),Table15[Unique ID],0),0)))</f>
        <v/>
      </c>
      <c r="X6437"/>
    </row>
    <row r="6438" spans="2:24" x14ac:dyDescent="0.35">
      <c r="B6438" s="146"/>
      <c r="C6438" s="31"/>
      <c r="D6438" s="31"/>
      <c r="E6438" s="44"/>
      <c r="F6438" s="43"/>
      <c r="G6438" s="84"/>
      <c r="H6438" s="31"/>
      <c r="I6438" s="31"/>
      <c r="J6438" s="84"/>
      <c r="K6438" s="31"/>
      <c r="L6438" s="31"/>
      <c r="M6438" s="169"/>
      <c r="N6438" s="148"/>
      <c r="O6438" s="106"/>
      <c r="P6438" s="43"/>
      <c r="Q6438" s="31"/>
      <c r="R6438" s="84"/>
      <c r="S6438" s="31"/>
      <c r="T6438" s="31"/>
      <c r="U6438" s="169"/>
      <c r="V6438" s="150"/>
      <c r="W6438" s="342" t="str" cm="1">
        <f t="array" ref="W6438">IF(SUM(LEN(B6438:V6438))=0,"",IF(OR(OR(ISBLANK(F6438),SUM(LEN(C6438),LEN(D6438))=0),AND(NOT(E6438="Unknown"),ISBLANK(J6438)),AND(NOT(O6438="Unknown"),ISBLANK(R6438))),"Missing Information", INDEX(Table15[Entire Service Line Classification], MATCH(SUMIFS(Table15[Unique ID],Table15[System-Owned Portion],E6438,Table15[If Material Anything Other than "Lead" in Column E,Was Material Ever Previously Lead?],G6438,Table15[Customer-Owned Portion],O6438),Table15[Unique ID],0),0)))</f>
        <v/>
      </c>
      <c r="X6438"/>
    </row>
    <row r="6439" spans="2:24" x14ac:dyDescent="0.35">
      <c r="B6439" s="146"/>
      <c r="C6439" s="31"/>
      <c r="D6439" s="31"/>
      <c r="E6439" s="44"/>
      <c r="F6439" s="43"/>
      <c r="G6439" s="84"/>
      <c r="H6439" s="31"/>
      <c r="I6439" s="31"/>
      <c r="J6439" s="84"/>
      <c r="K6439" s="31"/>
      <c r="L6439" s="31"/>
      <c r="M6439" s="169"/>
      <c r="N6439" s="148"/>
      <c r="O6439" s="106"/>
      <c r="P6439" s="43"/>
      <c r="Q6439" s="31"/>
      <c r="R6439" s="84"/>
      <c r="S6439" s="31"/>
      <c r="T6439" s="31"/>
      <c r="U6439" s="169"/>
      <c r="V6439" s="150"/>
      <c r="W6439" s="342" t="str" cm="1">
        <f t="array" ref="W6439">IF(SUM(LEN(B6439:V6439))=0,"",IF(OR(OR(ISBLANK(F6439),SUM(LEN(C6439),LEN(D6439))=0),AND(NOT(E6439="Unknown"),ISBLANK(J6439)),AND(NOT(O6439="Unknown"),ISBLANK(R6439))),"Missing Information", INDEX(Table15[Entire Service Line Classification], MATCH(SUMIFS(Table15[Unique ID],Table15[System-Owned Portion],E6439,Table15[If Material Anything Other than "Lead" in Column E,Was Material Ever Previously Lead?],G6439,Table15[Customer-Owned Portion],O6439),Table15[Unique ID],0),0)))</f>
        <v/>
      </c>
      <c r="X6439"/>
    </row>
    <row r="6440" spans="2:24" x14ac:dyDescent="0.35">
      <c r="B6440" s="146"/>
      <c r="C6440" s="31"/>
      <c r="D6440" s="31"/>
      <c r="E6440" s="44"/>
      <c r="F6440" s="43"/>
      <c r="G6440" s="84"/>
      <c r="H6440" s="31"/>
      <c r="I6440" s="31"/>
      <c r="J6440" s="84"/>
      <c r="K6440" s="31"/>
      <c r="L6440" s="31"/>
      <c r="M6440" s="169"/>
      <c r="N6440" s="148"/>
      <c r="O6440" s="106"/>
      <c r="P6440" s="43"/>
      <c r="Q6440" s="31"/>
      <c r="R6440" s="84"/>
      <c r="S6440" s="31"/>
      <c r="T6440" s="31"/>
      <c r="U6440" s="169"/>
      <c r="V6440" s="150"/>
      <c r="W6440" s="342" t="str" cm="1">
        <f t="array" ref="W6440">IF(SUM(LEN(B6440:V6440))=0,"",IF(OR(OR(ISBLANK(F6440),SUM(LEN(C6440),LEN(D6440))=0),AND(NOT(E6440="Unknown"),ISBLANK(J6440)),AND(NOT(O6440="Unknown"),ISBLANK(R6440))),"Missing Information", INDEX(Table15[Entire Service Line Classification], MATCH(SUMIFS(Table15[Unique ID],Table15[System-Owned Portion],E6440,Table15[If Material Anything Other than "Lead" in Column E,Was Material Ever Previously Lead?],G6440,Table15[Customer-Owned Portion],O6440),Table15[Unique ID],0),0)))</f>
        <v/>
      </c>
      <c r="X6440"/>
    </row>
    <row r="6441" spans="2:24" x14ac:dyDescent="0.35">
      <c r="B6441" s="146"/>
      <c r="C6441" s="31"/>
      <c r="D6441" s="31"/>
      <c r="E6441" s="44"/>
      <c r="F6441" s="43"/>
      <c r="G6441" s="84"/>
      <c r="H6441" s="31"/>
      <c r="I6441" s="31"/>
      <c r="J6441" s="84"/>
      <c r="K6441" s="31"/>
      <c r="L6441" s="31"/>
      <c r="M6441" s="169"/>
      <c r="N6441" s="148"/>
      <c r="O6441" s="106"/>
      <c r="P6441" s="43"/>
      <c r="Q6441" s="31"/>
      <c r="R6441" s="84"/>
      <c r="S6441" s="31"/>
      <c r="T6441" s="31"/>
      <c r="U6441" s="169"/>
      <c r="V6441" s="150"/>
      <c r="W6441" s="342" t="str" cm="1">
        <f t="array" ref="W6441">IF(SUM(LEN(B6441:V6441))=0,"",IF(OR(OR(ISBLANK(F6441),SUM(LEN(C6441),LEN(D6441))=0),AND(NOT(E6441="Unknown"),ISBLANK(J6441)),AND(NOT(O6441="Unknown"),ISBLANK(R6441))),"Missing Information", INDEX(Table15[Entire Service Line Classification], MATCH(SUMIFS(Table15[Unique ID],Table15[System-Owned Portion],E6441,Table15[If Material Anything Other than "Lead" in Column E,Was Material Ever Previously Lead?],G6441,Table15[Customer-Owned Portion],O6441),Table15[Unique ID],0),0)))</f>
        <v/>
      </c>
      <c r="X6441"/>
    </row>
    <row r="6442" spans="2:24" x14ac:dyDescent="0.35">
      <c r="B6442" s="146"/>
      <c r="C6442" s="31"/>
      <c r="D6442" s="31"/>
      <c r="E6442" s="44"/>
      <c r="F6442" s="43"/>
      <c r="G6442" s="84"/>
      <c r="H6442" s="31"/>
      <c r="I6442" s="31"/>
      <c r="J6442" s="84"/>
      <c r="K6442" s="31"/>
      <c r="L6442" s="31"/>
      <c r="M6442" s="169"/>
      <c r="N6442" s="148"/>
      <c r="O6442" s="106"/>
      <c r="P6442" s="43"/>
      <c r="Q6442" s="31"/>
      <c r="R6442" s="84"/>
      <c r="S6442" s="31"/>
      <c r="T6442" s="31"/>
      <c r="U6442" s="169"/>
      <c r="V6442" s="150"/>
      <c r="W6442" s="342" t="str" cm="1">
        <f t="array" ref="W6442">IF(SUM(LEN(B6442:V6442))=0,"",IF(OR(OR(ISBLANK(F6442),SUM(LEN(C6442),LEN(D6442))=0),AND(NOT(E6442="Unknown"),ISBLANK(J6442)),AND(NOT(O6442="Unknown"),ISBLANK(R6442))),"Missing Information", INDEX(Table15[Entire Service Line Classification], MATCH(SUMIFS(Table15[Unique ID],Table15[System-Owned Portion],E6442,Table15[If Material Anything Other than "Lead" in Column E,Was Material Ever Previously Lead?],G6442,Table15[Customer-Owned Portion],O6442),Table15[Unique ID],0),0)))</f>
        <v/>
      </c>
      <c r="X6442"/>
    </row>
    <row r="6443" spans="2:24" x14ac:dyDescent="0.35">
      <c r="B6443" s="146"/>
      <c r="C6443" s="31"/>
      <c r="D6443" s="31"/>
      <c r="E6443" s="44"/>
      <c r="F6443" s="43"/>
      <c r="G6443" s="84"/>
      <c r="H6443" s="31"/>
      <c r="I6443" s="31"/>
      <c r="J6443" s="84"/>
      <c r="K6443" s="31"/>
      <c r="L6443" s="31"/>
      <c r="M6443" s="169"/>
      <c r="N6443" s="148"/>
      <c r="O6443" s="106"/>
      <c r="P6443" s="43"/>
      <c r="Q6443" s="31"/>
      <c r="R6443" s="84"/>
      <c r="S6443" s="31"/>
      <c r="T6443" s="31"/>
      <c r="U6443" s="169"/>
      <c r="V6443" s="150"/>
      <c r="W6443" s="342" t="str" cm="1">
        <f t="array" ref="W6443">IF(SUM(LEN(B6443:V6443))=0,"",IF(OR(OR(ISBLANK(F6443),SUM(LEN(C6443),LEN(D6443))=0),AND(NOT(E6443="Unknown"),ISBLANK(J6443)),AND(NOT(O6443="Unknown"),ISBLANK(R6443))),"Missing Information", INDEX(Table15[Entire Service Line Classification], MATCH(SUMIFS(Table15[Unique ID],Table15[System-Owned Portion],E6443,Table15[If Material Anything Other than "Lead" in Column E,Was Material Ever Previously Lead?],G6443,Table15[Customer-Owned Portion],O6443),Table15[Unique ID],0),0)))</f>
        <v/>
      </c>
      <c r="X6443"/>
    </row>
    <row r="6444" spans="2:24" x14ac:dyDescent="0.35">
      <c r="B6444" s="146"/>
      <c r="C6444" s="31"/>
      <c r="D6444" s="31"/>
      <c r="E6444" s="44"/>
      <c r="F6444" s="43"/>
      <c r="G6444" s="84"/>
      <c r="H6444" s="31"/>
      <c r="I6444" s="31"/>
      <c r="J6444" s="84"/>
      <c r="K6444" s="31"/>
      <c r="L6444" s="31"/>
      <c r="M6444" s="169"/>
      <c r="N6444" s="148"/>
      <c r="O6444" s="106"/>
      <c r="P6444" s="43"/>
      <c r="Q6444" s="31"/>
      <c r="R6444" s="84"/>
      <c r="S6444" s="31"/>
      <c r="T6444" s="31"/>
      <c r="U6444" s="169"/>
      <c r="V6444" s="150"/>
      <c r="W6444" s="342" t="str" cm="1">
        <f t="array" ref="W6444">IF(SUM(LEN(B6444:V6444))=0,"",IF(OR(OR(ISBLANK(F6444),SUM(LEN(C6444),LEN(D6444))=0),AND(NOT(E6444="Unknown"),ISBLANK(J6444)),AND(NOT(O6444="Unknown"),ISBLANK(R6444))),"Missing Information", INDEX(Table15[Entire Service Line Classification], MATCH(SUMIFS(Table15[Unique ID],Table15[System-Owned Portion],E6444,Table15[If Material Anything Other than "Lead" in Column E,Was Material Ever Previously Lead?],G6444,Table15[Customer-Owned Portion],O6444),Table15[Unique ID],0),0)))</f>
        <v/>
      </c>
      <c r="X6444"/>
    </row>
    <row r="6445" spans="2:24" x14ac:dyDescent="0.35">
      <c r="B6445" s="146"/>
      <c r="C6445" s="31"/>
      <c r="D6445" s="31"/>
      <c r="E6445" s="44"/>
      <c r="F6445" s="43"/>
      <c r="G6445" s="84"/>
      <c r="H6445" s="31"/>
      <c r="I6445" s="31"/>
      <c r="J6445" s="84"/>
      <c r="K6445" s="31"/>
      <c r="L6445" s="31"/>
      <c r="M6445" s="169"/>
      <c r="N6445" s="148"/>
      <c r="O6445" s="106"/>
      <c r="P6445" s="43"/>
      <c r="Q6445" s="31"/>
      <c r="R6445" s="84"/>
      <c r="S6445" s="31"/>
      <c r="T6445" s="31"/>
      <c r="U6445" s="169"/>
      <c r="V6445" s="150"/>
      <c r="W6445" s="342" t="str" cm="1">
        <f t="array" ref="W6445">IF(SUM(LEN(B6445:V6445))=0,"",IF(OR(OR(ISBLANK(F6445),SUM(LEN(C6445),LEN(D6445))=0),AND(NOT(E6445="Unknown"),ISBLANK(J6445)),AND(NOT(O6445="Unknown"),ISBLANK(R6445))),"Missing Information", INDEX(Table15[Entire Service Line Classification], MATCH(SUMIFS(Table15[Unique ID],Table15[System-Owned Portion],E6445,Table15[If Material Anything Other than "Lead" in Column E,Was Material Ever Previously Lead?],G6445,Table15[Customer-Owned Portion],O6445),Table15[Unique ID],0),0)))</f>
        <v/>
      </c>
      <c r="X6445"/>
    </row>
    <row r="6446" spans="2:24" x14ac:dyDescent="0.35">
      <c r="B6446" s="146"/>
      <c r="C6446" s="31"/>
      <c r="D6446" s="31"/>
      <c r="E6446" s="44"/>
      <c r="F6446" s="43"/>
      <c r="G6446" s="84"/>
      <c r="H6446" s="31"/>
      <c r="I6446" s="31"/>
      <c r="J6446" s="84"/>
      <c r="K6446" s="31"/>
      <c r="L6446" s="31"/>
      <c r="M6446" s="169"/>
      <c r="N6446" s="148"/>
      <c r="O6446" s="106"/>
      <c r="P6446" s="43"/>
      <c r="Q6446" s="31"/>
      <c r="R6446" s="84"/>
      <c r="S6446" s="31"/>
      <c r="T6446" s="31"/>
      <c r="U6446" s="169"/>
      <c r="V6446" s="150"/>
      <c r="W6446" s="342" t="str" cm="1">
        <f t="array" ref="W6446">IF(SUM(LEN(B6446:V6446))=0,"",IF(OR(OR(ISBLANK(F6446),SUM(LEN(C6446),LEN(D6446))=0),AND(NOT(E6446="Unknown"),ISBLANK(J6446)),AND(NOT(O6446="Unknown"),ISBLANK(R6446))),"Missing Information", INDEX(Table15[Entire Service Line Classification], MATCH(SUMIFS(Table15[Unique ID],Table15[System-Owned Portion],E6446,Table15[If Material Anything Other than "Lead" in Column E,Was Material Ever Previously Lead?],G6446,Table15[Customer-Owned Portion],O6446),Table15[Unique ID],0),0)))</f>
        <v/>
      </c>
      <c r="X6446"/>
    </row>
    <row r="6447" spans="2:24" x14ac:dyDescent="0.35">
      <c r="B6447" s="146"/>
      <c r="C6447" s="31"/>
      <c r="D6447" s="31"/>
      <c r="E6447" s="44"/>
      <c r="F6447" s="43"/>
      <c r="G6447" s="84"/>
      <c r="H6447" s="31"/>
      <c r="I6447" s="31"/>
      <c r="J6447" s="84"/>
      <c r="K6447" s="31"/>
      <c r="L6447" s="31"/>
      <c r="M6447" s="169"/>
      <c r="N6447" s="148"/>
      <c r="O6447" s="106"/>
      <c r="P6447" s="43"/>
      <c r="Q6447" s="31"/>
      <c r="R6447" s="84"/>
      <c r="S6447" s="31"/>
      <c r="T6447" s="31"/>
      <c r="U6447" s="169"/>
      <c r="V6447" s="150"/>
      <c r="W6447" s="342" t="str" cm="1">
        <f t="array" ref="W6447">IF(SUM(LEN(B6447:V6447))=0,"",IF(OR(OR(ISBLANK(F6447),SUM(LEN(C6447),LEN(D6447))=0),AND(NOT(E6447="Unknown"),ISBLANK(J6447)),AND(NOT(O6447="Unknown"),ISBLANK(R6447))),"Missing Information", INDEX(Table15[Entire Service Line Classification], MATCH(SUMIFS(Table15[Unique ID],Table15[System-Owned Portion],E6447,Table15[If Material Anything Other than "Lead" in Column E,Was Material Ever Previously Lead?],G6447,Table15[Customer-Owned Portion],O6447),Table15[Unique ID],0),0)))</f>
        <v/>
      </c>
      <c r="X6447"/>
    </row>
    <row r="6448" spans="2:24" x14ac:dyDescent="0.35">
      <c r="B6448" s="146"/>
      <c r="C6448" s="31"/>
      <c r="D6448" s="31"/>
      <c r="E6448" s="44"/>
      <c r="F6448" s="43"/>
      <c r="G6448" s="84"/>
      <c r="H6448" s="31"/>
      <c r="I6448" s="31"/>
      <c r="J6448" s="84"/>
      <c r="K6448" s="31"/>
      <c r="L6448" s="31"/>
      <c r="M6448" s="169"/>
      <c r="N6448" s="148"/>
      <c r="O6448" s="106"/>
      <c r="P6448" s="43"/>
      <c r="Q6448" s="31"/>
      <c r="R6448" s="84"/>
      <c r="S6448" s="31"/>
      <c r="T6448" s="31"/>
      <c r="U6448" s="169"/>
      <c r="V6448" s="150"/>
      <c r="W6448" s="342" t="str" cm="1">
        <f t="array" ref="W6448">IF(SUM(LEN(B6448:V6448))=0,"",IF(OR(OR(ISBLANK(F6448),SUM(LEN(C6448),LEN(D6448))=0),AND(NOT(E6448="Unknown"),ISBLANK(J6448)),AND(NOT(O6448="Unknown"),ISBLANK(R6448))),"Missing Information", INDEX(Table15[Entire Service Line Classification], MATCH(SUMIFS(Table15[Unique ID],Table15[System-Owned Portion],E6448,Table15[If Material Anything Other than "Lead" in Column E,Was Material Ever Previously Lead?],G6448,Table15[Customer-Owned Portion],O6448),Table15[Unique ID],0),0)))</f>
        <v/>
      </c>
      <c r="X6448"/>
    </row>
    <row r="6449" spans="2:24" x14ac:dyDescent="0.35">
      <c r="B6449" s="146"/>
      <c r="C6449" s="31"/>
      <c r="D6449" s="31"/>
      <c r="E6449" s="44"/>
      <c r="F6449" s="43"/>
      <c r="G6449" s="84"/>
      <c r="H6449" s="31"/>
      <c r="I6449" s="31"/>
      <c r="J6449" s="84"/>
      <c r="K6449" s="31"/>
      <c r="L6449" s="31"/>
      <c r="M6449" s="169"/>
      <c r="N6449" s="148"/>
      <c r="O6449" s="106"/>
      <c r="P6449" s="43"/>
      <c r="Q6449" s="31"/>
      <c r="R6449" s="84"/>
      <c r="S6449" s="31"/>
      <c r="T6449" s="31"/>
      <c r="U6449" s="169"/>
      <c r="V6449" s="150"/>
      <c r="W6449" s="342" t="str" cm="1">
        <f t="array" ref="W6449">IF(SUM(LEN(B6449:V6449))=0,"",IF(OR(OR(ISBLANK(F6449),SUM(LEN(C6449),LEN(D6449))=0),AND(NOT(E6449="Unknown"),ISBLANK(J6449)),AND(NOT(O6449="Unknown"),ISBLANK(R6449))),"Missing Information", INDEX(Table15[Entire Service Line Classification], MATCH(SUMIFS(Table15[Unique ID],Table15[System-Owned Portion],E6449,Table15[If Material Anything Other than "Lead" in Column E,Was Material Ever Previously Lead?],G6449,Table15[Customer-Owned Portion],O6449),Table15[Unique ID],0),0)))</f>
        <v/>
      </c>
      <c r="X6449"/>
    </row>
    <row r="6450" spans="2:24" x14ac:dyDescent="0.35">
      <c r="B6450" s="146"/>
      <c r="C6450" s="31"/>
      <c r="D6450" s="31"/>
      <c r="E6450" s="44"/>
      <c r="F6450" s="43"/>
      <c r="G6450" s="84"/>
      <c r="H6450" s="31"/>
      <c r="I6450" s="31"/>
      <c r="J6450" s="84"/>
      <c r="K6450" s="31"/>
      <c r="L6450" s="31"/>
      <c r="M6450" s="169"/>
      <c r="N6450" s="148"/>
      <c r="O6450" s="106"/>
      <c r="P6450" s="43"/>
      <c r="Q6450" s="31"/>
      <c r="R6450" s="84"/>
      <c r="S6450" s="31"/>
      <c r="T6450" s="31"/>
      <c r="U6450" s="169"/>
      <c r="V6450" s="150"/>
      <c r="W6450" s="342" t="str" cm="1">
        <f t="array" ref="W6450">IF(SUM(LEN(B6450:V6450))=0,"",IF(OR(OR(ISBLANK(F6450),SUM(LEN(C6450),LEN(D6450))=0),AND(NOT(E6450="Unknown"),ISBLANK(J6450)),AND(NOT(O6450="Unknown"),ISBLANK(R6450))),"Missing Information", INDEX(Table15[Entire Service Line Classification], MATCH(SUMIFS(Table15[Unique ID],Table15[System-Owned Portion],E6450,Table15[If Material Anything Other than "Lead" in Column E,Was Material Ever Previously Lead?],G6450,Table15[Customer-Owned Portion],O6450),Table15[Unique ID],0),0)))</f>
        <v/>
      </c>
      <c r="X6450"/>
    </row>
    <row r="6451" spans="2:24" x14ac:dyDescent="0.35">
      <c r="B6451" s="146"/>
      <c r="C6451" s="31"/>
      <c r="D6451" s="31"/>
      <c r="E6451" s="44"/>
      <c r="F6451" s="43"/>
      <c r="G6451" s="84"/>
      <c r="H6451" s="31"/>
      <c r="I6451" s="31"/>
      <c r="J6451" s="84"/>
      <c r="K6451" s="31"/>
      <c r="L6451" s="31"/>
      <c r="M6451" s="169"/>
      <c r="N6451" s="148"/>
      <c r="O6451" s="106"/>
      <c r="P6451" s="43"/>
      <c r="Q6451" s="31"/>
      <c r="R6451" s="84"/>
      <c r="S6451" s="31"/>
      <c r="T6451" s="31"/>
      <c r="U6451" s="169"/>
      <c r="V6451" s="150"/>
      <c r="W6451" s="342" t="str" cm="1">
        <f t="array" ref="W6451">IF(SUM(LEN(B6451:V6451))=0,"",IF(OR(OR(ISBLANK(F6451),SUM(LEN(C6451),LEN(D6451))=0),AND(NOT(E6451="Unknown"),ISBLANK(J6451)),AND(NOT(O6451="Unknown"),ISBLANK(R6451))),"Missing Information", INDEX(Table15[Entire Service Line Classification], MATCH(SUMIFS(Table15[Unique ID],Table15[System-Owned Portion],E6451,Table15[If Material Anything Other than "Lead" in Column E,Was Material Ever Previously Lead?],G6451,Table15[Customer-Owned Portion],O6451),Table15[Unique ID],0),0)))</f>
        <v/>
      </c>
      <c r="X6451"/>
    </row>
    <row r="6452" spans="2:24" x14ac:dyDescent="0.35">
      <c r="B6452" s="146"/>
      <c r="C6452" s="31"/>
      <c r="D6452" s="31"/>
      <c r="E6452" s="44"/>
      <c r="F6452" s="43"/>
      <c r="G6452" s="84"/>
      <c r="H6452" s="31"/>
      <c r="I6452" s="31"/>
      <c r="J6452" s="84"/>
      <c r="K6452" s="31"/>
      <c r="L6452" s="31"/>
      <c r="M6452" s="169"/>
      <c r="N6452" s="148"/>
      <c r="O6452" s="106"/>
      <c r="P6452" s="43"/>
      <c r="Q6452" s="31"/>
      <c r="R6452" s="84"/>
      <c r="S6452" s="31"/>
      <c r="T6452" s="31"/>
      <c r="U6452" s="169"/>
      <c r="V6452" s="150"/>
      <c r="W6452" s="342" t="str" cm="1">
        <f t="array" ref="W6452">IF(SUM(LEN(B6452:V6452))=0,"",IF(OR(OR(ISBLANK(F6452),SUM(LEN(C6452),LEN(D6452))=0),AND(NOT(E6452="Unknown"),ISBLANK(J6452)),AND(NOT(O6452="Unknown"),ISBLANK(R6452))),"Missing Information", INDEX(Table15[Entire Service Line Classification], MATCH(SUMIFS(Table15[Unique ID],Table15[System-Owned Portion],E6452,Table15[If Material Anything Other than "Lead" in Column E,Was Material Ever Previously Lead?],G6452,Table15[Customer-Owned Portion],O6452),Table15[Unique ID],0),0)))</f>
        <v/>
      </c>
      <c r="X6452"/>
    </row>
    <row r="6453" spans="2:24" x14ac:dyDescent="0.35">
      <c r="B6453" s="146"/>
      <c r="C6453" s="31"/>
      <c r="D6453" s="31"/>
      <c r="E6453" s="44"/>
      <c r="F6453" s="43"/>
      <c r="G6453" s="84"/>
      <c r="H6453" s="31"/>
      <c r="I6453" s="31"/>
      <c r="J6453" s="84"/>
      <c r="K6453" s="31"/>
      <c r="L6453" s="31"/>
      <c r="M6453" s="169"/>
      <c r="N6453" s="148"/>
      <c r="O6453" s="106"/>
      <c r="P6453" s="43"/>
      <c r="Q6453" s="31"/>
      <c r="R6453" s="84"/>
      <c r="S6453" s="31"/>
      <c r="T6453" s="31"/>
      <c r="U6453" s="169"/>
      <c r="V6453" s="150"/>
      <c r="W6453" s="342" t="str" cm="1">
        <f t="array" ref="W6453">IF(SUM(LEN(B6453:V6453))=0,"",IF(OR(OR(ISBLANK(F6453),SUM(LEN(C6453),LEN(D6453))=0),AND(NOT(E6453="Unknown"),ISBLANK(J6453)),AND(NOT(O6453="Unknown"),ISBLANK(R6453))),"Missing Information", INDEX(Table15[Entire Service Line Classification], MATCH(SUMIFS(Table15[Unique ID],Table15[System-Owned Portion],E6453,Table15[If Material Anything Other than "Lead" in Column E,Was Material Ever Previously Lead?],G6453,Table15[Customer-Owned Portion],O6453),Table15[Unique ID],0),0)))</f>
        <v/>
      </c>
      <c r="X6453"/>
    </row>
    <row r="6454" spans="2:24" x14ac:dyDescent="0.35">
      <c r="B6454" s="146"/>
      <c r="C6454" s="31"/>
      <c r="D6454" s="31"/>
      <c r="E6454" s="44"/>
      <c r="F6454" s="43"/>
      <c r="G6454" s="84"/>
      <c r="H6454" s="31"/>
      <c r="I6454" s="31"/>
      <c r="J6454" s="84"/>
      <c r="K6454" s="31"/>
      <c r="L6454" s="31"/>
      <c r="M6454" s="169"/>
      <c r="N6454" s="148"/>
      <c r="O6454" s="106"/>
      <c r="P6454" s="43"/>
      <c r="Q6454" s="31"/>
      <c r="R6454" s="84"/>
      <c r="S6454" s="31"/>
      <c r="T6454" s="31"/>
      <c r="U6454" s="169"/>
      <c r="V6454" s="150"/>
      <c r="W6454" s="342" t="str" cm="1">
        <f t="array" ref="W6454">IF(SUM(LEN(B6454:V6454))=0,"",IF(OR(OR(ISBLANK(F6454),SUM(LEN(C6454),LEN(D6454))=0),AND(NOT(E6454="Unknown"),ISBLANK(J6454)),AND(NOT(O6454="Unknown"),ISBLANK(R6454))),"Missing Information", INDEX(Table15[Entire Service Line Classification], MATCH(SUMIFS(Table15[Unique ID],Table15[System-Owned Portion],E6454,Table15[If Material Anything Other than "Lead" in Column E,Was Material Ever Previously Lead?],G6454,Table15[Customer-Owned Portion],O6454),Table15[Unique ID],0),0)))</f>
        <v/>
      </c>
      <c r="X6454"/>
    </row>
    <row r="6455" spans="2:24" x14ac:dyDescent="0.35">
      <c r="B6455" s="146"/>
      <c r="C6455" s="31"/>
      <c r="D6455" s="31"/>
      <c r="E6455" s="44"/>
      <c r="F6455" s="43"/>
      <c r="G6455" s="84"/>
      <c r="H6455" s="31"/>
      <c r="I6455" s="31"/>
      <c r="J6455" s="84"/>
      <c r="K6455" s="31"/>
      <c r="L6455" s="31"/>
      <c r="M6455" s="169"/>
      <c r="N6455" s="148"/>
      <c r="O6455" s="106"/>
      <c r="P6455" s="43"/>
      <c r="Q6455" s="31"/>
      <c r="R6455" s="84"/>
      <c r="S6455" s="31"/>
      <c r="T6455" s="31"/>
      <c r="U6455" s="169"/>
      <c r="V6455" s="150"/>
      <c r="W6455" s="342" t="str" cm="1">
        <f t="array" ref="W6455">IF(SUM(LEN(B6455:V6455))=0,"",IF(OR(OR(ISBLANK(F6455),SUM(LEN(C6455),LEN(D6455))=0),AND(NOT(E6455="Unknown"),ISBLANK(J6455)),AND(NOT(O6455="Unknown"),ISBLANK(R6455))),"Missing Information", INDEX(Table15[Entire Service Line Classification], MATCH(SUMIFS(Table15[Unique ID],Table15[System-Owned Portion],E6455,Table15[If Material Anything Other than "Lead" in Column E,Was Material Ever Previously Lead?],G6455,Table15[Customer-Owned Portion],O6455),Table15[Unique ID],0),0)))</f>
        <v/>
      </c>
      <c r="X6455"/>
    </row>
    <row r="6456" spans="2:24" x14ac:dyDescent="0.35">
      <c r="B6456" s="146"/>
      <c r="C6456" s="31"/>
      <c r="D6456" s="31"/>
      <c r="E6456" s="44"/>
      <c r="F6456" s="43"/>
      <c r="G6456" s="84"/>
      <c r="H6456" s="31"/>
      <c r="I6456" s="31"/>
      <c r="J6456" s="84"/>
      <c r="K6456" s="31"/>
      <c r="L6456" s="31"/>
      <c r="M6456" s="169"/>
      <c r="N6456" s="148"/>
      <c r="O6456" s="106"/>
      <c r="P6456" s="43"/>
      <c r="Q6456" s="31"/>
      <c r="R6456" s="84"/>
      <c r="S6456" s="31"/>
      <c r="T6456" s="31"/>
      <c r="U6456" s="169"/>
      <c r="V6456" s="150"/>
      <c r="W6456" s="342" t="str" cm="1">
        <f t="array" ref="W6456">IF(SUM(LEN(B6456:V6456))=0,"",IF(OR(OR(ISBLANK(F6456),SUM(LEN(C6456),LEN(D6456))=0),AND(NOT(E6456="Unknown"),ISBLANK(J6456)),AND(NOT(O6456="Unknown"),ISBLANK(R6456))),"Missing Information", INDEX(Table15[Entire Service Line Classification], MATCH(SUMIFS(Table15[Unique ID],Table15[System-Owned Portion],E6456,Table15[If Material Anything Other than "Lead" in Column E,Was Material Ever Previously Lead?],G6456,Table15[Customer-Owned Portion],O6456),Table15[Unique ID],0),0)))</f>
        <v/>
      </c>
      <c r="X6456"/>
    </row>
    <row r="6457" spans="2:24" x14ac:dyDescent="0.35">
      <c r="B6457" s="146"/>
      <c r="C6457" s="31"/>
      <c r="D6457" s="31"/>
      <c r="E6457" s="44"/>
      <c r="F6457" s="43"/>
      <c r="G6457" s="84"/>
      <c r="H6457" s="31"/>
      <c r="I6457" s="31"/>
      <c r="J6457" s="84"/>
      <c r="K6457" s="31"/>
      <c r="L6457" s="31"/>
      <c r="M6457" s="169"/>
      <c r="N6457" s="148"/>
      <c r="O6457" s="106"/>
      <c r="P6457" s="43"/>
      <c r="Q6457" s="31"/>
      <c r="R6457" s="84"/>
      <c r="S6457" s="31"/>
      <c r="T6457" s="31"/>
      <c r="U6457" s="169"/>
      <c r="V6457" s="150"/>
      <c r="W6457" s="342" t="str" cm="1">
        <f t="array" ref="W6457">IF(SUM(LEN(B6457:V6457))=0,"",IF(OR(OR(ISBLANK(F6457),SUM(LEN(C6457),LEN(D6457))=0),AND(NOT(E6457="Unknown"),ISBLANK(J6457)),AND(NOT(O6457="Unknown"),ISBLANK(R6457))),"Missing Information", INDEX(Table15[Entire Service Line Classification], MATCH(SUMIFS(Table15[Unique ID],Table15[System-Owned Portion],E6457,Table15[If Material Anything Other than "Lead" in Column E,Was Material Ever Previously Lead?],G6457,Table15[Customer-Owned Portion],O6457),Table15[Unique ID],0),0)))</f>
        <v/>
      </c>
      <c r="X6457"/>
    </row>
    <row r="6458" spans="2:24" x14ac:dyDescent="0.35">
      <c r="B6458" s="146"/>
      <c r="C6458" s="31"/>
      <c r="D6458" s="31"/>
      <c r="E6458" s="44"/>
      <c r="F6458" s="43"/>
      <c r="G6458" s="84"/>
      <c r="H6458" s="31"/>
      <c r="I6458" s="31"/>
      <c r="J6458" s="84"/>
      <c r="K6458" s="31"/>
      <c r="L6458" s="31"/>
      <c r="M6458" s="169"/>
      <c r="N6458" s="148"/>
      <c r="O6458" s="106"/>
      <c r="P6458" s="43"/>
      <c r="Q6458" s="31"/>
      <c r="R6458" s="84"/>
      <c r="S6458" s="31"/>
      <c r="T6458" s="31"/>
      <c r="U6458" s="169"/>
      <c r="V6458" s="150"/>
      <c r="W6458" s="342" t="str" cm="1">
        <f t="array" ref="W6458">IF(SUM(LEN(B6458:V6458))=0,"",IF(OR(OR(ISBLANK(F6458),SUM(LEN(C6458),LEN(D6458))=0),AND(NOT(E6458="Unknown"),ISBLANK(J6458)),AND(NOT(O6458="Unknown"),ISBLANK(R6458))),"Missing Information", INDEX(Table15[Entire Service Line Classification], MATCH(SUMIFS(Table15[Unique ID],Table15[System-Owned Portion],E6458,Table15[If Material Anything Other than "Lead" in Column E,Was Material Ever Previously Lead?],G6458,Table15[Customer-Owned Portion],O6458),Table15[Unique ID],0),0)))</f>
        <v/>
      </c>
      <c r="X6458"/>
    </row>
    <row r="6459" spans="2:24" x14ac:dyDescent="0.35">
      <c r="B6459" s="146"/>
      <c r="C6459" s="31"/>
      <c r="D6459" s="31"/>
      <c r="E6459" s="44"/>
      <c r="F6459" s="43"/>
      <c r="G6459" s="84"/>
      <c r="H6459" s="31"/>
      <c r="I6459" s="31"/>
      <c r="J6459" s="84"/>
      <c r="K6459" s="31"/>
      <c r="L6459" s="31"/>
      <c r="M6459" s="169"/>
      <c r="N6459" s="148"/>
      <c r="O6459" s="106"/>
      <c r="P6459" s="43"/>
      <c r="Q6459" s="31"/>
      <c r="R6459" s="84"/>
      <c r="S6459" s="31"/>
      <c r="T6459" s="31"/>
      <c r="U6459" s="169"/>
      <c r="V6459" s="150"/>
      <c r="W6459" s="342" t="str" cm="1">
        <f t="array" ref="W6459">IF(SUM(LEN(B6459:V6459))=0,"",IF(OR(OR(ISBLANK(F6459),SUM(LEN(C6459),LEN(D6459))=0),AND(NOT(E6459="Unknown"),ISBLANK(J6459)),AND(NOT(O6459="Unknown"),ISBLANK(R6459))),"Missing Information", INDEX(Table15[Entire Service Line Classification], MATCH(SUMIFS(Table15[Unique ID],Table15[System-Owned Portion],E6459,Table15[If Material Anything Other than "Lead" in Column E,Was Material Ever Previously Lead?],G6459,Table15[Customer-Owned Portion],O6459),Table15[Unique ID],0),0)))</f>
        <v/>
      </c>
      <c r="X6459"/>
    </row>
    <row r="6460" spans="2:24" x14ac:dyDescent="0.35">
      <c r="B6460" s="146"/>
      <c r="C6460" s="31"/>
      <c r="D6460" s="31"/>
      <c r="E6460" s="44"/>
      <c r="F6460" s="43"/>
      <c r="G6460" s="84"/>
      <c r="H6460" s="31"/>
      <c r="I6460" s="31"/>
      <c r="J6460" s="84"/>
      <c r="K6460" s="31"/>
      <c r="L6460" s="31"/>
      <c r="M6460" s="169"/>
      <c r="N6460" s="148"/>
      <c r="O6460" s="106"/>
      <c r="P6460" s="43"/>
      <c r="Q6460" s="31"/>
      <c r="R6460" s="84"/>
      <c r="S6460" s="31"/>
      <c r="T6460" s="31"/>
      <c r="U6460" s="169"/>
      <c r="V6460" s="150"/>
      <c r="W6460" s="342" t="str" cm="1">
        <f t="array" ref="W6460">IF(SUM(LEN(B6460:V6460))=0,"",IF(OR(OR(ISBLANK(F6460),SUM(LEN(C6460),LEN(D6460))=0),AND(NOT(E6460="Unknown"),ISBLANK(J6460)),AND(NOT(O6460="Unknown"),ISBLANK(R6460))),"Missing Information", INDEX(Table15[Entire Service Line Classification], MATCH(SUMIFS(Table15[Unique ID],Table15[System-Owned Portion],E6460,Table15[If Material Anything Other than "Lead" in Column E,Was Material Ever Previously Lead?],G6460,Table15[Customer-Owned Portion],O6460),Table15[Unique ID],0),0)))</f>
        <v/>
      </c>
      <c r="X6460"/>
    </row>
    <row r="6461" spans="2:24" x14ac:dyDescent="0.35">
      <c r="B6461" s="146"/>
      <c r="C6461" s="31"/>
      <c r="D6461" s="31"/>
      <c r="E6461" s="44"/>
      <c r="F6461" s="43"/>
      <c r="G6461" s="84"/>
      <c r="H6461" s="31"/>
      <c r="I6461" s="31"/>
      <c r="J6461" s="84"/>
      <c r="K6461" s="31"/>
      <c r="L6461" s="31"/>
      <c r="M6461" s="169"/>
      <c r="N6461" s="148"/>
      <c r="O6461" s="106"/>
      <c r="P6461" s="43"/>
      <c r="Q6461" s="31"/>
      <c r="R6461" s="84"/>
      <c r="S6461" s="31"/>
      <c r="T6461" s="31"/>
      <c r="U6461" s="169"/>
      <c r="V6461" s="150"/>
      <c r="W6461" s="342" t="str" cm="1">
        <f t="array" ref="W6461">IF(SUM(LEN(B6461:V6461))=0,"",IF(OR(OR(ISBLANK(F6461),SUM(LEN(C6461),LEN(D6461))=0),AND(NOT(E6461="Unknown"),ISBLANK(J6461)),AND(NOT(O6461="Unknown"),ISBLANK(R6461))),"Missing Information", INDEX(Table15[Entire Service Line Classification], MATCH(SUMIFS(Table15[Unique ID],Table15[System-Owned Portion],E6461,Table15[If Material Anything Other than "Lead" in Column E,Was Material Ever Previously Lead?],G6461,Table15[Customer-Owned Portion],O6461),Table15[Unique ID],0),0)))</f>
        <v/>
      </c>
      <c r="X6461"/>
    </row>
    <row r="6462" spans="2:24" x14ac:dyDescent="0.35">
      <c r="B6462" s="146"/>
      <c r="C6462" s="31"/>
      <c r="D6462" s="31"/>
      <c r="E6462" s="44"/>
      <c r="F6462" s="43"/>
      <c r="G6462" s="84"/>
      <c r="H6462" s="31"/>
      <c r="I6462" s="31"/>
      <c r="J6462" s="84"/>
      <c r="K6462" s="31"/>
      <c r="L6462" s="31"/>
      <c r="M6462" s="169"/>
      <c r="N6462" s="148"/>
      <c r="O6462" s="106"/>
      <c r="P6462" s="43"/>
      <c r="Q6462" s="31"/>
      <c r="R6462" s="84"/>
      <c r="S6462" s="31"/>
      <c r="T6462" s="31"/>
      <c r="U6462" s="169"/>
      <c r="V6462" s="150"/>
      <c r="W6462" s="342" t="str" cm="1">
        <f t="array" ref="W6462">IF(SUM(LEN(B6462:V6462))=0,"",IF(OR(OR(ISBLANK(F6462),SUM(LEN(C6462),LEN(D6462))=0),AND(NOT(E6462="Unknown"),ISBLANK(J6462)),AND(NOT(O6462="Unknown"),ISBLANK(R6462))),"Missing Information", INDEX(Table15[Entire Service Line Classification], MATCH(SUMIFS(Table15[Unique ID],Table15[System-Owned Portion],E6462,Table15[If Material Anything Other than "Lead" in Column E,Was Material Ever Previously Lead?],G6462,Table15[Customer-Owned Portion],O6462),Table15[Unique ID],0),0)))</f>
        <v/>
      </c>
      <c r="X6462"/>
    </row>
    <row r="6463" spans="2:24" x14ac:dyDescent="0.35">
      <c r="B6463" s="146"/>
      <c r="C6463" s="31"/>
      <c r="D6463" s="31"/>
      <c r="E6463" s="44"/>
      <c r="F6463" s="43"/>
      <c r="G6463" s="84"/>
      <c r="H6463" s="31"/>
      <c r="I6463" s="31"/>
      <c r="J6463" s="84"/>
      <c r="K6463" s="31"/>
      <c r="L6463" s="31"/>
      <c r="M6463" s="169"/>
      <c r="N6463" s="148"/>
      <c r="O6463" s="106"/>
      <c r="P6463" s="43"/>
      <c r="Q6463" s="31"/>
      <c r="R6463" s="84"/>
      <c r="S6463" s="31"/>
      <c r="T6463" s="31"/>
      <c r="U6463" s="169"/>
      <c r="V6463" s="150"/>
      <c r="W6463" s="342" t="str" cm="1">
        <f t="array" ref="W6463">IF(SUM(LEN(B6463:V6463))=0,"",IF(OR(OR(ISBLANK(F6463),SUM(LEN(C6463),LEN(D6463))=0),AND(NOT(E6463="Unknown"),ISBLANK(J6463)),AND(NOT(O6463="Unknown"),ISBLANK(R6463))),"Missing Information", INDEX(Table15[Entire Service Line Classification], MATCH(SUMIFS(Table15[Unique ID],Table15[System-Owned Portion],E6463,Table15[If Material Anything Other than "Lead" in Column E,Was Material Ever Previously Lead?],G6463,Table15[Customer-Owned Portion],O6463),Table15[Unique ID],0),0)))</f>
        <v/>
      </c>
      <c r="X6463"/>
    </row>
    <row r="6464" spans="2:24" x14ac:dyDescent="0.35">
      <c r="B6464" s="146"/>
      <c r="C6464" s="31"/>
      <c r="D6464" s="31"/>
      <c r="E6464" s="44"/>
      <c r="F6464" s="43"/>
      <c r="G6464" s="84"/>
      <c r="H6464" s="31"/>
      <c r="I6464" s="31"/>
      <c r="J6464" s="84"/>
      <c r="K6464" s="31"/>
      <c r="L6464" s="31"/>
      <c r="M6464" s="169"/>
      <c r="N6464" s="148"/>
      <c r="O6464" s="106"/>
      <c r="P6464" s="43"/>
      <c r="Q6464" s="31"/>
      <c r="R6464" s="84"/>
      <c r="S6464" s="31"/>
      <c r="T6464" s="31"/>
      <c r="U6464" s="169"/>
      <c r="V6464" s="150"/>
      <c r="W6464" s="342" t="str" cm="1">
        <f t="array" ref="W6464">IF(SUM(LEN(B6464:V6464))=0,"",IF(OR(OR(ISBLANK(F6464),SUM(LEN(C6464),LEN(D6464))=0),AND(NOT(E6464="Unknown"),ISBLANK(J6464)),AND(NOT(O6464="Unknown"),ISBLANK(R6464))),"Missing Information", INDEX(Table15[Entire Service Line Classification], MATCH(SUMIFS(Table15[Unique ID],Table15[System-Owned Portion],E6464,Table15[If Material Anything Other than "Lead" in Column E,Was Material Ever Previously Lead?],G6464,Table15[Customer-Owned Portion],O6464),Table15[Unique ID],0),0)))</f>
        <v/>
      </c>
      <c r="X6464"/>
    </row>
    <row r="6465" spans="2:24" x14ac:dyDescent="0.35">
      <c r="B6465" s="146"/>
      <c r="C6465" s="31"/>
      <c r="D6465" s="31"/>
      <c r="E6465" s="44"/>
      <c r="F6465" s="43"/>
      <c r="G6465" s="84"/>
      <c r="H6465" s="31"/>
      <c r="I6465" s="31"/>
      <c r="J6465" s="84"/>
      <c r="K6465" s="31"/>
      <c r="L6465" s="31"/>
      <c r="M6465" s="169"/>
      <c r="N6465" s="148"/>
      <c r="O6465" s="106"/>
      <c r="P6465" s="43"/>
      <c r="Q6465" s="31"/>
      <c r="R6465" s="84"/>
      <c r="S6465" s="31"/>
      <c r="T6465" s="31"/>
      <c r="U6465" s="169"/>
      <c r="V6465" s="150"/>
      <c r="W6465" s="342" t="str" cm="1">
        <f t="array" ref="W6465">IF(SUM(LEN(B6465:V6465))=0,"",IF(OR(OR(ISBLANK(F6465),SUM(LEN(C6465),LEN(D6465))=0),AND(NOT(E6465="Unknown"),ISBLANK(J6465)),AND(NOT(O6465="Unknown"),ISBLANK(R6465))),"Missing Information", INDEX(Table15[Entire Service Line Classification], MATCH(SUMIFS(Table15[Unique ID],Table15[System-Owned Portion],E6465,Table15[If Material Anything Other than "Lead" in Column E,Was Material Ever Previously Lead?],G6465,Table15[Customer-Owned Portion],O6465),Table15[Unique ID],0),0)))</f>
        <v/>
      </c>
      <c r="X6465"/>
    </row>
    <row r="6466" spans="2:24" x14ac:dyDescent="0.35">
      <c r="B6466" s="146"/>
      <c r="C6466" s="31"/>
      <c r="D6466" s="31"/>
      <c r="E6466" s="44"/>
      <c r="F6466" s="43"/>
      <c r="G6466" s="84"/>
      <c r="H6466" s="31"/>
      <c r="I6466" s="31"/>
      <c r="J6466" s="84"/>
      <c r="K6466" s="31"/>
      <c r="L6466" s="31"/>
      <c r="M6466" s="169"/>
      <c r="N6466" s="148"/>
      <c r="O6466" s="106"/>
      <c r="P6466" s="43"/>
      <c r="Q6466" s="31"/>
      <c r="R6466" s="84"/>
      <c r="S6466" s="31"/>
      <c r="T6466" s="31"/>
      <c r="U6466" s="169"/>
      <c r="V6466" s="150"/>
      <c r="W6466" s="342" t="str" cm="1">
        <f t="array" ref="W6466">IF(SUM(LEN(B6466:V6466))=0,"",IF(OR(OR(ISBLANK(F6466),SUM(LEN(C6466),LEN(D6466))=0),AND(NOT(E6466="Unknown"),ISBLANK(J6466)),AND(NOT(O6466="Unknown"),ISBLANK(R6466))),"Missing Information", INDEX(Table15[Entire Service Line Classification], MATCH(SUMIFS(Table15[Unique ID],Table15[System-Owned Portion],E6466,Table15[If Material Anything Other than "Lead" in Column E,Was Material Ever Previously Lead?],G6466,Table15[Customer-Owned Portion],O6466),Table15[Unique ID],0),0)))</f>
        <v/>
      </c>
      <c r="X6466"/>
    </row>
    <row r="6467" spans="2:24" x14ac:dyDescent="0.35">
      <c r="B6467" s="146"/>
      <c r="C6467" s="31"/>
      <c r="D6467" s="31"/>
      <c r="E6467" s="44"/>
      <c r="F6467" s="43"/>
      <c r="G6467" s="84"/>
      <c r="H6467" s="31"/>
      <c r="I6467" s="31"/>
      <c r="J6467" s="84"/>
      <c r="K6467" s="31"/>
      <c r="L6467" s="31"/>
      <c r="M6467" s="169"/>
      <c r="N6467" s="148"/>
      <c r="O6467" s="106"/>
      <c r="P6467" s="43"/>
      <c r="Q6467" s="31"/>
      <c r="R6467" s="84"/>
      <c r="S6467" s="31"/>
      <c r="T6467" s="31"/>
      <c r="U6467" s="169"/>
      <c r="V6467" s="150"/>
      <c r="W6467" s="342" t="str" cm="1">
        <f t="array" ref="W6467">IF(SUM(LEN(B6467:V6467))=0,"",IF(OR(OR(ISBLANK(F6467),SUM(LEN(C6467),LEN(D6467))=0),AND(NOT(E6467="Unknown"),ISBLANK(J6467)),AND(NOT(O6467="Unknown"),ISBLANK(R6467))),"Missing Information", INDEX(Table15[Entire Service Line Classification], MATCH(SUMIFS(Table15[Unique ID],Table15[System-Owned Portion],E6467,Table15[If Material Anything Other than "Lead" in Column E,Was Material Ever Previously Lead?],G6467,Table15[Customer-Owned Portion],O6467),Table15[Unique ID],0),0)))</f>
        <v/>
      </c>
      <c r="X6467"/>
    </row>
    <row r="6468" spans="2:24" x14ac:dyDescent="0.35">
      <c r="B6468" s="146"/>
      <c r="C6468" s="31"/>
      <c r="D6468" s="31"/>
      <c r="E6468" s="44"/>
      <c r="F6468" s="43"/>
      <c r="G6468" s="84"/>
      <c r="H6468" s="31"/>
      <c r="I6468" s="31"/>
      <c r="J6468" s="84"/>
      <c r="K6468" s="31"/>
      <c r="L6468" s="31"/>
      <c r="M6468" s="169"/>
      <c r="N6468" s="148"/>
      <c r="O6468" s="106"/>
      <c r="P6468" s="43"/>
      <c r="Q6468" s="31"/>
      <c r="R6468" s="84"/>
      <c r="S6468" s="31"/>
      <c r="T6468" s="31"/>
      <c r="U6468" s="169"/>
      <c r="V6468" s="150"/>
      <c r="W6468" s="342" t="str" cm="1">
        <f t="array" ref="W6468">IF(SUM(LEN(B6468:V6468))=0,"",IF(OR(OR(ISBLANK(F6468),SUM(LEN(C6468),LEN(D6468))=0),AND(NOT(E6468="Unknown"),ISBLANK(J6468)),AND(NOT(O6468="Unknown"),ISBLANK(R6468))),"Missing Information", INDEX(Table15[Entire Service Line Classification], MATCH(SUMIFS(Table15[Unique ID],Table15[System-Owned Portion],E6468,Table15[If Material Anything Other than "Lead" in Column E,Was Material Ever Previously Lead?],G6468,Table15[Customer-Owned Portion],O6468),Table15[Unique ID],0),0)))</f>
        <v/>
      </c>
      <c r="X6468"/>
    </row>
    <row r="6469" spans="2:24" x14ac:dyDescent="0.35">
      <c r="B6469" s="146"/>
      <c r="C6469" s="31"/>
      <c r="D6469" s="31"/>
      <c r="E6469" s="44"/>
      <c r="F6469" s="43"/>
      <c r="G6469" s="84"/>
      <c r="H6469" s="31"/>
      <c r="I6469" s="31"/>
      <c r="J6469" s="84"/>
      <c r="K6469" s="31"/>
      <c r="L6469" s="31"/>
      <c r="M6469" s="169"/>
      <c r="N6469" s="148"/>
      <c r="O6469" s="106"/>
      <c r="P6469" s="43"/>
      <c r="Q6469" s="31"/>
      <c r="R6469" s="84"/>
      <c r="S6469" s="31"/>
      <c r="T6469" s="31"/>
      <c r="U6469" s="169"/>
      <c r="V6469" s="150"/>
      <c r="W6469" s="342" t="str" cm="1">
        <f t="array" ref="W6469">IF(SUM(LEN(B6469:V6469))=0,"",IF(OR(OR(ISBLANK(F6469),SUM(LEN(C6469),LEN(D6469))=0),AND(NOT(E6469="Unknown"),ISBLANK(J6469)),AND(NOT(O6469="Unknown"),ISBLANK(R6469))),"Missing Information", INDEX(Table15[Entire Service Line Classification], MATCH(SUMIFS(Table15[Unique ID],Table15[System-Owned Portion],E6469,Table15[If Material Anything Other than "Lead" in Column E,Was Material Ever Previously Lead?],G6469,Table15[Customer-Owned Portion],O6469),Table15[Unique ID],0),0)))</f>
        <v/>
      </c>
      <c r="X6469"/>
    </row>
    <row r="6470" spans="2:24" x14ac:dyDescent="0.35">
      <c r="B6470" s="146"/>
      <c r="C6470" s="31"/>
      <c r="D6470" s="31"/>
      <c r="E6470" s="44"/>
      <c r="F6470" s="43"/>
      <c r="G6470" s="84"/>
      <c r="H6470" s="31"/>
      <c r="I6470" s="31"/>
      <c r="J6470" s="84"/>
      <c r="K6470" s="31"/>
      <c r="L6470" s="31"/>
      <c r="M6470" s="169"/>
      <c r="N6470" s="148"/>
      <c r="O6470" s="106"/>
      <c r="P6470" s="43"/>
      <c r="Q6470" s="31"/>
      <c r="R6470" s="84"/>
      <c r="S6470" s="31"/>
      <c r="T6470" s="31"/>
      <c r="U6470" s="169"/>
      <c r="V6470" s="150"/>
      <c r="W6470" s="342" t="str" cm="1">
        <f t="array" ref="W6470">IF(SUM(LEN(B6470:V6470))=0,"",IF(OR(OR(ISBLANK(F6470),SUM(LEN(C6470),LEN(D6470))=0),AND(NOT(E6470="Unknown"),ISBLANK(J6470)),AND(NOT(O6470="Unknown"),ISBLANK(R6470))),"Missing Information", INDEX(Table15[Entire Service Line Classification], MATCH(SUMIFS(Table15[Unique ID],Table15[System-Owned Portion],E6470,Table15[If Material Anything Other than "Lead" in Column E,Was Material Ever Previously Lead?],G6470,Table15[Customer-Owned Portion],O6470),Table15[Unique ID],0),0)))</f>
        <v/>
      </c>
      <c r="X6470"/>
    </row>
    <row r="6471" spans="2:24" x14ac:dyDescent="0.35">
      <c r="B6471" s="146"/>
      <c r="C6471" s="31"/>
      <c r="D6471" s="31"/>
      <c r="E6471" s="44"/>
      <c r="F6471" s="43"/>
      <c r="G6471" s="84"/>
      <c r="H6471" s="31"/>
      <c r="I6471" s="31"/>
      <c r="J6471" s="84"/>
      <c r="K6471" s="31"/>
      <c r="L6471" s="31"/>
      <c r="M6471" s="169"/>
      <c r="N6471" s="148"/>
      <c r="O6471" s="106"/>
      <c r="P6471" s="43"/>
      <c r="Q6471" s="31"/>
      <c r="R6471" s="84"/>
      <c r="S6471" s="31"/>
      <c r="T6471" s="31"/>
      <c r="U6471" s="169"/>
      <c r="V6471" s="150"/>
      <c r="W6471" s="342" t="str" cm="1">
        <f t="array" ref="W6471">IF(SUM(LEN(B6471:V6471))=0,"",IF(OR(OR(ISBLANK(F6471),SUM(LEN(C6471),LEN(D6471))=0),AND(NOT(E6471="Unknown"),ISBLANK(J6471)),AND(NOT(O6471="Unknown"),ISBLANK(R6471))),"Missing Information", INDEX(Table15[Entire Service Line Classification], MATCH(SUMIFS(Table15[Unique ID],Table15[System-Owned Portion],E6471,Table15[If Material Anything Other than "Lead" in Column E,Was Material Ever Previously Lead?],G6471,Table15[Customer-Owned Portion],O6471),Table15[Unique ID],0),0)))</f>
        <v/>
      </c>
      <c r="X6471"/>
    </row>
    <row r="6472" spans="2:24" x14ac:dyDescent="0.35">
      <c r="B6472" s="146"/>
      <c r="C6472" s="31"/>
      <c r="D6472" s="31"/>
      <c r="E6472" s="44"/>
      <c r="F6472" s="43"/>
      <c r="G6472" s="84"/>
      <c r="H6472" s="31"/>
      <c r="I6472" s="31"/>
      <c r="J6472" s="84"/>
      <c r="K6472" s="31"/>
      <c r="L6472" s="31"/>
      <c r="M6472" s="169"/>
      <c r="N6472" s="148"/>
      <c r="O6472" s="106"/>
      <c r="P6472" s="43"/>
      <c r="Q6472" s="31"/>
      <c r="R6472" s="84"/>
      <c r="S6472" s="31"/>
      <c r="T6472" s="31"/>
      <c r="U6472" s="169"/>
      <c r="V6472" s="150"/>
      <c r="W6472" s="342" t="str" cm="1">
        <f t="array" ref="W6472">IF(SUM(LEN(B6472:V6472))=0,"",IF(OR(OR(ISBLANK(F6472),SUM(LEN(C6472),LEN(D6472))=0),AND(NOT(E6472="Unknown"),ISBLANK(J6472)),AND(NOT(O6472="Unknown"),ISBLANK(R6472))),"Missing Information", INDEX(Table15[Entire Service Line Classification], MATCH(SUMIFS(Table15[Unique ID],Table15[System-Owned Portion],E6472,Table15[If Material Anything Other than "Lead" in Column E,Was Material Ever Previously Lead?],G6472,Table15[Customer-Owned Portion],O6472),Table15[Unique ID],0),0)))</f>
        <v/>
      </c>
      <c r="X6472"/>
    </row>
    <row r="6473" spans="2:24" x14ac:dyDescent="0.35">
      <c r="B6473" s="146"/>
      <c r="C6473" s="31"/>
      <c r="D6473" s="31"/>
      <c r="E6473" s="44"/>
      <c r="F6473" s="43"/>
      <c r="G6473" s="84"/>
      <c r="H6473" s="31"/>
      <c r="I6473" s="31"/>
      <c r="J6473" s="84"/>
      <c r="K6473" s="31"/>
      <c r="L6473" s="31"/>
      <c r="M6473" s="169"/>
      <c r="N6473" s="148"/>
      <c r="O6473" s="106"/>
      <c r="P6473" s="43"/>
      <c r="Q6473" s="31"/>
      <c r="R6473" s="84"/>
      <c r="S6473" s="31"/>
      <c r="T6473" s="31"/>
      <c r="U6473" s="169"/>
      <c r="V6473" s="150"/>
      <c r="W6473" s="342" t="str" cm="1">
        <f t="array" ref="W6473">IF(SUM(LEN(B6473:V6473))=0,"",IF(OR(OR(ISBLANK(F6473),SUM(LEN(C6473),LEN(D6473))=0),AND(NOT(E6473="Unknown"),ISBLANK(J6473)),AND(NOT(O6473="Unknown"),ISBLANK(R6473))),"Missing Information", INDEX(Table15[Entire Service Line Classification], MATCH(SUMIFS(Table15[Unique ID],Table15[System-Owned Portion],E6473,Table15[If Material Anything Other than "Lead" in Column E,Was Material Ever Previously Lead?],G6473,Table15[Customer-Owned Portion],O6473),Table15[Unique ID],0),0)))</f>
        <v/>
      </c>
      <c r="X6473"/>
    </row>
    <row r="6474" spans="2:24" x14ac:dyDescent="0.35">
      <c r="B6474" s="146"/>
      <c r="C6474" s="31"/>
      <c r="D6474" s="31"/>
      <c r="E6474" s="44"/>
      <c r="F6474" s="43"/>
      <c r="G6474" s="84"/>
      <c r="H6474" s="31"/>
      <c r="I6474" s="31"/>
      <c r="J6474" s="84"/>
      <c r="K6474" s="31"/>
      <c r="L6474" s="31"/>
      <c r="M6474" s="169"/>
      <c r="N6474" s="148"/>
      <c r="O6474" s="106"/>
      <c r="P6474" s="43"/>
      <c r="Q6474" s="31"/>
      <c r="R6474" s="84"/>
      <c r="S6474" s="31"/>
      <c r="T6474" s="31"/>
      <c r="U6474" s="169"/>
      <c r="V6474" s="150"/>
      <c r="W6474" s="342" t="str" cm="1">
        <f t="array" ref="W6474">IF(SUM(LEN(B6474:V6474))=0,"",IF(OR(OR(ISBLANK(F6474),SUM(LEN(C6474),LEN(D6474))=0),AND(NOT(E6474="Unknown"),ISBLANK(J6474)),AND(NOT(O6474="Unknown"),ISBLANK(R6474))),"Missing Information", INDEX(Table15[Entire Service Line Classification], MATCH(SUMIFS(Table15[Unique ID],Table15[System-Owned Portion],E6474,Table15[If Material Anything Other than "Lead" in Column E,Was Material Ever Previously Lead?],G6474,Table15[Customer-Owned Portion],O6474),Table15[Unique ID],0),0)))</f>
        <v/>
      </c>
      <c r="X6474"/>
    </row>
    <row r="6475" spans="2:24" x14ac:dyDescent="0.35">
      <c r="B6475" s="146"/>
      <c r="C6475" s="31"/>
      <c r="D6475" s="31"/>
      <c r="E6475" s="44"/>
      <c r="F6475" s="43"/>
      <c r="G6475" s="84"/>
      <c r="H6475" s="31"/>
      <c r="I6475" s="31"/>
      <c r="J6475" s="84"/>
      <c r="K6475" s="31"/>
      <c r="L6475" s="31"/>
      <c r="M6475" s="169"/>
      <c r="N6475" s="148"/>
      <c r="O6475" s="106"/>
      <c r="P6475" s="43"/>
      <c r="Q6475" s="31"/>
      <c r="R6475" s="84"/>
      <c r="S6475" s="31"/>
      <c r="T6475" s="31"/>
      <c r="U6475" s="169"/>
      <c r="V6475" s="150"/>
      <c r="W6475" s="342" t="str" cm="1">
        <f t="array" ref="W6475">IF(SUM(LEN(B6475:V6475))=0,"",IF(OR(OR(ISBLANK(F6475),SUM(LEN(C6475),LEN(D6475))=0),AND(NOT(E6475="Unknown"),ISBLANK(J6475)),AND(NOT(O6475="Unknown"),ISBLANK(R6475))),"Missing Information", INDEX(Table15[Entire Service Line Classification], MATCH(SUMIFS(Table15[Unique ID],Table15[System-Owned Portion],E6475,Table15[If Material Anything Other than "Lead" in Column E,Was Material Ever Previously Lead?],G6475,Table15[Customer-Owned Portion],O6475),Table15[Unique ID],0),0)))</f>
        <v/>
      </c>
      <c r="X6475"/>
    </row>
    <row r="6476" spans="2:24" x14ac:dyDescent="0.35">
      <c r="B6476" s="146"/>
      <c r="C6476" s="31"/>
      <c r="D6476" s="31"/>
      <c r="E6476" s="44"/>
      <c r="F6476" s="43"/>
      <c r="G6476" s="84"/>
      <c r="H6476" s="31"/>
      <c r="I6476" s="31"/>
      <c r="J6476" s="84"/>
      <c r="K6476" s="31"/>
      <c r="L6476" s="31"/>
      <c r="M6476" s="169"/>
      <c r="N6476" s="148"/>
      <c r="O6476" s="106"/>
      <c r="P6476" s="43"/>
      <c r="Q6476" s="31"/>
      <c r="R6476" s="84"/>
      <c r="S6476" s="31"/>
      <c r="T6476" s="31"/>
      <c r="U6476" s="169"/>
      <c r="V6476" s="150"/>
      <c r="W6476" s="342" t="str" cm="1">
        <f t="array" ref="W6476">IF(SUM(LEN(B6476:V6476))=0,"",IF(OR(OR(ISBLANK(F6476),SUM(LEN(C6476),LEN(D6476))=0),AND(NOT(E6476="Unknown"),ISBLANK(J6476)),AND(NOT(O6476="Unknown"),ISBLANK(R6476))),"Missing Information", INDEX(Table15[Entire Service Line Classification], MATCH(SUMIFS(Table15[Unique ID],Table15[System-Owned Portion],E6476,Table15[If Material Anything Other than "Lead" in Column E,Was Material Ever Previously Lead?],G6476,Table15[Customer-Owned Portion],O6476),Table15[Unique ID],0),0)))</f>
        <v/>
      </c>
      <c r="X6476"/>
    </row>
    <row r="6477" spans="2:24" x14ac:dyDescent="0.35">
      <c r="B6477" s="146"/>
      <c r="C6477" s="31"/>
      <c r="D6477" s="31"/>
      <c r="E6477" s="44"/>
      <c r="F6477" s="43"/>
      <c r="G6477" s="84"/>
      <c r="H6477" s="31"/>
      <c r="I6477" s="31"/>
      <c r="J6477" s="84"/>
      <c r="K6477" s="31"/>
      <c r="L6477" s="31"/>
      <c r="M6477" s="169"/>
      <c r="N6477" s="148"/>
      <c r="O6477" s="106"/>
      <c r="P6477" s="43"/>
      <c r="Q6477" s="31"/>
      <c r="R6477" s="84"/>
      <c r="S6477" s="31"/>
      <c r="T6477" s="31"/>
      <c r="U6477" s="169"/>
      <c r="V6477" s="150"/>
      <c r="W6477" s="342" t="str" cm="1">
        <f t="array" ref="W6477">IF(SUM(LEN(B6477:V6477))=0,"",IF(OR(OR(ISBLANK(F6477),SUM(LEN(C6477),LEN(D6477))=0),AND(NOT(E6477="Unknown"),ISBLANK(J6477)),AND(NOT(O6477="Unknown"),ISBLANK(R6477))),"Missing Information", INDEX(Table15[Entire Service Line Classification], MATCH(SUMIFS(Table15[Unique ID],Table15[System-Owned Portion],E6477,Table15[If Material Anything Other than "Lead" in Column E,Was Material Ever Previously Lead?],G6477,Table15[Customer-Owned Portion],O6477),Table15[Unique ID],0),0)))</f>
        <v/>
      </c>
      <c r="X6477"/>
    </row>
    <row r="6478" spans="2:24" x14ac:dyDescent="0.35">
      <c r="B6478" s="146"/>
      <c r="C6478" s="31"/>
      <c r="D6478" s="31"/>
      <c r="E6478" s="44"/>
      <c r="F6478" s="43"/>
      <c r="G6478" s="84"/>
      <c r="H6478" s="31"/>
      <c r="I6478" s="31"/>
      <c r="J6478" s="84"/>
      <c r="K6478" s="31"/>
      <c r="L6478" s="31"/>
      <c r="M6478" s="169"/>
      <c r="N6478" s="148"/>
      <c r="O6478" s="106"/>
      <c r="P6478" s="43"/>
      <c r="Q6478" s="31"/>
      <c r="R6478" s="84"/>
      <c r="S6478" s="31"/>
      <c r="T6478" s="31"/>
      <c r="U6478" s="169"/>
      <c r="V6478" s="150"/>
      <c r="W6478" s="342" t="str" cm="1">
        <f t="array" ref="W6478">IF(SUM(LEN(B6478:V6478))=0,"",IF(OR(OR(ISBLANK(F6478),SUM(LEN(C6478),LEN(D6478))=0),AND(NOT(E6478="Unknown"),ISBLANK(J6478)),AND(NOT(O6478="Unknown"),ISBLANK(R6478))),"Missing Information", INDEX(Table15[Entire Service Line Classification], MATCH(SUMIFS(Table15[Unique ID],Table15[System-Owned Portion],E6478,Table15[If Material Anything Other than "Lead" in Column E,Was Material Ever Previously Lead?],G6478,Table15[Customer-Owned Portion],O6478),Table15[Unique ID],0),0)))</f>
        <v/>
      </c>
      <c r="X6478"/>
    </row>
    <row r="6479" spans="2:24" x14ac:dyDescent="0.35">
      <c r="B6479" s="146"/>
      <c r="C6479" s="31"/>
      <c r="D6479" s="31"/>
      <c r="E6479" s="44"/>
      <c r="F6479" s="43"/>
      <c r="G6479" s="84"/>
      <c r="H6479" s="31"/>
      <c r="I6479" s="31"/>
      <c r="J6479" s="84"/>
      <c r="K6479" s="31"/>
      <c r="L6479" s="31"/>
      <c r="M6479" s="169"/>
      <c r="N6479" s="148"/>
      <c r="O6479" s="106"/>
      <c r="P6479" s="43"/>
      <c r="Q6479" s="31"/>
      <c r="R6479" s="84"/>
      <c r="S6479" s="31"/>
      <c r="T6479" s="31"/>
      <c r="U6479" s="169"/>
      <c r="V6479" s="150"/>
      <c r="W6479" s="342" t="str" cm="1">
        <f t="array" ref="W6479">IF(SUM(LEN(B6479:V6479))=0,"",IF(OR(OR(ISBLANK(F6479),SUM(LEN(C6479),LEN(D6479))=0),AND(NOT(E6479="Unknown"),ISBLANK(J6479)),AND(NOT(O6479="Unknown"),ISBLANK(R6479))),"Missing Information", INDEX(Table15[Entire Service Line Classification], MATCH(SUMIFS(Table15[Unique ID],Table15[System-Owned Portion],E6479,Table15[If Material Anything Other than "Lead" in Column E,Was Material Ever Previously Lead?],G6479,Table15[Customer-Owned Portion],O6479),Table15[Unique ID],0),0)))</f>
        <v/>
      </c>
      <c r="X6479"/>
    </row>
    <row r="6480" spans="2:24" x14ac:dyDescent="0.35">
      <c r="B6480" s="146"/>
      <c r="C6480" s="31"/>
      <c r="D6480" s="31"/>
      <c r="E6480" s="44"/>
      <c r="F6480" s="43"/>
      <c r="G6480" s="84"/>
      <c r="H6480" s="31"/>
      <c r="I6480" s="31"/>
      <c r="J6480" s="84"/>
      <c r="K6480" s="31"/>
      <c r="L6480" s="31"/>
      <c r="M6480" s="169"/>
      <c r="N6480" s="148"/>
      <c r="O6480" s="106"/>
      <c r="P6480" s="43"/>
      <c r="Q6480" s="31"/>
      <c r="R6480" s="84"/>
      <c r="S6480" s="31"/>
      <c r="T6480" s="31"/>
      <c r="U6480" s="169"/>
      <c r="V6480" s="150"/>
      <c r="W6480" s="342" t="str" cm="1">
        <f t="array" ref="W6480">IF(SUM(LEN(B6480:V6480))=0,"",IF(OR(OR(ISBLANK(F6480),SUM(LEN(C6480),LEN(D6480))=0),AND(NOT(E6480="Unknown"),ISBLANK(J6480)),AND(NOT(O6480="Unknown"),ISBLANK(R6480))),"Missing Information", INDEX(Table15[Entire Service Line Classification], MATCH(SUMIFS(Table15[Unique ID],Table15[System-Owned Portion],E6480,Table15[If Material Anything Other than "Lead" in Column E,Was Material Ever Previously Lead?],G6480,Table15[Customer-Owned Portion],O6480),Table15[Unique ID],0),0)))</f>
        <v/>
      </c>
      <c r="X6480"/>
    </row>
    <row r="6481" spans="2:24" x14ac:dyDescent="0.35">
      <c r="B6481" s="146"/>
      <c r="C6481" s="31"/>
      <c r="D6481" s="31"/>
      <c r="E6481" s="44"/>
      <c r="F6481" s="43"/>
      <c r="G6481" s="84"/>
      <c r="H6481" s="31"/>
      <c r="I6481" s="31"/>
      <c r="J6481" s="84"/>
      <c r="K6481" s="31"/>
      <c r="L6481" s="31"/>
      <c r="M6481" s="169"/>
      <c r="N6481" s="148"/>
      <c r="O6481" s="106"/>
      <c r="P6481" s="43"/>
      <c r="Q6481" s="31"/>
      <c r="R6481" s="84"/>
      <c r="S6481" s="31"/>
      <c r="T6481" s="31"/>
      <c r="U6481" s="169"/>
      <c r="V6481" s="150"/>
      <c r="W6481" s="342" t="str" cm="1">
        <f t="array" ref="W6481">IF(SUM(LEN(B6481:V6481))=0,"",IF(OR(OR(ISBLANK(F6481),SUM(LEN(C6481),LEN(D6481))=0),AND(NOT(E6481="Unknown"),ISBLANK(J6481)),AND(NOT(O6481="Unknown"),ISBLANK(R6481))),"Missing Information", INDEX(Table15[Entire Service Line Classification], MATCH(SUMIFS(Table15[Unique ID],Table15[System-Owned Portion],E6481,Table15[If Material Anything Other than "Lead" in Column E,Was Material Ever Previously Lead?],G6481,Table15[Customer-Owned Portion],O6481),Table15[Unique ID],0),0)))</f>
        <v/>
      </c>
      <c r="X6481"/>
    </row>
    <row r="6482" spans="2:24" x14ac:dyDescent="0.35">
      <c r="B6482" s="146"/>
      <c r="C6482" s="31"/>
      <c r="D6482" s="31"/>
      <c r="E6482" s="44"/>
      <c r="F6482" s="43"/>
      <c r="G6482" s="84"/>
      <c r="H6482" s="31"/>
      <c r="I6482" s="31"/>
      <c r="J6482" s="84"/>
      <c r="K6482" s="31"/>
      <c r="L6482" s="31"/>
      <c r="M6482" s="169"/>
      <c r="N6482" s="148"/>
      <c r="O6482" s="106"/>
      <c r="P6482" s="43"/>
      <c r="Q6482" s="31"/>
      <c r="R6482" s="84"/>
      <c r="S6482" s="31"/>
      <c r="T6482" s="31"/>
      <c r="U6482" s="169"/>
      <c r="V6482" s="150"/>
      <c r="W6482" s="342" t="str" cm="1">
        <f t="array" ref="W6482">IF(SUM(LEN(B6482:V6482))=0,"",IF(OR(OR(ISBLANK(F6482),SUM(LEN(C6482),LEN(D6482))=0),AND(NOT(E6482="Unknown"),ISBLANK(J6482)),AND(NOT(O6482="Unknown"),ISBLANK(R6482))),"Missing Information", INDEX(Table15[Entire Service Line Classification], MATCH(SUMIFS(Table15[Unique ID],Table15[System-Owned Portion],E6482,Table15[If Material Anything Other than "Lead" in Column E,Was Material Ever Previously Lead?],G6482,Table15[Customer-Owned Portion],O6482),Table15[Unique ID],0),0)))</f>
        <v/>
      </c>
      <c r="X6482"/>
    </row>
    <row r="6483" spans="2:24" x14ac:dyDescent="0.35">
      <c r="B6483" s="146"/>
      <c r="C6483" s="31"/>
      <c r="D6483" s="31"/>
      <c r="E6483" s="44"/>
      <c r="F6483" s="43"/>
      <c r="G6483" s="84"/>
      <c r="H6483" s="31"/>
      <c r="I6483" s="31"/>
      <c r="J6483" s="84"/>
      <c r="K6483" s="31"/>
      <c r="L6483" s="31"/>
      <c r="M6483" s="169"/>
      <c r="N6483" s="148"/>
      <c r="O6483" s="106"/>
      <c r="P6483" s="43"/>
      <c r="Q6483" s="31"/>
      <c r="R6483" s="84"/>
      <c r="S6483" s="31"/>
      <c r="T6483" s="31"/>
      <c r="U6483" s="169"/>
      <c r="V6483" s="150"/>
      <c r="W6483" s="342" t="str" cm="1">
        <f t="array" ref="W6483">IF(SUM(LEN(B6483:V6483))=0,"",IF(OR(OR(ISBLANK(F6483),SUM(LEN(C6483),LEN(D6483))=0),AND(NOT(E6483="Unknown"),ISBLANK(J6483)),AND(NOT(O6483="Unknown"),ISBLANK(R6483))),"Missing Information", INDEX(Table15[Entire Service Line Classification], MATCH(SUMIFS(Table15[Unique ID],Table15[System-Owned Portion],E6483,Table15[If Material Anything Other than "Lead" in Column E,Was Material Ever Previously Lead?],G6483,Table15[Customer-Owned Portion],O6483),Table15[Unique ID],0),0)))</f>
        <v/>
      </c>
      <c r="X6483"/>
    </row>
    <row r="6484" spans="2:24" x14ac:dyDescent="0.35">
      <c r="B6484" s="146"/>
      <c r="C6484" s="31"/>
      <c r="D6484" s="31"/>
      <c r="E6484" s="44"/>
      <c r="F6484" s="43"/>
      <c r="G6484" s="84"/>
      <c r="H6484" s="31"/>
      <c r="I6484" s="31"/>
      <c r="J6484" s="84"/>
      <c r="K6484" s="31"/>
      <c r="L6484" s="31"/>
      <c r="M6484" s="169"/>
      <c r="N6484" s="148"/>
      <c r="O6484" s="106"/>
      <c r="P6484" s="43"/>
      <c r="Q6484" s="31"/>
      <c r="R6484" s="84"/>
      <c r="S6484" s="31"/>
      <c r="T6484" s="31"/>
      <c r="U6484" s="169"/>
      <c r="V6484" s="150"/>
      <c r="W6484" s="342" t="str" cm="1">
        <f t="array" ref="W6484">IF(SUM(LEN(B6484:V6484))=0,"",IF(OR(OR(ISBLANK(F6484),SUM(LEN(C6484),LEN(D6484))=0),AND(NOT(E6484="Unknown"),ISBLANK(J6484)),AND(NOT(O6484="Unknown"),ISBLANK(R6484))),"Missing Information", INDEX(Table15[Entire Service Line Classification], MATCH(SUMIFS(Table15[Unique ID],Table15[System-Owned Portion],E6484,Table15[If Material Anything Other than "Lead" in Column E,Was Material Ever Previously Lead?],G6484,Table15[Customer-Owned Portion],O6484),Table15[Unique ID],0),0)))</f>
        <v/>
      </c>
      <c r="X6484"/>
    </row>
    <row r="6485" spans="2:24" x14ac:dyDescent="0.35">
      <c r="B6485" s="146"/>
      <c r="C6485" s="31"/>
      <c r="D6485" s="31"/>
      <c r="E6485" s="44"/>
      <c r="F6485" s="43"/>
      <c r="G6485" s="84"/>
      <c r="H6485" s="31"/>
      <c r="I6485" s="31"/>
      <c r="J6485" s="84"/>
      <c r="K6485" s="31"/>
      <c r="L6485" s="31"/>
      <c r="M6485" s="169"/>
      <c r="N6485" s="148"/>
      <c r="O6485" s="106"/>
      <c r="P6485" s="43"/>
      <c r="Q6485" s="31"/>
      <c r="R6485" s="84"/>
      <c r="S6485" s="31"/>
      <c r="T6485" s="31"/>
      <c r="U6485" s="169"/>
      <c r="V6485" s="150"/>
      <c r="W6485" s="342" t="str" cm="1">
        <f t="array" ref="W6485">IF(SUM(LEN(B6485:V6485))=0,"",IF(OR(OR(ISBLANK(F6485),SUM(LEN(C6485),LEN(D6485))=0),AND(NOT(E6485="Unknown"),ISBLANK(J6485)),AND(NOT(O6485="Unknown"),ISBLANK(R6485))),"Missing Information", INDEX(Table15[Entire Service Line Classification], MATCH(SUMIFS(Table15[Unique ID],Table15[System-Owned Portion],E6485,Table15[If Material Anything Other than "Lead" in Column E,Was Material Ever Previously Lead?],G6485,Table15[Customer-Owned Portion],O6485),Table15[Unique ID],0),0)))</f>
        <v/>
      </c>
      <c r="X6485"/>
    </row>
    <row r="6486" spans="2:24" x14ac:dyDescent="0.35">
      <c r="B6486" s="146"/>
      <c r="C6486" s="31"/>
      <c r="D6486" s="31"/>
      <c r="E6486" s="44"/>
      <c r="F6486" s="43"/>
      <c r="G6486" s="84"/>
      <c r="H6486" s="31"/>
      <c r="I6486" s="31"/>
      <c r="J6486" s="84"/>
      <c r="K6486" s="31"/>
      <c r="L6486" s="31"/>
      <c r="M6486" s="169"/>
      <c r="N6486" s="148"/>
      <c r="O6486" s="106"/>
      <c r="P6486" s="43"/>
      <c r="Q6486" s="31"/>
      <c r="R6486" s="84"/>
      <c r="S6486" s="31"/>
      <c r="T6486" s="31"/>
      <c r="U6486" s="169"/>
      <c r="V6486" s="150"/>
      <c r="W6486" s="342" t="str" cm="1">
        <f t="array" ref="W6486">IF(SUM(LEN(B6486:V6486))=0,"",IF(OR(OR(ISBLANK(F6486),SUM(LEN(C6486),LEN(D6486))=0),AND(NOT(E6486="Unknown"),ISBLANK(J6486)),AND(NOT(O6486="Unknown"),ISBLANK(R6486))),"Missing Information", INDEX(Table15[Entire Service Line Classification], MATCH(SUMIFS(Table15[Unique ID],Table15[System-Owned Portion],E6486,Table15[If Material Anything Other than "Lead" in Column E,Was Material Ever Previously Lead?],G6486,Table15[Customer-Owned Portion],O6486),Table15[Unique ID],0),0)))</f>
        <v/>
      </c>
      <c r="X6486"/>
    </row>
    <row r="6487" spans="2:24" x14ac:dyDescent="0.35">
      <c r="B6487" s="146"/>
      <c r="C6487" s="31"/>
      <c r="D6487" s="31"/>
      <c r="E6487" s="44"/>
      <c r="F6487" s="43"/>
      <c r="G6487" s="84"/>
      <c r="H6487" s="31"/>
      <c r="I6487" s="31"/>
      <c r="J6487" s="84"/>
      <c r="K6487" s="31"/>
      <c r="L6487" s="31"/>
      <c r="M6487" s="169"/>
      <c r="N6487" s="148"/>
      <c r="O6487" s="106"/>
      <c r="P6487" s="43"/>
      <c r="Q6487" s="31"/>
      <c r="R6487" s="84"/>
      <c r="S6487" s="31"/>
      <c r="T6487" s="31"/>
      <c r="U6487" s="169"/>
      <c r="V6487" s="150"/>
      <c r="W6487" s="342" t="str" cm="1">
        <f t="array" ref="W6487">IF(SUM(LEN(B6487:V6487))=0,"",IF(OR(OR(ISBLANK(F6487),SUM(LEN(C6487),LEN(D6487))=0),AND(NOT(E6487="Unknown"),ISBLANK(J6487)),AND(NOT(O6487="Unknown"),ISBLANK(R6487))),"Missing Information", INDEX(Table15[Entire Service Line Classification], MATCH(SUMIFS(Table15[Unique ID],Table15[System-Owned Portion],E6487,Table15[If Material Anything Other than "Lead" in Column E,Was Material Ever Previously Lead?],G6487,Table15[Customer-Owned Portion],O6487),Table15[Unique ID],0),0)))</f>
        <v/>
      </c>
      <c r="X6487"/>
    </row>
    <row r="6488" spans="2:24" x14ac:dyDescent="0.35">
      <c r="B6488" s="146"/>
      <c r="C6488" s="31"/>
      <c r="D6488" s="31"/>
      <c r="E6488" s="44"/>
      <c r="F6488" s="43"/>
      <c r="G6488" s="84"/>
      <c r="H6488" s="31"/>
      <c r="I6488" s="31"/>
      <c r="J6488" s="84"/>
      <c r="K6488" s="31"/>
      <c r="L6488" s="31"/>
      <c r="M6488" s="169"/>
      <c r="N6488" s="148"/>
      <c r="O6488" s="106"/>
      <c r="P6488" s="43"/>
      <c r="Q6488" s="31"/>
      <c r="R6488" s="84"/>
      <c r="S6488" s="31"/>
      <c r="T6488" s="31"/>
      <c r="U6488" s="169"/>
      <c r="V6488" s="150"/>
      <c r="W6488" s="342" t="str" cm="1">
        <f t="array" ref="W6488">IF(SUM(LEN(B6488:V6488))=0,"",IF(OR(OR(ISBLANK(F6488),SUM(LEN(C6488),LEN(D6488))=0),AND(NOT(E6488="Unknown"),ISBLANK(J6488)),AND(NOT(O6488="Unknown"),ISBLANK(R6488))),"Missing Information", INDEX(Table15[Entire Service Line Classification], MATCH(SUMIFS(Table15[Unique ID],Table15[System-Owned Portion],E6488,Table15[If Material Anything Other than "Lead" in Column E,Was Material Ever Previously Lead?],G6488,Table15[Customer-Owned Portion],O6488),Table15[Unique ID],0),0)))</f>
        <v/>
      </c>
      <c r="X6488"/>
    </row>
    <row r="6489" spans="2:24" x14ac:dyDescent="0.35">
      <c r="B6489" s="146"/>
      <c r="C6489" s="31"/>
      <c r="D6489" s="31"/>
      <c r="E6489" s="44"/>
      <c r="F6489" s="43"/>
      <c r="G6489" s="84"/>
      <c r="H6489" s="31"/>
      <c r="I6489" s="31"/>
      <c r="J6489" s="84"/>
      <c r="K6489" s="31"/>
      <c r="L6489" s="31"/>
      <c r="M6489" s="169"/>
      <c r="N6489" s="148"/>
      <c r="O6489" s="106"/>
      <c r="P6489" s="43"/>
      <c r="Q6489" s="31"/>
      <c r="R6489" s="84"/>
      <c r="S6489" s="31"/>
      <c r="T6489" s="31"/>
      <c r="U6489" s="169"/>
      <c r="V6489" s="150"/>
      <c r="W6489" s="342" t="str" cm="1">
        <f t="array" ref="W6489">IF(SUM(LEN(B6489:V6489))=0,"",IF(OR(OR(ISBLANK(F6489),SUM(LEN(C6489),LEN(D6489))=0),AND(NOT(E6489="Unknown"),ISBLANK(J6489)),AND(NOT(O6489="Unknown"),ISBLANK(R6489))),"Missing Information", INDEX(Table15[Entire Service Line Classification], MATCH(SUMIFS(Table15[Unique ID],Table15[System-Owned Portion],E6489,Table15[If Material Anything Other than "Lead" in Column E,Was Material Ever Previously Lead?],G6489,Table15[Customer-Owned Portion],O6489),Table15[Unique ID],0),0)))</f>
        <v/>
      </c>
      <c r="X6489"/>
    </row>
    <row r="6490" spans="2:24" x14ac:dyDescent="0.35">
      <c r="B6490" s="146"/>
      <c r="C6490" s="31"/>
      <c r="D6490" s="31"/>
      <c r="E6490" s="44"/>
      <c r="F6490" s="43"/>
      <c r="G6490" s="84"/>
      <c r="H6490" s="31"/>
      <c r="I6490" s="31"/>
      <c r="J6490" s="84"/>
      <c r="K6490" s="31"/>
      <c r="L6490" s="31"/>
      <c r="M6490" s="169"/>
      <c r="N6490" s="148"/>
      <c r="O6490" s="106"/>
      <c r="P6490" s="43"/>
      <c r="Q6490" s="31"/>
      <c r="R6490" s="84"/>
      <c r="S6490" s="31"/>
      <c r="T6490" s="31"/>
      <c r="U6490" s="169"/>
      <c r="V6490" s="150"/>
      <c r="W6490" s="342" t="str" cm="1">
        <f t="array" ref="W6490">IF(SUM(LEN(B6490:V6490))=0,"",IF(OR(OR(ISBLANK(F6490),SUM(LEN(C6490),LEN(D6490))=0),AND(NOT(E6490="Unknown"),ISBLANK(J6490)),AND(NOT(O6490="Unknown"),ISBLANK(R6490))),"Missing Information", INDEX(Table15[Entire Service Line Classification], MATCH(SUMIFS(Table15[Unique ID],Table15[System-Owned Portion],E6490,Table15[If Material Anything Other than "Lead" in Column E,Was Material Ever Previously Lead?],G6490,Table15[Customer-Owned Portion],O6490),Table15[Unique ID],0),0)))</f>
        <v/>
      </c>
      <c r="X6490"/>
    </row>
    <row r="6491" spans="2:24" x14ac:dyDescent="0.35">
      <c r="B6491" s="146"/>
      <c r="C6491" s="31"/>
      <c r="D6491" s="31"/>
      <c r="E6491" s="44"/>
      <c r="F6491" s="43"/>
      <c r="G6491" s="84"/>
      <c r="H6491" s="31"/>
      <c r="I6491" s="31"/>
      <c r="J6491" s="84"/>
      <c r="K6491" s="31"/>
      <c r="L6491" s="31"/>
      <c r="M6491" s="169"/>
      <c r="N6491" s="148"/>
      <c r="O6491" s="106"/>
      <c r="P6491" s="43"/>
      <c r="Q6491" s="31"/>
      <c r="R6491" s="84"/>
      <c r="S6491" s="31"/>
      <c r="T6491" s="31"/>
      <c r="U6491" s="169"/>
      <c r="V6491" s="150"/>
      <c r="W6491" s="342" t="str" cm="1">
        <f t="array" ref="W6491">IF(SUM(LEN(B6491:V6491))=0,"",IF(OR(OR(ISBLANK(F6491),SUM(LEN(C6491),LEN(D6491))=0),AND(NOT(E6491="Unknown"),ISBLANK(J6491)),AND(NOT(O6491="Unknown"),ISBLANK(R6491))),"Missing Information", INDEX(Table15[Entire Service Line Classification], MATCH(SUMIFS(Table15[Unique ID],Table15[System-Owned Portion],E6491,Table15[If Material Anything Other than "Lead" in Column E,Was Material Ever Previously Lead?],G6491,Table15[Customer-Owned Portion],O6491),Table15[Unique ID],0),0)))</f>
        <v/>
      </c>
      <c r="X6491"/>
    </row>
    <row r="6492" spans="2:24" x14ac:dyDescent="0.35">
      <c r="B6492" s="146"/>
      <c r="C6492" s="31"/>
      <c r="D6492" s="31"/>
      <c r="E6492" s="44"/>
      <c r="F6492" s="43"/>
      <c r="G6492" s="84"/>
      <c r="H6492" s="31"/>
      <c r="I6492" s="31"/>
      <c r="J6492" s="84"/>
      <c r="K6492" s="31"/>
      <c r="L6492" s="31"/>
      <c r="M6492" s="169"/>
      <c r="N6492" s="148"/>
      <c r="O6492" s="106"/>
      <c r="P6492" s="43"/>
      <c r="Q6492" s="31"/>
      <c r="R6492" s="84"/>
      <c r="S6492" s="31"/>
      <c r="T6492" s="31"/>
      <c r="U6492" s="169"/>
      <c r="V6492" s="150"/>
      <c r="W6492" s="342" t="str" cm="1">
        <f t="array" ref="W6492">IF(SUM(LEN(B6492:V6492))=0,"",IF(OR(OR(ISBLANK(F6492),SUM(LEN(C6492),LEN(D6492))=0),AND(NOT(E6492="Unknown"),ISBLANK(J6492)),AND(NOT(O6492="Unknown"),ISBLANK(R6492))),"Missing Information", INDEX(Table15[Entire Service Line Classification], MATCH(SUMIFS(Table15[Unique ID],Table15[System-Owned Portion],E6492,Table15[If Material Anything Other than "Lead" in Column E,Was Material Ever Previously Lead?],G6492,Table15[Customer-Owned Portion],O6492),Table15[Unique ID],0),0)))</f>
        <v/>
      </c>
      <c r="X6492"/>
    </row>
    <row r="6493" spans="2:24" x14ac:dyDescent="0.35">
      <c r="B6493" s="146"/>
      <c r="C6493" s="31"/>
      <c r="D6493" s="31"/>
      <c r="E6493" s="44"/>
      <c r="F6493" s="43"/>
      <c r="G6493" s="84"/>
      <c r="H6493" s="31"/>
      <c r="I6493" s="31"/>
      <c r="J6493" s="84"/>
      <c r="K6493" s="31"/>
      <c r="L6493" s="31"/>
      <c r="M6493" s="169"/>
      <c r="N6493" s="148"/>
      <c r="O6493" s="106"/>
      <c r="P6493" s="43"/>
      <c r="Q6493" s="31"/>
      <c r="R6493" s="84"/>
      <c r="S6493" s="31"/>
      <c r="T6493" s="31"/>
      <c r="U6493" s="169"/>
      <c r="V6493" s="150"/>
      <c r="W6493" s="342" t="str" cm="1">
        <f t="array" ref="W6493">IF(SUM(LEN(B6493:V6493))=0,"",IF(OR(OR(ISBLANK(F6493),SUM(LEN(C6493),LEN(D6493))=0),AND(NOT(E6493="Unknown"),ISBLANK(J6493)),AND(NOT(O6493="Unknown"),ISBLANK(R6493))),"Missing Information", INDEX(Table15[Entire Service Line Classification], MATCH(SUMIFS(Table15[Unique ID],Table15[System-Owned Portion],E6493,Table15[If Material Anything Other than "Lead" in Column E,Was Material Ever Previously Lead?],G6493,Table15[Customer-Owned Portion],O6493),Table15[Unique ID],0),0)))</f>
        <v/>
      </c>
      <c r="X6493"/>
    </row>
    <row r="6494" spans="2:24" x14ac:dyDescent="0.35">
      <c r="B6494" s="146"/>
      <c r="C6494" s="31"/>
      <c r="D6494" s="31"/>
      <c r="E6494" s="44"/>
      <c r="F6494" s="43"/>
      <c r="G6494" s="84"/>
      <c r="H6494" s="31"/>
      <c r="I6494" s="31"/>
      <c r="J6494" s="84"/>
      <c r="K6494" s="31"/>
      <c r="L6494" s="31"/>
      <c r="M6494" s="169"/>
      <c r="N6494" s="148"/>
      <c r="O6494" s="106"/>
      <c r="P6494" s="43"/>
      <c r="Q6494" s="31"/>
      <c r="R6494" s="84"/>
      <c r="S6494" s="31"/>
      <c r="T6494" s="31"/>
      <c r="U6494" s="169"/>
      <c r="V6494" s="150"/>
      <c r="W6494" s="342" t="str" cm="1">
        <f t="array" ref="W6494">IF(SUM(LEN(B6494:V6494))=0,"",IF(OR(OR(ISBLANK(F6494),SUM(LEN(C6494),LEN(D6494))=0),AND(NOT(E6494="Unknown"),ISBLANK(J6494)),AND(NOT(O6494="Unknown"),ISBLANK(R6494))),"Missing Information", INDEX(Table15[Entire Service Line Classification], MATCH(SUMIFS(Table15[Unique ID],Table15[System-Owned Portion],E6494,Table15[If Material Anything Other than "Lead" in Column E,Was Material Ever Previously Lead?],G6494,Table15[Customer-Owned Portion],O6494),Table15[Unique ID],0),0)))</f>
        <v/>
      </c>
      <c r="X6494"/>
    </row>
    <row r="6495" spans="2:24" x14ac:dyDescent="0.35">
      <c r="B6495" s="146"/>
      <c r="C6495" s="31"/>
      <c r="D6495" s="31"/>
      <c r="E6495" s="44"/>
      <c r="F6495" s="43"/>
      <c r="G6495" s="84"/>
      <c r="H6495" s="31"/>
      <c r="I6495" s="31"/>
      <c r="J6495" s="84"/>
      <c r="K6495" s="31"/>
      <c r="L6495" s="31"/>
      <c r="M6495" s="169"/>
      <c r="N6495" s="148"/>
      <c r="O6495" s="106"/>
      <c r="P6495" s="43"/>
      <c r="Q6495" s="31"/>
      <c r="R6495" s="84"/>
      <c r="S6495" s="31"/>
      <c r="T6495" s="31"/>
      <c r="U6495" s="169"/>
      <c r="V6495" s="150"/>
      <c r="W6495" s="342" t="str" cm="1">
        <f t="array" ref="W6495">IF(SUM(LEN(B6495:V6495))=0,"",IF(OR(OR(ISBLANK(F6495),SUM(LEN(C6495),LEN(D6495))=0),AND(NOT(E6495="Unknown"),ISBLANK(J6495)),AND(NOT(O6495="Unknown"),ISBLANK(R6495))),"Missing Information", INDEX(Table15[Entire Service Line Classification], MATCH(SUMIFS(Table15[Unique ID],Table15[System-Owned Portion],E6495,Table15[If Material Anything Other than "Lead" in Column E,Was Material Ever Previously Lead?],G6495,Table15[Customer-Owned Portion],O6495),Table15[Unique ID],0),0)))</f>
        <v/>
      </c>
      <c r="X6495"/>
    </row>
    <row r="6496" spans="2:24" x14ac:dyDescent="0.35">
      <c r="B6496" s="146"/>
      <c r="C6496" s="31"/>
      <c r="D6496" s="31"/>
      <c r="E6496" s="44"/>
      <c r="F6496" s="43"/>
      <c r="G6496" s="84"/>
      <c r="H6496" s="31"/>
      <c r="I6496" s="31"/>
      <c r="J6496" s="84"/>
      <c r="K6496" s="31"/>
      <c r="L6496" s="31"/>
      <c r="M6496" s="169"/>
      <c r="N6496" s="148"/>
      <c r="O6496" s="106"/>
      <c r="P6496" s="43"/>
      <c r="Q6496" s="31"/>
      <c r="R6496" s="84"/>
      <c r="S6496" s="31"/>
      <c r="T6496" s="31"/>
      <c r="U6496" s="169"/>
      <c r="V6496" s="150"/>
      <c r="W6496" s="342" t="str" cm="1">
        <f t="array" ref="W6496">IF(SUM(LEN(B6496:V6496))=0,"",IF(OR(OR(ISBLANK(F6496),SUM(LEN(C6496),LEN(D6496))=0),AND(NOT(E6496="Unknown"),ISBLANK(J6496)),AND(NOT(O6496="Unknown"),ISBLANK(R6496))),"Missing Information", INDEX(Table15[Entire Service Line Classification], MATCH(SUMIFS(Table15[Unique ID],Table15[System-Owned Portion],E6496,Table15[If Material Anything Other than "Lead" in Column E,Was Material Ever Previously Lead?],G6496,Table15[Customer-Owned Portion],O6496),Table15[Unique ID],0),0)))</f>
        <v/>
      </c>
      <c r="X6496"/>
    </row>
    <row r="6497" spans="2:24" x14ac:dyDescent="0.35">
      <c r="B6497" s="146"/>
      <c r="C6497" s="31"/>
      <c r="D6497" s="31"/>
      <c r="E6497" s="44"/>
      <c r="F6497" s="43"/>
      <c r="G6497" s="84"/>
      <c r="H6497" s="31"/>
      <c r="I6497" s="31"/>
      <c r="J6497" s="84"/>
      <c r="K6497" s="31"/>
      <c r="L6497" s="31"/>
      <c r="M6497" s="169"/>
      <c r="N6497" s="148"/>
      <c r="O6497" s="106"/>
      <c r="P6497" s="43"/>
      <c r="Q6497" s="31"/>
      <c r="R6497" s="84"/>
      <c r="S6497" s="31"/>
      <c r="T6497" s="31"/>
      <c r="U6497" s="169"/>
      <c r="V6497" s="150"/>
      <c r="W6497" s="342" t="str" cm="1">
        <f t="array" ref="W6497">IF(SUM(LEN(B6497:V6497))=0,"",IF(OR(OR(ISBLANK(F6497),SUM(LEN(C6497),LEN(D6497))=0),AND(NOT(E6497="Unknown"),ISBLANK(J6497)),AND(NOT(O6497="Unknown"),ISBLANK(R6497))),"Missing Information", INDEX(Table15[Entire Service Line Classification], MATCH(SUMIFS(Table15[Unique ID],Table15[System-Owned Portion],E6497,Table15[If Material Anything Other than "Lead" in Column E,Was Material Ever Previously Lead?],G6497,Table15[Customer-Owned Portion],O6497),Table15[Unique ID],0),0)))</f>
        <v/>
      </c>
      <c r="X6497"/>
    </row>
    <row r="6498" spans="2:24" x14ac:dyDescent="0.35">
      <c r="B6498" s="146"/>
      <c r="C6498" s="31"/>
      <c r="D6498" s="31"/>
      <c r="E6498" s="44"/>
      <c r="F6498" s="43"/>
      <c r="G6498" s="84"/>
      <c r="H6498" s="31"/>
      <c r="I6498" s="31"/>
      <c r="J6498" s="84"/>
      <c r="K6498" s="31"/>
      <c r="L6498" s="31"/>
      <c r="M6498" s="169"/>
      <c r="N6498" s="148"/>
      <c r="O6498" s="106"/>
      <c r="P6498" s="43"/>
      <c r="Q6498" s="31"/>
      <c r="R6498" s="84"/>
      <c r="S6498" s="31"/>
      <c r="T6498" s="31"/>
      <c r="U6498" s="169"/>
      <c r="V6498" s="150"/>
      <c r="W6498" s="342" t="str" cm="1">
        <f t="array" ref="W6498">IF(SUM(LEN(B6498:V6498))=0,"",IF(OR(OR(ISBLANK(F6498),SUM(LEN(C6498),LEN(D6498))=0),AND(NOT(E6498="Unknown"),ISBLANK(J6498)),AND(NOT(O6498="Unknown"),ISBLANK(R6498))),"Missing Information", INDEX(Table15[Entire Service Line Classification], MATCH(SUMIFS(Table15[Unique ID],Table15[System-Owned Portion],E6498,Table15[If Material Anything Other than "Lead" in Column E,Was Material Ever Previously Lead?],G6498,Table15[Customer-Owned Portion],O6498),Table15[Unique ID],0),0)))</f>
        <v/>
      </c>
      <c r="X6498"/>
    </row>
    <row r="6499" spans="2:24" x14ac:dyDescent="0.35">
      <c r="B6499" s="146"/>
      <c r="C6499" s="31"/>
      <c r="D6499" s="31"/>
      <c r="E6499" s="44"/>
      <c r="F6499" s="43"/>
      <c r="G6499" s="84"/>
      <c r="H6499" s="31"/>
      <c r="I6499" s="31"/>
      <c r="J6499" s="84"/>
      <c r="K6499" s="31"/>
      <c r="L6499" s="31"/>
      <c r="M6499" s="169"/>
      <c r="N6499" s="148"/>
      <c r="O6499" s="106"/>
      <c r="P6499" s="43"/>
      <c r="Q6499" s="31"/>
      <c r="R6499" s="84"/>
      <c r="S6499" s="31"/>
      <c r="T6499" s="31"/>
      <c r="U6499" s="169"/>
      <c r="V6499" s="150"/>
      <c r="W6499" s="342" t="str" cm="1">
        <f t="array" ref="W6499">IF(SUM(LEN(B6499:V6499))=0,"",IF(OR(OR(ISBLANK(F6499),SUM(LEN(C6499),LEN(D6499))=0),AND(NOT(E6499="Unknown"),ISBLANK(J6499)),AND(NOT(O6499="Unknown"),ISBLANK(R6499))),"Missing Information", INDEX(Table15[Entire Service Line Classification], MATCH(SUMIFS(Table15[Unique ID],Table15[System-Owned Portion],E6499,Table15[If Material Anything Other than "Lead" in Column E,Was Material Ever Previously Lead?],G6499,Table15[Customer-Owned Portion],O6499),Table15[Unique ID],0),0)))</f>
        <v/>
      </c>
      <c r="X6499"/>
    </row>
    <row r="6500" spans="2:24" x14ac:dyDescent="0.35">
      <c r="B6500" s="146"/>
      <c r="C6500" s="31"/>
      <c r="D6500" s="31"/>
      <c r="E6500" s="44"/>
      <c r="F6500" s="43"/>
      <c r="G6500" s="84"/>
      <c r="H6500" s="31"/>
      <c r="I6500" s="31"/>
      <c r="J6500" s="84"/>
      <c r="K6500" s="31"/>
      <c r="L6500" s="31"/>
      <c r="M6500" s="169"/>
      <c r="N6500" s="148"/>
      <c r="O6500" s="106"/>
      <c r="P6500" s="43"/>
      <c r="Q6500" s="31"/>
      <c r="R6500" s="84"/>
      <c r="S6500" s="31"/>
      <c r="T6500" s="31"/>
      <c r="U6500" s="169"/>
      <c r="V6500" s="150"/>
      <c r="W6500" s="342" t="str" cm="1">
        <f t="array" ref="W6500">IF(SUM(LEN(B6500:V6500))=0,"",IF(OR(OR(ISBLANK(F6500),SUM(LEN(C6500),LEN(D6500))=0),AND(NOT(E6500="Unknown"),ISBLANK(J6500)),AND(NOT(O6500="Unknown"),ISBLANK(R6500))),"Missing Information", INDEX(Table15[Entire Service Line Classification], MATCH(SUMIFS(Table15[Unique ID],Table15[System-Owned Portion],E6500,Table15[If Material Anything Other than "Lead" in Column E,Was Material Ever Previously Lead?],G6500,Table15[Customer-Owned Portion],O6500),Table15[Unique ID],0),0)))</f>
        <v/>
      </c>
      <c r="X6500"/>
    </row>
    <row r="6501" spans="2:24" x14ac:dyDescent="0.35">
      <c r="B6501" s="146"/>
      <c r="C6501" s="31"/>
      <c r="D6501" s="31"/>
      <c r="E6501" s="44"/>
      <c r="F6501" s="43"/>
      <c r="G6501" s="84"/>
      <c r="H6501" s="31"/>
      <c r="I6501" s="31"/>
      <c r="J6501" s="84"/>
      <c r="K6501" s="31"/>
      <c r="L6501" s="31"/>
      <c r="M6501" s="169"/>
      <c r="N6501" s="148"/>
      <c r="O6501" s="106"/>
      <c r="P6501" s="43"/>
      <c r="Q6501" s="31"/>
      <c r="R6501" s="84"/>
      <c r="S6501" s="31"/>
      <c r="T6501" s="31"/>
      <c r="U6501" s="169"/>
      <c r="V6501" s="150"/>
      <c r="W6501" s="342" t="str" cm="1">
        <f t="array" ref="W6501">IF(SUM(LEN(B6501:V6501))=0,"",IF(OR(OR(ISBLANK(F6501),SUM(LEN(C6501),LEN(D6501))=0),AND(NOT(E6501="Unknown"),ISBLANK(J6501)),AND(NOT(O6501="Unknown"),ISBLANK(R6501))),"Missing Information", INDEX(Table15[Entire Service Line Classification], MATCH(SUMIFS(Table15[Unique ID],Table15[System-Owned Portion],E6501,Table15[If Material Anything Other than "Lead" in Column E,Was Material Ever Previously Lead?],G6501,Table15[Customer-Owned Portion],O6501),Table15[Unique ID],0),0)))</f>
        <v/>
      </c>
      <c r="X6501"/>
    </row>
    <row r="6502" spans="2:24" x14ac:dyDescent="0.35">
      <c r="B6502" s="146"/>
      <c r="C6502" s="31"/>
      <c r="D6502" s="31"/>
      <c r="E6502" s="44"/>
      <c r="F6502" s="43"/>
      <c r="G6502" s="84"/>
      <c r="H6502" s="31"/>
      <c r="I6502" s="31"/>
      <c r="J6502" s="84"/>
      <c r="K6502" s="31"/>
      <c r="L6502" s="31"/>
      <c r="M6502" s="169"/>
      <c r="N6502" s="148"/>
      <c r="O6502" s="106"/>
      <c r="P6502" s="43"/>
      <c r="Q6502" s="31"/>
      <c r="R6502" s="84"/>
      <c r="S6502" s="31"/>
      <c r="T6502" s="31"/>
      <c r="U6502" s="169"/>
      <c r="V6502" s="150"/>
      <c r="W6502" s="342" t="str" cm="1">
        <f t="array" ref="W6502">IF(SUM(LEN(B6502:V6502))=0,"",IF(OR(OR(ISBLANK(F6502),SUM(LEN(C6502),LEN(D6502))=0),AND(NOT(E6502="Unknown"),ISBLANK(J6502)),AND(NOT(O6502="Unknown"),ISBLANK(R6502))),"Missing Information", INDEX(Table15[Entire Service Line Classification], MATCH(SUMIFS(Table15[Unique ID],Table15[System-Owned Portion],E6502,Table15[If Material Anything Other than "Lead" in Column E,Was Material Ever Previously Lead?],G6502,Table15[Customer-Owned Portion],O6502),Table15[Unique ID],0),0)))</f>
        <v/>
      </c>
      <c r="X6502"/>
    </row>
    <row r="6503" spans="2:24" x14ac:dyDescent="0.35">
      <c r="B6503" s="146"/>
      <c r="C6503" s="31"/>
      <c r="D6503" s="31"/>
      <c r="E6503" s="44"/>
      <c r="F6503" s="43"/>
      <c r="G6503" s="84"/>
      <c r="H6503" s="31"/>
      <c r="I6503" s="31"/>
      <c r="J6503" s="84"/>
      <c r="K6503" s="31"/>
      <c r="L6503" s="31"/>
      <c r="M6503" s="169"/>
      <c r="N6503" s="148"/>
      <c r="O6503" s="106"/>
      <c r="P6503" s="43"/>
      <c r="Q6503" s="31"/>
      <c r="R6503" s="84"/>
      <c r="S6503" s="31"/>
      <c r="T6503" s="31"/>
      <c r="U6503" s="169"/>
      <c r="V6503" s="150"/>
      <c r="W6503" s="342" t="str" cm="1">
        <f t="array" ref="W6503">IF(SUM(LEN(B6503:V6503))=0,"",IF(OR(OR(ISBLANK(F6503),SUM(LEN(C6503),LEN(D6503))=0),AND(NOT(E6503="Unknown"),ISBLANK(J6503)),AND(NOT(O6503="Unknown"),ISBLANK(R6503))),"Missing Information", INDEX(Table15[Entire Service Line Classification], MATCH(SUMIFS(Table15[Unique ID],Table15[System-Owned Portion],E6503,Table15[If Material Anything Other than "Lead" in Column E,Was Material Ever Previously Lead?],G6503,Table15[Customer-Owned Portion],O6503),Table15[Unique ID],0),0)))</f>
        <v/>
      </c>
      <c r="X6503"/>
    </row>
    <row r="6504" spans="2:24" x14ac:dyDescent="0.35">
      <c r="B6504" s="146"/>
      <c r="C6504" s="31"/>
      <c r="D6504" s="31"/>
      <c r="E6504" s="44"/>
      <c r="F6504" s="43"/>
      <c r="G6504" s="84"/>
      <c r="H6504" s="31"/>
      <c r="I6504" s="31"/>
      <c r="J6504" s="84"/>
      <c r="K6504" s="31"/>
      <c r="L6504" s="31"/>
      <c r="M6504" s="169"/>
      <c r="N6504" s="148"/>
      <c r="O6504" s="106"/>
      <c r="P6504" s="43"/>
      <c r="Q6504" s="31"/>
      <c r="R6504" s="84"/>
      <c r="S6504" s="31"/>
      <c r="T6504" s="31"/>
      <c r="U6504" s="169"/>
      <c r="V6504" s="150"/>
      <c r="W6504" s="342" t="str" cm="1">
        <f t="array" ref="W6504">IF(SUM(LEN(B6504:V6504))=0,"",IF(OR(OR(ISBLANK(F6504),SUM(LEN(C6504),LEN(D6504))=0),AND(NOT(E6504="Unknown"),ISBLANK(J6504)),AND(NOT(O6504="Unknown"),ISBLANK(R6504))),"Missing Information", INDEX(Table15[Entire Service Line Classification], MATCH(SUMIFS(Table15[Unique ID],Table15[System-Owned Portion],E6504,Table15[If Material Anything Other than "Lead" in Column E,Was Material Ever Previously Lead?],G6504,Table15[Customer-Owned Portion],O6504),Table15[Unique ID],0),0)))</f>
        <v/>
      </c>
      <c r="X6504"/>
    </row>
    <row r="6505" spans="2:24" x14ac:dyDescent="0.35">
      <c r="B6505" s="146"/>
      <c r="C6505" s="31"/>
      <c r="D6505" s="31"/>
      <c r="E6505" s="44"/>
      <c r="F6505" s="43"/>
      <c r="G6505" s="84"/>
      <c r="H6505" s="31"/>
      <c r="I6505" s="31"/>
      <c r="J6505" s="84"/>
      <c r="K6505" s="31"/>
      <c r="L6505" s="31"/>
      <c r="M6505" s="169"/>
      <c r="N6505" s="148"/>
      <c r="O6505" s="106"/>
      <c r="P6505" s="43"/>
      <c r="Q6505" s="31"/>
      <c r="R6505" s="84"/>
      <c r="S6505" s="31"/>
      <c r="T6505" s="31"/>
      <c r="U6505" s="169"/>
      <c r="V6505" s="150"/>
      <c r="W6505" s="342" t="str" cm="1">
        <f t="array" ref="W6505">IF(SUM(LEN(B6505:V6505))=0,"",IF(OR(OR(ISBLANK(F6505),SUM(LEN(C6505),LEN(D6505))=0),AND(NOT(E6505="Unknown"),ISBLANK(J6505)),AND(NOT(O6505="Unknown"),ISBLANK(R6505))),"Missing Information", INDEX(Table15[Entire Service Line Classification], MATCH(SUMIFS(Table15[Unique ID],Table15[System-Owned Portion],E6505,Table15[If Material Anything Other than "Lead" in Column E,Was Material Ever Previously Lead?],G6505,Table15[Customer-Owned Portion],O6505),Table15[Unique ID],0),0)))</f>
        <v/>
      </c>
      <c r="X6505"/>
    </row>
    <row r="6506" spans="2:24" x14ac:dyDescent="0.35">
      <c r="B6506" s="146"/>
      <c r="C6506" s="31"/>
      <c r="D6506" s="31"/>
      <c r="E6506" s="44"/>
      <c r="F6506" s="43"/>
      <c r="G6506" s="84"/>
      <c r="H6506" s="31"/>
      <c r="I6506" s="31"/>
      <c r="J6506" s="84"/>
      <c r="K6506" s="31"/>
      <c r="L6506" s="31"/>
      <c r="M6506" s="169"/>
      <c r="N6506" s="148"/>
      <c r="O6506" s="106"/>
      <c r="P6506" s="43"/>
      <c r="Q6506" s="31"/>
      <c r="R6506" s="84"/>
      <c r="S6506" s="31"/>
      <c r="T6506" s="31"/>
      <c r="U6506" s="169"/>
      <c r="V6506" s="150"/>
      <c r="W6506" s="342" t="str" cm="1">
        <f t="array" ref="W6506">IF(SUM(LEN(B6506:V6506))=0,"",IF(OR(OR(ISBLANK(F6506),SUM(LEN(C6506),LEN(D6506))=0),AND(NOT(E6506="Unknown"),ISBLANK(J6506)),AND(NOT(O6506="Unknown"),ISBLANK(R6506))),"Missing Information", INDEX(Table15[Entire Service Line Classification], MATCH(SUMIFS(Table15[Unique ID],Table15[System-Owned Portion],E6506,Table15[If Material Anything Other than "Lead" in Column E,Was Material Ever Previously Lead?],G6506,Table15[Customer-Owned Portion],O6506),Table15[Unique ID],0),0)))</f>
        <v/>
      </c>
      <c r="X6506"/>
    </row>
    <row r="6507" spans="2:24" x14ac:dyDescent="0.35">
      <c r="B6507" s="146"/>
      <c r="C6507" s="31"/>
      <c r="D6507" s="31"/>
      <c r="E6507" s="44"/>
      <c r="F6507" s="43"/>
      <c r="G6507" s="84"/>
      <c r="H6507" s="31"/>
      <c r="I6507" s="31"/>
      <c r="J6507" s="84"/>
      <c r="K6507" s="31"/>
      <c r="L6507" s="31"/>
      <c r="M6507" s="169"/>
      <c r="N6507" s="148"/>
      <c r="O6507" s="106"/>
      <c r="P6507" s="43"/>
      <c r="Q6507" s="31"/>
      <c r="R6507" s="84"/>
      <c r="S6507" s="31"/>
      <c r="T6507" s="31"/>
      <c r="U6507" s="169"/>
      <c r="V6507" s="150"/>
      <c r="W6507" s="342" t="str" cm="1">
        <f t="array" ref="W6507">IF(SUM(LEN(B6507:V6507))=0,"",IF(OR(OR(ISBLANK(F6507),SUM(LEN(C6507),LEN(D6507))=0),AND(NOT(E6507="Unknown"),ISBLANK(J6507)),AND(NOT(O6507="Unknown"),ISBLANK(R6507))),"Missing Information", INDEX(Table15[Entire Service Line Classification], MATCH(SUMIFS(Table15[Unique ID],Table15[System-Owned Portion],E6507,Table15[If Material Anything Other than "Lead" in Column E,Was Material Ever Previously Lead?],G6507,Table15[Customer-Owned Portion],O6507),Table15[Unique ID],0),0)))</f>
        <v/>
      </c>
      <c r="X6507"/>
    </row>
    <row r="6508" spans="2:24" x14ac:dyDescent="0.35">
      <c r="B6508" s="146"/>
      <c r="C6508" s="31"/>
      <c r="D6508" s="31"/>
      <c r="E6508" s="44"/>
      <c r="F6508" s="43"/>
      <c r="G6508" s="84"/>
      <c r="H6508" s="31"/>
      <c r="I6508" s="31"/>
      <c r="J6508" s="84"/>
      <c r="K6508" s="31"/>
      <c r="L6508" s="31"/>
      <c r="M6508" s="169"/>
      <c r="N6508" s="148"/>
      <c r="O6508" s="106"/>
      <c r="P6508" s="43"/>
      <c r="Q6508" s="31"/>
      <c r="R6508" s="84"/>
      <c r="S6508" s="31"/>
      <c r="T6508" s="31"/>
      <c r="U6508" s="169"/>
      <c r="V6508" s="150"/>
      <c r="W6508" s="342" t="str" cm="1">
        <f t="array" ref="W6508">IF(SUM(LEN(B6508:V6508))=0,"",IF(OR(OR(ISBLANK(F6508),SUM(LEN(C6508),LEN(D6508))=0),AND(NOT(E6508="Unknown"),ISBLANK(J6508)),AND(NOT(O6508="Unknown"),ISBLANK(R6508))),"Missing Information", INDEX(Table15[Entire Service Line Classification], MATCH(SUMIFS(Table15[Unique ID],Table15[System-Owned Portion],E6508,Table15[If Material Anything Other than "Lead" in Column E,Was Material Ever Previously Lead?],G6508,Table15[Customer-Owned Portion],O6508),Table15[Unique ID],0),0)))</f>
        <v/>
      </c>
      <c r="X6508"/>
    </row>
    <row r="6509" spans="2:24" x14ac:dyDescent="0.35">
      <c r="B6509" s="146"/>
      <c r="C6509" s="31"/>
      <c r="D6509" s="31"/>
      <c r="E6509" s="44"/>
      <c r="F6509" s="43"/>
      <c r="G6509" s="84"/>
      <c r="H6509" s="31"/>
      <c r="I6509" s="31"/>
      <c r="J6509" s="84"/>
      <c r="K6509" s="31"/>
      <c r="L6509" s="31"/>
      <c r="M6509" s="169"/>
      <c r="N6509" s="148"/>
      <c r="O6509" s="106"/>
      <c r="P6509" s="43"/>
      <c r="Q6509" s="31"/>
      <c r="R6509" s="84"/>
      <c r="S6509" s="31"/>
      <c r="T6509" s="31"/>
      <c r="U6509" s="169"/>
      <c r="V6509" s="150"/>
      <c r="W6509" s="342" t="str" cm="1">
        <f t="array" ref="W6509">IF(SUM(LEN(B6509:V6509))=0,"",IF(OR(OR(ISBLANK(F6509),SUM(LEN(C6509),LEN(D6509))=0),AND(NOT(E6509="Unknown"),ISBLANK(J6509)),AND(NOT(O6509="Unknown"),ISBLANK(R6509))),"Missing Information", INDEX(Table15[Entire Service Line Classification], MATCH(SUMIFS(Table15[Unique ID],Table15[System-Owned Portion],E6509,Table15[If Material Anything Other than "Lead" in Column E,Was Material Ever Previously Lead?],G6509,Table15[Customer-Owned Portion],O6509),Table15[Unique ID],0),0)))</f>
        <v/>
      </c>
      <c r="X6509"/>
    </row>
    <row r="6510" spans="2:24" x14ac:dyDescent="0.35">
      <c r="B6510" s="146"/>
      <c r="C6510" s="31"/>
      <c r="D6510" s="31"/>
      <c r="E6510" s="44"/>
      <c r="F6510" s="43"/>
      <c r="G6510" s="84"/>
      <c r="H6510" s="31"/>
      <c r="I6510" s="31"/>
      <c r="J6510" s="84"/>
      <c r="K6510" s="31"/>
      <c r="L6510" s="31"/>
      <c r="M6510" s="169"/>
      <c r="N6510" s="148"/>
      <c r="O6510" s="106"/>
      <c r="P6510" s="43"/>
      <c r="Q6510" s="31"/>
      <c r="R6510" s="84"/>
      <c r="S6510" s="31"/>
      <c r="T6510" s="31"/>
      <c r="U6510" s="169"/>
      <c r="V6510" s="150"/>
      <c r="W6510" s="342" t="str" cm="1">
        <f t="array" ref="W6510">IF(SUM(LEN(B6510:V6510))=0,"",IF(OR(OR(ISBLANK(F6510),SUM(LEN(C6510),LEN(D6510))=0),AND(NOT(E6510="Unknown"),ISBLANK(J6510)),AND(NOT(O6510="Unknown"),ISBLANK(R6510))),"Missing Information", INDEX(Table15[Entire Service Line Classification], MATCH(SUMIFS(Table15[Unique ID],Table15[System-Owned Portion],E6510,Table15[If Material Anything Other than "Lead" in Column E,Was Material Ever Previously Lead?],G6510,Table15[Customer-Owned Portion],O6510),Table15[Unique ID],0),0)))</f>
        <v/>
      </c>
      <c r="X6510"/>
    </row>
    <row r="6511" spans="2:24" x14ac:dyDescent="0.35">
      <c r="B6511" s="146"/>
      <c r="C6511" s="31"/>
      <c r="D6511" s="31"/>
      <c r="E6511" s="44"/>
      <c r="F6511" s="43"/>
      <c r="G6511" s="84"/>
      <c r="H6511" s="31"/>
      <c r="I6511" s="31"/>
      <c r="J6511" s="84"/>
      <c r="K6511" s="31"/>
      <c r="L6511" s="31"/>
      <c r="M6511" s="169"/>
      <c r="N6511" s="148"/>
      <c r="O6511" s="106"/>
      <c r="P6511" s="43"/>
      <c r="Q6511" s="31"/>
      <c r="R6511" s="84"/>
      <c r="S6511" s="31"/>
      <c r="T6511" s="31"/>
      <c r="U6511" s="169"/>
      <c r="V6511" s="150"/>
      <c r="W6511" s="342" t="str" cm="1">
        <f t="array" ref="W6511">IF(SUM(LEN(B6511:V6511))=0,"",IF(OR(OR(ISBLANK(F6511),SUM(LEN(C6511),LEN(D6511))=0),AND(NOT(E6511="Unknown"),ISBLANK(J6511)),AND(NOT(O6511="Unknown"),ISBLANK(R6511))),"Missing Information", INDEX(Table15[Entire Service Line Classification], MATCH(SUMIFS(Table15[Unique ID],Table15[System-Owned Portion],E6511,Table15[If Material Anything Other than "Lead" in Column E,Was Material Ever Previously Lead?],G6511,Table15[Customer-Owned Portion],O6511),Table15[Unique ID],0),0)))</f>
        <v/>
      </c>
      <c r="X6511"/>
    </row>
    <row r="6512" spans="2:24" x14ac:dyDescent="0.35">
      <c r="B6512" s="146"/>
      <c r="C6512" s="31"/>
      <c r="D6512" s="31"/>
      <c r="E6512" s="44"/>
      <c r="F6512" s="43"/>
      <c r="G6512" s="84"/>
      <c r="H6512" s="31"/>
      <c r="I6512" s="31"/>
      <c r="J6512" s="84"/>
      <c r="K6512" s="31"/>
      <c r="L6512" s="31"/>
      <c r="M6512" s="169"/>
      <c r="N6512" s="148"/>
      <c r="O6512" s="106"/>
      <c r="P6512" s="43"/>
      <c r="Q6512" s="31"/>
      <c r="R6512" s="84"/>
      <c r="S6512" s="31"/>
      <c r="T6512" s="31"/>
      <c r="U6512" s="169"/>
      <c r="V6512" s="150"/>
      <c r="W6512" s="342" t="str" cm="1">
        <f t="array" ref="W6512">IF(SUM(LEN(B6512:V6512))=0,"",IF(OR(OR(ISBLANK(F6512),SUM(LEN(C6512),LEN(D6512))=0),AND(NOT(E6512="Unknown"),ISBLANK(J6512)),AND(NOT(O6512="Unknown"),ISBLANK(R6512))),"Missing Information", INDEX(Table15[Entire Service Line Classification], MATCH(SUMIFS(Table15[Unique ID],Table15[System-Owned Portion],E6512,Table15[If Material Anything Other than "Lead" in Column E,Was Material Ever Previously Lead?],G6512,Table15[Customer-Owned Portion],O6512),Table15[Unique ID],0),0)))</f>
        <v/>
      </c>
      <c r="X6512"/>
    </row>
    <row r="6513" spans="2:24" x14ac:dyDescent="0.35">
      <c r="B6513" s="146"/>
      <c r="C6513" s="31"/>
      <c r="D6513" s="31"/>
      <c r="E6513" s="44"/>
      <c r="F6513" s="43"/>
      <c r="G6513" s="84"/>
      <c r="H6513" s="31"/>
      <c r="I6513" s="31"/>
      <c r="J6513" s="84"/>
      <c r="K6513" s="31"/>
      <c r="L6513" s="31"/>
      <c r="M6513" s="169"/>
      <c r="N6513" s="148"/>
      <c r="O6513" s="106"/>
      <c r="P6513" s="43"/>
      <c r="Q6513" s="31"/>
      <c r="R6513" s="84"/>
      <c r="S6513" s="31"/>
      <c r="T6513" s="31"/>
      <c r="U6513" s="169"/>
      <c r="V6513" s="150"/>
      <c r="W6513" s="342" t="str" cm="1">
        <f t="array" ref="W6513">IF(SUM(LEN(B6513:V6513))=0,"",IF(OR(OR(ISBLANK(F6513),SUM(LEN(C6513),LEN(D6513))=0),AND(NOT(E6513="Unknown"),ISBLANK(J6513)),AND(NOT(O6513="Unknown"),ISBLANK(R6513))),"Missing Information", INDEX(Table15[Entire Service Line Classification], MATCH(SUMIFS(Table15[Unique ID],Table15[System-Owned Portion],E6513,Table15[If Material Anything Other than "Lead" in Column E,Was Material Ever Previously Lead?],G6513,Table15[Customer-Owned Portion],O6513),Table15[Unique ID],0),0)))</f>
        <v/>
      </c>
      <c r="X6513"/>
    </row>
    <row r="6514" spans="2:24" x14ac:dyDescent="0.35">
      <c r="B6514" s="146"/>
      <c r="C6514" s="31"/>
      <c r="D6514" s="31"/>
      <c r="E6514" s="44"/>
      <c r="F6514" s="43"/>
      <c r="G6514" s="84"/>
      <c r="H6514" s="31"/>
      <c r="I6514" s="31"/>
      <c r="J6514" s="84"/>
      <c r="K6514" s="31"/>
      <c r="L6514" s="31"/>
      <c r="M6514" s="169"/>
      <c r="N6514" s="148"/>
      <c r="O6514" s="106"/>
      <c r="P6514" s="43"/>
      <c r="Q6514" s="31"/>
      <c r="R6514" s="84"/>
      <c r="S6514" s="31"/>
      <c r="T6514" s="31"/>
      <c r="U6514" s="169"/>
      <c r="V6514" s="150"/>
      <c r="W6514" s="342" t="str" cm="1">
        <f t="array" ref="W6514">IF(SUM(LEN(B6514:V6514))=0,"",IF(OR(OR(ISBLANK(F6514),SUM(LEN(C6514),LEN(D6514))=0),AND(NOT(E6514="Unknown"),ISBLANK(J6514)),AND(NOT(O6514="Unknown"),ISBLANK(R6514))),"Missing Information", INDEX(Table15[Entire Service Line Classification], MATCH(SUMIFS(Table15[Unique ID],Table15[System-Owned Portion],E6514,Table15[If Material Anything Other than "Lead" in Column E,Was Material Ever Previously Lead?],G6514,Table15[Customer-Owned Portion],O6514),Table15[Unique ID],0),0)))</f>
        <v/>
      </c>
      <c r="X6514"/>
    </row>
    <row r="6515" spans="2:24" x14ac:dyDescent="0.35">
      <c r="B6515" s="146"/>
      <c r="C6515" s="31"/>
      <c r="D6515" s="31"/>
      <c r="E6515" s="44"/>
      <c r="F6515" s="43"/>
      <c r="G6515" s="84"/>
      <c r="H6515" s="31"/>
      <c r="I6515" s="31"/>
      <c r="J6515" s="84"/>
      <c r="K6515" s="31"/>
      <c r="L6515" s="31"/>
      <c r="M6515" s="169"/>
      <c r="N6515" s="148"/>
      <c r="O6515" s="106"/>
      <c r="P6515" s="43"/>
      <c r="Q6515" s="31"/>
      <c r="R6515" s="84"/>
      <c r="S6515" s="31"/>
      <c r="T6515" s="31"/>
      <c r="U6515" s="169"/>
      <c r="V6515" s="150"/>
      <c r="W6515" s="342" t="str" cm="1">
        <f t="array" ref="W6515">IF(SUM(LEN(B6515:V6515))=0,"",IF(OR(OR(ISBLANK(F6515),SUM(LEN(C6515),LEN(D6515))=0),AND(NOT(E6515="Unknown"),ISBLANK(J6515)),AND(NOT(O6515="Unknown"),ISBLANK(R6515))),"Missing Information", INDEX(Table15[Entire Service Line Classification], MATCH(SUMIFS(Table15[Unique ID],Table15[System-Owned Portion],E6515,Table15[If Material Anything Other than "Lead" in Column E,Was Material Ever Previously Lead?],G6515,Table15[Customer-Owned Portion],O6515),Table15[Unique ID],0),0)))</f>
        <v/>
      </c>
      <c r="X6515"/>
    </row>
    <row r="6516" spans="2:24" x14ac:dyDescent="0.35">
      <c r="B6516" s="146"/>
      <c r="C6516" s="31"/>
      <c r="D6516" s="31"/>
      <c r="E6516" s="44"/>
      <c r="F6516" s="43"/>
      <c r="G6516" s="84"/>
      <c r="H6516" s="31"/>
      <c r="I6516" s="31"/>
      <c r="J6516" s="84"/>
      <c r="K6516" s="31"/>
      <c r="L6516" s="31"/>
      <c r="M6516" s="169"/>
      <c r="N6516" s="148"/>
      <c r="O6516" s="106"/>
      <c r="P6516" s="43"/>
      <c r="Q6516" s="31"/>
      <c r="R6516" s="84"/>
      <c r="S6516" s="31"/>
      <c r="T6516" s="31"/>
      <c r="U6516" s="169"/>
      <c r="V6516" s="150"/>
      <c r="W6516" s="342" t="str" cm="1">
        <f t="array" ref="W6516">IF(SUM(LEN(B6516:V6516))=0,"",IF(OR(OR(ISBLANK(F6516),SUM(LEN(C6516),LEN(D6516))=0),AND(NOT(E6516="Unknown"),ISBLANK(J6516)),AND(NOT(O6516="Unknown"),ISBLANK(R6516))),"Missing Information", INDEX(Table15[Entire Service Line Classification], MATCH(SUMIFS(Table15[Unique ID],Table15[System-Owned Portion],E6516,Table15[If Material Anything Other than "Lead" in Column E,Was Material Ever Previously Lead?],G6516,Table15[Customer-Owned Portion],O6516),Table15[Unique ID],0),0)))</f>
        <v/>
      </c>
      <c r="X6516"/>
    </row>
    <row r="6517" spans="2:24" x14ac:dyDescent="0.35">
      <c r="B6517" s="146"/>
      <c r="C6517" s="31"/>
      <c r="D6517" s="31"/>
      <c r="E6517" s="44"/>
      <c r="F6517" s="43"/>
      <c r="G6517" s="84"/>
      <c r="H6517" s="31"/>
      <c r="I6517" s="31"/>
      <c r="J6517" s="84"/>
      <c r="K6517" s="31"/>
      <c r="L6517" s="31"/>
      <c r="M6517" s="169"/>
      <c r="N6517" s="148"/>
      <c r="O6517" s="106"/>
      <c r="P6517" s="43"/>
      <c r="Q6517" s="31"/>
      <c r="R6517" s="84"/>
      <c r="S6517" s="31"/>
      <c r="T6517" s="31"/>
      <c r="U6517" s="169"/>
      <c r="V6517" s="150"/>
      <c r="W6517" s="342" t="str" cm="1">
        <f t="array" ref="W6517">IF(SUM(LEN(B6517:V6517))=0,"",IF(OR(OR(ISBLANK(F6517),SUM(LEN(C6517),LEN(D6517))=0),AND(NOT(E6517="Unknown"),ISBLANK(J6517)),AND(NOT(O6517="Unknown"),ISBLANK(R6517))),"Missing Information", INDEX(Table15[Entire Service Line Classification], MATCH(SUMIFS(Table15[Unique ID],Table15[System-Owned Portion],E6517,Table15[If Material Anything Other than "Lead" in Column E,Was Material Ever Previously Lead?],G6517,Table15[Customer-Owned Portion],O6517),Table15[Unique ID],0),0)))</f>
        <v/>
      </c>
      <c r="X6517"/>
    </row>
    <row r="6518" spans="2:24" x14ac:dyDescent="0.35">
      <c r="B6518" s="146"/>
      <c r="C6518" s="31"/>
      <c r="D6518" s="31"/>
      <c r="E6518" s="44"/>
      <c r="F6518" s="43"/>
      <c r="G6518" s="84"/>
      <c r="H6518" s="31"/>
      <c r="I6518" s="31"/>
      <c r="J6518" s="84"/>
      <c r="K6518" s="31"/>
      <c r="L6518" s="31"/>
      <c r="M6518" s="169"/>
      <c r="N6518" s="148"/>
      <c r="O6518" s="106"/>
      <c r="P6518" s="43"/>
      <c r="Q6518" s="31"/>
      <c r="R6518" s="84"/>
      <c r="S6518" s="31"/>
      <c r="T6518" s="31"/>
      <c r="U6518" s="169"/>
      <c r="V6518" s="150"/>
      <c r="W6518" s="342" t="str" cm="1">
        <f t="array" ref="W6518">IF(SUM(LEN(B6518:V6518))=0,"",IF(OR(OR(ISBLANK(F6518),SUM(LEN(C6518),LEN(D6518))=0),AND(NOT(E6518="Unknown"),ISBLANK(J6518)),AND(NOT(O6518="Unknown"),ISBLANK(R6518))),"Missing Information", INDEX(Table15[Entire Service Line Classification], MATCH(SUMIFS(Table15[Unique ID],Table15[System-Owned Portion],E6518,Table15[If Material Anything Other than "Lead" in Column E,Was Material Ever Previously Lead?],G6518,Table15[Customer-Owned Portion],O6518),Table15[Unique ID],0),0)))</f>
        <v/>
      </c>
      <c r="X6518"/>
    </row>
    <row r="6519" spans="2:24" x14ac:dyDescent="0.35">
      <c r="B6519" s="146"/>
      <c r="C6519" s="31"/>
      <c r="D6519" s="31"/>
      <c r="E6519" s="44"/>
      <c r="F6519" s="43"/>
      <c r="G6519" s="84"/>
      <c r="H6519" s="31"/>
      <c r="I6519" s="31"/>
      <c r="J6519" s="84"/>
      <c r="K6519" s="31"/>
      <c r="L6519" s="31"/>
      <c r="M6519" s="169"/>
      <c r="N6519" s="148"/>
      <c r="O6519" s="106"/>
      <c r="P6519" s="43"/>
      <c r="Q6519" s="31"/>
      <c r="R6519" s="84"/>
      <c r="S6519" s="31"/>
      <c r="T6519" s="31"/>
      <c r="U6519" s="169"/>
      <c r="V6519" s="150"/>
      <c r="W6519" s="342" t="str" cm="1">
        <f t="array" ref="W6519">IF(SUM(LEN(B6519:V6519))=0,"",IF(OR(OR(ISBLANK(F6519),SUM(LEN(C6519),LEN(D6519))=0),AND(NOT(E6519="Unknown"),ISBLANK(J6519)),AND(NOT(O6519="Unknown"),ISBLANK(R6519))),"Missing Information", INDEX(Table15[Entire Service Line Classification], MATCH(SUMIFS(Table15[Unique ID],Table15[System-Owned Portion],E6519,Table15[If Material Anything Other than "Lead" in Column E,Was Material Ever Previously Lead?],G6519,Table15[Customer-Owned Portion],O6519),Table15[Unique ID],0),0)))</f>
        <v/>
      </c>
      <c r="X6519"/>
    </row>
    <row r="6520" spans="2:24" x14ac:dyDescent="0.35">
      <c r="B6520" s="146"/>
      <c r="C6520" s="31"/>
      <c r="D6520" s="31"/>
      <c r="E6520" s="44"/>
      <c r="F6520" s="43"/>
      <c r="G6520" s="84"/>
      <c r="H6520" s="31"/>
      <c r="I6520" s="31"/>
      <c r="J6520" s="84"/>
      <c r="K6520" s="31"/>
      <c r="L6520" s="31"/>
      <c r="M6520" s="169"/>
      <c r="N6520" s="148"/>
      <c r="O6520" s="106"/>
      <c r="P6520" s="43"/>
      <c r="Q6520" s="31"/>
      <c r="R6520" s="84"/>
      <c r="S6520" s="31"/>
      <c r="T6520" s="31"/>
      <c r="U6520" s="169"/>
      <c r="V6520" s="150"/>
      <c r="W6520" s="342" t="str" cm="1">
        <f t="array" ref="W6520">IF(SUM(LEN(B6520:V6520))=0,"",IF(OR(OR(ISBLANK(F6520),SUM(LEN(C6520),LEN(D6520))=0),AND(NOT(E6520="Unknown"),ISBLANK(J6520)),AND(NOT(O6520="Unknown"),ISBLANK(R6520))),"Missing Information", INDEX(Table15[Entire Service Line Classification], MATCH(SUMIFS(Table15[Unique ID],Table15[System-Owned Portion],E6520,Table15[If Material Anything Other than "Lead" in Column E,Was Material Ever Previously Lead?],G6520,Table15[Customer-Owned Portion],O6520),Table15[Unique ID],0),0)))</f>
        <v/>
      </c>
      <c r="X6520"/>
    </row>
    <row r="6521" spans="2:24" x14ac:dyDescent="0.35">
      <c r="B6521" s="146"/>
      <c r="C6521" s="31"/>
      <c r="D6521" s="31"/>
      <c r="E6521" s="44"/>
      <c r="F6521" s="43"/>
      <c r="G6521" s="84"/>
      <c r="H6521" s="31"/>
      <c r="I6521" s="31"/>
      <c r="J6521" s="84"/>
      <c r="K6521" s="31"/>
      <c r="L6521" s="31"/>
      <c r="M6521" s="169"/>
      <c r="N6521" s="148"/>
      <c r="O6521" s="106"/>
      <c r="P6521" s="43"/>
      <c r="Q6521" s="31"/>
      <c r="R6521" s="84"/>
      <c r="S6521" s="31"/>
      <c r="T6521" s="31"/>
      <c r="U6521" s="169"/>
      <c r="V6521" s="150"/>
      <c r="W6521" s="342" t="str" cm="1">
        <f t="array" ref="W6521">IF(SUM(LEN(B6521:V6521))=0,"",IF(OR(OR(ISBLANK(F6521),SUM(LEN(C6521),LEN(D6521))=0),AND(NOT(E6521="Unknown"),ISBLANK(J6521)),AND(NOT(O6521="Unknown"),ISBLANK(R6521))),"Missing Information", INDEX(Table15[Entire Service Line Classification], MATCH(SUMIFS(Table15[Unique ID],Table15[System-Owned Portion],E6521,Table15[If Material Anything Other than "Lead" in Column E,Was Material Ever Previously Lead?],G6521,Table15[Customer-Owned Portion],O6521),Table15[Unique ID],0),0)))</f>
        <v/>
      </c>
      <c r="X6521"/>
    </row>
    <row r="6522" spans="2:24" x14ac:dyDescent="0.35">
      <c r="B6522" s="146"/>
      <c r="C6522" s="31"/>
      <c r="D6522" s="31"/>
      <c r="E6522" s="44"/>
      <c r="F6522" s="43"/>
      <c r="G6522" s="84"/>
      <c r="H6522" s="31"/>
      <c r="I6522" s="31"/>
      <c r="J6522" s="84"/>
      <c r="K6522" s="31"/>
      <c r="L6522" s="31"/>
      <c r="M6522" s="169"/>
      <c r="N6522" s="148"/>
      <c r="O6522" s="106"/>
      <c r="P6522" s="43"/>
      <c r="Q6522" s="31"/>
      <c r="R6522" s="84"/>
      <c r="S6522" s="31"/>
      <c r="T6522" s="31"/>
      <c r="U6522" s="169"/>
      <c r="V6522" s="150"/>
      <c r="W6522" s="342" t="str" cm="1">
        <f t="array" ref="W6522">IF(SUM(LEN(B6522:V6522))=0,"",IF(OR(OR(ISBLANK(F6522),SUM(LEN(C6522),LEN(D6522))=0),AND(NOT(E6522="Unknown"),ISBLANK(J6522)),AND(NOT(O6522="Unknown"),ISBLANK(R6522))),"Missing Information", INDEX(Table15[Entire Service Line Classification], MATCH(SUMIFS(Table15[Unique ID],Table15[System-Owned Portion],E6522,Table15[If Material Anything Other than "Lead" in Column E,Was Material Ever Previously Lead?],G6522,Table15[Customer-Owned Portion],O6522),Table15[Unique ID],0),0)))</f>
        <v/>
      </c>
      <c r="X6522"/>
    </row>
    <row r="6523" spans="2:24" x14ac:dyDescent="0.35">
      <c r="B6523" s="146"/>
      <c r="C6523" s="31"/>
      <c r="D6523" s="31"/>
      <c r="E6523" s="44"/>
      <c r="F6523" s="43"/>
      <c r="G6523" s="84"/>
      <c r="H6523" s="31"/>
      <c r="I6523" s="31"/>
      <c r="J6523" s="84"/>
      <c r="K6523" s="31"/>
      <c r="L6523" s="31"/>
      <c r="M6523" s="169"/>
      <c r="N6523" s="148"/>
      <c r="O6523" s="106"/>
      <c r="P6523" s="43"/>
      <c r="Q6523" s="31"/>
      <c r="R6523" s="84"/>
      <c r="S6523" s="31"/>
      <c r="T6523" s="31"/>
      <c r="U6523" s="169"/>
      <c r="V6523" s="150"/>
      <c r="W6523" s="342" t="str" cm="1">
        <f t="array" ref="W6523">IF(SUM(LEN(B6523:V6523))=0,"",IF(OR(OR(ISBLANK(F6523),SUM(LEN(C6523),LEN(D6523))=0),AND(NOT(E6523="Unknown"),ISBLANK(J6523)),AND(NOT(O6523="Unknown"),ISBLANK(R6523))),"Missing Information", INDEX(Table15[Entire Service Line Classification], MATCH(SUMIFS(Table15[Unique ID],Table15[System-Owned Portion],E6523,Table15[If Material Anything Other than "Lead" in Column E,Was Material Ever Previously Lead?],G6523,Table15[Customer-Owned Portion],O6523),Table15[Unique ID],0),0)))</f>
        <v/>
      </c>
      <c r="X6523"/>
    </row>
    <row r="6524" spans="2:24" x14ac:dyDescent="0.35">
      <c r="B6524" s="146"/>
      <c r="C6524" s="31"/>
      <c r="D6524" s="31"/>
      <c r="E6524" s="44"/>
      <c r="F6524" s="43"/>
      <c r="G6524" s="84"/>
      <c r="H6524" s="31"/>
      <c r="I6524" s="31"/>
      <c r="J6524" s="84"/>
      <c r="K6524" s="31"/>
      <c r="L6524" s="31"/>
      <c r="M6524" s="169"/>
      <c r="N6524" s="148"/>
      <c r="O6524" s="106"/>
      <c r="P6524" s="43"/>
      <c r="Q6524" s="31"/>
      <c r="R6524" s="84"/>
      <c r="S6524" s="31"/>
      <c r="T6524" s="31"/>
      <c r="U6524" s="169"/>
      <c r="V6524" s="150"/>
      <c r="W6524" s="342" t="str" cm="1">
        <f t="array" ref="W6524">IF(SUM(LEN(B6524:V6524))=0,"",IF(OR(OR(ISBLANK(F6524),SUM(LEN(C6524),LEN(D6524))=0),AND(NOT(E6524="Unknown"),ISBLANK(J6524)),AND(NOT(O6524="Unknown"),ISBLANK(R6524))),"Missing Information", INDEX(Table15[Entire Service Line Classification], MATCH(SUMIFS(Table15[Unique ID],Table15[System-Owned Portion],E6524,Table15[If Material Anything Other than "Lead" in Column E,Was Material Ever Previously Lead?],G6524,Table15[Customer-Owned Portion],O6524),Table15[Unique ID],0),0)))</f>
        <v/>
      </c>
      <c r="X6524"/>
    </row>
    <row r="6525" spans="2:24" x14ac:dyDescent="0.35">
      <c r="B6525" s="146"/>
      <c r="C6525" s="31"/>
      <c r="D6525" s="31"/>
      <c r="E6525" s="44"/>
      <c r="F6525" s="43"/>
      <c r="G6525" s="84"/>
      <c r="H6525" s="31"/>
      <c r="I6525" s="31"/>
      <c r="J6525" s="84"/>
      <c r="K6525" s="31"/>
      <c r="L6525" s="31"/>
      <c r="M6525" s="169"/>
      <c r="N6525" s="148"/>
      <c r="O6525" s="106"/>
      <c r="P6525" s="43"/>
      <c r="Q6525" s="31"/>
      <c r="R6525" s="84"/>
      <c r="S6525" s="31"/>
      <c r="T6525" s="31"/>
      <c r="U6525" s="169"/>
      <c r="V6525" s="150"/>
      <c r="W6525" s="342" t="str" cm="1">
        <f t="array" ref="W6525">IF(SUM(LEN(B6525:V6525))=0,"",IF(OR(OR(ISBLANK(F6525),SUM(LEN(C6525),LEN(D6525))=0),AND(NOT(E6525="Unknown"),ISBLANK(J6525)),AND(NOT(O6525="Unknown"),ISBLANK(R6525))),"Missing Information", INDEX(Table15[Entire Service Line Classification], MATCH(SUMIFS(Table15[Unique ID],Table15[System-Owned Portion],E6525,Table15[If Material Anything Other than "Lead" in Column E,Was Material Ever Previously Lead?],G6525,Table15[Customer-Owned Portion],O6525),Table15[Unique ID],0),0)))</f>
        <v/>
      </c>
      <c r="X6525"/>
    </row>
    <row r="6526" spans="2:24" x14ac:dyDescent="0.35">
      <c r="B6526" s="146"/>
      <c r="C6526" s="31"/>
      <c r="D6526" s="31"/>
      <c r="E6526" s="44"/>
      <c r="F6526" s="43"/>
      <c r="G6526" s="84"/>
      <c r="H6526" s="31"/>
      <c r="I6526" s="31"/>
      <c r="J6526" s="84"/>
      <c r="K6526" s="31"/>
      <c r="L6526" s="31"/>
      <c r="M6526" s="169"/>
      <c r="N6526" s="148"/>
      <c r="O6526" s="106"/>
      <c r="P6526" s="43"/>
      <c r="Q6526" s="31"/>
      <c r="R6526" s="84"/>
      <c r="S6526" s="31"/>
      <c r="T6526" s="31"/>
      <c r="U6526" s="169"/>
      <c r="V6526" s="150"/>
      <c r="W6526" s="342" t="str" cm="1">
        <f t="array" ref="W6526">IF(SUM(LEN(B6526:V6526))=0,"",IF(OR(OR(ISBLANK(F6526),SUM(LEN(C6526),LEN(D6526))=0),AND(NOT(E6526="Unknown"),ISBLANK(J6526)),AND(NOT(O6526="Unknown"),ISBLANK(R6526))),"Missing Information", INDEX(Table15[Entire Service Line Classification], MATCH(SUMIFS(Table15[Unique ID],Table15[System-Owned Portion],E6526,Table15[If Material Anything Other than "Lead" in Column E,Was Material Ever Previously Lead?],G6526,Table15[Customer-Owned Portion],O6526),Table15[Unique ID],0),0)))</f>
        <v/>
      </c>
      <c r="X6526"/>
    </row>
    <row r="6527" spans="2:24" x14ac:dyDescent="0.35">
      <c r="B6527" s="146"/>
      <c r="C6527" s="31"/>
      <c r="D6527" s="31"/>
      <c r="E6527" s="44"/>
      <c r="F6527" s="43"/>
      <c r="G6527" s="84"/>
      <c r="H6527" s="31"/>
      <c r="I6527" s="31"/>
      <c r="J6527" s="84"/>
      <c r="K6527" s="31"/>
      <c r="L6527" s="31"/>
      <c r="M6527" s="169"/>
      <c r="N6527" s="148"/>
      <c r="O6527" s="106"/>
      <c r="P6527" s="43"/>
      <c r="Q6527" s="31"/>
      <c r="R6527" s="84"/>
      <c r="S6527" s="31"/>
      <c r="T6527" s="31"/>
      <c r="U6527" s="169"/>
      <c r="V6527" s="150"/>
      <c r="W6527" s="342" t="str" cm="1">
        <f t="array" ref="W6527">IF(SUM(LEN(B6527:V6527))=0,"",IF(OR(OR(ISBLANK(F6527),SUM(LEN(C6527),LEN(D6527))=0),AND(NOT(E6527="Unknown"),ISBLANK(J6527)),AND(NOT(O6527="Unknown"),ISBLANK(R6527))),"Missing Information", INDEX(Table15[Entire Service Line Classification], MATCH(SUMIFS(Table15[Unique ID],Table15[System-Owned Portion],E6527,Table15[If Material Anything Other than "Lead" in Column E,Was Material Ever Previously Lead?],G6527,Table15[Customer-Owned Portion],O6527),Table15[Unique ID],0),0)))</f>
        <v/>
      </c>
      <c r="X6527"/>
    </row>
    <row r="6528" spans="2:24" x14ac:dyDescent="0.35">
      <c r="B6528" s="146"/>
      <c r="C6528" s="31"/>
      <c r="D6528" s="31"/>
      <c r="E6528" s="44"/>
      <c r="F6528" s="43"/>
      <c r="G6528" s="84"/>
      <c r="H6528" s="31"/>
      <c r="I6528" s="31"/>
      <c r="J6528" s="84"/>
      <c r="K6528" s="31"/>
      <c r="L6528" s="31"/>
      <c r="M6528" s="169"/>
      <c r="N6528" s="148"/>
      <c r="O6528" s="106"/>
      <c r="P6528" s="43"/>
      <c r="Q6528" s="31"/>
      <c r="R6528" s="84"/>
      <c r="S6528" s="31"/>
      <c r="T6528" s="31"/>
      <c r="U6528" s="169"/>
      <c r="V6528" s="150"/>
      <c r="W6528" s="342" t="str" cm="1">
        <f t="array" ref="W6528">IF(SUM(LEN(B6528:V6528))=0,"",IF(OR(OR(ISBLANK(F6528),SUM(LEN(C6528),LEN(D6528))=0),AND(NOT(E6528="Unknown"),ISBLANK(J6528)),AND(NOT(O6528="Unknown"),ISBLANK(R6528))),"Missing Information", INDEX(Table15[Entire Service Line Classification], MATCH(SUMIFS(Table15[Unique ID],Table15[System-Owned Portion],E6528,Table15[If Material Anything Other than "Lead" in Column E,Was Material Ever Previously Lead?],G6528,Table15[Customer-Owned Portion],O6528),Table15[Unique ID],0),0)))</f>
        <v/>
      </c>
      <c r="X6528"/>
    </row>
    <row r="6529" spans="2:24" x14ac:dyDescent="0.35">
      <c r="B6529" s="146"/>
      <c r="C6529" s="31"/>
      <c r="D6529" s="31"/>
      <c r="E6529" s="44"/>
      <c r="F6529" s="43"/>
      <c r="G6529" s="84"/>
      <c r="H6529" s="31"/>
      <c r="I6529" s="31"/>
      <c r="J6529" s="84"/>
      <c r="K6529" s="31"/>
      <c r="L6529" s="31"/>
      <c r="M6529" s="169"/>
      <c r="N6529" s="148"/>
      <c r="O6529" s="106"/>
      <c r="P6529" s="43"/>
      <c r="Q6529" s="31"/>
      <c r="R6529" s="84"/>
      <c r="S6529" s="31"/>
      <c r="T6529" s="31"/>
      <c r="U6529" s="169"/>
      <c r="V6529" s="150"/>
      <c r="W6529" s="342" t="str" cm="1">
        <f t="array" ref="W6529">IF(SUM(LEN(B6529:V6529))=0,"",IF(OR(OR(ISBLANK(F6529),SUM(LEN(C6529),LEN(D6529))=0),AND(NOT(E6529="Unknown"),ISBLANK(J6529)),AND(NOT(O6529="Unknown"),ISBLANK(R6529))),"Missing Information", INDEX(Table15[Entire Service Line Classification], MATCH(SUMIFS(Table15[Unique ID],Table15[System-Owned Portion],E6529,Table15[If Material Anything Other than "Lead" in Column E,Was Material Ever Previously Lead?],G6529,Table15[Customer-Owned Portion],O6529),Table15[Unique ID],0),0)))</f>
        <v/>
      </c>
      <c r="X6529"/>
    </row>
    <row r="6530" spans="2:24" x14ac:dyDescent="0.35">
      <c r="B6530" s="146"/>
      <c r="C6530" s="31"/>
      <c r="D6530" s="31"/>
      <c r="E6530" s="44"/>
      <c r="F6530" s="43"/>
      <c r="G6530" s="84"/>
      <c r="H6530" s="31"/>
      <c r="I6530" s="31"/>
      <c r="J6530" s="84"/>
      <c r="K6530" s="31"/>
      <c r="L6530" s="31"/>
      <c r="M6530" s="169"/>
      <c r="N6530" s="148"/>
      <c r="O6530" s="106"/>
      <c r="P6530" s="43"/>
      <c r="Q6530" s="31"/>
      <c r="R6530" s="84"/>
      <c r="S6530" s="31"/>
      <c r="T6530" s="31"/>
      <c r="U6530" s="169"/>
      <c r="V6530" s="150"/>
      <c r="W6530" s="342" t="str" cm="1">
        <f t="array" ref="W6530">IF(SUM(LEN(B6530:V6530))=0,"",IF(OR(OR(ISBLANK(F6530),SUM(LEN(C6530),LEN(D6530))=0),AND(NOT(E6530="Unknown"),ISBLANK(J6530)),AND(NOT(O6530="Unknown"),ISBLANK(R6530))),"Missing Information", INDEX(Table15[Entire Service Line Classification], MATCH(SUMIFS(Table15[Unique ID],Table15[System-Owned Portion],E6530,Table15[If Material Anything Other than "Lead" in Column E,Was Material Ever Previously Lead?],G6530,Table15[Customer-Owned Portion],O6530),Table15[Unique ID],0),0)))</f>
        <v/>
      </c>
      <c r="X6530"/>
    </row>
    <row r="6531" spans="2:24" x14ac:dyDescent="0.35">
      <c r="B6531" s="146"/>
      <c r="C6531" s="31"/>
      <c r="D6531" s="31"/>
      <c r="E6531" s="44"/>
      <c r="F6531" s="43"/>
      <c r="G6531" s="84"/>
      <c r="H6531" s="31"/>
      <c r="I6531" s="31"/>
      <c r="J6531" s="84"/>
      <c r="K6531" s="31"/>
      <c r="L6531" s="31"/>
      <c r="M6531" s="169"/>
      <c r="N6531" s="148"/>
      <c r="O6531" s="106"/>
      <c r="P6531" s="43"/>
      <c r="Q6531" s="31"/>
      <c r="R6531" s="84"/>
      <c r="S6531" s="31"/>
      <c r="T6531" s="31"/>
      <c r="U6531" s="169"/>
      <c r="V6531" s="150"/>
      <c r="W6531" s="342" t="str" cm="1">
        <f t="array" ref="W6531">IF(SUM(LEN(B6531:V6531))=0,"",IF(OR(OR(ISBLANK(F6531),SUM(LEN(C6531),LEN(D6531))=0),AND(NOT(E6531="Unknown"),ISBLANK(J6531)),AND(NOT(O6531="Unknown"),ISBLANK(R6531))),"Missing Information", INDEX(Table15[Entire Service Line Classification], MATCH(SUMIFS(Table15[Unique ID],Table15[System-Owned Portion],E6531,Table15[If Material Anything Other than "Lead" in Column E,Was Material Ever Previously Lead?],G6531,Table15[Customer-Owned Portion],O6531),Table15[Unique ID],0),0)))</f>
        <v/>
      </c>
      <c r="X6531"/>
    </row>
    <row r="6532" spans="2:24" x14ac:dyDescent="0.35">
      <c r="B6532" s="146"/>
      <c r="C6532" s="31"/>
      <c r="D6532" s="31"/>
      <c r="E6532" s="44"/>
      <c r="F6532" s="43"/>
      <c r="G6532" s="84"/>
      <c r="H6532" s="31"/>
      <c r="I6532" s="31"/>
      <c r="J6532" s="84"/>
      <c r="K6532" s="31"/>
      <c r="L6532" s="31"/>
      <c r="M6532" s="169"/>
      <c r="N6532" s="148"/>
      <c r="O6532" s="106"/>
      <c r="P6532" s="43"/>
      <c r="Q6532" s="31"/>
      <c r="R6532" s="84"/>
      <c r="S6532" s="31"/>
      <c r="T6532" s="31"/>
      <c r="U6532" s="169"/>
      <c r="V6532" s="150"/>
      <c r="W6532" s="342" t="str" cm="1">
        <f t="array" ref="W6532">IF(SUM(LEN(B6532:V6532))=0,"",IF(OR(OR(ISBLANK(F6532),SUM(LEN(C6532),LEN(D6532))=0),AND(NOT(E6532="Unknown"),ISBLANK(J6532)),AND(NOT(O6532="Unknown"),ISBLANK(R6532))),"Missing Information", INDEX(Table15[Entire Service Line Classification], MATCH(SUMIFS(Table15[Unique ID],Table15[System-Owned Portion],E6532,Table15[If Material Anything Other than "Lead" in Column E,Was Material Ever Previously Lead?],G6532,Table15[Customer-Owned Portion],O6532),Table15[Unique ID],0),0)))</f>
        <v/>
      </c>
      <c r="X6532"/>
    </row>
    <row r="6533" spans="2:24" x14ac:dyDescent="0.35">
      <c r="B6533" s="146"/>
      <c r="C6533" s="31"/>
      <c r="D6533" s="31"/>
      <c r="E6533" s="44"/>
      <c r="F6533" s="43"/>
      <c r="G6533" s="84"/>
      <c r="H6533" s="31"/>
      <c r="I6533" s="31"/>
      <c r="J6533" s="84"/>
      <c r="K6533" s="31"/>
      <c r="L6533" s="31"/>
      <c r="M6533" s="169"/>
      <c r="N6533" s="148"/>
      <c r="O6533" s="106"/>
      <c r="P6533" s="43"/>
      <c r="Q6533" s="31"/>
      <c r="R6533" s="84"/>
      <c r="S6533" s="31"/>
      <c r="T6533" s="31"/>
      <c r="U6533" s="169"/>
      <c r="V6533" s="150"/>
      <c r="W6533" s="342" t="str" cm="1">
        <f t="array" ref="W6533">IF(SUM(LEN(B6533:V6533))=0,"",IF(OR(OR(ISBLANK(F6533),SUM(LEN(C6533),LEN(D6533))=0),AND(NOT(E6533="Unknown"),ISBLANK(J6533)),AND(NOT(O6533="Unknown"),ISBLANK(R6533))),"Missing Information", INDEX(Table15[Entire Service Line Classification], MATCH(SUMIFS(Table15[Unique ID],Table15[System-Owned Portion],E6533,Table15[If Material Anything Other than "Lead" in Column E,Was Material Ever Previously Lead?],G6533,Table15[Customer-Owned Portion],O6533),Table15[Unique ID],0),0)))</f>
        <v/>
      </c>
      <c r="X6533"/>
    </row>
    <row r="6534" spans="2:24" x14ac:dyDescent="0.35">
      <c r="B6534" s="146"/>
      <c r="C6534" s="31"/>
      <c r="D6534" s="31"/>
      <c r="E6534" s="44"/>
      <c r="F6534" s="43"/>
      <c r="G6534" s="84"/>
      <c r="H6534" s="31"/>
      <c r="I6534" s="31"/>
      <c r="J6534" s="84"/>
      <c r="K6534" s="31"/>
      <c r="L6534" s="31"/>
      <c r="M6534" s="169"/>
      <c r="N6534" s="148"/>
      <c r="O6534" s="106"/>
      <c r="P6534" s="43"/>
      <c r="Q6534" s="31"/>
      <c r="R6534" s="84"/>
      <c r="S6534" s="31"/>
      <c r="T6534" s="31"/>
      <c r="U6534" s="169"/>
      <c r="V6534" s="150"/>
      <c r="W6534" s="342" t="str" cm="1">
        <f t="array" ref="W6534">IF(SUM(LEN(B6534:V6534))=0,"",IF(OR(OR(ISBLANK(F6534),SUM(LEN(C6534),LEN(D6534))=0),AND(NOT(E6534="Unknown"),ISBLANK(J6534)),AND(NOT(O6534="Unknown"),ISBLANK(R6534))),"Missing Information", INDEX(Table15[Entire Service Line Classification], MATCH(SUMIFS(Table15[Unique ID],Table15[System-Owned Portion],E6534,Table15[If Material Anything Other than "Lead" in Column E,Was Material Ever Previously Lead?],G6534,Table15[Customer-Owned Portion],O6534),Table15[Unique ID],0),0)))</f>
        <v/>
      </c>
      <c r="X6534"/>
    </row>
    <row r="6535" spans="2:24" x14ac:dyDescent="0.35">
      <c r="B6535" s="146"/>
      <c r="C6535" s="31"/>
      <c r="D6535" s="31"/>
      <c r="E6535" s="44"/>
      <c r="F6535" s="43"/>
      <c r="G6535" s="84"/>
      <c r="H6535" s="31"/>
      <c r="I6535" s="31"/>
      <c r="J6535" s="84"/>
      <c r="K6535" s="31"/>
      <c r="L6535" s="31"/>
      <c r="M6535" s="169"/>
      <c r="N6535" s="148"/>
      <c r="O6535" s="106"/>
      <c r="P6535" s="43"/>
      <c r="Q6535" s="31"/>
      <c r="R6535" s="84"/>
      <c r="S6535" s="31"/>
      <c r="T6535" s="31"/>
      <c r="U6535" s="169"/>
      <c r="V6535" s="150"/>
      <c r="W6535" s="342" t="str" cm="1">
        <f t="array" ref="W6535">IF(SUM(LEN(B6535:V6535))=0,"",IF(OR(OR(ISBLANK(F6535),SUM(LEN(C6535),LEN(D6535))=0),AND(NOT(E6535="Unknown"),ISBLANK(J6535)),AND(NOT(O6535="Unknown"),ISBLANK(R6535))),"Missing Information", INDEX(Table15[Entire Service Line Classification], MATCH(SUMIFS(Table15[Unique ID],Table15[System-Owned Portion],E6535,Table15[If Material Anything Other than "Lead" in Column E,Was Material Ever Previously Lead?],G6535,Table15[Customer-Owned Portion],O6535),Table15[Unique ID],0),0)))</f>
        <v/>
      </c>
      <c r="X6535"/>
    </row>
    <row r="6536" spans="2:24" x14ac:dyDescent="0.35">
      <c r="B6536" s="146"/>
      <c r="C6536" s="31"/>
      <c r="D6536" s="31"/>
      <c r="E6536" s="44"/>
      <c r="F6536" s="43"/>
      <c r="G6536" s="84"/>
      <c r="H6536" s="31"/>
      <c r="I6536" s="31"/>
      <c r="J6536" s="84"/>
      <c r="K6536" s="31"/>
      <c r="L6536" s="31"/>
      <c r="M6536" s="169"/>
      <c r="N6536" s="148"/>
      <c r="O6536" s="106"/>
      <c r="P6536" s="43"/>
      <c r="Q6536" s="31"/>
      <c r="R6536" s="84"/>
      <c r="S6536" s="31"/>
      <c r="T6536" s="31"/>
      <c r="U6536" s="169"/>
      <c r="V6536" s="150"/>
      <c r="W6536" s="342" t="str" cm="1">
        <f t="array" ref="W6536">IF(SUM(LEN(B6536:V6536))=0,"",IF(OR(OR(ISBLANK(F6536),SUM(LEN(C6536),LEN(D6536))=0),AND(NOT(E6536="Unknown"),ISBLANK(J6536)),AND(NOT(O6536="Unknown"),ISBLANK(R6536))),"Missing Information", INDEX(Table15[Entire Service Line Classification], MATCH(SUMIFS(Table15[Unique ID],Table15[System-Owned Portion],E6536,Table15[If Material Anything Other than "Lead" in Column E,Was Material Ever Previously Lead?],G6536,Table15[Customer-Owned Portion],O6536),Table15[Unique ID],0),0)))</f>
        <v/>
      </c>
      <c r="X6536"/>
    </row>
    <row r="6537" spans="2:24" x14ac:dyDescent="0.35">
      <c r="B6537" s="146"/>
      <c r="C6537" s="31"/>
      <c r="D6537" s="31"/>
      <c r="E6537" s="44"/>
      <c r="F6537" s="43"/>
      <c r="G6537" s="84"/>
      <c r="H6537" s="31"/>
      <c r="I6537" s="31"/>
      <c r="J6537" s="84"/>
      <c r="K6537" s="31"/>
      <c r="L6537" s="31"/>
      <c r="M6537" s="169"/>
      <c r="N6537" s="148"/>
      <c r="O6537" s="106"/>
      <c r="P6537" s="43"/>
      <c r="Q6537" s="31"/>
      <c r="R6537" s="84"/>
      <c r="S6537" s="31"/>
      <c r="T6537" s="31"/>
      <c r="U6537" s="169"/>
      <c r="V6537" s="150"/>
      <c r="W6537" s="342" t="str" cm="1">
        <f t="array" ref="W6537">IF(SUM(LEN(B6537:V6537))=0,"",IF(OR(OR(ISBLANK(F6537),SUM(LEN(C6537),LEN(D6537))=0),AND(NOT(E6537="Unknown"),ISBLANK(J6537)),AND(NOT(O6537="Unknown"),ISBLANK(R6537))),"Missing Information", INDEX(Table15[Entire Service Line Classification], MATCH(SUMIFS(Table15[Unique ID],Table15[System-Owned Portion],E6537,Table15[If Material Anything Other than "Lead" in Column E,Was Material Ever Previously Lead?],G6537,Table15[Customer-Owned Portion],O6537),Table15[Unique ID],0),0)))</f>
        <v/>
      </c>
      <c r="X6537"/>
    </row>
    <row r="6538" spans="2:24" x14ac:dyDescent="0.35">
      <c r="B6538" s="146"/>
      <c r="C6538" s="31"/>
      <c r="D6538" s="31"/>
      <c r="E6538" s="44"/>
      <c r="F6538" s="43"/>
      <c r="G6538" s="84"/>
      <c r="H6538" s="31"/>
      <c r="I6538" s="31"/>
      <c r="J6538" s="84"/>
      <c r="K6538" s="31"/>
      <c r="L6538" s="31"/>
      <c r="M6538" s="169"/>
      <c r="N6538" s="148"/>
      <c r="O6538" s="106"/>
      <c r="P6538" s="43"/>
      <c r="Q6538" s="31"/>
      <c r="R6538" s="84"/>
      <c r="S6538" s="31"/>
      <c r="T6538" s="31"/>
      <c r="U6538" s="169"/>
      <c r="V6538" s="150"/>
      <c r="W6538" s="342" t="str" cm="1">
        <f t="array" ref="W6538">IF(SUM(LEN(B6538:V6538))=0,"",IF(OR(OR(ISBLANK(F6538),SUM(LEN(C6538),LEN(D6538))=0),AND(NOT(E6538="Unknown"),ISBLANK(J6538)),AND(NOT(O6538="Unknown"),ISBLANK(R6538))),"Missing Information", INDEX(Table15[Entire Service Line Classification], MATCH(SUMIFS(Table15[Unique ID],Table15[System-Owned Portion],E6538,Table15[If Material Anything Other than "Lead" in Column E,Was Material Ever Previously Lead?],G6538,Table15[Customer-Owned Portion],O6538),Table15[Unique ID],0),0)))</f>
        <v/>
      </c>
      <c r="X6538"/>
    </row>
    <row r="6539" spans="2:24" x14ac:dyDescent="0.35">
      <c r="B6539" s="146"/>
      <c r="C6539" s="31"/>
      <c r="D6539" s="31"/>
      <c r="E6539" s="44"/>
      <c r="F6539" s="43"/>
      <c r="G6539" s="84"/>
      <c r="H6539" s="31"/>
      <c r="I6539" s="31"/>
      <c r="J6539" s="84"/>
      <c r="K6539" s="31"/>
      <c r="L6539" s="31"/>
      <c r="M6539" s="169"/>
      <c r="N6539" s="148"/>
      <c r="O6539" s="106"/>
      <c r="P6539" s="43"/>
      <c r="Q6539" s="31"/>
      <c r="R6539" s="84"/>
      <c r="S6539" s="31"/>
      <c r="T6539" s="31"/>
      <c r="U6539" s="169"/>
      <c r="V6539" s="150"/>
      <c r="W6539" s="342" t="str" cm="1">
        <f t="array" ref="W6539">IF(SUM(LEN(B6539:V6539))=0,"",IF(OR(OR(ISBLANK(F6539),SUM(LEN(C6539),LEN(D6539))=0),AND(NOT(E6539="Unknown"),ISBLANK(J6539)),AND(NOT(O6539="Unknown"),ISBLANK(R6539))),"Missing Information", INDEX(Table15[Entire Service Line Classification], MATCH(SUMIFS(Table15[Unique ID],Table15[System-Owned Portion],E6539,Table15[If Material Anything Other than "Lead" in Column E,Was Material Ever Previously Lead?],G6539,Table15[Customer-Owned Portion],O6539),Table15[Unique ID],0),0)))</f>
        <v/>
      </c>
      <c r="X6539"/>
    </row>
    <row r="6540" spans="2:24" x14ac:dyDescent="0.35">
      <c r="B6540" s="146"/>
      <c r="C6540" s="31"/>
      <c r="D6540" s="31"/>
      <c r="E6540" s="44"/>
      <c r="F6540" s="43"/>
      <c r="G6540" s="84"/>
      <c r="H6540" s="31"/>
      <c r="I6540" s="31"/>
      <c r="J6540" s="84"/>
      <c r="K6540" s="31"/>
      <c r="L6540" s="31"/>
      <c r="M6540" s="169"/>
      <c r="N6540" s="148"/>
      <c r="O6540" s="106"/>
      <c r="P6540" s="43"/>
      <c r="Q6540" s="31"/>
      <c r="R6540" s="84"/>
      <c r="S6540" s="31"/>
      <c r="T6540" s="31"/>
      <c r="U6540" s="169"/>
      <c r="V6540" s="150"/>
      <c r="W6540" s="342" t="str" cm="1">
        <f t="array" ref="W6540">IF(SUM(LEN(B6540:V6540))=0,"",IF(OR(OR(ISBLANK(F6540),SUM(LEN(C6540),LEN(D6540))=0),AND(NOT(E6540="Unknown"),ISBLANK(J6540)),AND(NOT(O6540="Unknown"),ISBLANK(R6540))),"Missing Information", INDEX(Table15[Entire Service Line Classification], MATCH(SUMIFS(Table15[Unique ID],Table15[System-Owned Portion],E6540,Table15[If Material Anything Other than "Lead" in Column E,Was Material Ever Previously Lead?],G6540,Table15[Customer-Owned Portion],O6540),Table15[Unique ID],0),0)))</f>
        <v/>
      </c>
      <c r="X6540"/>
    </row>
    <row r="6541" spans="2:24" x14ac:dyDescent="0.35">
      <c r="B6541" s="146"/>
      <c r="C6541" s="31"/>
      <c r="D6541" s="31"/>
      <c r="E6541" s="44"/>
      <c r="F6541" s="43"/>
      <c r="G6541" s="84"/>
      <c r="H6541" s="31"/>
      <c r="I6541" s="31"/>
      <c r="J6541" s="84"/>
      <c r="K6541" s="31"/>
      <c r="L6541" s="31"/>
      <c r="M6541" s="169"/>
      <c r="N6541" s="148"/>
      <c r="O6541" s="106"/>
      <c r="P6541" s="43"/>
      <c r="Q6541" s="31"/>
      <c r="R6541" s="84"/>
      <c r="S6541" s="31"/>
      <c r="T6541" s="31"/>
      <c r="U6541" s="169"/>
      <c r="V6541" s="150"/>
      <c r="W6541" s="342" t="str" cm="1">
        <f t="array" ref="W6541">IF(SUM(LEN(B6541:V6541))=0,"",IF(OR(OR(ISBLANK(F6541),SUM(LEN(C6541),LEN(D6541))=0),AND(NOT(E6541="Unknown"),ISBLANK(J6541)),AND(NOT(O6541="Unknown"),ISBLANK(R6541))),"Missing Information", INDEX(Table15[Entire Service Line Classification], MATCH(SUMIFS(Table15[Unique ID],Table15[System-Owned Portion],E6541,Table15[If Material Anything Other than "Lead" in Column E,Was Material Ever Previously Lead?],G6541,Table15[Customer-Owned Portion],O6541),Table15[Unique ID],0),0)))</f>
        <v/>
      </c>
      <c r="X6541"/>
    </row>
    <row r="6542" spans="2:24" x14ac:dyDescent="0.35">
      <c r="B6542" s="146"/>
      <c r="C6542" s="31"/>
      <c r="D6542" s="31"/>
      <c r="E6542" s="44"/>
      <c r="F6542" s="43"/>
      <c r="G6542" s="84"/>
      <c r="H6542" s="31"/>
      <c r="I6542" s="31"/>
      <c r="J6542" s="84"/>
      <c r="K6542" s="31"/>
      <c r="L6542" s="31"/>
      <c r="M6542" s="169"/>
      <c r="N6542" s="148"/>
      <c r="O6542" s="106"/>
      <c r="P6542" s="43"/>
      <c r="Q6542" s="31"/>
      <c r="R6542" s="84"/>
      <c r="S6542" s="31"/>
      <c r="T6542" s="31"/>
      <c r="U6542" s="169"/>
      <c r="V6542" s="150"/>
      <c r="W6542" s="342" t="str" cm="1">
        <f t="array" ref="W6542">IF(SUM(LEN(B6542:V6542))=0,"",IF(OR(OR(ISBLANK(F6542),SUM(LEN(C6542),LEN(D6542))=0),AND(NOT(E6542="Unknown"),ISBLANK(J6542)),AND(NOT(O6542="Unknown"),ISBLANK(R6542))),"Missing Information", INDEX(Table15[Entire Service Line Classification], MATCH(SUMIFS(Table15[Unique ID],Table15[System-Owned Portion],E6542,Table15[If Material Anything Other than "Lead" in Column E,Was Material Ever Previously Lead?],G6542,Table15[Customer-Owned Portion],O6542),Table15[Unique ID],0),0)))</f>
        <v/>
      </c>
      <c r="X6542"/>
    </row>
    <row r="6543" spans="2:24" x14ac:dyDescent="0.35">
      <c r="B6543" s="146"/>
      <c r="C6543" s="31"/>
      <c r="D6543" s="31"/>
      <c r="E6543" s="44"/>
      <c r="F6543" s="43"/>
      <c r="G6543" s="84"/>
      <c r="H6543" s="31"/>
      <c r="I6543" s="31"/>
      <c r="J6543" s="84"/>
      <c r="K6543" s="31"/>
      <c r="L6543" s="31"/>
      <c r="M6543" s="169"/>
      <c r="N6543" s="148"/>
      <c r="O6543" s="106"/>
      <c r="P6543" s="43"/>
      <c r="Q6543" s="31"/>
      <c r="R6543" s="84"/>
      <c r="S6543" s="31"/>
      <c r="T6543" s="31"/>
      <c r="U6543" s="169"/>
      <c r="V6543" s="150"/>
      <c r="W6543" s="342" t="str" cm="1">
        <f t="array" ref="W6543">IF(SUM(LEN(B6543:V6543))=0,"",IF(OR(OR(ISBLANK(F6543),SUM(LEN(C6543),LEN(D6543))=0),AND(NOT(E6543="Unknown"),ISBLANK(J6543)),AND(NOT(O6543="Unknown"),ISBLANK(R6543))),"Missing Information", INDEX(Table15[Entire Service Line Classification], MATCH(SUMIFS(Table15[Unique ID],Table15[System-Owned Portion],E6543,Table15[If Material Anything Other than "Lead" in Column E,Was Material Ever Previously Lead?],G6543,Table15[Customer-Owned Portion],O6543),Table15[Unique ID],0),0)))</f>
        <v/>
      </c>
      <c r="X6543"/>
    </row>
    <row r="6544" spans="2:24" x14ac:dyDescent="0.35">
      <c r="B6544" s="146"/>
      <c r="C6544" s="31"/>
      <c r="D6544" s="31"/>
      <c r="E6544" s="44"/>
      <c r="F6544" s="43"/>
      <c r="G6544" s="84"/>
      <c r="H6544" s="31"/>
      <c r="I6544" s="31"/>
      <c r="J6544" s="84"/>
      <c r="K6544" s="31"/>
      <c r="L6544" s="31"/>
      <c r="M6544" s="169"/>
      <c r="N6544" s="148"/>
      <c r="O6544" s="106"/>
      <c r="P6544" s="43"/>
      <c r="Q6544" s="31"/>
      <c r="R6544" s="84"/>
      <c r="S6544" s="31"/>
      <c r="T6544" s="31"/>
      <c r="U6544" s="169"/>
      <c r="V6544" s="150"/>
      <c r="W6544" s="342" t="str" cm="1">
        <f t="array" ref="W6544">IF(SUM(LEN(B6544:V6544))=0,"",IF(OR(OR(ISBLANK(F6544),SUM(LEN(C6544),LEN(D6544))=0),AND(NOT(E6544="Unknown"),ISBLANK(J6544)),AND(NOT(O6544="Unknown"),ISBLANK(R6544))),"Missing Information", INDEX(Table15[Entire Service Line Classification], MATCH(SUMIFS(Table15[Unique ID],Table15[System-Owned Portion],E6544,Table15[If Material Anything Other than "Lead" in Column E,Was Material Ever Previously Lead?],G6544,Table15[Customer-Owned Portion],O6544),Table15[Unique ID],0),0)))</f>
        <v/>
      </c>
      <c r="X6544"/>
    </row>
    <row r="6545" spans="2:24" x14ac:dyDescent="0.35">
      <c r="B6545" s="146"/>
      <c r="C6545" s="31"/>
      <c r="D6545" s="31"/>
      <c r="E6545" s="44"/>
      <c r="F6545" s="43"/>
      <c r="G6545" s="84"/>
      <c r="H6545" s="31"/>
      <c r="I6545" s="31"/>
      <c r="J6545" s="84"/>
      <c r="K6545" s="31"/>
      <c r="L6545" s="31"/>
      <c r="M6545" s="169"/>
      <c r="N6545" s="148"/>
      <c r="O6545" s="106"/>
      <c r="P6545" s="43"/>
      <c r="Q6545" s="31"/>
      <c r="R6545" s="84"/>
      <c r="S6545" s="31"/>
      <c r="T6545" s="31"/>
      <c r="U6545" s="169"/>
      <c r="V6545" s="150"/>
      <c r="W6545" s="342" t="str" cm="1">
        <f t="array" ref="W6545">IF(SUM(LEN(B6545:V6545))=0,"",IF(OR(OR(ISBLANK(F6545),SUM(LEN(C6545),LEN(D6545))=0),AND(NOT(E6545="Unknown"),ISBLANK(J6545)),AND(NOT(O6545="Unknown"),ISBLANK(R6545))),"Missing Information", INDEX(Table15[Entire Service Line Classification], MATCH(SUMIFS(Table15[Unique ID],Table15[System-Owned Portion],E6545,Table15[If Material Anything Other than "Lead" in Column E,Was Material Ever Previously Lead?],G6545,Table15[Customer-Owned Portion],O6545),Table15[Unique ID],0),0)))</f>
        <v/>
      </c>
      <c r="X6545"/>
    </row>
    <row r="6546" spans="2:24" x14ac:dyDescent="0.35">
      <c r="B6546" s="146"/>
      <c r="C6546" s="31"/>
      <c r="D6546" s="31"/>
      <c r="E6546" s="44"/>
      <c r="F6546" s="43"/>
      <c r="G6546" s="84"/>
      <c r="H6546" s="31"/>
      <c r="I6546" s="31"/>
      <c r="J6546" s="84"/>
      <c r="K6546" s="31"/>
      <c r="L6546" s="31"/>
      <c r="M6546" s="169"/>
      <c r="N6546" s="148"/>
      <c r="O6546" s="106"/>
      <c r="P6546" s="43"/>
      <c r="Q6546" s="31"/>
      <c r="R6546" s="84"/>
      <c r="S6546" s="31"/>
      <c r="T6546" s="31"/>
      <c r="U6546" s="169"/>
      <c r="V6546" s="150"/>
      <c r="W6546" s="342" t="str" cm="1">
        <f t="array" ref="W6546">IF(SUM(LEN(B6546:V6546))=0,"",IF(OR(OR(ISBLANK(F6546),SUM(LEN(C6546),LEN(D6546))=0),AND(NOT(E6546="Unknown"),ISBLANK(J6546)),AND(NOT(O6546="Unknown"),ISBLANK(R6546))),"Missing Information", INDEX(Table15[Entire Service Line Classification], MATCH(SUMIFS(Table15[Unique ID],Table15[System-Owned Portion],E6546,Table15[If Material Anything Other than "Lead" in Column E,Was Material Ever Previously Lead?],G6546,Table15[Customer-Owned Portion],O6546),Table15[Unique ID],0),0)))</f>
        <v/>
      </c>
      <c r="X6546"/>
    </row>
    <row r="6547" spans="2:24" x14ac:dyDescent="0.35">
      <c r="B6547" s="146"/>
      <c r="C6547" s="31"/>
      <c r="D6547" s="31"/>
      <c r="E6547" s="44"/>
      <c r="F6547" s="43"/>
      <c r="G6547" s="84"/>
      <c r="H6547" s="31"/>
      <c r="I6547" s="31"/>
      <c r="J6547" s="84"/>
      <c r="K6547" s="31"/>
      <c r="L6547" s="31"/>
      <c r="M6547" s="169"/>
      <c r="N6547" s="148"/>
      <c r="O6547" s="106"/>
      <c r="P6547" s="43"/>
      <c r="Q6547" s="31"/>
      <c r="R6547" s="84"/>
      <c r="S6547" s="31"/>
      <c r="T6547" s="31"/>
      <c r="U6547" s="169"/>
      <c r="V6547" s="150"/>
      <c r="W6547" s="342" t="str" cm="1">
        <f t="array" ref="W6547">IF(SUM(LEN(B6547:V6547))=0,"",IF(OR(OR(ISBLANK(F6547),SUM(LEN(C6547),LEN(D6547))=0),AND(NOT(E6547="Unknown"),ISBLANK(J6547)),AND(NOT(O6547="Unknown"),ISBLANK(R6547))),"Missing Information", INDEX(Table15[Entire Service Line Classification], MATCH(SUMIFS(Table15[Unique ID],Table15[System-Owned Portion],E6547,Table15[If Material Anything Other than "Lead" in Column E,Was Material Ever Previously Lead?],G6547,Table15[Customer-Owned Portion],O6547),Table15[Unique ID],0),0)))</f>
        <v/>
      </c>
      <c r="X6547"/>
    </row>
    <row r="6548" spans="2:24" x14ac:dyDescent="0.35">
      <c r="B6548" s="146"/>
      <c r="C6548" s="31"/>
      <c r="D6548" s="31"/>
      <c r="E6548" s="44"/>
      <c r="F6548" s="43"/>
      <c r="G6548" s="84"/>
      <c r="H6548" s="31"/>
      <c r="I6548" s="31"/>
      <c r="J6548" s="84"/>
      <c r="K6548" s="31"/>
      <c r="L6548" s="31"/>
      <c r="M6548" s="169"/>
      <c r="N6548" s="148"/>
      <c r="O6548" s="106"/>
      <c r="P6548" s="43"/>
      <c r="Q6548" s="31"/>
      <c r="R6548" s="84"/>
      <c r="S6548" s="31"/>
      <c r="T6548" s="31"/>
      <c r="U6548" s="169"/>
      <c r="V6548" s="150"/>
      <c r="W6548" s="342" t="str" cm="1">
        <f t="array" ref="W6548">IF(SUM(LEN(B6548:V6548))=0,"",IF(OR(OR(ISBLANK(F6548),SUM(LEN(C6548),LEN(D6548))=0),AND(NOT(E6548="Unknown"),ISBLANK(J6548)),AND(NOT(O6548="Unknown"),ISBLANK(R6548))),"Missing Information", INDEX(Table15[Entire Service Line Classification], MATCH(SUMIFS(Table15[Unique ID],Table15[System-Owned Portion],E6548,Table15[If Material Anything Other than "Lead" in Column E,Was Material Ever Previously Lead?],G6548,Table15[Customer-Owned Portion],O6548),Table15[Unique ID],0),0)))</f>
        <v/>
      </c>
      <c r="X6548"/>
    </row>
    <row r="6549" spans="2:24" x14ac:dyDescent="0.35">
      <c r="B6549" s="146"/>
      <c r="C6549" s="31"/>
      <c r="D6549" s="31"/>
      <c r="E6549" s="44"/>
      <c r="F6549" s="43"/>
      <c r="G6549" s="84"/>
      <c r="H6549" s="31"/>
      <c r="I6549" s="31"/>
      <c r="J6549" s="84"/>
      <c r="K6549" s="31"/>
      <c r="L6549" s="31"/>
      <c r="M6549" s="169"/>
      <c r="N6549" s="148"/>
      <c r="O6549" s="106"/>
      <c r="P6549" s="43"/>
      <c r="Q6549" s="31"/>
      <c r="R6549" s="84"/>
      <c r="S6549" s="31"/>
      <c r="T6549" s="31"/>
      <c r="U6549" s="169"/>
      <c r="V6549" s="150"/>
      <c r="W6549" s="342" t="str" cm="1">
        <f t="array" ref="W6549">IF(SUM(LEN(B6549:V6549))=0,"",IF(OR(OR(ISBLANK(F6549),SUM(LEN(C6549),LEN(D6549))=0),AND(NOT(E6549="Unknown"),ISBLANK(J6549)),AND(NOT(O6549="Unknown"),ISBLANK(R6549))),"Missing Information", INDEX(Table15[Entire Service Line Classification], MATCH(SUMIFS(Table15[Unique ID],Table15[System-Owned Portion],E6549,Table15[If Material Anything Other than "Lead" in Column E,Was Material Ever Previously Lead?],G6549,Table15[Customer-Owned Portion],O6549),Table15[Unique ID],0),0)))</f>
        <v/>
      </c>
      <c r="X6549"/>
    </row>
    <row r="6550" spans="2:24" x14ac:dyDescent="0.35">
      <c r="B6550" s="146"/>
      <c r="C6550" s="31"/>
      <c r="D6550" s="31"/>
      <c r="E6550" s="44"/>
      <c r="F6550" s="43"/>
      <c r="G6550" s="84"/>
      <c r="H6550" s="31"/>
      <c r="I6550" s="31"/>
      <c r="J6550" s="84"/>
      <c r="K6550" s="31"/>
      <c r="L6550" s="31"/>
      <c r="M6550" s="169"/>
      <c r="N6550" s="148"/>
      <c r="O6550" s="106"/>
      <c r="P6550" s="43"/>
      <c r="Q6550" s="31"/>
      <c r="R6550" s="84"/>
      <c r="S6550" s="31"/>
      <c r="T6550" s="31"/>
      <c r="U6550" s="169"/>
      <c r="V6550" s="150"/>
      <c r="W6550" s="342" t="str" cm="1">
        <f t="array" ref="W6550">IF(SUM(LEN(B6550:V6550))=0,"",IF(OR(OR(ISBLANK(F6550),SUM(LEN(C6550),LEN(D6550))=0),AND(NOT(E6550="Unknown"),ISBLANK(J6550)),AND(NOT(O6550="Unknown"),ISBLANK(R6550))),"Missing Information", INDEX(Table15[Entire Service Line Classification], MATCH(SUMIFS(Table15[Unique ID],Table15[System-Owned Portion],E6550,Table15[If Material Anything Other than "Lead" in Column E,Was Material Ever Previously Lead?],G6550,Table15[Customer-Owned Portion],O6550),Table15[Unique ID],0),0)))</f>
        <v/>
      </c>
      <c r="X6550"/>
    </row>
    <row r="6551" spans="2:24" x14ac:dyDescent="0.35">
      <c r="B6551" s="146"/>
      <c r="C6551" s="31"/>
      <c r="D6551" s="31"/>
      <c r="E6551" s="44"/>
      <c r="F6551" s="43"/>
      <c r="G6551" s="84"/>
      <c r="H6551" s="31"/>
      <c r="I6551" s="31"/>
      <c r="J6551" s="84"/>
      <c r="K6551" s="31"/>
      <c r="L6551" s="31"/>
      <c r="M6551" s="169"/>
      <c r="N6551" s="148"/>
      <c r="O6551" s="106"/>
      <c r="P6551" s="43"/>
      <c r="Q6551" s="31"/>
      <c r="R6551" s="84"/>
      <c r="S6551" s="31"/>
      <c r="T6551" s="31"/>
      <c r="U6551" s="169"/>
      <c r="V6551" s="150"/>
      <c r="W6551" s="342" t="str" cm="1">
        <f t="array" ref="W6551">IF(SUM(LEN(B6551:V6551))=0,"",IF(OR(OR(ISBLANK(F6551),SUM(LEN(C6551),LEN(D6551))=0),AND(NOT(E6551="Unknown"),ISBLANK(J6551)),AND(NOT(O6551="Unknown"),ISBLANK(R6551))),"Missing Information", INDEX(Table15[Entire Service Line Classification], MATCH(SUMIFS(Table15[Unique ID],Table15[System-Owned Portion],E6551,Table15[If Material Anything Other than "Lead" in Column E,Was Material Ever Previously Lead?],G6551,Table15[Customer-Owned Portion],O6551),Table15[Unique ID],0),0)))</f>
        <v/>
      </c>
      <c r="X6551"/>
    </row>
    <row r="6552" spans="2:24" x14ac:dyDescent="0.35">
      <c r="B6552" s="146"/>
      <c r="C6552" s="31"/>
      <c r="D6552" s="31"/>
      <c r="E6552" s="44"/>
      <c r="F6552" s="43"/>
      <c r="G6552" s="84"/>
      <c r="H6552" s="31"/>
      <c r="I6552" s="31"/>
      <c r="J6552" s="84"/>
      <c r="K6552" s="31"/>
      <c r="L6552" s="31"/>
      <c r="M6552" s="169"/>
      <c r="N6552" s="148"/>
      <c r="O6552" s="106"/>
      <c r="P6552" s="43"/>
      <c r="Q6552" s="31"/>
      <c r="R6552" s="84"/>
      <c r="S6552" s="31"/>
      <c r="T6552" s="31"/>
      <c r="U6552" s="169"/>
      <c r="V6552" s="150"/>
      <c r="W6552" s="342" t="str" cm="1">
        <f t="array" ref="W6552">IF(SUM(LEN(B6552:V6552))=0,"",IF(OR(OR(ISBLANK(F6552),SUM(LEN(C6552),LEN(D6552))=0),AND(NOT(E6552="Unknown"),ISBLANK(J6552)),AND(NOT(O6552="Unknown"),ISBLANK(R6552))),"Missing Information", INDEX(Table15[Entire Service Line Classification], MATCH(SUMIFS(Table15[Unique ID],Table15[System-Owned Portion],E6552,Table15[If Material Anything Other than "Lead" in Column E,Was Material Ever Previously Lead?],G6552,Table15[Customer-Owned Portion],O6552),Table15[Unique ID],0),0)))</f>
        <v/>
      </c>
      <c r="X6552"/>
    </row>
    <row r="6553" spans="2:24" x14ac:dyDescent="0.35">
      <c r="B6553" s="146"/>
      <c r="C6553" s="31"/>
      <c r="D6553" s="31"/>
      <c r="E6553" s="44"/>
      <c r="F6553" s="43"/>
      <c r="G6553" s="84"/>
      <c r="H6553" s="31"/>
      <c r="I6553" s="31"/>
      <c r="J6553" s="84"/>
      <c r="K6553" s="31"/>
      <c r="L6553" s="31"/>
      <c r="M6553" s="169"/>
      <c r="N6553" s="148"/>
      <c r="O6553" s="106"/>
      <c r="P6553" s="43"/>
      <c r="Q6553" s="31"/>
      <c r="R6553" s="84"/>
      <c r="S6553" s="31"/>
      <c r="T6553" s="31"/>
      <c r="U6553" s="169"/>
      <c r="V6553" s="150"/>
      <c r="W6553" s="342" t="str" cm="1">
        <f t="array" ref="W6553">IF(SUM(LEN(B6553:V6553))=0,"",IF(OR(OR(ISBLANK(F6553),SUM(LEN(C6553),LEN(D6553))=0),AND(NOT(E6553="Unknown"),ISBLANK(J6553)),AND(NOT(O6553="Unknown"),ISBLANK(R6553))),"Missing Information", INDEX(Table15[Entire Service Line Classification], MATCH(SUMIFS(Table15[Unique ID],Table15[System-Owned Portion],E6553,Table15[If Material Anything Other than "Lead" in Column E,Was Material Ever Previously Lead?],G6553,Table15[Customer-Owned Portion],O6553),Table15[Unique ID],0),0)))</f>
        <v/>
      </c>
      <c r="X6553"/>
    </row>
    <row r="6554" spans="2:24" x14ac:dyDescent="0.35">
      <c r="B6554" s="146"/>
      <c r="C6554" s="31"/>
      <c r="D6554" s="31"/>
      <c r="E6554" s="44"/>
      <c r="F6554" s="43"/>
      <c r="G6554" s="84"/>
      <c r="H6554" s="31"/>
      <c r="I6554" s="31"/>
      <c r="J6554" s="84"/>
      <c r="K6554" s="31"/>
      <c r="L6554" s="31"/>
      <c r="M6554" s="169"/>
      <c r="N6554" s="148"/>
      <c r="O6554" s="106"/>
      <c r="P6554" s="43"/>
      <c r="Q6554" s="31"/>
      <c r="R6554" s="84"/>
      <c r="S6554" s="31"/>
      <c r="T6554" s="31"/>
      <c r="U6554" s="169"/>
      <c r="V6554" s="150"/>
      <c r="W6554" s="342" t="str" cm="1">
        <f t="array" ref="W6554">IF(SUM(LEN(B6554:V6554))=0,"",IF(OR(OR(ISBLANK(F6554),SUM(LEN(C6554),LEN(D6554))=0),AND(NOT(E6554="Unknown"),ISBLANK(J6554)),AND(NOT(O6554="Unknown"),ISBLANK(R6554))),"Missing Information", INDEX(Table15[Entire Service Line Classification], MATCH(SUMIFS(Table15[Unique ID],Table15[System-Owned Portion],E6554,Table15[If Material Anything Other than "Lead" in Column E,Was Material Ever Previously Lead?],G6554,Table15[Customer-Owned Portion],O6554),Table15[Unique ID],0),0)))</f>
        <v/>
      </c>
      <c r="X6554"/>
    </row>
    <row r="6555" spans="2:24" x14ac:dyDescent="0.35">
      <c r="B6555" s="146"/>
      <c r="C6555" s="31"/>
      <c r="D6555" s="31"/>
      <c r="E6555" s="44"/>
      <c r="F6555" s="43"/>
      <c r="G6555" s="84"/>
      <c r="H6555" s="31"/>
      <c r="I6555" s="31"/>
      <c r="J6555" s="84"/>
      <c r="K6555" s="31"/>
      <c r="L6555" s="31"/>
      <c r="M6555" s="169"/>
      <c r="N6555" s="148"/>
      <c r="O6555" s="106"/>
      <c r="P6555" s="43"/>
      <c r="Q6555" s="31"/>
      <c r="R6555" s="84"/>
      <c r="S6555" s="31"/>
      <c r="T6555" s="31"/>
      <c r="U6555" s="169"/>
      <c r="V6555" s="150"/>
      <c r="W6555" s="342" t="str" cm="1">
        <f t="array" ref="W6555">IF(SUM(LEN(B6555:V6555))=0,"",IF(OR(OR(ISBLANK(F6555),SUM(LEN(C6555),LEN(D6555))=0),AND(NOT(E6555="Unknown"),ISBLANK(J6555)),AND(NOT(O6555="Unknown"),ISBLANK(R6555))),"Missing Information", INDEX(Table15[Entire Service Line Classification], MATCH(SUMIFS(Table15[Unique ID],Table15[System-Owned Portion],E6555,Table15[If Material Anything Other than "Lead" in Column E,Was Material Ever Previously Lead?],G6555,Table15[Customer-Owned Portion],O6555),Table15[Unique ID],0),0)))</f>
        <v/>
      </c>
      <c r="X6555"/>
    </row>
    <row r="6556" spans="2:24" x14ac:dyDescent="0.35">
      <c r="B6556" s="146"/>
      <c r="C6556" s="31"/>
      <c r="D6556" s="31"/>
      <c r="E6556" s="44"/>
      <c r="F6556" s="43"/>
      <c r="G6556" s="84"/>
      <c r="H6556" s="31"/>
      <c r="I6556" s="31"/>
      <c r="J6556" s="84"/>
      <c r="K6556" s="31"/>
      <c r="L6556" s="31"/>
      <c r="M6556" s="169"/>
      <c r="N6556" s="148"/>
      <c r="O6556" s="106"/>
      <c r="P6556" s="43"/>
      <c r="Q6556" s="31"/>
      <c r="R6556" s="84"/>
      <c r="S6556" s="31"/>
      <c r="T6556" s="31"/>
      <c r="U6556" s="169"/>
      <c r="V6556" s="150"/>
      <c r="W6556" s="342" t="str" cm="1">
        <f t="array" ref="W6556">IF(SUM(LEN(B6556:V6556))=0,"",IF(OR(OR(ISBLANK(F6556),SUM(LEN(C6556),LEN(D6556))=0),AND(NOT(E6556="Unknown"),ISBLANK(J6556)),AND(NOT(O6556="Unknown"),ISBLANK(R6556))),"Missing Information", INDEX(Table15[Entire Service Line Classification], MATCH(SUMIFS(Table15[Unique ID],Table15[System-Owned Portion],E6556,Table15[If Material Anything Other than "Lead" in Column E,Was Material Ever Previously Lead?],G6556,Table15[Customer-Owned Portion],O6556),Table15[Unique ID],0),0)))</f>
        <v/>
      </c>
      <c r="X6556"/>
    </row>
    <row r="6557" spans="2:24" x14ac:dyDescent="0.35">
      <c r="B6557" s="146"/>
      <c r="C6557" s="31"/>
      <c r="D6557" s="31"/>
      <c r="E6557" s="44"/>
      <c r="F6557" s="43"/>
      <c r="G6557" s="84"/>
      <c r="H6557" s="31"/>
      <c r="I6557" s="31"/>
      <c r="J6557" s="84"/>
      <c r="K6557" s="31"/>
      <c r="L6557" s="31"/>
      <c r="M6557" s="169"/>
      <c r="N6557" s="148"/>
      <c r="O6557" s="106"/>
      <c r="P6557" s="43"/>
      <c r="Q6557" s="31"/>
      <c r="R6557" s="84"/>
      <c r="S6557" s="31"/>
      <c r="T6557" s="31"/>
      <c r="U6557" s="169"/>
      <c r="V6557" s="150"/>
      <c r="W6557" s="342" t="str" cm="1">
        <f t="array" ref="W6557">IF(SUM(LEN(B6557:V6557))=0,"",IF(OR(OR(ISBLANK(F6557),SUM(LEN(C6557),LEN(D6557))=0),AND(NOT(E6557="Unknown"),ISBLANK(J6557)),AND(NOT(O6557="Unknown"),ISBLANK(R6557))),"Missing Information", INDEX(Table15[Entire Service Line Classification], MATCH(SUMIFS(Table15[Unique ID],Table15[System-Owned Portion],E6557,Table15[If Material Anything Other than "Lead" in Column E,Was Material Ever Previously Lead?],G6557,Table15[Customer-Owned Portion],O6557),Table15[Unique ID],0),0)))</f>
        <v/>
      </c>
      <c r="X6557"/>
    </row>
    <row r="6558" spans="2:24" x14ac:dyDescent="0.35">
      <c r="B6558" s="146"/>
      <c r="C6558" s="31"/>
      <c r="D6558" s="31"/>
      <c r="E6558" s="44"/>
      <c r="F6558" s="43"/>
      <c r="G6558" s="84"/>
      <c r="H6558" s="31"/>
      <c r="I6558" s="31"/>
      <c r="J6558" s="84"/>
      <c r="K6558" s="31"/>
      <c r="L6558" s="31"/>
      <c r="M6558" s="169"/>
      <c r="N6558" s="148"/>
      <c r="O6558" s="106"/>
      <c r="P6558" s="43"/>
      <c r="Q6558" s="31"/>
      <c r="R6558" s="84"/>
      <c r="S6558" s="31"/>
      <c r="T6558" s="31"/>
      <c r="U6558" s="169"/>
      <c r="V6558" s="150"/>
      <c r="W6558" s="342" t="str" cm="1">
        <f t="array" ref="W6558">IF(SUM(LEN(B6558:V6558))=0,"",IF(OR(OR(ISBLANK(F6558),SUM(LEN(C6558),LEN(D6558))=0),AND(NOT(E6558="Unknown"),ISBLANK(J6558)),AND(NOT(O6558="Unknown"),ISBLANK(R6558))),"Missing Information", INDEX(Table15[Entire Service Line Classification], MATCH(SUMIFS(Table15[Unique ID],Table15[System-Owned Portion],E6558,Table15[If Material Anything Other than "Lead" in Column E,Was Material Ever Previously Lead?],G6558,Table15[Customer-Owned Portion],O6558),Table15[Unique ID],0),0)))</f>
        <v/>
      </c>
      <c r="X6558"/>
    </row>
    <row r="6559" spans="2:24" x14ac:dyDescent="0.35">
      <c r="B6559" s="146"/>
      <c r="C6559" s="31"/>
      <c r="D6559" s="31"/>
      <c r="E6559" s="44"/>
      <c r="F6559" s="43"/>
      <c r="G6559" s="84"/>
      <c r="H6559" s="31"/>
      <c r="I6559" s="31"/>
      <c r="J6559" s="84"/>
      <c r="K6559" s="31"/>
      <c r="L6559" s="31"/>
      <c r="M6559" s="169"/>
      <c r="N6559" s="148"/>
      <c r="O6559" s="106"/>
      <c r="P6559" s="43"/>
      <c r="Q6559" s="31"/>
      <c r="R6559" s="84"/>
      <c r="S6559" s="31"/>
      <c r="T6559" s="31"/>
      <c r="U6559" s="169"/>
      <c r="V6559" s="150"/>
      <c r="W6559" s="342" t="str" cm="1">
        <f t="array" ref="W6559">IF(SUM(LEN(B6559:V6559))=0,"",IF(OR(OR(ISBLANK(F6559),SUM(LEN(C6559),LEN(D6559))=0),AND(NOT(E6559="Unknown"),ISBLANK(J6559)),AND(NOT(O6559="Unknown"),ISBLANK(R6559))),"Missing Information", INDEX(Table15[Entire Service Line Classification], MATCH(SUMIFS(Table15[Unique ID],Table15[System-Owned Portion],E6559,Table15[If Material Anything Other than "Lead" in Column E,Was Material Ever Previously Lead?],G6559,Table15[Customer-Owned Portion],O6559),Table15[Unique ID],0),0)))</f>
        <v/>
      </c>
      <c r="X6559"/>
    </row>
    <row r="6560" spans="2:24" x14ac:dyDescent="0.35">
      <c r="B6560" s="146"/>
      <c r="C6560" s="31"/>
      <c r="D6560" s="31"/>
      <c r="E6560" s="44"/>
      <c r="F6560" s="43"/>
      <c r="G6560" s="84"/>
      <c r="H6560" s="31"/>
      <c r="I6560" s="31"/>
      <c r="J6560" s="84"/>
      <c r="K6560" s="31"/>
      <c r="L6560" s="31"/>
      <c r="M6560" s="169"/>
      <c r="N6560" s="148"/>
      <c r="O6560" s="106"/>
      <c r="P6560" s="43"/>
      <c r="Q6560" s="31"/>
      <c r="R6560" s="84"/>
      <c r="S6560" s="31"/>
      <c r="T6560" s="31"/>
      <c r="U6560" s="169"/>
      <c r="V6560" s="150"/>
      <c r="W6560" s="342" t="str" cm="1">
        <f t="array" ref="W6560">IF(SUM(LEN(B6560:V6560))=0,"",IF(OR(OR(ISBLANK(F6560),SUM(LEN(C6560),LEN(D6560))=0),AND(NOT(E6560="Unknown"),ISBLANK(J6560)),AND(NOT(O6560="Unknown"),ISBLANK(R6560))),"Missing Information", INDEX(Table15[Entire Service Line Classification], MATCH(SUMIFS(Table15[Unique ID],Table15[System-Owned Portion],E6560,Table15[If Material Anything Other than "Lead" in Column E,Was Material Ever Previously Lead?],G6560,Table15[Customer-Owned Portion],O6560),Table15[Unique ID],0),0)))</f>
        <v/>
      </c>
      <c r="X6560"/>
    </row>
    <row r="6561" spans="2:24" x14ac:dyDescent="0.35">
      <c r="B6561" s="146"/>
      <c r="C6561" s="31"/>
      <c r="D6561" s="31"/>
      <c r="E6561" s="44"/>
      <c r="F6561" s="43"/>
      <c r="G6561" s="84"/>
      <c r="H6561" s="31"/>
      <c r="I6561" s="31"/>
      <c r="J6561" s="84"/>
      <c r="K6561" s="31"/>
      <c r="L6561" s="31"/>
      <c r="M6561" s="169"/>
      <c r="N6561" s="148"/>
      <c r="O6561" s="106"/>
      <c r="P6561" s="43"/>
      <c r="Q6561" s="31"/>
      <c r="R6561" s="84"/>
      <c r="S6561" s="31"/>
      <c r="T6561" s="31"/>
      <c r="U6561" s="169"/>
      <c r="V6561" s="150"/>
      <c r="W6561" s="342" t="str" cm="1">
        <f t="array" ref="W6561">IF(SUM(LEN(B6561:V6561))=0,"",IF(OR(OR(ISBLANK(F6561),SUM(LEN(C6561),LEN(D6561))=0),AND(NOT(E6561="Unknown"),ISBLANK(J6561)),AND(NOT(O6561="Unknown"),ISBLANK(R6561))),"Missing Information", INDEX(Table15[Entire Service Line Classification], MATCH(SUMIFS(Table15[Unique ID],Table15[System-Owned Portion],E6561,Table15[If Material Anything Other than "Lead" in Column E,Was Material Ever Previously Lead?],G6561,Table15[Customer-Owned Portion],O6561),Table15[Unique ID],0),0)))</f>
        <v/>
      </c>
      <c r="X6561"/>
    </row>
    <row r="6562" spans="2:24" x14ac:dyDescent="0.35">
      <c r="B6562" s="146"/>
      <c r="C6562" s="31"/>
      <c r="D6562" s="31"/>
      <c r="E6562" s="44"/>
      <c r="F6562" s="43"/>
      <c r="G6562" s="84"/>
      <c r="H6562" s="31"/>
      <c r="I6562" s="31"/>
      <c r="J6562" s="84"/>
      <c r="K6562" s="31"/>
      <c r="L6562" s="31"/>
      <c r="M6562" s="169"/>
      <c r="N6562" s="148"/>
      <c r="O6562" s="106"/>
      <c r="P6562" s="43"/>
      <c r="Q6562" s="31"/>
      <c r="R6562" s="84"/>
      <c r="S6562" s="31"/>
      <c r="T6562" s="31"/>
      <c r="U6562" s="169"/>
      <c r="V6562" s="150"/>
      <c r="W6562" s="342" t="str" cm="1">
        <f t="array" ref="W6562">IF(SUM(LEN(B6562:V6562))=0,"",IF(OR(OR(ISBLANK(F6562),SUM(LEN(C6562),LEN(D6562))=0),AND(NOT(E6562="Unknown"),ISBLANK(J6562)),AND(NOT(O6562="Unknown"),ISBLANK(R6562))),"Missing Information", INDEX(Table15[Entire Service Line Classification], MATCH(SUMIFS(Table15[Unique ID],Table15[System-Owned Portion],E6562,Table15[If Material Anything Other than "Lead" in Column E,Was Material Ever Previously Lead?],G6562,Table15[Customer-Owned Portion],O6562),Table15[Unique ID],0),0)))</f>
        <v/>
      </c>
      <c r="X6562"/>
    </row>
    <row r="6563" spans="2:24" x14ac:dyDescent="0.35">
      <c r="B6563" s="146"/>
      <c r="C6563" s="31"/>
      <c r="D6563" s="31"/>
      <c r="E6563" s="44"/>
      <c r="F6563" s="43"/>
      <c r="G6563" s="84"/>
      <c r="H6563" s="31"/>
      <c r="I6563" s="31"/>
      <c r="J6563" s="84"/>
      <c r="K6563" s="31"/>
      <c r="L6563" s="31"/>
      <c r="M6563" s="169"/>
      <c r="N6563" s="148"/>
      <c r="O6563" s="106"/>
      <c r="P6563" s="43"/>
      <c r="Q6563" s="31"/>
      <c r="R6563" s="84"/>
      <c r="S6563" s="31"/>
      <c r="T6563" s="31"/>
      <c r="U6563" s="169"/>
      <c r="V6563" s="150"/>
      <c r="W6563" s="342" t="str" cm="1">
        <f t="array" ref="W6563">IF(SUM(LEN(B6563:V6563))=0,"",IF(OR(OR(ISBLANK(F6563),SUM(LEN(C6563),LEN(D6563))=0),AND(NOT(E6563="Unknown"),ISBLANK(J6563)),AND(NOT(O6563="Unknown"),ISBLANK(R6563))),"Missing Information", INDEX(Table15[Entire Service Line Classification], MATCH(SUMIFS(Table15[Unique ID],Table15[System-Owned Portion],E6563,Table15[If Material Anything Other than "Lead" in Column E,Was Material Ever Previously Lead?],G6563,Table15[Customer-Owned Portion],O6563),Table15[Unique ID],0),0)))</f>
        <v/>
      </c>
      <c r="X6563"/>
    </row>
    <row r="6564" spans="2:24" x14ac:dyDescent="0.35">
      <c r="B6564" s="146"/>
      <c r="C6564" s="31"/>
      <c r="D6564" s="31"/>
      <c r="E6564" s="44"/>
      <c r="F6564" s="43"/>
      <c r="G6564" s="84"/>
      <c r="H6564" s="31"/>
      <c r="I6564" s="31"/>
      <c r="J6564" s="84"/>
      <c r="K6564" s="31"/>
      <c r="L6564" s="31"/>
      <c r="M6564" s="169"/>
      <c r="N6564" s="148"/>
      <c r="O6564" s="106"/>
      <c r="P6564" s="43"/>
      <c r="Q6564" s="31"/>
      <c r="R6564" s="84"/>
      <c r="S6564" s="31"/>
      <c r="T6564" s="31"/>
      <c r="U6564" s="169"/>
      <c r="V6564" s="150"/>
      <c r="W6564" s="342" t="str" cm="1">
        <f t="array" ref="W6564">IF(SUM(LEN(B6564:V6564))=0,"",IF(OR(OR(ISBLANK(F6564),SUM(LEN(C6564),LEN(D6564))=0),AND(NOT(E6564="Unknown"),ISBLANK(J6564)),AND(NOT(O6564="Unknown"),ISBLANK(R6564))),"Missing Information", INDEX(Table15[Entire Service Line Classification], MATCH(SUMIFS(Table15[Unique ID],Table15[System-Owned Portion],E6564,Table15[If Material Anything Other than "Lead" in Column E,Was Material Ever Previously Lead?],G6564,Table15[Customer-Owned Portion],O6564),Table15[Unique ID],0),0)))</f>
        <v/>
      </c>
      <c r="X6564"/>
    </row>
    <row r="6565" spans="2:24" x14ac:dyDescent="0.35">
      <c r="B6565" s="146"/>
      <c r="C6565" s="31"/>
      <c r="D6565" s="31"/>
      <c r="E6565" s="44"/>
      <c r="F6565" s="43"/>
      <c r="G6565" s="84"/>
      <c r="H6565" s="31"/>
      <c r="I6565" s="31"/>
      <c r="J6565" s="84"/>
      <c r="K6565" s="31"/>
      <c r="L6565" s="31"/>
      <c r="M6565" s="169"/>
      <c r="N6565" s="148"/>
      <c r="O6565" s="106"/>
      <c r="P6565" s="43"/>
      <c r="Q6565" s="31"/>
      <c r="R6565" s="84"/>
      <c r="S6565" s="31"/>
      <c r="T6565" s="31"/>
      <c r="U6565" s="169"/>
      <c r="V6565" s="150"/>
      <c r="W6565" s="342" t="str" cm="1">
        <f t="array" ref="W6565">IF(SUM(LEN(B6565:V6565))=0,"",IF(OR(OR(ISBLANK(F6565),SUM(LEN(C6565),LEN(D6565))=0),AND(NOT(E6565="Unknown"),ISBLANK(J6565)),AND(NOT(O6565="Unknown"),ISBLANK(R6565))),"Missing Information", INDEX(Table15[Entire Service Line Classification], MATCH(SUMIFS(Table15[Unique ID],Table15[System-Owned Portion],E6565,Table15[If Material Anything Other than "Lead" in Column E,Was Material Ever Previously Lead?],G6565,Table15[Customer-Owned Portion],O6565),Table15[Unique ID],0),0)))</f>
        <v/>
      </c>
      <c r="X6565"/>
    </row>
    <row r="6566" spans="2:24" x14ac:dyDescent="0.35">
      <c r="B6566" s="146"/>
      <c r="C6566" s="31"/>
      <c r="D6566" s="31"/>
      <c r="E6566" s="44"/>
      <c r="F6566" s="43"/>
      <c r="G6566" s="84"/>
      <c r="H6566" s="31"/>
      <c r="I6566" s="31"/>
      <c r="J6566" s="84"/>
      <c r="K6566" s="31"/>
      <c r="L6566" s="31"/>
      <c r="M6566" s="169"/>
      <c r="N6566" s="148"/>
      <c r="O6566" s="106"/>
      <c r="P6566" s="43"/>
      <c r="Q6566" s="31"/>
      <c r="R6566" s="84"/>
      <c r="S6566" s="31"/>
      <c r="T6566" s="31"/>
      <c r="U6566" s="169"/>
      <c r="V6566" s="150"/>
      <c r="W6566" s="342" t="str" cm="1">
        <f t="array" ref="W6566">IF(SUM(LEN(B6566:V6566))=0,"",IF(OR(OR(ISBLANK(F6566),SUM(LEN(C6566),LEN(D6566))=0),AND(NOT(E6566="Unknown"),ISBLANK(J6566)),AND(NOT(O6566="Unknown"),ISBLANK(R6566))),"Missing Information", INDEX(Table15[Entire Service Line Classification], MATCH(SUMIFS(Table15[Unique ID],Table15[System-Owned Portion],E6566,Table15[If Material Anything Other than "Lead" in Column E,Was Material Ever Previously Lead?],G6566,Table15[Customer-Owned Portion],O6566),Table15[Unique ID],0),0)))</f>
        <v/>
      </c>
      <c r="X6566"/>
    </row>
    <row r="6567" spans="2:24" x14ac:dyDescent="0.35">
      <c r="B6567" s="146"/>
      <c r="C6567" s="31"/>
      <c r="D6567" s="31"/>
      <c r="E6567" s="44"/>
      <c r="F6567" s="43"/>
      <c r="G6567" s="84"/>
      <c r="H6567" s="31"/>
      <c r="I6567" s="31"/>
      <c r="J6567" s="84"/>
      <c r="K6567" s="31"/>
      <c r="L6567" s="31"/>
      <c r="M6567" s="169"/>
      <c r="N6567" s="148"/>
      <c r="O6567" s="106"/>
      <c r="P6567" s="43"/>
      <c r="Q6567" s="31"/>
      <c r="R6567" s="84"/>
      <c r="S6567" s="31"/>
      <c r="T6567" s="31"/>
      <c r="U6567" s="169"/>
      <c r="V6567" s="150"/>
      <c r="W6567" s="342" t="str" cm="1">
        <f t="array" ref="W6567">IF(SUM(LEN(B6567:V6567))=0,"",IF(OR(OR(ISBLANK(F6567),SUM(LEN(C6567),LEN(D6567))=0),AND(NOT(E6567="Unknown"),ISBLANK(J6567)),AND(NOT(O6567="Unknown"),ISBLANK(R6567))),"Missing Information", INDEX(Table15[Entire Service Line Classification], MATCH(SUMIFS(Table15[Unique ID],Table15[System-Owned Portion],E6567,Table15[If Material Anything Other than "Lead" in Column E,Was Material Ever Previously Lead?],G6567,Table15[Customer-Owned Portion],O6567),Table15[Unique ID],0),0)))</f>
        <v/>
      </c>
      <c r="X6567"/>
    </row>
    <row r="6568" spans="2:24" x14ac:dyDescent="0.35">
      <c r="B6568" s="146"/>
      <c r="C6568" s="31"/>
      <c r="D6568" s="31"/>
      <c r="E6568" s="44"/>
      <c r="F6568" s="43"/>
      <c r="G6568" s="84"/>
      <c r="H6568" s="31"/>
      <c r="I6568" s="31"/>
      <c r="J6568" s="84"/>
      <c r="K6568" s="31"/>
      <c r="L6568" s="31"/>
      <c r="M6568" s="169"/>
      <c r="N6568" s="148"/>
      <c r="O6568" s="106"/>
      <c r="P6568" s="43"/>
      <c r="Q6568" s="31"/>
      <c r="R6568" s="84"/>
      <c r="S6568" s="31"/>
      <c r="T6568" s="31"/>
      <c r="U6568" s="169"/>
      <c r="V6568" s="150"/>
      <c r="W6568" s="342" t="str" cm="1">
        <f t="array" ref="W6568">IF(SUM(LEN(B6568:V6568))=0,"",IF(OR(OR(ISBLANK(F6568),SUM(LEN(C6568),LEN(D6568))=0),AND(NOT(E6568="Unknown"),ISBLANK(J6568)),AND(NOT(O6568="Unknown"),ISBLANK(R6568))),"Missing Information", INDEX(Table15[Entire Service Line Classification], MATCH(SUMIFS(Table15[Unique ID],Table15[System-Owned Portion],E6568,Table15[If Material Anything Other than "Lead" in Column E,Was Material Ever Previously Lead?],G6568,Table15[Customer-Owned Portion],O6568),Table15[Unique ID],0),0)))</f>
        <v/>
      </c>
      <c r="X6568"/>
    </row>
    <row r="6569" spans="2:24" x14ac:dyDescent="0.35">
      <c r="B6569" s="146"/>
      <c r="C6569" s="31"/>
      <c r="D6569" s="31"/>
      <c r="E6569" s="44"/>
      <c r="F6569" s="43"/>
      <c r="G6569" s="84"/>
      <c r="H6569" s="31"/>
      <c r="I6569" s="31"/>
      <c r="J6569" s="84"/>
      <c r="K6569" s="31"/>
      <c r="L6569" s="31"/>
      <c r="M6569" s="169"/>
      <c r="N6569" s="148"/>
      <c r="O6569" s="106"/>
      <c r="P6569" s="43"/>
      <c r="Q6569" s="31"/>
      <c r="R6569" s="84"/>
      <c r="S6569" s="31"/>
      <c r="T6569" s="31"/>
      <c r="U6569" s="169"/>
      <c r="V6569" s="150"/>
      <c r="W6569" s="342" t="str" cm="1">
        <f t="array" ref="W6569">IF(SUM(LEN(B6569:V6569))=0,"",IF(OR(OR(ISBLANK(F6569),SUM(LEN(C6569),LEN(D6569))=0),AND(NOT(E6569="Unknown"),ISBLANK(J6569)),AND(NOT(O6569="Unknown"),ISBLANK(R6569))),"Missing Information", INDEX(Table15[Entire Service Line Classification], MATCH(SUMIFS(Table15[Unique ID],Table15[System-Owned Portion],E6569,Table15[If Material Anything Other than "Lead" in Column E,Was Material Ever Previously Lead?],G6569,Table15[Customer-Owned Portion],O6569),Table15[Unique ID],0),0)))</f>
        <v/>
      </c>
      <c r="X6569"/>
    </row>
    <row r="6570" spans="2:24" x14ac:dyDescent="0.35">
      <c r="B6570" s="146"/>
      <c r="C6570" s="31"/>
      <c r="D6570" s="31"/>
      <c r="E6570" s="44"/>
      <c r="F6570" s="43"/>
      <c r="G6570" s="84"/>
      <c r="H6570" s="31"/>
      <c r="I6570" s="31"/>
      <c r="J6570" s="84"/>
      <c r="K6570" s="31"/>
      <c r="L6570" s="31"/>
      <c r="M6570" s="169"/>
      <c r="N6570" s="148"/>
      <c r="O6570" s="106"/>
      <c r="P6570" s="43"/>
      <c r="Q6570" s="31"/>
      <c r="R6570" s="84"/>
      <c r="S6570" s="31"/>
      <c r="T6570" s="31"/>
      <c r="U6570" s="169"/>
      <c r="V6570" s="150"/>
      <c r="W6570" s="342" t="str" cm="1">
        <f t="array" ref="W6570">IF(SUM(LEN(B6570:V6570))=0,"",IF(OR(OR(ISBLANK(F6570),SUM(LEN(C6570),LEN(D6570))=0),AND(NOT(E6570="Unknown"),ISBLANK(J6570)),AND(NOT(O6570="Unknown"),ISBLANK(R6570))),"Missing Information", INDEX(Table15[Entire Service Line Classification], MATCH(SUMIFS(Table15[Unique ID],Table15[System-Owned Portion],E6570,Table15[If Material Anything Other than "Lead" in Column E,Was Material Ever Previously Lead?],G6570,Table15[Customer-Owned Portion],O6570),Table15[Unique ID],0),0)))</f>
        <v/>
      </c>
      <c r="X6570"/>
    </row>
    <row r="6571" spans="2:24" x14ac:dyDescent="0.35">
      <c r="B6571" s="146"/>
      <c r="C6571" s="31"/>
      <c r="D6571" s="31"/>
      <c r="E6571" s="44"/>
      <c r="F6571" s="43"/>
      <c r="G6571" s="84"/>
      <c r="H6571" s="31"/>
      <c r="I6571" s="31"/>
      <c r="J6571" s="84"/>
      <c r="K6571" s="31"/>
      <c r="L6571" s="31"/>
      <c r="M6571" s="169"/>
      <c r="N6571" s="148"/>
      <c r="O6571" s="106"/>
      <c r="P6571" s="43"/>
      <c r="Q6571" s="31"/>
      <c r="R6571" s="84"/>
      <c r="S6571" s="31"/>
      <c r="T6571" s="31"/>
      <c r="U6571" s="169"/>
      <c r="V6571" s="150"/>
      <c r="W6571" s="342" t="str" cm="1">
        <f t="array" ref="W6571">IF(SUM(LEN(B6571:V6571))=0,"",IF(OR(OR(ISBLANK(F6571),SUM(LEN(C6571),LEN(D6571))=0),AND(NOT(E6571="Unknown"),ISBLANK(J6571)),AND(NOT(O6571="Unknown"),ISBLANK(R6571))),"Missing Information", INDEX(Table15[Entire Service Line Classification], MATCH(SUMIFS(Table15[Unique ID],Table15[System-Owned Portion],E6571,Table15[If Material Anything Other than "Lead" in Column E,Was Material Ever Previously Lead?],G6571,Table15[Customer-Owned Portion],O6571),Table15[Unique ID],0),0)))</f>
        <v/>
      </c>
      <c r="X6571"/>
    </row>
    <row r="6572" spans="2:24" x14ac:dyDescent="0.35">
      <c r="B6572" s="146"/>
      <c r="C6572" s="31"/>
      <c r="D6572" s="31"/>
      <c r="E6572" s="44"/>
      <c r="F6572" s="43"/>
      <c r="G6572" s="84"/>
      <c r="H6572" s="31"/>
      <c r="I6572" s="31"/>
      <c r="J6572" s="84"/>
      <c r="K6572" s="31"/>
      <c r="L6572" s="31"/>
      <c r="M6572" s="169"/>
      <c r="N6572" s="148"/>
      <c r="O6572" s="106"/>
      <c r="P6572" s="43"/>
      <c r="Q6572" s="31"/>
      <c r="R6572" s="84"/>
      <c r="S6572" s="31"/>
      <c r="T6572" s="31"/>
      <c r="U6572" s="169"/>
      <c r="V6572" s="150"/>
      <c r="W6572" s="342" t="str" cm="1">
        <f t="array" ref="W6572">IF(SUM(LEN(B6572:V6572))=0,"",IF(OR(OR(ISBLANK(F6572),SUM(LEN(C6572),LEN(D6572))=0),AND(NOT(E6572="Unknown"),ISBLANK(J6572)),AND(NOT(O6572="Unknown"),ISBLANK(R6572))),"Missing Information", INDEX(Table15[Entire Service Line Classification], MATCH(SUMIFS(Table15[Unique ID],Table15[System-Owned Portion],E6572,Table15[If Material Anything Other than "Lead" in Column E,Was Material Ever Previously Lead?],G6572,Table15[Customer-Owned Portion],O6572),Table15[Unique ID],0),0)))</f>
        <v/>
      </c>
      <c r="X6572"/>
    </row>
    <row r="6573" spans="2:24" x14ac:dyDescent="0.35">
      <c r="B6573" s="146"/>
      <c r="C6573" s="31"/>
      <c r="D6573" s="31"/>
      <c r="E6573" s="44"/>
      <c r="F6573" s="43"/>
      <c r="G6573" s="84"/>
      <c r="H6573" s="31"/>
      <c r="I6573" s="31"/>
      <c r="J6573" s="84"/>
      <c r="K6573" s="31"/>
      <c r="L6573" s="31"/>
      <c r="M6573" s="169"/>
      <c r="N6573" s="148"/>
      <c r="O6573" s="106"/>
      <c r="P6573" s="43"/>
      <c r="Q6573" s="31"/>
      <c r="R6573" s="84"/>
      <c r="S6573" s="31"/>
      <c r="T6573" s="31"/>
      <c r="U6573" s="169"/>
      <c r="V6573" s="150"/>
      <c r="W6573" s="342" t="str" cm="1">
        <f t="array" ref="W6573">IF(SUM(LEN(B6573:V6573))=0,"",IF(OR(OR(ISBLANK(F6573),SUM(LEN(C6573),LEN(D6573))=0),AND(NOT(E6573="Unknown"),ISBLANK(J6573)),AND(NOT(O6573="Unknown"),ISBLANK(R6573))),"Missing Information", INDEX(Table15[Entire Service Line Classification], MATCH(SUMIFS(Table15[Unique ID],Table15[System-Owned Portion],E6573,Table15[If Material Anything Other than "Lead" in Column E,Was Material Ever Previously Lead?],G6573,Table15[Customer-Owned Portion],O6573),Table15[Unique ID],0),0)))</f>
        <v/>
      </c>
      <c r="X6573"/>
    </row>
    <row r="6574" spans="2:24" x14ac:dyDescent="0.35">
      <c r="B6574" s="146"/>
      <c r="C6574" s="31"/>
      <c r="D6574" s="31"/>
      <c r="E6574" s="44"/>
      <c r="F6574" s="43"/>
      <c r="G6574" s="84"/>
      <c r="H6574" s="31"/>
      <c r="I6574" s="31"/>
      <c r="J6574" s="84"/>
      <c r="K6574" s="31"/>
      <c r="L6574" s="31"/>
      <c r="M6574" s="169"/>
      <c r="N6574" s="148"/>
      <c r="O6574" s="106"/>
      <c r="P6574" s="43"/>
      <c r="Q6574" s="31"/>
      <c r="R6574" s="84"/>
      <c r="S6574" s="31"/>
      <c r="T6574" s="31"/>
      <c r="U6574" s="169"/>
      <c r="V6574" s="150"/>
      <c r="W6574" s="342" t="str" cm="1">
        <f t="array" ref="W6574">IF(SUM(LEN(B6574:V6574))=0,"",IF(OR(OR(ISBLANK(F6574),SUM(LEN(C6574),LEN(D6574))=0),AND(NOT(E6574="Unknown"),ISBLANK(J6574)),AND(NOT(O6574="Unknown"),ISBLANK(R6574))),"Missing Information", INDEX(Table15[Entire Service Line Classification], MATCH(SUMIFS(Table15[Unique ID],Table15[System-Owned Portion],E6574,Table15[If Material Anything Other than "Lead" in Column E,Was Material Ever Previously Lead?],G6574,Table15[Customer-Owned Portion],O6574),Table15[Unique ID],0),0)))</f>
        <v/>
      </c>
      <c r="X6574"/>
    </row>
    <row r="6575" spans="2:24" x14ac:dyDescent="0.35">
      <c r="B6575" s="146"/>
      <c r="C6575" s="31"/>
      <c r="D6575" s="31"/>
      <c r="E6575" s="44"/>
      <c r="F6575" s="43"/>
      <c r="G6575" s="84"/>
      <c r="H6575" s="31"/>
      <c r="I6575" s="31"/>
      <c r="J6575" s="84"/>
      <c r="K6575" s="31"/>
      <c r="L6575" s="31"/>
      <c r="M6575" s="169"/>
      <c r="N6575" s="148"/>
      <c r="O6575" s="106"/>
      <c r="P6575" s="43"/>
      <c r="Q6575" s="31"/>
      <c r="R6575" s="84"/>
      <c r="S6575" s="31"/>
      <c r="T6575" s="31"/>
      <c r="U6575" s="169"/>
      <c r="V6575" s="150"/>
      <c r="W6575" s="342" t="str" cm="1">
        <f t="array" ref="W6575">IF(SUM(LEN(B6575:V6575))=0,"",IF(OR(OR(ISBLANK(F6575),SUM(LEN(C6575),LEN(D6575))=0),AND(NOT(E6575="Unknown"),ISBLANK(J6575)),AND(NOT(O6575="Unknown"),ISBLANK(R6575))),"Missing Information", INDEX(Table15[Entire Service Line Classification], MATCH(SUMIFS(Table15[Unique ID],Table15[System-Owned Portion],E6575,Table15[If Material Anything Other than "Lead" in Column E,Was Material Ever Previously Lead?],G6575,Table15[Customer-Owned Portion],O6575),Table15[Unique ID],0),0)))</f>
        <v/>
      </c>
      <c r="X6575"/>
    </row>
    <row r="6576" spans="2:24" x14ac:dyDescent="0.35">
      <c r="B6576" s="146"/>
      <c r="C6576" s="31"/>
      <c r="D6576" s="31"/>
      <c r="E6576" s="44"/>
      <c r="F6576" s="43"/>
      <c r="G6576" s="84"/>
      <c r="H6576" s="31"/>
      <c r="I6576" s="31"/>
      <c r="J6576" s="84"/>
      <c r="K6576" s="31"/>
      <c r="L6576" s="31"/>
      <c r="M6576" s="169"/>
      <c r="N6576" s="148"/>
      <c r="O6576" s="106"/>
      <c r="P6576" s="43"/>
      <c r="Q6576" s="31"/>
      <c r="R6576" s="84"/>
      <c r="S6576" s="31"/>
      <c r="T6576" s="31"/>
      <c r="U6576" s="169"/>
      <c r="V6576" s="150"/>
      <c r="W6576" s="342" t="str" cm="1">
        <f t="array" ref="W6576">IF(SUM(LEN(B6576:V6576))=0,"",IF(OR(OR(ISBLANK(F6576),SUM(LEN(C6576),LEN(D6576))=0),AND(NOT(E6576="Unknown"),ISBLANK(J6576)),AND(NOT(O6576="Unknown"),ISBLANK(R6576))),"Missing Information", INDEX(Table15[Entire Service Line Classification], MATCH(SUMIFS(Table15[Unique ID],Table15[System-Owned Portion],E6576,Table15[If Material Anything Other than "Lead" in Column E,Was Material Ever Previously Lead?],G6576,Table15[Customer-Owned Portion],O6576),Table15[Unique ID],0),0)))</f>
        <v/>
      </c>
      <c r="X6576"/>
    </row>
    <row r="6577" spans="2:24" x14ac:dyDescent="0.35">
      <c r="B6577" s="146"/>
      <c r="C6577" s="31"/>
      <c r="D6577" s="31"/>
      <c r="E6577" s="44"/>
      <c r="F6577" s="43"/>
      <c r="G6577" s="84"/>
      <c r="H6577" s="31"/>
      <c r="I6577" s="31"/>
      <c r="J6577" s="84"/>
      <c r="K6577" s="31"/>
      <c r="L6577" s="31"/>
      <c r="M6577" s="169"/>
      <c r="N6577" s="148"/>
      <c r="O6577" s="106"/>
      <c r="P6577" s="43"/>
      <c r="Q6577" s="31"/>
      <c r="R6577" s="84"/>
      <c r="S6577" s="31"/>
      <c r="T6577" s="31"/>
      <c r="U6577" s="169"/>
      <c r="V6577" s="150"/>
      <c r="W6577" s="342" t="str" cm="1">
        <f t="array" ref="W6577">IF(SUM(LEN(B6577:V6577))=0,"",IF(OR(OR(ISBLANK(F6577),SUM(LEN(C6577),LEN(D6577))=0),AND(NOT(E6577="Unknown"),ISBLANK(J6577)),AND(NOT(O6577="Unknown"),ISBLANK(R6577))),"Missing Information", INDEX(Table15[Entire Service Line Classification], MATCH(SUMIFS(Table15[Unique ID],Table15[System-Owned Portion],E6577,Table15[If Material Anything Other than "Lead" in Column E,Was Material Ever Previously Lead?],G6577,Table15[Customer-Owned Portion],O6577),Table15[Unique ID],0),0)))</f>
        <v/>
      </c>
      <c r="X6577"/>
    </row>
    <row r="6578" spans="2:24" x14ac:dyDescent="0.35">
      <c r="B6578" s="146"/>
      <c r="C6578" s="31"/>
      <c r="D6578" s="31"/>
      <c r="E6578" s="44"/>
      <c r="F6578" s="43"/>
      <c r="G6578" s="84"/>
      <c r="H6578" s="31"/>
      <c r="I6578" s="31"/>
      <c r="J6578" s="84"/>
      <c r="K6578" s="31"/>
      <c r="L6578" s="31"/>
      <c r="M6578" s="169"/>
      <c r="N6578" s="148"/>
      <c r="O6578" s="106"/>
      <c r="P6578" s="43"/>
      <c r="Q6578" s="31"/>
      <c r="R6578" s="84"/>
      <c r="S6578" s="31"/>
      <c r="T6578" s="31"/>
      <c r="U6578" s="169"/>
      <c r="V6578" s="150"/>
      <c r="W6578" s="342" t="str" cm="1">
        <f t="array" ref="W6578">IF(SUM(LEN(B6578:V6578))=0,"",IF(OR(OR(ISBLANK(F6578),SUM(LEN(C6578),LEN(D6578))=0),AND(NOT(E6578="Unknown"),ISBLANK(J6578)),AND(NOT(O6578="Unknown"),ISBLANK(R6578))),"Missing Information", INDEX(Table15[Entire Service Line Classification], MATCH(SUMIFS(Table15[Unique ID],Table15[System-Owned Portion],E6578,Table15[If Material Anything Other than "Lead" in Column E,Was Material Ever Previously Lead?],G6578,Table15[Customer-Owned Portion],O6578),Table15[Unique ID],0),0)))</f>
        <v/>
      </c>
      <c r="X6578"/>
    </row>
    <row r="6579" spans="2:24" x14ac:dyDescent="0.35">
      <c r="B6579" s="146"/>
      <c r="C6579" s="31"/>
      <c r="D6579" s="31"/>
      <c r="E6579" s="44"/>
      <c r="F6579" s="43"/>
      <c r="G6579" s="84"/>
      <c r="H6579" s="31"/>
      <c r="I6579" s="31"/>
      <c r="J6579" s="84"/>
      <c r="K6579" s="31"/>
      <c r="L6579" s="31"/>
      <c r="M6579" s="169"/>
      <c r="N6579" s="148"/>
      <c r="O6579" s="106"/>
      <c r="P6579" s="43"/>
      <c r="Q6579" s="31"/>
      <c r="R6579" s="84"/>
      <c r="S6579" s="31"/>
      <c r="T6579" s="31"/>
      <c r="U6579" s="169"/>
      <c r="V6579" s="150"/>
      <c r="W6579" s="342" t="str" cm="1">
        <f t="array" ref="W6579">IF(SUM(LEN(B6579:V6579))=0,"",IF(OR(OR(ISBLANK(F6579),SUM(LEN(C6579),LEN(D6579))=0),AND(NOT(E6579="Unknown"),ISBLANK(J6579)),AND(NOT(O6579="Unknown"),ISBLANK(R6579))),"Missing Information", INDEX(Table15[Entire Service Line Classification], MATCH(SUMIFS(Table15[Unique ID],Table15[System-Owned Portion],E6579,Table15[If Material Anything Other than "Lead" in Column E,Was Material Ever Previously Lead?],G6579,Table15[Customer-Owned Portion],O6579),Table15[Unique ID],0),0)))</f>
        <v/>
      </c>
      <c r="X6579"/>
    </row>
    <row r="6580" spans="2:24" x14ac:dyDescent="0.35">
      <c r="B6580" s="146"/>
      <c r="C6580" s="31"/>
      <c r="D6580" s="31"/>
      <c r="E6580" s="44"/>
      <c r="F6580" s="43"/>
      <c r="G6580" s="84"/>
      <c r="H6580" s="31"/>
      <c r="I6580" s="31"/>
      <c r="J6580" s="84"/>
      <c r="K6580" s="31"/>
      <c r="L6580" s="31"/>
      <c r="M6580" s="169"/>
      <c r="N6580" s="148"/>
      <c r="O6580" s="106"/>
      <c r="P6580" s="43"/>
      <c r="Q6580" s="31"/>
      <c r="R6580" s="84"/>
      <c r="S6580" s="31"/>
      <c r="T6580" s="31"/>
      <c r="U6580" s="169"/>
      <c r="V6580" s="150"/>
      <c r="W6580" s="342" t="str" cm="1">
        <f t="array" ref="W6580">IF(SUM(LEN(B6580:V6580))=0,"",IF(OR(OR(ISBLANK(F6580),SUM(LEN(C6580),LEN(D6580))=0),AND(NOT(E6580="Unknown"),ISBLANK(J6580)),AND(NOT(O6580="Unknown"),ISBLANK(R6580))),"Missing Information", INDEX(Table15[Entire Service Line Classification], MATCH(SUMIFS(Table15[Unique ID],Table15[System-Owned Portion],E6580,Table15[If Material Anything Other than "Lead" in Column E,Was Material Ever Previously Lead?],G6580,Table15[Customer-Owned Portion],O6580),Table15[Unique ID],0),0)))</f>
        <v/>
      </c>
      <c r="X6580"/>
    </row>
    <row r="6581" spans="2:24" x14ac:dyDescent="0.35">
      <c r="B6581" s="146"/>
      <c r="C6581" s="31"/>
      <c r="D6581" s="31"/>
      <c r="E6581" s="44"/>
      <c r="F6581" s="43"/>
      <c r="G6581" s="84"/>
      <c r="H6581" s="31"/>
      <c r="I6581" s="31"/>
      <c r="J6581" s="84"/>
      <c r="K6581" s="31"/>
      <c r="L6581" s="31"/>
      <c r="M6581" s="169"/>
      <c r="N6581" s="148"/>
      <c r="O6581" s="106"/>
      <c r="P6581" s="43"/>
      <c r="Q6581" s="31"/>
      <c r="R6581" s="84"/>
      <c r="S6581" s="31"/>
      <c r="T6581" s="31"/>
      <c r="U6581" s="169"/>
      <c r="V6581" s="150"/>
      <c r="W6581" s="342" t="str" cm="1">
        <f t="array" ref="W6581">IF(SUM(LEN(B6581:V6581))=0,"",IF(OR(OR(ISBLANK(F6581),SUM(LEN(C6581),LEN(D6581))=0),AND(NOT(E6581="Unknown"),ISBLANK(J6581)),AND(NOT(O6581="Unknown"),ISBLANK(R6581))),"Missing Information", INDEX(Table15[Entire Service Line Classification], MATCH(SUMIFS(Table15[Unique ID],Table15[System-Owned Portion],E6581,Table15[If Material Anything Other than "Lead" in Column E,Was Material Ever Previously Lead?],G6581,Table15[Customer-Owned Portion],O6581),Table15[Unique ID],0),0)))</f>
        <v/>
      </c>
      <c r="X6581"/>
    </row>
    <row r="6582" spans="2:24" x14ac:dyDescent="0.35">
      <c r="B6582" s="146"/>
      <c r="C6582" s="31"/>
      <c r="D6582" s="31"/>
      <c r="E6582" s="44"/>
      <c r="F6582" s="43"/>
      <c r="G6582" s="84"/>
      <c r="H6582" s="31"/>
      <c r="I6582" s="31"/>
      <c r="J6582" s="84"/>
      <c r="K6582" s="31"/>
      <c r="L6582" s="31"/>
      <c r="M6582" s="169"/>
      <c r="N6582" s="148"/>
      <c r="O6582" s="106"/>
      <c r="P6582" s="43"/>
      <c r="Q6582" s="31"/>
      <c r="R6582" s="84"/>
      <c r="S6582" s="31"/>
      <c r="T6582" s="31"/>
      <c r="U6582" s="169"/>
      <c r="V6582" s="150"/>
      <c r="W6582" s="342" t="str" cm="1">
        <f t="array" ref="W6582">IF(SUM(LEN(B6582:V6582))=0,"",IF(OR(OR(ISBLANK(F6582),SUM(LEN(C6582),LEN(D6582))=0),AND(NOT(E6582="Unknown"),ISBLANK(J6582)),AND(NOT(O6582="Unknown"),ISBLANK(R6582))),"Missing Information", INDEX(Table15[Entire Service Line Classification], MATCH(SUMIFS(Table15[Unique ID],Table15[System-Owned Portion],E6582,Table15[If Material Anything Other than "Lead" in Column E,Was Material Ever Previously Lead?],G6582,Table15[Customer-Owned Portion],O6582),Table15[Unique ID],0),0)))</f>
        <v/>
      </c>
      <c r="X6582"/>
    </row>
    <row r="6583" spans="2:24" x14ac:dyDescent="0.35">
      <c r="B6583" s="146"/>
      <c r="C6583" s="31"/>
      <c r="D6583" s="31"/>
      <c r="E6583" s="44"/>
      <c r="F6583" s="43"/>
      <c r="G6583" s="84"/>
      <c r="H6583" s="31"/>
      <c r="I6583" s="31"/>
      <c r="J6583" s="84"/>
      <c r="K6583" s="31"/>
      <c r="L6583" s="31"/>
      <c r="M6583" s="169"/>
      <c r="N6583" s="148"/>
      <c r="O6583" s="106"/>
      <c r="P6583" s="43"/>
      <c r="Q6583" s="31"/>
      <c r="R6583" s="84"/>
      <c r="S6583" s="31"/>
      <c r="T6583" s="31"/>
      <c r="U6583" s="169"/>
      <c r="V6583" s="150"/>
      <c r="W6583" s="342" t="str" cm="1">
        <f t="array" ref="W6583">IF(SUM(LEN(B6583:V6583))=0,"",IF(OR(OR(ISBLANK(F6583),SUM(LEN(C6583),LEN(D6583))=0),AND(NOT(E6583="Unknown"),ISBLANK(J6583)),AND(NOT(O6583="Unknown"),ISBLANK(R6583))),"Missing Information", INDEX(Table15[Entire Service Line Classification], MATCH(SUMIFS(Table15[Unique ID],Table15[System-Owned Portion],E6583,Table15[If Material Anything Other than "Lead" in Column E,Was Material Ever Previously Lead?],G6583,Table15[Customer-Owned Portion],O6583),Table15[Unique ID],0),0)))</f>
        <v/>
      </c>
      <c r="X6583"/>
    </row>
    <row r="6584" spans="2:24" x14ac:dyDescent="0.35">
      <c r="B6584" s="146"/>
      <c r="C6584" s="31"/>
      <c r="D6584" s="31"/>
      <c r="E6584" s="44"/>
      <c r="F6584" s="43"/>
      <c r="G6584" s="84"/>
      <c r="H6584" s="31"/>
      <c r="I6584" s="31"/>
      <c r="J6584" s="84"/>
      <c r="K6584" s="31"/>
      <c r="L6584" s="31"/>
      <c r="M6584" s="169"/>
      <c r="N6584" s="148"/>
      <c r="O6584" s="106"/>
      <c r="P6584" s="43"/>
      <c r="Q6584" s="31"/>
      <c r="R6584" s="84"/>
      <c r="S6584" s="31"/>
      <c r="T6584" s="31"/>
      <c r="U6584" s="169"/>
      <c r="V6584" s="150"/>
      <c r="W6584" s="342" t="str" cm="1">
        <f t="array" ref="W6584">IF(SUM(LEN(B6584:V6584))=0,"",IF(OR(OR(ISBLANK(F6584),SUM(LEN(C6584),LEN(D6584))=0),AND(NOT(E6584="Unknown"),ISBLANK(J6584)),AND(NOT(O6584="Unknown"),ISBLANK(R6584))),"Missing Information", INDEX(Table15[Entire Service Line Classification], MATCH(SUMIFS(Table15[Unique ID],Table15[System-Owned Portion],E6584,Table15[If Material Anything Other than "Lead" in Column E,Was Material Ever Previously Lead?],G6584,Table15[Customer-Owned Portion],O6584),Table15[Unique ID],0),0)))</f>
        <v/>
      </c>
      <c r="X6584"/>
    </row>
    <row r="6585" spans="2:24" x14ac:dyDescent="0.35">
      <c r="B6585" s="146"/>
      <c r="C6585" s="31"/>
      <c r="D6585" s="31"/>
      <c r="E6585" s="44"/>
      <c r="F6585" s="43"/>
      <c r="G6585" s="84"/>
      <c r="H6585" s="31"/>
      <c r="I6585" s="31"/>
      <c r="J6585" s="84"/>
      <c r="K6585" s="31"/>
      <c r="L6585" s="31"/>
      <c r="M6585" s="169"/>
      <c r="N6585" s="148"/>
      <c r="O6585" s="106"/>
      <c r="P6585" s="43"/>
      <c r="Q6585" s="31"/>
      <c r="R6585" s="84"/>
      <c r="S6585" s="31"/>
      <c r="T6585" s="31"/>
      <c r="U6585" s="169"/>
      <c r="V6585" s="150"/>
      <c r="W6585" s="342" t="str" cm="1">
        <f t="array" ref="W6585">IF(SUM(LEN(B6585:V6585))=0,"",IF(OR(OR(ISBLANK(F6585),SUM(LEN(C6585),LEN(D6585))=0),AND(NOT(E6585="Unknown"),ISBLANK(J6585)),AND(NOT(O6585="Unknown"),ISBLANK(R6585))),"Missing Information", INDEX(Table15[Entire Service Line Classification], MATCH(SUMIFS(Table15[Unique ID],Table15[System-Owned Portion],E6585,Table15[If Material Anything Other than "Lead" in Column E,Was Material Ever Previously Lead?],G6585,Table15[Customer-Owned Portion],O6585),Table15[Unique ID],0),0)))</f>
        <v/>
      </c>
      <c r="X6585"/>
    </row>
    <row r="6586" spans="2:24" x14ac:dyDescent="0.35">
      <c r="B6586" s="146"/>
      <c r="C6586" s="31"/>
      <c r="D6586" s="31"/>
      <c r="E6586" s="44"/>
      <c r="F6586" s="43"/>
      <c r="G6586" s="84"/>
      <c r="H6586" s="31"/>
      <c r="I6586" s="31"/>
      <c r="J6586" s="84"/>
      <c r="K6586" s="31"/>
      <c r="L6586" s="31"/>
      <c r="M6586" s="169"/>
      <c r="N6586" s="148"/>
      <c r="O6586" s="106"/>
      <c r="P6586" s="43"/>
      <c r="Q6586" s="31"/>
      <c r="R6586" s="84"/>
      <c r="S6586" s="31"/>
      <c r="T6586" s="31"/>
      <c r="U6586" s="169"/>
      <c r="V6586" s="150"/>
      <c r="W6586" s="342" t="str" cm="1">
        <f t="array" ref="W6586">IF(SUM(LEN(B6586:V6586))=0,"",IF(OR(OR(ISBLANK(F6586),SUM(LEN(C6586),LEN(D6586))=0),AND(NOT(E6586="Unknown"),ISBLANK(J6586)),AND(NOT(O6586="Unknown"),ISBLANK(R6586))),"Missing Information", INDEX(Table15[Entire Service Line Classification], MATCH(SUMIFS(Table15[Unique ID],Table15[System-Owned Portion],E6586,Table15[If Material Anything Other than "Lead" in Column E,Was Material Ever Previously Lead?],G6586,Table15[Customer-Owned Portion],O6586),Table15[Unique ID],0),0)))</f>
        <v/>
      </c>
      <c r="X6586"/>
    </row>
    <row r="6587" spans="2:24" x14ac:dyDescent="0.35">
      <c r="B6587" s="146"/>
      <c r="C6587" s="31"/>
      <c r="D6587" s="31"/>
      <c r="E6587" s="44"/>
      <c r="F6587" s="43"/>
      <c r="G6587" s="84"/>
      <c r="H6587" s="31"/>
      <c r="I6587" s="31"/>
      <c r="J6587" s="84"/>
      <c r="K6587" s="31"/>
      <c r="L6587" s="31"/>
      <c r="M6587" s="169"/>
      <c r="N6587" s="148"/>
      <c r="O6587" s="106"/>
      <c r="P6587" s="43"/>
      <c r="Q6587" s="31"/>
      <c r="R6587" s="84"/>
      <c r="S6587" s="31"/>
      <c r="T6587" s="31"/>
      <c r="U6587" s="169"/>
      <c r="V6587" s="150"/>
      <c r="W6587" s="342" t="str" cm="1">
        <f t="array" ref="W6587">IF(SUM(LEN(B6587:V6587))=0,"",IF(OR(OR(ISBLANK(F6587),SUM(LEN(C6587),LEN(D6587))=0),AND(NOT(E6587="Unknown"),ISBLANK(J6587)),AND(NOT(O6587="Unknown"),ISBLANK(R6587))),"Missing Information", INDEX(Table15[Entire Service Line Classification], MATCH(SUMIFS(Table15[Unique ID],Table15[System-Owned Portion],E6587,Table15[If Material Anything Other than "Lead" in Column E,Was Material Ever Previously Lead?],G6587,Table15[Customer-Owned Portion],O6587),Table15[Unique ID],0),0)))</f>
        <v/>
      </c>
      <c r="X6587"/>
    </row>
    <row r="6588" spans="2:24" x14ac:dyDescent="0.35">
      <c r="B6588" s="146"/>
      <c r="C6588" s="31"/>
      <c r="D6588" s="31"/>
      <c r="E6588" s="44"/>
      <c r="F6588" s="43"/>
      <c r="G6588" s="84"/>
      <c r="H6588" s="31"/>
      <c r="I6588" s="31"/>
      <c r="J6588" s="84"/>
      <c r="K6588" s="31"/>
      <c r="L6588" s="31"/>
      <c r="M6588" s="169"/>
      <c r="N6588" s="148"/>
      <c r="O6588" s="106"/>
      <c r="P6588" s="43"/>
      <c r="Q6588" s="31"/>
      <c r="R6588" s="84"/>
      <c r="S6588" s="31"/>
      <c r="T6588" s="31"/>
      <c r="U6588" s="169"/>
      <c r="V6588" s="150"/>
      <c r="W6588" s="342" t="str" cm="1">
        <f t="array" ref="W6588">IF(SUM(LEN(B6588:V6588))=0,"",IF(OR(OR(ISBLANK(F6588),SUM(LEN(C6588),LEN(D6588))=0),AND(NOT(E6588="Unknown"),ISBLANK(J6588)),AND(NOT(O6588="Unknown"),ISBLANK(R6588))),"Missing Information", INDEX(Table15[Entire Service Line Classification], MATCH(SUMIFS(Table15[Unique ID],Table15[System-Owned Portion],E6588,Table15[If Material Anything Other than "Lead" in Column E,Was Material Ever Previously Lead?],G6588,Table15[Customer-Owned Portion],O6588),Table15[Unique ID],0),0)))</f>
        <v/>
      </c>
      <c r="X6588"/>
    </row>
    <row r="6589" spans="2:24" x14ac:dyDescent="0.35">
      <c r="B6589" s="146"/>
      <c r="C6589" s="31"/>
      <c r="D6589" s="31"/>
      <c r="E6589" s="44"/>
      <c r="F6589" s="43"/>
      <c r="G6589" s="84"/>
      <c r="H6589" s="31"/>
      <c r="I6589" s="31"/>
      <c r="J6589" s="84"/>
      <c r="K6589" s="31"/>
      <c r="L6589" s="31"/>
      <c r="M6589" s="169"/>
      <c r="N6589" s="148"/>
      <c r="O6589" s="106"/>
      <c r="P6589" s="43"/>
      <c r="Q6589" s="31"/>
      <c r="R6589" s="84"/>
      <c r="S6589" s="31"/>
      <c r="T6589" s="31"/>
      <c r="U6589" s="169"/>
      <c r="V6589" s="150"/>
      <c r="W6589" s="342" t="str" cm="1">
        <f t="array" ref="W6589">IF(SUM(LEN(B6589:V6589))=0,"",IF(OR(OR(ISBLANK(F6589),SUM(LEN(C6589),LEN(D6589))=0),AND(NOT(E6589="Unknown"),ISBLANK(J6589)),AND(NOT(O6589="Unknown"),ISBLANK(R6589))),"Missing Information", INDEX(Table15[Entire Service Line Classification], MATCH(SUMIFS(Table15[Unique ID],Table15[System-Owned Portion],E6589,Table15[If Material Anything Other than "Lead" in Column E,Was Material Ever Previously Lead?],G6589,Table15[Customer-Owned Portion],O6589),Table15[Unique ID],0),0)))</f>
        <v/>
      </c>
      <c r="X6589"/>
    </row>
    <row r="6590" spans="2:24" x14ac:dyDescent="0.35">
      <c r="B6590" s="146"/>
      <c r="C6590" s="31"/>
      <c r="D6590" s="31"/>
      <c r="E6590" s="44"/>
      <c r="F6590" s="43"/>
      <c r="G6590" s="84"/>
      <c r="H6590" s="31"/>
      <c r="I6590" s="31"/>
      <c r="J6590" s="84"/>
      <c r="K6590" s="31"/>
      <c r="L6590" s="31"/>
      <c r="M6590" s="169"/>
      <c r="N6590" s="148"/>
      <c r="O6590" s="106"/>
      <c r="P6590" s="43"/>
      <c r="Q6590" s="31"/>
      <c r="R6590" s="84"/>
      <c r="S6590" s="31"/>
      <c r="T6590" s="31"/>
      <c r="U6590" s="169"/>
      <c r="V6590" s="150"/>
      <c r="W6590" s="342" t="str" cm="1">
        <f t="array" ref="W6590">IF(SUM(LEN(B6590:V6590))=0,"",IF(OR(OR(ISBLANK(F6590),SUM(LEN(C6590),LEN(D6590))=0),AND(NOT(E6590="Unknown"),ISBLANK(J6590)),AND(NOT(O6590="Unknown"),ISBLANK(R6590))),"Missing Information", INDEX(Table15[Entire Service Line Classification], MATCH(SUMIFS(Table15[Unique ID],Table15[System-Owned Portion],E6590,Table15[If Material Anything Other than "Lead" in Column E,Was Material Ever Previously Lead?],G6590,Table15[Customer-Owned Portion],O6590),Table15[Unique ID],0),0)))</f>
        <v/>
      </c>
      <c r="X6590"/>
    </row>
    <row r="6591" spans="2:24" x14ac:dyDescent="0.35">
      <c r="B6591" s="146"/>
      <c r="C6591" s="31"/>
      <c r="D6591" s="31"/>
      <c r="E6591" s="44"/>
      <c r="F6591" s="43"/>
      <c r="G6591" s="84"/>
      <c r="H6591" s="31"/>
      <c r="I6591" s="31"/>
      <c r="J6591" s="84"/>
      <c r="K6591" s="31"/>
      <c r="L6591" s="31"/>
      <c r="M6591" s="169"/>
      <c r="N6591" s="148"/>
      <c r="O6591" s="106"/>
      <c r="P6591" s="43"/>
      <c r="Q6591" s="31"/>
      <c r="R6591" s="84"/>
      <c r="S6591" s="31"/>
      <c r="T6591" s="31"/>
      <c r="U6591" s="169"/>
      <c r="V6591" s="150"/>
      <c r="W6591" s="342" t="str" cm="1">
        <f t="array" ref="W6591">IF(SUM(LEN(B6591:V6591))=0,"",IF(OR(OR(ISBLANK(F6591),SUM(LEN(C6591),LEN(D6591))=0),AND(NOT(E6591="Unknown"),ISBLANK(J6591)),AND(NOT(O6591="Unknown"),ISBLANK(R6591))),"Missing Information", INDEX(Table15[Entire Service Line Classification], MATCH(SUMIFS(Table15[Unique ID],Table15[System-Owned Portion],E6591,Table15[If Material Anything Other than "Lead" in Column E,Was Material Ever Previously Lead?],G6591,Table15[Customer-Owned Portion],O6591),Table15[Unique ID],0),0)))</f>
        <v/>
      </c>
      <c r="X6591"/>
    </row>
    <row r="6592" spans="2:24" x14ac:dyDescent="0.35">
      <c r="B6592" s="146"/>
      <c r="C6592" s="31"/>
      <c r="D6592" s="31"/>
      <c r="E6592" s="44"/>
      <c r="F6592" s="43"/>
      <c r="G6592" s="84"/>
      <c r="H6592" s="31"/>
      <c r="I6592" s="31"/>
      <c r="J6592" s="84"/>
      <c r="K6592" s="31"/>
      <c r="L6592" s="31"/>
      <c r="M6592" s="169"/>
      <c r="N6592" s="148"/>
      <c r="O6592" s="106"/>
      <c r="P6592" s="43"/>
      <c r="Q6592" s="31"/>
      <c r="R6592" s="84"/>
      <c r="S6592" s="31"/>
      <c r="T6592" s="31"/>
      <c r="U6592" s="169"/>
      <c r="V6592" s="150"/>
      <c r="W6592" s="342" t="str" cm="1">
        <f t="array" ref="W6592">IF(SUM(LEN(B6592:V6592))=0,"",IF(OR(OR(ISBLANK(F6592),SUM(LEN(C6592),LEN(D6592))=0),AND(NOT(E6592="Unknown"),ISBLANK(J6592)),AND(NOT(O6592="Unknown"),ISBLANK(R6592))),"Missing Information", INDEX(Table15[Entire Service Line Classification], MATCH(SUMIFS(Table15[Unique ID],Table15[System-Owned Portion],E6592,Table15[If Material Anything Other than "Lead" in Column E,Was Material Ever Previously Lead?],G6592,Table15[Customer-Owned Portion],O6592),Table15[Unique ID],0),0)))</f>
        <v/>
      </c>
      <c r="X6592"/>
    </row>
    <row r="6593" spans="2:24" x14ac:dyDescent="0.35">
      <c r="B6593" s="146"/>
      <c r="C6593" s="31"/>
      <c r="D6593" s="31"/>
      <c r="E6593" s="44"/>
      <c r="F6593" s="43"/>
      <c r="G6593" s="84"/>
      <c r="H6593" s="31"/>
      <c r="I6593" s="31"/>
      <c r="J6593" s="84"/>
      <c r="K6593" s="31"/>
      <c r="L6593" s="31"/>
      <c r="M6593" s="169"/>
      <c r="N6593" s="148"/>
      <c r="O6593" s="106"/>
      <c r="P6593" s="43"/>
      <c r="Q6593" s="31"/>
      <c r="R6593" s="84"/>
      <c r="S6593" s="31"/>
      <c r="T6593" s="31"/>
      <c r="U6593" s="169"/>
      <c r="V6593" s="150"/>
      <c r="W6593" s="342" t="str" cm="1">
        <f t="array" ref="W6593">IF(SUM(LEN(B6593:V6593))=0,"",IF(OR(OR(ISBLANK(F6593),SUM(LEN(C6593),LEN(D6593))=0),AND(NOT(E6593="Unknown"),ISBLANK(J6593)),AND(NOT(O6593="Unknown"),ISBLANK(R6593))),"Missing Information", INDEX(Table15[Entire Service Line Classification], MATCH(SUMIFS(Table15[Unique ID],Table15[System-Owned Portion],E6593,Table15[If Material Anything Other than "Lead" in Column E,Was Material Ever Previously Lead?],G6593,Table15[Customer-Owned Portion],O6593),Table15[Unique ID],0),0)))</f>
        <v/>
      </c>
      <c r="X6593"/>
    </row>
    <row r="6594" spans="2:24" x14ac:dyDescent="0.35">
      <c r="B6594" s="146"/>
      <c r="C6594" s="31"/>
      <c r="D6594" s="31"/>
      <c r="E6594" s="44"/>
      <c r="F6594" s="43"/>
      <c r="G6594" s="84"/>
      <c r="H6594" s="31"/>
      <c r="I6594" s="31"/>
      <c r="J6594" s="84"/>
      <c r="K6594" s="31"/>
      <c r="L6594" s="31"/>
      <c r="M6594" s="169"/>
      <c r="N6594" s="148"/>
      <c r="O6594" s="106"/>
      <c r="P6594" s="43"/>
      <c r="Q6594" s="31"/>
      <c r="R6594" s="84"/>
      <c r="S6594" s="31"/>
      <c r="T6594" s="31"/>
      <c r="U6594" s="169"/>
      <c r="V6594" s="150"/>
      <c r="W6594" s="342" t="str" cm="1">
        <f t="array" ref="W6594">IF(SUM(LEN(B6594:V6594))=0,"",IF(OR(OR(ISBLANK(F6594),SUM(LEN(C6594),LEN(D6594))=0),AND(NOT(E6594="Unknown"),ISBLANK(J6594)),AND(NOT(O6594="Unknown"),ISBLANK(R6594))),"Missing Information", INDEX(Table15[Entire Service Line Classification], MATCH(SUMIFS(Table15[Unique ID],Table15[System-Owned Portion],E6594,Table15[If Material Anything Other than "Lead" in Column E,Was Material Ever Previously Lead?],G6594,Table15[Customer-Owned Portion],O6594),Table15[Unique ID],0),0)))</f>
        <v/>
      </c>
      <c r="X6594"/>
    </row>
    <row r="6595" spans="2:24" x14ac:dyDescent="0.35">
      <c r="B6595" s="146"/>
      <c r="C6595" s="31"/>
      <c r="D6595" s="31"/>
      <c r="E6595" s="44"/>
      <c r="F6595" s="43"/>
      <c r="G6595" s="84"/>
      <c r="H6595" s="31"/>
      <c r="I6595" s="31"/>
      <c r="J6595" s="84"/>
      <c r="K6595" s="31"/>
      <c r="L6595" s="31"/>
      <c r="M6595" s="169"/>
      <c r="N6595" s="148"/>
      <c r="O6595" s="106"/>
      <c r="P6595" s="43"/>
      <c r="Q6595" s="31"/>
      <c r="R6595" s="84"/>
      <c r="S6595" s="31"/>
      <c r="T6595" s="31"/>
      <c r="U6595" s="169"/>
      <c r="V6595" s="150"/>
      <c r="W6595" s="342" t="str" cm="1">
        <f t="array" ref="W6595">IF(SUM(LEN(B6595:V6595))=0,"",IF(OR(OR(ISBLANK(F6595),SUM(LEN(C6595),LEN(D6595))=0),AND(NOT(E6595="Unknown"),ISBLANK(J6595)),AND(NOT(O6595="Unknown"),ISBLANK(R6595))),"Missing Information", INDEX(Table15[Entire Service Line Classification], MATCH(SUMIFS(Table15[Unique ID],Table15[System-Owned Portion],E6595,Table15[If Material Anything Other than "Lead" in Column E,Was Material Ever Previously Lead?],G6595,Table15[Customer-Owned Portion],O6595),Table15[Unique ID],0),0)))</f>
        <v/>
      </c>
      <c r="X6595"/>
    </row>
    <row r="6596" spans="2:24" x14ac:dyDescent="0.35">
      <c r="B6596" s="146"/>
      <c r="C6596" s="31"/>
      <c r="D6596" s="31"/>
      <c r="E6596" s="44"/>
      <c r="F6596" s="43"/>
      <c r="G6596" s="84"/>
      <c r="H6596" s="31"/>
      <c r="I6596" s="31"/>
      <c r="J6596" s="84"/>
      <c r="K6596" s="31"/>
      <c r="L6596" s="31"/>
      <c r="M6596" s="169"/>
      <c r="N6596" s="148"/>
      <c r="O6596" s="106"/>
      <c r="P6596" s="43"/>
      <c r="Q6596" s="31"/>
      <c r="R6596" s="84"/>
      <c r="S6596" s="31"/>
      <c r="T6596" s="31"/>
      <c r="U6596" s="169"/>
      <c r="V6596" s="150"/>
      <c r="W6596" s="342" t="str" cm="1">
        <f t="array" ref="W6596">IF(SUM(LEN(B6596:V6596))=0,"",IF(OR(OR(ISBLANK(F6596),SUM(LEN(C6596),LEN(D6596))=0),AND(NOT(E6596="Unknown"),ISBLANK(J6596)),AND(NOT(O6596="Unknown"),ISBLANK(R6596))),"Missing Information", INDEX(Table15[Entire Service Line Classification], MATCH(SUMIFS(Table15[Unique ID],Table15[System-Owned Portion],E6596,Table15[If Material Anything Other than "Lead" in Column E,Was Material Ever Previously Lead?],G6596,Table15[Customer-Owned Portion],O6596),Table15[Unique ID],0),0)))</f>
        <v/>
      </c>
      <c r="X6596"/>
    </row>
    <row r="6597" spans="2:24" x14ac:dyDescent="0.35">
      <c r="B6597" s="146"/>
      <c r="C6597" s="31"/>
      <c r="D6597" s="31"/>
      <c r="E6597" s="44"/>
      <c r="F6597" s="43"/>
      <c r="G6597" s="84"/>
      <c r="H6597" s="31"/>
      <c r="I6597" s="31"/>
      <c r="J6597" s="84"/>
      <c r="K6597" s="31"/>
      <c r="L6597" s="31"/>
      <c r="M6597" s="169"/>
      <c r="N6597" s="148"/>
      <c r="O6597" s="106"/>
      <c r="P6597" s="43"/>
      <c r="Q6597" s="31"/>
      <c r="R6597" s="84"/>
      <c r="S6597" s="31"/>
      <c r="T6597" s="31"/>
      <c r="U6597" s="169"/>
      <c r="V6597" s="150"/>
      <c r="W6597" s="342" t="str" cm="1">
        <f t="array" ref="W6597">IF(SUM(LEN(B6597:V6597))=0,"",IF(OR(OR(ISBLANK(F6597),SUM(LEN(C6597),LEN(D6597))=0),AND(NOT(E6597="Unknown"),ISBLANK(J6597)),AND(NOT(O6597="Unknown"),ISBLANK(R6597))),"Missing Information", INDEX(Table15[Entire Service Line Classification], MATCH(SUMIFS(Table15[Unique ID],Table15[System-Owned Portion],E6597,Table15[If Material Anything Other than "Lead" in Column E,Was Material Ever Previously Lead?],G6597,Table15[Customer-Owned Portion],O6597),Table15[Unique ID],0),0)))</f>
        <v/>
      </c>
      <c r="X6597"/>
    </row>
    <row r="6598" spans="2:24" x14ac:dyDescent="0.35">
      <c r="B6598" s="146"/>
      <c r="C6598" s="31"/>
      <c r="D6598" s="31"/>
      <c r="E6598" s="44"/>
      <c r="F6598" s="43"/>
      <c r="G6598" s="84"/>
      <c r="H6598" s="31"/>
      <c r="I6598" s="31"/>
      <c r="J6598" s="84"/>
      <c r="K6598" s="31"/>
      <c r="L6598" s="31"/>
      <c r="M6598" s="169"/>
      <c r="N6598" s="148"/>
      <c r="O6598" s="106"/>
      <c r="P6598" s="43"/>
      <c r="Q6598" s="31"/>
      <c r="R6598" s="84"/>
      <c r="S6598" s="31"/>
      <c r="T6598" s="31"/>
      <c r="U6598" s="169"/>
      <c r="V6598" s="150"/>
      <c r="W6598" s="342" t="str" cm="1">
        <f t="array" ref="W6598">IF(SUM(LEN(B6598:V6598))=0,"",IF(OR(OR(ISBLANK(F6598),SUM(LEN(C6598),LEN(D6598))=0),AND(NOT(E6598="Unknown"),ISBLANK(J6598)),AND(NOT(O6598="Unknown"),ISBLANK(R6598))),"Missing Information", INDEX(Table15[Entire Service Line Classification], MATCH(SUMIFS(Table15[Unique ID],Table15[System-Owned Portion],E6598,Table15[If Material Anything Other than "Lead" in Column E,Was Material Ever Previously Lead?],G6598,Table15[Customer-Owned Portion],O6598),Table15[Unique ID],0),0)))</f>
        <v/>
      </c>
      <c r="X6598"/>
    </row>
    <row r="6599" spans="2:24" x14ac:dyDescent="0.35">
      <c r="B6599" s="146"/>
      <c r="C6599" s="31"/>
      <c r="D6599" s="31"/>
      <c r="E6599" s="44"/>
      <c r="F6599" s="43"/>
      <c r="G6599" s="84"/>
      <c r="H6599" s="31"/>
      <c r="I6599" s="31"/>
      <c r="J6599" s="84"/>
      <c r="K6599" s="31"/>
      <c r="L6599" s="31"/>
      <c r="M6599" s="169"/>
      <c r="N6599" s="148"/>
      <c r="O6599" s="106"/>
      <c r="P6599" s="43"/>
      <c r="Q6599" s="31"/>
      <c r="R6599" s="84"/>
      <c r="S6599" s="31"/>
      <c r="T6599" s="31"/>
      <c r="U6599" s="169"/>
      <c r="V6599" s="150"/>
      <c r="W6599" s="342" t="str" cm="1">
        <f t="array" ref="W6599">IF(SUM(LEN(B6599:V6599))=0,"",IF(OR(OR(ISBLANK(F6599),SUM(LEN(C6599),LEN(D6599))=0),AND(NOT(E6599="Unknown"),ISBLANK(J6599)),AND(NOT(O6599="Unknown"),ISBLANK(R6599))),"Missing Information", INDEX(Table15[Entire Service Line Classification], MATCH(SUMIFS(Table15[Unique ID],Table15[System-Owned Portion],E6599,Table15[If Material Anything Other than "Lead" in Column E,Was Material Ever Previously Lead?],G6599,Table15[Customer-Owned Portion],O6599),Table15[Unique ID],0),0)))</f>
        <v/>
      </c>
      <c r="X6599"/>
    </row>
    <row r="6600" spans="2:24" x14ac:dyDescent="0.35">
      <c r="B6600" s="146"/>
      <c r="C6600" s="31"/>
      <c r="D6600" s="31"/>
      <c r="E6600" s="44"/>
      <c r="F6600" s="43"/>
      <c r="G6600" s="84"/>
      <c r="H6600" s="31"/>
      <c r="I6600" s="31"/>
      <c r="J6600" s="84"/>
      <c r="K6600" s="31"/>
      <c r="L6600" s="31"/>
      <c r="M6600" s="169"/>
      <c r="N6600" s="148"/>
      <c r="O6600" s="106"/>
      <c r="P6600" s="43"/>
      <c r="Q6600" s="31"/>
      <c r="R6600" s="84"/>
      <c r="S6600" s="31"/>
      <c r="T6600" s="31"/>
      <c r="U6600" s="169"/>
      <c r="V6600" s="150"/>
      <c r="W6600" s="342" t="str" cm="1">
        <f t="array" ref="W6600">IF(SUM(LEN(B6600:V6600))=0,"",IF(OR(OR(ISBLANK(F6600),SUM(LEN(C6600),LEN(D6600))=0),AND(NOT(E6600="Unknown"),ISBLANK(J6600)),AND(NOT(O6600="Unknown"),ISBLANK(R6600))),"Missing Information", INDEX(Table15[Entire Service Line Classification], MATCH(SUMIFS(Table15[Unique ID],Table15[System-Owned Portion],E6600,Table15[If Material Anything Other than "Lead" in Column E,Was Material Ever Previously Lead?],G6600,Table15[Customer-Owned Portion],O6600),Table15[Unique ID],0),0)))</f>
        <v/>
      </c>
      <c r="X6600"/>
    </row>
    <row r="6601" spans="2:24" x14ac:dyDescent="0.35">
      <c r="B6601" s="146"/>
      <c r="C6601" s="31"/>
      <c r="D6601" s="31"/>
      <c r="E6601" s="44"/>
      <c r="F6601" s="43"/>
      <c r="G6601" s="84"/>
      <c r="H6601" s="31"/>
      <c r="I6601" s="31"/>
      <c r="J6601" s="84"/>
      <c r="K6601" s="31"/>
      <c r="L6601" s="31"/>
      <c r="M6601" s="169"/>
      <c r="N6601" s="148"/>
      <c r="O6601" s="106"/>
      <c r="P6601" s="43"/>
      <c r="Q6601" s="31"/>
      <c r="R6601" s="84"/>
      <c r="S6601" s="31"/>
      <c r="T6601" s="31"/>
      <c r="U6601" s="169"/>
      <c r="V6601" s="150"/>
      <c r="W6601" s="342" t="str" cm="1">
        <f t="array" ref="W6601">IF(SUM(LEN(B6601:V6601))=0,"",IF(OR(OR(ISBLANK(F6601),SUM(LEN(C6601),LEN(D6601))=0),AND(NOT(E6601="Unknown"),ISBLANK(J6601)),AND(NOT(O6601="Unknown"),ISBLANK(R6601))),"Missing Information", INDEX(Table15[Entire Service Line Classification], MATCH(SUMIFS(Table15[Unique ID],Table15[System-Owned Portion],E6601,Table15[If Material Anything Other than "Lead" in Column E,Was Material Ever Previously Lead?],G6601,Table15[Customer-Owned Portion],O6601),Table15[Unique ID],0),0)))</f>
        <v/>
      </c>
      <c r="X6601"/>
    </row>
    <row r="6602" spans="2:24" x14ac:dyDescent="0.35">
      <c r="B6602" s="146"/>
      <c r="C6602" s="31"/>
      <c r="D6602" s="31"/>
      <c r="E6602" s="44"/>
      <c r="F6602" s="43"/>
      <c r="G6602" s="84"/>
      <c r="H6602" s="31"/>
      <c r="I6602" s="31"/>
      <c r="J6602" s="84"/>
      <c r="K6602" s="31"/>
      <c r="L6602" s="31"/>
      <c r="M6602" s="169"/>
      <c r="N6602" s="148"/>
      <c r="O6602" s="106"/>
      <c r="P6602" s="43"/>
      <c r="Q6602" s="31"/>
      <c r="R6602" s="84"/>
      <c r="S6602" s="31"/>
      <c r="T6602" s="31"/>
      <c r="U6602" s="169"/>
      <c r="V6602" s="150"/>
      <c r="W6602" s="342" t="str" cm="1">
        <f t="array" ref="W6602">IF(SUM(LEN(B6602:V6602))=0,"",IF(OR(OR(ISBLANK(F6602),SUM(LEN(C6602),LEN(D6602))=0),AND(NOT(E6602="Unknown"),ISBLANK(J6602)),AND(NOT(O6602="Unknown"),ISBLANK(R6602))),"Missing Information", INDEX(Table15[Entire Service Line Classification], MATCH(SUMIFS(Table15[Unique ID],Table15[System-Owned Portion],E6602,Table15[If Material Anything Other than "Lead" in Column E,Was Material Ever Previously Lead?],G6602,Table15[Customer-Owned Portion],O6602),Table15[Unique ID],0),0)))</f>
        <v/>
      </c>
      <c r="X6602"/>
    </row>
    <row r="6603" spans="2:24" x14ac:dyDescent="0.35">
      <c r="B6603" s="146"/>
      <c r="C6603" s="31"/>
      <c r="D6603" s="31"/>
      <c r="E6603" s="44"/>
      <c r="F6603" s="43"/>
      <c r="G6603" s="84"/>
      <c r="H6603" s="31"/>
      <c r="I6603" s="31"/>
      <c r="J6603" s="84"/>
      <c r="K6603" s="31"/>
      <c r="L6603" s="31"/>
      <c r="M6603" s="169"/>
      <c r="N6603" s="148"/>
      <c r="O6603" s="106"/>
      <c r="P6603" s="43"/>
      <c r="Q6603" s="31"/>
      <c r="R6603" s="84"/>
      <c r="S6603" s="31"/>
      <c r="T6603" s="31"/>
      <c r="U6603" s="169"/>
      <c r="V6603" s="150"/>
      <c r="W6603" s="342" t="str" cm="1">
        <f t="array" ref="W6603">IF(SUM(LEN(B6603:V6603))=0,"",IF(OR(OR(ISBLANK(F6603),SUM(LEN(C6603),LEN(D6603))=0),AND(NOT(E6603="Unknown"),ISBLANK(J6603)),AND(NOT(O6603="Unknown"),ISBLANK(R6603))),"Missing Information", INDEX(Table15[Entire Service Line Classification], MATCH(SUMIFS(Table15[Unique ID],Table15[System-Owned Portion],E6603,Table15[If Material Anything Other than "Lead" in Column E,Was Material Ever Previously Lead?],G6603,Table15[Customer-Owned Portion],O6603),Table15[Unique ID],0),0)))</f>
        <v/>
      </c>
      <c r="X6603"/>
    </row>
    <row r="6604" spans="2:24" x14ac:dyDescent="0.35">
      <c r="B6604" s="146"/>
      <c r="C6604" s="31"/>
      <c r="D6604" s="31"/>
      <c r="E6604" s="44"/>
      <c r="F6604" s="43"/>
      <c r="G6604" s="84"/>
      <c r="H6604" s="31"/>
      <c r="I6604" s="31"/>
      <c r="J6604" s="84"/>
      <c r="K6604" s="31"/>
      <c r="L6604" s="31"/>
      <c r="M6604" s="169"/>
      <c r="N6604" s="148"/>
      <c r="O6604" s="106"/>
      <c r="P6604" s="43"/>
      <c r="Q6604" s="31"/>
      <c r="R6604" s="84"/>
      <c r="S6604" s="31"/>
      <c r="T6604" s="31"/>
      <c r="U6604" s="169"/>
      <c r="V6604" s="150"/>
      <c r="W6604" s="342" t="str" cm="1">
        <f t="array" ref="W6604">IF(SUM(LEN(B6604:V6604))=0,"",IF(OR(OR(ISBLANK(F6604),SUM(LEN(C6604),LEN(D6604))=0),AND(NOT(E6604="Unknown"),ISBLANK(J6604)),AND(NOT(O6604="Unknown"),ISBLANK(R6604))),"Missing Information", INDEX(Table15[Entire Service Line Classification], MATCH(SUMIFS(Table15[Unique ID],Table15[System-Owned Portion],E6604,Table15[If Material Anything Other than "Lead" in Column E,Was Material Ever Previously Lead?],G6604,Table15[Customer-Owned Portion],O6604),Table15[Unique ID],0),0)))</f>
        <v/>
      </c>
      <c r="X6604"/>
    </row>
    <row r="6605" spans="2:24" x14ac:dyDescent="0.35">
      <c r="B6605" s="146"/>
      <c r="C6605" s="31"/>
      <c r="D6605" s="31"/>
      <c r="E6605" s="44"/>
      <c r="F6605" s="43"/>
      <c r="G6605" s="84"/>
      <c r="H6605" s="31"/>
      <c r="I6605" s="31"/>
      <c r="J6605" s="84"/>
      <c r="K6605" s="31"/>
      <c r="L6605" s="31"/>
      <c r="M6605" s="169"/>
      <c r="N6605" s="148"/>
      <c r="O6605" s="106"/>
      <c r="P6605" s="43"/>
      <c r="Q6605" s="31"/>
      <c r="R6605" s="84"/>
      <c r="S6605" s="31"/>
      <c r="T6605" s="31"/>
      <c r="U6605" s="169"/>
      <c r="V6605" s="150"/>
      <c r="W6605" s="342" t="str" cm="1">
        <f t="array" ref="W6605">IF(SUM(LEN(B6605:V6605))=0,"",IF(OR(OR(ISBLANK(F6605),SUM(LEN(C6605),LEN(D6605))=0),AND(NOT(E6605="Unknown"),ISBLANK(J6605)),AND(NOT(O6605="Unknown"),ISBLANK(R6605))),"Missing Information", INDEX(Table15[Entire Service Line Classification], MATCH(SUMIFS(Table15[Unique ID],Table15[System-Owned Portion],E6605,Table15[If Material Anything Other than "Lead" in Column E,Was Material Ever Previously Lead?],G6605,Table15[Customer-Owned Portion],O6605),Table15[Unique ID],0),0)))</f>
        <v/>
      </c>
      <c r="X6605"/>
    </row>
    <row r="6606" spans="2:24" x14ac:dyDescent="0.35">
      <c r="B6606" s="146"/>
      <c r="C6606" s="31"/>
      <c r="D6606" s="31"/>
      <c r="E6606" s="44"/>
      <c r="F6606" s="43"/>
      <c r="G6606" s="84"/>
      <c r="H6606" s="31"/>
      <c r="I6606" s="31"/>
      <c r="J6606" s="84"/>
      <c r="K6606" s="31"/>
      <c r="L6606" s="31"/>
      <c r="M6606" s="169"/>
      <c r="N6606" s="148"/>
      <c r="O6606" s="106"/>
      <c r="P6606" s="43"/>
      <c r="Q6606" s="31"/>
      <c r="R6606" s="84"/>
      <c r="S6606" s="31"/>
      <c r="T6606" s="31"/>
      <c r="U6606" s="169"/>
      <c r="V6606" s="150"/>
      <c r="W6606" s="342" t="str" cm="1">
        <f t="array" ref="W6606">IF(SUM(LEN(B6606:V6606))=0,"",IF(OR(OR(ISBLANK(F6606),SUM(LEN(C6606),LEN(D6606))=0),AND(NOT(E6606="Unknown"),ISBLANK(J6606)),AND(NOT(O6606="Unknown"),ISBLANK(R6606))),"Missing Information", INDEX(Table15[Entire Service Line Classification], MATCH(SUMIFS(Table15[Unique ID],Table15[System-Owned Portion],E6606,Table15[If Material Anything Other than "Lead" in Column E,Was Material Ever Previously Lead?],G6606,Table15[Customer-Owned Portion],O6606),Table15[Unique ID],0),0)))</f>
        <v/>
      </c>
      <c r="X6606"/>
    </row>
    <row r="6607" spans="2:24" x14ac:dyDescent="0.35">
      <c r="B6607" s="146"/>
      <c r="C6607" s="31"/>
      <c r="D6607" s="31"/>
      <c r="E6607" s="44"/>
      <c r="F6607" s="43"/>
      <c r="G6607" s="84"/>
      <c r="H6607" s="31"/>
      <c r="I6607" s="31"/>
      <c r="J6607" s="84"/>
      <c r="K6607" s="31"/>
      <c r="L6607" s="31"/>
      <c r="M6607" s="169"/>
      <c r="N6607" s="148"/>
      <c r="O6607" s="106"/>
      <c r="P6607" s="43"/>
      <c r="Q6607" s="31"/>
      <c r="R6607" s="84"/>
      <c r="S6607" s="31"/>
      <c r="T6607" s="31"/>
      <c r="U6607" s="169"/>
      <c r="V6607" s="150"/>
      <c r="W6607" s="342" t="str" cm="1">
        <f t="array" ref="W6607">IF(SUM(LEN(B6607:V6607))=0,"",IF(OR(OR(ISBLANK(F6607),SUM(LEN(C6607),LEN(D6607))=0),AND(NOT(E6607="Unknown"),ISBLANK(J6607)),AND(NOT(O6607="Unknown"),ISBLANK(R6607))),"Missing Information", INDEX(Table15[Entire Service Line Classification], MATCH(SUMIFS(Table15[Unique ID],Table15[System-Owned Portion],E6607,Table15[If Material Anything Other than "Lead" in Column E,Was Material Ever Previously Lead?],G6607,Table15[Customer-Owned Portion],O6607),Table15[Unique ID],0),0)))</f>
        <v/>
      </c>
      <c r="X6607"/>
    </row>
    <row r="6608" spans="2:24" x14ac:dyDescent="0.35">
      <c r="B6608" s="146"/>
      <c r="C6608" s="31"/>
      <c r="D6608" s="31"/>
      <c r="E6608" s="44"/>
      <c r="F6608" s="43"/>
      <c r="G6608" s="84"/>
      <c r="H6608" s="31"/>
      <c r="I6608" s="31"/>
      <c r="J6608" s="84"/>
      <c r="K6608" s="31"/>
      <c r="L6608" s="31"/>
      <c r="M6608" s="169"/>
      <c r="N6608" s="148"/>
      <c r="O6608" s="106"/>
      <c r="P6608" s="43"/>
      <c r="Q6608" s="31"/>
      <c r="R6608" s="84"/>
      <c r="S6608" s="31"/>
      <c r="T6608" s="31"/>
      <c r="U6608" s="169"/>
      <c r="V6608" s="150"/>
      <c r="W6608" s="342" t="str" cm="1">
        <f t="array" ref="W6608">IF(SUM(LEN(B6608:V6608))=0,"",IF(OR(OR(ISBLANK(F6608),SUM(LEN(C6608),LEN(D6608))=0),AND(NOT(E6608="Unknown"),ISBLANK(J6608)),AND(NOT(O6608="Unknown"),ISBLANK(R6608))),"Missing Information", INDEX(Table15[Entire Service Line Classification], MATCH(SUMIFS(Table15[Unique ID],Table15[System-Owned Portion],E6608,Table15[If Material Anything Other than "Lead" in Column E,Was Material Ever Previously Lead?],G6608,Table15[Customer-Owned Portion],O6608),Table15[Unique ID],0),0)))</f>
        <v/>
      </c>
      <c r="X6608"/>
    </row>
    <row r="6609" spans="2:24" x14ac:dyDescent="0.35">
      <c r="B6609" s="146"/>
      <c r="C6609" s="31"/>
      <c r="D6609" s="31"/>
      <c r="E6609" s="44"/>
      <c r="F6609" s="43"/>
      <c r="G6609" s="84"/>
      <c r="H6609" s="31"/>
      <c r="I6609" s="31"/>
      <c r="J6609" s="84"/>
      <c r="K6609" s="31"/>
      <c r="L6609" s="31"/>
      <c r="M6609" s="169"/>
      <c r="N6609" s="148"/>
      <c r="O6609" s="106"/>
      <c r="P6609" s="43"/>
      <c r="Q6609" s="31"/>
      <c r="R6609" s="84"/>
      <c r="S6609" s="31"/>
      <c r="T6609" s="31"/>
      <c r="U6609" s="169"/>
      <c r="V6609" s="150"/>
      <c r="W6609" s="342" t="str" cm="1">
        <f t="array" ref="W6609">IF(SUM(LEN(B6609:V6609))=0,"",IF(OR(OR(ISBLANK(F6609),SUM(LEN(C6609),LEN(D6609))=0),AND(NOT(E6609="Unknown"),ISBLANK(J6609)),AND(NOT(O6609="Unknown"),ISBLANK(R6609))),"Missing Information", INDEX(Table15[Entire Service Line Classification], MATCH(SUMIFS(Table15[Unique ID],Table15[System-Owned Portion],E6609,Table15[If Material Anything Other than "Lead" in Column E,Was Material Ever Previously Lead?],G6609,Table15[Customer-Owned Portion],O6609),Table15[Unique ID],0),0)))</f>
        <v/>
      </c>
      <c r="X6609"/>
    </row>
    <row r="6610" spans="2:24" x14ac:dyDescent="0.35">
      <c r="B6610" s="146"/>
      <c r="C6610" s="31"/>
      <c r="D6610" s="31"/>
      <c r="E6610" s="44"/>
      <c r="F6610" s="43"/>
      <c r="G6610" s="84"/>
      <c r="H6610" s="31"/>
      <c r="I6610" s="31"/>
      <c r="J6610" s="84"/>
      <c r="K6610" s="31"/>
      <c r="L6610" s="31"/>
      <c r="M6610" s="169"/>
      <c r="N6610" s="148"/>
      <c r="O6610" s="106"/>
      <c r="P6610" s="43"/>
      <c r="Q6610" s="31"/>
      <c r="R6610" s="84"/>
      <c r="S6610" s="31"/>
      <c r="T6610" s="31"/>
      <c r="U6610" s="169"/>
      <c r="V6610" s="150"/>
      <c r="W6610" s="342" t="str" cm="1">
        <f t="array" ref="W6610">IF(SUM(LEN(B6610:V6610))=0,"",IF(OR(OR(ISBLANK(F6610),SUM(LEN(C6610),LEN(D6610))=0),AND(NOT(E6610="Unknown"),ISBLANK(J6610)),AND(NOT(O6610="Unknown"),ISBLANK(R6610))),"Missing Information", INDEX(Table15[Entire Service Line Classification], MATCH(SUMIFS(Table15[Unique ID],Table15[System-Owned Portion],E6610,Table15[If Material Anything Other than "Lead" in Column E,Was Material Ever Previously Lead?],G6610,Table15[Customer-Owned Portion],O6610),Table15[Unique ID],0),0)))</f>
        <v/>
      </c>
      <c r="X6610"/>
    </row>
    <row r="6611" spans="2:24" x14ac:dyDescent="0.35">
      <c r="B6611" s="146"/>
      <c r="C6611" s="31"/>
      <c r="D6611" s="31"/>
      <c r="E6611" s="44"/>
      <c r="F6611" s="43"/>
      <c r="G6611" s="84"/>
      <c r="H6611" s="31"/>
      <c r="I6611" s="31"/>
      <c r="J6611" s="84"/>
      <c r="K6611" s="31"/>
      <c r="L6611" s="31"/>
      <c r="M6611" s="169"/>
      <c r="N6611" s="148"/>
      <c r="O6611" s="106"/>
      <c r="P6611" s="43"/>
      <c r="Q6611" s="31"/>
      <c r="R6611" s="84"/>
      <c r="S6611" s="31"/>
      <c r="T6611" s="31"/>
      <c r="U6611" s="169"/>
      <c r="V6611" s="150"/>
      <c r="W6611" s="342" t="str" cm="1">
        <f t="array" ref="W6611">IF(SUM(LEN(B6611:V6611))=0,"",IF(OR(OR(ISBLANK(F6611),SUM(LEN(C6611),LEN(D6611))=0),AND(NOT(E6611="Unknown"),ISBLANK(J6611)),AND(NOT(O6611="Unknown"),ISBLANK(R6611))),"Missing Information", INDEX(Table15[Entire Service Line Classification], MATCH(SUMIFS(Table15[Unique ID],Table15[System-Owned Portion],E6611,Table15[If Material Anything Other than "Lead" in Column E,Was Material Ever Previously Lead?],G6611,Table15[Customer-Owned Portion],O6611),Table15[Unique ID],0),0)))</f>
        <v/>
      </c>
      <c r="X6611"/>
    </row>
    <row r="6612" spans="2:24" x14ac:dyDescent="0.35">
      <c r="B6612" s="146"/>
      <c r="C6612" s="31"/>
      <c r="D6612" s="31"/>
      <c r="E6612" s="44"/>
      <c r="F6612" s="43"/>
      <c r="G6612" s="84"/>
      <c r="H6612" s="31"/>
      <c r="I6612" s="31"/>
      <c r="J6612" s="84"/>
      <c r="K6612" s="31"/>
      <c r="L6612" s="31"/>
      <c r="M6612" s="169"/>
      <c r="N6612" s="148"/>
      <c r="O6612" s="106"/>
      <c r="P6612" s="43"/>
      <c r="Q6612" s="31"/>
      <c r="R6612" s="84"/>
      <c r="S6612" s="31"/>
      <c r="T6612" s="31"/>
      <c r="U6612" s="169"/>
      <c r="V6612" s="150"/>
      <c r="W6612" s="342" t="str" cm="1">
        <f t="array" ref="W6612">IF(SUM(LEN(B6612:V6612))=0,"",IF(OR(OR(ISBLANK(F6612),SUM(LEN(C6612),LEN(D6612))=0),AND(NOT(E6612="Unknown"),ISBLANK(J6612)),AND(NOT(O6612="Unknown"),ISBLANK(R6612))),"Missing Information", INDEX(Table15[Entire Service Line Classification], MATCH(SUMIFS(Table15[Unique ID],Table15[System-Owned Portion],E6612,Table15[If Material Anything Other than "Lead" in Column E,Was Material Ever Previously Lead?],G6612,Table15[Customer-Owned Portion],O6612),Table15[Unique ID],0),0)))</f>
        <v/>
      </c>
      <c r="X6612"/>
    </row>
    <row r="6613" spans="2:24" x14ac:dyDescent="0.35">
      <c r="B6613" s="146"/>
      <c r="C6613" s="31"/>
      <c r="D6613" s="31"/>
      <c r="E6613" s="44"/>
      <c r="F6613" s="43"/>
      <c r="G6613" s="84"/>
      <c r="H6613" s="31"/>
      <c r="I6613" s="31"/>
      <c r="J6613" s="84"/>
      <c r="K6613" s="31"/>
      <c r="L6613" s="31"/>
      <c r="M6613" s="169"/>
      <c r="N6613" s="148"/>
      <c r="O6613" s="106"/>
      <c r="P6613" s="43"/>
      <c r="Q6613" s="31"/>
      <c r="R6613" s="84"/>
      <c r="S6613" s="31"/>
      <c r="T6613" s="31"/>
      <c r="U6613" s="169"/>
      <c r="V6613" s="150"/>
      <c r="W6613" s="342" t="str" cm="1">
        <f t="array" ref="W6613">IF(SUM(LEN(B6613:V6613))=0,"",IF(OR(OR(ISBLANK(F6613),SUM(LEN(C6613),LEN(D6613))=0),AND(NOT(E6613="Unknown"),ISBLANK(J6613)),AND(NOT(O6613="Unknown"),ISBLANK(R6613))),"Missing Information", INDEX(Table15[Entire Service Line Classification], MATCH(SUMIFS(Table15[Unique ID],Table15[System-Owned Portion],E6613,Table15[If Material Anything Other than "Lead" in Column E,Was Material Ever Previously Lead?],G6613,Table15[Customer-Owned Portion],O6613),Table15[Unique ID],0),0)))</f>
        <v/>
      </c>
      <c r="X6613"/>
    </row>
    <row r="6614" spans="2:24" x14ac:dyDescent="0.35">
      <c r="B6614" s="146"/>
      <c r="C6614" s="31"/>
      <c r="D6614" s="31"/>
      <c r="E6614" s="44"/>
      <c r="F6614" s="43"/>
      <c r="G6614" s="84"/>
      <c r="H6614" s="31"/>
      <c r="I6614" s="31"/>
      <c r="J6614" s="84"/>
      <c r="K6614" s="31"/>
      <c r="L6614" s="31"/>
      <c r="M6614" s="169"/>
      <c r="N6614" s="148"/>
      <c r="O6614" s="106"/>
      <c r="P6614" s="43"/>
      <c r="Q6614" s="31"/>
      <c r="R6614" s="84"/>
      <c r="S6614" s="31"/>
      <c r="T6614" s="31"/>
      <c r="U6614" s="169"/>
      <c r="V6614" s="150"/>
      <c r="W6614" s="342" t="str" cm="1">
        <f t="array" ref="W6614">IF(SUM(LEN(B6614:V6614))=0,"",IF(OR(OR(ISBLANK(F6614),SUM(LEN(C6614),LEN(D6614))=0),AND(NOT(E6614="Unknown"),ISBLANK(J6614)),AND(NOT(O6614="Unknown"),ISBLANK(R6614))),"Missing Information", INDEX(Table15[Entire Service Line Classification], MATCH(SUMIFS(Table15[Unique ID],Table15[System-Owned Portion],E6614,Table15[If Material Anything Other than "Lead" in Column E,Was Material Ever Previously Lead?],G6614,Table15[Customer-Owned Portion],O6614),Table15[Unique ID],0),0)))</f>
        <v/>
      </c>
      <c r="X6614"/>
    </row>
    <row r="6615" spans="2:24" x14ac:dyDescent="0.35">
      <c r="B6615" s="146"/>
      <c r="C6615" s="31"/>
      <c r="D6615" s="31"/>
      <c r="E6615" s="44"/>
      <c r="F6615" s="43"/>
      <c r="G6615" s="84"/>
      <c r="H6615" s="31"/>
      <c r="I6615" s="31"/>
      <c r="J6615" s="84"/>
      <c r="K6615" s="31"/>
      <c r="L6615" s="31"/>
      <c r="M6615" s="169"/>
      <c r="N6615" s="148"/>
      <c r="O6615" s="106"/>
      <c r="P6615" s="43"/>
      <c r="Q6615" s="31"/>
      <c r="R6615" s="84"/>
      <c r="S6615" s="31"/>
      <c r="T6615" s="31"/>
      <c r="U6615" s="169"/>
      <c r="V6615" s="150"/>
      <c r="W6615" s="342" t="str" cm="1">
        <f t="array" ref="W6615">IF(SUM(LEN(B6615:V6615))=0,"",IF(OR(OR(ISBLANK(F6615),SUM(LEN(C6615),LEN(D6615))=0),AND(NOT(E6615="Unknown"),ISBLANK(J6615)),AND(NOT(O6615="Unknown"),ISBLANK(R6615))),"Missing Information", INDEX(Table15[Entire Service Line Classification], MATCH(SUMIFS(Table15[Unique ID],Table15[System-Owned Portion],E6615,Table15[If Material Anything Other than "Lead" in Column E,Was Material Ever Previously Lead?],G6615,Table15[Customer-Owned Portion],O6615),Table15[Unique ID],0),0)))</f>
        <v/>
      </c>
      <c r="X6615"/>
    </row>
    <row r="6616" spans="2:24" x14ac:dyDescent="0.35">
      <c r="B6616" s="146"/>
      <c r="C6616" s="31"/>
      <c r="D6616" s="31"/>
      <c r="E6616" s="44"/>
      <c r="F6616" s="43"/>
      <c r="G6616" s="84"/>
      <c r="H6616" s="31"/>
      <c r="I6616" s="31"/>
      <c r="J6616" s="84"/>
      <c r="K6616" s="31"/>
      <c r="L6616" s="31"/>
      <c r="M6616" s="169"/>
      <c r="N6616" s="148"/>
      <c r="O6616" s="106"/>
      <c r="P6616" s="43"/>
      <c r="Q6616" s="31"/>
      <c r="R6616" s="84"/>
      <c r="S6616" s="31"/>
      <c r="T6616" s="31"/>
      <c r="U6616" s="169"/>
      <c r="V6616" s="150"/>
      <c r="W6616" s="342" t="str" cm="1">
        <f t="array" ref="W6616">IF(SUM(LEN(B6616:V6616))=0,"",IF(OR(OR(ISBLANK(F6616),SUM(LEN(C6616),LEN(D6616))=0),AND(NOT(E6616="Unknown"),ISBLANK(J6616)),AND(NOT(O6616="Unknown"),ISBLANK(R6616))),"Missing Information", INDEX(Table15[Entire Service Line Classification], MATCH(SUMIFS(Table15[Unique ID],Table15[System-Owned Portion],E6616,Table15[If Material Anything Other than "Lead" in Column E,Was Material Ever Previously Lead?],G6616,Table15[Customer-Owned Portion],O6616),Table15[Unique ID],0),0)))</f>
        <v/>
      </c>
      <c r="X6616"/>
    </row>
    <row r="6617" spans="2:24" x14ac:dyDescent="0.35">
      <c r="B6617" s="146"/>
      <c r="C6617" s="31"/>
      <c r="D6617" s="31"/>
      <c r="E6617" s="44"/>
      <c r="F6617" s="43"/>
      <c r="G6617" s="84"/>
      <c r="H6617" s="31"/>
      <c r="I6617" s="31"/>
      <c r="J6617" s="84"/>
      <c r="K6617" s="31"/>
      <c r="L6617" s="31"/>
      <c r="M6617" s="169"/>
      <c r="N6617" s="148"/>
      <c r="O6617" s="106"/>
      <c r="P6617" s="43"/>
      <c r="Q6617" s="31"/>
      <c r="R6617" s="84"/>
      <c r="S6617" s="31"/>
      <c r="T6617" s="31"/>
      <c r="U6617" s="169"/>
      <c r="V6617" s="150"/>
      <c r="W6617" s="342" t="str" cm="1">
        <f t="array" ref="W6617">IF(SUM(LEN(B6617:V6617))=0,"",IF(OR(OR(ISBLANK(F6617),SUM(LEN(C6617),LEN(D6617))=0),AND(NOT(E6617="Unknown"),ISBLANK(J6617)),AND(NOT(O6617="Unknown"),ISBLANK(R6617))),"Missing Information", INDEX(Table15[Entire Service Line Classification], MATCH(SUMIFS(Table15[Unique ID],Table15[System-Owned Portion],E6617,Table15[If Material Anything Other than "Lead" in Column E,Was Material Ever Previously Lead?],G6617,Table15[Customer-Owned Portion],O6617),Table15[Unique ID],0),0)))</f>
        <v/>
      </c>
      <c r="X6617"/>
    </row>
    <row r="6618" spans="2:24" x14ac:dyDescent="0.35">
      <c r="B6618" s="146"/>
      <c r="C6618" s="31"/>
      <c r="D6618" s="31"/>
      <c r="E6618" s="44"/>
      <c r="F6618" s="43"/>
      <c r="G6618" s="84"/>
      <c r="H6618" s="31"/>
      <c r="I6618" s="31"/>
      <c r="J6618" s="84"/>
      <c r="K6618" s="31"/>
      <c r="L6618" s="31"/>
      <c r="M6618" s="169"/>
      <c r="N6618" s="148"/>
      <c r="O6618" s="106"/>
      <c r="P6618" s="43"/>
      <c r="Q6618" s="31"/>
      <c r="R6618" s="84"/>
      <c r="S6618" s="31"/>
      <c r="T6618" s="31"/>
      <c r="U6618" s="169"/>
      <c r="V6618" s="150"/>
      <c r="W6618" s="342" t="str" cm="1">
        <f t="array" ref="W6618">IF(SUM(LEN(B6618:V6618))=0,"",IF(OR(OR(ISBLANK(F6618),SUM(LEN(C6618),LEN(D6618))=0),AND(NOT(E6618="Unknown"),ISBLANK(J6618)),AND(NOT(O6618="Unknown"),ISBLANK(R6618))),"Missing Information", INDEX(Table15[Entire Service Line Classification], MATCH(SUMIFS(Table15[Unique ID],Table15[System-Owned Portion],E6618,Table15[If Material Anything Other than "Lead" in Column E,Was Material Ever Previously Lead?],G6618,Table15[Customer-Owned Portion],O6618),Table15[Unique ID],0),0)))</f>
        <v/>
      </c>
      <c r="X6618"/>
    </row>
    <row r="6619" spans="2:24" x14ac:dyDescent="0.35">
      <c r="B6619" s="146"/>
      <c r="C6619" s="31"/>
      <c r="D6619" s="31"/>
      <c r="E6619" s="44"/>
      <c r="F6619" s="43"/>
      <c r="G6619" s="84"/>
      <c r="H6619" s="31"/>
      <c r="I6619" s="31"/>
      <c r="J6619" s="84"/>
      <c r="K6619" s="31"/>
      <c r="L6619" s="31"/>
      <c r="M6619" s="169"/>
      <c r="N6619" s="148"/>
      <c r="O6619" s="106"/>
      <c r="P6619" s="43"/>
      <c r="Q6619" s="31"/>
      <c r="R6619" s="84"/>
      <c r="S6619" s="31"/>
      <c r="T6619" s="31"/>
      <c r="U6619" s="169"/>
      <c r="V6619" s="150"/>
      <c r="W6619" s="342" t="str" cm="1">
        <f t="array" ref="W6619">IF(SUM(LEN(B6619:V6619))=0,"",IF(OR(OR(ISBLANK(F6619),SUM(LEN(C6619),LEN(D6619))=0),AND(NOT(E6619="Unknown"),ISBLANK(J6619)),AND(NOT(O6619="Unknown"),ISBLANK(R6619))),"Missing Information", INDEX(Table15[Entire Service Line Classification], MATCH(SUMIFS(Table15[Unique ID],Table15[System-Owned Portion],E6619,Table15[If Material Anything Other than "Lead" in Column E,Was Material Ever Previously Lead?],G6619,Table15[Customer-Owned Portion],O6619),Table15[Unique ID],0),0)))</f>
        <v/>
      </c>
      <c r="X6619"/>
    </row>
    <row r="6620" spans="2:24" x14ac:dyDescent="0.35">
      <c r="B6620" s="146"/>
      <c r="C6620" s="31"/>
      <c r="D6620" s="31"/>
      <c r="E6620" s="44"/>
      <c r="F6620" s="43"/>
      <c r="G6620" s="84"/>
      <c r="H6620" s="31"/>
      <c r="I6620" s="31"/>
      <c r="J6620" s="84"/>
      <c r="K6620" s="31"/>
      <c r="L6620" s="31"/>
      <c r="M6620" s="169"/>
      <c r="N6620" s="148"/>
      <c r="O6620" s="106"/>
      <c r="P6620" s="43"/>
      <c r="Q6620" s="31"/>
      <c r="R6620" s="84"/>
      <c r="S6620" s="31"/>
      <c r="T6620" s="31"/>
      <c r="U6620" s="169"/>
      <c r="V6620" s="150"/>
      <c r="W6620" s="342" t="str" cm="1">
        <f t="array" ref="W6620">IF(SUM(LEN(B6620:V6620))=0,"",IF(OR(OR(ISBLANK(F6620),SUM(LEN(C6620),LEN(D6620))=0),AND(NOT(E6620="Unknown"),ISBLANK(J6620)),AND(NOT(O6620="Unknown"),ISBLANK(R6620))),"Missing Information", INDEX(Table15[Entire Service Line Classification], MATCH(SUMIFS(Table15[Unique ID],Table15[System-Owned Portion],E6620,Table15[If Material Anything Other than "Lead" in Column E,Was Material Ever Previously Lead?],G6620,Table15[Customer-Owned Portion],O6620),Table15[Unique ID],0),0)))</f>
        <v/>
      </c>
      <c r="X6620"/>
    </row>
    <row r="6621" spans="2:24" x14ac:dyDescent="0.35">
      <c r="B6621" s="146"/>
      <c r="C6621" s="31"/>
      <c r="D6621" s="31"/>
      <c r="E6621" s="44"/>
      <c r="F6621" s="43"/>
      <c r="G6621" s="84"/>
      <c r="H6621" s="31"/>
      <c r="I6621" s="31"/>
      <c r="J6621" s="84"/>
      <c r="K6621" s="31"/>
      <c r="L6621" s="31"/>
      <c r="M6621" s="169"/>
      <c r="N6621" s="148"/>
      <c r="O6621" s="106"/>
      <c r="P6621" s="43"/>
      <c r="Q6621" s="31"/>
      <c r="R6621" s="84"/>
      <c r="S6621" s="31"/>
      <c r="T6621" s="31"/>
      <c r="U6621" s="169"/>
      <c r="V6621" s="150"/>
      <c r="W6621" s="342" t="str" cm="1">
        <f t="array" ref="W6621">IF(SUM(LEN(B6621:V6621))=0,"",IF(OR(OR(ISBLANK(F6621),SUM(LEN(C6621),LEN(D6621))=0),AND(NOT(E6621="Unknown"),ISBLANK(J6621)),AND(NOT(O6621="Unknown"),ISBLANK(R6621))),"Missing Information", INDEX(Table15[Entire Service Line Classification], MATCH(SUMIFS(Table15[Unique ID],Table15[System-Owned Portion],E6621,Table15[If Material Anything Other than "Lead" in Column E,Was Material Ever Previously Lead?],G6621,Table15[Customer-Owned Portion],O6621),Table15[Unique ID],0),0)))</f>
        <v/>
      </c>
      <c r="X6621"/>
    </row>
    <row r="6622" spans="2:24" x14ac:dyDescent="0.35">
      <c r="B6622" s="146"/>
      <c r="C6622" s="31"/>
      <c r="D6622" s="31"/>
      <c r="E6622" s="44"/>
      <c r="F6622" s="43"/>
      <c r="G6622" s="84"/>
      <c r="H6622" s="31"/>
      <c r="I6622" s="31"/>
      <c r="J6622" s="84"/>
      <c r="K6622" s="31"/>
      <c r="L6622" s="31"/>
      <c r="M6622" s="169"/>
      <c r="N6622" s="148"/>
      <c r="O6622" s="106"/>
      <c r="P6622" s="43"/>
      <c r="Q6622" s="31"/>
      <c r="R6622" s="84"/>
      <c r="S6622" s="31"/>
      <c r="T6622" s="31"/>
      <c r="U6622" s="169"/>
      <c r="V6622" s="150"/>
      <c r="W6622" s="342" t="str" cm="1">
        <f t="array" ref="W6622">IF(SUM(LEN(B6622:V6622))=0,"",IF(OR(OR(ISBLANK(F6622),SUM(LEN(C6622),LEN(D6622))=0),AND(NOT(E6622="Unknown"),ISBLANK(J6622)),AND(NOT(O6622="Unknown"),ISBLANK(R6622))),"Missing Information", INDEX(Table15[Entire Service Line Classification], MATCH(SUMIFS(Table15[Unique ID],Table15[System-Owned Portion],E6622,Table15[If Material Anything Other than "Lead" in Column E,Was Material Ever Previously Lead?],G6622,Table15[Customer-Owned Portion],O6622),Table15[Unique ID],0),0)))</f>
        <v/>
      </c>
      <c r="X6622"/>
    </row>
    <row r="6623" spans="2:24" x14ac:dyDescent="0.35">
      <c r="B6623" s="146"/>
      <c r="C6623" s="31"/>
      <c r="D6623" s="31"/>
      <c r="E6623" s="44"/>
      <c r="F6623" s="43"/>
      <c r="G6623" s="84"/>
      <c r="H6623" s="31"/>
      <c r="I6623" s="31"/>
      <c r="J6623" s="84"/>
      <c r="K6623" s="31"/>
      <c r="L6623" s="31"/>
      <c r="M6623" s="169"/>
      <c r="N6623" s="148"/>
      <c r="O6623" s="106"/>
      <c r="P6623" s="43"/>
      <c r="Q6623" s="31"/>
      <c r="R6623" s="84"/>
      <c r="S6623" s="31"/>
      <c r="T6623" s="31"/>
      <c r="U6623" s="169"/>
      <c r="V6623" s="150"/>
      <c r="W6623" s="342" t="str" cm="1">
        <f t="array" ref="W6623">IF(SUM(LEN(B6623:V6623))=0,"",IF(OR(OR(ISBLANK(F6623),SUM(LEN(C6623),LEN(D6623))=0),AND(NOT(E6623="Unknown"),ISBLANK(J6623)),AND(NOT(O6623="Unknown"),ISBLANK(R6623))),"Missing Information", INDEX(Table15[Entire Service Line Classification], MATCH(SUMIFS(Table15[Unique ID],Table15[System-Owned Portion],E6623,Table15[If Material Anything Other than "Lead" in Column E,Was Material Ever Previously Lead?],G6623,Table15[Customer-Owned Portion],O6623),Table15[Unique ID],0),0)))</f>
        <v/>
      </c>
      <c r="X6623"/>
    </row>
    <row r="6624" spans="2:24" x14ac:dyDescent="0.35">
      <c r="B6624" s="146"/>
      <c r="C6624" s="31"/>
      <c r="D6624" s="31"/>
      <c r="E6624" s="44"/>
      <c r="F6624" s="43"/>
      <c r="G6624" s="84"/>
      <c r="H6624" s="31"/>
      <c r="I6624" s="31"/>
      <c r="J6624" s="84"/>
      <c r="K6624" s="31"/>
      <c r="L6624" s="31"/>
      <c r="M6624" s="169"/>
      <c r="N6624" s="148"/>
      <c r="O6624" s="106"/>
      <c r="P6624" s="43"/>
      <c r="Q6624" s="31"/>
      <c r="R6624" s="84"/>
      <c r="S6624" s="31"/>
      <c r="T6624" s="31"/>
      <c r="U6624" s="169"/>
      <c r="V6624" s="150"/>
      <c r="W6624" s="342" t="str" cm="1">
        <f t="array" ref="W6624">IF(SUM(LEN(B6624:V6624))=0,"",IF(OR(OR(ISBLANK(F6624),SUM(LEN(C6624),LEN(D6624))=0),AND(NOT(E6624="Unknown"),ISBLANK(J6624)),AND(NOT(O6624="Unknown"),ISBLANK(R6624))),"Missing Information", INDEX(Table15[Entire Service Line Classification], MATCH(SUMIFS(Table15[Unique ID],Table15[System-Owned Portion],E6624,Table15[If Material Anything Other than "Lead" in Column E,Was Material Ever Previously Lead?],G6624,Table15[Customer-Owned Portion],O6624),Table15[Unique ID],0),0)))</f>
        <v/>
      </c>
      <c r="X6624"/>
    </row>
    <row r="6625" spans="2:24" x14ac:dyDescent="0.35">
      <c r="B6625" s="146"/>
      <c r="C6625" s="31"/>
      <c r="D6625" s="31"/>
      <c r="E6625" s="44"/>
      <c r="F6625" s="43"/>
      <c r="G6625" s="84"/>
      <c r="H6625" s="31"/>
      <c r="I6625" s="31"/>
      <c r="J6625" s="84"/>
      <c r="K6625" s="31"/>
      <c r="L6625" s="31"/>
      <c r="M6625" s="169"/>
      <c r="N6625" s="148"/>
      <c r="O6625" s="106"/>
      <c r="P6625" s="43"/>
      <c r="Q6625" s="31"/>
      <c r="R6625" s="84"/>
      <c r="S6625" s="31"/>
      <c r="T6625" s="31"/>
      <c r="U6625" s="169"/>
      <c r="V6625" s="150"/>
      <c r="W6625" s="342" t="str" cm="1">
        <f t="array" ref="W6625">IF(SUM(LEN(B6625:V6625))=0,"",IF(OR(OR(ISBLANK(F6625),SUM(LEN(C6625),LEN(D6625))=0),AND(NOT(E6625="Unknown"),ISBLANK(J6625)),AND(NOT(O6625="Unknown"),ISBLANK(R6625))),"Missing Information", INDEX(Table15[Entire Service Line Classification], MATCH(SUMIFS(Table15[Unique ID],Table15[System-Owned Portion],E6625,Table15[If Material Anything Other than "Lead" in Column E,Was Material Ever Previously Lead?],G6625,Table15[Customer-Owned Portion],O6625),Table15[Unique ID],0),0)))</f>
        <v/>
      </c>
      <c r="X6625"/>
    </row>
    <row r="6626" spans="2:24" x14ac:dyDescent="0.35">
      <c r="B6626" s="146"/>
      <c r="C6626" s="31"/>
      <c r="D6626" s="31"/>
      <c r="E6626" s="44"/>
      <c r="F6626" s="43"/>
      <c r="G6626" s="84"/>
      <c r="H6626" s="31"/>
      <c r="I6626" s="31"/>
      <c r="J6626" s="84"/>
      <c r="K6626" s="31"/>
      <c r="L6626" s="31"/>
      <c r="M6626" s="169"/>
      <c r="N6626" s="148"/>
      <c r="O6626" s="106"/>
      <c r="P6626" s="43"/>
      <c r="Q6626" s="31"/>
      <c r="R6626" s="84"/>
      <c r="S6626" s="31"/>
      <c r="T6626" s="31"/>
      <c r="U6626" s="169"/>
      <c r="V6626" s="150"/>
      <c r="W6626" s="342" t="str" cm="1">
        <f t="array" ref="W6626">IF(SUM(LEN(B6626:V6626))=0,"",IF(OR(OR(ISBLANK(F6626),SUM(LEN(C6626),LEN(D6626))=0),AND(NOT(E6626="Unknown"),ISBLANK(J6626)),AND(NOT(O6626="Unknown"),ISBLANK(R6626))),"Missing Information", INDEX(Table15[Entire Service Line Classification], MATCH(SUMIFS(Table15[Unique ID],Table15[System-Owned Portion],E6626,Table15[If Material Anything Other than "Lead" in Column E,Was Material Ever Previously Lead?],G6626,Table15[Customer-Owned Portion],O6626),Table15[Unique ID],0),0)))</f>
        <v/>
      </c>
      <c r="X6626"/>
    </row>
    <row r="6627" spans="2:24" x14ac:dyDescent="0.35">
      <c r="B6627" s="146"/>
      <c r="C6627" s="31"/>
      <c r="D6627" s="31"/>
      <c r="E6627" s="44"/>
      <c r="F6627" s="43"/>
      <c r="G6627" s="84"/>
      <c r="H6627" s="31"/>
      <c r="I6627" s="31"/>
      <c r="J6627" s="84"/>
      <c r="K6627" s="31"/>
      <c r="L6627" s="31"/>
      <c r="M6627" s="169"/>
      <c r="N6627" s="148"/>
      <c r="O6627" s="106"/>
      <c r="P6627" s="43"/>
      <c r="Q6627" s="31"/>
      <c r="R6627" s="84"/>
      <c r="S6627" s="31"/>
      <c r="T6627" s="31"/>
      <c r="U6627" s="169"/>
      <c r="V6627" s="150"/>
      <c r="W6627" s="342" t="str" cm="1">
        <f t="array" ref="W6627">IF(SUM(LEN(B6627:V6627))=0,"",IF(OR(OR(ISBLANK(F6627),SUM(LEN(C6627),LEN(D6627))=0),AND(NOT(E6627="Unknown"),ISBLANK(J6627)),AND(NOT(O6627="Unknown"),ISBLANK(R6627))),"Missing Information", INDEX(Table15[Entire Service Line Classification], MATCH(SUMIFS(Table15[Unique ID],Table15[System-Owned Portion],E6627,Table15[If Material Anything Other than "Lead" in Column E,Was Material Ever Previously Lead?],G6627,Table15[Customer-Owned Portion],O6627),Table15[Unique ID],0),0)))</f>
        <v/>
      </c>
      <c r="X6627"/>
    </row>
    <row r="6628" spans="2:24" x14ac:dyDescent="0.35">
      <c r="B6628" s="146"/>
      <c r="C6628" s="31"/>
      <c r="D6628" s="31"/>
      <c r="E6628" s="44"/>
      <c r="F6628" s="43"/>
      <c r="G6628" s="84"/>
      <c r="H6628" s="31"/>
      <c r="I6628" s="31"/>
      <c r="J6628" s="84"/>
      <c r="K6628" s="31"/>
      <c r="L6628" s="31"/>
      <c r="M6628" s="169"/>
      <c r="N6628" s="148"/>
      <c r="O6628" s="106"/>
      <c r="P6628" s="43"/>
      <c r="Q6628" s="31"/>
      <c r="R6628" s="84"/>
      <c r="S6628" s="31"/>
      <c r="T6628" s="31"/>
      <c r="U6628" s="169"/>
      <c r="V6628" s="150"/>
      <c r="W6628" s="342" t="str" cm="1">
        <f t="array" ref="W6628">IF(SUM(LEN(B6628:V6628))=0,"",IF(OR(OR(ISBLANK(F6628),SUM(LEN(C6628),LEN(D6628))=0),AND(NOT(E6628="Unknown"),ISBLANK(J6628)),AND(NOT(O6628="Unknown"),ISBLANK(R6628))),"Missing Information", INDEX(Table15[Entire Service Line Classification], MATCH(SUMIFS(Table15[Unique ID],Table15[System-Owned Portion],E6628,Table15[If Material Anything Other than "Lead" in Column E,Was Material Ever Previously Lead?],G6628,Table15[Customer-Owned Portion],O6628),Table15[Unique ID],0),0)))</f>
        <v/>
      </c>
      <c r="X6628"/>
    </row>
    <row r="6629" spans="2:24" x14ac:dyDescent="0.35">
      <c r="B6629" s="146"/>
      <c r="C6629" s="31"/>
      <c r="D6629" s="31"/>
      <c r="E6629" s="44"/>
      <c r="F6629" s="43"/>
      <c r="G6629" s="84"/>
      <c r="H6629" s="31"/>
      <c r="I6629" s="31"/>
      <c r="J6629" s="84"/>
      <c r="K6629" s="31"/>
      <c r="L6629" s="31"/>
      <c r="M6629" s="169"/>
      <c r="N6629" s="148"/>
      <c r="O6629" s="106"/>
      <c r="P6629" s="43"/>
      <c r="Q6629" s="31"/>
      <c r="R6629" s="84"/>
      <c r="S6629" s="31"/>
      <c r="T6629" s="31"/>
      <c r="U6629" s="169"/>
      <c r="V6629" s="150"/>
      <c r="W6629" s="342" t="str" cm="1">
        <f t="array" ref="W6629">IF(SUM(LEN(B6629:V6629))=0,"",IF(OR(OR(ISBLANK(F6629),SUM(LEN(C6629),LEN(D6629))=0),AND(NOT(E6629="Unknown"),ISBLANK(J6629)),AND(NOT(O6629="Unknown"),ISBLANK(R6629))),"Missing Information", INDEX(Table15[Entire Service Line Classification], MATCH(SUMIFS(Table15[Unique ID],Table15[System-Owned Portion],E6629,Table15[If Material Anything Other than "Lead" in Column E,Was Material Ever Previously Lead?],G6629,Table15[Customer-Owned Portion],O6629),Table15[Unique ID],0),0)))</f>
        <v/>
      </c>
      <c r="X6629"/>
    </row>
    <row r="6630" spans="2:24" x14ac:dyDescent="0.35">
      <c r="B6630" s="146"/>
      <c r="C6630" s="31"/>
      <c r="D6630" s="31"/>
      <c r="E6630" s="44"/>
      <c r="F6630" s="43"/>
      <c r="G6630" s="84"/>
      <c r="H6630" s="31"/>
      <c r="I6630" s="31"/>
      <c r="J6630" s="84"/>
      <c r="K6630" s="31"/>
      <c r="L6630" s="31"/>
      <c r="M6630" s="169"/>
      <c r="N6630" s="148"/>
      <c r="O6630" s="106"/>
      <c r="P6630" s="43"/>
      <c r="Q6630" s="31"/>
      <c r="R6630" s="84"/>
      <c r="S6630" s="31"/>
      <c r="T6630" s="31"/>
      <c r="U6630" s="169"/>
      <c r="V6630" s="150"/>
      <c r="W6630" s="342" t="str" cm="1">
        <f t="array" ref="W6630">IF(SUM(LEN(B6630:V6630))=0,"",IF(OR(OR(ISBLANK(F6630),SUM(LEN(C6630),LEN(D6630))=0),AND(NOT(E6630="Unknown"),ISBLANK(J6630)),AND(NOT(O6630="Unknown"),ISBLANK(R6630))),"Missing Information", INDEX(Table15[Entire Service Line Classification], MATCH(SUMIFS(Table15[Unique ID],Table15[System-Owned Portion],E6630,Table15[If Material Anything Other than "Lead" in Column E,Was Material Ever Previously Lead?],G6630,Table15[Customer-Owned Portion],O6630),Table15[Unique ID],0),0)))</f>
        <v/>
      </c>
      <c r="X6630"/>
    </row>
    <row r="6631" spans="2:24" x14ac:dyDescent="0.35">
      <c r="B6631" s="146"/>
      <c r="C6631" s="31"/>
      <c r="D6631" s="31"/>
      <c r="E6631" s="44"/>
      <c r="F6631" s="43"/>
      <c r="G6631" s="84"/>
      <c r="H6631" s="31"/>
      <c r="I6631" s="31"/>
      <c r="J6631" s="84"/>
      <c r="K6631" s="31"/>
      <c r="L6631" s="31"/>
      <c r="M6631" s="169"/>
      <c r="N6631" s="148"/>
      <c r="O6631" s="106"/>
      <c r="P6631" s="43"/>
      <c r="Q6631" s="31"/>
      <c r="R6631" s="84"/>
      <c r="S6631" s="31"/>
      <c r="T6631" s="31"/>
      <c r="U6631" s="169"/>
      <c r="V6631" s="150"/>
      <c r="W6631" s="342" t="str" cm="1">
        <f t="array" ref="W6631">IF(SUM(LEN(B6631:V6631))=0,"",IF(OR(OR(ISBLANK(F6631),SUM(LEN(C6631),LEN(D6631))=0),AND(NOT(E6631="Unknown"),ISBLANK(J6631)),AND(NOT(O6631="Unknown"),ISBLANK(R6631))),"Missing Information", INDEX(Table15[Entire Service Line Classification], MATCH(SUMIFS(Table15[Unique ID],Table15[System-Owned Portion],E6631,Table15[If Material Anything Other than "Lead" in Column E,Was Material Ever Previously Lead?],G6631,Table15[Customer-Owned Portion],O6631),Table15[Unique ID],0),0)))</f>
        <v/>
      </c>
      <c r="X6631"/>
    </row>
    <row r="6632" spans="2:24" x14ac:dyDescent="0.35">
      <c r="B6632" s="146"/>
      <c r="C6632" s="31"/>
      <c r="D6632" s="31"/>
      <c r="E6632" s="44"/>
      <c r="F6632" s="43"/>
      <c r="G6632" s="84"/>
      <c r="H6632" s="31"/>
      <c r="I6632" s="31"/>
      <c r="J6632" s="84"/>
      <c r="K6632" s="31"/>
      <c r="L6632" s="31"/>
      <c r="M6632" s="169"/>
      <c r="N6632" s="148"/>
      <c r="O6632" s="106"/>
      <c r="P6632" s="43"/>
      <c r="Q6632" s="31"/>
      <c r="R6632" s="84"/>
      <c r="S6632" s="31"/>
      <c r="T6632" s="31"/>
      <c r="U6632" s="169"/>
      <c r="V6632" s="150"/>
      <c r="W6632" s="342" t="str" cm="1">
        <f t="array" ref="W6632">IF(SUM(LEN(B6632:V6632))=0,"",IF(OR(OR(ISBLANK(F6632),SUM(LEN(C6632),LEN(D6632))=0),AND(NOT(E6632="Unknown"),ISBLANK(J6632)),AND(NOT(O6632="Unknown"),ISBLANK(R6632))),"Missing Information", INDEX(Table15[Entire Service Line Classification], MATCH(SUMIFS(Table15[Unique ID],Table15[System-Owned Portion],E6632,Table15[If Material Anything Other than "Lead" in Column E,Was Material Ever Previously Lead?],G6632,Table15[Customer-Owned Portion],O6632),Table15[Unique ID],0),0)))</f>
        <v/>
      </c>
      <c r="X6632"/>
    </row>
    <row r="6633" spans="2:24" x14ac:dyDescent="0.35">
      <c r="B6633" s="146"/>
      <c r="C6633" s="31"/>
      <c r="D6633" s="31"/>
      <c r="E6633" s="44"/>
      <c r="F6633" s="43"/>
      <c r="G6633" s="84"/>
      <c r="H6633" s="31"/>
      <c r="I6633" s="31"/>
      <c r="J6633" s="84"/>
      <c r="K6633" s="31"/>
      <c r="L6633" s="31"/>
      <c r="M6633" s="169"/>
      <c r="N6633" s="148"/>
      <c r="O6633" s="106"/>
      <c r="P6633" s="43"/>
      <c r="Q6633" s="31"/>
      <c r="R6633" s="84"/>
      <c r="S6633" s="31"/>
      <c r="T6633" s="31"/>
      <c r="U6633" s="169"/>
      <c r="V6633" s="150"/>
      <c r="W6633" s="342" t="str" cm="1">
        <f t="array" ref="W6633">IF(SUM(LEN(B6633:V6633))=0,"",IF(OR(OR(ISBLANK(F6633),SUM(LEN(C6633),LEN(D6633))=0),AND(NOT(E6633="Unknown"),ISBLANK(J6633)),AND(NOT(O6633="Unknown"),ISBLANK(R6633))),"Missing Information", INDEX(Table15[Entire Service Line Classification], MATCH(SUMIFS(Table15[Unique ID],Table15[System-Owned Portion],E6633,Table15[If Material Anything Other than "Lead" in Column E,Was Material Ever Previously Lead?],G6633,Table15[Customer-Owned Portion],O6633),Table15[Unique ID],0),0)))</f>
        <v/>
      </c>
      <c r="X6633"/>
    </row>
    <row r="6634" spans="2:24" x14ac:dyDescent="0.35">
      <c r="B6634" s="146"/>
      <c r="C6634" s="31"/>
      <c r="D6634" s="31"/>
      <c r="E6634" s="44"/>
      <c r="F6634" s="43"/>
      <c r="G6634" s="84"/>
      <c r="H6634" s="31"/>
      <c r="I6634" s="31"/>
      <c r="J6634" s="84"/>
      <c r="K6634" s="31"/>
      <c r="L6634" s="31"/>
      <c r="M6634" s="169"/>
      <c r="N6634" s="148"/>
      <c r="O6634" s="106"/>
      <c r="P6634" s="43"/>
      <c r="Q6634" s="31"/>
      <c r="R6634" s="84"/>
      <c r="S6634" s="31"/>
      <c r="T6634" s="31"/>
      <c r="U6634" s="169"/>
      <c r="V6634" s="150"/>
      <c r="W6634" s="342" t="str" cm="1">
        <f t="array" ref="W6634">IF(SUM(LEN(B6634:V6634))=0,"",IF(OR(OR(ISBLANK(F6634),SUM(LEN(C6634),LEN(D6634))=0),AND(NOT(E6634="Unknown"),ISBLANK(J6634)),AND(NOT(O6634="Unknown"),ISBLANK(R6634))),"Missing Information", INDEX(Table15[Entire Service Line Classification], MATCH(SUMIFS(Table15[Unique ID],Table15[System-Owned Portion],E6634,Table15[If Material Anything Other than "Lead" in Column E,Was Material Ever Previously Lead?],G6634,Table15[Customer-Owned Portion],O6634),Table15[Unique ID],0),0)))</f>
        <v/>
      </c>
      <c r="X6634"/>
    </row>
    <row r="6635" spans="2:24" x14ac:dyDescent="0.35">
      <c r="B6635" s="146"/>
      <c r="C6635" s="31"/>
      <c r="D6635" s="31"/>
      <c r="E6635" s="44"/>
      <c r="F6635" s="43"/>
      <c r="G6635" s="84"/>
      <c r="H6635" s="31"/>
      <c r="I6635" s="31"/>
      <c r="J6635" s="84"/>
      <c r="K6635" s="31"/>
      <c r="L6635" s="31"/>
      <c r="M6635" s="169"/>
      <c r="N6635" s="148"/>
      <c r="O6635" s="106"/>
      <c r="P6635" s="43"/>
      <c r="Q6635" s="31"/>
      <c r="R6635" s="84"/>
      <c r="S6635" s="31"/>
      <c r="T6635" s="31"/>
      <c r="U6635" s="169"/>
      <c r="V6635" s="150"/>
      <c r="W6635" s="342" t="str" cm="1">
        <f t="array" ref="W6635">IF(SUM(LEN(B6635:V6635))=0,"",IF(OR(OR(ISBLANK(F6635),SUM(LEN(C6635),LEN(D6635))=0),AND(NOT(E6635="Unknown"),ISBLANK(J6635)),AND(NOT(O6635="Unknown"),ISBLANK(R6635))),"Missing Information", INDEX(Table15[Entire Service Line Classification], MATCH(SUMIFS(Table15[Unique ID],Table15[System-Owned Portion],E6635,Table15[If Material Anything Other than "Lead" in Column E,Was Material Ever Previously Lead?],G6635,Table15[Customer-Owned Portion],O6635),Table15[Unique ID],0),0)))</f>
        <v/>
      </c>
      <c r="X6635"/>
    </row>
    <row r="6636" spans="2:24" x14ac:dyDescent="0.35">
      <c r="B6636" s="146"/>
      <c r="C6636" s="31"/>
      <c r="D6636" s="31"/>
      <c r="E6636" s="44"/>
      <c r="F6636" s="43"/>
      <c r="G6636" s="84"/>
      <c r="H6636" s="31"/>
      <c r="I6636" s="31"/>
      <c r="J6636" s="84"/>
      <c r="K6636" s="31"/>
      <c r="L6636" s="31"/>
      <c r="M6636" s="169"/>
      <c r="N6636" s="148"/>
      <c r="O6636" s="106"/>
      <c r="P6636" s="43"/>
      <c r="Q6636" s="31"/>
      <c r="R6636" s="84"/>
      <c r="S6636" s="31"/>
      <c r="T6636" s="31"/>
      <c r="U6636" s="169"/>
      <c r="V6636" s="150"/>
      <c r="W6636" s="342" t="str" cm="1">
        <f t="array" ref="W6636">IF(SUM(LEN(B6636:V6636))=0,"",IF(OR(OR(ISBLANK(F6636),SUM(LEN(C6636),LEN(D6636))=0),AND(NOT(E6636="Unknown"),ISBLANK(J6636)),AND(NOT(O6636="Unknown"),ISBLANK(R6636))),"Missing Information", INDEX(Table15[Entire Service Line Classification], MATCH(SUMIFS(Table15[Unique ID],Table15[System-Owned Portion],E6636,Table15[If Material Anything Other than "Lead" in Column E,Was Material Ever Previously Lead?],G6636,Table15[Customer-Owned Portion],O6636),Table15[Unique ID],0),0)))</f>
        <v/>
      </c>
      <c r="X6636"/>
    </row>
    <row r="6637" spans="2:24" x14ac:dyDescent="0.35">
      <c r="B6637" s="146"/>
      <c r="C6637" s="31"/>
      <c r="D6637" s="31"/>
      <c r="E6637" s="44"/>
      <c r="F6637" s="43"/>
      <c r="G6637" s="84"/>
      <c r="H6637" s="31"/>
      <c r="I6637" s="31"/>
      <c r="J6637" s="84"/>
      <c r="K6637" s="31"/>
      <c r="L6637" s="31"/>
      <c r="M6637" s="169"/>
      <c r="N6637" s="148"/>
      <c r="O6637" s="106"/>
      <c r="P6637" s="43"/>
      <c r="Q6637" s="31"/>
      <c r="R6637" s="84"/>
      <c r="S6637" s="31"/>
      <c r="T6637" s="31"/>
      <c r="U6637" s="169"/>
      <c r="V6637" s="150"/>
      <c r="W6637" s="342" t="str" cm="1">
        <f t="array" ref="W6637">IF(SUM(LEN(B6637:V6637))=0,"",IF(OR(OR(ISBLANK(F6637),SUM(LEN(C6637),LEN(D6637))=0),AND(NOT(E6637="Unknown"),ISBLANK(J6637)),AND(NOT(O6637="Unknown"),ISBLANK(R6637))),"Missing Information", INDEX(Table15[Entire Service Line Classification], MATCH(SUMIFS(Table15[Unique ID],Table15[System-Owned Portion],E6637,Table15[If Material Anything Other than "Lead" in Column E,Was Material Ever Previously Lead?],G6637,Table15[Customer-Owned Portion],O6637),Table15[Unique ID],0),0)))</f>
        <v/>
      </c>
      <c r="X6637"/>
    </row>
    <row r="6638" spans="2:24" x14ac:dyDescent="0.35">
      <c r="B6638" s="146"/>
      <c r="C6638" s="31"/>
      <c r="D6638" s="31"/>
      <c r="E6638" s="44"/>
      <c r="F6638" s="43"/>
      <c r="G6638" s="84"/>
      <c r="H6638" s="31"/>
      <c r="I6638" s="31"/>
      <c r="J6638" s="84"/>
      <c r="K6638" s="31"/>
      <c r="L6638" s="31"/>
      <c r="M6638" s="169"/>
      <c r="N6638" s="148"/>
      <c r="O6638" s="106"/>
      <c r="P6638" s="43"/>
      <c r="Q6638" s="31"/>
      <c r="R6638" s="84"/>
      <c r="S6638" s="31"/>
      <c r="T6638" s="31"/>
      <c r="U6638" s="169"/>
      <c r="V6638" s="150"/>
      <c r="W6638" s="342" t="str" cm="1">
        <f t="array" ref="W6638">IF(SUM(LEN(B6638:V6638))=0,"",IF(OR(OR(ISBLANK(F6638),SUM(LEN(C6638),LEN(D6638))=0),AND(NOT(E6638="Unknown"),ISBLANK(J6638)),AND(NOT(O6638="Unknown"),ISBLANK(R6638))),"Missing Information", INDEX(Table15[Entire Service Line Classification], MATCH(SUMIFS(Table15[Unique ID],Table15[System-Owned Portion],E6638,Table15[If Material Anything Other than "Lead" in Column E,Was Material Ever Previously Lead?],G6638,Table15[Customer-Owned Portion],O6638),Table15[Unique ID],0),0)))</f>
        <v/>
      </c>
      <c r="X6638"/>
    </row>
    <row r="6639" spans="2:24" x14ac:dyDescent="0.35">
      <c r="B6639" s="146"/>
      <c r="C6639" s="31"/>
      <c r="D6639" s="31"/>
      <c r="E6639" s="44"/>
      <c r="F6639" s="43"/>
      <c r="G6639" s="84"/>
      <c r="H6639" s="31"/>
      <c r="I6639" s="31"/>
      <c r="J6639" s="84"/>
      <c r="K6639" s="31"/>
      <c r="L6639" s="31"/>
      <c r="M6639" s="169"/>
      <c r="N6639" s="148"/>
      <c r="O6639" s="106"/>
      <c r="P6639" s="43"/>
      <c r="Q6639" s="31"/>
      <c r="R6639" s="84"/>
      <c r="S6639" s="31"/>
      <c r="T6639" s="31"/>
      <c r="U6639" s="169"/>
      <c r="V6639" s="150"/>
      <c r="W6639" s="342" t="str" cm="1">
        <f t="array" ref="W6639">IF(SUM(LEN(B6639:V6639))=0,"",IF(OR(OR(ISBLANK(F6639),SUM(LEN(C6639),LEN(D6639))=0),AND(NOT(E6639="Unknown"),ISBLANK(J6639)),AND(NOT(O6639="Unknown"),ISBLANK(R6639))),"Missing Information", INDEX(Table15[Entire Service Line Classification], MATCH(SUMIFS(Table15[Unique ID],Table15[System-Owned Portion],E6639,Table15[If Material Anything Other than "Lead" in Column E,Was Material Ever Previously Lead?],G6639,Table15[Customer-Owned Portion],O6639),Table15[Unique ID],0),0)))</f>
        <v/>
      </c>
      <c r="X6639"/>
    </row>
    <row r="6640" spans="2:24" x14ac:dyDescent="0.35">
      <c r="B6640" s="146"/>
      <c r="C6640" s="31"/>
      <c r="D6640" s="31"/>
      <c r="E6640" s="44"/>
      <c r="F6640" s="43"/>
      <c r="G6640" s="84"/>
      <c r="H6640" s="31"/>
      <c r="I6640" s="31"/>
      <c r="J6640" s="84"/>
      <c r="K6640" s="31"/>
      <c r="L6640" s="31"/>
      <c r="M6640" s="169"/>
      <c r="N6640" s="148"/>
      <c r="O6640" s="106"/>
      <c r="P6640" s="43"/>
      <c r="Q6640" s="31"/>
      <c r="R6640" s="84"/>
      <c r="S6640" s="31"/>
      <c r="T6640" s="31"/>
      <c r="U6640" s="169"/>
      <c r="V6640" s="150"/>
      <c r="W6640" s="342" t="str" cm="1">
        <f t="array" ref="W6640">IF(SUM(LEN(B6640:V6640))=0,"",IF(OR(OR(ISBLANK(F6640),SUM(LEN(C6640),LEN(D6640))=0),AND(NOT(E6640="Unknown"),ISBLANK(J6640)),AND(NOT(O6640="Unknown"),ISBLANK(R6640))),"Missing Information", INDEX(Table15[Entire Service Line Classification], MATCH(SUMIFS(Table15[Unique ID],Table15[System-Owned Portion],E6640,Table15[If Material Anything Other than "Lead" in Column E,Was Material Ever Previously Lead?],G6640,Table15[Customer-Owned Portion],O6640),Table15[Unique ID],0),0)))</f>
        <v/>
      </c>
      <c r="X6640"/>
    </row>
    <row r="6641" spans="2:24" x14ac:dyDescent="0.35">
      <c r="B6641" s="146"/>
      <c r="C6641" s="31"/>
      <c r="D6641" s="31"/>
      <c r="E6641" s="44"/>
      <c r="F6641" s="43"/>
      <c r="G6641" s="84"/>
      <c r="H6641" s="31"/>
      <c r="I6641" s="31"/>
      <c r="J6641" s="84"/>
      <c r="K6641" s="31"/>
      <c r="L6641" s="31"/>
      <c r="M6641" s="169"/>
      <c r="N6641" s="148"/>
      <c r="O6641" s="106"/>
      <c r="P6641" s="43"/>
      <c r="Q6641" s="31"/>
      <c r="R6641" s="84"/>
      <c r="S6641" s="31"/>
      <c r="T6641" s="31"/>
      <c r="U6641" s="169"/>
      <c r="V6641" s="150"/>
      <c r="W6641" s="342" t="str" cm="1">
        <f t="array" ref="W6641">IF(SUM(LEN(B6641:V6641))=0,"",IF(OR(OR(ISBLANK(F6641),SUM(LEN(C6641),LEN(D6641))=0),AND(NOT(E6641="Unknown"),ISBLANK(J6641)),AND(NOT(O6641="Unknown"),ISBLANK(R6641))),"Missing Information", INDEX(Table15[Entire Service Line Classification], MATCH(SUMIFS(Table15[Unique ID],Table15[System-Owned Portion],E6641,Table15[If Material Anything Other than "Lead" in Column E,Was Material Ever Previously Lead?],G6641,Table15[Customer-Owned Portion],O6641),Table15[Unique ID],0),0)))</f>
        <v/>
      </c>
      <c r="X6641"/>
    </row>
    <row r="6642" spans="2:24" x14ac:dyDescent="0.35">
      <c r="B6642" s="146"/>
      <c r="C6642" s="31"/>
      <c r="D6642" s="31"/>
      <c r="E6642" s="44"/>
      <c r="F6642" s="43"/>
      <c r="G6642" s="84"/>
      <c r="H6642" s="31"/>
      <c r="I6642" s="31"/>
      <c r="J6642" s="84"/>
      <c r="K6642" s="31"/>
      <c r="L6642" s="31"/>
      <c r="M6642" s="169"/>
      <c r="N6642" s="148"/>
      <c r="O6642" s="106"/>
      <c r="P6642" s="43"/>
      <c r="Q6642" s="31"/>
      <c r="R6642" s="84"/>
      <c r="S6642" s="31"/>
      <c r="T6642" s="31"/>
      <c r="U6642" s="169"/>
      <c r="V6642" s="150"/>
      <c r="W6642" s="342" t="str" cm="1">
        <f t="array" ref="W6642">IF(SUM(LEN(B6642:V6642))=0,"",IF(OR(OR(ISBLANK(F6642),SUM(LEN(C6642),LEN(D6642))=0),AND(NOT(E6642="Unknown"),ISBLANK(J6642)),AND(NOT(O6642="Unknown"),ISBLANK(R6642))),"Missing Information", INDEX(Table15[Entire Service Line Classification], MATCH(SUMIFS(Table15[Unique ID],Table15[System-Owned Portion],E6642,Table15[If Material Anything Other than "Lead" in Column E,Was Material Ever Previously Lead?],G6642,Table15[Customer-Owned Portion],O6642),Table15[Unique ID],0),0)))</f>
        <v/>
      </c>
      <c r="X6642"/>
    </row>
    <row r="6643" spans="2:24" x14ac:dyDescent="0.35">
      <c r="B6643" s="146"/>
      <c r="C6643" s="31"/>
      <c r="D6643" s="31"/>
      <c r="E6643" s="44"/>
      <c r="F6643" s="43"/>
      <c r="G6643" s="84"/>
      <c r="H6643" s="31"/>
      <c r="I6643" s="31"/>
      <c r="J6643" s="84"/>
      <c r="K6643" s="31"/>
      <c r="L6643" s="31"/>
      <c r="M6643" s="169"/>
      <c r="N6643" s="148"/>
      <c r="O6643" s="106"/>
      <c r="P6643" s="43"/>
      <c r="Q6643" s="31"/>
      <c r="R6643" s="84"/>
      <c r="S6643" s="31"/>
      <c r="T6643" s="31"/>
      <c r="U6643" s="169"/>
      <c r="V6643" s="150"/>
      <c r="W6643" s="342" t="str" cm="1">
        <f t="array" ref="W6643">IF(SUM(LEN(B6643:V6643))=0,"",IF(OR(OR(ISBLANK(F6643),SUM(LEN(C6643),LEN(D6643))=0),AND(NOT(E6643="Unknown"),ISBLANK(J6643)),AND(NOT(O6643="Unknown"),ISBLANK(R6643))),"Missing Information", INDEX(Table15[Entire Service Line Classification], MATCH(SUMIFS(Table15[Unique ID],Table15[System-Owned Portion],E6643,Table15[If Material Anything Other than "Lead" in Column E,Was Material Ever Previously Lead?],G6643,Table15[Customer-Owned Portion],O6643),Table15[Unique ID],0),0)))</f>
        <v/>
      </c>
      <c r="X6643"/>
    </row>
    <row r="6644" spans="2:24" x14ac:dyDescent="0.35">
      <c r="B6644" s="146"/>
      <c r="C6644" s="31"/>
      <c r="D6644" s="31"/>
      <c r="E6644" s="44"/>
      <c r="F6644" s="43"/>
      <c r="G6644" s="84"/>
      <c r="H6644" s="31"/>
      <c r="I6644" s="31"/>
      <c r="J6644" s="84"/>
      <c r="K6644" s="31"/>
      <c r="L6644" s="31"/>
      <c r="M6644" s="169"/>
      <c r="N6644" s="148"/>
      <c r="O6644" s="106"/>
      <c r="P6644" s="43"/>
      <c r="Q6644" s="31"/>
      <c r="R6644" s="84"/>
      <c r="S6644" s="31"/>
      <c r="T6644" s="31"/>
      <c r="U6644" s="169"/>
      <c r="V6644" s="150"/>
      <c r="W6644" s="342" t="str" cm="1">
        <f t="array" ref="W6644">IF(SUM(LEN(B6644:V6644))=0,"",IF(OR(OR(ISBLANK(F6644),SUM(LEN(C6644),LEN(D6644))=0),AND(NOT(E6644="Unknown"),ISBLANK(J6644)),AND(NOT(O6644="Unknown"),ISBLANK(R6644))),"Missing Information", INDEX(Table15[Entire Service Line Classification], MATCH(SUMIFS(Table15[Unique ID],Table15[System-Owned Portion],E6644,Table15[If Material Anything Other than "Lead" in Column E,Was Material Ever Previously Lead?],G6644,Table15[Customer-Owned Portion],O6644),Table15[Unique ID],0),0)))</f>
        <v/>
      </c>
      <c r="X6644"/>
    </row>
    <row r="6645" spans="2:24" x14ac:dyDescent="0.35">
      <c r="B6645" s="146"/>
      <c r="C6645" s="31"/>
      <c r="D6645" s="31"/>
      <c r="E6645" s="44"/>
      <c r="F6645" s="43"/>
      <c r="G6645" s="84"/>
      <c r="H6645" s="31"/>
      <c r="I6645" s="31"/>
      <c r="J6645" s="84"/>
      <c r="K6645" s="31"/>
      <c r="L6645" s="31"/>
      <c r="M6645" s="169"/>
      <c r="N6645" s="148"/>
      <c r="O6645" s="106"/>
      <c r="P6645" s="43"/>
      <c r="Q6645" s="31"/>
      <c r="R6645" s="84"/>
      <c r="S6645" s="31"/>
      <c r="T6645" s="31"/>
      <c r="U6645" s="169"/>
      <c r="V6645" s="150"/>
      <c r="W6645" s="342" t="str" cm="1">
        <f t="array" ref="W6645">IF(SUM(LEN(B6645:V6645))=0,"",IF(OR(OR(ISBLANK(F6645),SUM(LEN(C6645),LEN(D6645))=0),AND(NOT(E6645="Unknown"),ISBLANK(J6645)),AND(NOT(O6645="Unknown"),ISBLANK(R6645))),"Missing Information", INDEX(Table15[Entire Service Line Classification], MATCH(SUMIFS(Table15[Unique ID],Table15[System-Owned Portion],E6645,Table15[If Material Anything Other than "Lead" in Column E,Was Material Ever Previously Lead?],G6645,Table15[Customer-Owned Portion],O6645),Table15[Unique ID],0),0)))</f>
        <v/>
      </c>
      <c r="X6645"/>
    </row>
    <row r="6646" spans="2:24" x14ac:dyDescent="0.35">
      <c r="B6646" s="146"/>
      <c r="C6646" s="31"/>
      <c r="D6646" s="31"/>
      <c r="E6646" s="44"/>
      <c r="F6646" s="43"/>
      <c r="G6646" s="84"/>
      <c r="H6646" s="31"/>
      <c r="I6646" s="31"/>
      <c r="J6646" s="84"/>
      <c r="K6646" s="31"/>
      <c r="L6646" s="31"/>
      <c r="M6646" s="169"/>
      <c r="N6646" s="148"/>
      <c r="O6646" s="106"/>
      <c r="P6646" s="43"/>
      <c r="Q6646" s="31"/>
      <c r="R6646" s="84"/>
      <c r="S6646" s="31"/>
      <c r="T6646" s="31"/>
      <c r="U6646" s="169"/>
      <c r="V6646" s="150"/>
      <c r="W6646" s="342" t="str" cm="1">
        <f t="array" ref="W6646">IF(SUM(LEN(B6646:V6646))=0,"",IF(OR(OR(ISBLANK(F6646),SUM(LEN(C6646),LEN(D6646))=0),AND(NOT(E6646="Unknown"),ISBLANK(J6646)),AND(NOT(O6646="Unknown"),ISBLANK(R6646))),"Missing Information", INDEX(Table15[Entire Service Line Classification], MATCH(SUMIFS(Table15[Unique ID],Table15[System-Owned Portion],E6646,Table15[If Material Anything Other than "Lead" in Column E,Was Material Ever Previously Lead?],G6646,Table15[Customer-Owned Portion],O6646),Table15[Unique ID],0),0)))</f>
        <v/>
      </c>
      <c r="X6646"/>
    </row>
    <row r="6647" spans="2:24" x14ac:dyDescent="0.35">
      <c r="B6647" s="146"/>
      <c r="C6647" s="31"/>
      <c r="D6647" s="31"/>
      <c r="E6647" s="44"/>
      <c r="F6647" s="43"/>
      <c r="G6647" s="84"/>
      <c r="H6647" s="31"/>
      <c r="I6647" s="31"/>
      <c r="J6647" s="84"/>
      <c r="K6647" s="31"/>
      <c r="L6647" s="31"/>
      <c r="M6647" s="169"/>
      <c r="N6647" s="148"/>
      <c r="O6647" s="106"/>
      <c r="P6647" s="43"/>
      <c r="Q6647" s="31"/>
      <c r="R6647" s="84"/>
      <c r="S6647" s="31"/>
      <c r="T6647" s="31"/>
      <c r="U6647" s="169"/>
      <c r="V6647" s="150"/>
      <c r="W6647" s="342" t="str" cm="1">
        <f t="array" ref="W6647">IF(SUM(LEN(B6647:V6647))=0,"",IF(OR(OR(ISBLANK(F6647),SUM(LEN(C6647),LEN(D6647))=0),AND(NOT(E6647="Unknown"),ISBLANK(J6647)),AND(NOT(O6647="Unknown"),ISBLANK(R6647))),"Missing Information", INDEX(Table15[Entire Service Line Classification], MATCH(SUMIFS(Table15[Unique ID],Table15[System-Owned Portion],E6647,Table15[If Material Anything Other than "Lead" in Column E,Was Material Ever Previously Lead?],G6647,Table15[Customer-Owned Portion],O6647),Table15[Unique ID],0),0)))</f>
        <v/>
      </c>
      <c r="X6647"/>
    </row>
    <row r="6648" spans="2:24" x14ac:dyDescent="0.35">
      <c r="B6648" s="146"/>
      <c r="C6648" s="31"/>
      <c r="D6648" s="31"/>
      <c r="E6648" s="44"/>
      <c r="F6648" s="43"/>
      <c r="G6648" s="84"/>
      <c r="H6648" s="31"/>
      <c r="I6648" s="31"/>
      <c r="J6648" s="84"/>
      <c r="K6648" s="31"/>
      <c r="L6648" s="31"/>
      <c r="M6648" s="169"/>
      <c r="N6648" s="148"/>
      <c r="O6648" s="106"/>
      <c r="P6648" s="43"/>
      <c r="Q6648" s="31"/>
      <c r="R6648" s="84"/>
      <c r="S6648" s="31"/>
      <c r="T6648" s="31"/>
      <c r="U6648" s="169"/>
      <c r="V6648" s="150"/>
      <c r="W6648" s="342" t="str" cm="1">
        <f t="array" ref="W6648">IF(SUM(LEN(B6648:V6648))=0,"",IF(OR(OR(ISBLANK(F6648),SUM(LEN(C6648),LEN(D6648))=0),AND(NOT(E6648="Unknown"),ISBLANK(J6648)),AND(NOT(O6648="Unknown"),ISBLANK(R6648))),"Missing Information", INDEX(Table15[Entire Service Line Classification], MATCH(SUMIFS(Table15[Unique ID],Table15[System-Owned Portion],E6648,Table15[If Material Anything Other than "Lead" in Column E,Was Material Ever Previously Lead?],G6648,Table15[Customer-Owned Portion],O6648),Table15[Unique ID],0),0)))</f>
        <v/>
      </c>
      <c r="X6648"/>
    </row>
    <row r="6649" spans="2:24" x14ac:dyDescent="0.35">
      <c r="B6649" s="146"/>
      <c r="C6649" s="31"/>
      <c r="D6649" s="31"/>
      <c r="E6649" s="44"/>
      <c r="F6649" s="43"/>
      <c r="G6649" s="84"/>
      <c r="H6649" s="31"/>
      <c r="I6649" s="31"/>
      <c r="J6649" s="84"/>
      <c r="K6649" s="31"/>
      <c r="L6649" s="31"/>
      <c r="M6649" s="169"/>
      <c r="N6649" s="148"/>
      <c r="O6649" s="106"/>
      <c r="P6649" s="43"/>
      <c r="Q6649" s="31"/>
      <c r="R6649" s="84"/>
      <c r="S6649" s="31"/>
      <c r="T6649" s="31"/>
      <c r="U6649" s="169"/>
      <c r="V6649" s="150"/>
      <c r="W6649" s="342" t="str" cm="1">
        <f t="array" ref="W6649">IF(SUM(LEN(B6649:V6649))=0,"",IF(OR(OR(ISBLANK(F6649),SUM(LEN(C6649),LEN(D6649))=0),AND(NOT(E6649="Unknown"),ISBLANK(J6649)),AND(NOT(O6649="Unknown"),ISBLANK(R6649))),"Missing Information", INDEX(Table15[Entire Service Line Classification], MATCH(SUMIFS(Table15[Unique ID],Table15[System-Owned Portion],E6649,Table15[If Material Anything Other than "Lead" in Column E,Was Material Ever Previously Lead?],G6649,Table15[Customer-Owned Portion],O6649),Table15[Unique ID],0),0)))</f>
        <v/>
      </c>
      <c r="X6649"/>
    </row>
    <row r="6650" spans="2:24" x14ac:dyDescent="0.35">
      <c r="B6650" s="146"/>
      <c r="C6650" s="31"/>
      <c r="D6650" s="31"/>
      <c r="E6650" s="44"/>
      <c r="F6650" s="43"/>
      <c r="G6650" s="84"/>
      <c r="H6650" s="31"/>
      <c r="I6650" s="31"/>
      <c r="J6650" s="84"/>
      <c r="K6650" s="31"/>
      <c r="L6650" s="31"/>
      <c r="M6650" s="169"/>
      <c r="N6650" s="148"/>
      <c r="O6650" s="106"/>
      <c r="P6650" s="43"/>
      <c r="Q6650" s="31"/>
      <c r="R6650" s="84"/>
      <c r="S6650" s="31"/>
      <c r="T6650" s="31"/>
      <c r="U6650" s="169"/>
      <c r="V6650" s="150"/>
      <c r="W6650" s="342" t="str" cm="1">
        <f t="array" ref="W6650">IF(SUM(LEN(B6650:V6650))=0,"",IF(OR(OR(ISBLANK(F6650),SUM(LEN(C6650),LEN(D6650))=0),AND(NOT(E6650="Unknown"),ISBLANK(J6650)),AND(NOT(O6650="Unknown"),ISBLANK(R6650))),"Missing Information", INDEX(Table15[Entire Service Line Classification], MATCH(SUMIFS(Table15[Unique ID],Table15[System-Owned Portion],E6650,Table15[If Material Anything Other than "Lead" in Column E,Was Material Ever Previously Lead?],G6650,Table15[Customer-Owned Portion],O6650),Table15[Unique ID],0),0)))</f>
        <v/>
      </c>
      <c r="X6650"/>
    </row>
    <row r="6651" spans="2:24" x14ac:dyDescent="0.35">
      <c r="B6651" s="146"/>
      <c r="C6651" s="31"/>
      <c r="D6651" s="31"/>
      <c r="E6651" s="44"/>
      <c r="F6651" s="43"/>
      <c r="G6651" s="84"/>
      <c r="H6651" s="31"/>
      <c r="I6651" s="31"/>
      <c r="J6651" s="84"/>
      <c r="K6651" s="31"/>
      <c r="L6651" s="31"/>
      <c r="M6651" s="169"/>
      <c r="N6651" s="148"/>
      <c r="O6651" s="106"/>
      <c r="P6651" s="43"/>
      <c r="Q6651" s="31"/>
      <c r="R6651" s="84"/>
      <c r="S6651" s="31"/>
      <c r="T6651" s="31"/>
      <c r="U6651" s="169"/>
      <c r="V6651" s="150"/>
      <c r="W6651" s="342" t="str" cm="1">
        <f t="array" ref="W6651">IF(SUM(LEN(B6651:V6651))=0,"",IF(OR(OR(ISBLANK(F6651),SUM(LEN(C6651),LEN(D6651))=0),AND(NOT(E6651="Unknown"),ISBLANK(J6651)),AND(NOT(O6651="Unknown"),ISBLANK(R6651))),"Missing Information", INDEX(Table15[Entire Service Line Classification], MATCH(SUMIFS(Table15[Unique ID],Table15[System-Owned Portion],E6651,Table15[If Material Anything Other than "Lead" in Column E,Was Material Ever Previously Lead?],G6651,Table15[Customer-Owned Portion],O6651),Table15[Unique ID],0),0)))</f>
        <v/>
      </c>
      <c r="X6651"/>
    </row>
    <row r="6652" spans="2:24" x14ac:dyDescent="0.35">
      <c r="B6652" s="146"/>
      <c r="C6652" s="31"/>
      <c r="D6652" s="31"/>
      <c r="E6652" s="44"/>
      <c r="F6652" s="43"/>
      <c r="G6652" s="84"/>
      <c r="H6652" s="31"/>
      <c r="I6652" s="31"/>
      <c r="J6652" s="84"/>
      <c r="K6652" s="31"/>
      <c r="L6652" s="31"/>
      <c r="M6652" s="169"/>
      <c r="N6652" s="148"/>
      <c r="O6652" s="106"/>
      <c r="P6652" s="43"/>
      <c r="Q6652" s="31"/>
      <c r="R6652" s="84"/>
      <c r="S6652" s="31"/>
      <c r="T6652" s="31"/>
      <c r="U6652" s="169"/>
      <c r="V6652" s="150"/>
      <c r="W6652" s="342" t="str" cm="1">
        <f t="array" ref="W6652">IF(SUM(LEN(B6652:V6652))=0,"",IF(OR(OR(ISBLANK(F6652),SUM(LEN(C6652),LEN(D6652))=0),AND(NOT(E6652="Unknown"),ISBLANK(J6652)),AND(NOT(O6652="Unknown"),ISBLANK(R6652))),"Missing Information", INDEX(Table15[Entire Service Line Classification], MATCH(SUMIFS(Table15[Unique ID],Table15[System-Owned Portion],E6652,Table15[If Material Anything Other than "Lead" in Column E,Was Material Ever Previously Lead?],G6652,Table15[Customer-Owned Portion],O6652),Table15[Unique ID],0),0)))</f>
        <v/>
      </c>
      <c r="X6652"/>
    </row>
    <row r="6653" spans="2:24" x14ac:dyDescent="0.35">
      <c r="B6653" s="146"/>
      <c r="C6653" s="31"/>
      <c r="D6653" s="31"/>
      <c r="E6653" s="44"/>
      <c r="F6653" s="43"/>
      <c r="G6653" s="84"/>
      <c r="H6653" s="31"/>
      <c r="I6653" s="31"/>
      <c r="J6653" s="84"/>
      <c r="K6653" s="31"/>
      <c r="L6653" s="31"/>
      <c r="M6653" s="169"/>
      <c r="N6653" s="148"/>
      <c r="O6653" s="106"/>
      <c r="P6653" s="43"/>
      <c r="Q6653" s="31"/>
      <c r="R6653" s="84"/>
      <c r="S6653" s="31"/>
      <c r="T6653" s="31"/>
      <c r="U6653" s="169"/>
      <c r="V6653" s="150"/>
      <c r="W6653" s="342" t="str" cm="1">
        <f t="array" ref="W6653">IF(SUM(LEN(B6653:V6653))=0,"",IF(OR(OR(ISBLANK(F6653),SUM(LEN(C6653),LEN(D6653))=0),AND(NOT(E6653="Unknown"),ISBLANK(J6653)),AND(NOT(O6653="Unknown"),ISBLANK(R6653))),"Missing Information", INDEX(Table15[Entire Service Line Classification], MATCH(SUMIFS(Table15[Unique ID],Table15[System-Owned Portion],E6653,Table15[If Material Anything Other than "Lead" in Column E,Was Material Ever Previously Lead?],G6653,Table15[Customer-Owned Portion],O6653),Table15[Unique ID],0),0)))</f>
        <v/>
      </c>
      <c r="X6653"/>
    </row>
    <row r="6654" spans="2:24" x14ac:dyDescent="0.35">
      <c r="B6654" s="146"/>
      <c r="C6654" s="31"/>
      <c r="D6654" s="31"/>
      <c r="E6654" s="44"/>
      <c r="F6654" s="43"/>
      <c r="G6654" s="84"/>
      <c r="H6654" s="31"/>
      <c r="I6654" s="31"/>
      <c r="J6654" s="84"/>
      <c r="K6654" s="31"/>
      <c r="L6654" s="31"/>
      <c r="M6654" s="169"/>
      <c r="N6654" s="148"/>
      <c r="O6654" s="106"/>
      <c r="P6654" s="43"/>
      <c r="Q6654" s="31"/>
      <c r="R6654" s="84"/>
      <c r="S6654" s="31"/>
      <c r="T6654" s="31"/>
      <c r="U6654" s="169"/>
      <c r="V6654" s="150"/>
      <c r="W6654" s="342" t="str" cm="1">
        <f t="array" ref="W6654">IF(SUM(LEN(B6654:V6654))=0,"",IF(OR(OR(ISBLANK(F6654),SUM(LEN(C6654),LEN(D6654))=0),AND(NOT(E6654="Unknown"),ISBLANK(J6654)),AND(NOT(O6654="Unknown"),ISBLANK(R6654))),"Missing Information", INDEX(Table15[Entire Service Line Classification], MATCH(SUMIFS(Table15[Unique ID],Table15[System-Owned Portion],E6654,Table15[If Material Anything Other than "Lead" in Column E,Was Material Ever Previously Lead?],G6654,Table15[Customer-Owned Portion],O6654),Table15[Unique ID],0),0)))</f>
        <v/>
      </c>
      <c r="X6654"/>
    </row>
    <row r="6655" spans="2:24" x14ac:dyDescent="0.35">
      <c r="B6655" s="146"/>
      <c r="C6655" s="31"/>
      <c r="D6655" s="31"/>
      <c r="E6655" s="44"/>
      <c r="F6655" s="43"/>
      <c r="G6655" s="84"/>
      <c r="H6655" s="31"/>
      <c r="I6655" s="31"/>
      <c r="J6655" s="84"/>
      <c r="K6655" s="31"/>
      <c r="L6655" s="31"/>
      <c r="M6655" s="169"/>
      <c r="N6655" s="148"/>
      <c r="O6655" s="106"/>
      <c r="P6655" s="43"/>
      <c r="Q6655" s="31"/>
      <c r="R6655" s="84"/>
      <c r="S6655" s="31"/>
      <c r="T6655" s="31"/>
      <c r="U6655" s="169"/>
      <c r="V6655" s="150"/>
      <c r="W6655" s="342" t="str" cm="1">
        <f t="array" ref="W6655">IF(SUM(LEN(B6655:V6655))=0,"",IF(OR(OR(ISBLANK(F6655),SUM(LEN(C6655),LEN(D6655))=0),AND(NOT(E6655="Unknown"),ISBLANK(J6655)),AND(NOT(O6655="Unknown"),ISBLANK(R6655))),"Missing Information", INDEX(Table15[Entire Service Line Classification], MATCH(SUMIFS(Table15[Unique ID],Table15[System-Owned Portion],E6655,Table15[If Material Anything Other than "Lead" in Column E,Was Material Ever Previously Lead?],G6655,Table15[Customer-Owned Portion],O6655),Table15[Unique ID],0),0)))</f>
        <v/>
      </c>
      <c r="X6655"/>
    </row>
    <row r="6656" spans="2:24" x14ac:dyDescent="0.35">
      <c r="B6656" s="146"/>
      <c r="C6656" s="31"/>
      <c r="D6656" s="31"/>
      <c r="E6656" s="44"/>
      <c r="F6656" s="43"/>
      <c r="G6656" s="84"/>
      <c r="H6656" s="31"/>
      <c r="I6656" s="31"/>
      <c r="J6656" s="84"/>
      <c r="K6656" s="31"/>
      <c r="L6656" s="31"/>
      <c r="M6656" s="169"/>
      <c r="N6656" s="148"/>
      <c r="O6656" s="106"/>
      <c r="P6656" s="43"/>
      <c r="Q6656" s="31"/>
      <c r="R6656" s="84"/>
      <c r="S6656" s="31"/>
      <c r="T6656" s="31"/>
      <c r="U6656" s="169"/>
      <c r="V6656" s="150"/>
      <c r="W6656" s="342" t="str" cm="1">
        <f t="array" ref="W6656">IF(SUM(LEN(B6656:V6656))=0,"",IF(OR(OR(ISBLANK(F6656),SUM(LEN(C6656),LEN(D6656))=0),AND(NOT(E6656="Unknown"),ISBLANK(J6656)),AND(NOT(O6656="Unknown"),ISBLANK(R6656))),"Missing Information", INDEX(Table15[Entire Service Line Classification], MATCH(SUMIFS(Table15[Unique ID],Table15[System-Owned Portion],E6656,Table15[If Material Anything Other than "Lead" in Column E,Was Material Ever Previously Lead?],G6656,Table15[Customer-Owned Portion],O6656),Table15[Unique ID],0),0)))</f>
        <v/>
      </c>
      <c r="X6656"/>
    </row>
    <row r="6657" spans="2:24" x14ac:dyDescent="0.35">
      <c r="B6657" s="146"/>
      <c r="C6657" s="31"/>
      <c r="D6657" s="31"/>
      <c r="E6657" s="44"/>
      <c r="F6657" s="43"/>
      <c r="G6657" s="84"/>
      <c r="H6657" s="31"/>
      <c r="I6657" s="31"/>
      <c r="J6657" s="84"/>
      <c r="K6657" s="31"/>
      <c r="L6657" s="31"/>
      <c r="M6657" s="169"/>
      <c r="N6657" s="148"/>
      <c r="O6657" s="106"/>
      <c r="P6657" s="43"/>
      <c r="Q6657" s="31"/>
      <c r="R6657" s="84"/>
      <c r="S6657" s="31"/>
      <c r="T6657" s="31"/>
      <c r="U6657" s="169"/>
      <c r="V6657" s="150"/>
      <c r="W6657" s="342" t="str" cm="1">
        <f t="array" ref="W6657">IF(SUM(LEN(B6657:V6657))=0,"",IF(OR(OR(ISBLANK(F6657),SUM(LEN(C6657),LEN(D6657))=0),AND(NOT(E6657="Unknown"),ISBLANK(J6657)),AND(NOT(O6657="Unknown"),ISBLANK(R6657))),"Missing Information", INDEX(Table15[Entire Service Line Classification], MATCH(SUMIFS(Table15[Unique ID],Table15[System-Owned Portion],E6657,Table15[If Material Anything Other than "Lead" in Column E,Was Material Ever Previously Lead?],G6657,Table15[Customer-Owned Portion],O6657),Table15[Unique ID],0),0)))</f>
        <v/>
      </c>
      <c r="X6657"/>
    </row>
    <row r="6658" spans="2:24" x14ac:dyDescent="0.35">
      <c r="B6658" s="146"/>
      <c r="C6658" s="31"/>
      <c r="D6658" s="31"/>
      <c r="E6658" s="44"/>
      <c r="F6658" s="43"/>
      <c r="G6658" s="84"/>
      <c r="H6658" s="31"/>
      <c r="I6658" s="31"/>
      <c r="J6658" s="84"/>
      <c r="K6658" s="31"/>
      <c r="L6658" s="31"/>
      <c r="M6658" s="169"/>
      <c r="N6658" s="148"/>
      <c r="O6658" s="106"/>
      <c r="P6658" s="43"/>
      <c r="Q6658" s="31"/>
      <c r="R6658" s="84"/>
      <c r="S6658" s="31"/>
      <c r="T6658" s="31"/>
      <c r="U6658" s="169"/>
      <c r="V6658" s="150"/>
      <c r="W6658" s="342" t="str" cm="1">
        <f t="array" ref="W6658">IF(SUM(LEN(B6658:V6658))=0,"",IF(OR(OR(ISBLANK(F6658),SUM(LEN(C6658),LEN(D6658))=0),AND(NOT(E6658="Unknown"),ISBLANK(J6658)),AND(NOT(O6658="Unknown"),ISBLANK(R6658))),"Missing Information", INDEX(Table15[Entire Service Line Classification], MATCH(SUMIFS(Table15[Unique ID],Table15[System-Owned Portion],E6658,Table15[If Material Anything Other than "Lead" in Column E,Was Material Ever Previously Lead?],G6658,Table15[Customer-Owned Portion],O6658),Table15[Unique ID],0),0)))</f>
        <v/>
      </c>
      <c r="X6658"/>
    </row>
    <row r="6659" spans="2:24" x14ac:dyDescent="0.35">
      <c r="B6659" s="146"/>
      <c r="C6659" s="31"/>
      <c r="D6659" s="31"/>
      <c r="E6659" s="44"/>
      <c r="F6659" s="43"/>
      <c r="G6659" s="84"/>
      <c r="H6659" s="31"/>
      <c r="I6659" s="31"/>
      <c r="J6659" s="84"/>
      <c r="K6659" s="31"/>
      <c r="L6659" s="31"/>
      <c r="M6659" s="169"/>
      <c r="N6659" s="148"/>
      <c r="O6659" s="106"/>
      <c r="P6659" s="43"/>
      <c r="Q6659" s="31"/>
      <c r="R6659" s="84"/>
      <c r="S6659" s="31"/>
      <c r="T6659" s="31"/>
      <c r="U6659" s="169"/>
      <c r="V6659" s="150"/>
      <c r="W6659" s="342" t="str" cm="1">
        <f t="array" ref="W6659">IF(SUM(LEN(B6659:V6659))=0,"",IF(OR(OR(ISBLANK(F6659),SUM(LEN(C6659),LEN(D6659))=0),AND(NOT(E6659="Unknown"),ISBLANK(J6659)),AND(NOT(O6659="Unknown"),ISBLANK(R6659))),"Missing Information", INDEX(Table15[Entire Service Line Classification], MATCH(SUMIFS(Table15[Unique ID],Table15[System-Owned Portion],E6659,Table15[If Material Anything Other than "Lead" in Column E,Was Material Ever Previously Lead?],G6659,Table15[Customer-Owned Portion],O6659),Table15[Unique ID],0),0)))</f>
        <v/>
      </c>
      <c r="X6659"/>
    </row>
    <row r="6660" spans="2:24" x14ac:dyDescent="0.35">
      <c r="B6660" s="146"/>
      <c r="C6660" s="31"/>
      <c r="D6660" s="31"/>
      <c r="E6660" s="44"/>
      <c r="F6660" s="43"/>
      <c r="G6660" s="84"/>
      <c r="H6660" s="31"/>
      <c r="I6660" s="31"/>
      <c r="J6660" s="84"/>
      <c r="K6660" s="31"/>
      <c r="L6660" s="31"/>
      <c r="M6660" s="169"/>
      <c r="N6660" s="148"/>
      <c r="O6660" s="106"/>
      <c r="P6660" s="43"/>
      <c r="Q6660" s="31"/>
      <c r="R6660" s="84"/>
      <c r="S6660" s="31"/>
      <c r="T6660" s="31"/>
      <c r="U6660" s="169"/>
      <c r="V6660" s="150"/>
      <c r="W6660" s="342" t="str" cm="1">
        <f t="array" ref="W6660">IF(SUM(LEN(B6660:V6660))=0,"",IF(OR(OR(ISBLANK(F6660),SUM(LEN(C6660),LEN(D6660))=0),AND(NOT(E6660="Unknown"),ISBLANK(J6660)),AND(NOT(O6660="Unknown"),ISBLANK(R6660))),"Missing Information", INDEX(Table15[Entire Service Line Classification], MATCH(SUMIFS(Table15[Unique ID],Table15[System-Owned Portion],E6660,Table15[If Material Anything Other than "Lead" in Column E,Was Material Ever Previously Lead?],G6660,Table15[Customer-Owned Portion],O6660),Table15[Unique ID],0),0)))</f>
        <v/>
      </c>
      <c r="X6660"/>
    </row>
    <row r="6661" spans="2:24" x14ac:dyDescent="0.35">
      <c r="B6661" s="146"/>
      <c r="C6661" s="31"/>
      <c r="D6661" s="31"/>
      <c r="E6661" s="44"/>
      <c r="F6661" s="43"/>
      <c r="G6661" s="84"/>
      <c r="H6661" s="31"/>
      <c r="I6661" s="31"/>
      <c r="J6661" s="84"/>
      <c r="K6661" s="31"/>
      <c r="L6661" s="31"/>
      <c r="M6661" s="169"/>
      <c r="N6661" s="148"/>
      <c r="O6661" s="106"/>
      <c r="P6661" s="43"/>
      <c r="Q6661" s="31"/>
      <c r="R6661" s="84"/>
      <c r="S6661" s="31"/>
      <c r="T6661" s="31"/>
      <c r="U6661" s="169"/>
      <c r="V6661" s="150"/>
      <c r="W6661" s="342" t="str" cm="1">
        <f t="array" ref="W6661">IF(SUM(LEN(B6661:V6661))=0,"",IF(OR(OR(ISBLANK(F6661),SUM(LEN(C6661),LEN(D6661))=0),AND(NOT(E6661="Unknown"),ISBLANK(J6661)),AND(NOT(O6661="Unknown"),ISBLANK(R6661))),"Missing Information", INDEX(Table15[Entire Service Line Classification], MATCH(SUMIFS(Table15[Unique ID],Table15[System-Owned Portion],E6661,Table15[If Material Anything Other than "Lead" in Column E,Was Material Ever Previously Lead?],G6661,Table15[Customer-Owned Portion],O6661),Table15[Unique ID],0),0)))</f>
        <v/>
      </c>
      <c r="X6661"/>
    </row>
    <row r="6662" spans="2:24" x14ac:dyDescent="0.35">
      <c r="B6662" s="146"/>
      <c r="C6662" s="31"/>
      <c r="D6662" s="31"/>
      <c r="E6662" s="44"/>
      <c r="F6662" s="43"/>
      <c r="G6662" s="84"/>
      <c r="H6662" s="31"/>
      <c r="I6662" s="31"/>
      <c r="J6662" s="84"/>
      <c r="K6662" s="31"/>
      <c r="L6662" s="31"/>
      <c r="M6662" s="169"/>
      <c r="N6662" s="148"/>
      <c r="O6662" s="106"/>
      <c r="P6662" s="43"/>
      <c r="Q6662" s="31"/>
      <c r="R6662" s="84"/>
      <c r="S6662" s="31"/>
      <c r="T6662" s="31"/>
      <c r="U6662" s="169"/>
      <c r="V6662" s="150"/>
      <c r="W6662" s="342" t="str" cm="1">
        <f t="array" ref="W6662">IF(SUM(LEN(B6662:V6662))=0,"",IF(OR(OR(ISBLANK(F6662),SUM(LEN(C6662),LEN(D6662))=0),AND(NOT(E6662="Unknown"),ISBLANK(J6662)),AND(NOT(O6662="Unknown"),ISBLANK(R6662))),"Missing Information", INDEX(Table15[Entire Service Line Classification], MATCH(SUMIFS(Table15[Unique ID],Table15[System-Owned Portion],E6662,Table15[If Material Anything Other than "Lead" in Column E,Was Material Ever Previously Lead?],G6662,Table15[Customer-Owned Portion],O6662),Table15[Unique ID],0),0)))</f>
        <v/>
      </c>
      <c r="X6662"/>
    </row>
    <row r="6663" spans="2:24" x14ac:dyDescent="0.35">
      <c r="B6663" s="146"/>
      <c r="C6663" s="31"/>
      <c r="D6663" s="31"/>
      <c r="E6663" s="44"/>
      <c r="F6663" s="43"/>
      <c r="G6663" s="84"/>
      <c r="H6663" s="31"/>
      <c r="I6663" s="31"/>
      <c r="J6663" s="84"/>
      <c r="K6663" s="31"/>
      <c r="L6663" s="31"/>
      <c r="M6663" s="169"/>
      <c r="N6663" s="148"/>
      <c r="O6663" s="106"/>
      <c r="P6663" s="43"/>
      <c r="Q6663" s="31"/>
      <c r="R6663" s="84"/>
      <c r="S6663" s="31"/>
      <c r="T6663" s="31"/>
      <c r="U6663" s="169"/>
      <c r="V6663" s="150"/>
      <c r="W6663" s="342" t="str" cm="1">
        <f t="array" ref="W6663">IF(SUM(LEN(B6663:V6663))=0,"",IF(OR(OR(ISBLANK(F6663),SUM(LEN(C6663),LEN(D6663))=0),AND(NOT(E6663="Unknown"),ISBLANK(J6663)),AND(NOT(O6663="Unknown"),ISBLANK(R6663))),"Missing Information", INDEX(Table15[Entire Service Line Classification], MATCH(SUMIFS(Table15[Unique ID],Table15[System-Owned Portion],E6663,Table15[If Material Anything Other than "Lead" in Column E,Was Material Ever Previously Lead?],G6663,Table15[Customer-Owned Portion],O6663),Table15[Unique ID],0),0)))</f>
        <v/>
      </c>
      <c r="X6663"/>
    </row>
    <row r="6664" spans="2:24" x14ac:dyDescent="0.35">
      <c r="B6664" s="146"/>
      <c r="C6664" s="31"/>
      <c r="D6664" s="31"/>
      <c r="E6664" s="44"/>
      <c r="F6664" s="43"/>
      <c r="G6664" s="84"/>
      <c r="H6664" s="31"/>
      <c r="I6664" s="31"/>
      <c r="J6664" s="84"/>
      <c r="K6664" s="31"/>
      <c r="L6664" s="31"/>
      <c r="M6664" s="169"/>
      <c r="N6664" s="148"/>
      <c r="O6664" s="106"/>
      <c r="P6664" s="43"/>
      <c r="Q6664" s="31"/>
      <c r="R6664" s="84"/>
      <c r="S6664" s="31"/>
      <c r="T6664" s="31"/>
      <c r="U6664" s="169"/>
      <c r="V6664" s="150"/>
      <c r="W6664" s="342" t="str" cm="1">
        <f t="array" ref="W6664">IF(SUM(LEN(B6664:V6664))=0,"",IF(OR(OR(ISBLANK(F6664),SUM(LEN(C6664),LEN(D6664))=0),AND(NOT(E6664="Unknown"),ISBLANK(J6664)),AND(NOT(O6664="Unknown"),ISBLANK(R6664))),"Missing Information", INDEX(Table15[Entire Service Line Classification], MATCH(SUMIFS(Table15[Unique ID],Table15[System-Owned Portion],E6664,Table15[If Material Anything Other than "Lead" in Column E,Was Material Ever Previously Lead?],G6664,Table15[Customer-Owned Portion],O6664),Table15[Unique ID],0),0)))</f>
        <v/>
      </c>
      <c r="X6664"/>
    </row>
    <row r="6665" spans="2:24" x14ac:dyDescent="0.35">
      <c r="B6665" s="146"/>
      <c r="C6665" s="31"/>
      <c r="D6665" s="31"/>
      <c r="E6665" s="44"/>
      <c r="F6665" s="43"/>
      <c r="G6665" s="84"/>
      <c r="H6665" s="31"/>
      <c r="I6665" s="31"/>
      <c r="J6665" s="84"/>
      <c r="K6665" s="31"/>
      <c r="L6665" s="31"/>
      <c r="M6665" s="169"/>
      <c r="N6665" s="148"/>
      <c r="O6665" s="106"/>
      <c r="P6665" s="43"/>
      <c r="Q6665" s="31"/>
      <c r="R6665" s="84"/>
      <c r="S6665" s="31"/>
      <c r="T6665" s="31"/>
      <c r="U6665" s="169"/>
      <c r="V6665" s="150"/>
      <c r="W6665" s="342" t="str" cm="1">
        <f t="array" ref="W6665">IF(SUM(LEN(B6665:V6665))=0,"",IF(OR(OR(ISBLANK(F6665),SUM(LEN(C6665),LEN(D6665))=0),AND(NOT(E6665="Unknown"),ISBLANK(J6665)),AND(NOT(O6665="Unknown"),ISBLANK(R6665))),"Missing Information", INDEX(Table15[Entire Service Line Classification], MATCH(SUMIFS(Table15[Unique ID],Table15[System-Owned Portion],E6665,Table15[If Material Anything Other than "Lead" in Column E,Was Material Ever Previously Lead?],G6665,Table15[Customer-Owned Portion],O6665),Table15[Unique ID],0),0)))</f>
        <v/>
      </c>
      <c r="X6665"/>
    </row>
    <row r="6666" spans="2:24" x14ac:dyDescent="0.35">
      <c r="B6666" s="146"/>
      <c r="C6666" s="31"/>
      <c r="D6666" s="31"/>
      <c r="E6666" s="44"/>
      <c r="F6666" s="43"/>
      <c r="G6666" s="84"/>
      <c r="H6666" s="31"/>
      <c r="I6666" s="31"/>
      <c r="J6666" s="84"/>
      <c r="K6666" s="31"/>
      <c r="L6666" s="31"/>
      <c r="M6666" s="169"/>
      <c r="N6666" s="148"/>
      <c r="O6666" s="106"/>
      <c r="P6666" s="43"/>
      <c r="Q6666" s="31"/>
      <c r="R6666" s="84"/>
      <c r="S6666" s="31"/>
      <c r="T6666" s="31"/>
      <c r="U6666" s="169"/>
      <c r="V6666" s="150"/>
      <c r="W6666" s="342" t="str" cm="1">
        <f t="array" ref="W6666">IF(SUM(LEN(B6666:V6666))=0,"",IF(OR(OR(ISBLANK(F6666),SUM(LEN(C6666),LEN(D6666))=0),AND(NOT(E6666="Unknown"),ISBLANK(J6666)),AND(NOT(O6666="Unknown"),ISBLANK(R6666))),"Missing Information", INDEX(Table15[Entire Service Line Classification], MATCH(SUMIFS(Table15[Unique ID],Table15[System-Owned Portion],E6666,Table15[If Material Anything Other than "Lead" in Column E,Was Material Ever Previously Lead?],G6666,Table15[Customer-Owned Portion],O6666),Table15[Unique ID],0),0)))</f>
        <v/>
      </c>
      <c r="X6666"/>
    </row>
    <row r="6667" spans="2:24" x14ac:dyDescent="0.35">
      <c r="B6667" s="146"/>
      <c r="C6667" s="31"/>
      <c r="D6667" s="31"/>
      <c r="E6667" s="44"/>
      <c r="F6667" s="43"/>
      <c r="G6667" s="84"/>
      <c r="H6667" s="31"/>
      <c r="I6667" s="31"/>
      <c r="J6667" s="84"/>
      <c r="K6667" s="31"/>
      <c r="L6667" s="31"/>
      <c r="M6667" s="169"/>
      <c r="N6667" s="148"/>
      <c r="O6667" s="106"/>
      <c r="P6667" s="43"/>
      <c r="Q6667" s="31"/>
      <c r="R6667" s="84"/>
      <c r="S6667" s="31"/>
      <c r="T6667" s="31"/>
      <c r="U6667" s="169"/>
      <c r="V6667" s="150"/>
      <c r="W6667" s="342" t="str" cm="1">
        <f t="array" ref="W6667">IF(SUM(LEN(B6667:V6667))=0,"",IF(OR(OR(ISBLANK(F6667),SUM(LEN(C6667),LEN(D6667))=0),AND(NOT(E6667="Unknown"),ISBLANK(J6667)),AND(NOT(O6667="Unknown"),ISBLANK(R6667))),"Missing Information", INDEX(Table15[Entire Service Line Classification], MATCH(SUMIFS(Table15[Unique ID],Table15[System-Owned Portion],E6667,Table15[If Material Anything Other than "Lead" in Column E,Was Material Ever Previously Lead?],G6667,Table15[Customer-Owned Portion],O6667),Table15[Unique ID],0),0)))</f>
        <v/>
      </c>
      <c r="X6667"/>
    </row>
    <row r="6668" spans="2:24" x14ac:dyDescent="0.35">
      <c r="B6668" s="146"/>
      <c r="C6668" s="31"/>
      <c r="D6668" s="31"/>
      <c r="E6668" s="44"/>
      <c r="F6668" s="43"/>
      <c r="G6668" s="84"/>
      <c r="H6668" s="31"/>
      <c r="I6668" s="31"/>
      <c r="J6668" s="84"/>
      <c r="K6668" s="31"/>
      <c r="L6668" s="31"/>
      <c r="M6668" s="169"/>
      <c r="N6668" s="148"/>
      <c r="O6668" s="106"/>
      <c r="P6668" s="43"/>
      <c r="Q6668" s="31"/>
      <c r="R6668" s="84"/>
      <c r="S6668" s="31"/>
      <c r="T6668" s="31"/>
      <c r="U6668" s="169"/>
      <c r="V6668" s="150"/>
      <c r="W6668" s="342" t="str" cm="1">
        <f t="array" ref="W6668">IF(SUM(LEN(B6668:V6668))=0,"",IF(OR(OR(ISBLANK(F6668),SUM(LEN(C6668),LEN(D6668))=0),AND(NOT(E6668="Unknown"),ISBLANK(J6668)),AND(NOT(O6668="Unknown"),ISBLANK(R6668))),"Missing Information", INDEX(Table15[Entire Service Line Classification], MATCH(SUMIFS(Table15[Unique ID],Table15[System-Owned Portion],E6668,Table15[If Material Anything Other than "Lead" in Column E,Was Material Ever Previously Lead?],G6668,Table15[Customer-Owned Portion],O6668),Table15[Unique ID],0),0)))</f>
        <v/>
      </c>
      <c r="X6668"/>
    </row>
    <row r="6669" spans="2:24" x14ac:dyDescent="0.35">
      <c r="B6669" s="146"/>
      <c r="C6669" s="31"/>
      <c r="D6669" s="31"/>
      <c r="E6669" s="44"/>
      <c r="F6669" s="43"/>
      <c r="G6669" s="84"/>
      <c r="H6669" s="31"/>
      <c r="I6669" s="31"/>
      <c r="J6669" s="84"/>
      <c r="K6669" s="31"/>
      <c r="L6669" s="31"/>
      <c r="M6669" s="169"/>
      <c r="N6669" s="148"/>
      <c r="O6669" s="106"/>
      <c r="P6669" s="43"/>
      <c r="Q6669" s="31"/>
      <c r="R6669" s="84"/>
      <c r="S6669" s="31"/>
      <c r="T6669" s="31"/>
      <c r="U6669" s="169"/>
      <c r="V6669" s="150"/>
      <c r="W6669" s="342" t="str" cm="1">
        <f t="array" ref="W6669">IF(SUM(LEN(B6669:V6669))=0,"",IF(OR(OR(ISBLANK(F6669),SUM(LEN(C6669),LEN(D6669))=0),AND(NOT(E6669="Unknown"),ISBLANK(J6669)),AND(NOT(O6669="Unknown"),ISBLANK(R6669))),"Missing Information", INDEX(Table15[Entire Service Line Classification], MATCH(SUMIFS(Table15[Unique ID],Table15[System-Owned Portion],E6669,Table15[If Material Anything Other than "Lead" in Column E,Was Material Ever Previously Lead?],G6669,Table15[Customer-Owned Portion],O6669),Table15[Unique ID],0),0)))</f>
        <v/>
      </c>
      <c r="X6669"/>
    </row>
    <row r="6670" spans="2:24" x14ac:dyDescent="0.35">
      <c r="B6670" s="146"/>
      <c r="C6670" s="31"/>
      <c r="D6670" s="31"/>
      <c r="E6670" s="44"/>
      <c r="F6670" s="43"/>
      <c r="G6670" s="84"/>
      <c r="H6670" s="31"/>
      <c r="I6670" s="31"/>
      <c r="J6670" s="84"/>
      <c r="K6670" s="31"/>
      <c r="L6670" s="31"/>
      <c r="M6670" s="169"/>
      <c r="N6670" s="148"/>
      <c r="O6670" s="106"/>
      <c r="P6670" s="43"/>
      <c r="Q6670" s="31"/>
      <c r="R6670" s="84"/>
      <c r="S6670" s="31"/>
      <c r="T6670" s="31"/>
      <c r="U6670" s="169"/>
      <c r="V6670" s="150"/>
      <c r="W6670" s="342" t="str" cm="1">
        <f t="array" ref="W6670">IF(SUM(LEN(B6670:V6670))=0,"",IF(OR(OR(ISBLANK(F6670),SUM(LEN(C6670),LEN(D6670))=0),AND(NOT(E6670="Unknown"),ISBLANK(J6670)),AND(NOT(O6670="Unknown"),ISBLANK(R6670))),"Missing Information", INDEX(Table15[Entire Service Line Classification], MATCH(SUMIFS(Table15[Unique ID],Table15[System-Owned Portion],E6670,Table15[If Material Anything Other than "Lead" in Column E,Was Material Ever Previously Lead?],G6670,Table15[Customer-Owned Portion],O6670),Table15[Unique ID],0),0)))</f>
        <v/>
      </c>
      <c r="X6670"/>
    </row>
    <row r="6671" spans="2:24" x14ac:dyDescent="0.35">
      <c r="B6671" s="146"/>
      <c r="C6671" s="31"/>
      <c r="D6671" s="31"/>
      <c r="E6671" s="44"/>
      <c r="F6671" s="43"/>
      <c r="G6671" s="84"/>
      <c r="H6671" s="31"/>
      <c r="I6671" s="31"/>
      <c r="J6671" s="84"/>
      <c r="K6671" s="31"/>
      <c r="L6671" s="31"/>
      <c r="M6671" s="169"/>
      <c r="N6671" s="148"/>
      <c r="O6671" s="106"/>
      <c r="P6671" s="43"/>
      <c r="Q6671" s="31"/>
      <c r="R6671" s="84"/>
      <c r="S6671" s="31"/>
      <c r="T6671" s="31"/>
      <c r="U6671" s="169"/>
      <c r="V6671" s="150"/>
      <c r="W6671" s="342" t="str" cm="1">
        <f t="array" ref="W6671">IF(SUM(LEN(B6671:V6671))=0,"",IF(OR(OR(ISBLANK(F6671),SUM(LEN(C6671),LEN(D6671))=0),AND(NOT(E6671="Unknown"),ISBLANK(J6671)),AND(NOT(O6671="Unknown"),ISBLANK(R6671))),"Missing Information", INDEX(Table15[Entire Service Line Classification], MATCH(SUMIFS(Table15[Unique ID],Table15[System-Owned Portion],E6671,Table15[If Material Anything Other than "Lead" in Column E,Was Material Ever Previously Lead?],G6671,Table15[Customer-Owned Portion],O6671),Table15[Unique ID],0),0)))</f>
        <v/>
      </c>
      <c r="X6671"/>
    </row>
    <row r="6672" spans="2:24" x14ac:dyDescent="0.35">
      <c r="B6672" s="146"/>
      <c r="C6672" s="31"/>
      <c r="D6672" s="31"/>
      <c r="E6672" s="44"/>
      <c r="F6672" s="43"/>
      <c r="G6672" s="84"/>
      <c r="H6672" s="31"/>
      <c r="I6672" s="31"/>
      <c r="J6672" s="84"/>
      <c r="K6672" s="31"/>
      <c r="L6672" s="31"/>
      <c r="M6672" s="169"/>
      <c r="N6672" s="148"/>
      <c r="O6672" s="106"/>
      <c r="P6672" s="43"/>
      <c r="Q6672" s="31"/>
      <c r="R6672" s="84"/>
      <c r="S6672" s="31"/>
      <c r="T6672" s="31"/>
      <c r="U6672" s="169"/>
      <c r="V6672" s="150"/>
      <c r="W6672" s="342" t="str" cm="1">
        <f t="array" ref="W6672">IF(SUM(LEN(B6672:V6672))=0,"",IF(OR(OR(ISBLANK(F6672),SUM(LEN(C6672),LEN(D6672))=0),AND(NOT(E6672="Unknown"),ISBLANK(J6672)),AND(NOT(O6672="Unknown"),ISBLANK(R6672))),"Missing Information", INDEX(Table15[Entire Service Line Classification], MATCH(SUMIFS(Table15[Unique ID],Table15[System-Owned Portion],E6672,Table15[If Material Anything Other than "Lead" in Column E,Was Material Ever Previously Lead?],G6672,Table15[Customer-Owned Portion],O6672),Table15[Unique ID],0),0)))</f>
        <v/>
      </c>
      <c r="X6672"/>
    </row>
    <row r="6673" spans="2:24" x14ac:dyDescent="0.35">
      <c r="B6673" s="146"/>
      <c r="C6673" s="31"/>
      <c r="D6673" s="31"/>
      <c r="E6673" s="44"/>
      <c r="F6673" s="43"/>
      <c r="G6673" s="84"/>
      <c r="H6673" s="31"/>
      <c r="I6673" s="31"/>
      <c r="J6673" s="84"/>
      <c r="K6673" s="31"/>
      <c r="L6673" s="31"/>
      <c r="M6673" s="169"/>
      <c r="N6673" s="148"/>
      <c r="O6673" s="106"/>
      <c r="P6673" s="43"/>
      <c r="Q6673" s="31"/>
      <c r="R6673" s="84"/>
      <c r="S6673" s="31"/>
      <c r="T6673" s="31"/>
      <c r="U6673" s="169"/>
      <c r="V6673" s="150"/>
      <c r="W6673" s="342" t="str" cm="1">
        <f t="array" ref="W6673">IF(SUM(LEN(B6673:V6673))=0,"",IF(OR(OR(ISBLANK(F6673),SUM(LEN(C6673),LEN(D6673))=0),AND(NOT(E6673="Unknown"),ISBLANK(J6673)),AND(NOT(O6673="Unknown"),ISBLANK(R6673))),"Missing Information", INDEX(Table15[Entire Service Line Classification], MATCH(SUMIFS(Table15[Unique ID],Table15[System-Owned Portion],E6673,Table15[If Material Anything Other than "Lead" in Column E,Was Material Ever Previously Lead?],G6673,Table15[Customer-Owned Portion],O6673),Table15[Unique ID],0),0)))</f>
        <v/>
      </c>
      <c r="X6673"/>
    </row>
    <row r="6674" spans="2:24" x14ac:dyDescent="0.35">
      <c r="B6674" s="146"/>
      <c r="C6674" s="31"/>
      <c r="D6674" s="31"/>
      <c r="E6674" s="44"/>
      <c r="F6674" s="43"/>
      <c r="G6674" s="84"/>
      <c r="H6674" s="31"/>
      <c r="I6674" s="31"/>
      <c r="J6674" s="84"/>
      <c r="K6674" s="31"/>
      <c r="L6674" s="31"/>
      <c r="M6674" s="169"/>
      <c r="N6674" s="148"/>
      <c r="O6674" s="106"/>
      <c r="P6674" s="43"/>
      <c r="Q6674" s="31"/>
      <c r="R6674" s="84"/>
      <c r="S6674" s="31"/>
      <c r="T6674" s="31"/>
      <c r="U6674" s="169"/>
      <c r="V6674" s="150"/>
      <c r="W6674" s="342" t="str" cm="1">
        <f t="array" ref="W6674">IF(SUM(LEN(B6674:V6674))=0,"",IF(OR(OR(ISBLANK(F6674),SUM(LEN(C6674),LEN(D6674))=0),AND(NOT(E6674="Unknown"),ISBLANK(J6674)),AND(NOT(O6674="Unknown"),ISBLANK(R6674))),"Missing Information", INDEX(Table15[Entire Service Line Classification], MATCH(SUMIFS(Table15[Unique ID],Table15[System-Owned Portion],E6674,Table15[If Material Anything Other than "Lead" in Column E,Was Material Ever Previously Lead?],G6674,Table15[Customer-Owned Portion],O6674),Table15[Unique ID],0),0)))</f>
        <v/>
      </c>
      <c r="X6674"/>
    </row>
    <row r="6675" spans="2:24" x14ac:dyDescent="0.35">
      <c r="B6675" s="146"/>
      <c r="C6675" s="31"/>
      <c r="D6675" s="31"/>
      <c r="E6675" s="44"/>
      <c r="F6675" s="43"/>
      <c r="G6675" s="84"/>
      <c r="H6675" s="31"/>
      <c r="I6675" s="31"/>
      <c r="J6675" s="84"/>
      <c r="K6675" s="31"/>
      <c r="L6675" s="31"/>
      <c r="M6675" s="169"/>
      <c r="N6675" s="148"/>
      <c r="O6675" s="106"/>
      <c r="P6675" s="43"/>
      <c r="Q6675" s="31"/>
      <c r="R6675" s="84"/>
      <c r="S6675" s="31"/>
      <c r="T6675" s="31"/>
      <c r="U6675" s="169"/>
      <c r="V6675" s="150"/>
      <c r="W6675" s="342" t="str" cm="1">
        <f t="array" ref="W6675">IF(SUM(LEN(B6675:V6675))=0,"",IF(OR(OR(ISBLANK(F6675),SUM(LEN(C6675),LEN(D6675))=0),AND(NOT(E6675="Unknown"),ISBLANK(J6675)),AND(NOT(O6675="Unknown"),ISBLANK(R6675))),"Missing Information", INDEX(Table15[Entire Service Line Classification], MATCH(SUMIFS(Table15[Unique ID],Table15[System-Owned Portion],E6675,Table15[If Material Anything Other than "Lead" in Column E,Was Material Ever Previously Lead?],G6675,Table15[Customer-Owned Portion],O6675),Table15[Unique ID],0),0)))</f>
        <v/>
      </c>
      <c r="X6675"/>
    </row>
    <row r="6676" spans="2:24" x14ac:dyDescent="0.35">
      <c r="B6676" s="146"/>
      <c r="C6676" s="31"/>
      <c r="D6676" s="31"/>
      <c r="E6676" s="44"/>
      <c r="F6676" s="43"/>
      <c r="G6676" s="84"/>
      <c r="H6676" s="31"/>
      <c r="I6676" s="31"/>
      <c r="J6676" s="84"/>
      <c r="K6676" s="31"/>
      <c r="L6676" s="31"/>
      <c r="M6676" s="169"/>
      <c r="N6676" s="148"/>
      <c r="O6676" s="106"/>
      <c r="P6676" s="43"/>
      <c r="Q6676" s="31"/>
      <c r="R6676" s="84"/>
      <c r="S6676" s="31"/>
      <c r="T6676" s="31"/>
      <c r="U6676" s="169"/>
      <c r="V6676" s="150"/>
      <c r="W6676" s="342" t="str" cm="1">
        <f t="array" ref="W6676">IF(SUM(LEN(B6676:V6676))=0,"",IF(OR(OR(ISBLANK(F6676),SUM(LEN(C6676),LEN(D6676))=0),AND(NOT(E6676="Unknown"),ISBLANK(J6676)),AND(NOT(O6676="Unknown"),ISBLANK(R6676))),"Missing Information", INDEX(Table15[Entire Service Line Classification], MATCH(SUMIFS(Table15[Unique ID],Table15[System-Owned Portion],E6676,Table15[If Material Anything Other than "Lead" in Column E,Was Material Ever Previously Lead?],G6676,Table15[Customer-Owned Portion],O6676),Table15[Unique ID],0),0)))</f>
        <v/>
      </c>
      <c r="X6676"/>
    </row>
    <row r="6677" spans="2:24" x14ac:dyDescent="0.35">
      <c r="B6677" s="146"/>
      <c r="C6677" s="31"/>
      <c r="D6677" s="31"/>
      <c r="E6677" s="44"/>
      <c r="F6677" s="43"/>
      <c r="G6677" s="84"/>
      <c r="H6677" s="31"/>
      <c r="I6677" s="31"/>
      <c r="J6677" s="84"/>
      <c r="K6677" s="31"/>
      <c r="L6677" s="31"/>
      <c r="M6677" s="169"/>
      <c r="N6677" s="148"/>
      <c r="O6677" s="106"/>
      <c r="P6677" s="43"/>
      <c r="Q6677" s="31"/>
      <c r="R6677" s="84"/>
      <c r="S6677" s="31"/>
      <c r="T6677" s="31"/>
      <c r="U6677" s="169"/>
      <c r="V6677" s="150"/>
      <c r="W6677" s="342" t="str" cm="1">
        <f t="array" ref="W6677">IF(SUM(LEN(B6677:V6677))=0,"",IF(OR(OR(ISBLANK(F6677),SUM(LEN(C6677),LEN(D6677))=0),AND(NOT(E6677="Unknown"),ISBLANK(J6677)),AND(NOT(O6677="Unknown"),ISBLANK(R6677))),"Missing Information", INDEX(Table15[Entire Service Line Classification], MATCH(SUMIFS(Table15[Unique ID],Table15[System-Owned Portion],E6677,Table15[If Material Anything Other than "Lead" in Column E,Was Material Ever Previously Lead?],G6677,Table15[Customer-Owned Portion],O6677),Table15[Unique ID],0),0)))</f>
        <v/>
      </c>
      <c r="X6677"/>
    </row>
    <row r="6678" spans="2:24" x14ac:dyDescent="0.35">
      <c r="B6678" s="146"/>
      <c r="C6678" s="31"/>
      <c r="D6678" s="31"/>
      <c r="E6678" s="44"/>
      <c r="F6678" s="43"/>
      <c r="G6678" s="84"/>
      <c r="H6678" s="31"/>
      <c r="I6678" s="31"/>
      <c r="J6678" s="84"/>
      <c r="K6678" s="31"/>
      <c r="L6678" s="31"/>
      <c r="M6678" s="169"/>
      <c r="N6678" s="148"/>
      <c r="O6678" s="106"/>
      <c r="P6678" s="43"/>
      <c r="Q6678" s="31"/>
      <c r="R6678" s="84"/>
      <c r="S6678" s="31"/>
      <c r="T6678" s="31"/>
      <c r="U6678" s="169"/>
      <c r="V6678" s="150"/>
      <c r="W6678" s="342" t="str" cm="1">
        <f t="array" ref="W6678">IF(SUM(LEN(B6678:V6678))=0,"",IF(OR(OR(ISBLANK(F6678),SUM(LEN(C6678),LEN(D6678))=0),AND(NOT(E6678="Unknown"),ISBLANK(J6678)),AND(NOT(O6678="Unknown"),ISBLANK(R6678))),"Missing Information", INDEX(Table15[Entire Service Line Classification], MATCH(SUMIFS(Table15[Unique ID],Table15[System-Owned Portion],E6678,Table15[If Material Anything Other than "Lead" in Column E,Was Material Ever Previously Lead?],G6678,Table15[Customer-Owned Portion],O6678),Table15[Unique ID],0),0)))</f>
        <v/>
      </c>
      <c r="X6678"/>
    </row>
    <row r="6679" spans="2:24" x14ac:dyDescent="0.35">
      <c r="B6679" s="146"/>
      <c r="C6679" s="31"/>
      <c r="D6679" s="31"/>
      <c r="E6679" s="44"/>
      <c r="F6679" s="43"/>
      <c r="G6679" s="84"/>
      <c r="H6679" s="31"/>
      <c r="I6679" s="31"/>
      <c r="J6679" s="84"/>
      <c r="K6679" s="31"/>
      <c r="L6679" s="31"/>
      <c r="M6679" s="169"/>
      <c r="N6679" s="148"/>
      <c r="O6679" s="106"/>
      <c r="P6679" s="43"/>
      <c r="Q6679" s="31"/>
      <c r="R6679" s="84"/>
      <c r="S6679" s="31"/>
      <c r="T6679" s="31"/>
      <c r="U6679" s="169"/>
      <c r="V6679" s="150"/>
      <c r="W6679" s="342" t="str" cm="1">
        <f t="array" ref="W6679">IF(SUM(LEN(B6679:V6679))=0,"",IF(OR(OR(ISBLANK(F6679),SUM(LEN(C6679),LEN(D6679))=0),AND(NOT(E6679="Unknown"),ISBLANK(J6679)),AND(NOT(O6679="Unknown"),ISBLANK(R6679))),"Missing Information", INDEX(Table15[Entire Service Line Classification], MATCH(SUMIFS(Table15[Unique ID],Table15[System-Owned Portion],E6679,Table15[If Material Anything Other than "Lead" in Column E,Was Material Ever Previously Lead?],G6679,Table15[Customer-Owned Portion],O6679),Table15[Unique ID],0),0)))</f>
        <v/>
      </c>
      <c r="X6679"/>
    </row>
    <row r="6680" spans="2:24" x14ac:dyDescent="0.35">
      <c r="B6680" s="146"/>
      <c r="C6680" s="31"/>
      <c r="D6680" s="31"/>
      <c r="E6680" s="44"/>
      <c r="F6680" s="43"/>
      <c r="G6680" s="84"/>
      <c r="H6680" s="31"/>
      <c r="I6680" s="31"/>
      <c r="J6680" s="84"/>
      <c r="K6680" s="31"/>
      <c r="L6680" s="31"/>
      <c r="M6680" s="169"/>
      <c r="N6680" s="148"/>
      <c r="O6680" s="106"/>
      <c r="P6680" s="43"/>
      <c r="Q6680" s="31"/>
      <c r="R6680" s="84"/>
      <c r="S6680" s="31"/>
      <c r="T6680" s="31"/>
      <c r="U6680" s="169"/>
      <c r="V6680" s="150"/>
      <c r="W6680" s="342" t="str" cm="1">
        <f t="array" ref="W6680">IF(SUM(LEN(B6680:V6680))=0,"",IF(OR(OR(ISBLANK(F6680),SUM(LEN(C6680),LEN(D6680))=0),AND(NOT(E6680="Unknown"),ISBLANK(J6680)),AND(NOT(O6680="Unknown"),ISBLANK(R6680))),"Missing Information", INDEX(Table15[Entire Service Line Classification], MATCH(SUMIFS(Table15[Unique ID],Table15[System-Owned Portion],E6680,Table15[If Material Anything Other than "Lead" in Column E,Was Material Ever Previously Lead?],G6680,Table15[Customer-Owned Portion],O6680),Table15[Unique ID],0),0)))</f>
        <v/>
      </c>
      <c r="X6680"/>
    </row>
    <row r="6681" spans="2:24" x14ac:dyDescent="0.35">
      <c r="B6681" s="146"/>
      <c r="C6681" s="31"/>
      <c r="D6681" s="31"/>
      <c r="E6681" s="44"/>
      <c r="F6681" s="43"/>
      <c r="G6681" s="84"/>
      <c r="H6681" s="31"/>
      <c r="I6681" s="31"/>
      <c r="J6681" s="84"/>
      <c r="K6681" s="31"/>
      <c r="L6681" s="31"/>
      <c r="M6681" s="169"/>
      <c r="N6681" s="148"/>
      <c r="O6681" s="106"/>
      <c r="P6681" s="43"/>
      <c r="Q6681" s="31"/>
      <c r="R6681" s="84"/>
      <c r="S6681" s="31"/>
      <c r="T6681" s="31"/>
      <c r="U6681" s="169"/>
      <c r="V6681" s="150"/>
      <c r="W6681" s="342" t="str" cm="1">
        <f t="array" ref="W6681">IF(SUM(LEN(B6681:V6681))=0,"",IF(OR(OR(ISBLANK(F6681),SUM(LEN(C6681),LEN(D6681))=0),AND(NOT(E6681="Unknown"),ISBLANK(J6681)),AND(NOT(O6681="Unknown"),ISBLANK(R6681))),"Missing Information", INDEX(Table15[Entire Service Line Classification], MATCH(SUMIFS(Table15[Unique ID],Table15[System-Owned Portion],E6681,Table15[If Material Anything Other than "Lead" in Column E,Was Material Ever Previously Lead?],G6681,Table15[Customer-Owned Portion],O6681),Table15[Unique ID],0),0)))</f>
        <v/>
      </c>
      <c r="X6681"/>
    </row>
    <row r="6682" spans="2:24" x14ac:dyDescent="0.35">
      <c r="B6682" s="146"/>
      <c r="C6682" s="31"/>
      <c r="D6682" s="31"/>
      <c r="E6682" s="44"/>
      <c r="F6682" s="43"/>
      <c r="G6682" s="84"/>
      <c r="H6682" s="31"/>
      <c r="I6682" s="31"/>
      <c r="J6682" s="84"/>
      <c r="K6682" s="31"/>
      <c r="L6682" s="31"/>
      <c r="M6682" s="169"/>
      <c r="N6682" s="148"/>
      <c r="O6682" s="106"/>
      <c r="P6682" s="43"/>
      <c r="Q6682" s="31"/>
      <c r="R6682" s="84"/>
      <c r="S6682" s="31"/>
      <c r="T6682" s="31"/>
      <c r="U6682" s="169"/>
      <c r="V6682" s="150"/>
      <c r="W6682" s="342" t="str" cm="1">
        <f t="array" ref="W6682">IF(SUM(LEN(B6682:V6682))=0,"",IF(OR(OR(ISBLANK(F6682),SUM(LEN(C6682),LEN(D6682))=0),AND(NOT(E6682="Unknown"),ISBLANK(J6682)),AND(NOT(O6682="Unknown"),ISBLANK(R6682))),"Missing Information", INDEX(Table15[Entire Service Line Classification], MATCH(SUMIFS(Table15[Unique ID],Table15[System-Owned Portion],E6682,Table15[If Material Anything Other than "Lead" in Column E,Was Material Ever Previously Lead?],G6682,Table15[Customer-Owned Portion],O6682),Table15[Unique ID],0),0)))</f>
        <v/>
      </c>
      <c r="X6682"/>
    </row>
    <row r="6683" spans="2:24" x14ac:dyDescent="0.35">
      <c r="B6683" s="146"/>
      <c r="C6683" s="31"/>
      <c r="D6683" s="31"/>
      <c r="E6683" s="44"/>
      <c r="F6683" s="43"/>
      <c r="G6683" s="84"/>
      <c r="H6683" s="31"/>
      <c r="I6683" s="31"/>
      <c r="J6683" s="84"/>
      <c r="K6683" s="31"/>
      <c r="L6683" s="31"/>
      <c r="M6683" s="169"/>
      <c r="N6683" s="148"/>
      <c r="O6683" s="106"/>
      <c r="P6683" s="43"/>
      <c r="Q6683" s="31"/>
      <c r="R6683" s="84"/>
      <c r="S6683" s="31"/>
      <c r="T6683" s="31"/>
      <c r="U6683" s="169"/>
      <c r="V6683" s="150"/>
      <c r="W6683" s="342" t="str" cm="1">
        <f t="array" ref="W6683">IF(SUM(LEN(B6683:V6683))=0,"",IF(OR(OR(ISBLANK(F6683),SUM(LEN(C6683),LEN(D6683))=0),AND(NOT(E6683="Unknown"),ISBLANK(J6683)),AND(NOT(O6683="Unknown"),ISBLANK(R6683))),"Missing Information", INDEX(Table15[Entire Service Line Classification], MATCH(SUMIFS(Table15[Unique ID],Table15[System-Owned Portion],E6683,Table15[If Material Anything Other than "Lead" in Column E,Was Material Ever Previously Lead?],G6683,Table15[Customer-Owned Portion],O6683),Table15[Unique ID],0),0)))</f>
        <v/>
      </c>
      <c r="X6683"/>
    </row>
    <row r="6684" spans="2:24" x14ac:dyDescent="0.35">
      <c r="B6684" s="146"/>
      <c r="C6684" s="31"/>
      <c r="D6684" s="31"/>
      <c r="E6684" s="44"/>
      <c r="F6684" s="43"/>
      <c r="G6684" s="84"/>
      <c r="H6684" s="31"/>
      <c r="I6684" s="31"/>
      <c r="J6684" s="84"/>
      <c r="K6684" s="31"/>
      <c r="L6684" s="31"/>
      <c r="M6684" s="169"/>
      <c r="N6684" s="148"/>
      <c r="O6684" s="106"/>
      <c r="P6684" s="43"/>
      <c r="Q6684" s="31"/>
      <c r="R6684" s="84"/>
      <c r="S6684" s="31"/>
      <c r="T6684" s="31"/>
      <c r="U6684" s="169"/>
      <c r="V6684" s="150"/>
      <c r="W6684" s="342" t="str" cm="1">
        <f t="array" ref="W6684">IF(SUM(LEN(B6684:V6684))=0,"",IF(OR(OR(ISBLANK(F6684),SUM(LEN(C6684),LEN(D6684))=0),AND(NOT(E6684="Unknown"),ISBLANK(J6684)),AND(NOT(O6684="Unknown"),ISBLANK(R6684))),"Missing Information", INDEX(Table15[Entire Service Line Classification], MATCH(SUMIFS(Table15[Unique ID],Table15[System-Owned Portion],E6684,Table15[If Material Anything Other than "Lead" in Column E,Was Material Ever Previously Lead?],G6684,Table15[Customer-Owned Portion],O6684),Table15[Unique ID],0),0)))</f>
        <v/>
      </c>
      <c r="X6684"/>
    </row>
    <row r="6685" spans="2:24" x14ac:dyDescent="0.35">
      <c r="B6685" s="146"/>
      <c r="C6685" s="31"/>
      <c r="D6685" s="31"/>
      <c r="E6685" s="44"/>
      <c r="F6685" s="43"/>
      <c r="G6685" s="84"/>
      <c r="H6685" s="31"/>
      <c r="I6685" s="31"/>
      <c r="J6685" s="84"/>
      <c r="K6685" s="31"/>
      <c r="L6685" s="31"/>
      <c r="M6685" s="169"/>
      <c r="N6685" s="148"/>
      <c r="O6685" s="106"/>
      <c r="P6685" s="43"/>
      <c r="Q6685" s="31"/>
      <c r="R6685" s="84"/>
      <c r="S6685" s="31"/>
      <c r="T6685" s="31"/>
      <c r="U6685" s="169"/>
      <c r="V6685" s="150"/>
      <c r="W6685" s="342" t="str" cm="1">
        <f t="array" ref="W6685">IF(SUM(LEN(B6685:V6685))=0,"",IF(OR(OR(ISBLANK(F6685),SUM(LEN(C6685),LEN(D6685))=0),AND(NOT(E6685="Unknown"),ISBLANK(J6685)),AND(NOT(O6685="Unknown"),ISBLANK(R6685))),"Missing Information", INDEX(Table15[Entire Service Line Classification], MATCH(SUMIFS(Table15[Unique ID],Table15[System-Owned Portion],E6685,Table15[If Material Anything Other than "Lead" in Column E,Was Material Ever Previously Lead?],G6685,Table15[Customer-Owned Portion],O6685),Table15[Unique ID],0),0)))</f>
        <v/>
      </c>
      <c r="X6685"/>
    </row>
    <row r="6686" spans="2:24" x14ac:dyDescent="0.35">
      <c r="B6686" s="146"/>
      <c r="C6686" s="31"/>
      <c r="D6686" s="31"/>
      <c r="E6686" s="44"/>
      <c r="F6686" s="43"/>
      <c r="G6686" s="84"/>
      <c r="H6686" s="31"/>
      <c r="I6686" s="31"/>
      <c r="J6686" s="84"/>
      <c r="K6686" s="31"/>
      <c r="L6686" s="31"/>
      <c r="M6686" s="169"/>
      <c r="N6686" s="148"/>
      <c r="O6686" s="106"/>
      <c r="P6686" s="43"/>
      <c r="Q6686" s="31"/>
      <c r="R6686" s="84"/>
      <c r="S6686" s="31"/>
      <c r="T6686" s="31"/>
      <c r="U6686" s="169"/>
      <c r="V6686" s="150"/>
      <c r="W6686" s="342" t="str" cm="1">
        <f t="array" ref="W6686">IF(SUM(LEN(B6686:V6686))=0,"",IF(OR(OR(ISBLANK(F6686),SUM(LEN(C6686),LEN(D6686))=0),AND(NOT(E6686="Unknown"),ISBLANK(J6686)),AND(NOT(O6686="Unknown"),ISBLANK(R6686))),"Missing Information", INDEX(Table15[Entire Service Line Classification], MATCH(SUMIFS(Table15[Unique ID],Table15[System-Owned Portion],E6686,Table15[If Material Anything Other than "Lead" in Column E,Was Material Ever Previously Lead?],G6686,Table15[Customer-Owned Portion],O6686),Table15[Unique ID],0),0)))</f>
        <v/>
      </c>
      <c r="X6686"/>
    </row>
    <row r="6687" spans="2:24" x14ac:dyDescent="0.35">
      <c r="B6687" s="146"/>
      <c r="C6687" s="31"/>
      <c r="D6687" s="31"/>
      <c r="E6687" s="44"/>
      <c r="F6687" s="43"/>
      <c r="G6687" s="84"/>
      <c r="H6687" s="31"/>
      <c r="I6687" s="31"/>
      <c r="J6687" s="84"/>
      <c r="K6687" s="31"/>
      <c r="L6687" s="31"/>
      <c r="M6687" s="169"/>
      <c r="N6687" s="148"/>
      <c r="O6687" s="106"/>
      <c r="P6687" s="43"/>
      <c r="Q6687" s="31"/>
      <c r="R6687" s="84"/>
      <c r="S6687" s="31"/>
      <c r="T6687" s="31"/>
      <c r="U6687" s="169"/>
      <c r="V6687" s="150"/>
      <c r="W6687" s="342" t="str" cm="1">
        <f t="array" ref="W6687">IF(SUM(LEN(B6687:V6687))=0,"",IF(OR(OR(ISBLANK(F6687),SUM(LEN(C6687),LEN(D6687))=0),AND(NOT(E6687="Unknown"),ISBLANK(J6687)),AND(NOT(O6687="Unknown"),ISBLANK(R6687))),"Missing Information", INDEX(Table15[Entire Service Line Classification], MATCH(SUMIFS(Table15[Unique ID],Table15[System-Owned Portion],E6687,Table15[If Material Anything Other than "Lead" in Column E,Was Material Ever Previously Lead?],G6687,Table15[Customer-Owned Portion],O6687),Table15[Unique ID],0),0)))</f>
        <v/>
      </c>
      <c r="X6687"/>
    </row>
    <row r="6688" spans="2:24" x14ac:dyDescent="0.35">
      <c r="B6688" s="146"/>
      <c r="C6688" s="31"/>
      <c r="D6688" s="31"/>
      <c r="E6688" s="44"/>
      <c r="F6688" s="43"/>
      <c r="G6688" s="84"/>
      <c r="H6688" s="31"/>
      <c r="I6688" s="31"/>
      <c r="J6688" s="84"/>
      <c r="K6688" s="31"/>
      <c r="L6688" s="31"/>
      <c r="M6688" s="169"/>
      <c r="N6688" s="148"/>
      <c r="O6688" s="106"/>
      <c r="P6688" s="43"/>
      <c r="Q6688" s="31"/>
      <c r="R6688" s="84"/>
      <c r="S6688" s="31"/>
      <c r="T6688" s="31"/>
      <c r="U6688" s="169"/>
      <c r="V6688" s="150"/>
      <c r="W6688" s="342" t="str" cm="1">
        <f t="array" ref="W6688">IF(SUM(LEN(B6688:V6688))=0,"",IF(OR(OR(ISBLANK(F6688),SUM(LEN(C6688),LEN(D6688))=0),AND(NOT(E6688="Unknown"),ISBLANK(J6688)),AND(NOT(O6688="Unknown"),ISBLANK(R6688))),"Missing Information", INDEX(Table15[Entire Service Line Classification], MATCH(SUMIFS(Table15[Unique ID],Table15[System-Owned Portion],E6688,Table15[If Material Anything Other than "Lead" in Column E,Was Material Ever Previously Lead?],G6688,Table15[Customer-Owned Portion],O6688),Table15[Unique ID],0),0)))</f>
        <v/>
      </c>
      <c r="X6688"/>
    </row>
    <row r="6689" spans="2:24" x14ac:dyDescent="0.35">
      <c r="B6689" s="146"/>
      <c r="C6689" s="31"/>
      <c r="D6689" s="31"/>
      <c r="E6689" s="44"/>
      <c r="F6689" s="43"/>
      <c r="G6689" s="84"/>
      <c r="H6689" s="31"/>
      <c r="I6689" s="31"/>
      <c r="J6689" s="84"/>
      <c r="K6689" s="31"/>
      <c r="L6689" s="31"/>
      <c r="M6689" s="169"/>
      <c r="N6689" s="148"/>
      <c r="O6689" s="106"/>
      <c r="P6689" s="43"/>
      <c r="Q6689" s="31"/>
      <c r="R6689" s="84"/>
      <c r="S6689" s="31"/>
      <c r="T6689" s="31"/>
      <c r="U6689" s="169"/>
      <c r="V6689" s="150"/>
      <c r="W6689" s="342" t="str" cm="1">
        <f t="array" ref="W6689">IF(SUM(LEN(B6689:V6689))=0,"",IF(OR(OR(ISBLANK(F6689),SUM(LEN(C6689),LEN(D6689))=0),AND(NOT(E6689="Unknown"),ISBLANK(J6689)),AND(NOT(O6689="Unknown"),ISBLANK(R6689))),"Missing Information", INDEX(Table15[Entire Service Line Classification], MATCH(SUMIFS(Table15[Unique ID],Table15[System-Owned Portion],E6689,Table15[If Material Anything Other than "Lead" in Column E,Was Material Ever Previously Lead?],G6689,Table15[Customer-Owned Portion],O6689),Table15[Unique ID],0),0)))</f>
        <v/>
      </c>
      <c r="X6689"/>
    </row>
    <row r="6690" spans="2:24" x14ac:dyDescent="0.35">
      <c r="B6690" s="146"/>
      <c r="C6690" s="31"/>
      <c r="D6690" s="31"/>
      <c r="E6690" s="44"/>
      <c r="F6690" s="43"/>
      <c r="G6690" s="84"/>
      <c r="H6690" s="31"/>
      <c r="I6690" s="31"/>
      <c r="J6690" s="84"/>
      <c r="K6690" s="31"/>
      <c r="L6690" s="31"/>
      <c r="M6690" s="169"/>
      <c r="N6690" s="148"/>
      <c r="O6690" s="106"/>
      <c r="P6690" s="43"/>
      <c r="Q6690" s="31"/>
      <c r="R6690" s="84"/>
      <c r="S6690" s="31"/>
      <c r="T6690" s="31"/>
      <c r="U6690" s="169"/>
      <c r="V6690" s="150"/>
      <c r="W6690" s="342" t="str" cm="1">
        <f t="array" ref="W6690">IF(SUM(LEN(B6690:V6690))=0,"",IF(OR(OR(ISBLANK(F6690),SUM(LEN(C6690),LEN(D6690))=0),AND(NOT(E6690="Unknown"),ISBLANK(J6690)),AND(NOT(O6690="Unknown"),ISBLANK(R6690))),"Missing Information", INDEX(Table15[Entire Service Line Classification], MATCH(SUMIFS(Table15[Unique ID],Table15[System-Owned Portion],E6690,Table15[If Material Anything Other than "Lead" in Column E,Was Material Ever Previously Lead?],G6690,Table15[Customer-Owned Portion],O6690),Table15[Unique ID],0),0)))</f>
        <v/>
      </c>
      <c r="X6690"/>
    </row>
    <row r="6691" spans="2:24" x14ac:dyDescent="0.35">
      <c r="B6691" s="146"/>
      <c r="C6691" s="31"/>
      <c r="D6691" s="31"/>
      <c r="E6691" s="44"/>
      <c r="F6691" s="43"/>
      <c r="G6691" s="84"/>
      <c r="H6691" s="31"/>
      <c r="I6691" s="31"/>
      <c r="J6691" s="84"/>
      <c r="K6691" s="31"/>
      <c r="L6691" s="31"/>
      <c r="M6691" s="169"/>
      <c r="N6691" s="148"/>
      <c r="O6691" s="106"/>
      <c r="P6691" s="43"/>
      <c r="Q6691" s="31"/>
      <c r="R6691" s="84"/>
      <c r="S6691" s="31"/>
      <c r="T6691" s="31"/>
      <c r="U6691" s="169"/>
      <c r="V6691" s="150"/>
      <c r="W6691" s="342" t="str" cm="1">
        <f t="array" ref="W6691">IF(SUM(LEN(B6691:V6691))=0,"",IF(OR(OR(ISBLANK(F6691),SUM(LEN(C6691),LEN(D6691))=0),AND(NOT(E6691="Unknown"),ISBLANK(J6691)),AND(NOT(O6691="Unknown"),ISBLANK(R6691))),"Missing Information", INDEX(Table15[Entire Service Line Classification], MATCH(SUMIFS(Table15[Unique ID],Table15[System-Owned Portion],E6691,Table15[If Material Anything Other than "Lead" in Column E,Was Material Ever Previously Lead?],G6691,Table15[Customer-Owned Portion],O6691),Table15[Unique ID],0),0)))</f>
        <v/>
      </c>
      <c r="X6691"/>
    </row>
    <row r="6692" spans="2:24" x14ac:dyDescent="0.35">
      <c r="B6692" s="146"/>
      <c r="C6692" s="31"/>
      <c r="D6692" s="31"/>
      <c r="E6692" s="44"/>
      <c r="F6692" s="43"/>
      <c r="G6692" s="84"/>
      <c r="H6692" s="31"/>
      <c r="I6692" s="31"/>
      <c r="J6692" s="84"/>
      <c r="K6692" s="31"/>
      <c r="L6692" s="31"/>
      <c r="M6692" s="169"/>
      <c r="N6692" s="148"/>
      <c r="O6692" s="106"/>
      <c r="P6692" s="43"/>
      <c r="Q6692" s="31"/>
      <c r="R6692" s="84"/>
      <c r="S6692" s="31"/>
      <c r="T6692" s="31"/>
      <c r="U6692" s="169"/>
      <c r="V6692" s="150"/>
      <c r="W6692" s="342" t="str" cm="1">
        <f t="array" ref="W6692">IF(SUM(LEN(B6692:V6692))=0,"",IF(OR(OR(ISBLANK(F6692),SUM(LEN(C6692),LEN(D6692))=0),AND(NOT(E6692="Unknown"),ISBLANK(J6692)),AND(NOT(O6692="Unknown"),ISBLANK(R6692))),"Missing Information", INDEX(Table15[Entire Service Line Classification], MATCH(SUMIFS(Table15[Unique ID],Table15[System-Owned Portion],E6692,Table15[If Material Anything Other than "Lead" in Column E,Was Material Ever Previously Lead?],G6692,Table15[Customer-Owned Portion],O6692),Table15[Unique ID],0),0)))</f>
        <v/>
      </c>
      <c r="X6692"/>
    </row>
    <row r="6693" spans="2:24" x14ac:dyDescent="0.35">
      <c r="B6693" s="146"/>
      <c r="C6693" s="31"/>
      <c r="D6693" s="31"/>
      <c r="E6693" s="44"/>
      <c r="F6693" s="43"/>
      <c r="G6693" s="84"/>
      <c r="H6693" s="31"/>
      <c r="I6693" s="31"/>
      <c r="J6693" s="84"/>
      <c r="K6693" s="31"/>
      <c r="L6693" s="31"/>
      <c r="M6693" s="169"/>
      <c r="N6693" s="148"/>
      <c r="O6693" s="106"/>
      <c r="P6693" s="43"/>
      <c r="Q6693" s="31"/>
      <c r="R6693" s="84"/>
      <c r="S6693" s="31"/>
      <c r="T6693" s="31"/>
      <c r="U6693" s="169"/>
      <c r="V6693" s="150"/>
      <c r="W6693" s="342" t="str" cm="1">
        <f t="array" ref="W6693">IF(SUM(LEN(B6693:V6693))=0,"",IF(OR(OR(ISBLANK(F6693),SUM(LEN(C6693),LEN(D6693))=0),AND(NOT(E6693="Unknown"),ISBLANK(J6693)),AND(NOT(O6693="Unknown"),ISBLANK(R6693))),"Missing Information", INDEX(Table15[Entire Service Line Classification], MATCH(SUMIFS(Table15[Unique ID],Table15[System-Owned Portion],E6693,Table15[If Material Anything Other than "Lead" in Column E,Was Material Ever Previously Lead?],G6693,Table15[Customer-Owned Portion],O6693),Table15[Unique ID],0),0)))</f>
        <v/>
      </c>
      <c r="X6693"/>
    </row>
    <row r="6694" spans="2:24" x14ac:dyDescent="0.35">
      <c r="B6694" s="146"/>
      <c r="C6694" s="31"/>
      <c r="D6694" s="31"/>
      <c r="E6694" s="44"/>
      <c r="F6694" s="43"/>
      <c r="G6694" s="84"/>
      <c r="H6694" s="31"/>
      <c r="I6694" s="31"/>
      <c r="J6694" s="84"/>
      <c r="K6694" s="31"/>
      <c r="L6694" s="31"/>
      <c r="M6694" s="169"/>
      <c r="N6694" s="148"/>
      <c r="O6694" s="106"/>
      <c r="P6694" s="43"/>
      <c r="Q6694" s="31"/>
      <c r="R6694" s="84"/>
      <c r="S6694" s="31"/>
      <c r="T6694" s="31"/>
      <c r="U6694" s="169"/>
      <c r="V6694" s="150"/>
      <c r="W6694" s="342" t="str" cm="1">
        <f t="array" ref="W6694">IF(SUM(LEN(B6694:V6694))=0,"",IF(OR(OR(ISBLANK(F6694),SUM(LEN(C6694),LEN(D6694))=0),AND(NOT(E6694="Unknown"),ISBLANK(J6694)),AND(NOT(O6694="Unknown"),ISBLANK(R6694))),"Missing Information", INDEX(Table15[Entire Service Line Classification], MATCH(SUMIFS(Table15[Unique ID],Table15[System-Owned Portion],E6694,Table15[If Material Anything Other than "Lead" in Column E,Was Material Ever Previously Lead?],G6694,Table15[Customer-Owned Portion],O6694),Table15[Unique ID],0),0)))</f>
        <v/>
      </c>
      <c r="X6694"/>
    </row>
    <row r="6695" spans="2:24" x14ac:dyDescent="0.35">
      <c r="B6695" s="146"/>
      <c r="C6695" s="31"/>
      <c r="D6695" s="31"/>
      <c r="E6695" s="44"/>
      <c r="F6695" s="43"/>
      <c r="G6695" s="84"/>
      <c r="H6695" s="31"/>
      <c r="I6695" s="31"/>
      <c r="J6695" s="84"/>
      <c r="K6695" s="31"/>
      <c r="L6695" s="31"/>
      <c r="M6695" s="169"/>
      <c r="N6695" s="148"/>
      <c r="O6695" s="106"/>
      <c r="P6695" s="43"/>
      <c r="Q6695" s="31"/>
      <c r="R6695" s="84"/>
      <c r="S6695" s="31"/>
      <c r="T6695" s="31"/>
      <c r="U6695" s="169"/>
      <c r="V6695" s="150"/>
      <c r="W6695" s="342" t="str" cm="1">
        <f t="array" ref="W6695">IF(SUM(LEN(B6695:V6695))=0,"",IF(OR(OR(ISBLANK(F6695),SUM(LEN(C6695),LEN(D6695))=0),AND(NOT(E6695="Unknown"),ISBLANK(J6695)),AND(NOT(O6695="Unknown"),ISBLANK(R6695))),"Missing Information", INDEX(Table15[Entire Service Line Classification], MATCH(SUMIFS(Table15[Unique ID],Table15[System-Owned Portion],E6695,Table15[If Material Anything Other than "Lead" in Column E,Was Material Ever Previously Lead?],G6695,Table15[Customer-Owned Portion],O6695),Table15[Unique ID],0),0)))</f>
        <v/>
      </c>
      <c r="X6695"/>
    </row>
    <row r="6696" spans="2:24" x14ac:dyDescent="0.35">
      <c r="B6696" s="146"/>
      <c r="C6696" s="31"/>
      <c r="D6696" s="31"/>
      <c r="E6696" s="44"/>
      <c r="F6696" s="43"/>
      <c r="G6696" s="84"/>
      <c r="H6696" s="31"/>
      <c r="I6696" s="31"/>
      <c r="J6696" s="84"/>
      <c r="K6696" s="31"/>
      <c r="L6696" s="31"/>
      <c r="M6696" s="169"/>
      <c r="N6696" s="148"/>
      <c r="O6696" s="106"/>
      <c r="P6696" s="43"/>
      <c r="Q6696" s="31"/>
      <c r="R6696" s="84"/>
      <c r="S6696" s="31"/>
      <c r="T6696" s="31"/>
      <c r="U6696" s="169"/>
      <c r="V6696" s="150"/>
      <c r="W6696" s="342" t="str" cm="1">
        <f t="array" ref="W6696">IF(SUM(LEN(B6696:V6696))=0,"",IF(OR(OR(ISBLANK(F6696),SUM(LEN(C6696),LEN(D6696))=0),AND(NOT(E6696="Unknown"),ISBLANK(J6696)),AND(NOT(O6696="Unknown"),ISBLANK(R6696))),"Missing Information", INDEX(Table15[Entire Service Line Classification], MATCH(SUMIFS(Table15[Unique ID],Table15[System-Owned Portion],E6696,Table15[If Material Anything Other than "Lead" in Column E,Was Material Ever Previously Lead?],G6696,Table15[Customer-Owned Portion],O6696),Table15[Unique ID],0),0)))</f>
        <v/>
      </c>
      <c r="X6696"/>
    </row>
    <row r="6697" spans="2:24" x14ac:dyDescent="0.35">
      <c r="B6697" s="146"/>
      <c r="C6697" s="31"/>
      <c r="D6697" s="31"/>
      <c r="E6697" s="44"/>
      <c r="F6697" s="43"/>
      <c r="G6697" s="84"/>
      <c r="H6697" s="31"/>
      <c r="I6697" s="31"/>
      <c r="J6697" s="84"/>
      <c r="K6697" s="31"/>
      <c r="L6697" s="31"/>
      <c r="M6697" s="169"/>
      <c r="N6697" s="148"/>
      <c r="O6697" s="106"/>
      <c r="P6697" s="43"/>
      <c r="Q6697" s="31"/>
      <c r="R6697" s="84"/>
      <c r="S6697" s="31"/>
      <c r="T6697" s="31"/>
      <c r="U6697" s="169"/>
      <c r="V6697" s="150"/>
      <c r="W6697" s="342" t="str" cm="1">
        <f t="array" ref="W6697">IF(SUM(LEN(B6697:V6697))=0,"",IF(OR(OR(ISBLANK(F6697),SUM(LEN(C6697),LEN(D6697))=0),AND(NOT(E6697="Unknown"),ISBLANK(J6697)),AND(NOT(O6697="Unknown"),ISBLANK(R6697))),"Missing Information", INDEX(Table15[Entire Service Line Classification], MATCH(SUMIFS(Table15[Unique ID],Table15[System-Owned Portion],E6697,Table15[If Material Anything Other than "Lead" in Column E,Was Material Ever Previously Lead?],G6697,Table15[Customer-Owned Portion],O6697),Table15[Unique ID],0),0)))</f>
        <v/>
      </c>
      <c r="X6697"/>
    </row>
    <row r="6698" spans="2:24" x14ac:dyDescent="0.35">
      <c r="B6698" s="146"/>
      <c r="C6698" s="31"/>
      <c r="D6698" s="31"/>
      <c r="E6698" s="44"/>
      <c r="F6698" s="43"/>
      <c r="G6698" s="84"/>
      <c r="H6698" s="31"/>
      <c r="I6698" s="31"/>
      <c r="J6698" s="84"/>
      <c r="K6698" s="31"/>
      <c r="L6698" s="31"/>
      <c r="M6698" s="169"/>
      <c r="N6698" s="148"/>
      <c r="O6698" s="106"/>
      <c r="P6698" s="43"/>
      <c r="Q6698" s="31"/>
      <c r="R6698" s="84"/>
      <c r="S6698" s="31"/>
      <c r="T6698" s="31"/>
      <c r="U6698" s="169"/>
      <c r="V6698" s="150"/>
      <c r="W6698" s="342" t="str" cm="1">
        <f t="array" ref="W6698">IF(SUM(LEN(B6698:V6698))=0,"",IF(OR(OR(ISBLANK(F6698),SUM(LEN(C6698),LEN(D6698))=0),AND(NOT(E6698="Unknown"),ISBLANK(J6698)),AND(NOT(O6698="Unknown"),ISBLANK(R6698))),"Missing Information", INDEX(Table15[Entire Service Line Classification], MATCH(SUMIFS(Table15[Unique ID],Table15[System-Owned Portion],E6698,Table15[If Material Anything Other than "Lead" in Column E,Was Material Ever Previously Lead?],G6698,Table15[Customer-Owned Portion],O6698),Table15[Unique ID],0),0)))</f>
        <v/>
      </c>
      <c r="X6698"/>
    </row>
    <row r="6699" spans="2:24" x14ac:dyDescent="0.35">
      <c r="B6699" s="146"/>
      <c r="C6699" s="31"/>
      <c r="D6699" s="31"/>
      <c r="E6699" s="44"/>
      <c r="F6699" s="43"/>
      <c r="G6699" s="84"/>
      <c r="H6699" s="31"/>
      <c r="I6699" s="31"/>
      <c r="J6699" s="84"/>
      <c r="K6699" s="31"/>
      <c r="L6699" s="31"/>
      <c r="M6699" s="169"/>
      <c r="N6699" s="148"/>
      <c r="O6699" s="106"/>
      <c r="P6699" s="43"/>
      <c r="Q6699" s="31"/>
      <c r="R6699" s="84"/>
      <c r="S6699" s="31"/>
      <c r="T6699" s="31"/>
      <c r="U6699" s="169"/>
      <c r="V6699" s="150"/>
      <c r="W6699" s="342" t="str" cm="1">
        <f t="array" ref="W6699">IF(SUM(LEN(B6699:V6699))=0,"",IF(OR(OR(ISBLANK(F6699),SUM(LEN(C6699),LEN(D6699))=0),AND(NOT(E6699="Unknown"),ISBLANK(J6699)),AND(NOT(O6699="Unknown"),ISBLANK(R6699))),"Missing Information", INDEX(Table15[Entire Service Line Classification], MATCH(SUMIFS(Table15[Unique ID],Table15[System-Owned Portion],E6699,Table15[If Material Anything Other than "Lead" in Column E,Was Material Ever Previously Lead?],G6699,Table15[Customer-Owned Portion],O6699),Table15[Unique ID],0),0)))</f>
        <v/>
      </c>
      <c r="X6699"/>
    </row>
    <row r="6700" spans="2:24" x14ac:dyDescent="0.35">
      <c r="B6700" s="146"/>
      <c r="C6700" s="31"/>
      <c r="D6700" s="31"/>
      <c r="E6700" s="44"/>
      <c r="F6700" s="43"/>
      <c r="G6700" s="84"/>
      <c r="H6700" s="31"/>
      <c r="I6700" s="31"/>
      <c r="J6700" s="84"/>
      <c r="K6700" s="31"/>
      <c r="L6700" s="31"/>
      <c r="M6700" s="169"/>
      <c r="N6700" s="148"/>
      <c r="O6700" s="106"/>
      <c r="P6700" s="43"/>
      <c r="Q6700" s="31"/>
      <c r="R6700" s="84"/>
      <c r="S6700" s="31"/>
      <c r="T6700" s="31"/>
      <c r="U6700" s="169"/>
      <c r="V6700" s="150"/>
      <c r="W6700" s="342" t="str" cm="1">
        <f t="array" ref="W6700">IF(SUM(LEN(B6700:V6700))=0,"",IF(OR(OR(ISBLANK(F6700),SUM(LEN(C6700),LEN(D6700))=0),AND(NOT(E6700="Unknown"),ISBLANK(J6700)),AND(NOT(O6700="Unknown"),ISBLANK(R6700))),"Missing Information", INDEX(Table15[Entire Service Line Classification], MATCH(SUMIFS(Table15[Unique ID],Table15[System-Owned Portion],E6700,Table15[If Material Anything Other than "Lead" in Column E,Was Material Ever Previously Lead?],G6700,Table15[Customer-Owned Portion],O6700),Table15[Unique ID],0),0)))</f>
        <v/>
      </c>
      <c r="X6700"/>
    </row>
    <row r="6701" spans="2:24" x14ac:dyDescent="0.35">
      <c r="B6701" s="146"/>
      <c r="C6701" s="31"/>
      <c r="D6701" s="31"/>
      <c r="E6701" s="44"/>
      <c r="F6701" s="43"/>
      <c r="G6701" s="84"/>
      <c r="H6701" s="31"/>
      <c r="I6701" s="31"/>
      <c r="J6701" s="84"/>
      <c r="K6701" s="31"/>
      <c r="L6701" s="31"/>
      <c r="M6701" s="169"/>
      <c r="N6701" s="148"/>
      <c r="O6701" s="106"/>
      <c r="P6701" s="43"/>
      <c r="Q6701" s="31"/>
      <c r="R6701" s="84"/>
      <c r="S6701" s="31"/>
      <c r="T6701" s="31"/>
      <c r="U6701" s="169"/>
      <c r="V6701" s="150"/>
      <c r="W6701" s="342" t="str" cm="1">
        <f t="array" ref="W6701">IF(SUM(LEN(B6701:V6701))=0,"",IF(OR(OR(ISBLANK(F6701),SUM(LEN(C6701),LEN(D6701))=0),AND(NOT(E6701="Unknown"),ISBLANK(J6701)),AND(NOT(O6701="Unknown"),ISBLANK(R6701))),"Missing Information", INDEX(Table15[Entire Service Line Classification], MATCH(SUMIFS(Table15[Unique ID],Table15[System-Owned Portion],E6701,Table15[If Material Anything Other than "Lead" in Column E,Was Material Ever Previously Lead?],G6701,Table15[Customer-Owned Portion],O6701),Table15[Unique ID],0),0)))</f>
        <v/>
      </c>
      <c r="X6701"/>
    </row>
    <row r="6702" spans="2:24" x14ac:dyDescent="0.35">
      <c r="B6702" s="146"/>
      <c r="C6702" s="31"/>
      <c r="D6702" s="31"/>
      <c r="E6702" s="44"/>
      <c r="F6702" s="43"/>
      <c r="G6702" s="84"/>
      <c r="H6702" s="31"/>
      <c r="I6702" s="31"/>
      <c r="J6702" s="84"/>
      <c r="K6702" s="31"/>
      <c r="L6702" s="31"/>
      <c r="M6702" s="169"/>
      <c r="N6702" s="148"/>
      <c r="O6702" s="106"/>
      <c r="P6702" s="43"/>
      <c r="Q6702" s="31"/>
      <c r="R6702" s="84"/>
      <c r="S6702" s="31"/>
      <c r="T6702" s="31"/>
      <c r="U6702" s="169"/>
      <c r="V6702" s="150"/>
      <c r="W6702" s="342" t="str" cm="1">
        <f t="array" ref="W6702">IF(SUM(LEN(B6702:V6702))=0,"",IF(OR(OR(ISBLANK(F6702),SUM(LEN(C6702),LEN(D6702))=0),AND(NOT(E6702="Unknown"),ISBLANK(J6702)),AND(NOT(O6702="Unknown"),ISBLANK(R6702))),"Missing Information", INDEX(Table15[Entire Service Line Classification], MATCH(SUMIFS(Table15[Unique ID],Table15[System-Owned Portion],E6702,Table15[If Material Anything Other than "Lead" in Column E,Was Material Ever Previously Lead?],G6702,Table15[Customer-Owned Portion],O6702),Table15[Unique ID],0),0)))</f>
        <v/>
      </c>
      <c r="X6702"/>
    </row>
    <row r="6703" spans="2:24" x14ac:dyDescent="0.35">
      <c r="B6703" s="146"/>
      <c r="C6703" s="31"/>
      <c r="D6703" s="31"/>
      <c r="E6703" s="44"/>
      <c r="F6703" s="43"/>
      <c r="G6703" s="84"/>
      <c r="H6703" s="31"/>
      <c r="I6703" s="31"/>
      <c r="J6703" s="84"/>
      <c r="K6703" s="31"/>
      <c r="L6703" s="31"/>
      <c r="M6703" s="169"/>
      <c r="N6703" s="148"/>
      <c r="O6703" s="106"/>
      <c r="P6703" s="43"/>
      <c r="Q6703" s="31"/>
      <c r="R6703" s="84"/>
      <c r="S6703" s="31"/>
      <c r="T6703" s="31"/>
      <c r="U6703" s="169"/>
      <c r="V6703" s="150"/>
      <c r="W6703" s="342" t="str" cm="1">
        <f t="array" ref="W6703">IF(SUM(LEN(B6703:V6703))=0,"",IF(OR(OR(ISBLANK(F6703),SUM(LEN(C6703),LEN(D6703))=0),AND(NOT(E6703="Unknown"),ISBLANK(J6703)),AND(NOT(O6703="Unknown"),ISBLANK(R6703))),"Missing Information", INDEX(Table15[Entire Service Line Classification], MATCH(SUMIFS(Table15[Unique ID],Table15[System-Owned Portion],E6703,Table15[If Material Anything Other than "Lead" in Column E,Was Material Ever Previously Lead?],G6703,Table15[Customer-Owned Portion],O6703),Table15[Unique ID],0),0)))</f>
        <v/>
      </c>
      <c r="X6703"/>
    </row>
    <row r="6704" spans="2:24" x14ac:dyDescent="0.35">
      <c r="B6704" s="146"/>
      <c r="C6704" s="31"/>
      <c r="D6704" s="31"/>
      <c r="E6704" s="44"/>
      <c r="F6704" s="43"/>
      <c r="G6704" s="84"/>
      <c r="H6704" s="31"/>
      <c r="I6704" s="31"/>
      <c r="J6704" s="84"/>
      <c r="K6704" s="31"/>
      <c r="L6704" s="31"/>
      <c r="M6704" s="169"/>
      <c r="N6704" s="148"/>
      <c r="O6704" s="106"/>
      <c r="P6704" s="43"/>
      <c r="Q6704" s="31"/>
      <c r="R6704" s="84"/>
      <c r="S6704" s="31"/>
      <c r="T6704" s="31"/>
      <c r="U6704" s="169"/>
      <c r="V6704" s="150"/>
      <c r="W6704" s="342" t="str" cm="1">
        <f t="array" ref="W6704">IF(SUM(LEN(B6704:V6704))=0,"",IF(OR(OR(ISBLANK(F6704),SUM(LEN(C6704),LEN(D6704))=0),AND(NOT(E6704="Unknown"),ISBLANK(J6704)),AND(NOT(O6704="Unknown"),ISBLANK(R6704))),"Missing Information", INDEX(Table15[Entire Service Line Classification], MATCH(SUMIFS(Table15[Unique ID],Table15[System-Owned Portion],E6704,Table15[If Material Anything Other than "Lead" in Column E,Was Material Ever Previously Lead?],G6704,Table15[Customer-Owned Portion],O6704),Table15[Unique ID],0),0)))</f>
        <v/>
      </c>
      <c r="X6704"/>
    </row>
    <row r="6705" spans="2:24" x14ac:dyDescent="0.35">
      <c r="B6705" s="146"/>
      <c r="C6705" s="31"/>
      <c r="D6705" s="31"/>
      <c r="E6705" s="44"/>
      <c r="F6705" s="43"/>
      <c r="G6705" s="84"/>
      <c r="H6705" s="31"/>
      <c r="I6705" s="31"/>
      <c r="J6705" s="84"/>
      <c r="K6705" s="31"/>
      <c r="L6705" s="31"/>
      <c r="M6705" s="169"/>
      <c r="N6705" s="148"/>
      <c r="O6705" s="106"/>
      <c r="P6705" s="43"/>
      <c r="Q6705" s="31"/>
      <c r="R6705" s="84"/>
      <c r="S6705" s="31"/>
      <c r="T6705" s="31"/>
      <c r="U6705" s="169"/>
      <c r="V6705" s="150"/>
      <c r="W6705" s="342" t="str" cm="1">
        <f t="array" ref="W6705">IF(SUM(LEN(B6705:V6705))=0,"",IF(OR(OR(ISBLANK(F6705),SUM(LEN(C6705),LEN(D6705))=0),AND(NOT(E6705="Unknown"),ISBLANK(J6705)),AND(NOT(O6705="Unknown"),ISBLANK(R6705))),"Missing Information", INDEX(Table15[Entire Service Line Classification], MATCH(SUMIFS(Table15[Unique ID],Table15[System-Owned Portion],E6705,Table15[If Material Anything Other than "Lead" in Column E,Was Material Ever Previously Lead?],G6705,Table15[Customer-Owned Portion],O6705),Table15[Unique ID],0),0)))</f>
        <v/>
      </c>
      <c r="X6705"/>
    </row>
    <row r="6706" spans="2:24" x14ac:dyDescent="0.35">
      <c r="B6706" s="146"/>
      <c r="C6706" s="31"/>
      <c r="D6706" s="31"/>
      <c r="E6706" s="44"/>
      <c r="F6706" s="43"/>
      <c r="G6706" s="84"/>
      <c r="H6706" s="31"/>
      <c r="I6706" s="31"/>
      <c r="J6706" s="84"/>
      <c r="K6706" s="31"/>
      <c r="L6706" s="31"/>
      <c r="M6706" s="169"/>
      <c r="N6706" s="148"/>
      <c r="O6706" s="106"/>
      <c r="P6706" s="43"/>
      <c r="Q6706" s="31"/>
      <c r="R6706" s="84"/>
      <c r="S6706" s="31"/>
      <c r="T6706" s="31"/>
      <c r="U6706" s="169"/>
      <c r="V6706" s="150"/>
      <c r="W6706" s="342" t="str" cm="1">
        <f t="array" ref="W6706">IF(SUM(LEN(B6706:V6706))=0,"",IF(OR(OR(ISBLANK(F6706),SUM(LEN(C6706),LEN(D6706))=0),AND(NOT(E6706="Unknown"),ISBLANK(J6706)),AND(NOT(O6706="Unknown"),ISBLANK(R6706))),"Missing Information", INDEX(Table15[Entire Service Line Classification], MATCH(SUMIFS(Table15[Unique ID],Table15[System-Owned Portion],E6706,Table15[If Material Anything Other than "Lead" in Column E,Was Material Ever Previously Lead?],G6706,Table15[Customer-Owned Portion],O6706),Table15[Unique ID],0),0)))</f>
        <v/>
      </c>
      <c r="X6706"/>
    </row>
    <row r="6707" spans="2:24" x14ac:dyDescent="0.35">
      <c r="B6707" s="146"/>
      <c r="C6707" s="31"/>
      <c r="D6707" s="31"/>
      <c r="E6707" s="44"/>
      <c r="F6707" s="43"/>
      <c r="G6707" s="84"/>
      <c r="H6707" s="31"/>
      <c r="I6707" s="31"/>
      <c r="J6707" s="84"/>
      <c r="K6707" s="31"/>
      <c r="L6707" s="31"/>
      <c r="M6707" s="169"/>
      <c r="N6707" s="148"/>
      <c r="O6707" s="106"/>
      <c r="P6707" s="43"/>
      <c r="Q6707" s="31"/>
      <c r="R6707" s="84"/>
      <c r="S6707" s="31"/>
      <c r="T6707" s="31"/>
      <c r="U6707" s="169"/>
      <c r="V6707" s="150"/>
      <c r="W6707" s="342" t="str" cm="1">
        <f t="array" ref="W6707">IF(SUM(LEN(B6707:V6707))=0,"",IF(OR(OR(ISBLANK(F6707),SUM(LEN(C6707),LEN(D6707))=0),AND(NOT(E6707="Unknown"),ISBLANK(J6707)),AND(NOT(O6707="Unknown"),ISBLANK(R6707))),"Missing Information", INDEX(Table15[Entire Service Line Classification], MATCH(SUMIFS(Table15[Unique ID],Table15[System-Owned Portion],E6707,Table15[If Material Anything Other than "Lead" in Column E,Was Material Ever Previously Lead?],G6707,Table15[Customer-Owned Portion],O6707),Table15[Unique ID],0),0)))</f>
        <v/>
      </c>
      <c r="X6707"/>
    </row>
    <row r="6708" spans="2:24" x14ac:dyDescent="0.35">
      <c r="B6708" s="146"/>
      <c r="C6708" s="31"/>
      <c r="D6708" s="31"/>
      <c r="E6708" s="44"/>
      <c r="F6708" s="43"/>
      <c r="G6708" s="84"/>
      <c r="H6708" s="31"/>
      <c r="I6708" s="31"/>
      <c r="J6708" s="84"/>
      <c r="K6708" s="31"/>
      <c r="L6708" s="31"/>
      <c r="M6708" s="169"/>
      <c r="N6708" s="148"/>
      <c r="O6708" s="106"/>
      <c r="P6708" s="43"/>
      <c r="Q6708" s="31"/>
      <c r="R6708" s="84"/>
      <c r="S6708" s="31"/>
      <c r="T6708" s="31"/>
      <c r="U6708" s="169"/>
      <c r="V6708" s="150"/>
      <c r="W6708" s="342" t="str" cm="1">
        <f t="array" ref="W6708">IF(SUM(LEN(B6708:V6708))=0,"",IF(OR(OR(ISBLANK(F6708),SUM(LEN(C6708),LEN(D6708))=0),AND(NOT(E6708="Unknown"),ISBLANK(J6708)),AND(NOT(O6708="Unknown"),ISBLANK(R6708))),"Missing Information", INDEX(Table15[Entire Service Line Classification], MATCH(SUMIFS(Table15[Unique ID],Table15[System-Owned Portion],E6708,Table15[If Material Anything Other than "Lead" in Column E,Was Material Ever Previously Lead?],G6708,Table15[Customer-Owned Portion],O6708),Table15[Unique ID],0),0)))</f>
        <v/>
      </c>
      <c r="X6708"/>
    </row>
    <row r="6709" spans="2:24" x14ac:dyDescent="0.35">
      <c r="B6709" s="146"/>
      <c r="C6709" s="31"/>
      <c r="D6709" s="31"/>
      <c r="E6709" s="44"/>
      <c r="F6709" s="43"/>
      <c r="G6709" s="84"/>
      <c r="H6709" s="31"/>
      <c r="I6709" s="31"/>
      <c r="J6709" s="84"/>
      <c r="K6709" s="31"/>
      <c r="L6709" s="31"/>
      <c r="M6709" s="169"/>
      <c r="N6709" s="148"/>
      <c r="O6709" s="106"/>
      <c r="P6709" s="43"/>
      <c r="Q6709" s="31"/>
      <c r="R6709" s="84"/>
      <c r="S6709" s="31"/>
      <c r="T6709" s="31"/>
      <c r="U6709" s="169"/>
      <c r="V6709" s="150"/>
      <c r="W6709" s="342" t="str" cm="1">
        <f t="array" ref="W6709">IF(SUM(LEN(B6709:V6709))=0,"",IF(OR(OR(ISBLANK(F6709),SUM(LEN(C6709),LEN(D6709))=0),AND(NOT(E6709="Unknown"),ISBLANK(J6709)),AND(NOT(O6709="Unknown"),ISBLANK(R6709))),"Missing Information", INDEX(Table15[Entire Service Line Classification], MATCH(SUMIFS(Table15[Unique ID],Table15[System-Owned Portion],E6709,Table15[If Material Anything Other than "Lead" in Column E,Was Material Ever Previously Lead?],G6709,Table15[Customer-Owned Portion],O6709),Table15[Unique ID],0),0)))</f>
        <v/>
      </c>
      <c r="X6709"/>
    </row>
    <row r="6710" spans="2:24" x14ac:dyDescent="0.35">
      <c r="B6710" s="146"/>
      <c r="C6710" s="31"/>
      <c r="D6710" s="31"/>
      <c r="E6710" s="44"/>
      <c r="F6710" s="43"/>
      <c r="G6710" s="84"/>
      <c r="H6710" s="31"/>
      <c r="I6710" s="31"/>
      <c r="J6710" s="84"/>
      <c r="K6710" s="31"/>
      <c r="L6710" s="31"/>
      <c r="M6710" s="169"/>
      <c r="N6710" s="148"/>
      <c r="O6710" s="106"/>
      <c r="P6710" s="43"/>
      <c r="Q6710" s="31"/>
      <c r="R6710" s="84"/>
      <c r="S6710" s="31"/>
      <c r="T6710" s="31"/>
      <c r="U6710" s="169"/>
      <c r="V6710" s="150"/>
      <c r="W6710" s="342" t="str" cm="1">
        <f t="array" ref="W6710">IF(SUM(LEN(B6710:V6710))=0,"",IF(OR(OR(ISBLANK(F6710),SUM(LEN(C6710),LEN(D6710))=0),AND(NOT(E6710="Unknown"),ISBLANK(J6710)),AND(NOT(O6710="Unknown"),ISBLANK(R6710))),"Missing Information", INDEX(Table15[Entire Service Line Classification], MATCH(SUMIFS(Table15[Unique ID],Table15[System-Owned Portion],E6710,Table15[If Material Anything Other than "Lead" in Column E,Was Material Ever Previously Lead?],G6710,Table15[Customer-Owned Portion],O6710),Table15[Unique ID],0),0)))</f>
        <v/>
      </c>
      <c r="X6710"/>
    </row>
    <row r="6711" spans="2:24" x14ac:dyDescent="0.35">
      <c r="B6711" s="146"/>
      <c r="C6711" s="31"/>
      <c r="D6711" s="31"/>
      <c r="E6711" s="44"/>
      <c r="F6711" s="43"/>
      <c r="G6711" s="84"/>
      <c r="H6711" s="31"/>
      <c r="I6711" s="31"/>
      <c r="J6711" s="84"/>
      <c r="K6711" s="31"/>
      <c r="L6711" s="31"/>
      <c r="M6711" s="169"/>
      <c r="N6711" s="148"/>
      <c r="O6711" s="106"/>
      <c r="P6711" s="43"/>
      <c r="Q6711" s="31"/>
      <c r="R6711" s="84"/>
      <c r="S6711" s="31"/>
      <c r="T6711" s="31"/>
      <c r="U6711" s="169"/>
      <c r="V6711" s="150"/>
      <c r="W6711" s="342" t="str" cm="1">
        <f t="array" ref="W6711">IF(SUM(LEN(B6711:V6711))=0,"",IF(OR(OR(ISBLANK(F6711),SUM(LEN(C6711),LEN(D6711))=0),AND(NOT(E6711="Unknown"),ISBLANK(J6711)),AND(NOT(O6711="Unknown"),ISBLANK(R6711))),"Missing Information", INDEX(Table15[Entire Service Line Classification], MATCH(SUMIFS(Table15[Unique ID],Table15[System-Owned Portion],E6711,Table15[If Material Anything Other than "Lead" in Column E,Was Material Ever Previously Lead?],G6711,Table15[Customer-Owned Portion],O6711),Table15[Unique ID],0),0)))</f>
        <v/>
      </c>
      <c r="X6711"/>
    </row>
    <row r="6712" spans="2:24" x14ac:dyDescent="0.35">
      <c r="B6712" s="146"/>
      <c r="C6712" s="31"/>
      <c r="D6712" s="31"/>
      <c r="E6712" s="44"/>
      <c r="F6712" s="43"/>
      <c r="G6712" s="84"/>
      <c r="H6712" s="31"/>
      <c r="I6712" s="31"/>
      <c r="J6712" s="84"/>
      <c r="K6712" s="31"/>
      <c r="L6712" s="31"/>
      <c r="M6712" s="169"/>
      <c r="N6712" s="148"/>
      <c r="O6712" s="106"/>
      <c r="P6712" s="43"/>
      <c r="Q6712" s="31"/>
      <c r="R6712" s="84"/>
      <c r="S6712" s="31"/>
      <c r="T6712" s="31"/>
      <c r="U6712" s="169"/>
      <c r="V6712" s="150"/>
      <c r="W6712" s="342" t="str" cm="1">
        <f t="array" ref="W6712">IF(SUM(LEN(B6712:V6712))=0,"",IF(OR(OR(ISBLANK(F6712),SUM(LEN(C6712),LEN(D6712))=0),AND(NOT(E6712="Unknown"),ISBLANK(J6712)),AND(NOT(O6712="Unknown"),ISBLANK(R6712))),"Missing Information", INDEX(Table15[Entire Service Line Classification], MATCH(SUMIFS(Table15[Unique ID],Table15[System-Owned Portion],E6712,Table15[If Material Anything Other than "Lead" in Column E,Was Material Ever Previously Lead?],G6712,Table15[Customer-Owned Portion],O6712),Table15[Unique ID],0),0)))</f>
        <v/>
      </c>
      <c r="X6712"/>
    </row>
    <row r="6713" spans="2:24" x14ac:dyDescent="0.35">
      <c r="B6713" s="146"/>
      <c r="C6713" s="31"/>
      <c r="D6713" s="31"/>
      <c r="E6713" s="44"/>
      <c r="F6713" s="43"/>
      <c r="G6713" s="84"/>
      <c r="H6713" s="31"/>
      <c r="I6713" s="31"/>
      <c r="J6713" s="84"/>
      <c r="K6713" s="31"/>
      <c r="L6713" s="31"/>
      <c r="M6713" s="169"/>
      <c r="N6713" s="148"/>
      <c r="O6713" s="106"/>
      <c r="P6713" s="43"/>
      <c r="Q6713" s="31"/>
      <c r="R6713" s="84"/>
      <c r="S6713" s="31"/>
      <c r="T6713" s="31"/>
      <c r="U6713" s="169"/>
      <c r="V6713" s="150"/>
      <c r="W6713" s="342" t="str" cm="1">
        <f t="array" ref="W6713">IF(SUM(LEN(B6713:V6713))=0,"",IF(OR(OR(ISBLANK(F6713),SUM(LEN(C6713),LEN(D6713))=0),AND(NOT(E6713="Unknown"),ISBLANK(J6713)),AND(NOT(O6713="Unknown"),ISBLANK(R6713))),"Missing Information", INDEX(Table15[Entire Service Line Classification], MATCH(SUMIFS(Table15[Unique ID],Table15[System-Owned Portion],E6713,Table15[If Material Anything Other than "Lead" in Column E,Was Material Ever Previously Lead?],G6713,Table15[Customer-Owned Portion],O6713),Table15[Unique ID],0),0)))</f>
        <v/>
      </c>
      <c r="X6713"/>
    </row>
    <row r="6714" spans="2:24" x14ac:dyDescent="0.35">
      <c r="B6714" s="146"/>
      <c r="C6714" s="31"/>
      <c r="D6714" s="31"/>
      <c r="E6714" s="44"/>
      <c r="F6714" s="43"/>
      <c r="G6714" s="84"/>
      <c r="H6714" s="31"/>
      <c r="I6714" s="31"/>
      <c r="J6714" s="84"/>
      <c r="K6714" s="31"/>
      <c r="L6714" s="31"/>
      <c r="M6714" s="169"/>
      <c r="N6714" s="148"/>
      <c r="O6714" s="106"/>
      <c r="P6714" s="43"/>
      <c r="Q6714" s="31"/>
      <c r="R6714" s="84"/>
      <c r="S6714" s="31"/>
      <c r="T6714" s="31"/>
      <c r="U6714" s="169"/>
      <c r="V6714" s="150"/>
      <c r="W6714" s="342" t="str" cm="1">
        <f t="array" ref="W6714">IF(SUM(LEN(B6714:V6714))=0,"",IF(OR(OR(ISBLANK(F6714),SUM(LEN(C6714),LEN(D6714))=0),AND(NOT(E6714="Unknown"),ISBLANK(J6714)),AND(NOT(O6714="Unknown"),ISBLANK(R6714))),"Missing Information", INDEX(Table15[Entire Service Line Classification], MATCH(SUMIFS(Table15[Unique ID],Table15[System-Owned Portion],E6714,Table15[If Material Anything Other than "Lead" in Column E,Was Material Ever Previously Lead?],G6714,Table15[Customer-Owned Portion],O6714),Table15[Unique ID],0),0)))</f>
        <v/>
      </c>
      <c r="X6714"/>
    </row>
    <row r="6715" spans="2:24" x14ac:dyDescent="0.35">
      <c r="B6715" s="146"/>
      <c r="C6715" s="31"/>
      <c r="D6715" s="31"/>
      <c r="E6715" s="44"/>
      <c r="F6715" s="43"/>
      <c r="G6715" s="84"/>
      <c r="H6715" s="31"/>
      <c r="I6715" s="31"/>
      <c r="J6715" s="84"/>
      <c r="K6715" s="31"/>
      <c r="L6715" s="31"/>
      <c r="M6715" s="169"/>
      <c r="N6715" s="148"/>
      <c r="O6715" s="106"/>
      <c r="P6715" s="43"/>
      <c r="Q6715" s="31"/>
      <c r="R6715" s="84"/>
      <c r="S6715" s="31"/>
      <c r="T6715" s="31"/>
      <c r="U6715" s="169"/>
      <c r="V6715" s="150"/>
      <c r="W6715" s="342" t="str" cm="1">
        <f t="array" ref="W6715">IF(SUM(LEN(B6715:V6715))=0,"",IF(OR(OR(ISBLANK(F6715),SUM(LEN(C6715),LEN(D6715))=0),AND(NOT(E6715="Unknown"),ISBLANK(J6715)),AND(NOT(O6715="Unknown"),ISBLANK(R6715))),"Missing Information", INDEX(Table15[Entire Service Line Classification], MATCH(SUMIFS(Table15[Unique ID],Table15[System-Owned Portion],E6715,Table15[If Material Anything Other than "Lead" in Column E,Was Material Ever Previously Lead?],G6715,Table15[Customer-Owned Portion],O6715),Table15[Unique ID],0),0)))</f>
        <v/>
      </c>
      <c r="X6715"/>
    </row>
    <row r="6716" spans="2:24" x14ac:dyDescent="0.35">
      <c r="B6716" s="146"/>
      <c r="C6716" s="31"/>
      <c r="D6716" s="31"/>
      <c r="E6716" s="44"/>
      <c r="F6716" s="43"/>
      <c r="G6716" s="84"/>
      <c r="H6716" s="31"/>
      <c r="I6716" s="31"/>
      <c r="J6716" s="84"/>
      <c r="K6716" s="31"/>
      <c r="L6716" s="31"/>
      <c r="M6716" s="169"/>
      <c r="N6716" s="148"/>
      <c r="O6716" s="106"/>
      <c r="P6716" s="43"/>
      <c r="Q6716" s="31"/>
      <c r="R6716" s="84"/>
      <c r="S6716" s="31"/>
      <c r="T6716" s="31"/>
      <c r="U6716" s="169"/>
      <c r="V6716" s="150"/>
      <c r="W6716" s="342" t="str" cm="1">
        <f t="array" ref="W6716">IF(SUM(LEN(B6716:V6716))=0,"",IF(OR(OR(ISBLANK(F6716),SUM(LEN(C6716),LEN(D6716))=0),AND(NOT(E6716="Unknown"),ISBLANK(J6716)),AND(NOT(O6716="Unknown"),ISBLANK(R6716))),"Missing Information", INDEX(Table15[Entire Service Line Classification], MATCH(SUMIFS(Table15[Unique ID],Table15[System-Owned Portion],E6716,Table15[If Material Anything Other than "Lead" in Column E,Was Material Ever Previously Lead?],G6716,Table15[Customer-Owned Portion],O6716),Table15[Unique ID],0),0)))</f>
        <v/>
      </c>
      <c r="X6716"/>
    </row>
    <row r="6717" spans="2:24" x14ac:dyDescent="0.35">
      <c r="B6717" s="146"/>
      <c r="C6717" s="31"/>
      <c r="D6717" s="31"/>
      <c r="E6717" s="44"/>
      <c r="F6717" s="43"/>
      <c r="G6717" s="84"/>
      <c r="H6717" s="31"/>
      <c r="I6717" s="31"/>
      <c r="J6717" s="84"/>
      <c r="K6717" s="31"/>
      <c r="L6717" s="31"/>
      <c r="M6717" s="169"/>
      <c r="N6717" s="148"/>
      <c r="O6717" s="106"/>
      <c r="P6717" s="43"/>
      <c r="Q6717" s="31"/>
      <c r="R6717" s="84"/>
      <c r="S6717" s="31"/>
      <c r="T6717" s="31"/>
      <c r="U6717" s="169"/>
      <c r="V6717" s="150"/>
      <c r="W6717" s="342" t="str" cm="1">
        <f t="array" ref="W6717">IF(SUM(LEN(B6717:V6717))=0,"",IF(OR(OR(ISBLANK(F6717),SUM(LEN(C6717),LEN(D6717))=0),AND(NOT(E6717="Unknown"),ISBLANK(J6717)),AND(NOT(O6717="Unknown"),ISBLANK(R6717))),"Missing Information", INDEX(Table15[Entire Service Line Classification], MATCH(SUMIFS(Table15[Unique ID],Table15[System-Owned Portion],E6717,Table15[If Material Anything Other than "Lead" in Column E,Was Material Ever Previously Lead?],G6717,Table15[Customer-Owned Portion],O6717),Table15[Unique ID],0),0)))</f>
        <v/>
      </c>
      <c r="X6717"/>
    </row>
    <row r="6718" spans="2:24" x14ac:dyDescent="0.35">
      <c r="B6718" s="146"/>
      <c r="C6718" s="31"/>
      <c r="D6718" s="31"/>
      <c r="E6718" s="44"/>
      <c r="F6718" s="43"/>
      <c r="G6718" s="84"/>
      <c r="H6718" s="31"/>
      <c r="I6718" s="31"/>
      <c r="J6718" s="84"/>
      <c r="K6718" s="31"/>
      <c r="L6718" s="31"/>
      <c r="M6718" s="169"/>
      <c r="N6718" s="148"/>
      <c r="O6718" s="106"/>
      <c r="P6718" s="43"/>
      <c r="Q6718" s="31"/>
      <c r="R6718" s="84"/>
      <c r="S6718" s="31"/>
      <c r="T6718" s="31"/>
      <c r="U6718" s="169"/>
      <c r="V6718" s="150"/>
      <c r="W6718" s="342" t="str" cm="1">
        <f t="array" ref="W6718">IF(SUM(LEN(B6718:V6718))=0,"",IF(OR(OR(ISBLANK(F6718),SUM(LEN(C6718),LEN(D6718))=0),AND(NOT(E6718="Unknown"),ISBLANK(J6718)),AND(NOT(O6718="Unknown"),ISBLANK(R6718))),"Missing Information", INDEX(Table15[Entire Service Line Classification], MATCH(SUMIFS(Table15[Unique ID],Table15[System-Owned Portion],E6718,Table15[If Material Anything Other than "Lead" in Column E,Was Material Ever Previously Lead?],G6718,Table15[Customer-Owned Portion],O6718),Table15[Unique ID],0),0)))</f>
        <v/>
      </c>
      <c r="X6718"/>
    </row>
    <row r="6719" spans="2:24" x14ac:dyDescent="0.35">
      <c r="B6719" s="146"/>
      <c r="C6719" s="31"/>
      <c r="D6719" s="31"/>
      <c r="E6719" s="44"/>
      <c r="F6719" s="43"/>
      <c r="G6719" s="84"/>
      <c r="H6719" s="31"/>
      <c r="I6719" s="31"/>
      <c r="J6719" s="84"/>
      <c r="K6719" s="31"/>
      <c r="L6719" s="31"/>
      <c r="M6719" s="169"/>
      <c r="N6719" s="148"/>
      <c r="O6719" s="106"/>
      <c r="P6719" s="43"/>
      <c r="Q6719" s="31"/>
      <c r="R6719" s="84"/>
      <c r="S6719" s="31"/>
      <c r="T6719" s="31"/>
      <c r="U6719" s="169"/>
      <c r="V6719" s="150"/>
      <c r="W6719" s="342" t="str" cm="1">
        <f t="array" ref="W6719">IF(SUM(LEN(B6719:V6719))=0,"",IF(OR(OR(ISBLANK(F6719),SUM(LEN(C6719),LEN(D6719))=0),AND(NOT(E6719="Unknown"),ISBLANK(J6719)),AND(NOT(O6719="Unknown"),ISBLANK(R6719))),"Missing Information", INDEX(Table15[Entire Service Line Classification], MATCH(SUMIFS(Table15[Unique ID],Table15[System-Owned Portion],E6719,Table15[If Material Anything Other than "Lead" in Column E,Was Material Ever Previously Lead?],G6719,Table15[Customer-Owned Portion],O6719),Table15[Unique ID],0),0)))</f>
        <v/>
      </c>
      <c r="X6719"/>
    </row>
    <row r="6720" spans="2:24" x14ac:dyDescent="0.35">
      <c r="B6720" s="146"/>
      <c r="C6720" s="31"/>
      <c r="D6720" s="31"/>
      <c r="E6720" s="44"/>
      <c r="F6720" s="43"/>
      <c r="G6720" s="84"/>
      <c r="H6720" s="31"/>
      <c r="I6720" s="31"/>
      <c r="J6720" s="84"/>
      <c r="K6720" s="31"/>
      <c r="L6720" s="31"/>
      <c r="M6720" s="169"/>
      <c r="N6720" s="148"/>
      <c r="O6720" s="106"/>
      <c r="P6720" s="43"/>
      <c r="Q6720" s="31"/>
      <c r="R6720" s="84"/>
      <c r="S6720" s="31"/>
      <c r="T6720" s="31"/>
      <c r="U6720" s="169"/>
      <c r="V6720" s="150"/>
      <c r="W6720" s="342" t="str" cm="1">
        <f t="array" ref="W6720">IF(SUM(LEN(B6720:V6720))=0,"",IF(OR(OR(ISBLANK(F6720),SUM(LEN(C6720),LEN(D6720))=0),AND(NOT(E6720="Unknown"),ISBLANK(J6720)),AND(NOT(O6720="Unknown"),ISBLANK(R6720))),"Missing Information", INDEX(Table15[Entire Service Line Classification], MATCH(SUMIFS(Table15[Unique ID],Table15[System-Owned Portion],E6720,Table15[If Material Anything Other than "Lead" in Column E,Was Material Ever Previously Lead?],G6720,Table15[Customer-Owned Portion],O6720),Table15[Unique ID],0),0)))</f>
        <v/>
      </c>
      <c r="X6720"/>
    </row>
    <row r="6721" spans="2:24" x14ac:dyDescent="0.35">
      <c r="B6721" s="146"/>
      <c r="C6721" s="31"/>
      <c r="D6721" s="31"/>
      <c r="E6721" s="44"/>
      <c r="F6721" s="43"/>
      <c r="G6721" s="84"/>
      <c r="H6721" s="31"/>
      <c r="I6721" s="31"/>
      <c r="J6721" s="84"/>
      <c r="K6721" s="31"/>
      <c r="L6721" s="31"/>
      <c r="M6721" s="169"/>
      <c r="N6721" s="148"/>
      <c r="O6721" s="106"/>
      <c r="P6721" s="43"/>
      <c r="Q6721" s="31"/>
      <c r="R6721" s="84"/>
      <c r="S6721" s="31"/>
      <c r="T6721" s="31"/>
      <c r="U6721" s="169"/>
      <c r="V6721" s="150"/>
      <c r="W6721" s="342" t="str" cm="1">
        <f t="array" ref="W6721">IF(SUM(LEN(B6721:V6721))=0,"",IF(OR(OR(ISBLANK(F6721),SUM(LEN(C6721),LEN(D6721))=0),AND(NOT(E6721="Unknown"),ISBLANK(J6721)),AND(NOT(O6721="Unknown"),ISBLANK(R6721))),"Missing Information", INDEX(Table15[Entire Service Line Classification], MATCH(SUMIFS(Table15[Unique ID],Table15[System-Owned Portion],E6721,Table15[If Material Anything Other than "Lead" in Column E,Was Material Ever Previously Lead?],G6721,Table15[Customer-Owned Portion],O6721),Table15[Unique ID],0),0)))</f>
        <v/>
      </c>
      <c r="X6721"/>
    </row>
    <row r="6722" spans="2:24" x14ac:dyDescent="0.35">
      <c r="B6722" s="146"/>
      <c r="C6722" s="31"/>
      <c r="D6722" s="31"/>
      <c r="E6722" s="44"/>
      <c r="F6722" s="43"/>
      <c r="G6722" s="84"/>
      <c r="H6722" s="31"/>
      <c r="I6722" s="31"/>
      <c r="J6722" s="84"/>
      <c r="K6722" s="31"/>
      <c r="L6722" s="31"/>
      <c r="M6722" s="169"/>
      <c r="N6722" s="148"/>
      <c r="O6722" s="106"/>
      <c r="P6722" s="43"/>
      <c r="Q6722" s="31"/>
      <c r="R6722" s="84"/>
      <c r="S6722" s="31"/>
      <c r="T6722" s="31"/>
      <c r="U6722" s="169"/>
      <c r="V6722" s="150"/>
      <c r="W6722" s="342" t="str" cm="1">
        <f t="array" ref="W6722">IF(SUM(LEN(B6722:V6722))=0,"",IF(OR(OR(ISBLANK(F6722),SUM(LEN(C6722),LEN(D6722))=0),AND(NOT(E6722="Unknown"),ISBLANK(J6722)),AND(NOT(O6722="Unknown"),ISBLANK(R6722))),"Missing Information", INDEX(Table15[Entire Service Line Classification], MATCH(SUMIFS(Table15[Unique ID],Table15[System-Owned Portion],E6722,Table15[If Material Anything Other than "Lead" in Column E,Was Material Ever Previously Lead?],G6722,Table15[Customer-Owned Portion],O6722),Table15[Unique ID],0),0)))</f>
        <v/>
      </c>
      <c r="X6722"/>
    </row>
    <row r="6723" spans="2:24" x14ac:dyDescent="0.35">
      <c r="B6723" s="146"/>
      <c r="C6723" s="31"/>
      <c r="D6723" s="31"/>
      <c r="E6723" s="44"/>
      <c r="F6723" s="43"/>
      <c r="G6723" s="84"/>
      <c r="H6723" s="31"/>
      <c r="I6723" s="31"/>
      <c r="J6723" s="84"/>
      <c r="K6723" s="31"/>
      <c r="L6723" s="31"/>
      <c r="M6723" s="169"/>
      <c r="N6723" s="148"/>
      <c r="O6723" s="106"/>
      <c r="P6723" s="43"/>
      <c r="Q6723" s="31"/>
      <c r="R6723" s="84"/>
      <c r="S6723" s="31"/>
      <c r="T6723" s="31"/>
      <c r="U6723" s="169"/>
      <c r="V6723" s="150"/>
      <c r="W6723" s="342" t="str" cm="1">
        <f t="array" ref="W6723">IF(SUM(LEN(B6723:V6723))=0,"",IF(OR(OR(ISBLANK(F6723),SUM(LEN(C6723),LEN(D6723))=0),AND(NOT(E6723="Unknown"),ISBLANK(J6723)),AND(NOT(O6723="Unknown"),ISBLANK(R6723))),"Missing Information", INDEX(Table15[Entire Service Line Classification], MATCH(SUMIFS(Table15[Unique ID],Table15[System-Owned Portion],E6723,Table15[If Material Anything Other than "Lead" in Column E,Was Material Ever Previously Lead?],G6723,Table15[Customer-Owned Portion],O6723),Table15[Unique ID],0),0)))</f>
        <v/>
      </c>
      <c r="X6723"/>
    </row>
    <row r="6724" spans="2:24" x14ac:dyDescent="0.35">
      <c r="B6724" s="146"/>
      <c r="C6724" s="31"/>
      <c r="D6724" s="31"/>
      <c r="E6724" s="44"/>
      <c r="F6724" s="43"/>
      <c r="G6724" s="84"/>
      <c r="H6724" s="31"/>
      <c r="I6724" s="31"/>
      <c r="J6724" s="84"/>
      <c r="K6724" s="31"/>
      <c r="L6724" s="31"/>
      <c r="M6724" s="169"/>
      <c r="N6724" s="148"/>
      <c r="O6724" s="106"/>
      <c r="P6724" s="43"/>
      <c r="Q6724" s="31"/>
      <c r="R6724" s="84"/>
      <c r="S6724" s="31"/>
      <c r="T6724" s="31"/>
      <c r="U6724" s="169"/>
      <c r="V6724" s="150"/>
      <c r="W6724" s="342" t="str" cm="1">
        <f t="array" ref="W6724">IF(SUM(LEN(B6724:V6724))=0,"",IF(OR(OR(ISBLANK(F6724),SUM(LEN(C6724),LEN(D6724))=0),AND(NOT(E6724="Unknown"),ISBLANK(J6724)),AND(NOT(O6724="Unknown"),ISBLANK(R6724))),"Missing Information", INDEX(Table15[Entire Service Line Classification], MATCH(SUMIFS(Table15[Unique ID],Table15[System-Owned Portion],E6724,Table15[If Material Anything Other than "Lead" in Column E,Was Material Ever Previously Lead?],G6724,Table15[Customer-Owned Portion],O6724),Table15[Unique ID],0),0)))</f>
        <v/>
      </c>
      <c r="X6724"/>
    </row>
    <row r="6725" spans="2:24" x14ac:dyDescent="0.35">
      <c r="B6725" s="146"/>
      <c r="C6725" s="31"/>
      <c r="D6725" s="31"/>
      <c r="E6725" s="44"/>
      <c r="F6725" s="43"/>
      <c r="G6725" s="84"/>
      <c r="H6725" s="31"/>
      <c r="I6725" s="31"/>
      <c r="J6725" s="84"/>
      <c r="K6725" s="31"/>
      <c r="L6725" s="31"/>
      <c r="M6725" s="169"/>
      <c r="N6725" s="148"/>
      <c r="O6725" s="106"/>
      <c r="P6725" s="43"/>
      <c r="Q6725" s="31"/>
      <c r="R6725" s="84"/>
      <c r="S6725" s="31"/>
      <c r="T6725" s="31"/>
      <c r="U6725" s="169"/>
      <c r="V6725" s="150"/>
      <c r="W6725" s="342" t="str" cm="1">
        <f t="array" ref="W6725">IF(SUM(LEN(B6725:V6725))=0,"",IF(OR(OR(ISBLANK(F6725),SUM(LEN(C6725),LEN(D6725))=0),AND(NOT(E6725="Unknown"),ISBLANK(J6725)),AND(NOT(O6725="Unknown"),ISBLANK(R6725))),"Missing Information", INDEX(Table15[Entire Service Line Classification], MATCH(SUMIFS(Table15[Unique ID],Table15[System-Owned Portion],E6725,Table15[If Material Anything Other than "Lead" in Column E,Was Material Ever Previously Lead?],G6725,Table15[Customer-Owned Portion],O6725),Table15[Unique ID],0),0)))</f>
        <v/>
      </c>
      <c r="X6725"/>
    </row>
    <row r="6726" spans="2:24" x14ac:dyDescent="0.35">
      <c r="B6726" s="146"/>
      <c r="C6726" s="31"/>
      <c r="D6726" s="31"/>
      <c r="E6726" s="44"/>
      <c r="F6726" s="43"/>
      <c r="G6726" s="84"/>
      <c r="H6726" s="31"/>
      <c r="I6726" s="31"/>
      <c r="J6726" s="84"/>
      <c r="K6726" s="31"/>
      <c r="L6726" s="31"/>
      <c r="M6726" s="169"/>
      <c r="N6726" s="148"/>
      <c r="O6726" s="106"/>
      <c r="P6726" s="43"/>
      <c r="Q6726" s="31"/>
      <c r="R6726" s="84"/>
      <c r="S6726" s="31"/>
      <c r="T6726" s="31"/>
      <c r="U6726" s="169"/>
      <c r="V6726" s="150"/>
      <c r="W6726" s="342" t="str" cm="1">
        <f t="array" ref="W6726">IF(SUM(LEN(B6726:V6726))=0,"",IF(OR(OR(ISBLANK(F6726),SUM(LEN(C6726),LEN(D6726))=0),AND(NOT(E6726="Unknown"),ISBLANK(J6726)),AND(NOT(O6726="Unknown"),ISBLANK(R6726))),"Missing Information", INDEX(Table15[Entire Service Line Classification], MATCH(SUMIFS(Table15[Unique ID],Table15[System-Owned Portion],E6726,Table15[If Material Anything Other than "Lead" in Column E,Was Material Ever Previously Lead?],G6726,Table15[Customer-Owned Portion],O6726),Table15[Unique ID],0),0)))</f>
        <v/>
      </c>
      <c r="X6726"/>
    </row>
    <row r="6727" spans="2:24" x14ac:dyDescent="0.35">
      <c r="B6727" s="146"/>
      <c r="C6727" s="31"/>
      <c r="D6727" s="31"/>
      <c r="E6727" s="44"/>
      <c r="F6727" s="43"/>
      <c r="G6727" s="84"/>
      <c r="H6727" s="31"/>
      <c r="I6727" s="31"/>
      <c r="J6727" s="84"/>
      <c r="K6727" s="31"/>
      <c r="L6727" s="31"/>
      <c r="M6727" s="169"/>
      <c r="N6727" s="148"/>
      <c r="O6727" s="106"/>
      <c r="P6727" s="43"/>
      <c r="Q6727" s="31"/>
      <c r="R6727" s="84"/>
      <c r="S6727" s="31"/>
      <c r="T6727" s="31"/>
      <c r="U6727" s="169"/>
      <c r="V6727" s="150"/>
      <c r="W6727" s="342" t="str" cm="1">
        <f t="array" ref="W6727">IF(SUM(LEN(B6727:V6727))=0,"",IF(OR(OR(ISBLANK(F6727),SUM(LEN(C6727),LEN(D6727))=0),AND(NOT(E6727="Unknown"),ISBLANK(J6727)),AND(NOT(O6727="Unknown"),ISBLANK(R6727))),"Missing Information", INDEX(Table15[Entire Service Line Classification], MATCH(SUMIFS(Table15[Unique ID],Table15[System-Owned Portion],E6727,Table15[If Material Anything Other than "Lead" in Column E,Was Material Ever Previously Lead?],G6727,Table15[Customer-Owned Portion],O6727),Table15[Unique ID],0),0)))</f>
        <v/>
      </c>
      <c r="X6727"/>
    </row>
    <row r="6728" spans="2:24" x14ac:dyDescent="0.35">
      <c r="B6728" s="146"/>
      <c r="C6728" s="31"/>
      <c r="D6728" s="31"/>
      <c r="E6728" s="44"/>
      <c r="F6728" s="43"/>
      <c r="G6728" s="84"/>
      <c r="H6728" s="31"/>
      <c r="I6728" s="31"/>
      <c r="J6728" s="84"/>
      <c r="K6728" s="31"/>
      <c r="L6728" s="31"/>
      <c r="M6728" s="169"/>
      <c r="N6728" s="148"/>
      <c r="O6728" s="106"/>
      <c r="P6728" s="43"/>
      <c r="Q6728" s="31"/>
      <c r="R6728" s="84"/>
      <c r="S6728" s="31"/>
      <c r="T6728" s="31"/>
      <c r="U6728" s="169"/>
      <c r="V6728" s="150"/>
      <c r="W6728" s="342" t="str" cm="1">
        <f t="array" ref="W6728">IF(SUM(LEN(B6728:V6728))=0,"",IF(OR(OR(ISBLANK(F6728),SUM(LEN(C6728),LEN(D6728))=0),AND(NOT(E6728="Unknown"),ISBLANK(J6728)),AND(NOT(O6728="Unknown"),ISBLANK(R6728))),"Missing Information", INDEX(Table15[Entire Service Line Classification], MATCH(SUMIFS(Table15[Unique ID],Table15[System-Owned Portion],E6728,Table15[If Material Anything Other than "Lead" in Column E,Was Material Ever Previously Lead?],G6728,Table15[Customer-Owned Portion],O6728),Table15[Unique ID],0),0)))</f>
        <v/>
      </c>
      <c r="X6728"/>
    </row>
    <row r="6729" spans="2:24" x14ac:dyDescent="0.35">
      <c r="B6729" s="146"/>
      <c r="C6729" s="31"/>
      <c r="D6729" s="31"/>
      <c r="E6729" s="44"/>
      <c r="F6729" s="43"/>
      <c r="G6729" s="84"/>
      <c r="H6729" s="31"/>
      <c r="I6729" s="31"/>
      <c r="J6729" s="84"/>
      <c r="K6729" s="31"/>
      <c r="L6729" s="31"/>
      <c r="M6729" s="169"/>
      <c r="N6729" s="148"/>
      <c r="O6729" s="106"/>
      <c r="P6729" s="43"/>
      <c r="Q6729" s="31"/>
      <c r="R6729" s="84"/>
      <c r="S6729" s="31"/>
      <c r="T6729" s="31"/>
      <c r="U6729" s="169"/>
      <c r="V6729" s="150"/>
      <c r="W6729" s="342" t="str" cm="1">
        <f t="array" ref="W6729">IF(SUM(LEN(B6729:V6729))=0,"",IF(OR(OR(ISBLANK(F6729),SUM(LEN(C6729),LEN(D6729))=0),AND(NOT(E6729="Unknown"),ISBLANK(J6729)),AND(NOT(O6729="Unknown"),ISBLANK(R6729))),"Missing Information", INDEX(Table15[Entire Service Line Classification], MATCH(SUMIFS(Table15[Unique ID],Table15[System-Owned Portion],E6729,Table15[If Material Anything Other than "Lead" in Column E,Was Material Ever Previously Lead?],G6729,Table15[Customer-Owned Portion],O6729),Table15[Unique ID],0),0)))</f>
        <v/>
      </c>
      <c r="X6729"/>
    </row>
    <row r="6730" spans="2:24" x14ac:dyDescent="0.35">
      <c r="B6730" s="146"/>
      <c r="C6730" s="31"/>
      <c r="D6730" s="31"/>
      <c r="E6730" s="44"/>
      <c r="F6730" s="43"/>
      <c r="G6730" s="84"/>
      <c r="H6730" s="31"/>
      <c r="I6730" s="31"/>
      <c r="J6730" s="84"/>
      <c r="K6730" s="31"/>
      <c r="L6730" s="31"/>
      <c r="M6730" s="169"/>
      <c r="N6730" s="148"/>
      <c r="O6730" s="106"/>
      <c r="P6730" s="43"/>
      <c r="Q6730" s="31"/>
      <c r="R6730" s="84"/>
      <c r="S6730" s="31"/>
      <c r="T6730" s="31"/>
      <c r="U6730" s="169"/>
      <c r="V6730" s="150"/>
      <c r="W6730" s="342" t="str" cm="1">
        <f t="array" ref="W6730">IF(SUM(LEN(B6730:V6730))=0,"",IF(OR(OR(ISBLANK(F6730),SUM(LEN(C6730),LEN(D6730))=0),AND(NOT(E6730="Unknown"),ISBLANK(J6730)),AND(NOT(O6730="Unknown"),ISBLANK(R6730))),"Missing Information", INDEX(Table15[Entire Service Line Classification], MATCH(SUMIFS(Table15[Unique ID],Table15[System-Owned Portion],E6730,Table15[If Material Anything Other than "Lead" in Column E,Was Material Ever Previously Lead?],G6730,Table15[Customer-Owned Portion],O6730),Table15[Unique ID],0),0)))</f>
        <v/>
      </c>
      <c r="X6730"/>
    </row>
    <row r="6731" spans="2:24" x14ac:dyDescent="0.35">
      <c r="B6731" s="146"/>
      <c r="C6731" s="31"/>
      <c r="D6731" s="31"/>
      <c r="E6731" s="44"/>
      <c r="F6731" s="43"/>
      <c r="G6731" s="84"/>
      <c r="H6731" s="31"/>
      <c r="I6731" s="31"/>
      <c r="J6731" s="84"/>
      <c r="K6731" s="31"/>
      <c r="L6731" s="31"/>
      <c r="M6731" s="169"/>
      <c r="N6731" s="148"/>
      <c r="O6731" s="106"/>
      <c r="P6731" s="43"/>
      <c r="Q6731" s="31"/>
      <c r="R6731" s="84"/>
      <c r="S6731" s="31"/>
      <c r="T6731" s="31"/>
      <c r="U6731" s="169"/>
      <c r="V6731" s="150"/>
      <c r="W6731" s="342" t="str" cm="1">
        <f t="array" ref="W6731">IF(SUM(LEN(B6731:V6731))=0,"",IF(OR(OR(ISBLANK(F6731),SUM(LEN(C6731),LEN(D6731))=0),AND(NOT(E6731="Unknown"),ISBLANK(J6731)),AND(NOT(O6731="Unknown"),ISBLANK(R6731))),"Missing Information", INDEX(Table15[Entire Service Line Classification], MATCH(SUMIFS(Table15[Unique ID],Table15[System-Owned Portion],E6731,Table15[If Material Anything Other than "Lead" in Column E,Was Material Ever Previously Lead?],G6731,Table15[Customer-Owned Portion],O6731),Table15[Unique ID],0),0)))</f>
        <v/>
      </c>
      <c r="X6731"/>
    </row>
    <row r="6732" spans="2:24" x14ac:dyDescent="0.35">
      <c r="B6732" s="146"/>
      <c r="C6732" s="31"/>
      <c r="D6732" s="31"/>
      <c r="E6732" s="44"/>
      <c r="F6732" s="43"/>
      <c r="G6732" s="84"/>
      <c r="H6732" s="31"/>
      <c r="I6732" s="31"/>
      <c r="J6732" s="84"/>
      <c r="K6732" s="31"/>
      <c r="L6732" s="31"/>
      <c r="M6732" s="169"/>
      <c r="N6732" s="148"/>
      <c r="O6732" s="106"/>
      <c r="P6732" s="43"/>
      <c r="Q6732" s="31"/>
      <c r="R6732" s="84"/>
      <c r="S6732" s="31"/>
      <c r="T6732" s="31"/>
      <c r="U6732" s="169"/>
      <c r="V6732" s="150"/>
      <c r="W6732" s="342" t="str" cm="1">
        <f t="array" ref="W6732">IF(SUM(LEN(B6732:V6732))=0,"",IF(OR(OR(ISBLANK(F6732),SUM(LEN(C6732),LEN(D6732))=0),AND(NOT(E6732="Unknown"),ISBLANK(J6732)),AND(NOT(O6732="Unknown"),ISBLANK(R6732))),"Missing Information", INDEX(Table15[Entire Service Line Classification], MATCH(SUMIFS(Table15[Unique ID],Table15[System-Owned Portion],E6732,Table15[If Material Anything Other than "Lead" in Column E,Was Material Ever Previously Lead?],G6732,Table15[Customer-Owned Portion],O6732),Table15[Unique ID],0),0)))</f>
        <v/>
      </c>
      <c r="X6732"/>
    </row>
    <row r="6733" spans="2:24" x14ac:dyDescent="0.35">
      <c r="B6733" s="146"/>
      <c r="C6733" s="31"/>
      <c r="D6733" s="31"/>
      <c r="E6733" s="44"/>
      <c r="F6733" s="43"/>
      <c r="G6733" s="84"/>
      <c r="H6733" s="31"/>
      <c r="I6733" s="31"/>
      <c r="J6733" s="84"/>
      <c r="K6733" s="31"/>
      <c r="L6733" s="31"/>
      <c r="M6733" s="169"/>
      <c r="N6733" s="148"/>
      <c r="O6733" s="106"/>
      <c r="P6733" s="43"/>
      <c r="Q6733" s="31"/>
      <c r="R6733" s="84"/>
      <c r="S6733" s="31"/>
      <c r="T6733" s="31"/>
      <c r="U6733" s="169"/>
      <c r="V6733" s="150"/>
      <c r="W6733" s="342" t="str" cm="1">
        <f t="array" ref="W6733">IF(SUM(LEN(B6733:V6733))=0,"",IF(OR(OR(ISBLANK(F6733),SUM(LEN(C6733),LEN(D6733))=0),AND(NOT(E6733="Unknown"),ISBLANK(J6733)),AND(NOT(O6733="Unknown"),ISBLANK(R6733))),"Missing Information", INDEX(Table15[Entire Service Line Classification], MATCH(SUMIFS(Table15[Unique ID],Table15[System-Owned Portion],E6733,Table15[If Material Anything Other than "Lead" in Column E,Was Material Ever Previously Lead?],G6733,Table15[Customer-Owned Portion],O6733),Table15[Unique ID],0),0)))</f>
        <v/>
      </c>
      <c r="X6733"/>
    </row>
    <row r="6734" spans="2:24" x14ac:dyDescent="0.35">
      <c r="B6734" s="146"/>
      <c r="C6734" s="31"/>
      <c r="D6734" s="31"/>
      <c r="E6734" s="44"/>
      <c r="F6734" s="43"/>
      <c r="G6734" s="84"/>
      <c r="H6734" s="31"/>
      <c r="I6734" s="31"/>
      <c r="J6734" s="84"/>
      <c r="K6734" s="31"/>
      <c r="L6734" s="31"/>
      <c r="M6734" s="169"/>
      <c r="N6734" s="148"/>
      <c r="O6734" s="106"/>
      <c r="P6734" s="43"/>
      <c r="Q6734" s="31"/>
      <c r="R6734" s="84"/>
      <c r="S6734" s="31"/>
      <c r="T6734" s="31"/>
      <c r="U6734" s="169"/>
      <c r="V6734" s="150"/>
      <c r="W6734" s="342" t="str" cm="1">
        <f t="array" ref="W6734">IF(SUM(LEN(B6734:V6734))=0,"",IF(OR(OR(ISBLANK(F6734),SUM(LEN(C6734),LEN(D6734))=0),AND(NOT(E6734="Unknown"),ISBLANK(J6734)),AND(NOT(O6734="Unknown"),ISBLANK(R6734))),"Missing Information", INDEX(Table15[Entire Service Line Classification], MATCH(SUMIFS(Table15[Unique ID],Table15[System-Owned Portion],E6734,Table15[If Material Anything Other than "Lead" in Column E,Was Material Ever Previously Lead?],G6734,Table15[Customer-Owned Portion],O6734),Table15[Unique ID],0),0)))</f>
        <v/>
      </c>
      <c r="X6734"/>
    </row>
    <row r="6735" spans="2:24" x14ac:dyDescent="0.35">
      <c r="B6735" s="146"/>
      <c r="C6735" s="31"/>
      <c r="D6735" s="31"/>
      <c r="E6735" s="44"/>
      <c r="F6735" s="43"/>
      <c r="G6735" s="84"/>
      <c r="H6735" s="31"/>
      <c r="I6735" s="31"/>
      <c r="J6735" s="84"/>
      <c r="K6735" s="31"/>
      <c r="L6735" s="31"/>
      <c r="M6735" s="169"/>
      <c r="N6735" s="148"/>
      <c r="O6735" s="106"/>
      <c r="P6735" s="43"/>
      <c r="Q6735" s="31"/>
      <c r="R6735" s="84"/>
      <c r="S6735" s="31"/>
      <c r="T6735" s="31"/>
      <c r="U6735" s="169"/>
      <c r="V6735" s="150"/>
      <c r="W6735" s="342" t="str" cm="1">
        <f t="array" ref="W6735">IF(SUM(LEN(B6735:V6735))=0,"",IF(OR(OR(ISBLANK(F6735),SUM(LEN(C6735),LEN(D6735))=0),AND(NOT(E6735="Unknown"),ISBLANK(J6735)),AND(NOT(O6735="Unknown"),ISBLANK(R6735))),"Missing Information", INDEX(Table15[Entire Service Line Classification], MATCH(SUMIFS(Table15[Unique ID],Table15[System-Owned Portion],E6735,Table15[If Material Anything Other than "Lead" in Column E,Was Material Ever Previously Lead?],G6735,Table15[Customer-Owned Portion],O6735),Table15[Unique ID],0),0)))</f>
        <v/>
      </c>
      <c r="X6735"/>
    </row>
    <row r="6736" spans="2:24" x14ac:dyDescent="0.35">
      <c r="B6736" s="146"/>
      <c r="C6736" s="31"/>
      <c r="D6736" s="31"/>
      <c r="E6736" s="44"/>
      <c r="F6736" s="43"/>
      <c r="G6736" s="84"/>
      <c r="H6736" s="31"/>
      <c r="I6736" s="31"/>
      <c r="J6736" s="84"/>
      <c r="K6736" s="31"/>
      <c r="L6736" s="31"/>
      <c r="M6736" s="169"/>
      <c r="N6736" s="148"/>
      <c r="O6736" s="106"/>
      <c r="P6736" s="43"/>
      <c r="Q6736" s="31"/>
      <c r="R6736" s="84"/>
      <c r="S6736" s="31"/>
      <c r="T6736" s="31"/>
      <c r="U6736" s="169"/>
      <c r="V6736" s="150"/>
      <c r="W6736" s="342" t="str" cm="1">
        <f t="array" ref="W6736">IF(SUM(LEN(B6736:V6736))=0,"",IF(OR(OR(ISBLANK(F6736),SUM(LEN(C6736),LEN(D6736))=0),AND(NOT(E6736="Unknown"),ISBLANK(J6736)),AND(NOT(O6736="Unknown"),ISBLANK(R6736))),"Missing Information", INDEX(Table15[Entire Service Line Classification], MATCH(SUMIFS(Table15[Unique ID],Table15[System-Owned Portion],E6736,Table15[If Material Anything Other than "Lead" in Column E,Was Material Ever Previously Lead?],G6736,Table15[Customer-Owned Portion],O6736),Table15[Unique ID],0),0)))</f>
        <v/>
      </c>
      <c r="X6736"/>
    </row>
    <row r="6737" spans="2:24" x14ac:dyDescent="0.35">
      <c r="B6737" s="146"/>
      <c r="C6737" s="31"/>
      <c r="D6737" s="31"/>
      <c r="E6737" s="44"/>
      <c r="F6737" s="43"/>
      <c r="G6737" s="84"/>
      <c r="H6737" s="31"/>
      <c r="I6737" s="31"/>
      <c r="J6737" s="84"/>
      <c r="K6737" s="31"/>
      <c r="L6737" s="31"/>
      <c r="M6737" s="169"/>
      <c r="N6737" s="148"/>
      <c r="O6737" s="106"/>
      <c r="P6737" s="43"/>
      <c r="Q6737" s="31"/>
      <c r="R6737" s="84"/>
      <c r="S6737" s="31"/>
      <c r="T6737" s="31"/>
      <c r="U6737" s="169"/>
      <c r="V6737" s="150"/>
      <c r="W6737" s="342" t="str" cm="1">
        <f t="array" ref="W6737">IF(SUM(LEN(B6737:V6737))=0,"",IF(OR(OR(ISBLANK(F6737),SUM(LEN(C6737),LEN(D6737))=0),AND(NOT(E6737="Unknown"),ISBLANK(J6737)),AND(NOT(O6737="Unknown"),ISBLANK(R6737))),"Missing Information", INDEX(Table15[Entire Service Line Classification], MATCH(SUMIFS(Table15[Unique ID],Table15[System-Owned Portion],E6737,Table15[If Material Anything Other than "Lead" in Column E,Was Material Ever Previously Lead?],G6737,Table15[Customer-Owned Portion],O6737),Table15[Unique ID],0),0)))</f>
        <v/>
      </c>
      <c r="X6737"/>
    </row>
    <row r="6738" spans="2:24" x14ac:dyDescent="0.35">
      <c r="B6738" s="146"/>
      <c r="C6738" s="31"/>
      <c r="D6738" s="31"/>
      <c r="E6738" s="44"/>
      <c r="F6738" s="43"/>
      <c r="G6738" s="84"/>
      <c r="H6738" s="31"/>
      <c r="I6738" s="31"/>
      <c r="J6738" s="84"/>
      <c r="K6738" s="31"/>
      <c r="L6738" s="31"/>
      <c r="M6738" s="169"/>
      <c r="N6738" s="148"/>
      <c r="O6738" s="106"/>
      <c r="P6738" s="43"/>
      <c r="Q6738" s="31"/>
      <c r="R6738" s="84"/>
      <c r="S6738" s="31"/>
      <c r="T6738" s="31"/>
      <c r="U6738" s="169"/>
      <c r="V6738" s="150"/>
      <c r="W6738" s="342" t="str" cm="1">
        <f t="array" ref="W6738">IF(SUM(LEN(B6738:V6738))=0,"",IF(OR(OR(ISBLANK(F6738),SUM(LEN(C6738),LEN(D6738))=0),AND(NOT(E6738="Unknown"),ISBLANK(J6738)),AND(NOT(O6738="Unknown"),ISBLANK(R6738))),"Missing Information", INDEX(Table15[Entire Service Line Classification], MATCH(SUMIFS(Table15[Unique ID],Table15[System-Owned Portion],E6738,Table15[If Material Anything Other than "Lead" in Column E,Was Material Ever Previously Lead?],G6738,Table15[Customer-Owned Portion],O6738),Table15[Unique ID],0),0)))</f>
        <v/>
      </c>
      <c r="X6738"/>
    </row>
    <row r="6739" spans="2:24" x14ac:dyDescent="0.35">
      <c r="B6739" s="146"/>
      <c r="C6739" s="31"/>
      <c r="D6739" s="31"/>
      <c r="E6739" s="44"/>
      <c r="F6739" s="43"/>
      <c r="G6739" s="84"/>
      <c r="H6739" s="31"/>
      <c r="I6739" s="31"/>
      <c r="J6739" s="84"/>
      <c r="K6739" s="31"/>
      <c r="L6739" s="31"/>
      <c r="M6739" s="169"/>
      <c r="N6739" s="148"/>
      <c r="O6739" s="106"/>
      <c r="P6739" s="43"/>
      <c r="Q6739" s="31"/>
      <c r="R6739" s="84"/>
      <c r="S6739" s="31"/>
      <c r="T6739" s="31"/>
      <c r="U6739" s="169"/>
      <c r="V6739" s="150"/>
      <c r="W6739" s="342" t="str" cm="1">
        <f t="array" ref="W6739">IF(SUM(LEN(B6739:V6739))=0,"",IF(OR(OR(ISBLANK(F6739),SUM(LEN(C6739),LEN(D6739))=0),AND(NOT(E6739="Unknown"),ISBLANK(J6739)),AND(NOT(O6739="Unknown"),ISBLANK(R6739))),"Missing Information", INDEX(Table15[Entire Service Line Classification], MATCH(SUMIFS(Table15[Unique ID],Table15[System-Owned Portion],E6739,Table15[If Material Anything Other than "Lead" in Column E,Was Material Ever Previously Lead?],G6739,Table15[Customer-Owned Portion],O6739),Table15[Unique ID],0),0)))</f>
        <v/>
      </c>
      <c r="X6739"/>
    </row>
    <row r="6740" spans="2:24" x14ac:dyDescent="0.35">
      <c r="B6740" s="146"/>
      <c r="C6740" s="31"/>
      <c r="D6740" s="31"/>
      <c r="E6740" s="44"/>
      <c r="F6740" s="43"/>
      <c r="G6740" s="84"/>
      <c r="H6740" s="31"/>
      <c r="I6740" s="31"/>
      <c r="J6740" s="84"/>
      <c r="K6740" s="31"/>
      <c r="L6740" s="31"/>
      <c r="M6740" s="169"/>
      <c r="N6740" s="148"/>
      <c r="O6740" s="106"/>
      <c r="P6740" s="43"/>
      <c r="Q6740" s="31"/>
      <c r="R6740" s="84"/>
      <c r="S6740" s="31"/>
      <c r="T6740" s="31"/>
      <c r="U6740" s="169"/>
      <c r="V6740" s="150"/>
      <c r="W6740" s="342" t="str" cm="1">
        <f t="array" ref="W6740">IF(SUM(LEN(B6740:V6740))=0,"",IF(OR(OR(ISBLANK(F6740),SUM(LEN(C6740),LEN(D6740))=0),AND(NOT(E6740="Unknown"),ISBLANK(J6740)),AND(NOT(O6740="Unknown"),ISBLANK(R6740))),"Missing Information", INDEX(Table15[Entire Service Line Classification], MATCH(SUMIFS(Table15[Unique ID],Table15[System-Owned Portion],E6740,Table15[If Material Anything Other than "Lead" in Column E,Was Material Ever Previously Lead?],G6740,Table15[Customer-Owned Portion],O6740),Table15[Unique ID],0),0)))</f>
        <v/>
      </c>
      <c r="X6740"/>
    </row>
    <row r="6741" spans="2:24" x14ac:dyDescent="0.35">
      <c r="B6741" s="146"/>
      <c r="C6741" s="31"/>
      <c r="D6741" s="31"/>
      <c r="E6741" s="44"/>
      <c r="F6741" s="43"/>
      <c r="G6741" s="84"/>
      <c r="H6741" s="31"/>
      <c r="I6741" s="31"/>
      <c r="J6741" s="84"/>
      <c r="K6741" s="31"/>
      <c r="L6741" s="31"/>
      <c r="M6741" s="169"/>
      <c r="N6741" s="148"/>
      <c r="O6741" s="106"/>
      <c r="P6741" s="43"/>
      <c r="Q6741" s="31"/>
      <c r="R6741" s="84"/>
      <c r="S6741" s="31"/>
      <c r="T6741" s="31"/>
      <c r="U6741" s="169"/>
      <c r="V6741" s="150"/>
      <c r="W6741" s="342" t="str" cm="1">
        <f t="array" ref="W6741">IF(SUM(LEN(B6741:V6741))=0,"",IF(OR(OR(ISBLANK(F6741),SUM(LEN(C6741),LEN(D6741))=0),AND(NOT(E6741="Unknown"),ISBLANK(J6741)),AND(NOT(O6741="Unknown"),ISBLANK(R6741))),"Missing Information", INDEX(Table15[Entire Service Line Classification], MATCH(SUMIFS(Table15[Unique ID],Table15[System-Owned Portion],E6741,Table15[If Material Anything Other than "Lead" in Column E,Was Material Ever Previously Lead?],G6741,Table15[Customer-Owned Portion],O6741),Table15[Unique ID],0),0)))</f>
        <v/>
      </c>
      <c r="X6741"/>
    </row>
    <row r="6742" spans="2:24" x14ac:dyDescent="0.35">
      <c r="B6742" s="146"/>
      <c r="C6742" s="31"/>
      <c r="D6742" s="31"/>
      <c r="E6742" s="44"/>
      <c r="F6742" s="43"/>
      <c r="G6742" s="84"/>
      <c r="H6742" s="31"/>
      <c r="I6742" s="31"/>
      <c r="J6742" s="84"/>
      <c r="K6742" s="31"/>
      <c r="L6742" s="31"/>
      <c r="M6742" s="169"/>
      <c r="N6742" s="148"/>
      <c r="O6742" s="106"/>
      <c r="P6742" s="43"/>
      <c r="Q6742" s="31"/>
      <c r="R6742" s="84"/>
      <c r="S6742" s="31"/>
      <c r="T6742" s="31"/>
      <c r="U6742" s="169"/>
      <c r="V6742" s="150"/>
      <c r="W6742" s="342" t="str" cm="1">
        <f t="array" ref="W6742">IF(SUM(LEN(B6742:V6742))=0,"",IF(OR(OR(ISBLANK(F6742),SUM(LEN(C6742),LEN(D6742))=0),AND(NOT(E6742="Unknown"),ISBLANK(J6742)),AND(NOT(O6742="Unknown"),ISBLANK(R6742))),"Missing Information", INDEX(Table15[Entire Service Line Classification], MATCH(SUMIFS(Table15[Unique ID],Table15[System-Owned Portion],E6742,Table15[If Material Anything Other than "Lead" in Column E,Was Material Ever Previously Lead?],G6742,Table15[Customer-Owned Portion],O6742),Table15[Unique ID],0),0)))</f>
        <v/>
      </c>
      <c r="X6742"/>
    </row>
    <row r="6743" spans="2:24" x14ac:dyDescent="0.35">
      <c r="B6743" s="146"/>
      <c r="C6743" s="31"/>
      <c r="D6743" s="31"/>
      <c r="E6743" s="44"/>
      <c r="F6743" s="43"/>
      <c r="G6743" s="84"/>
      <c r="H6743" s="31"/>
      <c r="I6743" s="31"/>
      <c r="J6743" s="84"/>
      <c r="K6743" s="31"/>
      <c r="L6743" s="31"/>
      <c r="M6743" s="169"/>
      <c r="N6743" s="148"/>
      <c r="O6743" s="106"/>
      <c r="P6743" s="43"/>
      <c r="Q6743" s="31"/>
      <c r="R6743" s="84"/>
      <c r="S6743" s="31"/>
      <c r="T6743" s="31"/>
      <c r="U6743" s="169"/>
      <c r="V6743" s="150"/>
      <c r="W6743" s="342" t="str" cm="1">
        <f t="array" ref="W6743">IF(SUM(LEN(B6743:V6743))=0,"",IF(OR(OR(ISBLANK(F6743),SUM(LEN(C6743),LEN(D6743))=0),AND(NOT(E6743="Unknown"),ISBLANK(J6743)),AND(NOT(O6743="Unknown"),ISBLANK(R6743))),"Missing Information", INDEX(Table15[Entire Service Line Classification], MATCH(SUMIFS(Table15[Unique ID],Table15[System-Owned Portion],E6743,Table15[If Material Anything Other than "Lead" in Column E,Was Material Ever Previously Lead?],G6743,Table15[Customer-Owned Portion],O6743),Table15[Unique ID],0),0)))</f>
        <v/>
      </c>
      <c r="X6743"/>
    </row>
    <row r="6744" spans="2:24" x14ac:dyDescent="0.35">
      <c r="B6744" s="146"/>
      <c r="C6744" s="31"/>
      <c r="D6744" s="31"/>
      <c r="E6744" s="44"/>
      <c r="F6744" s="43"/>
      <c r="G6744" s="84"/>
      <c r="H6744" s="31"/>
      <c r="I6744" s="31"/>
      <c r="J6744" s="84"/>
      <c r="K6744" s="31"/>
      <c r="L6744" s="31"/>
      <c r="M6744" s="169"/>
      <c r="N6744" s="148"/>
      <c r="O6744" s="106"/>
      <c r="P6744" s="43"/>
      <c r="Q6744" s="31"/>
      <c r="R6744" s="84"/>
      <c r="S6744" s="31"/>
      <c r="T6744" s="31"/>
      <c r="U6744" s="169"/>
      <c r="V6744" s="150"/>
      <c r="W6744" s="342" t="str" cm="1">
        <f t="array" ref="W6744">IF(SUM(LEN(B6744:V6744))=0,"",IF(OR(OR(ISBLANK(F6744),SUM(LEN(C6744),LEN(D6744))=0),AND(NOT(E6744="Unknown"),ISBLANK(J6744)),AND(NOT(O6744="Unknown"),ISBLANK(R6744))),"Missing Information", INDEX(Table15[Entire Service Line Classification], MATCH(SUMIFS(Table15[Unique ID],Table15[System-Owned Portion],E6744,Table15[If Material Anything Other than "Lead" in Column E,Was Material Ever Previously Lead?],G6744,Table15[Customer-Owned Portion],O6744),Table15[Unique ID],0),0)))</f>
        <v/>
      </c>
      <c r="X6744"/>
    </row>
    <row r="6745" spans="2:24" x14ac:dyDescent="0.35">
      <c r="B6745" s="146"/>
      <c r="C6745" s="31"/>
      <c r="D6745" s="31"/>
      <c r="E6745" s="44"/>
      <c r="F6745" s="43"/>
      <c r="G6745" s="84"/>
      <c r="H6745" s="31"/>
      <c r="I6745" s="31"/>
      <c r="J6745" s="84"/>
      <c r="K6745" s="31"/>
      <c r="L6745" s="31"/>
      <c r="M6745" s="169"/>
      <c r="N6745" s="148"/>
      <c r="O6745" s="106"/>
      <c r="P6745" s="43"/>
      <c r="Q6745" s="31"/>
      <c r="R6745" s="84"/>
      <c r="S6745" s="31"/>
      <c r="T6745" s="31"/>
      <c r="U6745" s="169"/>
      <c r="V6745" s="150"/>
      <c r="W6745" s="342" t="str" cm="1">
        <f t="array" ref="W6745">IF(SUM(LEN(B6745:V6745))=0,"",IF(OR(OR(ISBLANK(F6745),SUM(LEN(C6745),LEN(D6745))=0),AND(NOT(E6745="Unknown"),ISBLANK(J6745)),AND(NOT(O6745="Unknown"),ISBLANK(R6745))),"Missing Information", INDEX(Table15[Entire Service Line Classification], MATCH(SUMIFS(Table15[Unique ID],Table15[System-Owned Portion],E6745,Table15[If Material Anything Other than "Lead" in Column E,Was Material Ever Previously Lead?],G6745,Table15[Customer-Owned Portion],O6745),Table15[Unique ID],0),0)))</f>
        <v/>
      </c>
      <c r="X6745"/>
    </row>
    <row r="6746" spans="2:24" x14ac:dyDescent="0.35">
      <c r="B6746" s="146"/>
      <c r="C6746" s="31"/>
      <c r="D6746" s="31"/>
      <c r="E6746" s="44"/>
      <c r="F6746" s="43"/>
      <c r="G6746" s="84"/>
      <c r="H6746" s="31"/>
      <c r="I6746" s="31"/>
      <c r="J6746" s="84"/>
      <c r="K6746" s="31"/>
      <c r="L6746" s="31"/>
      <c r="M6746" s="169"/>
      <c r="N6746" s="148"/>
      <c r="O6746" s="106"/>
      <c r="P6746" s="43"/>
      <c r="Q6746" s="31"/>
      <c r="R6746" s="84"/>
      <c r="S6746" s="31"/>
      <c r="T6746" s="31"/>
      <c r="U6746" s="169"/>
      <c r="V6746" s="150"/>
      <c r="W6746" s="342" t="str" cm="1">
        <f t="array" ref="W6746">IF(SUM(LEN(B6746:V6746))=0,"",IF(OR(OR(ISBLANK(F6746),SUM(LEN(C6746),LEN(D6746))=0),AND(NOT(E6746="Unknown"),ISBLANK(J6746)),AND(NOT(O6746="Unknown"),ISBLANK(R6746))),"Missing Information", INDEX(Table15[Entire Service Line Classification], MATCH(SUMIFS(Table15[Unique ID],Table15[System-Owned Portion],E6746,Table15[If Material Anything Other than "Lead" in Column E,Was Material Ever Previously Lead?],G6746,Table15[Customer-Owned Portion],O6746),Table15[Unique ID],0),0)))</f>
        <v/>
      </c>
      <c r="X6746"/>
    </row>
    <row r="6747" spans="2:24" x14ac:dyDescent="0.35">
      <c r="B6747" s="146"/>
      <c r="C6747" s="31"/>
      <c r="D6747" s="31"/>
      <c r="E6747" s="44"/>
      <c r="F6747" s="43"/>
      <c r="G6747" s="84"/>
      <c r="H6747" s="31"/>
      <c r="I6747" s="31"/>
      <c r="J6747" s="84"/>
      <c r="K6747" s="31"/>
      <c r="L6747" s="31"/>
      <c r="M6747" s="169"/>
      <c r="N6747" s="148"/>
      <c r="O6747" s="106"/>
      <c r="P6747" s="43"/>
      <c r="Q6747" s="31"/>
      <c r="R6747" s="84"/>
      <c r="S6747" s="31"/>
      <c r="T6747" s="31"/>
      <c r="U6747" s="169"/>
      <c r="V6747" s="150"/>
      <c r="W6747" s="342" t="str" cm="1">
        <f t="array" ref="W6747">IF(SUM(LEN(B6747:V6747))=0,"",IF(OR(OR(ISBLANK(F6747),SUM(LEN(C6747),LEN(D6747))=0),AND(NOT(E6747="Unknown"),ISBLANK(J6747)),AND(NOT(O6747="Unknown"),ISBLANK(R6747))),"Missing Information", INDEX(Table15[Entire Service Line Classification], MATCH(SUMIFS(Table15[Unique ID],Table15[System-Owned Portion],E6747,Table15[If Material Anything Other than "Lead" in Column E,Was Material Ever Previously Lead?],G6747,Table15[Customer-Owned Portion],O6747),Table15[Unique ID],0),0)))</f>
        <v/>
      </c>
      <c r="X6747"/>
    </row>
    <row r="6748" spans="2:24" x14ac:dyDescent="0.35">
      <c r="B6748" s="146"/>
      <c r="C6748" s="31"/>
      <c r="D6748" s="31"/>
      <c r="E6748" s="44"/>
      <c r="F6748" s="43"/>
      <c r="G6748" s="84"/>
      <c r="H6748" s="31"/>
      <c r="I6748" s="31"/>
      <c r="J6748" s="84"/>
      <c r="K6748" s="31"/>
      <c r="L6748" s="31"/>
      <c r="M6748" s="169"/>
      <c r="N6748" s="148"/>
      <c r="O6748" s="106"/>
      <c r="P6748" s="43"/>
      <c r="Q6748" s="31"/>
      <c r="R6748" s="84"/>
      <c r="S6748" s="31"/>
      <c r="T6748" s="31"/>
      <c r="U6748" s="169"/>
      <c r="V6748" s="150"/>
      <c r="W6748" s="342" t="str" cm="1">
        <f t="array" ref="W6748">IF(SUM(LEN(B6748:V6748))=0,"",IF(OR(OR(ISBLANK(F6748),SUM(LEN(C6748),LEN(D6748))=0),AND(NOT(E6748="Unknown"),ISBLANK(J6748)),AND(NOT(O6748="Unknown"),ISBLANK(R6748))),"Missing Information", INDEX(Table15[Entire Service Line Classification], MATCH(SUMIFS(Table15[Unique ID],Table15[System-Owned Portion],E6748,Table15[If Material Anything Other than "Lead" in Column E,Was Material Ever Previously Lead?],G6748,Table15[Customer-Owned Portion],O6748),Table15[Unique ID],0),0)))</f>
        <v/>
      </c>
      <c r="X6748"/>
    </row>
    <row r="6749" spans="2:24" x14ac:dyDescent="0.35">
      <c r="B6749" s="146"/>
      <c r="C6749" s="31"/>
      <c r="D6749" s="31"/>
      <c r="E6749" s="44"/>
      <c r="F6749" s="43"/>
      <c r="G6749" s="84"/>
      <c r="H6749" s="31"/>
      <c r="I6749" s="31"/>
      <c r="J6749" s="84"/>
      <c r="K6749" s="31"/>
      <c r="L6749" s="31"/>
      <c r="M6749" s="169"/>
      <c r="N6749" s="148"/>
      <c r="O6749" s="106"/>
      <c r="P6749" s="43"/>
      <c r="Q6749" s="31"/>
      <c r="R6749" s="84"/>
      <c r="S6749" s="31"/>
      <c r="T6749" s="31"/>
      <c r="U6749" s="169"/>
      <c r="V6749" s="150"/>
      <c r="W6749" s="342" t="str" cm="1">
        <f t="array" ref="W6749">IF(SUM(LEN(B6749:V6749))=0,"",IF(OR(OR(ISBLANK(F6749),SUM(LEN(C6749),LEN(D6749))=0),AND(NOT(E6749="Unknown"),ISBLANK(J6749)),AND(NOT(O6749="Unknown"),ISBLANK(R6749))),"Missing Information", INDEX(Table15[Entire Service Line Classification], MATCH(SUMIFS(Table15[Unique ID],Table15[System-Owned Portion],E6749,Table15[If Material Anything Other than "Lead" in Column E,Was Material Ever Previously Lead?],G6749,Table15[Customer-Owned Portion],O6749),Table15[Unique ID],0),0)))</f>
        <v/>
      </c>
      <c r="X6749"/>
    </row>
    <row r="6750" spans="2:24" x14ac:dyDescent="0.35">
      <c r="B6750" s="146"/>
      <c r="C6750" s="31"/>
      <c r="D6750" s="31"/>
      <c r="E6750" s="44"/>
      <c r="F6750" s="43"/>
      <c r="G6750" s="84"/>
      <c r="H6750" s="31"/>
      <c r="I6750" s="31"/>
      <c r="J6750" s="84"/>
      <c r="K6750" s="31"/>
      <c r="L6750" s="31"/>
      <c r="M6750" s="169"/>
      <c r="N6750" s="148"/>
      <c r="O6750" s="106"/>
      <c r="P6750" s="43"/>
      <c r="Q6750" s="31"/>
      <c r="R6750" s="84"/>
      <c r="S6750" s="31"/>
      <c r="T6750" s="31"/>
      <c r="U6750" s="169"/>
      <c r="V6750" s="150"/>
      <c r="W6750" s="342" t="str" cm="1">
        <f t="array" ref="W6750">IF(SUM(LEN(B6750:V6750))=0,"",IF(OR(OR(ISBLANK(F6750),SUM(LEN(C6750),LEN(D6750))=0),AND(NOT(E6750="Unknown"),ISBLANK(J6750)),AND(NOT(O6750="Unknown"),ISBLANK(R6750))),"Missing Information", INDEX(Table15[Entire Service Line Classification], MATCH(SUMIFS(Table15[Unique ID],Table15[System-Owned Portion],E6750,Table15[If Material Anything Other than "Lead" in Column E,Was Material Ever Previously Lead?],G6750,Table15[Customer-Owned Portion],O6750),Table15[Unique ID],0),0)))</f>
        <v/>
      </c>
      <c r="X6750"/>
    </row>
    <row r="6751" spans="2:24" x14ac:dyDescent="0.35">
      <c r="B6751" s="146"/>
      <c r="C6751" s="31"/>
      <c r="D6751" s="31"/>
      <c r="E6751" s="44"/>
      <c r="F6751" s="43"/>
      <c r="G6751" s="84"/>
      <c r="H6751" s="31"/>
      <c r="I6751" s="31"/>
      <c r="J6751" s="84"/>
      <c r="K6751" s="31"/>
      <c r="L6751" s="31"/>
      <c r="M6751" s="169"/>
      <c r="N6751" s="148"/>
      <c r="O6751" s="106"/>
      <c r="P6751" s="43"/>
      <c r="Q6751" s="31"/>
      <c r="R6751" s="84"/>
      <c r="S6751" s="31"/>
      <c r="T6751" s="31"/>
      <c r="U6751" s="169"/>
      <c r="V6751" s="150"/>
      <c r="W6751" s="342" t="str" cm="1">
        <f t="array" ref="W6751">IF(SUM(LEN(B6751:V6751))=0,"",IF(OR(OR(ISBLANK(F6751),SUM(LEN(C6751),LEN(D6751))=0),AND(NOT(E6751="Unknown"),ISBLANK(J6751)),AND(NOT(O6751="Unknown"),ISBLANK(R6751))),"Missing Information", INDEX(Table15[Entire Service Line Classification], MATCH(SUMIFS(Table15[Unique ID],Table15[System-Owned Portion],E6751,Table15[If Material Anything Other than "Lead" in Column E,Was Material Ever Previously Lead?],G6751,Table15[Customer-Owned Portion],O6751),Table15[Unique ID],0),0)))</f>
        <v/>
      </c>
      <c r="X6751"/>
    </row>
    <row r="6752" spans="2:24" x14ac:dyDescent="0.35">
      <c r="B6752" s="146"/>
      <c r="C6752" s="31"/>
      <c r="D6752" s="31"/>
      <c r="E6752" s="44"/>
      <c r="F6752" s="43"/>
      <c r="G6752" s="84"/>
      <c r="H6752" s="31"/>
      <c r="I6752" s="31"/>
      <c r="J6752" s="84"/>
      <c r="K6752" s="31"/>
      <c r="L6752" s="31"/>
      <c r="M6752" s="169"/>
      <c r="N6752" s="148"/>
      <c r="O6752" s="106"/>
      <c r="P6752" s="43"/>
      <c r="Q6752" s="31"/>
      <c r="R6752" s="84"/>
      <c r="S6752" s="31"/>
      <c r="T6752" s="31"/>
      <c r="U6752" s="169"/>
      <c r="V6752" s="150"/>
      <c r="W6752" s="342" t="str" cm="1">
        <f t="array" ref="W6752">IF(SUM(LEN(B6752:V6752))=0,"",IF(OR(OR(ISBLANK(F6752),SUM(LEN(C6752),LEN(D6752))=0),AND(NOT(E6752="Unknown"),ISBLANK(J6752)),AND(NOT(O6752="Unknown"),ISBLANK(R6752))),"Missing Information", INDEX(Table15[Entire Service Line Classification], MATCH(SUMIFS(Table15[Unique ID],Table15[System-Owned Portion],E6752,Table15[If Material Anything Other than "Lead" in Column E,Was Material Ever Previously Lead?],G6752,Table15[Customer-Owned Portion],O6752),Table15[Unique ID],0),0)))</f>
        <v/>
      </c>
      <c r="X6752"/>
    </row>
    <row r="6753" spans="2:24" x14ac:dyDescent="0.35">
      <c r="B6753" s="146"/>
      <c r="C6753" s="31"/>
      <c r="D6753" s="31"/>
      <c r="E6753" s="44"/>
      <c r="F6753" s="43"/>
      <c r="G6753" s="84"/>
      <c r="H6753" s="31"/>
      <c r="I6753" s="31"/>
      <c r="J6753" s="84"/>
      <c r="K6753" s="31"/>
      <c r="L6753" s="31"/>
      <c r="M6753" s="169"/>
      <c r="N6753" s="148"/>
      <c r="O6753" s="106"/>
      <c r="P6753" s="43"/>
      <c r="Q6753" s="31"/>
      <c r="R6753" s="84"/>
      <c r="S6753" s="31"/>
      <c r="T6753" s="31"/>
      <c r="U6753" s="169"/>
      <c r="V6753" s="150"/>
      <c r="W6753" s="342" t="str" cm="1">
        <f t="array" ref="W6753">IF(SUM(LEN(B6753:V6753))=0,"",IF(OR(OR(ISBLANK(F6753),SUM(LEN(C6753),LEN(D6753))=0),AND(NOT(E6753="Unknown"),ISBLANK(J6753)),AND(NOT(O6753="Unknown"),ISBLANK(R6753))),"Missing Information", INDEX(Table15[Entire Service Line Classification], MATCH(SUMIFS(Table15[Unique ID],Table15[System-Owned Portion],E6753,Table15[If Material Anything Other than "Lead" in Column E,Was Material Ever Previously Lead?],G6753,Table15[Customer-Owned Portion],O6753),Table15[Unique ID],0),0)))</f>
        <v/>
      </c>
      <c r="X6753"/>
    </row>
    <row r="6754" spans="2:24" x14ac:dyDescent="0.35">
      <c r="B6754" s="146"/>
      <c r="C6754" s="31"/>
      <c r="D6754" s="31"/>
      <c r="E6754" s="44"/>
      <c r="F6754" s="43"/>
      <c r="G6754" s="84"/>
      <c r="H6754" s="31"/>
      <c r="I6754" s="31"/>
      <c r="J6754" s="84"/>
      <c r="K6754" s="31"/>
      <c r="L6754" s="31"/>
      <c r="M6754" s="169"/>
      <c r="N6754" s="148"/>
      <c r="O6754" s="106"/>
      <c r="P6754" s="43"/>
      <c r="Q6754" s="31"/>
      <c r="R6754" s="84"/>
      <c r="S6754" s="31"/>
      <c r="T6754" s="31"/>
      <c r="U6754" s="169"/>
      <c r="V6754" s="150"/>
      <c r="W6754" s="342" t="str" cm="1">
        <f t="array" ref="W6754">IF(SUM(LEN(B6754:V6754))=0,"",IF(OR(OR(ISBLANK(F6754),SUM(LEN(C6754),LEN(D6754))=0),AND(NOT(E6754="Unknown"),ISBLANK(J6754)),AND(NOT(O6754="Unknown"),ISBLANK(R6754))),"Missing Information", INDEX(Table15[Entire Service Line Classification], MATCH(SUMIFS(Table15[Unique ID],Table15[System-Owned Portion],E6754,Table15[If Material Anything Other than "Lead" in Column E,Was Material Ever Previously Lead?],G6754,Table15[Customer-Owned Portion],O6754),Table15[Unique ID],0),0)))</f>
        <v/>
      </c>
      <c r="X6754"/>
    </row>
    <row r="6755" spans="2:24" x14ac:dyDescent="0.35">
      <c r="B6755" s="146"/>
      <c r="C6755" s="31"/>
      <c r="D6755" s="31"/>
      <c r="E6755" s="44"/>
      <c r="F6755" s="43"/>
      <c r="G6755" s="84"/>
      <c r="H6755" s="31"/>
      <c r="I6755" s="31"/>
      <c r="J6755" s="84"/>
      <c r="K6755" s="31"/>
      <c r="L6755" s="31"/>
      <c r="M6755" s="169"/>
      <c r="N6755" s="148"/>
      <c r="O6755" s="106"/>
      <c r="P6755" s="43"/>
      <c r="Q6755" s="31"/>
      <c r="R6755" s="84"/>
      <c r="S6755" s="31"/>
      <c r="T6755" s="31"/>
      <c r="U6755" s="169"/>
      <c r="V6755" s="150"/>
      <c r="W6755" s="342" t="str" cm="1">
        <f t="array" ref="W6755">IF(SUM(LEN(B6755:V6755))=0,"",IF(OR(OR(ISBLANK(F6755),SUM(LEN(C6755),LEN(D6755))=0),AND(NOT(E6755="Unknown"),ISBLANK(J6755)),AND(NOT(O6755="Unknown"),ISBLANK(R6755))),"Missing Information", INDEX(Table15[Entire Service Line Classification], MATCH(SUMIFS(Table15[Unique ID],Table15[System-Owned Portion],E6755,Table15[If Material Anything Other than "Lead" in Column E,Was Material Ever Previously Lead?],G6755,Table15[Customer-Owned Portion],O6755),Table15[Unique ID],0),0)))</f>
        <v/>
      </c>
      <c r="X6755"/>
    </row>
    <row r="6756" spans="2:24" x14ac:dyDescent="0.35">
      <c r="B6756" s="146"/>
      <c r="C6756" s="31"/>
      <c r="D6756" s="31"/>
      <c r="E6756" s="44"/>
      <c r="F6756" s="43"/>
      <c r="G6756" s="84"/>
      <c r="H6756" s="31"/>
      <c r="I6756" s="31"/>
      <c r="J6756" s="84"/>
      <c r="K6756" s="31"/>
      <c r="L6756" s="31"/>
      <c r="M6756" s="169"/>
      <c r="N6756" s="148"/>
      <c r="O6756" s="106"/>
      <c r="P6756" s="43"/>
      <c r="Q6756" s="31"/>
      <c r="R6756" s="84"/>
      <c r="S6756" s="31"/>
      <c r="T6756" s="31"/>
      <c r="U6756" s="169"/>
      <c r="V6756" s="150"/>
      <c r="W6756" s="342" t="str" cm="1">
        <f t="array" ref="W6756">IF(SUM(LEN(B6756:V6756))=0,"",IF(OR(OR(ISBLANK(F6756),SUM(LEN(C6756),LEN(D6756))=0),AND(NOT(E6756="Unknown"),ISBLANK(J6756)),AND(NOT(O6756="Unknown"),ISBLANK(R6756))),"Missing Information", INDEX(Table15[Entire Service Line Classification], MATCH(SUMIFS(Table15[Unique ID],Table15[System-Owned Portion],E6756,Table15[If Material Anything Other than "Lead" in Column E,Was Material Ever Previously Lead?],G6756,Table15[Customer-Owned Portion],O6756),Table15[Unique ID],0),0)))</f>
        <v/>
      </c>
      <c r="X6756"/>
    </row>
    <row r="6757" spans="2:24" x14ac:dyDescent="0.35">
      <c r="B6757" s="146"/>
      <c r="C6757" s="31"/>
      <c r="D6757" s="31"/>
      <c r="E6757" s="44"/>
      <c r="F6757" s="43"/>
      <c r="G6757" s="84"/>
      <c r="H6757" s="31"/>
      <c r="I6757" s="31"/>
      <c r="J6757" s="84"/>
      <c r="K6757" s="31"/>
      <c r="L6757" s="31"/>
      <c r="M6757" s="169"/>
      <c r="N6757" s="148"/>
      <c r="O6757" s="106"/>
      <c r="P6757" s="43"/>
      <c r="Q6757" s="31"/>
      <c r="R6757" s="84"/>
      <c r="S6757" s="31"/>
      <c r="T6757" s="31"/>
      <c r="U6757" s="169"/>
      <c r="V6757" s="150"/>
      <c r="W6757" s="342" t="str" cm="1">
        <f t="array" ref="W6757">IF(SUM(LEN(B6757:V6757))=0,"",IF(OR(OR(ISBLANK(F6757),SUM(LEN(C6757),LEN(D6757))=0),AND(NOT(E6757="Unknown"),ISBLANK(J6757)),AND(NOT(O6757="Unknown"),ISBLANK(R6757))),"Missing Information", INDEX(Table15[Entire Service Line Classification], MATCH(SUMIFS(Table15[Unique ID],Table15[System-Owned Portion],E6757,Table15[If Material Anything Other than "Lead" in Column E,Was Material Ever Previously Lead?],G6757,Table15[Customer-Owned Portion],O6757),Table15[Unique ID],0),0)))</f>
        <v/>
      </c>
      <c r="X6757"/>
    </row>
    <row r="6758" spans="2:24" x14ac:dyDescent="0.35">
      <c r="B6758" s="146"/>
      <c r="C6758" s="31"/>
      <c r="D6758" s="31"/>
      <c r="E6758" s="44"/>
      <c r="F6758" s="43"/>
      <c r="G6758" s="84"/>
      <c r="H6758" s="31"/>
      <c r="I6758" s="31"/>
      <c r="J6758" s="84"/>
      <c r="K6758" s="31"/>
      <c r="L6758" s="31"/>
      <c r="M6758" s="169"/>
      <c r="N6758" s="148"/>
      <c r="O6758" s="106"/>
      <c r="P6758" s="43"/>
      <c r="Q6758" s="31"/>
      <c r="R6758" s="84"/>
      <c r="S6758" s="31"/>
      <c r="T6758" s="31"/>
      <c r="U6758" s="169"/>
      <c r="V6758" s="150"/>
      <c r="W6758" s="342" t="str" cm="1">
        <f t="array" ref="W6758">IF(SUM(LEN(B6758:V6758))=0,"",IF(OR(OR(ISBLANK(F6758),SUM(LEN(C6758),LEN(D6758))=0),AND(NOT(E6758="Unknown"),ISBLANK(J6758)),AND(NOT(O6758="Unknown"),ISBLANK(R6758))),"Missing Information", INDEX(Table15[Entire Service Line Classification], MATCH(SUMIFS(Table15[Unique ID],Table15[System-Owned Portion],E6758,Table15[If Material Anything Other than "Lead" in Column E,Was Material Ever Previously Lead?],G6758,Table15[Customer-Owned Portion],O6758),Table15[Unique ID],0),0)))</f>
        <v/>
      </c>
      <c r="X6758"/>
    </row>
    <row r="6759" spans="2:24" x14ac:dyDescent="0.35">
      <c r="B6759" s="146"/>
      <c r="C6759" s="31"/>
      <c r="D6759" s="31"/>
      <c r="E6759" s="44"/>
      <c r="F6759" s="43"/>
      <c r="G6759" s="84"/>
      <c r="H6759" s="31"/>
      <c r="I6759" s="31"/>
      <c r="J6759" s="84"/>
      <c r="K6759" s="31"/>
      <c r="L6759" s="31"/>
      <c r="M6759" s="169"/>
      <c r="N6759" s="148"/>
      <c r="O6759" s="106"/>
      <c r="P6759" s="43"/>
      <c r="Q6759" s="31"/>
      <c r="R6759" s="84"/>
      <c r="S6759" s="31"/>
      <c r="T6759" s="31"/>
      <c r="U6759" s="169"/>
      <c r="V6759" s="150"/>
      <c r="W6759" s="342" t="str" cm="1">
        <f t="array" ref="W6759">IF(SUM(LEN(B6759:V6759))=0,"",IF(OR(OR(ISBLANK(F6759),SUM(LEN(C6759),LEN(D6759))=0),AND(NOT(E6759="Unknown"),ISBLANK(J6759)),AND(NOT(O6759="Unknown"),ISBLANK(R6759))),"Missing Information", INDEX(Table15[Entire Service Line Classification], MATCH(SUMIFS(Table15[Unique ID],Table15[System-Owned Portion],E6759,Table15[If Material Anything Other than "Lead" in Column E,Was Material Ever Previously Lead?],G6759,Table15[Customer-Owned Portion],O6759),Table15[Unique ID],0),0)))</f>
        <v/>
      </c>
      <c r="X6759"/>
    </row>
    <row r="6760" spans="2:24" x14ac:dyDescent="0.35">
      <c r="B6760" s="146"/>
      <c r="C6760" s="31"/>
      <c r="D6760" s="31"/>
      <c r="E6760" s="44"/>
      <c r="F6760" s="43"/>
      <c r="G6760" s="84"/>
      <c r="H6760" s="31"/>
      <c r="I6760" s="31"/>
      <c r="J6760" s="84"/>
      <c r="K6760" s="31"/>
      <c r="L6760" s="31"/>
      <c r="M6760" s="169"/>
      <c r="N6760" s="148"/>
      <c r="O6760" s="106"/>
      <c r="P6760" s="43"/>
      <c r="Q6760" s="31"/>
      <c r="R6760" s="84"/>
      <c r="S6760" s="31"/>
      <c r="T6760" s="31"/>
      <c r="U6760" s="169"/>
      <c r="V6760" s="150"/>
      <c r="W6760" s="342" t="str" cm="1">
        <f t="array" ref="W6760">IF(SUM(LEN(B6760:V6760))=0,"",IF(OR(OR(ISBLANK(F6760),SUM(LEN(C6760),LEN(D6760))=0),AND(NOT(E6760="Unknown"),ISBLANK(J6760)),AND(NOT(O6760="Unknown"),ISBLANK(R6760))),"Missing Information", INDEX(Table15[Entire Service Line Classification], MATCH(SUMIFS(Table15[Unique ID],Table15[System-Owned Portion],E6760,Table15[If Material Anything Other than "Lead" in Column E,Was Material Ever Previously Lead?],G6760,Table15[Customer-Owned Portion],O6760),Table15[Unique ID],0),0)))</f>
        <v/>
      </c>
      <c r="X6760"/>
    </row>
    <row r="6761" spans="2:24" x14ac:dyDescent="0.35">
      <c r="B6761" s="146"/>
      <c r="C6761" s="31"/>
      <c r="D6761" s="31"/>
      <c r="E6761" s="44"/>
      <c r="F6761" s="43"/>
      <c r="G6761" s="84"/>
      <c r="H6761" s="31"/>
      <c r="I6761" s="31"/>
      <c r="J6761" s="84"/>
      <c r="K6761" s="31"/>
      <c r="L6761" s="31"/>
      <c r="M6761" s="169"/>
      <c r="N6761" s="148"/>
      <c r="O6761" s="106"/>
      <c r="P6761" s="43"/>
      <c r="Q6761" s="31"/>
      <c r="R6761" s="84"/>
      <c r="S6761" s="31"/>
      <c r="T6761" s="31"/>
      <c r="U6761" s="169"/>
      <c r="V6761" s="150"/>
      <c r="W6761" s="342" t="str" cm="1">
        <f t="array" ref="W6761">IF(SUM(LEN(B6761:V6761))=0,"",IF(OR(OR(ISBLANK(F6761),SUM(LEN(C6761),LEN(D6761))=0),AND(NOT(E6761="Unknown"),ISBLANK(J6761)),AND(NOT(O6761="Unknown"),ISBLANK(R6761))),"Missing Information", INDEX(Table15[Entire Service Line Classification], MATCH(SUMIFS(Table15[Unique ID],Table15[System-Owned Portion],E6761,Table15[If Material Anything Other than "Lead" in Column E,Was Material Ever Previously Lead?],G6761,Table15[Customer-Owned Portion],O6761),Table15[Unique ID],0),0)))</f>
        <v/>
      </c>
      <c r="X6761"/>
    </row>
    <row r="6762" spans="2:24" x14ac:dyDescent="0.35">
      <c r="B6762" s="146"/>
      <c r="C6762" s="31"/>
      <c r="D6762" s="31"/>
      <c r="E6762" s="44"/>
      <c r="F6762" s="43"/>
      <c r="G6762" s="84"/>
      <c r="H6762" s="31"/>
      <c r="I6762" s="31"/>
      <c r="J6762" s="84"/>
      <c r="K6762" s="31"/>
      <c r="L6762" s="31"/>
      <c r="M6762" s="169"/>
      <c r="N6762" s="148"/>
      <c r="O6762" s="106"/>
      <c r="P6762" s="43"/>
      <c r="Q6762" s="31"/>
      <c r="R6762" s="84"/>
      <c r="S6762" s="31"/>
      <c r="T6762" s="31"/>
      <c r="U6762" s="169"/>
      <c r="V6762" s="150"/>
      <c r="W6762" s="342" t="str" cm="1">
        <f t="array" ref="W6762">IF(SUM(LEN(B6762:V6762))=0,"",IF(OR(OR(ISBLANK(F6762),SUM(LEN(C6762),LEN(D6762))=0),AND(NOT(E6762="Unknown"),ISBLANK(J6762)),AND(NOT(O6762="Unknown"),ISBLANK(R6762))),"Missing Information", INDEX(Table15[Entire Service Line Classification], MATCH(SUMIFS(Table15[Unique ID],Table15[System-Owned Portion],E6762,Table15[If Material Anything Other than "Lead" in Column E,Was Material Ever Previously Lead?],G6762,Table15[Customer-Owned Portion],O6762),Table15[Unique ID],0),0)))</f>
        <v/>
      </c>
      <c r="X6762"/>
    </row>
    <row r="6763" spans="2:24" x14ac:dyDescent="0.35">
      <c r="B6763" s="146"/>
      <c r="C6763" s="31"/>
      <c r="D6763" s="31"/>
      <c r="E6763" s="44"/>
      <c r="F6763" s="43"/>
      <c r="G6763" s="84"/>
      <c r="H6763" s="31"/>
      <c r="I6763" s="31"/>
      <c r="J6763" s="84"/>
      <c r="K6763" s="31"/>
      <c r="L6763" s="31"/>
      <c r="M6763" s="169"/>
      <c r="N6763" s="148"/>
      <c r="O6763" s="106"/>
      <c r="P6763" s="43"/>
      <c r="Q6763" s="31"/>
      <c r="R6763" s="84"/>
      <c r="S6763" s="31"/>
      <c r="T6763" s="31"/>
      <c r="U6763" s="169"/>
      <c r="V6763" s="150"/>
      <c r="W6763" s="342" t="str" cm="1">
        <f t="array" ref="W6763">IF(SUM(LEN(B6763:V6763))=0,"",IF(OR(OR(ISBLANK(F6763),SUM(LEN(C6763),LEN(D6763))=0),AND(NOT(E6763="Unknown"),ISBLANK(J6763)),AND(NOT(O6763="Unknown"),ISBLANK(R6763))),"Missing Information", INDEX(Table15[Entire Service Line Classification], MATCH(SUMIFS(Table15[Unique ID],Table15[System-Owned Portion],E6763,Table15[If Material Anything Other than "Lead" in Column E,Was Material Ever Previously Lead?],G6763,Table15[Customer-Owned Portion],O6763),Table15[Unique ID],0),0)))</f>
        <v/>
      </c>
      <c r="X6763"/>
    </row>
    <row r="6764" spans="2:24" x14ac:dyDescent="0.35">
      <c r="B6764" s="146"/>
      <c r="C6764" s="31"/>
      <c r="D6764" s="31"/>
      <c r="E6764" s="44"/>
      <c r="F6764" s="43"/>
      <c r="G6764" s="84"/>
      <c r="H6764" s="31"/>
      <c r="I6764" s="31"/>
      <c r="J6764" s="84"/>
      <c r="K6764" s="31"/>
      <c r="L6764" s="31"/>
      <c r="M6764" s="169"/>
      <c r="N6764" s="148"/>
      <c r="O6764" s="106"/>
      <c r="P6764" s="43"/>
      <c r="Q6764" s="31"/>
      <c r="R6764" s="84"/>
      <c r="S6764" s="31"/>
      <c r="T6764" s="31"/>
      <c r="U6764" s="169"/>
      <c r="V6764" s="150"/>
      <c r="W6764" s="342" t="str" cm="1">
        <f t="array" ref="W6764">IF(SUM(LEN(B6764:V6764))=0,"",IF(OR(OR(ISBLANK(F6764),SUM(LEN(C6764),LEN(D6764))=0),AND(NOT(E6764="Unknown"),ISBLANK(J6764)),AND(NOT(O6764="Unknown"),ISBLANK(R6764))),"Missing Information", INDEX(Table15[Entire Service Line Classification], MATCH(SUMIFS(Table15[Unique ID],Table15[System-Owned Portion],E6764,Table15[If Material Anything Other than "Lead" in Column E,Was Material Ever Previously Lead?],G6764,Table15[Customer-Owned Portion],O6764),Table15[Unique ID],0),0)))</f>
        <v/>
      </c>
      <c r="X6764"/>
    </row>
    <row r="6765" spans="2:24" x14ac:dyDescent="0.35">
      <c r="B6765" s="146"/>
      <c r="C6765" s="31"/>
      <c r="D6765" s="31"/>
      <c r="E6765" s="44"/>
      <c r="F6765" s="43"/>
      <c r="G6765" s="84"/>
      <c r="H6765" s="31"/>
      <c r="I6765" s="31"/>
      <c r="J6765" s="84"/>
      <c r="K6765" s="31"/>
      <c r="L6765" s="31"/>
      <c r="M6765" s="169"/>
      <c r="N6765" s="148"/>
      <c r="O6765" s="106"/>
      <c r="P6765" s="43"/>
      <c r="Q6765" s="31"/>
      <c r="R6765" s="84"/>
      <c r="S6765" s="31"/>
      <c r="T6765" s="31"/>
      <c r="U6765" s="169"/>
      <c r="V6765" s="150"/>
      <c r="W6765" s="342" t="str" cm="1">
        <f t="array" ref="W6765">IF(SUM(LEN(B6765:V6765))=0,"",IF(OR(OR(ISBLANK(F6765),SUM(LEN(C6765),LEN(D6765))=0),AND(NOT(E6765="Unknown"),ISBLANK(J6765)),AND(NOT(O6765="Unknown"),ISBLANK(R6765))),"Missing Information", INDEX(Table15[Entire Service Line Classification], MATCH(SUMIFS(Table15[Unique ID],Table15[System-Owned Portion],E6765,Table15[If Material Anything Other than "Lead" in Column E,Was Material Ever Previously Lead?],G6765,Table15[Customer-Owned Portion],O6765),Table15[Unique ID],0),0)))</f>
        <v/>
      </c>
      <c r="X6765"/>
    </row>
    <row r="6766" spans="2:24" x14ac:dyDescent="0.35">
      <c r="B6766" s="146"/>
      <c r="C6766" s="31"/>
      <c r="D6766" s="31"/>
      <c r="E6766" s="44"/>
      <c r="F6766" s="43"/>
      <c r="G6766" s="84"/>
      <c r="H6766" s="31"/>
      <c r="I6766" s="31"/>
      <c r="J6766" s="84"/>
      <c r="K6766" s="31"/>
      <c r="L6766" s="31"/>
      <c r="M6766" s="169"/>
      <c r="N6766" s="148"/>
      <c r="O6766" s="106"/>
      <c r="P6766" s="43"/>
      <c r="Q6766" s="31"/>
      <c r="R6766" s="84"/>
      <c r="S6766" s="31"/>
      <c r="T6766" s="31"/>
      <c r="U6766" s="169"/>
      <c r="V6766" s="150"/>
      <c r="W6766" s="342" t="str" cm="1">
        <f t="array" ref="W6766">IF(SUM(LEN(B6766:V6766))=0,"",IF(OR(OR(ISBLANK(F6766),SUM(LEN(C6766),LEN(D6766))=0),AND(NOT(E6766="Unknown"),ISBLANK(J6766)),AND(NOT(O6766="Unknown"),ISBLANK(R6766))),"Missing Information", INDEX(Table15[Entire Service Line Classification], MATCH(SUMIFS(Table15[Unique ID],Table15[System-Owned Portion],E6766,Table15[If Material Anything Other than "Lead" in Column E,Was Material Ever Previously Lead?],G6766,Table15[Customer-Owned Portion],O6766),Table15[Unique ID],0),0)))</f>
        <v/>
      </c>
      <c r="X6766"/>
    </row>
    <row r="6767" spans="2:24" x14ac:dyDescent="0.35">
      <c r="B6767" s="146"/>
      <c r="C6767" s="31"/>
      <c r="D6767" s="31"/>
      <c r="E6767" s="44"/>
      <c r="F6767" s="43"/>
      <c r="G6767" s="84"/>
      <c r="H6767" s="31"/>
      <c r="I6767" s="31"/>
      <c r="J6767" s="84"/>
      <c r="K6767" s="31"/>
      <c r="L6767" s="31"/>
      <c r="M6767" s="169"/>
      <c r="N6767" s="148"/>
      <c r="O6767" s="106"/>
      <c r="P6767" s="43"/>
      <c r="Q6767" s="31"/>
      <c r="R6767" s="84"/>
      <c r="S6767" s="31"/>
      <c r="T6767" s="31"/>
      <c r="U6767" s="169"/>
      <c r="V6767" s="150"/>
      <c r="W6767" s="342" t="str" cm="1">
        <f t="array" ref="W6767">IF(SUM(LEN(B6767:V6767))=0,"",IF(OR(OR(ISBLANK(F6767),SUM(LEN(C6767),LEN(D6767))=0),AND(NOT(E6767="Unknown"),ISBLANK(J6767)),AND(NOT(O6767="Unknown"),ISBLANK(R6767))),"Missing Information", INDEX(Table15[Entire Service Line Classification], MATCH(SUMIFS(Table15[Unique ID],Table15[System-Owned Portion],E6767,Table15[If Material Anything Other than "Lead" in Column E,Was Material Ever Previously Lead?],G6767,Table15[Customer-Owned Portion],O6767),Table15[Unique ID],0),0)))</f>
        <v/>
      </c>
      <c r="X6767"/>
    </row>
    <row r="6768" spans="2:24" x14ac:dyDescent="0.35">
      <c r="B6768" s="146"/>
      <c r="C6768" s="31"/>
      <c r="D6768" s="31"/>
      <c r="E6768" s="44"/>
      <c r="F6768" s="43"/>
      <c r="G6768" s="84"/>
      <c r="H6768" s="31"/>
      <c r="I6768" s="31"/>
      <c r="J6768" s="84"/>
      <c r="K6768" s="31"/>
      <c r="L6768" s="31"/>
      <c r="M6768" s="169"/>
      <c r="N6768" s="148"/>
      <c r="O6768" s="106"/>
      <c r="P6768" s="43"/>
      <c r="Q6768" s="31"/>
      <c r="R6768" s="84"/>
      <c r="S6768" s="31"/>
      <c r="T6768" s="31"/>
      <c r="U6768" s="169"/>
      <c r="V6768" s="150"/>
      <c r="W6768" s="342" t="str" cm="1">
        <f t="array" ref="W6768">IF(SUM(LEN(B6768:V6768))=0,"",IF(OR(OR(ISBLANK(F6768),SUM(LEN(C6768),LEN(D6768))=0),AND(NOT(E6768="Unknown"),ISBLANK(J6768)),AND(NOT(O6768="Unknown"),ISBLANK(R6768))),"Missing Information", INDEX(Table15[Entire Service Line Classification], MATCH(SUMIFS(Table15[Unique ID],Table15[System-Owned Portion],E6768,Table15[If Material Anything Other than "Lead" in Column E,Was Material Ever Previously Lead?],G6768,Table15[Customer-Owned Portion],O6768),Table15[Unique ID],0),0)))</f>
        <v/>
      </c>
      <c r="X6768"/>
    </row>
    <row r="6769" spans="2:24" x14ac:dyDescent="0.35">
      <c r="B6769" s="146"/>
      <c r="C6769" s="31"/>
      <c r="D6769" s="31"/>
      <c r="E6769" s="44"/>
      <c r="F6769" s="43"/>
      <c r="G6769" s="84"/>
      <c r="H6769" s="31"/>
      <c r="I6769" s="31"/>
      <c r="J6769" s="84"/>
      <c r="K6769" s="31"/>
      <c r="L6769" s="31"/>
      <c r="M6769" s="169"/>
      <c r="N6769" s="148"/>
      <c r="O6769" s="106"/>
      <c r="P6769" s="43"/>
      <c r="Q6769" s="31"/>
      <c r="R6769" s="84"/>
      <c r="S6769" s="31"/>
      <c r="T6769" s="31"/>
      <c r="U6769" s="169"/>
      <c r="V6769" s="150"/>
      <c r="W6769" s="342" t="str" cm="1">
        <f t="array" ref="W6769">IF(SUM(LEN(B6769:V6769))=0,"",IF(OR(OR(ISBLANK(F6769),SUM(LEN(C6769),LEN(D6769))=0),AND(NOT(E6769="Unknown"),ISBLANK(J6769)),AND(NOT(O6769="Unknown"),ISBLANK(R6769))),"Missing Information", INDEX(Table15[Entire Service Line Classification], MATCH(SUMIFS(Table15[Unique ID],Table15[System-Owned Portion],E6769,Table15[If Material Anything Other than "Lead" in Column E,Was Material Ever Previously Lead?],G6769,Table15[Customer-Owned Portion],O6769),Table15[Unique ID],0),0)))</f>
        <v/>
      </c>
      <c r="X6769"/>
    </row>
    <row r="6770" spans="2:24" x14ac:dyDescent="0.35">
      <c r="B6770" s="146"/>
      <c r="C6770" s="31"/>
      <c r="D6770" s="31"/>
      <c r="E6770" s="44"/>
      <c r="F6770" s="43"/>
      <c r="G6770" s="84"/>
      <c r="H6770" s="31"/>
      <c r="I6770" s="31"/>
      <c r="J6770" s="84"/>
      <c r="K6770" s="31"/>
      <c r="L6770" s="31"/>
      <c r="M6770" s="169"/>
      <c r="N6770" s="148"/>
      <c r="O6770" s="106"/>
      <c r="P6770" s="43"/>
      <c r="Q6770" s="31"/>
      <c r="R6770" s="84"/>
      <c r="S6770" s="31"/>
      <c r="T6770" s="31"/>
      <c r="U6770" s="169"/>
      <c r="V6770" s="150"/>
      <c r="W6770" s="342" t="str" cm="1">
        <f t="array" ref="W6770">IF(SUM(LEN(B6770:V6770))=0,"",IF(OR(OR(ISBLANK(F6770),SUM(LEN(C6770),LEN(D6770))=0),AND(NOT(E6770="Unknown"),ISBLANK(J6770)),AND(NOT(O6770="Unknown"),ISBLANK(R6770))),"Missing Information", INDEX(Table15[Entire Service Line Classification], MATCH(SUMIFS(Table15[Unique ID],Table15[System-Owned Portion],E6770,Table15[If Material Anything Other than "Lead" in Column E,Was Material Ever Previously Lead?],G6770,Table15[Customer-Owned Portion],O6770),Table15[Unique ID],0),0)))</f>
        <v/>
      </c>
      <c r="X6770"/>
    </row>
    <row r="6771" spans="2:24" x14ac:dyDescent="0.35">
      <c r="B6771" s="146"/>
      <c r="C6771" s="31"/>
      <c r="D6771" s="31"/>
      <c r="E6771" s="44"/>
      <c r="F6771" s="43"/>
      <c r="G6771" s="84"/>
      <c r="H6771" s="31"/>
      <c r="I6771" s="31"/>
      <c r="J6771" s="84"/>
      <c r="K6771" s="31"/>
      <c r="L6771" s="31"/>
      <c r="M6771" s="169"/>
      <c r="N6771" s="148"/>
      <c r="O6771" s="106"/>
      <c r="P6771" s="43"/>
      <c r="Q6771" s="31"/>
      <c r="R6771" s="84"/>
      <c r="S6771" s="31"/>
      <c r="T6771" s="31"/>
      <c r="U6771" s="169"/>
      <c r="V6771" s="150"/>
      <c r="W6771" s="342" t="str" cm="1">
        <f t="array" ref="W6771">IF(SUM(LEN(B6771:V6771))=0,"",IF(OR(OR(ISBLANK(F6771),SUM(LEN(C6771),LEN(D6771))=0),AND(NOT(E6771="Unknown"),ISBLANK(J6771)),AND(NOT(O6771="Unknown"),ISBLANK(R6771))),"Missing Information", INDEX(Table15[Entire Service Line Classification], MATCH(SUMIFS(Table15[Unique ID],Table15[System-Owned Portion],E6771,Table15[If Material Anything Other than "Lead" in Column E,Was Material Ever Previously Lead?],G6771,Table15[Customer-Owned Portion],O6771),Table15[Unique ID],0),0)))</f>
        <v/>
      </c>
      <c r="X6771"/>
    </row>
    <row r="6772" spans="2:24" x14ac:dyDescent="0.35">
      <c r="B6772" s="146"/>
      <c r="C6772" s="31"/>
      <c r="D6772" s="31"/>
      <c r="E6772" s="44"/>
      <c r="F6772" s="43"/>
      <c r="G6772" s="84"/>
      <c r="H6772" s="31"/>
      <c r="I6772" s="31"/>
      <c r="J6772" s="84"/>
      <c r="K6772" s="31"/>
      <c r="L6772" s="31"/>
      <c r="M6772" s="169"/>
      <c r="N6772" s="148"/>
      <c r="O6772" s="106"/>
      <c r="P6772" s="43"/>
      <c r="Q6772" s="31"/>
      <c r="R6772" s="84"/>
      <c r="S6772" s="31"/>
      <c r="T6772" s="31"/>
      <c r="U6772" s="169"/>
      <c r="V6772" s="150"/>
      <c r="W6772" s="342" t="str" cm="1">
        <f t="array" ref="W6772">IF(SUM(LEN(B6772:V6772))=0,"",IF(OR(OR(ISBLANK(F6772),SUM(LEN(C6772),LEN(D6772))=0),AND(NOT(E6772="Unknown"),ISBLANK(J6772)),AND(NOT(O6772="Unknown"),ISBLANK(R6772))),"Missing Information", INDEX(Table15[Entire Service Line Classification], MATCH(SUMIFS(Table15[Unique ID],Table15[System-Owned Portion],E6772,Table15[If Material Anything Other than "Lead" in Column E,Was Material Ever Previously Lead?],G6772,Table15[Customer-Owned Portion],O6772),Table15[Unique ID],0),0)))</f>
        <v/>
      </c>
      <c r="X6772"/>
    </row>
    <row r="6773" spans="2:24" x14ac:dyDescent="0.35">
      <c r="B6773" s="146"/>
      <c r="C6773" s="31"/>
      <c r="D6773" s="31"/>
      <c r="E6773" s="44"/>
      <c r="F6773" s="43"/>
      <c r="G6773" s="84"/>
      <c r="H6773" s="31"/>
      <c r="I6773" s="31"/>
      <c r="J6773" s="84"/>
      <c r="K6773" s="31"/>
      <c r="L6773" s="31"/>
      <c r="M6773" s="169"/>
      <c r="N6773" s="148"/>
      <c r="O6773" s="106"/>
      <c r="P6773" s="43"/>
      <c r="Q6773" s="31"/>
      <c r="R6773" s="84"/>
      <c r="S6773" s="31"/>
      <c r="T6773" s="31"/>
      <c r="U6773" s="169"/>
      <c r="V6773" s="150"/>
      <c r="W6773" s="342" t="str" cm="1">
        <f t="array" ref="W6773">IF(SUM(LEN(B6773:V6773))=0,"",IF(OR(OR(ISBLANK(F6773),SUM(LEN(C6773),LEN(D6773))=0),AND(NOT(E6773="Unknown"),ISBLANK(J6773)),AND(NOT(O6773="Unknown"),ISBLANK(R6773))),"Missing Information", INDEX(Table15[Entire Service Line Classification], MATCH(SUMIFS(Table15[Unique ID],Table15[System-Owned Portion],E6773,Table15[If Material Anything Other than "Lead" in Column E,Was Material Ever Previously Lead?],G6773,Table15[Customer-Owned Portion],O6773),Table15[Unique ID],0),0)))</f>
        <v/>
      </c>
      <c r="X6773"/>
    </row>
    <row r="6774" spans="2:24" x14ac:dyDescent="0.35">
      <c r="B6774" s="146"/>
      <c r="C6774" s="31"/>
      <c r="D6774" s="31"/>
      <c r="E6774" s="44"/>
      <c r="F6774" s="43"/>
      <c r="G6774" s="84"/>
      <c r="H6774" s="31"/>
      <c r="I6774" s="31"/>
      <c r="J6774" s="84"/>
      <c r="K6774" s="31"/>
      <c r="L6774" s="31"/>
      <c r="M6774" s="169"/>
      <c r="N6774" s="148"/>
      <c r="O6774" s="106"/>
      <c r="P6774" s="43"/>
      <c r="Q6774" s="31"/>
      <c r="R6774" s="84"/>
      <c r="S6774" s="31"/>
      <c r="T6774" s="31"/>
      <c r="U6774" s="169"/>
      <c r="V6774" s="150"/>
      <c r="W6774" s="342" t="str" cm="1">
        <f t="array" ref="W6774">IF(SUM(LEN(B6774:V6774))=0,"",IF(OR(OR(ISBLANK(F6774),SUM(LEN(C6774),LEN(D6774))=0),AND(NOT(E6774="Unknown"),ISBLANK(J6774)),AND(NOT(O6774="Unknown"),ISBLANK(R6774))),"Missing Information", INDEX(Table15[Entire Service Line Classification], MATCH(SUMIFS(Table15[Unique ID],Table15[System-Owned Portion],E6774,Table15[If Material Anything Other than "Lead" in Column E,Was Material Ever Previously Lead?],G6774,Table15[Customer-Owned Portion],O6774),Table15[Unique ID],0),0)))</f>
        <v/>
      </c>
      <c r="X6774"/>
    </row>
    <row r="6775" spans="2:24" x14ac:dyDescent="0.35">
      <c r="B6775" s="146"/>
      <c r="C6775" s="31"/>
      <c r="D6775" s="31"/>
      <c r="E6775" s="44"/>
      <c r="F6775" s="43"/>
      <c r="G6775" s="84"/>
      <c r="H6775" s="31"/>
      <c r="I6775" s="31"/>
      <c r="J6775" s="84"/>
      <c r="K6775" s="31"/>
      <c r="L6775" s="31"/>
      <c r="M6775" s="169"/>
      <c r="N6775" s="148"/>
      <c r="O6775" s="106"/>
      <c r="P6775" s="43"/>
      <c r="Q6775" s="31"/>
      <c r="R6775" s="84"/>
      <c r="S6775" s="31"/>
      <c r="T6775" s="31"/>
      <c r="U6775" s="169"/>
      <c r="V6775" s="150"/>
      <c r="W6775" s="342" t="str" cm="1">
        <f t="array" ref="W6775">IF(SUM(LEN(B6775:V6775))=0,"",IF(OR(OR(ISBLANK(F6775),SUM(LEN(C6775),LEN(D6775))=0),AND(NOT(E6775="Unknown"),ISBLANK(J6775)),AND(NOT(O6775="Unknown"),ISBLANK(R6775))),"Missing Information", INDEX(Table15[Entire Service Line Classification], MATCH(SUMIFS(Table15[Unique ID],Table15[System-Owned Portion],E6775,Table15[If Material Anything Other than "Lead" in Column E,Was Material Ever Previously Lead?],G6775,Table15[Customer-Owned Portion],O6775),Table15[Unique ID],0),0)))</f>
        <v/>
      </c>
      <c r="X6775"/>
    </row>
    <row r="6776" spans="2:24" x14ac:dyDescent="0.35">
      <c r="B6776" s="146"/>
      <c r="C6776" s="31"/>
      <c r="D6776" s="31"/>
      <c r="E6776" s="44"/>
      <c r="F6776" s="43"/>
      <c r="G6776" s="84"/>
      <c r="H6776" s="31"/>
      <c r="I6776" s="31"/>
      <c r="J6776" s="84"/>
      <c r="K6776" s="31"/>
      <c r="L6776" s="31"/>
      <c r="M6776" s="169"/>
      <c r="N6776" s="148"/>
      <c r="O6776" s="106"/>
      <c r="P6776" s="43"/>
      <c r="Q6776" s="31"/>
      <c r="R6776" s="84"/>
      <c r="S6776" s="31"/>
      <c r="T6776" s="31"/>
      <c r="U6776" s="169"/>
      <c r="V6776" s="150"/>
      <c r="W6776" s="342" t="str" cm="1">
        <f t="array" ref="W6776">IF(SUM(LEN(B6776:V6776))=0,"",IF(OR(OR(ISBLANK(F6776),SUM(LEN(C6776),LEN(D6776))=0),AND(NOT(E6776="Unknown"),ISBLANK(J6776)),AND(NOT(O6776="Unknown"),ISBLANK(R6776))),"Missing Information", INDEX(Table15[Entire Service Line Classification], MATCH(SUMIFS(Table15[Unique ID],Table15[System-Owned Portion],E6776,Table15[If Material Anything Other than "Lead" in Column E,Was Material Ever Previously Lead?],G6776,Table15[Customer-Owned Portion],O6776),Table15[Unique ID],0),0)))</f>
        <v/>
      </c>
      <c r="X6776"/>
    </row>
    <row r="6777" spans="2:24" x14ac:dyDescent="0.35">
      <c r="B6777" s="146"/>
      <c r="C6777" s="31"/>
      <c r="D6777" s="31"/>
      <c r="E6777" s="44"/>
      <c r="F6777" s="43"/>
      <c r="G6777" s="84"/>
      <c r="H6777" s="31"/>
      <c r="I6777" s="31"/>
      <c r="J6777" s="84"/>
      <c r="K6777" s="31"/>
      <c r="L6777" s="31"/>
      <c r="M6777" s="169"/>
      <c r="N6777" s="148"/>
      <c r="O6777" s="106"/>
      <c r="P6777" s="43"/>
      <c r="Q6777" s="31"/>
      <c r="R6777" s="84"/>
      <c r="S6777" s="31"/>
      <c r="T6777" s="31"/>
      <c r="U6777" s="169"/>
      <c r="V6777" s="150"/>
      <c r="W6777" s="342" t="str" cm="1">
        <f t="array" ref="W6777">IF(SUM(LEN(B6777:V6777))=0,"",IF(OR(OR(ISBLANK(F6777),SUM(LEN(C6777),LEN(D6777))=0),AND(NOT(E6777="Unknown"),ISBLANK(J6777)),AND(NOT(O6777="Unknown"),ISBLANK(R6777))),"Missing Information", INDEX(Table15[Entire Service Line Classification], MATCH(SUMIFS(Table15[Unique ID],Table15[System-Owned Portion],E6777,Table15[If Material Anything Other than "Lead" in Column E,Was Material Ever Previously Lead?],G6777,Table15[Customer-Owned Portion],O6777),Table15[Unique ID],0),0)))</f>
        <v/>
      </c>
      <c r="X6777"/>
    </row>
    <row r="6778" spans="2:24" x14ac:dyDescent="0.35">
      <c r="B6778" s="146"/>
      <c r="C6778" s="31"/>
      <c r="D6778" s="31"/>
      <c r="E6778" s="44"/>
      <c r="F6778" s="43"/>
      <c r="G6778" s="84"/>
      <c r="H6778" s="31"/>
      <c r="I6778" s="31"/>
      <c r="J6778" s="84"/>
      <c r="K6778" s="31"/>
      <c r="L6778" s="31"/>
      <c r="M6778" s="169"/>
      <c r="N6778" s="148"/>
      <c r="O6778" s="106"/>
      <c r="P6778" s="43"/>
      <c r="Q6778" s="31"/>
      <c r="R6778" s="84"/>
      <c r="S6778" s="31"/>
      <c r="T6778" s="31"/>
      <c r="U6778" s="169"/>
      <c r="V6778" s="150"/>
      <c r="W6778" s="342" t="str" cm="1">
        <f t="array" ref="W6778">IF(SUM(LEN(B6778:V6778))=0,"",IF(OR(OR(ISBLANK(F6778),SUM(LEN(C6778),LEN(D6778))=0),AND(NOT(E6778="Unknown"),ISBLANK(J6778)),AND(NOT(O6778="Unknown"),ISBLANK(R6778))),"Missing Information", INDEX(Table15[Entire Service Line Classification], MATCH(SUMIFS(Table15[Unique ID],Table15[System-Owned Portion],E6778,Table15[If Material Anything Other than "Lead" in Column E,Was Material Ever Previously Lead?],G6778,Table15[Customer-Owned Portion],O6778),Table15[Unique ID],0),0)))</f>
        <v/>
      </c>
      <c r="X6778"/>
    </row>
    <row r="6779" spans="2:24" x14ac:dyDescent="0.35">
      <c r="B6779" s="146"/>
      <c r="C6779" s="31"/>
      <c r="D6779" s="31"/>
      <c r="E6779" s="44"/>
      <c r="F6779" s="43"/>
      <c r="G6779" s="84"/>
      <c r="H6779" s="31"/>
      <c r="I6779" s="31"/>
      <c r="J6779" s="84"/>
      <c r="K6779" s="31"/>
      <c r="L6779" s="31"/>
      <c r="M6779" s="169"/>
      <c r="N6779" s="148"/>
      <c r="O6779" s="106"/>
      <c r="P6779" s="43"/>
      <c r="Q6779" s="31"/>
      <c r="R6779" s="84"/>
      <c r="S6779" s="31"/>
      <c r="T6779" s="31"/>
      <c r="U6779" s="169"/>
      <c r="V6779" s="150"/>
      <c r="W6779" s="342" t="str" cm="1">
        <f t="array" ref="W6779">IF(SUM(LEN(B6779:V6779))=0,"",IF(OR(OR(ISBLANK(F6779),SUM(LEN(C6779),LEN(D6779))=0),AND(NOT(E6779="Unknown"),ISBLANK(J6779)),AND(NOT(O6779="Unknown"),ISBLANK(R6779))),"Missing Information", INDEX(Table15[Entire Service Line Classification], MATCH(SUMIFS(Table15[Unique ID],Table15[System-Owned Portion],E6779,Table15[If Material Anything Other than "Lead" in Column E,Was Material Ever Previously Lead?],G6779,Table15[Customer-Owned Portion],O6779),Table15[Unique ID],0),0)))</f>
        <v/>
      </c>
      <c r="X6779"/>
    </row>
    <row r="6780" spans="2:24" x14ac:dyDescent="0.35">
      <c r="B6780" s="146"/>
      <c r="C6780" s="31"/>
      <c r="D6780" s="31"/>
      <c r="E6780" s="44"/>
      <c r="F6780" s="43"/>
      <c r="G6780" s="84"/>
      <c r="H6780" s="31"/>
      <c r="I6780" s="31"/>
      <c r="J6780" s="84"/>
      <c r="K6780" s="31"/>
      <c r="L6780" s="31"/>
      <c r="M6780" s="169"/>
      <c r="N6780" s="148"/>
      <c r="O6780" s="106"/>
      <c r="P6780" s="43"/>
      <c r="Q6780" s="31"/>
      <c r="R6780" s="84"/>
      <c r="S6780" s="31"/>
      <c r="T6780" s="31"/>
      <c r="U6780" s="169"/>
      <c r="V6780" s="150"/>
      <c r="W6780" s="342" t="str" cm="1">
        <f t="array" ref="W6780">IF(SUM(LEN(B6780:V6780))=0,"",IF(OR(OR(ISBLANK(F6780),SUM(LEN(C6780),LEN(D6780))=0),AND(NOT(E6780="Unknown"),ISBLANK(J6780)),AND(NOT(O6780="Unknown"),ISBLANK(R6780))),"Missing Information", INDEX(Table15[Entire Service Line Classification], MATCH(SUMIFS(Table15[Unique ID],Table15[System-Owned Portion],E6780,Table15[If Material Anything Other than "Lead" in Column E,Was Material Ever Previously Lead?],G6780,Table15[Customer-Owned Portion],O6780),Table15[Unique ID],0),0)))</f>
        <v/>
      </c>
      <c r="X6780"/>
    </row>
    <row r="6781" spans="2:24" x14ac:dyDescent="0.35">
      <c r="B6781" s="146"/>
      <c r="C6781" s="31"/>
      <c r="D6781" s="31"/>
      <c r="E6781" s="44"/>
      <c r="F6781" s="43"/>
      <c r="G6781" s="84"/>
      <c r="H6781" s="31"/>
      <c r="I6781" s="31"/>
      <c r="J6781" s="84"/>
      <c r="K6781" s="31"/>
      <c r="L6781" s="31"/>
      <c r="M6781" s="169"/>
      <c r="N6781" s="148"/>
      <c r="O6781" s="106"/>
      <c r="P6781" s="43"/>
      <c r="Q6781" s="31"/>
      <c r="R6781" s="84"/>
      <c r="S6781" s="31"/>
      <c r="T6781" s="31"/>
      <c r="U6781" s="169"/>
      <c r="V6781" s="150"/>
      <c r="W6781" s="342" t="str" cm="1">
        <f t="array" ref="W6781">IF(SUM(LEN(B6781:V6781))=0,"",IF(OR(OR(ISBLANK(F6781),SUM(LEN(C6781),LEN(D6781))=0),AND(NOT(E6781="Unknown"),ISBLANK(J6781)),AND(NOT(O6781="Unknown"),ISBLANK(R6781))),"Missing Information", INDEX(Table15[Entire Service Line Classification], MATCH(SUMIFS(Table15[Unique ID],Table15[System-Owned Portion],E6781,Table15[If Material Anything Other than "Lead" in Column E,Was Material Ever Previously Lead?],G6781,Table15[Customer-Owned Portion],O6781),Table15[Unique ID],0),0)))</f>
        <v/>
      </c>
      <c r="X6781"/>
    </row>
    <row r="6782" spans="2:24" x14ac:dyDescent="0.35">
      <c r="B6782" s="146"/>
      <c r="C6782" s="31"/>
      <c r="D6782" s="31"/>
      <c r="E6782" s="44"/>
      <c r="F6782" s="43"/>
      <c r="G6782" s="84"/>
      <c r="H6782" s="31"/>
      <c r="I6782" s="31"/>
      <c r="J6782" s="84"/>
      <c r="K6782" s="31"/>
      <c r="L6782" s="31"/>
      <c r="M6782" s="169"/>
      <c r="N6782" s="148"/>
      <c r="O6782" s="106"/>
      <c r="P6782" s="43"/>
      <c r="Q6782" s="31"/>
      <c r="R6782" s="84"/>
      <c r="S6782" s="31"/>
      <c r="T6782" s="31"/>
      <c r="U6782" s="169"/>
      <c r="V6782" s="150"/>
      <c r="W6782" s="342" t="str" cm="1">
        <f t="array" ref="W6782">IF(SUM(LEN(B6782:V6782))=0,"",IF(OR(OR(ISBLANK(F6782),SUM(LEN(C6782),LEN(D6782))=0),AND(NOT(E6782="Unknown"),ISBLANK(J6782)),AND(NOT(O6782="Unknown"),ISBLANK(R6782))),"Missing Information", INDEX(Table15[Entire Service Line Classification], MATCH(SUMIFS(Table15[Unique ID],Table15[System-Owned Portion],E6782,Table15[If Material Anything Other than "Lead" in Column E,Was Material Ever Previously Lead?],G6782,Table15[Customer-Owned Portion],O6782),Table15[Unique ID],0),0)))</f>
        <v/>
      </c>
      <c r="X6782"/>
    </row>
    <row r="6783" spans="2:24" x14ac:dyDescent="0.35">
      <c r="B6783" s="146"/>
      <c r="C6783" s="31"/>
      <c r="D6783" s="31"/>
      <c r="E6783" s="44"/>
      <c r="F6783" s="43"/>
      <c r="G6783" s="84"/>
      <c r="H6783" s="31"/>
      <c r="I6783" s="31"/>
      <c r="J6783" s="84"/>
      <c r="K6783" s="31"/>
      <c r="L6783" s="31"/>
      <c r="M6783" s="169"/>
      <c r="N6783" s="148"/>
      <c r="O6783" s="106"/>
      <c r="P6783" s="43"/>
      <c r="Q6783" s="31"/>
      <c r="R6783" s="84"/>
      <c r="S6783" s="31"/>
      <c r="T6783" s="31"/>
      <c r="U6783" s="169"/>
      <c r="V6783" s="150"/>
      <c r="W6783" s="342" t="str" cm="1">
        <f t="array" ref="W6783">IF(SUM(LEN(B6783:V6783))=0,"",IF(OR(OR(ISBLANK(F6783),SUM(LEN(C6783),LEN(D6783))=0),AND(NOT(E6783="Unknown"),ISBLANK(J6783)),AND(NOT(O6783="Unknown"),ISBLANK(R6783))),"Missing Information", INDEX(Table15[Entire Service Line Classification], MATCH(SUMIFS(Table15[Unique ID],Table15[System-Owned Portion],E6783,Table15[If Material Anything Other than "Lead" in Column E,Was Material Ever Previously Lead?],G6783,Table15[Customer-Owned Portion],O6783),Table15[Unique ID],0),0)))</f>
        <v/>
      </c>
      <c r="X6783"/>
    </row>
    <row r="6784" spans="2:24" x14ac:dyDescent="0.35">
      <c r="B6784" s="146"/>
      <c r="C6784" s="31"/>
      <c r="D6784" s="31"/>
      <c r="E6784" s="44"/>
      <c r="F6784" s="43"/>
      <c r="G6784" s="84"/>
      <c r="H6784" s="31"/>
      <c r="I6784" s="31"/>
      <c r="J6784" s="84"/>
      <c r="K6784" s="31"/>
      <c r="L6784" s="31"/>
      <c r="M6784" s="169"/>
      <c r="N6784" s="148"/>
      <c r="O6784" s="106"/>
      <c r="P6784" s="43"/>
      <c r="Q6784" s="31"/>
      <c r="R6784" s="84"/>
      <c r="S6784" s="31"/>
      <c r="T6784" s="31"/>
      <c r="U6784" s="169"/>
      <c r="V6784" s="150"/>
      <c r="W6784" s="342" t="str" cm="1">
        <f t="array" ref="W6784">IF(SUM(LEN(B6784:V6784))=0,"",IF(OR(OR(ISBLANK(F6784),SUM(LEN(C6784),LEN(D6784))=0),AND(NOT(E6784="Unknown"),ISBLANK(J6784)),AND(NOT(O6784="Unknown"),ISBLANK(R6784))),"Missing Information", INDEX(Table15[Entire Service Line Classification], MATCH(SUMIFS(Table15[Unique ID],Table15[System-Owned Portion],E6784,Table15[If Material Anything Other than "Lead" in Column E,Was Material Ever Previously Lead?],G6784,Table15[Customer-Owned Portion],O6784),Table15[Unique ID],0),0)))</f>
        <v/>
      </c>
      <c r="X6784"/>
    </row>
    <row r="6785" spans="2:24" x14ac:dyDescent="0.35">
      <c r="B6785" s="146"/>
      <c r="C6785" s="31"/>
      <c r="D6785" s="31"/>
      <c r="E6785" s="44"/>
      <c r="F6785" s="43"/>
      <c r="G6785" s="84"/>
      <c r="H6785" s="31"/>
      <c r="I6785" s="31"/>
      <c r="J6785" s="84"/>
      <c r="K6785" s="31"/>
      <c r="L6785" s="31"/>
      <c r="M6785" s="169"/>
      <c r="N6785" s="148"/>
      <c r="O6785" s="106"/>
      <c r="P6785" s="43"/>
      <c r="Q6785" s="31"/>
      <c r="R6785" s="84"/>
      <c r="S6785" s="31"/>
      <c r="T6785" s="31"/>
      <c r="U6785" s="169"/>
      <c r="V6785" s="150"/>
      <c r="W6785" s="342" t="str" cm="1">
        <f t="array" ref="W6785">IF(SUM(LEN(B6785:V6785))=0,"",IF(OR(OR(ISBLANK(F6785),SUM(LEN(C6785),LEN(D6785))=0),AND(NOT(E6785="Unknown"),ISBLANK(J6785)),AND(NOT(O6785="Unknown"),ISBLANK(R6785))),"Missing Information", INDEX(Table15[Entire Service Line Classification], MATCH(SUMIFS(Table15[Unique ID],Table15[System-Owned Portion],E6785,Table15[If Material Anything Other than "Lead" in Column E,Was Material Ever Previously Lead?],G6785,Table15[Customer-Owned Portion],O6785),Table15[Unique ID],0),0)))</f>
        <v/>
      </c>
      <c r="X6785"/>
    </row>
    <row r="6786" spans="2:24" x14ac:dyDescent="0.35">
      <c r="B6786" s="146"/>
      <c r="C6786" s="31"/>
      <c r="D6786" s="31"/>
      <c r="E6786" s="44"/>
      <c r="F6786" s="43"/>
      <c r="G6786" s="84"/>
      <c r="H6786" s="31"/>
      <c r="I6786" s="31"/>
      <c r="J6786" s="84"/>
      <c r="K6786" s="31"/>
      <c r="L6786" s="31"/>
      <c r="M6786" s="169"/>
      <c r="N6786" s="148"/>
      <c r="O6786" s="106"/>
      <c r="P6786" s="43"/>
      <c r="Q6786" s="31"/>
      <c r="R6786" s="84"/>
      <c r="S6786" s="31"/>
      <c r="T6786" s="31"/>
      <c r="U6786" s="169"/>
      <c r="V6786" s="150"/>
      <c r="W6786" s="342" t="str" cm="1">
        <f t="array" ref="W6786">IF(SUM(LEN(B6786:V6786))=0,"",IF(OR(OR(ISBLANK(F6786),SUM(LEN(C6786),LEN(D6786))=0),AND(NOT(E6786="Unknown"),ISBLANK(J6786)),AND(NOT(O6786="Unknown"),ISBLANK(R6786))),"Missing Information", INDEX(Table15[Entire Service Line Classification], MATCH(SUMIFS(Table15[Unique ID],Table15[System-Owned Portion],E6786,Table15[If Material Anything Other than "Lead" in Column E,Was Material Ever Previously Lead?],G6786,Table15[Customer-Owned Portion],O6786),Table15[Unique ID],0),0)))</f>
        <v/>
      </c>
      <c r="X6786"/>
    </row>
    <row r="6787" spans="2:24" x14ac:dyDescent="0.35">
      <c r="B6787" s="146"/>
      <c r="C6787" s="31"/>
      <c r="D6787" s="31"/>
      <c r="E6787" s="44"/>
      <c r="F6787" s="43"/>
      <c r="G6787" s="84"/>
      <c r="H6787" s="31"/>
      <c r="I6787" s="31"/>
      <c r="J6787" s="84"/>
      <c r="K6787" s="31"/>
      <c r="L6787" s="31"/>
      <c r="M6787" s="169"/>
      <c r="N6787" s="148"/>
      <c r="O6787" s="106"/>
      <c r="P6787" s="43"/>
      <c r="Q6787" s="31"/>
      <c r="R6787" s="84"/>
      <c r="S6787" s="31"/>
      <c r="T6787" s="31"/>
      <c r="U6787" s="169"/>
      <c r="V6787" s="150"/>
      <c r="W6787" s="342" t="str" cm="1">
        <f t="array" ref="W6787">IF(SUM(LEN(B6787:V6787))=0,"",IF(OR(OR(ISBLANK(F6787),SUM(LEN(C6787),LEN(D6787))=0),AND(NOT(E6787="Unknown"),ISBLANK(J6787)),AND(NOT(O6787="Unknown"),ISBLANK(R6787))),"Missing Information", INDEX(Table15[Entire Service Line Classification], MATCH(SUMIFS(Table15[Unique ID],Table15[System-Owned Portion],E6787,Table15[If Material Anything Other than "Lead" in Column E,Was Material Ever Previously Lead?],G6787,Table15[Customer-Owned Portion],O6787),Table15[Unique ID],0),0)))</f>
        <v/>
      </c>
      <c r="X6787"/>
    </row>
    <row r="6788" spans="2:24" x14ac:dyDescent="0.35">
      <c r="B6788" s="146"/>
      <c r="C6788" s="31"/>
      <c r="D6788" s="31"/>
      <c r="E6788" s="44"/>
      <c r="F6788" s="43"/>
      <c r="G6788" s="84"/>
      <c r="H6788" s="31"/>
      <c r="I6788" s="31"/>
      <c r="J6788" s="84"/>
      <c r="K6788" s="31"/>
      <c r="L6788" s="31"/>
      <c r="M6788" s="169"/>
      <c r="N6788" s="148"/>
      <c r="O6788" s="106"/>
      <c r="P6788" s="43"/>
      <c r="Q6788" s="31"/>
      <c r="R6788" s="84"/>
      <c r="S6788" s="31"/>
      <c r="T6788" s="31"/>
      <c r="U6788" s="169"/>
      <c r="V6788" s="150"/>
      <c r="W6788" s="342" t="str" cm="1">
        <f t="array" ref="W6788">IF(SUM(LEN(B6788:V6788))=0,"",IF(OR(OR(ISBLANK(F6788),SUM(LEN(C6788),LEN(D6788))=0),AND(NOT(E6788="Unknown"),ISBLANK(J6788)),AND(NOT(O6788="Unknown"),ISBLANK(R6788))),"Missing Information", INDEX(Table15[Entire Service Line Classification], MATCH(SUMIFS(Table15[Unique ID],Table15[System-Owned Portion],E6788,Table15[If Material Anything Other than "Lead" in Column E,Was Material Ever Previously Lead?],G6788,Table15[Customer-Owned Portion],O6788),Table15[Unique ID],0),0)))</f>
        <v/>
      </c>
      <c r="X6788"/>
    </row>
    <row r="6789" spans="2:24" x14ac:dyDescent="0.35">
      <c r="B6789" s="146"/>
      <c r="C6789" s="31"/>
      <c r="D6789" s="31"/>
      <c r="E6789" s="44"/>
      <c r="F6789" s="43"/>
      <c r="G6789" s="84"/>
      <c r="H6789" s="31"/>
      <c r="I6789" s="31"/>
      <c r="J6789" s="84"/>
      <c r="K6789" s="31"/>
      <c r="L6789" s="31"/>
      <c r="M6789" s="169"/>
      <c r="N6789" s="148"/>
      <c r="O6789" s="106"/>
      <c r="P6789" s="43"/>
      <c r="Q6789" s="31"/>
      <c r="R6789" s="84"/>
      <c r="S6789" s="31"/>
      <c r="T6789" s="31"/>
      <c r="U6789" s="169"/>
      <c r="V6789" s="150"/>
      <c r="W6789" s="342" t="str" cm="1">
        <f t="array" ref="W6789">IF(SUM(LEN(B6789:V6789))=0,"",IF(OR(OR(ISBLANK(F6789),SUM(LEN(C6789),LEN(D6789))=0),AND(NOT(E6789="Unknown"),ISBLANK(J6789)),AND(NOT(O6789="Unknown"),ISBLANK(R6789))),"Missing Information", INDEX(Table15[Entire Service Line Classification], MATCH(SUMIFS(Table15[Unique ID],Table15[System-Owned Portion],E6789,Table15[If Material Anything Other than "Lead" in Column E,Was Material Ever Previously Lead?],G6789,Table15[Customer-Owned Portion],O6789),Table15[Unique ID],0),0)))</f>
        <v/>
      </c>
      <c r="X6789"/>
    </row>
    <row r="6790" spans="2:24" x14ac:dyDescent="0.35">
      <c r="B6790" s="146"/>
      <c r="C6790" s="31"/>
      <c r="D6790" s="31"/>
      <c r="E6790" s="44"/>
      <c r="F6790" s="43"/>
      <c r="G6790" s="84"/>
      <c r="H6790" s="31"/>
      <c r="I6790" s="31"/>
      <c r="J6790" s="84"/>
      <c r="K6790" s="31"/>
      <c r="L6790" s="31"/>
      <c r="M6790" s="169"/>
      <c r="N6790" s="148"/>
      <c r="O6790" s="106"/>
      <c r="P6790" s="43"/>
      <c r="Q6790" s="31"/>
      <c r="R6790" s="84"/>
      <c r="S6790" s="31"/>
      <c r="T6790" s="31"/>
      <c r="U6790" s="169"/>
      <c r="V6790" s="150"/>
      <c r="W6790" s="342" t="str" cm="1">
        <f t="array" ref="W6790">IF(SUM(LEN(B6790:V6790))=0,"",IF(OR(OR(ISBLANK(F6790),SUM(LEN(C6790),LEN(D6790))=0),AND(NOT(E6790="Unknown"),ISBLANK(J6790)),AND(NOT(O6790="Unknown"),ISBLANK(R6790))),"Missing Information", INDEX(Table15[Entire Service Line Classification], MATCH(SUMIFS(Table15[Unique ID],Table15[System-Owned Portion],E6790,Table15[If Material Anything Other than "Lead" in Column E,Was Material Ever Previously Lead?],G6790,Table15[Customer-Owned Portion],O6790),Table15[Unique ID],0),0)))</f>
        <v/>
      </c>
      <c r="X6790"/>
    </row>
    <row r="6791" spans="2:24" x14ac:dyDescent="0.35">
      <c r="B6791" s="146"/>
      <c r="C6791" s="31"/>
      <c r="D6791" s="31"/>
      <c r="E6791" s="44"/>
      <c r="F6791" s="43"/>
      <c r="G6791" s="84"/>
      <c r="H6791" s="31"/>
      <c r="I6791" s="31"/>
      <c r="J6791" s="84"/>
      <c r="K6791" s="31"/>
      <c r="L6791" s="31"/>
      <c r="M6791" s="169"/>
      <c r="N6791" s="148"/>
      <c r="O6791" s="106"/>
      <c r="P6791" s="43"/>
      <c r="Q6791" s="31"/>
      <c r="R6791" s="84"/>
      <c r="S6791" s="31"/>
      <c r="T6791" s="31"/>
      <c r="U6791" s="169"/>
      <c r="V6791" s="150"/>
      <c r="W6791" s="342" t="str" cm="1">
        <f t="array" ref="W6791">IF(SUM(LEN(B6791:V6791))=0,"",IF(OR(OR(ISBLANK(F6791),SUM(LEN(C6791),LEN(D6791))=0),AND(NOT(E6791="Unknown"),ISBLANK(J6791)),AND(NOT(O6791="Unknown"),ISBLANK(R6791))),"Missing Information", INDEX(Table15[Entire Service Line Classification], MATCH(SUMIFS(Table15[Unique ID],Table15[System-Owned Portion],E6791,Table15[If Material Anything Other than "Lead" in Column E,Was Material Ever Previously Lead?],G6791,Table15[Customer-Owned Portion],O6791),Table15[Unique ID],0),0)))</f>
        <v/>
      </c>
      <c r="X6791"/>
    </row>
    <row r="6792" spans="2:24" x14ac:dyDescent="0.35">
      <c r="B6792" s="146"/>
      <c r="C6792" s="31"/>
      <c r="D6792" s="31"/>
      <c r="E6792" s="44"/>
      <c r="F6792" s="43"/>
      <c r="G6792" s="84"/>
      <c r="H6792" s="31"/>
      <c r="I6792" s="31"/>
      <c r="J6792" s="84"/>
      <c r="K6792" s="31"/>
      <c r="L6792" s="31"/>
      <c r="M6792" s="169"/>
      <c r="N6792" s="148"/>
      <c r="O6792" s="106"/>
      <c r="P6792" s="43"/>
      <c r="Q6792" s="31"/>
      <c r="R6792" s="84"/>
      <c r="S6792" s="31"/>
      <c r="T6792" s="31"/>
      <c r="U6792" s="169"/>
      <c r="V6792" s="150"/>
      <c r="W6792" s="342" t="str" cm="1">
        <f t="array" ref="W6792">IF(SUM(LEN(B6792:V6792))=0,"",IF(OR(OR(ISBLANK(F6792),SUM(LEN(C6792),LEN(D6792))=0),AND(NOT(E6792="Unknown"),ISBLANK(J6792)),AND(NOT(O6792="Unknown"),ISBLANK(R6792))),"Missing Information", INDEX(Table15[Entire Service Line Classification], MATCH(SUMIFS(Table15[Unique ID],Table15[System-Owned Portion],E6792,Table15[If Material Anything Other than "Lead" in Column E,Was Material Ever Previously Lead?],G6792,Table15[Customer-Owned Portion],O6792),Table15[Unique ID],0),0)))</f>
        <v/>
      </c>
      <c r="X6792"/>
    </row>
    <row r="6793" spans="2:24" x14ac:dyDescent="0.35">
      <c r="B6793" s="146"/>
      <c r="C6793" s="31"/>
      <c r="D6793" s="31"/>
      <c r="E6793" s="44"/>
      <c r="F6793" s="43"/>
      <c r="G6793" s="84"/>
      <c r="H6793" s="31"/>
      <c r="I6793" s="31"/>
      <c r="J6793" s="84"/>
      <c r="K6793" s="31"/>
      <c r="L6793" s="31"/>
      <c r="M6793" s="169"/>
      <c r="N6793" s="148"/>
      <c r="O6793" s="106"/>
      <c r="P6793" s="43"/>
      <c r="Q6793" s="31"/>
      <c r="R6793" s="84"/>
      <c r="S6793" s="31"/>
      <c r="T6793" s="31"/>
      <c r="U6793" s="169"/>
      <c r="V6793" s="150"/>
      <c r="W6793" s="342" t="str" cm="1">
        <f t="array" ref="W6793">IF(SUM(LEN(B6793:V6793))=0,"",IF(OR(OR(ISBLANK(F6793),SUM(LEN(C6793),LEN(D6793))=0),AND(NOT(E6793="Unknown"),ISBLANK(J6793)),AND(NOT(O6793="Unknown"),ISBLANK(R6793))),"Missing Information", INDEX(Table15[Entire Service Line Classification], MATCH(SUMIFS(Table15[Unique ID],Table15[System-Owned Portion],E6793,Table15[If Material Anything Other than "Lead" in Column E,Was Material Ever Previously Lead?],G6793,Table15[Customer-Owned Portion],O6793),Table15[Unique ID],0),0)))</f>
        <v/>
      </c>
      <c r="X6793"/>
    </row>
    <row r="6794" spans="2:24" x14ac:dyDescent="0.35">
      <c r="B6794" s="146"/>
      <c r="C6794" s="31"/>
      <c r="D6794" s="31"/>
      <c r="E6794" s="44"/>
      <c r="F6794" s="43"/>
      <c r="G6794" s="84"/>
      <c r="H6794" s="31"/>
      <c r="I6794" s="31"/>
      <c r="J6794" s="84"/>
      <c r="K6794" s="31"/>
      <c r="L6794" s="31"/>
      <c r="M6794" s="169"/>
      <c r="N6794" s="148"/>
      <c r="O6794" s="106"/>
      <c r="P6794" s="43"/>
      <c r="Q6794" s="31"/>
      <c r="R6794" s="84"/>
      <c r="S6794" s="31"/>
      <c r="T6794" s="31"/>
      <c r="U6794" s="169"/>
      <c r="V6794" s="150"/>
      <c r="W6794" s="342" t="str" cm="1">
        <f t="array" ref="W6794">IF(SUM(LEN(B6794:V6794))=0,"",IF(OR(OR(ISBLANK(F6794),SUM(LEN(C6794),LEN(D6794))=0),AND(NOT(E6794="Unknown"),ISBLANK(J6794)),AND(NOT(O6794="Unknown"),ISBLANK(R6794))),"Missing Information", INDEX(Table15[Entire Service Line Classification], MATCH(SUMIFS(Table15[Unique ID],Table15[System-Owned Portion],E6794,Table15[If Material Anything Other than "Lead" in Column E,Was Material Ever Previously Lead?],G6794,Table15[Customer-Owned Portion],O6794),Table15[Unique ID],0),0)))</f>
        <v/>
      </c>
      <c r="X6794"/>
    </row>
    <row r="6795" spans="2:24" x14ac:dyDescent="0.35">
      <c r="B6795" s="146"/>
      <c r="C6795" s="31"/>
      <c r="D6795" s="31"/>
      <c r="E6795" s="44"/>
      <c r="F6795" s="43"/>
      <c r="G6795" s="84"/>
      <c r="H6795" s="31"/>
      <c r="I6795" s="31"/>
      <c r="J6795" s="84"/>
      <c r="K6795" s="31"/>
      <c r="L6795" s="31"/>
      <c r="M6795" s="169"/>
      <c r="N6795" s="148"/>
      <c r="O6795" s="106"/>
      <c r="P6795" s="43"/>
      <c r="Q6795" s="31"/>
      <c r="R6795" s="84"/>
      <c r="S6795" s="31"/>
      <c r="T6795" s="31"/>
      <c r="U6795" s="169"/>
      <c r="V6795" s="150"/>
      <c r="W6795" s="342" t="str" cm="1">
        <f t="array" ref="W6795">IF(SUM(LEN(B6795:V6795))=0,"",IF(OR(OR(ISBLANK(F6795),SUM(LEN(C6795),LEN(D6795))=0),AND(NOT(E6795="Unknown"),ISBLANK(J6795)),AND(NOT(O6795="Unknown"),ISBLANK(R6795))),"Missing Information", INDEX(Table15[Entire Service Line Classification], MATCH(SUMIFS(Table15[Unique ID],Table15[System-Owned Portion],E6795,Table15[If Material Anything Other than "Lead" in Column E,Was Material Ever Previously Lead?],G6795,Table15[Customer-Owned Portion],O6795),Table15[Unique ID],0),0)))</f>
        <v/>
      </c>
      <c r="X6795"/>
    </row>
    <row r="6796" spans="2:24" x14ac:dyDescent="0.35">
      <c r="B6796" s="146"/>
      <c r="C6796" s="31"/>
      <c r="D6796" s="31"/>
      <c r="E6796" s="44"/>
      <c r="F6796" s="43"/>
      <c r="G6796" s="84"/>
      <c r="H6796" s="31"/>
      <c r="I6796" s="31"/>
      <c r="J6796" s="84"/>
      <c r="K6796" s="31"/>
      <c r="L6796" s="31"/>
      <c r="M6796" s="169"/>
      <c r="N6796" s="148"/>
      <c r="O6796" s="106"/>
      <c r="P6796" s="43"/>
      <c r="Q6796" s="31"/>
      <c r="R6796" s="84"/>
      <c r="S6796" s="31"/>
      <c r="T6796" s="31"/>
      <c r="U6796" s="169"/>
      <c r="V6796" s="150"/>
      <c r="W6796" s="342" t="str" cm="1">
        <f t="array" ref="W6796">IF(SUM(LEN(B6796:V6796))=0,"",IF(OR(OR(ISBLANK(F6796),SUM(LEN(C6796),LEN(D6796))=0),AND(NOT(E6796="Unknown"),ISBLANK(J6796)),AND(NOT(O6796="Unknown"),ISBLANK(R6796))),"Missing Information", INDEX(Table15[Entire Service Line Classification], MATCH(SUMIFS(Table15[Unique ID],Table15[System-Owned Portion],E6796,Table15[If Material Anything Other than "Lead" in Column E,Was Material Ever Previously Lead?],G6796,Table15[Customer-Owned Portion],O6796),Table15[Unique ID],0),0)))</f>
        <v/>
      </c>
      <c r="X6796"/>
    </row>
    <row r="6797" spans="2:24" x14ac:dyDescent="0.35">
      <c r="B6797" s="146"/>
      <c r="C6797" s="31"/>
      <c r="D6797" s="31"/>
      <c r="E6797" s="44"/>
      <c r="F6797" s="43"/>
      <c r="G6797" s="84"/>
      <c r="H6797" s="31"/>
      <c r="I6797" s="31"/>
      <c r="J6797" s="84"/>
      <c r="K6797" s="31"/>
      <c r="L6797" s="31"/>
      <c r="M6797" s="169"/>
      <c r="N6797" s="148"/>
      <c r="O6797" s="106"/>
      <c r="P6797" s="43"/>
      <c r="Q6797" s="31"/>
      <c r="R6797" s="84"/>
      <c r="S6797" s="31"/>
      <c r="T6797" s="31"/>
      <c r="U6797" s="169"/>
      <c r="V6797" s="150"/>
      <c r="W6797" s="342" t="str" cm="1">
        <f t="array" ref="W6797">IF(SUM(LEN(B6797:V6797))=0,"",IF(OR(OR(ISBLANK(F6797),SUM(LEN(C6797),LEN(D6797))=0),AND(NOT(E6797="Unknown"),ISBLANK(J6797)),AND(NOT(O6797="Unknown"),ISBLANK(R6797))),"Missing Information", INDEX(Table15[Entire Service Line Classification], MATCH(SUMIFS(Table15[Unique ID],Table15[System-Owned Portion],E6797,Table15[If Material Anything Other than "Lead" in Column E,Was Material Ever Previously Lead?],G6797,Table15[Customer-Owned Portion],O6797),Table15[Unique ID],0),0)))</f>
        <v/>
      </c>
      <c r="X6797"/>
    </row>
    <row r="6798" spans="2:24" x14ac:dyDescent="0.35">
      <c r="B6798" s="146"/>
      <c r="C6798" s="31"/>
      <c r="D6798" s="31"/>
      <c r="E6798" s="44"/>
      <c r="F6798" s="43"/>
      <c r="G6798" s="84"/>
      <c r="H6798" s="31"/>
      <c r="I6798" s="31"/>
      <c r="J6798" s="84"/>
      <c r="K6798" s="31"/>
      <c r="L6798" s="31"/>
      <c r="M6798" s="169"/>
      <c r="N6798" s="148"/>
      <c r="O6798" s="106"/>
      <c r="P6798" s="43"/>
      <c r="Q6798" s="31"/>
      <c r="R6798" s="84"/>
      <c r="S6798" s="31"/>
      <c r="T6798" s="31"/>
      <c r="U6798" s="169"/>
      <c r="V6798" s="150"/>
      <c r="W6798" s="342" t="str" cm="1">
        <f t="array" ref="W6798">IF(SUM(LEN(B6798:V6798))=0,"",IF(OR(OR(ISBLANK(F6798),SUM(LEN(C6798),LEN(D6798))=0),AND(NOT(E6798="Unknown"),ISBLANK(J6798)),AND(NOT(O6798="Unknown"),ISBLANK(R6798))),"Missing Information", INDEX(Table15[Entire Service Line Classification], MATCH(SUMIFS(Table15[Unique ID],Table15[System-Owned Portion],E6798,Table15[If Material Anything Other than "Lead" in Column E,Was Material Ever Previously Lead?],G6798,Table15[Customer-Owned Portion],O6798),Table15[Unique ID],0),0)))</f>
        <v/>
      </c>
      <c r="X6798"/>
    </row>
    <row r="6799" spans="2:24" x14ac:dyDescent="0.35">
      <c r="B6799" s="146"/>
      <c r="C6799" s="31"/>
      <c r="D6799" s="31"/>
      <c r="E6799" s="44"/>
      <c r="F6799" s="43"/>
      <c r="G6799" s="84"/>
      <c r="H6799" s="31"/>
      <c r="I6799" s="31"/>
      <c r="J6799" s="84"/>
      <c r="K6799" s="31"/>
      <c r="L6799" s="31"/>
      <c r="M6799" s="169"/>
      <c r="N6799" s="148"/>
      <c r="O6799" s="106"/>
      <c r="P6799" s="43"/>
      <c r="Q6799" s="31"/>
      <c r="R6799" s="84"/>
      <c r="S6799" s="31"/>
      <c r="T6799" s="31"/>
      <c r="U6799" s="169"/>
      <c r="V6799" s="150"/>
      <c r="W6799" s="342" t="str" cm="1">
        <f t="array" ref="W6799">IF(SUM(LEN(B6799:V6799))=0,"",IF(OR(OR(ISBLANK(F6799),SUM(LEN(C6799),LEN(D6799))=0),AND(NOT(E6799="Unknown"),ISBLANK(J6799)),AND(NOT(O6799="Unknown"),ISBLANK(R6799))),"Missing Information", INDEX(Table15[Entire Service Line Classification], MATCH(SUMIFS(Table15[Unique ID],Table15[System-Owned Portion],E6799,Table15[If Material Anything Other than "Lead" in Column E,Was Material Ever Previously Lead?],G6799,Table15[Customer-Owned Portion],O6799),Table15[Unique ID],0),0)))</f>
        <v/>
      </c>
      <c r="X6799"/>
    </row>
    <row r="6800" spans="2:24" x14ac:dyDescent="0.35">
      <c r="B6800" s="146"/>
      <c r="C6800" s="31"/>
      <c r="D6800" s="31"/>
      <c r="E6800" s="44"/>
      <c r="F6800" s="43"/>
      <c r="G6800" s="84"/>
      <c r="H6800" s="31"/>
      <c r="I6800" s="31"/>
      <c r="J6800" s="84"/>
      <c r="K6800" s="31"/>
      <c r="L6800" s="31"/>
      <c r="M6800" s="169"/>
      <c r="N6800" s="148"/>
      <c r="O6800" s="106"/>
      <c r="P6800" s="43"/>
      <c r="Q6800" s="31"/>
      <c r="R6800" s="84"/>
      <c r="S6800" s="31"/>
      <c r="T6800" s="31"/>
      <c r="U6800" s="169"/>
      <c r="V6800" s="150"/>
      <c r="W6800" s="342" t="str" cm="1">
        <f t="array" ref="W6800">IF(SUM(LEN(B6800:V6800))=0,"",IF(OR(OR(ISBLANK(F6800),SUM(LEN(C6800),LEN(D6800))=0),AND(NOT(E6800="Unknown"),ISBLANK(J6800)),AND(NOT(O6800="Unknown"),ISBLANK(R6800))),"Missing Information", INDEX(Table15[Entire Service Line Classification], MATCH(SUMIFS(Table15[Unique ID],Table15[System-Owned Portion],E6800,Table15[If Material Anything Other than "Lead" in Column E,Was Material Ever Previously Lead?],G6800,Table15[Customer-Owned Portion],O6800),Table15[Unique ID],0),0)))</f>
        <v/>
      </c>
      <c r="X6800"/>
    </row>
    <row r="6801" spans="2:24" x14ac:dyDescent="0.35">
      <c r="B6801" s="146"/>
      <c r="C6801" s="31"/>
      <c r="D6801" s="31"/>
      <c r="E6801" s="44"/>
      <c r="F6801" s="43"/>
      <c r="G6801" s="84"/>
      <c r="H6801" s="31"/>
      <c r="I6801" s="31"/>
      <c r="J6801" s="84"/>
      <c r="K6801" s="31"/>
      <c r="L6801" s="31"/>
      <c r="M6801" s="169"/>
      <c r="N6801" s="148"/>
      <c r="O6801" s="106"/>
      <c r="P6801" s="43"/>
      <c r="Q6801" s="31"/>
      <c r="R6801" s="84"/>
      <c r="S6801" s="31"/>
      <c r="T6801" s="31"/>
      <c r="U6801" s="169"/>
      <c r="V6801" s="150"/>
      <c r="W6801" s="342" t="str" cm="1">
        <f t="array" ref="W6801">IF(SUM(LEN(B6801:V6801))=0,"",IF(OR(OR(ISBLANK(F6801),SUM(LEN(C6801),LEN(D6801))=0),AND(NOT(E6801="Unknown"),ISBLANK(J6801)),AND(NOT(O6801="Unknown"),ISBLANK(R6801))),"Missing Information", INDEX(Table15[Entire Service Line Classification], MATCH(SUMIFS(Table15[Unique ID],Table15[System-Owned Portion],E6801,Table15[If Material Anything Other than "Lead" in Column E,Was Material Ever Previously Lead?],G6801,Table15[Customer-Owned Portion],O6801),Table15[Unique ID],0),0)))</f>
        <v/>
      </c>
      <c r="X6801"/>
    </row>
    <row r="6802" spans="2:24" x14ac:dyDescent="0.35">
      <c r="B6802" s="146"/>
      <c r="C6802" s="31"/>
      <c r="D6802" s="31"/>
      <c r="E6802" s="44"/>
      <c r="F6802" s="43"/>
      <c r="G6802" s="84"/>
      <c r="H6802" s="31"/>
      <c r="I6802" s="31"/>
      <c r="J6802" s="84"/>
      <c r="K6802" s="31"/>
      <c r="L6802" s="31"/>
      <c r="M6802" s="169"/>
      <c r="N6802" s="148"/>
      <c r="O6802" s="106"/>
      <c r="P6802" s="43"/>
      <c r="Q6802" s="31"/>
      <c r="R6802" s="84"/>
      <c r="S6802" s="31"/>
      <c r="T6802" s="31"/>
      <c r="U6802" s="169"/>
      <c r="V6802" s="150"/>
      <c r="W6802" s="342" t="str" cm="1">
        <f t="array" ref="W6802">IF(SUM(LEN(B6802:V6802))=0,"",IF(OR(OR(ISBLANK(F6802),SUM(LEN(C6802),LEN(D6802))=0),AND(NOT(E6802="Unknown"),ISBLANK(J6802)),AND(NOT(O6802="Unknown"),ISBLANK(R6802))),"Missing Information", INDEX(Table15[Entire Service Line Classification], MATCH(SUMIFS(Table15[Unique ID],Table15[System-Owned Portion],E6802,Table15[If Material Anything Other than "Lead" in Column E,Was Material Ever Previously Lead?],G6802,Table15[Customer-Owned Portion],O6802),Table15[Unique ID],0),0)))</f>
        <v/>
      </c>
      <c r="X6802"/>
    </row>
    <row r="6803" spans="2:24" x14ac:dyDescent="0.35">
      <c r="B6803" s="146"/>
      <c r="C6803" s="31"/>
      <c r="D6803" s="31"/>
      <c r="E6803" s="44"/>
      <c r="F6803" s="43"/>
      <c r="G6803" s="84"/>
      <c r="H6803" s="31"/>
      <c r="I6803" s="31"/>
      <c r="J6803" s="84"/>
      <c r="K6803" s="31"/>
      <c r="L6803" s="31"/>
      <c r="M6803" s="169"/>
      <c r="N6803" s="148"/>
      <c r="O6803" s="106"/>
      <c r="P6803" s="43"/>
      <c r="Q6803" s="31"/>
      <c r="R6803" s="84"/>
      <c r="S6803" s="31"/>
      <c r="T6803" s="31"/>
      <c r="U6803" s="169"/>
      <c r="V6803" s="150"/>
      <c r="W6803" s="342" t="str" cm="1">
        <f t="array" ref="W6803">IF(SUM(LEN(B6803:V6803))=0,"",IF(OR(OR(ISBLANK(F6803),SUM(LEN(C6803),LEN(D6803))=0),AND(NOT(E6803="Unknown"),ISBLANK(J6803)),AND(NOT(O6803="Unknown"),ISBLANK(R6803))),"Missing Information", INDEX(Table15[Entire Service Line Classification], MATCH(SUMIFS(Table15[Unique ID],Table15[System-Owned Portion],E6803,Table15[If Material Anything Other than "Lead" in Column E,Was Material Ever Previously Lead?],G6803,Table15[Customer-Owned Portion],O6803),Table15[Unique ID],0),0)))</f>
        <v/>
      </c>
      <c r="X6803"/>
    </row>
    <row r="6804" spans="2:24" x14ac:dyDescent="0.35">
      <c r="B6804" s="146"/>
      <c r="C6804" s="31"/>
      <c r="D6804" s="31"/>
      <c r="E6804" s="44"/>
      <c r="F6804" s="43"/>
      <c r="G6804" s="84"/>
      <c r="H6804" s="31"/>
      <c r="I6804" s="31"/>
      <c r="J6804" s="84"/>
      <c r="K6804" s="31"/>
      <c r="L6804" s="31"/>
      <c r="M6804" s="169"/>
      <c r="N6804" s="148"/>
      <c r="O6804" s="106"/>
      <c r="P6804" s="43"/>
      <c r="Q6804" s="31"/>
      <c r="R6804" s="84"/>
      <c r="S6804" s="31"/>
      <c r="T6804" s="31"/>
      <c r="U6804" s="169"/>
      <c r="V6804" s="150"/>
      <c r="W6804" s="342" t="str" cm="1">
        <f t="array" ref="W6804">IF(SUM(LEN(B6804:V6804))=0,"",IF(OR(OR(ISBLANK(F6804),SUM(LEN(C6804),LEN(D6804))=0),AND(NOT(E6804="Unknown"),ISBLANK(J6804)),AND(NOT(O6804="Unknown"),ISBLANK(R6804))),"Missing Information", INDEX(Table15[Entire Service Line Classification], MATCH(SUMIFS(Table15[Unique ID],Table15[System-Owned Portion],E6804,Table15[If Material Anything Other than "Lead" in Column E,Was Material Ever Previously Lead?],G6804,Table15[Customer-Owned Portion],O6804),Table15[Unique ID],0),0)))</f>
        <v/>
      </c>
      <c r="X6804"/>
    </row>
    <row r="6805" spans="2:24" x14ac:dyDescent="0.35">
      <c r="B6805" s="146"/>
      <c r="C6805" s="31"/>
      <c r="D6805" s="31"/>
      <c r="E6805" s="44"/>
      <c r="F6805" s="43"/>
      <c r="G6805" s="84"/>
      <c r="H6805" s="31"/>
      <c r="I6805" s="31"/>
      <c r="J6805" s="84"/>
      <c r="K6805" s="31"/>
      <c r="L6805" s="31"/>
      <c r="M6805" s="169"/>
      <c r="N6805" s="148"/>
      <c r="O6805" s="106"/>
      <c r="P6805" s="43"/>
      <c r="Q6805" s="31"/>
      <c r="R6805" s="84"/>
      <c r="S6805" s="31"/>
      <c r="T6805" s="31"/>
      <c r="U6805" s="169"/>
      <c r="V6805" s="150"/>
      <c r="W6805" s="342" t="str" cm="1">
        <f t="array" ref="W6805">IF(SUM(LEN(B6805:V6805))=0,"",IF(OR(OR(ISBLANK(F6805),SUM(LEN(C6805),LEN(D6805))=0),AND(NOT(E6805="Unknown"),ISBLANK(J6805)),AND(NOT(O6805="Unknown"),ISBLANK(R6805))),"Missing Information", INDEX(Table15[Entire Service Line Classification], MATCH(SUMIFS(Table15[Unique ID],Table15[System-Owned Portion],E6805,Table15[If Material Anything Other than "Lead" in Column E,Was Material Ever Previously Lead?],G6805,Table15[Customer-Owned Portion],O6805),Table15[Unique ID],0),0)))</f>
        <v/>
      </c>
      <c r="X6805"/>
    </row>
    <row r="6806" spans="2:24" x14ac:dyDescent="0.35">
      <c r="B6806" s="146"/>
      <c r="C6806" s="31"/>
      <c r="D6806" s="31"/>
      <c r="E6806" s="44"/>
      <c r="F6806" s="43"/>
      <c r="G6806" s="84"/>
      <c r="H6806" s="31"/>
      <c r="I6806" s="31"/>
      <c r="J6806" s="84"/>
      <c r="K6806" s="31"/>
      <c r="L6806" s="31"/>
      <c r="M6806" s="169"/>
      <c r="N6806" s="148"/>
      <c r="O6806" s="106"/>
      <c r="P6806" s="43"/>
      <c r="Q6806" s="31"/>
      <c r="R6806" s="84"/>
      <c r="S6806" s="31"/>
      <c r="T6806" s="31"/>
      <c r="U6806" s="169"/>
      <c r="V6806" s="150"/>
      <c r="W6806" s="342" t="str" cm="1">
        <f t="array" ref="W6806">IF(SUM(LEN(B6806:V6806))=0,"",IF(OR(OR(ISBLANK(F6806),SUM(LEN(C6806),LEN(D6806))=0),AND(NOT(E6806="Unknown"),ISBLANK(J6806)),AND(NOT(O6806="Unknown"),ISBLANK(R6806))),"Missing Information", INDEX(Table15[Entire Service Line Classification], MATCH(SUMIFS(Table15[Unique ID],Table15[System-Owned Portion],E6806,Table15[If Material Anything Other than "Lead" in Column E,Was Material Ever Previously Lead?],G6806,Table15[Customer-Owned Portion],O6806),Table15[Unique ID],0),0)))</f>
        <v/>
      </c>
      <c r="X6806"/>
    </row>
    <row r="6807" spans="2:24" x14ac:dyDescent="0.35">
      <c r="B6807" s="146"/>
      <c r="C6807" s="31"/>
      <c r="D6807" s="31"/>
      <c r="E6807" s="44"/>
      <c r="F6807" s="43"/>
      <c r="G6807" s="84"/>
      <c r="H6807" s="31"/>
      <c r="I6807" s="31"/>
      <c r="J6807" s="84"/>
      <c r="K6807" s="31"/>
      <c r="L6807" s="31"/>
      <c r="M6807" s="169"/>
      <c r="N6807" s="148"/>
      <c r="O6807" s="106"/>
      <c r="P6807" s="43"/>
      <c r="Q6807" s="31"/>
      <c r="R6807" s="84"/>
      <c r="S6807" s="31"/>
      <c r="T6807" s="31"/>
      <c r="U6807" s="169"/>
      <c r="V6807" s="150"/>
      <c r="W6807" s="342" t="str" cm="1">
        <f t="array" ref="W6807">IF(SUM(LEN(B6807:V6807))=0,"",IF(OR(OR(ISBLANK(F6807),SUM(LEN(C6807),LEN(D6807))=0),AND(NOT(E6807="Unknown"),ISBLANK(J6807)),AND(NOT(O6807="Unknown"),ISBLANK(R6807))),"Missing Information", INDEX(Table15[Entire Service Line Classification], MATCH(SUMIFS(Table15[Unique ID],Table15[System-Owned Portion],E6807,Table15[If Material Anything Other than "Lead" in Column E,Was Material Ever Previously Lead?],G6807,Table15[Customer-Owned Portion],O6807),Table15[Unique ID],0),0)))</f>
        <v/>
      </c>
      <c r="X6807"/>
    </row>
    <row r="6808" spans="2:24" x14ac:dyDescent="0.35">
      <c r="B6808" s="146"/>
      <c r="C6808" s="31"/>
      <c r="D6808" s="31"/>
      <c r="E6808" s="44"/>
      <c r="F6808" s="43"/>
      <c r="G6808" s="84"/>
      <c r="H6808" s="31"/>
      <c r="I6808" s="31"/>
      <c r="J6808" s="84"/>
      <c r="K6808" s="31"/>
      <c r="L6808" s="31"/>
      <c r="M6808" s="169"/>
      <c r="N6808" s="148"/>
      <c r="O6808" s="106"/>
      <c r="P6808" s="43"/>
      <c r="Q6808" s="31"/>
      <c r="R6808" s="84"/>
      <c r="S6808" s="31"/>
      <c r="T6808" s="31"/>
      <c r="U6808" s="169"/>
      <c r="V6808" s="150"/>
      <c r="W6808" s="342" t="str" cm="1">
        <f t="array" ref="W6808">IF(SUM(LEN(B6808:V6808))=0,"",IF(OR(OR(ISBLANK(F6808),SUM(LEN(C6808),LEN(D6808))=0),AND(NOT(E6808="Unknown"),ISBLANK(J6808)),AND(NOT(O6808="Unknown"),ISBLANK(R6808))),"Missing Information", INDEX(Table15[Entire Service Line Classification], MATCH(SUMIFS(Table15[Unique ID],Table15[System-Owned Portion],E6808,Table15[If Material Anything Other than "Lead" in Column E,Was Material Ever Previously Lead?],G6808,Table15[Customer-Owned Portion],O6808),Table15[Unique ID],0),0)))</f>
        <v/>
      </c>
      <c r="X6808"/>
    </row>
    <row r="6809" spans="2:24" x14ac:dyDescent="0.35">
      <c r="B6809" s="146"/>
      <c r="C6809" s="31"/>
      <c r="D6809" s="31"/>
      <c r="E6809" s="44"/>
      <c r="F6809" s="43"/>
      <c r="G6809" s="84"/>
      <c r="H6809" s="31"/>
      <c r="I6809" s="31"/>
      <c r="J6809" s="84"/>
      <c r="K6809" s="31"/>
      <c r="L6809" s="31"/>
      <c r="M6809" s="169"/>
      <c r="N6809" s="148"/>
      <c r="O6809" s="106"/>
      <c r="P6809" s="43"/>
      <c r="Q6809" s="31"/>
      <c r="R6809" s="84"/>
      <c r="S6809" s="31"/>
      <c r="T6809" s="31"/>
      <c r="U6809" s="169"/>
      <c r="V6809" s="150"/>
      <c r="W6809" s="342" t="str" cm="1">
        <f t="array" ref="W6809">IF(SUM(LEN(B6809:V6809))=0,"",IF(OR(OR(ISBLANK(F6809),SUM(LEN(C6809),LEN(D6809))=0),AND(NOT(E6809="Unknown"),ISBLANK(J6809)),AND(NOT(O6809="Unknown"),ISBLANK(R6809))),"Missing Information", INDEX(Table15[Entire Service Line Classification], MATCH(SUMIFS(Table15[Unique ID],Table15[System-Owned Portion],E6809,Table15[If Material Anything Other than "Lead" in Column E,Was Material Ever Previously Lead?],G6809,Table15[Customer-Owned Portion],O6809),Table15[Unique ID],0),0)))</f>
        <v/>
      </c>
      <c r="X6809"/>
    </row>
    <row r="6810" spans="2:24" x14ac:dyDescent="0.35">
      <c r="B6810" s="146"/>
      <c r="C6810" s="31"/>
      <c r="D6810" s="31"/>
      <c r="E6810" s="44"/>
      <c r="F6810" s="43"/>
      <c r="G6810" s="84"/>
      <c r="H6810" s="31"/>
      <c r="I6810" s="31"/>
      <c r="J6810" s="84"/>
      <c r="K6810" s="31"/>
      <c r="L6810" s="31"/>
      <c r="M6810" s="169"/>
      <c r="N6810" s="148"/>
      <c r="O6810" s="106"/>
      <c r="P6810" s="43"/>
      <c r="Q6810" s="31"/>
      <c r="R6810" s="84"/>
      <c r="S6810" s="31"/>
      <c r="T6810" s="31"/>
      <c r="U6810" s="169"/>
      <c r="V6810" s="150"/>
      <c r="W6810" s="342" t="str" cm="1">
        <f t="array" ref="W6810">IF(SUM(LEN(B6810:V6810))=0,"",IF(OR(OR(ISBLANK(F6810),SUM(LEN(C6810),LEN(D6810))=0),AND(NOT(E6810="Unknown"),ISBLANK(J6810)),AND(NOT(O6810="Unknown"),ISBLANK(R6810))),"Missing Information", INDEX(Table15[Entire Service Line Classification], MATCH(SUMIFS(Table15[Unique ID],Table15[System-Owned Portion],E6810,Table15[If Material Anything Other than "Lead" in Column E,Was Material Ever Previously Lead?],G6810,Table15[Customer-Owned Portion],O6810),Table15[Unique ID],0),0)))</f>
        <v/>
      </c>
      <c r="X6810"/>
    </row>
    <row r="6811" spans="2:24" x14ac:dyDescent="0.35">
      <c r="B6811" s="146"/>
      <c r="C6811" s="31"/>
      <c r="D6811" s="31"/>
      <c r="E6811" s="44"/>
      <c r="F6811" s="43"/>
      <c r="G6811" s="84"/>
      <c r="H6811" s="31"/>
      <c r="I6811" s="31"/>
      <c r="J6811" s="84"/>
      <c r="K6811" s="31"/>
      <c r="L6811" s="31"/>
      <c r="M6811" s="169"/>
      <c r="N6811" s="148"/>
      <c r="O6811" s="106"/>
      <c r="P6811" s="43"/>
      <c r="Q6811" s="31"/>
      <c r="R6811" s="84"/>
      <c r="S6811" s="31"/>
      <c r="T6811" s="31"/>
      <c r="U6811" s="169"/>
      <c r="V6811" s="150"/>
      <c r="W6811" s="342" t="str" cm="1">
        <f t="array" ref="W6811">IF(SUM(LEN(B6811:V6811))=0,"",IF(OR(OR(ISBLANK(F6811),SUM(LEN(C6811),LEN(D6811))=0),AND(NOT(E6811="Unknown"),ISBLANK(J6811)),AND(NOT(O6811="Unknown"),ISBLANK(R6811))),"Missing Information", INDEX(Table15[Entire Service Line Classification], MATCH(SUMIFS(Table15[Unique ID],Table15[System-Owned Portion],E6811,Table15[If Material Anything Other than "Lead" in Column E,Was Material Ever Previously Lead?],G6811,Table15[Customer-Owned Portion],O6811),Table15[Unique ID],0),0)))</f>
        <v/>
      </c>
      <c r="X6811"/>
    </row>
    <row r="6812" spans="2:24" x14ac:dyDescent="0.35">
      <c r="B6812" s="146"/>
      <c r="C6812" s="31"/>
      <c r="D6812" s="31"/>
      <c r="E6812" s="44"/>
      <c r="F6812" s="43"/>
      <c r="G6812" s="84"/>
      <c r="H6812" s="31"/>
      <c r="I6812" s="31"/>
      <c r="J6812" s="84"/>
      <c r="K6812" s="31"/>
      <c r="L6812" s="31"/>
      <c r="M6812" s="169"/>
      <c r="N6812" s="148"/>
      <c r="O6812" s="106"/>
      <c r="P6812" s="43"/>
      <c r="Q6812" s="31"/>
      <c r="R6812" s="84"/>
      <c r="S6812" s="31"/>
      <c r="T6812" s="31"/>
      <c r="U6812" s="169"/>
      <c r="V6812" s="150"/>
      <c r="W6812" s="342" t="str" cm="1">
        <f t="array" ref="W6812">IF(SUM(LEN(B6812:V6812))=0,"",IF(OR(OR(ISBLANK(F6812),SUM(LEN(C6812),LEN(D6812))=0),AND(NOT(E6812="Unknown"),ISBLANK(J6812)),AND(NOT(O6812="Unknown"),ISBLANK(R6812))),"Missing Information", INDEX(Table15[Entire Service Line Classification], MATCH(SUMIFS(Table15[Unique ID],Table15[System-Owned Portion],E6812,Table15[If Material Anything Other than "Lead" in Column E,Was Material Ever Previously Lead?],G6812,Table15[Customer-Owned Portion],O6812),Table15[Unique ID],0),0)))</f>
        <v/>
      </c>
      <c r="X6812"/>
    </row>
    <row r="6813" spans="2:24" x14ac:dyDescent="0.35">
      <c r="B6813" s="146"/>
      <c r="C6813" s="31"/>
      <c r="D6813" s="31"/>
      <c r="E6813" s="44"/>
      <c r="F6813" s="43"/>
      <c r="G6813" s="84"/>
      <c r="H6813" s="31"/>
      <c r="I6813" s="31"/>
      <c r="J6813" s="84"/>
      <c r="K6813" s="31"/>
      <c r="L6813" s="31"/>
      <c r="M6813" s="169"/>
      <c r="N6813" s="148"/>
      <c r="O6813" s="106"/>
      <c r="P6813" s="43"/>
      <c r="Q6813" s="31"/>
      <c r="R6813" s="84"/>
      <c r="S6813" s="31"/>
      <c r="T6813" s="31"/>
      <c r="U6813" s="169"/>
      <c r="V6813" s="150"/>
      <c r="W6813" s="342" t="str" cm="1">
        <f t="array" ref="W6813">IF(SUM(LEN(B6813:V6813))=0,"",IF(OR(OR(ISBLANK(F6813),SUM(LEN(C6813),LEN(D6813))=0),AND(NOT(E6813="Unknown"),ISBLANK(J6813)),AND(NOT(O6813="Unknown"),ISBLANK(R6813))),"Missing Information", INDEX(Table15[Entire Service Line Classification], MATCH(SUMIFS(Table15[Unique ID],Table15[System-Owned Portion],E6813,Table15[If Material Anything Other than "Lead" in Column E,Was Material Ever Previously Lead?],G6813,Table15[Customer-Owned Portion],O6813),Table15[Unique ID],0),0)))</f>
        <v/>
      </c>
      <c r="X6813"/>
    </row>
    <row r="6814" spans="2:24" x14ac:dyDescent="0.35">
      <c r="B6814" s="146"/>
      <c r="C6814" s="31"/>
      <c r="D6814" s="31"/>
      <c r="E6814" s="44"/>
      <c r="F6814" s="43"/>
      <c r="G6814" s="84"/>
      <c r="H6814" s="31"/>
      <c r="I6814" s="31"/>
      <c r="J6814" s="84"/>
      <c r="K6814" s="31"/>
      <c r="L6814" s="31"/>
      <c r="M6814" s="169"/>
      <c r="N6814" s="148"/>
      <c r="O6814" s="106"/>
      <c r="P6814" s="43"/>
      <c r="Q6814" s="31"/>
      <c r="R6814" s="84"/>
      <c r="S6814" s="31"/>
      <c r="T6814" s="31"/>
      <c r="U6814" s="169"/>
      <c r="V6814" s="150"/>
      <c r="W6814" s="342" t="str" cm="1">
        <f t="array" ref="W6814">IF(SUM(LEN(B6814:V6814))=0,"",IF(OR(OR(ISBLANK(F6814),SUM(LEN(C6814),LEN(D6814))=0),AND(NOT(E6814="Unknown"),ISBLANK(J6814)),AND(NOT(O6814="Unknown"),ISBLANK(R6814))),"Missing Information", INDEX(Table15[Entire Service Line Classification], MATCH(SUMIFS(Table15[Unique ID],Table15[System-Owned Portion],E6814,Table15[If Material Anything Other than "Lead" in Column E,Was Material Ever Previously Lead?],G6814,Table15[Customer-Owned Portion],O6814),Table15[Unique ID],0),0)))</f>
        <v/>
      </c>
      <c r="X6814"/>
    </row>
    <row r="6815" spans="2:24" x14ac:dyDescent="0.35">
      <c r="B6815" s="146"/>
      <c r="C6815" s="31"/>
      <c r="D6815" s="31"/>
      <c r="E6815" s="44"/>
      <c r="F6815" s="43"/>
      <c r="G6815" s="84"/>
      <c r="H6815" s="31"/>
      <c r="I6815" s="31"/>
      <c r="J6815" s="84"/>
      <c r="K6815" s="31"/>
      <c r="L6815" s="31"/>
      <c r="M6815" s="169"/>
      <c r="N6815" s="148"/>
      <c r="O6815" s="106"/>
      <c r="P6815" s="43"/>
      <c r="Q6815" s="31"/>
      <c r="R6815" s="84"/>
      <c r="S6815" s="31"/>
      <c r="T6815" s="31"/>
      <c r="U6815" s="169"/>
      <c r="V6815" s="150"/>
      <c r="W6815" s="342" t="str" cm="1">
        <f t="array" ref="W6815">IF(SUM(LEN(B6815:V6815))=0,"",IF(OR(OR(ISBLANK(F6815),SUM(LEN(C6815),LEN(D6815))=0),AND(NOT(E6815="Unknown"),ISBLANK(J6815)),AND(NOT(O6815="Unknown"),ISBLANK(R6815))),"Missing Information", INDEX(Table15[Entire Service Line Classification], MATCH(SUMIFS(Table15[Unique ID],Table15[System-Owned Portion],E6815,Table15[If Material Anything Other than "Lead" in Column E,Was Material Ever Previously Lead?],G6815,Table15[Customer-Owned Portion],O6815),Table15[Unique ID],0),0)))</f>
        <v/>
      </c>
      <c r="X6815"/>
    </row>
    <row r="6816" spans="2:24" x14ac:dyDescent="0.35">
      <c r="B6816" s="146"/>
      <c r="C6816" s="31"/>
      <c r="D6816" s="31"/>
      <c r="E6816" s="44"/>
      <c r="F6816" s="43"/>
      <c r="G6816" s="84"/>
      <c r="H6816" s="31"/>
      <c r="I6816" s="31"/>
      <c r="J6816" s="84"/>
      <c r="K6816" s="31"/>
      <c r="L6816" s="31"/>
      <c r="M6816" s="169"/>
      <c r="N6816" s="148"/>
      <c r="O6816" s="106"/>
      <c r="P6816" s="43"/>
      <c r="Q6816" s="31"/>
      <c r="R6816" s="84"/>
      <c r="S6816" s="31"/>
      <c r="T6816" s="31"/>
      <c r="U6816" s="169"/>
      <c r="V6816" s="150"/>
      <c r="W6816" s="342" t="str" cm="1">
        <f t="array" ref="W6816">IF(SUM(LEN(B6816:V6816))=0,"",IF(OR(OR(ISBLANK(F6816),SUM(LEN(C6816),LEN(D6816))=0),AND(NOT(E6816="Unknown"),ISBLANK(J6816)),AND(NOT(O6816="Unknown"),ISBLANK(R6816))),"Missing Information", INDEX(Table15[Entire Service Line Classification], MATCH(SUMIFS(Table15[Unique ID],Table15[System-Owned Portion],E6816,Table15[If Material Anything Other than "Lead" in Column E,Was Material Ever Previously Lead?],G6816,Table15[Customer-Owned Portion],O6816),Table15[Unique ID],0),0)))</f>
        <v/>
      </c>
      <c r="X6816"/>
    </row>
    <row r="6817" spans="2:24" x14ac:dyDescent="0.35">
      <c r="B6817" s="146"/>
      <c r="C6817" s="31"/>
      <c r="D6817" s="31"/>
      <c r="E6817" s="44"/>
      <c r="F6817" s="43"/>
      <c r="G6817" s="84"/>
      <c r="H6817" s="31"/>
      <c r="I6817" s="31"/>
      <c r="J6817" s="84"/>
      <c r="K6817" s="31"/>
      <c r="L6817" s="31"/>
      <c r="M6817" s="169"/>
      <c r="N6817" s="148"/>
      <c r="O6817" s="106"/>
      <c r="P6817" s="43"/>
      <c r="Q6817" s="31"/>
      <c r="R6817" s="84"/>
      <c r="S6817" s="31"/>
      <c r="T6817" s="31"/>
      <c r="U6817" s="169"/>
      <c r="V6817" s="150"/>
      <c r="W6817" s="342" t="str" cm="1">
        <f t="array" ref="W6817">IF(SUM(LEN(B6817:V6817))=0,"",IF(OR(OR(ISBLANK(F6817),SUM(LEN(C6817),LEN(D6817))=0),AND(NOT(E6817="Unknown"),ISBLANK(J6817)),AND(NOT(O6817="Unknown"),ISBLANK(R6817))),"Missing Information", INDEX(Table15[Entire Service Line Classification], MATCH(SUMIFS(Table15[Unique ID],Table15[System-Owned Portion],E6817,Table15[If Material Anything Other than "Lead" in Column E,Was Material Ever Previously Lead?],G6817,Table15[Customer-Owned Portion],O6817),Table15[Unique ID],0),0)))</f>
        <v/>
      </c>
      <c r="X6817"/>
    </row>
    <row r="6818" spans="2:24" x14ac:dyDescent="0.35">
      <c r="B6818" s="146"/>
      <c r="C6818" s="31"/>
      <c r="D6818" s="31"/>
      <c r="E6818" s="44"/>
      <c r="F6818" s="43"/>
      <c r="G6818" s="84"/>
      <c r="H6818" s="31"/>
      <c r="I6818" s="31"/>
      <c r="J6818" s="84"/>
      <c r="K6818" s="31"/>
      <c r="L6818" s="31"/>
      <c r="M6818" s="169"/>
      <c r="N6818" s="148"/>
      <c r="O6818" s="106"/>
      <c r="P6818" s="43"/>
      <c r="Q6818" s="31"/>
      <c r="R6818" s="84"/>
      <c r="S6818" s="31"/>
      <c r="T6818" s="31"/>
      <c r="U6818" s="169"/>
      <c r="V6818" s="150"/>
      <c r="W6818" s="342" t="str" cm="1">
        <f t="array" ref="W6818">IF(SUM(LEN(B6818:V6818))=0,"",IF(OR(OR(ISBLANK(F6818),SUM(LEN(C6818),LEN(D6818))=0),AND(NOT(E6818="Unknown"),ISBLANK(J6818)),AND(NOT(O6818="Unknown"),ISBLANK(R6818))),"Missing Information", INDEX(Table15[Entire Service Line Classification], MATCH(SUMIFS(Table15[Unique ID],Table15[System-Owned Portion],E6818,Table15[If Material Anything Other than "Lead" in Column E,Was Material Ever Previously Lead?],G6818,Table15[Customer-Owned Portion],O6818),Table15[Unique ID],0),0)))</f>
        <v/>
      </c>
      <c r="X6818"/>
    </row>
    <row r="6819" spans="2:24" x14ac:dyDescent="0.35">
      <c r="B6819" s="146"/>
      <c r="C6819" s="31"/>
      <c r="D6819" s="31"/>
      <c r="E6819" s="44"/>
      <c r="F6819" s="43"/>
      <c r="G6819" s="84"/>
      <c r="H6819" s="31"/>
      <c r="I6819" s="31"/>
      <c r="J6819" s="84"/>
      <c r="K6819" s="31"/>
      <c r="L6819" s="31"/>
      <c r="M6819" s="169"/>
      <c r="N6819" s="148"/>
      <c r="O6819" s="106"/>
      <c r="P6819" s="43"/>
      <c r="Q6819" s="31"/>
      <c r="R6819" s="84"/>
      <c r="S6819" s="31"/>
      <c r="T6819" s="31"/>
      <c r="U6819" s="169"/>
      <c r="V6819" s="150"/>
      <c r="W6819" s="342" t="str" cm="1">
        <f t="array" ref="W6819">IF(SUM(LEN(B6819:V6819))=0,"",IF(OR(OR(ISBLANK(F6819),SUM(LEN(C6819),LEN(D6819))=0),AND(NOT(E6819="Unknown"),ISBLANK(J6819)),AND(NOT(O6819="Unknown"),ISBLANK(R6819))),"Missing Information", INDEX(Table15[Entire Service Line Classification], MATCH(SUMIFS(Table15[Unique ID],Table15[System-Owned Portion],E6819,Table15[If Material Anything Other than "Lead" in Column E,Was Material Ever Previously Lead?],G6819,Table15[Customer-Owned Portion],O6819),Table15[Unique ID],0),0)))</f>
        <v/>
      </c>
      <c r="X6819"/>
    </row>
    <row r="6820" spans="2:24" x14ac:dyDescent="0.35">
      <c r="B6820" s="146"/>
      <c r="C6820" s="31"/>
      <c r="D6820" s="31"/>
      <c r="E6820" s="44"/>
      <c r="F6820" s="43"/>
      <c r="G6820" s="84"/>
      <c r="H6820" s="31"/>
      <c r="I6820" s="31"/>
      <c r="J6820" s="84"/>
      <c r="K6820" s="31"/>
      <c r="L6820" s="31"/>
      <c r="M6820" s="169"/>
      <c r="N6820" s="148"/>
      <c r="O6820" s="106"/>
      <c r="P6820" s="43"/>
      <c r="Q6820" s="31"/>
      <c r="R6820" s="84"/>
      <c r="S6820" s="31"/>
      <c r="T6820" s="31"/>
      <c r="U6820" s="169"/>
      <c r="V6820" s="150"/>
      <c r="W6820" s="342" t="str" cm="1">
        <f t="array" ref="W6820">IF(SUM(LEN(B6820:V6820))=0,"",IF(OR(OR(ISBLANK(F6820),SUM(LEN(C6820),LEN(D6820))=0),AND(NOT(E6820="Unknown"),ISBLANK(J6820)),AND(NOT(O6820="Unknown"),ISBLANK(R6820))),"Missing Information", INDEX(Table15[Entire Service Line Classification], MATCH(SUMIFS(Table15[Unique ID],Table15[System-Owned Portion],E6820,Table15[If Material Anything Other than "Lead" in Column E,Was Material Ever Previously Lead?],G6820,Table15[Customer-Owned Portion],O6820),Table15[Unique ID],0),0)))</f>
        <v/>
      </c>
      <c r="X6820"/>
    </row>
    <row r="6821" spans="2:24" x14ac:dyDescent="0.35">
      <c r="B6821" s="146"/>
      <c r="C6821" s="31"/>
      <c r="D6821" s="31"/>
      <c r="E6821" s="44"/>
      <c r="F6821" s="43"/>
      <c r="G6821" s="84"/>
      <c r="H6821" s="31"/>
      <c r="I6821" s="31"/>
      <c r="J6821" s="84"/>
      <c r="K6821" s="31"/>
      <c r="L6821" s="31"/>
      <c r="M6821" s="169"/>
      <c r="N6821" s="148"/>
      <c r="O6821" s="106"/>
      <c r="P6821" s="43"/>
      <c r="Q6821" s="31"/>
      <c r="R6821" s="84"/>
      <c r="S6821" s="31"/>
      <c r="T6821" s="31"/>
      <c r="U6821" s="169"/>
      <c r="V6821" s="150"/>
      <c r="W6821" s="342" t="str" cm="1">
        <f t="array" ref="W6821">IF(SUM(LEN(B6821:V6821))=0,"",IF(OR(OR(ISBLANK(F6821),SUM(LEN(C6821),LEN(D6821))=0),AND(NOT(E6821="Unknown"),ISBLANK(J6821)),AND(NOT(O6821="Unknown"),ISBLANK(R6821))),"Missing Information", INDEX(Table15[Entire Service Line Classification], MATCH(SUMIFS(Table15[Unique ID],Table15[System-Owned Portion],E6821,Table15[If Material Anything Other than "Lead" in Column E,Was Material Ever Previously Lead?],G6821,Table15[Customer-Owned Portion],O6821),Table15[Unique ID],0),0)))</f>
        <v/>
      </c>
      <c r="X6821"/>
    </row>
    <row r="6822" spans="2:24" x14ac:dyDescent="0.35">
      <c r="B6822" s="146"/>
      <c r="C6822" s="31"/>
      <c r="D6822" s="31"/>
      <c r="E6822" s="44"/>
      <c r="F6822" s="43"/>
      <c r="G6822" s="84"/>
      <c r="H6822" s="31"/>
      <c r="I6822" s="31"/>
      <c r="J6822" s="84"/>
      <c r="K6822" s="31"/>
      <c r="L6822" s="31"/>
      <c r="M6822" s="169"/>
      <c r="N6822" s="148"/>
      <c r="O6822" s="106"/>
      <c r="P6822" s="43"/>
      <c r="Q6822" s="31"/>
      <c r="R6822" s="84"/>
      <c r="S6822" s="31"/>
      <c r="T6822" s="31"/>
      <c r="U6822" s="169"/>
      <c r="V6822" s="150"/>
      <c r="W6822" s="342" t="str" cm="1">
        <f t="array" ref="W6822">IF(SUM(LEN(B6822:V6822))=0,"",IF(OR(OR(ISBLANK(F6822),SUM(LEN(C6822),LEN(D6822))=0),AND(NOT(E6822="Unknown"),ISBLANK(J6822)),AND(NOT(O6822="Unknown"),ISBLANK(R6822))),"Missing Information", INDEX(Table15[Entire Service Line Classification], MATCH(SUMIFS(Table15[Unique ID],Table15[System-Owned Portion],E6822,Table15[If Material Anything Other than "Lead" in Column E,Was Material Ever Previously Lead?],G6822,Table15[Customer-Owned Portion],O6822),Table15[Unique ID],0),0)))</f>
        <v/>
      </c>
      <c r="X6822"/>
    </row>
    <row r="6823" spans="2:24" x14ac:dyDescent="0.35">
      <c r="B6823" s="146"/>
      <c r="C6823" s="31"/>
      <c r="D6823" s="31"/>
      <c r="E6823" s="44"/>
      <c r="F6823" s="43"/>
      <c r="G6823" s="84"/>
      <c r="H6823" s="31"/>
      <c r="I6823" s="31"/>
      <c r="J6823" s="84"/>
      <c r="K6823" s="31"/>
      <c r="L6823" s="31"/>
      <c r="M6823" s="169"/>
      <c r="N6823" s="148"/>
      <c r="O6823" s="106"/>
      <c r="P6823" s="43"/>
      <c r="Q6823" s="31"/>
      <c r="R6823" s="84"/>
      <c r="S6823" s="31"/>
      <c r="T6823" s="31"/>
      <c r="U6823" s="169"/>
      <c r="V6823" s="150"/>
      <c r="W6823" s="342" t="str" cm="1">
        <f t="array" ref="W6823">IF(SUM(LEN(B6823:V6823))=0,"",IF(OR(OR(ISBLANK(F6823),SUM(LEN(C6823),LEN(D6823))=0),AND(NOT(E6823="Unknown"),ISBLANK(J6823)),AND(NOT(O6823="Unknown"),ISBLANK(R6823))),"Missing Information", INDEX(Table15[Entire Service Line Classification], MATCH(SUMIFS(Table15[Unique ID],Table15[System-Owned Portion],E6823,Table15[If Material Anything Other than "Lead" in Column E,Was Material Ever Previously Lead?],G6823,Table15[Customer-Owned Portion],O6823),Table15[Unique ID],0),0)))</f>
        <v/>
      </c>
      <c r="X6823"/>
    </row>
    <row r="6824" spans="2:24" x14ac:dyDescent="0.35">
      <c r="B6824" s="146"/>
      <c r="C6824" s="31"/>
      <c r="D6824" s="31"/>
      <c r="E6824" s="44"/>
      <c r="F6824" s="43"/>
      <c r="G6824" s="84"/>
      <c r="H6824" s="31"/>
      <c r="I6824" s="31"/>
      <c r="J6824" s="84"/>
      <c r="K6824" s="31"/>
      <c r="L6824" s="31"/>
      <c r="M6824" s="169"/>
      <c r="N6824" s="148"/>
      <c r="O6824" s="106"/>
      <c r="P6824" s="43"/>
      <c r="Q6824" s="31"/>
      <c r="R6824" s="84"/>
      <c r="S6824" s="31"/>
      <c r="T6824" s="31"/>
      <c r="U6824" s="169"/>
      <c r="V6824" s="150"/>
      <c r="W6824" s="342" t="str" cm="1">
        <f t="array" ref="W6824">IF(SUM(LEN(B6824:V6824))=0,"",IF(OR(OR(ISBLANK(F6824),SUM(LEN(C6824),LEN(D6824))=0),AND(NOT(E6824="Unknown"),ISBLANK(J6824)),AND(NOT(O6824="Unknown"),ISBLANK(R6824))),"Missing Information", INDEX(Table15[Entire Service Line Classification], MATCH(SUMIFS(Table15[Unique ID],Table15[System-Owned Portion],E6824,Table15[If Material Anything Other than "Lead" in Column E,Was Material Ever Previously Lead?],G6824,Table15[Customer-Owned Portion],O6824),Table15[Unique ID],0),0)))</f>
        <v/>
      </c>
      <c r="X6824"/>
    </row>
    <row r="6825" spans="2:24" x14ac:dyDescent="0.35">
      <c r="B6825" s="146"/>
      <c r="C6825" s="31"/>
      <c r="D6825" s="31"/>
      <c r="E6825" s="44"/>
      <c r="F6825" s="43"/>
      <c r="G6825" s="84"/>
      <c r="H6825" s="31"/>
      <c r="I6825" s="31"/>
      <c r="J6825" s="84"/>
      <c r="K6825" s="31"/>
      <c r="L6825" s="31"/>
      <c r="M6825" s="169"/>
      <c r="N6825" s="148"/>
      <c r="O6825" s="106"/>
      <c r="P6825" s="43"/>
      <c r="Q6825" s="31"/>
      <c r="R6825" s="84"/>
      <c r="S6825" s="31"/>
      <c r="T6825" s="31"/>
      <c r="U6825" s="169"/>
      <c r="V6825" s="150"/>
      <c r="W6825" s="342" t="str" cm="1">
        <f t="array" ref="W6825">IF(SUM(LEN(B6825:V6825))=0,"",IF(OR(OR(ISBLANK(F6825),SUM(LEN(C6825),LEN(D6825))=0),AND(NOT(E6825="Unknown"),ISBLANK(J6825)),AND(NOT(O6825="Unknown"),ISBLANK(R6825))),"Missing Information", INDEX(Table15[Entire Service Line Classification], MATCH(SUMIFS(Table15[Unique ID],Table15[System-Owned Portion],E6825,Table15[If Material Anything Other than "Lead" in Column E,Was Material Ever Previously Lead?],G6825,Table15[Customer-Owned Portion],O6825),Table15[Unique ID],0),0)))</f>
        <v/>
      </c>
      <c r="X6825"/>
    </row>
    <row r="6826" spans="2:24" x14ac:dyDescent="0.35">
      <c r="B6826" s="146"/>
      <c r="C6826" s="31"/>
      <c r="D6826" s="31"/>
      <c r="E6826" s="44"/>
      <c r="F6826" s="43"/>
      <c r="G6826" s="84"/>
      <c r="H6826" s="31"/>
      <c r="I6826" s="31"/>
      <c r="J6826" s="84"/>
      <c r="K6826" s="31"/>
      <c r="L6826" s="31"/>
      <c r="M6826" s="169"/>
      <c r="N6826" s="148"/>
      <c r="O6826" s="106"/>
      <c r="P6826" s="43"/>
      <c r="Q6826" s="31"/>
      <c r="R6826" s="84"/>
      <c r="S6826" s="31"/>
      <c r="T6826" s="31"/>
      <c r="U6826" s="169"/>
      <c r="V6826" s="150"/>
      <c r="W6826" s="342" t="str" cm="1">
        <f t="array" ref="W6826">IF(SUM(LEN(B6826:V6826))=0,"",IF(OR(OR(ISBLANK(F6826),SUM(LEN(C6826),LEN(D6826))=0),AND(NOT(E6826="Unknown"),ISBLANK(J6826)),AND(NOT(O6826="Unknown"),ISBLANK(R6826))),"Missing Information", INDEX(Table15[Entire Service Line Classification], MATCH(SUMIFS(Table15[Unique ID],Table15[System-Owned Portion],E6826,Table15[If Material Anything Other than "Lead" in Column E,Was Material Ever Previously Lead?],G6826,Table15[Customer-Owned Portion],O6826),Table15[Unique ID],0),0)))</f>
        <v/>
      </c>
      <c r="X6826"/>
    </row>
    <row r="6827" spans="2:24" x14ac:dyDescent="0.35">
      <c r="B6827" s="146"/>
      <c r="C6827" s="31"/>
      <c r="D6827" s="31"/>
      <c r="E6827" s="44"/>
      <c r="F6827" s="43"/>
      <c r="G6827" s="84"/>
      <c r="H6827" s="31"/>
      <c r="I6827" s="31"/>
      <c r="J6827" s="84"/>
      <c r="K6827" s="31"/>
      <c r="L6827" s="31"/>
      <c r="M6827" s="169"/>
      <c r="N6827" s="148"/>
      <c r="O6827" s="106"/>
      <c r="P6827" s="43"/>
      <c r="Q6827" s="31"/>
      <c r="R6827" s="84"/>
      <c r="S6827" s="31"/>
      <c r="T6827" s="31"/>
      <c r="U6827" s="169"/>
      <c r="V6827" s="150"/>
      <c r="W6827" s="342" t="str" cm="1">
        <f t="array" ref="W6827">IF(SUM(LEN(B6827:V6827))=0,"",IF(OR(OR(ISBLANK(F6827),SUM(LEN(C6827),LEN(D6827))=0),AND(NOT(E6827="Unknown"),ISBLANK(J6827)),AND(NOT(O6827="Unknown"),ISBLANK(R6827))),"Missing Information", INDEX(Table15[Entire Service Line Classification], MATCH(SUMIFS(Table15[Unique ID],Table15[System-Owned Portion],E6827,Table15[If Material Anything Other than "Lead" in Column E,Was Material Ever Previously Lead?],G6827,Table15[Customer-Owned Portion],O6827),Table15[Unique ID],0),0)))</f>
        <v/>
      </c>
      <c r="X6827"/>
    </row>
    <row r="6828" spans="2:24" x14ac:dyDescent="0.35">
      <c r="B6828" s="146"/>
      <c r="C6828" s="31"/>
      <c r="D6828" s="31"/>
      <c r="E6828" s="44"/>
      <c r="F6828" s="43"/>
      <c r="G6828" s="84"/>
      <c r="H6828" s="31"/>
      <c r="I6828" s="31"/>
      <c r="J6828" s="84"/>
      <c r="K6828" s="31"/>
      <c r="L6828" s="31"/>
      <c r="M6828" s="169"/>
      <c r="N6828" s="148"/>
      <c r="O6828" s="106"/>
      <c r="P6828" s="43"/>
      <c r="Q6828" s="31"/>
      <c r="R6828" s="84"/>
      <c r="S6828" s="31"/>
      <c r="T6828" s="31"/>
      <c r="U6828" s="169"/>
      <c r="V6828" s="150"/>
      <c r="W6828" s="342" t="str" cm="1">
        <f t="array" ref="W6828">IF(SUM(LEN(B6828:V6828))=0,"",IF(OR(OR(ISBLANK(F6828),SUM(LEN(C6828),LEN(D6828))=0),AND(NOT(E6828="Unknown"),ISBLANK(J6828)),AND(NOT(O6828="Unknown"),ISBLANK(R6828))),"Missing Information", INDEX(Table15[Entire Service Line Classification], MATCH(SUMIFS(Table15[Unique ID],Table15[System-Owned Portion],E6828,Table15[If Material Anything Other than "Lead" in Column E,Was Material Ever Previously Lead?],G6828,Table15[Customer-Owned Portion],O6828),Table15[Unique ID],0),0)))</f>
        <v/>
      </c>
      <c r="X6828"/>
    </row>
    <row r="6829" spans="2:24" x14ac:dyDescent="0.35">
      <c r="B6829" s="146"/>
      <c r="C6829" s="31"/>
      <c r="D6829" s="31"/>
      <c r="E6829" s="44"/>
      <c r="F6829" s="43"/>
      <c r="G6829" s="84"/>
      <c r="H6829" s="31"/>
      <c r="I6829" s="31"/>
      <c r="J6829" s="84"/>
      <c r="K6829" s="31"/>
      <c r="L6829" s="31"/>
      <c r="M6829" s="169"/>
      <c r="N6829" s="148"/>
      <c r="O6829" s="106"/>
      <c r="P6829" s="43"/>
      <c r="Q6829" s="31"/>
      <c r="R6829" s="84"/>
      <c r="S6829" s="31"/>
      <c r="T6829" s="31"/>
      <c r="U6829" s="169"/>
      <c r="V6829" s="150"/>
      <c r="W6829" s="342" t="str" cm="1">
        <f t="array" ref="W6829">IF(SUM(LEN(B6829:V6829))=0,"",IF(OR(OR(ISBLANK(F6829),SUM(LEN(C6829),LEN(D6829))=0),AND(NOT(E6829="Unknown"),ISBLANK(J6829)),AND(NOT(O6829="Unknown"),ISBLANK(R6829))),"Missing Information", INDEX(Table15[Entire Service Line Classification], MATCH(SUMIFS(Table15[Unique ID],Table15[System-Owned Portion],E6829,Table15[If Material Anything Other than "Lead" in Column E,Was Material Ever Previously Lead?],G6829,Table15[Customer-Owned Portion],O6829),Table15[Unique ID],0),0)))</f>
        <v/>
      </c>
      <c r="X6829"/>
    </row>
    <row r="6830" spans="2:24" x14ac:dyDescent="0.35">
      <c r="B6830" s="146"/>
      <c r="C6830" s="31"/>
      <c r="D6830" s="31"/>
      <c r="E6830" s="44"/>
      <c r="F6830" s="43"/>
      <c r="G6830" s="84"/>
      <c r="H6830" s="31"/>
      <c r="I6830" s="31"/>
      <c r="J6830" s="84"/>
      <c r="K6830" s="31"/>
      <c r="L6830" s="31"/>
      <c r="M6830" s="169"/>
      <c r="N6830" s="148"/>
      <c r="O6830" s="106"/>
      <c r="P6830" s="43"/>
      <c r="Q6830" s="31"/>
      <c r="R6830" s="84"/>
      <c r="S6830" s="31"/>
      <c r="T6830" s="31"/>
      <c r="U6830" s="169"/>
      <c r="V6830" s="150"/>
      <c r="W6830" s="342" t="str" cm="1">
        <f t="array" ref="W6830">IF(SUM(LEN(B6830:V6830))=0,"",IF(OR(OR(ISBLANK(F6830),SUM(LEN(C6830),LEN(D6830))=0),AND(NOT(E6830="Unknown"),ISBLANK(J6830)),AND(NOT(O6830="Unknown"),ISBLANK(R6830))),"Missing Information", INDEX(Table15[Entire Service Line Classification], MATCH(SUMIFS(Table15[Unique ID],Table15[System-Owned Portion],E6830,Table15[If Material Anything Other than "Lead" in Column E,Was Material Ever Previously Lead?],G6830,Table15[Customer-Owned Portion],O6830),Table15[Unique ID],0),0)))</f>
        <v/>
      </c>
      <c r="X6830"/>
    </row>
    <row r="6831" spans="2:24" x14ac:dyDescent="0.35">
      <c r="B6831" s="146"/>
      <c r="C6831" s="31"/>
      <c r="D6831" s="31"/>
      <c r="E6831" s="44"/>
      <c r="F6831" s="43"/>
      <c r="G6831" s="84"/>
      <c r="H6831" s="31"/>
      <c r="I6831" s="31"/>
      <c r="J6831" s="84"/>
      <c r="K6831" s="31"/>
      <c r="L6831" s="31"/>
      <c r="M6831" s="169"/>
      <c r="N6831" s="148"/>
      <c r="O6831" s="106"/>
      <c r="P6831" s="43"/>
      <c r="Q6831" s="31"/>
      <c r="R6831" s="84"/>
      <c r="S6831" s="31"/>
      <c r="T6831" s="31"/>
      <c r="U6831" s="169"/>
      <c r="V6831" s="150"/>
      <c r="W6831" s="342" t="str" cm="1">
        <f t="array" ref="W6831">IF(SUM(LEN(B6831:V6831))=0,"",IF(OR(OR(ISBLANK(F6831),SUM(LEN(C6831),LEN(D6831))=0),AND(NOT(E6831="Unknown"),ISBLANK(J6831)),AND(NOT(O6831="Unknown"),ISBLANK(R6831))),"Missing Information", INDEX(Table15[Entire Service Line Classification], MATCH(SUMIFS(Table15[Unique ID],Table15[System-Owned Portion],E6831,Table15[If Material Anything Other than "Lead" in Column E,Was Material Ever Previously Lead?],G6831,Table15[Customer-Owned Portion],O6831),Table15[Unique ID],0),0)))</f>
        <v/>
      </c>
      <c r="X6831"/>
    </row>
    <row r="6832" spans="2:24" x14ac:dyDescent="0.35">
      <c r="B6832" s="146"/>
      <c r="C6832" s="31"/>
      <c r="D6832" s="31"/>
      <c r="E6832" s="44"/>
      <c r="F6832" s="43"/>
      <c r="G6832" s="84"/>
      <c r="H6832" s="31"/>
      <c r="I6832" s="31"/>
      <c r="J6832" s="84"/>
      <c r="K6832" s="31"/>
      <c r="L6832" s="31"/>
      <c r="M6832" s="169"/>
      <c r="N6832" s="148"/>
      <c r="O6832" s="106"/>
      <c r="P6832" s="43"/>
      <c r="Q6832" s="31"/>
      <c r="R6832" s="84"/>
      <c r="S6832" s="31"/>
      <c r="T6832" s="31"/>
      <c r="U6832" s="169"/>
      <c r="V6832" s="150"/>
      <c r="W6832" s="342" t="str" cm="1">
        <f t="array" ref="W6832">IF(SUM(LEN(B6832:V6832))=0,"",IF(OR(OR(ISBLANK(F6832),SUM(LEN(C6832),LEN(D6832))=0),AND(NOT(E6832="Unknown"),ISBLANK(J6832)),AND(NOT(O6832="Unknown"),ISBLANK(R6832))),"Missing Information", INDEX(Table15[Entire Service Line Classification], MATCH(SUMIFS(Table15[Unique ID],Table15[System-Owned Portion],E6832,Table15[If Material Anything Other than "Lead" in Column E,Was Material Ever Previously Lead?],G6832,Table15[Customer-Owned Portion],O6832),Table15[Unique ID],0),0)))</f>
        <v/>
      </c>
      <c r="X6832"/>
    </row>
    <row r="6833" spans="2:24" x14ac:dyDescent="0.35">
      <c r="B6833" s="146"/>
      <c r="C6833" s="31"/>
      <c r="D6833" s="31"/>
      <c r="E6833" s="44"/>
      <c r="F6833" s="43"/>
      <c r="G6833" s="84"/>
      <c r="H6833" s="31"/>
      <c r="I6833" s="31"/>
      <c r="J6833" s="84"/>
      <c r="K6833" s="31"/>
      <c r="L6833" s="31"/>
      <c r="M6833" s="169"/>
      <c r="N6833" s="148"/>
      <c r="O6833" s="106"/>
      <c r="P6833" s="43"/>
      <c r="Q6833" s="31"/>
      <c r="R6833" s="84"/>
      <c r="S6833" s="31"/>
      <c r="T6833" s="31"/>
      <c r="U6833" s="169"/>
      <c r="V6833" s="150"/>
      <c r="W6833" s="342" t="str" cm="1">
        <f t="array" ref="W6833">IF(SUM(LEN(B6833:V6833))=0,"",IF(OR(OR(ISBLANK(F6833),SUM(LEN(C6833),LEN(D6833))=0),AND(NOT(E6833="Unknown"),ISBLANK(J6833)),AND(NOT(O6833="Unknown"),ISBLANK(R6833))),"Missing Information", INDEX(Table15[Entire Service Line Classification], MATCH(SUMIFS(Table15[Unique ID],Table15[System-Owned Portion],E6833,Table15[If Material Anything Other than "Lead" in Column E,Was Material Ever Previously Lead?],G6833,Table15[Customer-Owned Portion],O6833),Table15[Unique ID],0),0)))</f>
        <v/>
      </c>
      <c r="X6833"/>
    </row>
    <row r="6834" spans="2:24" x14ac:dyDescent="0.35">
      <c r="B6834" s="146"/>
      <c r="C6834" s="31"/>
      <c r="D6834" s="31"/>
      <c r="E6834" s="44"/>
      <c r="F6834" s="43"/>
      <c r="G6834" s="84"/>
      <c r="H6834" s="31"/>
      <c r="I6834" s="31"/>
      <c r="J6834" s="84"/>
      <c r="K6834" s="31"/>
      <c r="L6834" s="31"/>
      <c r="M6834" s="169"/>
      <c r="N6834" s="148"/>
      <c r="O6834" s="106"/>
      <c r="P6834" s="43"/>
      <c r="Q6834" s="31"/>
      <c r="R6834" s="84"/>
      <c r="S6834" s="31"/>
      <c r="T6834" s="31"/>
      <c r="U6834" s="169"/>
      <c r="V6834" s="150"/>
      <c r="W6834" s="342" t="str" cm="1">
        <f t="array" ref="W6834">IF(SUM(LEN(B6834:V6834))=0,"",IF(OR(OR(ISBLANK(F6834),SUM(LEN(C6834),LEN(D6834))=0),AND(NOT(E6834="Unknown"),ISBLANK(J6834)),AND(NOT(O6834="Unknown"),ISBLANK(R6834))),"Missing Information", INDEX(Table15[Entire Service Line Classification], MATCH(SUMIFS(Table15[Unique ID],Table15[System-Owned Portion],E6834,Table15[If Material Anything Other than "Lead" in Column E,Was Material Ever Previously Lead?],G6834,Table15[Customer-Owned Portion],O6834),Table15[Unique ID],0),0)))</f>
        <v/>
      </c>
      <c r="X6834"/>
    </row>
    <row r="6835" spans="2:24" x14ac:dyDescent="0.35">
      <c r="B6835" s="146"/>
      <c r="C6835" s="31"/>
      <c r="D6835" s="31"/>
      <c r="E6835" s="44"/>
      <c r="F6835" s="43"/>
      <c r="G6835" s="84"/>
      <c r="H6835" s="31"/>
      <c r="I6835" s="31"/>
      <c r="J6835" s="84"/>
      <c r="K6835" s="31"/>
      <c r="L6835" s="31"/>
      <c r="M6835" s="169"/>
      <c r="N6835" s="148"/>
      <c r="O6835" s="106"/>
      <c r="P6835" s="43"/>
      <c r="Q6835" s="31"/>
      <c r="R6835" s="84"/>
      <c r="S6835" s="31"/>
      <c r="T6835" s="31"/>
      <c r="U6835" s="169"/>
      <c r="V6835" s="150"/>
      <c r="W6835" s="342" t="str" cm="1">
        <f t="array" ref="W6835">IF(SUM(LEN(B6835:V6835))=0,"",IF(OR(OR(ISBLANK(F6835),SUM(LEN(C6835),LEN(D6835))=0),AND(NOT(E6835="Unknown"),ISBLANK(J6835)),AND(NOT(O6835="Unknown"),ISBLANK(R6835))),"Missing Information", INDEX(Table15[Entire Service Line Classification], MATCH(SUMIFS(Table15[Unique ID],Table15[System-Owned Portion],E6835,Table15[If Material Anything Other than "Lead" in Column E,Was Material Ever Previously Lead?],G6835,Table15[Customer-Owned Portion],O6835),Table15[Unique ID],0),0)))</f>
        <v/>
      </c>
      <c r="X6835"/>
    </row>
    <row r="6836" spans="2:24" x14ac:dyDescent="0.35">
      <c r="B6836" s="146"/>
      <c r="C6836" s="31"/>
      <c r="D6836" s="31"/>
      <c r="E6836" s="44"/>
      <c r="F6836" s="43"/>
      <c r="G6836" s="84"/>
      <c r="H6836" s="31"/>
      <c r="I6836" s="31"/>
      <c r="J6836" s="84"/>
      <c r="K6836" s="31"/>
      <c r="L6836" s="31"/>
      <c r="M6836" s="169"/>
      <c r="N6836" s="148"/>
      <c r="O6836" s="106"/>
      <c r="P6836" s="43"/>
      <c r="Q6836" s="31"/>
      <c r="R6836" s="84"/>
      <c r="S6836" s="31"/>
      <c r="T6836" s="31"/>
      <c r="U6836" s="169"/>
      <c r="V6836" s="150"/>
      <c r="W6836" s="342" t="str" cm="1">
        <f t="array" ref="W6836">IF(SUM(LEN(B6836:V6836))=0,"",IF(OR(OR(ISBLANK(F6836),SUM(LEN(C6836),LEN(D6836))=0),AND(NOT(E6836="Unknown"),ISBLANK(J6836)),AND(NOT(O6836="Unknown"),ISBLANK(R6836))),"Missing Information", INDEX(Table15[Entire Service Line Classification], MATCH(SUMIFS(Table15[Unique ID],Table15[System-Owned Portion],E6836,Table15[If Material Anything Other than "Lead" in Column E,Was Material Ever Previously Lead?],G6836,Table15[Customer-Owned Portion],O6836),Table15[Unique ID],0),0)))</f>
        <v/>
      </c>
      <c r="X6836"/>
    </row>
    <row r="6837" spans="2:24" x14ac:dyDescent="0.35">
      <c r="B6837" s="146"/>
      <c r="C6837" s="31"/>
      <c r="D6837" s="31"/>
      <c r="E6837" s="44"/>
      <c r="F6837" s="43"/>
      <c r="G6837" s="84"/>
      <c r="H6837" s="31"/>
      <c r="I6837" s="31"/>
      <c r="J6837" s="84"/>
      <c r="K6837" s="31"/>
      <c r="L6837" s="31"/>
      <c r="M6837" s="169"/>
      <c r="N6837" s="148"/>
      <c r="O6837" s="106"/>
      <c r="P6837" s="43"/>
      <c r="Q6837" s="31"/>
      <c r="R6837" s="84"/>
      <c r="S6837" s="31"/>
      <c r="T6837" s="31"/>
      <c r="U6837" s="169"/>
      <c r="V6837" s="150"/>
      <c r="W6837" s="342" t="str" cm="1">
        <f t="array" ref="W6837">IF(SUM(LEN(B6837:V6837))=0,"",IF(OR(OR(ISBLANK(F6837),SUM(LEN(C6837),LEN(D6837))=0),AND(NOT(E6837="Unknown"),ISBLANK(J6837)),AND(NOT(O6837="Unknown"),ISBLANK(R6837))),"Missing Information", INDEX(Table15[Entire Service Line Classification], MATCH(SUMIFS(Table15[Unique ID],Table15[System-Owned Portion],E6837,Table15[If Material Anything Other than "Lead" in Column E,Was Material Ever Previously Lead?],G6837,Table15[Customer-Owned Portion],O6837),Table15[Unique ID],0),0)))</f>
        <v/>
      </c>
      <c r="X6837"/>
    </row>
    <row r="6838" spans="2:24" x14ac:dyDescent="0.35">
      <c r="B6838" s="146"/>
      <c r="C6838" s="31"/>
      <c r="D6838" s="31"/>
      <c r="E6838" s="44"/>
      <c r="F6838" s="43"/>
      <c r="G6838" s="84"/>
      <c r="H6838" s="31"/>
      <c r="I6838" s="31"/>
      <c r="J6838" s="84"/>
      <c r="K6838" s="31"/>
      <c r="L6838" s="31"/>
      <c r="M6838" s="169"/>
      <c r="N6838" s="148"/>
      <c r="O6838" s="106"/>
      <c r="P6838" s="43"/>
      <c r="Q6838" s="31"/>
      <c r="R6838" s="84"/>
      <c r="S6838" s="31"/>
      <c r="T6838" s="31"/>
      <c r="U6838" s="169"/>
      <c r="V6838" s="150"/>
      <c r="W6838" s="342" t="str" cm="1">
        <f t="array" ref="W6838">IF(SUM(LEN(B6838:V6838))=0,"",IF(OR(OR(ISBLANK(F6838),SUM(LEN(C6838),LEN(D6838))=0),AND(NOT(E6838="Unknown"),ISBLANK(J6838)),AND(NOT(O6838="Unknown"),ISBLANK(R6838))),"Missing Information", INDEX(Table15[Entire Service Line Classification], MATCH(SUMIFS(Table15[Unique ID],Table15[System-Owned Portion],E6838,Table15[If Material Anything Other than "Lead" in Column E,Was Material Ever Previously Lead?],G6838,Table15[Customer-Owned Portion],O6838),Table15[Unique ID],0),0)))</f>
        <v/>
      </c>
      <c r="X6838"/>
    </row>
    <row r="6839" spans="2:24" x14ac:dyDescent="0.35">
      <c r="B6839" s="146"/>
      <c r="C6839" s="31"/>
      <c r="D6839" s="31"/>
      <c r="E6839" s="44"/>
      <c r="F6839" s="43"/>
      <c r="G6839" s="84"/>
      <c r="H6839" s="31"/>
      <c r="I6839" s="31"/>
      <c r="J6839" s="84"/>
      <c r="K6839" s="31"/>
      <c r="L6839" s="31"/>
      <c r="M6839" s="169"/>
      <c r="N6839" s="148"/>
      <c r="O6839" s="106"/>
      <c r="P6839" s="43"/>
      <c r="Q6839" s="31"/>
      <c r="R6839" s="84"/>
      <c r="S6839" s="31"/>
      <c r="T6839" s="31"/>
      <c r="U6839" s="169"/>
      <c r="V6839" s="150"/>
      <c r="W6839" s="342" t="str" cm="1">
        <f t="array" ref="W6839">IF(SUM(LEN(B6839:V6839))=0,"",IF(OR(OR(ISBLANK(F6839),SUM(LEN(C6839),LEN(D6839))=0),AND(NOT(E6839="Unknown"),ISBLANK(J6839)),AND(NOT(O6839="Unknown"),ISBLANK(R6839))),"Missing Information", INDEX(Table15[Entire Service Line Classification], MATCH(SUMIFS(Table15[Unique ID],Table15[System-Owned Portion],E6839,Table15[If Material Anything Other than "Lead" in Column E,Was Material Ever Previously Lead?],G6839,Table15[Customer-Owned Portion],O6839),Table15[Unique ID],0),0)))</f>
        <v/>
      </c>
      <c r="X6839"/>
    </row>
    <row r="6840" spans="2:24" x14ac:dyDescent="0.35">
      <c r="B6840" s="146"/>
      <c r="C6840" s="31"/>
      <c r="D6840" s="31"/>
      <c r="E6840" s="44"/>
      <c r="F6840" s="43"/>
      <c r="G6840" s="84"/>
      <c r="H6840" s="31"/>
      <c r="I6840" s="31"/>
      <c r="J6840" s="84"/>
      <c r="K6840" s="31"/>
      <c r="L6840" s="31"/>
      <c r="M6840" s="169"/>
      <c r="N6840" s="148"/>
      <c r="O6840" s="106"/>
      <c r="P6840" s="43"/>
      <c r="Q6840" s="31"/>
      <c r="R6840" s="84"/>
      <c r="S6840" s="31"/>
      <c r="T6840" s="31"/>
      <c r="U6840" s="169"/>
      <c r="V6840" s="150"/>
      <c r="W6840" s="342" t="str" cm="1">
        <f t="array" ref="W6840">IF(SUM(LEN(B6840:V6840))=0,"",IF(OR(OR(ISBLANK(F6840),SUM(LEN(C6840),LEN(D6840))=0),AND(NOT(E6840="Unknown"),ISBLANK(J6840)),AND(NOT(O6840="Unknown"),ISBLANK(R6840))),"Missing Information", INDEX(Table15[Entire Service Line Classification], MATCH(SUMIFS(Table15[Unique ID],Table15[System-Owned Portion],E6840,Table15[If Material Anything Other than "Lead" in Column E,Was Material Ever Previously Lead?],G6840,Table15[Customer-Owned Portion],O6840),Table15[Unique ID],0),0)))</f>
        <v/>
      </c>
      <c r="X6840"/>
    </row>
    <row r="6841" spans="2:24" x14ac:dyDescent="0.35">
      <c r="B6841" s="146"/>
      <c r="C6841" s="31"/>
      <c r="D6841" s="31"/>
      <c r="E6841" s="44"/>
      <c r="F6841" s="43"/>
      <c r="G6841" s="84"/>
      <c r="H6841" s="31"/>
      <c r="I6841" s="31"/>
      <c r="J6841" s="84"/>
      <c r="K6841" s="31"/>
      <c r="L6841" s="31"/>
      <c r="M6841" s="169"/>
      <c r="N6841" s="148"/>
      <c r="O6841" s="106"/>
      <c r="P6841" s="43"/>
      <c r="Q6841" s="31"/>
      <c r="R6841" s="84"/>
      <c r="S6841" s="31"/>
      <c r="T6841" s="31"/>
      <c r="U6841" s="169"/>
      <c r="V6841" s="150"/>
      <c r="W6841" s="342" t="str" cm="1">
        <f t="array" ref="W6841">IF(SUM(LEN(B6841:V6841))=0,"",IF(OR(OR(ISBLANK(F6841),SUM(LEN(C6841),LEN(D6841))=0),AND(NOT(E6841="Unknown"),ISBLANK(J6841)),AND(NOT(O6841="Unknown"),ISBLANK(R6841))),"Missing Information", INDEX(Table15[Entire Service Line Classification], MATCH(SUMIFS(Table15[Unique ID],Table15[System-Owned Portion],E6841,Table15[If Material Anything Other than "Lead" in Column E,Was Material Ever Previously Lead?],G6841,Table15[Customer-Owned Portion],O6841),Table15[Unique ID],0),0)))</f>
        <v/>
      </c>
      <c r="X6841"/>
    </row>
    <row r="6842" spans="2:24" x14ac:dyDescent="0.35">
      <c r="B6842" s="146"/>
      <c r="C6842" s="31"/>
      <c r="D6842" s="31"/>
      <c r="E6842" s="44"/>
      <c r="F6842" s="43"/>
      <c r="G6842" s="84"/>
      <c r="H6842" s="31"/>
      <c r="I6842" s="31"/>
      <c r="J6842" s="84"/>
      <c r="K6842" s="31"/>
      <c r="L6842" s="31"/>
      <c r="M6842" s="169"/>
      <c r="N6842" s="148"/>
      <c r="O6842" s="106"/>
      <c r="P6842" s="43"/>
      <c r="Q6842" s="31"/>
      <c r="R6842" s="84"/>
      <c r="S6842" s="31"/>
      <c r="T6842" s="31"/>
      <c r="U6842" s="169"/>
      <c r="V6842" s="150"/>
      <c r="W6842" s="342" t="str" cm="1">
        <f t="array" ref="W6842">IF(SUM(LEN(B6842:V6842))=0,"",IF(OR(OR(ISBLANK(F6842),SUM(LEN(C6842),LEN(D6842))=0),AND(NOT(E6842="Unknown"),ISBLANK(J6842)),AND(NOT(O6842="Unknown"),ISBLANK(R6842))),"Missing Information", INDEX(Table15[Entire Service Line Classification], MATCH(SUMIFS(Table15[Unique ID],Table15[System-Owned Portion],E6842,Table15[If Material Anything Other than "Lead" in Column E,Was Material Ever Previously Lead?],G6842,Table15[Customer-Owned Portion],O6842),Table15[Unique ID],0),0)))</f>
        <v/>
      </c>
      <c r="X6842"/>
    </row>
    <row r="6843" spans="2:24" x14ac:dyDescent="0.35">
      <c r="B6843" s="146"/>
      <c r="C6843" s="31"/>
      <c r="D6843" s="31"/>
      <c r="E6843" s="44"/>
      <c r="F6843" s="43"/>
      <c r="G6843" s="84"/>
      <c r="H6843" s="31"/>
      <c r="I6843" s="31"/>
      <c r="J6843" s="84"/>
      <c r="K6843" s="31"/>
      <c r="L6843" s="31"/>
      <c r="M6843" s="169"/>
      <c r="N6843" s="148"/>
      <c r="O6843" s="106"/>
      <c r="P6843" s="43"/>
      <c r="Q6843" s="31"/>
      <c r="R6843" s="84"/>
      <c r="S6843" s="31"/>
      <c r="T6843" s="31"/>
      <c r="U6843" s="169"/>
      <c r="V6843" s="150"/>
      <c r="W6843" s="342" t="str" cm="1">
        <f t="array" ref="W6843">IF(SUM(LEN(B6843:V6843))=0,"",IF(OR(OR(ISBLANK(F6843),SUM(LEN(C6843),LEN(D6843))=0),AND(NOT(E6843="Unknown"),ISBLANK(J6843)),AND(NOT(O6843="Unknown"),ISBLANK(R6843))),"Missing Information", INDEX(Table15[Entire Service Line Classification], MATCH(SUMIFS(Table15[Unique ID],Table15[System-Owned Portion],E6843,Table15[If Material Anything Other than "Lead" in Column E,Was Material Ever Previously Lead?],G6843,Table15[Customer-Owned Portion],O6843),Table15[Unique ID],0),0)))</f>
        <v/>
      </c>
      <c r="X6843"/>
    </row>
    <row r="6844" spans="2:24" x14ac:dyDescent="0.35">
      <c r="B6844" s="146"/>
      <c r="C6844" s="31"/>
      <c r="D6844" s="31"/>
      <c r="E6844" s="44"/>
      <c r="F6844" s="43"/>
      <c r="G6844" s="84"/>
      <c r="H6844" s="31"/>
      <c r="I6844" s="31"/>
      <c r="J6844" s="84"/>
      <c r="K6844" s="31"/>
      <c r="L6844" s="31"/>
      <c r="M6844" s="169"/>
      <c r="N6844" s="148"/>
      <c r="O6844" s="106"/>
      <c r="P6844" s="43"/>
      <c r="Q6844" s="31"/>
      <c r="R6844" s="84"/>
      <c r="S6844" s="31"/>
      <c r="T6844" s="31"/>
      <c r="U6844" s="169"/>
      <c r="V6844" s="150"/>
      <c r="W6844" s="342" t="str" cm="1">
        <f t="array" ref="W6844">IF(SUM(LEN(B6844:V6844))=0,"",IF(OR(OR(ISBLANK(F6844),SUM(LEN(C6844),LEN(D6844))=0),AND(NOT(E6844="Unknown"),ISBLANK(J6844)),AND(NOT(O6844="Unknown"),ISBLANK(R6844))),"Missing Information", INDEX(Table15[Entire Service Line Classification], MATCH(SUMIFS(Table15[Unique ID],Table15[System-Owned Portion],E6844,Table15[If Material Anything Other than "Lead" in Column E,Was Material Ever Previously Lead?],G6844,Table15[Customer-Owned Portion],O6844),Table15[Unique ID],0),0)))</f>
        <v/>
      </c>
      <c r="X6844"/>
    </row>
    <row r="6845" spans="2:24" x14ac:dyDescent="0.35">
      <c r="B6845" s="146"/>
      <c r="C6845" s="31"/>
      <c r="D6845" s="31"/>
      <c r="E6845" s="44"/>
      <c r="F6845" s="43"/>
      <c r="G6845" s="84"/>
      <c r="H6845" s="31"/>
      <c r="I6845" s="31"/>
      <c r="J6845" s="84"/>
      <c r="K6845" s="31"/>
      <c r="L6845" s="31"/>
      <c r="M6845" s="169"/>
      <c r="N6845" s="148"/>
      <c r="O6845" s="106"/>
      <c r="P6845" s="43"/>
      <c r="Q6845" s="31"/>
      <c r="R6845" s="84"/>
      <c r="S6845" s="31"/>
      <c r="T6845" s="31"/>
      <c r="U6845" s="169"/>
      <c r="V6845" s="150"/>
      <c r="W6845" s="342" t="str" cm="1">
        <f t="array" ref="W6845">IF(SUM(LEN(B6845:V6845))=0,"",IF(OR(OR(ISBLANK(F6845),SUM(LEN(C6845),LEN(D6845))=0),AND(NOT(E6845="Unknown"),ISBLANK(J6845)),AND(NOT(O6845="Unknown"),ISBLANK(R6845))),"Missing Information", INDEX(Table15[Entire Service Line Classification], MATCH(SUMIFS(Table15[Unique ID],Table15[System-Owned Portion],E6845,Table15[If Material Anything Other than "Lead" in Column E,Was Material Ever Previously Lead?],G6845,Table15[Customer-Owned Portion],O6845),Table15[Unique ID],0),0)))</f>
        <v/>
      </c>
      <c r="X6845"/>
    </row>
    <row r="6846" spans="2:24" x14ac:dyDescent="0.35">
      <c r="B6846" s="146"/>
      <c r="C6846" s="31"/>
      <c r="D6846" s="31"/>
      <c r="E6846" s="44"/>
      <c r="F6846" s="43"/>
      <c r="G6846" s="84"/>
      <c r="H6846" s="31"/>
      <c r="I6846" s="31"/>
      <c r="J6846" s="84"/>
      <c r="K6846" s="31"/>
      <c r="L6846" s="31"/>
      <c r="M6846" s="169"/>
      <c r="N6846" s="148"/>
      <c r="O6846" s="106"/>
      <c r="P6846" s="43"/>
      <c r="Q6846" s="31"/>
      <c r="R6846" s="84"/>
      <c r="S6846" s="31"/>
      <c r="T6846" s="31"/>
      <c r="U6846" s="169"/>
      <c r="V6846" s="150"/>
      <c r="W6846" s="342" t="str" cm="1">
        <f t="array" ref="W6846">IF(SUM(LEN(B6846:V6846))=0,"",IF(OR(OR(ISBLANK(F6846),SUM(LEN(C6846),LEN(D6846))=0),AND(NOT(E6846="Unknown"),ISBLANK(J6846)),AND(NOT(O6846="Unknown"),ISBLANK(R6846))),"Missing Information", INDEX(Table15[Entire Service Line Classification], MATCH(SUMIFS(Table15[Unique ID],Table15[System-Owned Portion],E6846,Table15[If Material Anything Other than "Lead" in Column E,Was Material Ever Previously Lead?],G6846,Table15[Customer-Owned Portion],O6846),Table15[Unique ID],0),0)))</f>
        <v/>
      </c>
      <c r="X6846"/>
    </row>
    <row r="6847" spans="2:24" x14ac:dyDescent="0.35">
      <c r="B6847" s="146"/>
      <c r="C6847" s="31"/>
      <c r="D6847" s="31"/>
      <c r="E6847" s="44"/>
      <c r="F6847" s="43"/>
      <c r="G6847" s="84"/>
      <c r="H6847" s="31"/>
      <c r="I6847" s="31"/>
      <c r="J6847" s="84"/>
      <c r="K6847" s="31"/>
      <c r="L6847" s="31"/>
      <c r="M6847" s="169"/>
      <c r="N6847" s="148"/>
      <c r="O6847" s="106"/>
      <c r="P6847" s="43"/>
      <c r="Q6847" s="31"/>
      <c r="R6847" s="84"/>
      <c r="S6847" s="31"/>
      <c r="T6847" s="31"/>
      <c r="U6847" s="169"/>
      <c r="V6847" s="150"/>
      <c r="W6847" s="342" t="str" cm="1">
        <f t="array" ref="W6847">IF(SUM(LEN(B6847:V6847))=0,"",IF(OR(OR(ISBLANK(F6847),SUM(LEN(C6847),LEN(D6847))=0),AND(NOT(E6847="Unknown"),ISBLANK(J6847)),AND(NOT(O6847="Unknown"),ISBLANK(R6847))),"Missing Information", INDEX(Table15[Entire Service Line Classification], MATCH(SUMIFS(Table15[Unique ID],Table15[System-Owned Portion],E6847,Table15[If Material Anything Other than "Lead" in Column E,Was Material Ever Previously Lead?],G6847,Table15[Customer-Owned Portion],O6847),Table15[Unique ID],0),0)))</f>
        <v/>
      </c>
      <c r="X6847"/>
    </row>
    <row r="6848" spans="2:24" x14ac:dyDescent="0.35">
      <c r="B6848" s="146"/>
      <c r="C6848" s="31"/>
      <c r="D6848" s="31"/>
      <c r="E6848" s="44"/>
      <c r="F6848" s="43"/>
      <c r="G6848" s="84"/>
      <c r="H6848" s="31"/>
      <c r="I6848" s="31"/>
      <c r="J6848" s="84"/>
      <c r="K6848" s="31"/>
      <c r="L6848" s="31"/>
      <c r="M6848" s="169"/>
      <c r="N6848" s="148"/>
      <c r="O6848" s="106"/>
      <c r="P6848" s="43"/>
      <c r="Q6848" s="31"/>
      <c r="R6848" s="84"/>
      <c r="S6848" s="31"/>
      <c r="T6848" s="31"/>
      <c r="U6848" s="169"/>
      <c r="V6848" s="150"/>
      <c r="W6848" s="342" t="str" cm="1">
        <f t="array" ref="W6848">IF(SUM(LEN(B6848:V6848))=0,"",IF(OR(OR(ISBLANK(F6848),SUM(LEN(C6848),LEN(D6848))=0),AND(NOT(E6848="Unknown"),ISBLANK(J6848)),AND(NOT(O6848="Unknown"),ISBLANK(R6848))),"Missing Information", INDEX(Table15[Entire Service Line Classification], MATCH(SUMIFS(Table15[Unique ID],Table15[System-Owned Portion],E6848,Table15[If Material Anything Other than "Lead" in Column E,Was Material Ever Previously Lead?],G6848,Table15[Customer-Owned Portion],O6848),Table15[Unique ID],0),0)))</f>
        <v/>
      </c>
      <c r="X6848"/>
    </row>
    <row r="6849" spans="2:24" x14ac:dyDescent="0.35">
      <c r="B6849" s="146"/>
      <c r="C6849" s="31"/>
      <c r="D6849" s="31"/>
      <c r="E6849" s="44"/>
      <c r="F6849" s="43"/>
      <c r="G6849" s="84"/>
      <c r="H6849" s="31"/>
      <c r="I6849" s="31"/>
      <c r="J6849" s="84"/>
      <c r="K6849" s="31"/>
      <c r="L6849" s="31"/>
      <c r="M6849" s="169"/>
      <c r="N6849" s="148"/>
      <c r="O6849" s="106"/>
      <c r="P6849" s="43"/>
      <c r="Q6849" s="31"/>
      <c r="R6849" s="84"/>
      <c r="S6849" s="31"/>
      <c r="T6849" s="31"/>
      <c r="U6849" s="169"/>
      <c r="V6849" s="150"/>
      <c r="W6849" s="342" t="str" cm="1">
        <f t="array" ref="W6849">IF(SUM(LEN(B6849:V6849))=0,"",IF(OR(OR(ISBLANK(F6849),SUM(LEN(C6849),LEN(D6849))=0),AND(NOT(E6849="Unknown"),ISBLANK(J6849)),AND(NOT(O6849="Unknown"),ISBLANK(R6849))),"Missing Information", INDEX(Table15[Entire Service Line Classification], MATCH(SUMIFS(Table15[Unique ID],Table15[System-Owned Portion],E6849,Table15[If Material Anything Other than "Lead" in Column E,Was Material Ever Previously Lead?],G6849,Table15[Customer-Owned Portion],O6849),Table15[Unique ID],0),0)))</f>
        <v/>
      </c>
      <c r="X6849"/>
    </row>
    <row r="6850" spans="2:24" x14ac:dyDescent="0.35">
      <c r="B6850" s="146"/>
      <c r="C6850" s="31"/>
      <c r="D6850" s="31"/>
      <c r="E6850" s="44"/>
      <c r="F6850" s="43"/>
      <c r="G6850" s="84"/>
      <c r="H6850" s="31"/>
      <c r="I6850" s="31"/>
      <c r="J6850" s="84"/>
      <c r="K6850" s="31"/>
      <c r="L6850" s="31"/>
      <c r="M6850" s="169"/>
      <c r="N6850" s="148"/>
      <c r="O6850" s="106"/>
      <c r="P6850" s="43"/>
      <c r="Q6850" s="31"/>
      <c r="R6850" s="84"/>
      <c r="S6850" s="31"/>
      <c r="T6850" s="31"/>
      <c r="U6850" s="169"/>
      <c r="V6850" s="150"/>
      <c r="W6850" s="342" t="str" cm="1">
        <f t="array" ref="W6850">IF(SUM(LEN(B6850:V6850))=0,"",IF(OR(OR(ISBLANK(F6850),SUM(LEN(C6850),LEN(D6850))=0),AND(NOT(E6850="Unknown"),ISBLANK(J6850)),AND(NOT(O6850="Unknown"),ISBLANK(R6850))),"Missing Information", INDEX(Table15[Entire Service Line Classification], MATCH(SUMIFS(Table15[Unique ID],Table15[System-Owned Portion],E6850,Table15[If Material Anything Other than "Lead" in Column E,Was Material Ever Previously Lead?],G6850,Table15[Customer-Owned Portion],O6850),Table15[Unique ID],0),0)))</f>
        <v/>
      </c>
      <c r="X6850"/>
    </row>
    <row r="6851" spans="2:24" x14ac:dyDescent="0.35">
      <c r="B6851" s="146"/>
      <c r="C6851" s="31"/>
      <c r="D6851" s="31"/>
      <c r="E6851" s="44"/>
      <c r="F6851" s="43"/>
      <c r="G6851" s="84"/>
      <c r="H6851" s="31"/>
      <c r="I6851" s="31"/>
      <c r="J6851" s="84"/>
      <c r="K6851" s="31"/>
      <c r="L6851" s="31"/>
      <c r="M6851" s="169"/>
      <c r="N6851" s="148"/>
      <c r="O6851" s="106"/>
      <c r="P6851" s="43"/>
      <c r="Q6851" s="31"/>
      <c r="R6851" s="84"/>
      <c r="S6851" s="31"/>
      <c r="T6851" s="31"/>
      <c r="U6851" s="169"/>
      <c r="V6851" s="150"/>
      <c r="W6851" s="342" t="str" cm="1">
        <f t="array" ref="W6851">IF(SUM(LEN(B6851:V6851))=0,"",IF(OR(OR(ISBLANK(F6851),SUM(LEN(C6851),LEN(D6851))=0),AND(NOT(E6851="Unknown"),ISBLANK(J6851)),AND(NOT(O6851="Unknown"),ISBLANK(R6851))),"Missing Information", INDEX(Table15[Entire Service Line Classification], MATCH(SUMIFS(Table15[Unique ID],Table15[System-Owned Portion],E6851,Table15[If Material Anything Other than "Lead" in Column E,Was Material Ever Previously Lead?],G6851,Table15[Customer-Owned Portion],O6851),Table15[Unique ID],0),0)))</f>
        <v/>
      </c>
      <c r="X6851"/>
    </row>
    <row r="6852" spans="2:24" x14ac:dyDescent="0.35">
      <c r="B6852" s="146"/>
      <c r="C6852" s="31"/>
      <c r="D6852" s="31"/>
      <c r="E6852" s="44"/>
      <c r="F6852" s="43"/>
      <c r="G6852" s="84"/>
      <c r="H6852" s="31"/>
      <c r="I6852" s="31"/>
      <c r="J6852" s="84"/>
      <c r="K6852" s="31"/>
      <c r="L6852" s="31"/>
      <c r="M6852" s="169"/>
      <c r="N6852" s="148"/>
      <c r="O6852" s="106"/>
      <c r="P6852" s="43"/>
      <c r="Q6852" s="31"/>
      <c r="R6852" s="84"/>
      <c r="S6852" s="31"/>
      <c r="T6852" s="31"/>
      <c r="U6852" s="169"/>
      <c r="V6852" s="150"/>
      <c r="W6852" s="342" t="str" cm="1">
        <f t="array" ref="W6852">IF(SUM(LEN(B6852:V6852))=0,"",IF(OR(OR(ISBLANK(F6852),SUM(LEN(C6852),LEN(D6852))=0),AND(NOT(E6852="Unknown"),ISBLANK(J6852)),AND(NOT(O6852="Unknown"),ISBLANK(R6852))),"Missing Information", INDEX(Table15[Entire Service Line Classification], MATCH(SUMIFS(Table15[Unique ID],Table15[System-Owned Portion],E6852,Table15[If Material Anything Other than "Lead" in Column E,Was Material Ever Previously Lead?],G6852,Table15[Customer-Owned Portion],O6852),Table15[Unique ID],0),0)))</f>
        <v/>
      </c>
      <c r="X6852"/>
    </row>
    <row r="6853" spans="2:24" x14ac:dyDescent="0.35">
      <c r="B6853" s="146"/>
      <c r="C6853" s="31"/>
      <c r="D6853" s="31"/>
      <c r="E6853" s="44"/>
      <c r="F6853" s="43"/>
      <c r="G6853" s="84"/>
      <c r="H6853" s="31"/>
      <c r="I6853" s="31"/>
      <c r="J6853" s="84"/>
      <c r="K6853" s="31"/>
      <c r="L6853" s="31"/>
      <c r="M6853" s="169"/>
      <c r="N6853" s="148"/>
      <c r="O6853" s="106"/>
      <c r="P6853" s="43"/>
      <c r="Q6853" s="31"/>
      <c r="R6853" s="84"/>
      <c r="S6853" s="31"/>
      <c r="T6853" s="31"/>
      <c r="U6853" s="169"/>
      <c r="V6853" s="150"/>
      <c r="W6853" s="342" t="str" cm="1">
        <f t="array" ref="W6853">IF(SUM(LEN(B6853:V6853))=0,"",IF(OR(OR(ISBLANK(F6853),SUM(LEN(C6853),LEN(D6853))=0),AND(NOT(E6853="Unknown"),ISBLANK(J6853)),AND(NOT(O6853="Unknown"),ISBLANK(R6853))),"Missing Information", INDEX(Table15[Entire Service Line Classification], MATCH(SUMIFS(Table15[Unique ID],Table15[System-Owned Portion],E6853,Table15[If Material Anything Other than "Lead" in Column E,Was Material Ever Previously Lead?],G6853,Table15[Customer-Owned Portion],O6853),Table15[Unique ID],0),0)))</f>
        <v/>
      </c>
      <c r="X6853"/>
    </row>
    <row r="6854" spans="2:24" x14ac:dyDescent="0.35">
      <c r="B6854" s="146"/>
      <c r="C6854" s="31"/>
      <c r="D6854" s="31"/>
      <c r="E6854" s="44"/>
      <c r="F6854" s="43"/>
      <c r="G6854" s="84"/>
      <c r="H6854" s="31"/>
      <c r="I6854" s="31"/>
      <c r="J6854" s="84"/>
      <c r="K6854" s="31"/>
      <c r="L6854" s="31"/>
      <c r="M6854" s="169"/>
      <c r="N6854" s="148"/>
      <c r="O6854" s="106"/>
      <c r="P6854" s="43"/>
      <c r="Q6854" s="31"/>
      <c r="R6854" s="84"/>
      <c r="S6854" s="31"/>
      <c r="T6854" s="31"/>
      <c r="U6854" s="169"/>
      <c r="V6854" s="150"/>
      <c r="W6854" s="342" t="str" cm="1">
        <f t="array" ref="W6854">IF(SUM(LEN(B6854:V6854))=0,"",IF(OR(OR(ISBLANK(F6854),SUM(LEN(C6854),LEN(D6854))=0),AND(NOT(E6854="Unknown"),ISBLANK(J6854)),AND(NOT(O6854="Unknown"),ISBLANK(R6854))),"Missing Information", INDEX(Table15[Entire Service Line Classification], MATCH(SUMIFS(Table15[Unique ID],Table15[System-Owned Portion],E6854,Table15[If Material Anything Other than "Lead" in Column E,Was Material Ever Previously Lead?],G6854,Table15[Customer-Owned Portion],O6854),Table15[Unique ID],0),0)))</f>
        <v/>
      </c>
      <c r="X6854"/>
    </row>
    <row r="6855" spans="2:24" x14ac:dyDescent="0.35">
      <c r="B6855" s="146"/>
      <c r="C6855" s="31"/>
      <c r="D6855" s="31"/>
      <c r="E6855" s="44"/>
      <c r="F6855" s="43"/>
      <c r="G6855" s="84"/>
      <c r="H6855" s="31"/>
      <c r="I6855" s="31"/>
      <c r="J6855" s="84"/>
      <c r="K6855" s="31"/>
      <c r="L6855" s="31"/>
      <c r="M6855" s="169"/>
      <c r="N6855" s="148"/>
      <c r="O6855" s="106"/>
      <c r="P6855" s="43"/>
      <c r="Q6855" s="31"/>
      <c r="R6855" s="84"/>
      <c r="S6855" s="31"/>
      <c r="T6855" s="31"/>
      <c r="U6855" s="169"/>
      <c r="V6855" s="150"/>
      <c r="W6855" s="342" t="str" cm="1">
        <f t="array" ref="W6855">IF(SUM(LEN(B6855:V6855))=0,"",IF(OR(OR(ISBLANK(F6855),SUM(LEN(C6855),LEN(D6855))=0),AND(NOT(E6855="Unknown"),ISBLANK(J6855)),AND(NOT(O6855="Unknown"),ISBLANK(R6855))),"Missing Information", INDEX(Table15[Entire Service Line Classification], MATCH(SUMIFS(Table15[Unique ID],Table15[System-Owned Portion],E6855,Table15[If Material Anything Other than "Lead" in Column E,Was Material Ever Previously Lead?],G6855,Table15[Customer-Owned Portion],O6855),Table15[Unique ID],0),0)))</f>
        <v/>
      </c>
      <c r="X6855"/>
    </row>
    <row r="6856" spans="2:24" x14ac:dyDescent="0.35">
      <c r="B6856" s="146"/>
      <c r="C6856" s="31"/>
      <c r="D6856" s="31"/>
      <c r="E6856" s="44"/>
      <c r="F6856" s="43"/>
      <c r="G6856" s="84"/>
      <c r="H6856" s="31"/>
      <c r="I6856" s="31"/>
      <c r="J6856" s="84"/>
      <c r="K6856" s="31"/>
      <c r="L6856" s="31"/>
      <c r="M6856" s="169"/>
      <c r="N6856" s="148"/>
      <c r="O6856" s="106"/>
      <c r="P6856" s="43"/>
      <c r="Q6856" s="31"/>
      <c r="R6856" s="84"/>
      <c r="S6856" s="31"/>
      <c r="T6856" s="31"/>
      <c r="U6856" s="169"/>
      <c r="V6856" s="150"/>
      <c r="W6856" s="342" t="str" cm="1">
        <f t="array" ref="W6856">IF(SUM(LEN(B6856:V6856))=0,"",IF(OR(OR(ISBLANK(F6856),SUM(LEN(C6856),LEN(D6856))=0),AND(NOT(E6856="Unknown"),ISBLANK(J6856)),AND(NOT(O6856="Unknown"),ISBLANK(R6856))),"Missing Information", INDEX(Table15[Entire Service Line Classification], MATCH(SUMIFS(Table15[Unique ID],Table15[System-Owned Portion],E6856,Table15[If Material Anything Other than "Lead" in Column E,Was Material Ever Previously Lead?],G6856,Table15[Customer-Owned Portion],O6856),Table15[Unique ID],0),0)))</f>
        <v/>
      </c>
      <c r="X6856"/>
    </row>
    <row r="6857" spans="2:24" x14ac:dyDescent="0.35">
      <c r="B6857" s="146"/>
      <c r="C6857" s="31"/>
      <c r="D6857" s="31"/>
      <c r="E6857" s="44"/>
      <c r="F6857" s="43"/>
      <c r="G6857" s="84"/>
      <c r="H6857" s="31"/>
      <c r="I6857" s="31"/>
      <c r="J6857" s="84"/>
      <c r="K6857" s="31"/>
      <c r="L6857" s="31"/>
      <c r="M6857" s="169"/>
      <c r="N6857" s="148"/>
      <c r="O6857" s="106"/>
      <c r="P6857" s="43"/>
      <c r="Q6857" s="31"/>
      <c r="R6857" s="84"/>
      <c r="S6857" s="31"/>
      <c r="T6857" s="31"/>
      <c r="U6857" s="169"/>
      <c r="V6857" s="150"/>
      <c r="W6857" s="342" t="str" cm="1">
        <f t="array" ref="W6857">IF(SUM(LEN(B6857:V6857))=0,"",IF(OR(OR(ISBLANK(F6857),SUM(LEN(C6857),LEN(D6857))=0),AND(NOT(E6857="Unknown"),ISBLANK(J6857)),AND(NOT(O6857="Unknown"),ISBLANK(R6857))),"Missing Information", INDEX(Table15[Entire Service Line Classification], MATCH(SUMIFS(Table15[Unique ID],Table15[System-Owned Portion],E6857,Table15[If Material Anything Other than "Lead" in Column E,Was Material Ever Previously Lead?],G6857,Table15[Customer-Owned Portion],O6857),Table15[Unique ID],0),0)))</f>
        <v/>
      </c>
      <c r="X6857"/>
    </row>
    <row r="6858" spans="2:24" x14ac:dyDescent="0.35">
      <c r="B6858" s="146"/>
      <c r="C6858" s="31"/>
      <c r="D6858" s="31"/>
      <c r="E6858" s="44"/>
      <c r="F6858" s="43"/>
      <c r="G6858" s="84"/>
      <c r="H6858" s="31"/>
      <c r="I6858" s="31"/>
      <c r="J6858" s="84"/>
      <c r="K6858" s="31"/>
      <c r="L6858" s="31"/>
      <c r="M6858" s="169"/>
      <c r="N6858" s="148"/>
      <c r="O6858" s="106"/>
      <c r="P6858" s="43"/>
      <c r="Q6858" s="31"/>
      <c r="R6858" s="84"/>
      <c r="S6858" s="31"/>
      <c r="T6858" s="31"/>
      <c r="U6858" s="169"/>
      <c r="V6858" s="150"/>
      <c r="W6858" s="342" t="str" cm="1">
        <f t="array" ref="W6858">IF(SUM(LEN(B6858:V6858))=0,"",IF(OR(OR(ISBLANK(F6858),SUM(LEN(C6858),LEN(D6858))=0),AND(NOT(E6858="Unknown"),ISBLANK(J6858)),AND(NOT(O6858="Unknown"),ISBLANK(R6858))),"Missing Information", INDEX(Table15[Entire Service Line Classification], MATCH(SUMIFS(Table15[Unique ID],Table15[System-Owned Portion],E6858,Table15[If Material Anything Other than "Lead" in Column E,Was Material Ever Previously Lead?],G6858,Table15[Customer-Owned Portion],O6858),Table15[Unique ID],0),0)))</f>
        <v/>
      </c>
      <c r="X6858"/>
    </row>
    <row r="6859" spans="2:24" x14ac:dyDescent="0.35">
      <c r="B6859" s="146"/>
      <c r="C6859" s="31"/>
      <c r="D6859" s="31"/>
      <c r="E6859" s="44"/>
      <c r="F6859" s="43"/>
      <c r="G6859" s="84"/>
      <c r="H6859" s="31"/>
      <c r="I6859" s="31"/>
      <c r="J6859" s="84"/>
      <c r="K6859" s="31"/>
      <c r="L6859" s="31"/>
      <c r="M6859" s="169"/>
      <c r="N6859" s="148"/>
      <c r="O6859" s="106"/>
      <c r="P6859" s="43"/>
      <c r="Q6859" s="31"/>
      <c r="R6859" s="84"/>
      <c r="S6859" s="31"/>
      <c r="T6859" s="31"/>
      <c r="U6859" s="169"/>
      <c r="V6859" s="150"/>
      <c r="W6859" s="342" t="str" cm="1">
        <f t="array" ref="W6859">IF(SUM(LEN(B6859:V6859))=0,"",IF(OR(OR(ISBLANK(F6859),SUM(LEN(C6859),LEN(D6859))=0),AND(NOT(E6859="Unknown"),ISBLANK(J6859)),AND(NOT(O6859="Unknown"),ISBLANK(R6859))),"Missing Information", INDEX(Table15[Entire Service Line Classification], MATCH(SUMIFS(Table15[Unique ID],Table15[System-Owned Portion],E6859,Table15[If Material Anything Other than "Lead" in Column E,Was Material Ever Previously Lead?],G6859,Table15[Customer-Owned Portion],O6859),Table15[Unique ID],0),0)))</f>
        <v/>
      </c>
      <c r="X6859"/>
    </row>
    <row r="6860" spans="2:24" x14ac:dyDescent="0.35">
      <c r="B6860" s="146"/>
      <c r="C6860" s="31"/>
      <c r="D6860" s="31"/>
      <c r="E6860" s="44"/>
      <c r="F6860" s="43"/>
      <c r="G6860" s="84"/>
      <c r="H6860" s="31"/>
      <c r="I6860" s="31"/>
      <c r="J6860" s="84"/>
      <c r="K6860" s="31"/>
      <c r="L6860" s="31"/>
      <c r="M6860" s="169"/>
      <c r="N6860" s="148"/>
      <c r="O6860" s="106"/>
      <c r="P6860" s="43"/>
      <c r="Q6860" s="31"/>
      <c r="R6860" s="84"/>
      <c r="S6860" s="31"/>
      <c r="T6860" s="31"/>
      <c r="U6860" s="169"/>
      <c r="V6860" s="150"/>
      <c r="W6860" s="342" t="str" cm="1">
        <f t="array" ref="W6860">IF(SUM(LEN(B6860:V6860))=0,"",IF(OR(OR(ISBLANK(F6860),SUM(LEN(C6860),LEN(D6860))=0),AND(NOT(E6860="Unknown"),ISBLANK(J6860)),AND(NOT(O6860="Unknown"),ISBLANK(R6860))),"Missing Information", INDEX(Table15[Entire Service Line Classification], MATCH(SUMIFS(Table15[Unique ID],Table15[System-Owned Portion],E6860,Table15[If Material Anything Other than "Lead" in Column E,Was Material Ever Previously Lead?],G6860,Table15[Customer-Owned Portion],O6860),Table15[Unique ID],0),0)))</f>
        <v/>
      </c>
      <c r="X6860"/>
    </row>
    <row r="6861" spans="2:24" x14ac:dyDescent="0.35">
      <c r="B6861" s="146"/>
      <c r="C6861" s="31"/>
      <c r="D6861" s="31"/>
      <c r="E6861" s="44"/>
      <c r="F6861" s="43"/>
      <c r="G6861" s="84"/>
      <c r="H6861" s="31"/>
      <c r="I6861" s="31"/>
      <c r="J6861" s="84"/>
      <c r="K6861" s="31"/>
      <c r="L6861" s="31"/>
      <c r="M6861" s="169"/>
      <c r="N6861" s="148"/>
      <c r="O6861" s="106"/>
      <c r="P6861" s="43"/>
      <c r="Q6861" s="31"/>
      <c r="R6861" s="84"/>
      <c r="S6861" s="31"/>
      <c r="T6861" s="31"/>
      <c r="U6861" s="169"/>
      <c r="V6861" s="150"/>
      <c r="W6861" s="342" t="str" cm="1">
        <f t="array" ref="W6861">IF(SUM(LEN(B6861:V6861))=0,"",IF(OR(OR(ISBLANK(F6861),SUM(LEN(C6861),LEN(D6861))=0),AND(NOT(E6861="Unknown"),ISBLANK(J6861)),AND(NOT(O6861="Unknown"),ISBLANK(R6861))),"Missing Information", INDEX(Table15[Entire Service Line Classification], MATCH(SUMIFS(Table15[Unique ID],Table15[System-Owned Portion],E6861,Table15[If Material Anything Other than "Lead" in Column E,Was Material Ever Previously Lead?],G6861,Table15[Customer-Owned Portion],O6861),Table15[Unique ID],0),0)))</f>
        <v/>
      </c>
      <c r="X6861"/>
    </row>
    <row r="6862" spans="2:24" x14ac:dyDescent="0.35">
      <c r="B6862" s="146"/>
      <c r="C6862" s="31"/>
      <c r="D6862" s="31"/>
      <c r="E6862" s="44"/>
      <c r="F6862" s="43"/>
      <c r="G6862" s="84"/>
      <c r="H6862" s="31"/>
      <c r="I6862" s="31"/>
      <c r="J6862" s="84"/>
      <c r="K6862" s="31"/>
      <c r="L6862" s="31"/>
      <c r="M6862" s="169"/>
      <c r="N6862" s="148"/>
      <c r="O6862" s="106"/>
      <c r="P6862" s="43"/>
      <c r="Q6862" s="31"/>
      <c r="R6862" s="84"/>
      <c r="S6862" s="31"/>
      <c r="T6862" s="31"/>
      <c r="U6862" s="169"/>
      <c r="V6862" s="150"/>
      <c r="W6862" s="342" t="str" cm="1">
        <f t="array" ref="W6862">IF(SUM(LEN(B6862:V6862))=0,"",IF(OR(OR(ISBLANK(F6862),SUM(LEN(C6862),LEN(D6862))=0),AND(NOT(E6862="Unknown"),ISBLANK(J6862)),AND(NOT(O6862="Unknown"),ISBLANK(R6862))),"Missing Information", INDEX(Table15[Entire Service Line Classification], MATCH(SUMIFS(Table15[Unique ID],Table15[System-Owned Portion],E6862,Table15[If Material Anything Other than "Lead" in Column E,Was Material Ever Previously Lead?],G6862,Table15[Customer-Owned Portion],O6862),Table15[Unique ID],0),0)))</f>
        <v/>
      </c>
      <c r="X6862"/>
    </row>
    <row r="6863" spans="2:24" x14ac:dyDescent="0.35">
      <c r="B6863" s="146"/>
      <c r="C6863" s="31"/>
      <c r="D6863" s="31"/>
      <c r="E6863" s="44"/>
      <c r="F6863" s="43"/>
      <c r="G6863" s="84"/>
      <c r="H6863" s="31"/>
      <c r="I6863" s="31"/>
      <c r="J6863" s="84"/>
      <c r="K6863" s="31"/>
      <c r="L6863" s="31"/>
      <c r="M6863" s="169"/>
      <c r="N6863" s="148"/>
      <c r="O6863" s="106"/>
      <c r="P6863" s="43"/>
      <c r="Q6863" s="31"/>
      <c r="R6863" s="84"/>
      <c r="S6863" s="31"/>
      <c r="T6863" s="31"/>
      <c r="U6863" s="169"/>
      <c r="V6863" s="150"/>
      <c r="W6863" s="342" t="str" cm="1">
        <f t="array" ref="W6863">IF(SUM(LEN(B6863:V6863))=0,"",IF(OR(OR(ISBLANK(F6863),SUM(LEN(C6863),LEN(D6863))=0),AND(NOT(E6863="Unknown"),ISBLANK(J6863)),AND(NOT(O6863="Unknown"),ISBLANK(R6863))),"Missing Information", INDEX(Table15[Entire Service Line Classification], MATCH(SUMIFS(Table15[Unique ID],Table15[System-Owned Portion],E6863,Table15[If Material Anything Other than "Lead" in Column E,Was Material Ever Previously Lead?],G6863,Table15[Customer-Owned Portion],O6863),Table15[Unique ID],0),0)))</f>
        <v/>
      </c>
      <c r="X6863"/>
    </row>
    <row r="6864" spans="2:24" x14ac:dyDescent="0.35">
      <c r="B6864" s="146"/>
      <c r="C6864" s="31"/>
      <c r="D6864" s="31"/>
      <c r="E6864" s="44"/>
      <c r="F6864" s="43"/>
      <c r="G6864" s="84"/>
      <c r="H6864" s="31"/>
      <c r="I6864" s="31"/>
      <c r="J6864" s="84"/>
      <c r="K6864" s="31"/>
      <c r="L6864" s="31"/>
      <c r="M6864" s="169"/>
      <c r="N6864" s="148"/>
      <c r="O6864" s="106"/>
      <c r="P6864" s="43"/>
      <c r="Q6864" s="31"/>
      <c r="R6864" s="84"/>
      <c r="S6864" s="31"/>
      <c r="T6864" s="31"/>
      <c r="U6864" s="169"/>
      <c r="V6864" s="150"/>
      <c r="W6864" s="342" t="str" cm="1">
        <f t="array" ref="W6864">IF(SUM(LEN(B6864:V6864))=0,"",IF(OR(OR(ISBLANK(F6864),SUM(LEN(C6864),LEN(D6864))=0),AND(NOT(E6864="Unknown"),ISBLANK(J6864)),AND(NOT(O6864="Unknown"),ISBLANK(R6864))),"Missing Information", INDEX(Table15[Entire Service Line Classification], MATCH(SUMIFS(Table15[Unique ID],Table15[System-Owned Portion],E6864,Table15[If Material Anything Other than "Lead" in Column E,Was Material Ever Previously Lead?],G6864,Table15[Customer-Owned Portion],O6864),Table15[Unique ID],0),0)))</f>
        <v/>
      </c>
      <c r="X6864"/>
    </row>
    <row r="6865" spans="2:24" x14ac:dyDescent="0.35">
      <c r="B6865" s="146"/>
      <c r="C6865" s="31"/>
      <c r="D6865" s="31"/>
      <c r="E6865" s="44"/>
      <c r="F6865" s="43"/>
      <c r="G6865" s="84"/>
      <c r="H6865" s="31"/>
      <c r="I6865" s="31"/>
      <c r="J6865" s="84"/>
      <c r="K6865" s="31"/>
      <c r="L6865" s="31"/>
      <c r="M6865" s="169"/>
      <c r="N6865" s="148"/>
      <c r="O6865" s="106"/>
      <c r="P6865" s="43"/>
      <c r="Q6865" s="31"/>
      <c r="R6865" s="84"/>
      <c r="S6865" s="31"/>
      <c r="T6865" s="31"/>
      <c r="U6865" s="169"/>
      <c r="V6865" s="150"/>
      <c r="W6865" s="342" t="str" cm="1">
        <f t="array" ref="W6865">IF(SUM(LEN(B6865:V6865))=0,"",IF(OR(OR(ISBLANK(F6865),SUM(LEN(C6865),LEN(D6865))=0),AND(NOT(E6865="Unknown"),ISBLANK(J6865)),AND(NOT(O6865="Unknown"),ISBLANK(R6865))),"Missing Information", INDEX(Table15[Entire Service Line Classification], MATCH(SUMIFS(Table15[Unique ID],Table15[System-Owned Portion],E6865,Table15[If Material Anything Other than "Lead" in Column E,Was Material Ever Previously Lead?],G6865,Table15[Customer-Owned Portion],O6865),Table15[Unique ID],0),0)))</f>
        <v/>
      </c>
      <c r="X6865"/>
    </row>
    <row r="6866" spans="2:24" x14ac:dyDescent="0.35">
      <c r="B6866" s="146"/>
      <c r="C6866" s="31"/>
      <c r="D6866" s="31"/>
      <c r="E6866" s="44"/>
      <c r="F6866" s="43"/>
      <c r="G6866" s="84"/>
      <c r="H6866" s="31"/>
      <c r="I6866" s="31"/>
      <c r="J6866" s="84"/>
      <c r="K6866" s="31"/>
      <c r="L6866" s="31"/>
      <c r="M6866" s="169"/>
      <c r="N6866" s="148"/>
      <c r="O6866" s="106"/>
      <c r="P6866" s="43"/>
      <c r="Q6866" s="31"/>
      <c r="R6866" s="84"/>
      <c r="S6866" s="31"/>
      <c r="T6866" s="31"/>
      <c r="U6866" s="169"/>
      <c r="V6866" s="150"/>
      <c r="W6866" s="342" t="str" cm="1">
        <f t="array" ref="W6866">IF(SUM(LEN(B6866:V6866))=0,"",IF(OR(OR(ISBLANK(F6866),SUM(LEN(C6866),LEN(D6866))=0),AND(NOT(E6866="Unknown"),ISBLANK(J6866)),AND(NOT(O6866="Unknown"),ISBLANK(R6866))),"Missing Information", INDEX(Table15[Entire Service Line Classification], MATCH(SUMIFS(Table15[Unique ID],Table15[System-Owned Portion],E6866,Table15[If Material Anything Other than "Lead" in Column E,Was Material Ever Previously Lead?],G6866,Table15[Customer-Owned Portion],O6866),Table15[Unique ID],0),0)))</f>
        <v/>
      </c>
      <c r="X6866"/>
    </row>
    <row r="6867" spans="2:24" x14ac:dyDescent="0.35">
      <c r="B6867" s="146"/>
      <c r="C6867" s="31"/>
      <c r="D6867" s="31"/>
      <c r="E6867" s="44"/>
      <c r="F6867" s="43"/>
      <c r="G6867" s="84"/>
      <c r="H6867" s="31"/>
      <c r="I6867" s="31"/>
      <c r="J6867" s="84"/>
      <c r="K6867" s="31"/>
      <c r="L6867" s="31"/>
      <c r="M6867" s="169"/>
      <c r="N6867" s="148"/>
      <c r="O6867" s="106"/>
      <c r="P6867" s="43"/>
      <c r="Q6867" s="31"/>
      <c r="R6867" s="84"/>
      <c r="S6867" s="31"/>
      <c r="T6867" s="31"/>
      <c r="U6867" s="169"/>
      <c r="V6867" s="150"/>
      <c r="W6867" s="342" t="str" cm="1">
        <f t="array" ref="W6867">IF(SUM(LEN(B6867:V6867))=0,"",IF(OR(OR(ISBLANK(F6867),SUM(LEN(C6867),LEN(D6867))=0),AND(NOT(E6867="Unknown"),ISBLANK(J6867)),AND(NOT(O6867="Unknown"),ISBLANK(R6867))),"Missing Information", INDEX(Table15[Entire Service Line Classification], MATCH(SUMIFS(Table15[Unique ID],Table15[System-Owned Portion],E6867,Table15[If Material Anything Other than "Lead" in Column E,Was Material Ever Previously Lead?],G6867,Table15[Customer-Owned Portion],O6867),Table15[Unique ID],0),0)))</f>
        <v/>
      </c>
      <c r="X6867"/>
    </row>
    <row r="6868" spans="2:24" x14ac:dyDescent="0.35">
      <c r="B6868" s="146"/>
      <c r="C6868" s="31"/>
      <c r="D6868" s="31"/>
      <c r="E6868" s="44"/>
      <c r="F6868" s="43"/>
      <c r="G6868" s="84"/>
      <c r="H6868" s="31"/>
      <c r="I6868" s="31"/>
      <c r="J6868" s="84"/>
      <c r="K6868" s="31"/>
      <c r="L6868" s="31"/>
      <c r="M6868" s="169"/>
      <c r="N6868" s="148"/>
      <c r="O6868" s="106"/>
      <c r="P6868" s="43"/>
      <c r="Q6868" s="31"/>
      <c r="R6868" s="84"/>
      <c r="S6868" s="31"/>
      <c r="T6868" s="31"/>
      <c r="U6868" s="169"/>
      <c r="V6868" s="150"/>
      <c r="W6868" s="342" t="str" cm="1">
        <f t="array" ref="W6868">IF(SUM(LEN(B6868:V6868))=0,"",IF(OR(OR(ISBLANK(F6868),SUM(LEN(C6868),LEN(D6868))=0),AND(NOT(E6868="Unknown"),ISBLANK(J6868)),AND(NOT(O6868="Unknown"),ISBLANK(R6868))),"Missing Information", INDEX(Table15[Entire Service Line Classification], MATCH(SUMIFS(Table15[Unique ID],Table15[System-Owned Portion],E6868,Table15[If Material Anything Other than "Lead" in Column E,Was Material Ever Previously Lead?],G6868,Table15[Customer-Owned Portion],O6868),Table15[Unique ID],0),0)))</f>
        <v/>
      </c>
      <c r="X6868"/>
    </row>
    <row r="6869" spans="2:24" x14ac:dyDescent="0.35">
      <c r="B6869" s="146"/>
      <c r="C6869" s="31"/>
      <c r="D6869" s="31"/>
      <c r="E6869" s="44"/>
      <c r="F6869" s="43"/>
      <c r="G6869" s="84"/>
      <c r="H6869" s="31"/>
      <c r="I6869" s="31"/>
      <c r="J6869" s="84"/>
      <c r="K6869" s="31"/>
      <c r="L6869" s="31"/>
      <c r="M6869" s="169"/>
      <c r="N6869" s="148"/>
      <c r="O6869" s="106"/>
      <c r="P6869" s="43"/>
      <c r="Q6869" s="31"/>
      <c r="R6869" s="84"/>
      <c r="S6869" s="31"/>
      <c r="T6869" s="31"/>
      <c r="U6869" s="169"/>
      <c r="V6869" s="150"/>
      <c r="W6869" s="342" t="str" cm="1">
        <f t="array" ref="W6869">IF(SUM(LEN(B6869:V6869))=0,"",IF(OR(OR(ISBLANK(F6869),SUM(LEN(C6869),LEN(D6869))=0),AND(NOT(E6869="Unknown"),ISBLANK(J6869)),AND(NOT(O6869="Unknown"),ISBLANK(R6869))),"Missing Information", INDEX(Table15[Entire Service Line Classification], MATCH(SUMIFS(Table15[Unique ID],Table15[System-Owned Portion],E6869,Table15[If Material Anything Other than "Lead" in Column E,Was Material Ever Previously Lead?],G6869,Table15[Customer-Owned Portion],O6869),Table15[Unique ID],0),0)))</f>
        <v/>
      </c>
      <c r="X6869"/>
    </row>
    <row r="6870" spans="2:24" x14ac:dyDescent="0.35">
      <c r="B6870" s="146"/>
      <c r="C6870" s="31"/>
      <c r="D6870" s="31"/>
      <c r="E6870" s="44"/>
      <c r="F6870" s="43"/>
      <c r="G6870" s="84"/>
      <c r="H6870" s="31"/>
      <c r="I6870" s="31"/>
      <c r="J6870" s="84"/>
      <c r="K6870" s="31"/>
      <c r="L6870" s="31"/>
      <c r="M6870" s="169"/>
      <c r="N6870" s="148"/>
      <c r="O6870" s="106"/>
      <c r="P6870" s="43"/>
      <c r="Q6870" s="31"/>
      <c r="R6870" s="84"/>
      <c r="S6870" s="31"/>
      <c r="T6870" s="31"/>
      <c r="U6870" s="169"/>
      <c r="V6870" s="150"/>
      <c r="W6870" s="342" t="str" cm="1">
        <f t="array" ref="W6870">IF(SUM(LEN(B6870:V6870))=0,"",IF(OR(OR(ISBLANK(F6870),SUM(LEN(C6870),LEN(D6870))=0),AND(NOT(E6870="Unknown"),ISBLANK(J6870)),AND(NOT(O6870="Unknown"),ISBLANK(R6870))),"Missing Information", INDEX(Table15[Entire Service Line Classification], MATCH(SUMIFS(Table15[Unique ID],Table15[System-Owned Portion],E6870,Table15[If Material Anything Other than "Lead" in Column E,Was Material Ever Previously Lead?],G6870,Table15[Customer-Owned Portion],O6870),Table15[Unique ID],0),0)))</f>
        <v/>
      </c>
      <c r="X6870"/>
    </row>
    <row r="6871" spans="2:24" x14ac:dyDescent="0.35">
      <c r="B6871" s="146"/>
      <c r="C6871" s="31"/>
      <c r="D6871" s="31"/>
      <c r="E6871" s="44"/>
      <c r="F6871" s="43"/>
      <c r="G6871" s="84"/>
      <c r="H6871" s="31"/>
      <c r="I6871" s="31"/>
      <c r="J6871" s="84"/>
      <c r="K6871" s="31"/>
      <c r="L6871" s="31"/>
      <c r="M6871" s="169"/>
      <c r="N6871" s="148"/>
      <c r="O6871" s="106"/>
      <c r="P6871" s="43"/>
      <c r="Q6871" s="31"/>
      <c r="R6871" s="84"/>
      <c r="S6871" s="31"/>
      <c r="T6871" s="31"/>
      <c r="U6871" s="169"/>
      <c r="V6871" s="150"/>
      <c r="W6871" s="342" t="str" cm="1">
        <f t="array" ref="W6871">IF(SUM(LEN(B6871:V6871))=0,"",IF(OR(OR(ISBLANK(F6871),SUM(LEN(C6871),LEN(D6871))=0),AND(NOT(E6871="Unknown"),ISBLANK(J6871)),AND(NOT(O6871="Unknown"),ISBLANK(R6871))),"Missing Information", INDEX(Table15[Entire Service Line Classification], MATCH(SUMIFS(Table15[Unique ID],Table15[System-Owned Portion],E6871,Table15[If Material Anything Other than "Lead" in Column E,Was Material Ever Previously Lead?],G6871,Table15[Customer-Owned Portion],O6871),Table15[Unique ID],0),0)))</f>
        <v/>
      </c>
      <c r="X6871"/>
    </row>
    <row r="6872" spans="2:24" x14ac:dyDescent="0.35">
      <c r="B6872" s="146"/>
      <c r="C6872" s="31"/>
      <c r="D6872" s="31"/>
      <c r="E6872" s="44"/>
      <c r="F6872" s="43"/>
      <c r="G6872" s="84"/>
      <c r="H6872" s="31"/>
      <c r="I6872" s="31"/>
      <c r="J6872" s="84"/>
      <c r="K6872" s="31"/>
      <c r="L6872" s="31"/>
      <c r="M6872" s="169"/>
      <c r="N6872" s="148"/>
      <c r="O6872" s="106"/>
      <c r="P6872" s="43"/>
      <c r="Q6872" s="31"/>
      <c r="R6872" s="84"/>
      <c r="S6872" s="31"/>
      <c r="T6872" s="31"/>
      <c r="U6872" s="169"/>
      <c r="V6872" s="150"/>
      <c r="W6872" s="342" t="str" cm="1">
        <f t="array" ref="W6872">IF(SUM(LEN(B6872:V6872))=0,"",IF(OR(OR(ISBLANK(F6872),SUM(LEN(C6872),LEN(D6872))=0),AND(NOT(E6872="Unknown"),ISBLANK(J6872)),AND(NOT(O6872="Unknown"),ISBLANK(R6872))),"Missing Information", INDEX(Table15[Entire Service Line Classification], MATCH(SUMIFS(Table15[Unique ID],Table15[System-Owned Portion],E6872,Table15[If Material Anything Other than "Lead" in Column E,Was Material Ever Previously Lead?],G6872,Table15[Customer-Owned Portion],O6872),Table15[Unique ID],0),0)))</f>
        <v/>
      </c>
      <c r="X6872"/>
    </row>
    <row r="6873" spans="2:24" x14ac:dyDescent="0.35">
      <c r="B6873" s="146"/>
      <c r="C6873" s="31"/>
      <c r="D6873" s="31"/>
      <c r="E6873" s="44"/>
      <c r="F6873" s="43"/>
      <c r="G6873" s="84"/>
      <c r="H6873" s="31"/>
      <c r="I6873" s="31"/>
      <c r="J6873" s="84"/>
      <c r="K6873" s="31"/>
      <c r="L6873" s="31"/>
      <c r="M6873" s="169"/>
      <c r="N6873" s="148"/>
      <c r="O6873" s="106"/>
      <c r="P6873" s="43"/>
      <c r="Q6873" s="31"/>
      <c r="R6873" s="84"/>
      <c r="S6873" s="31"/>
      <c r="T6873" s="31"/>
      <c r="U6873" s="169"/>
      <c r="V6873" s="150"/>
      <c r="W6873" s="342" t="str" cm="1">
        <f t="array" ref="W6873">IF(SUM(LEN(B6873:V6873))=0,"",IF(OR(OR(ISBLANK(F6873),SUM(LEN(C6873),LEN(D6873))=0),AND(NOT(E6873="Unknown"),ISBLANK(J6873)),AND(NOT(O6873="Unknown"),ISBLANK(R6873))),"Missing Information", INDEX(Table15[Entire Service Line Classification], MATCH(SUMIFS(Table15[Unique ID],Table15[System-Owned Portion],E6873,Table15[If Material Anything Other than "Lead" in Column E,Was Material Ever Previously Lead?],G6873,Table15[Customer-Owned Portion],O6873),Table15[Unique ID],0),0)))</f>
        <v/>
      </c>
      <c r="X6873"/>
    </row>
    <row r="6874" spans="2:24" x14ac:dyDescent="0.35">
      <c r="B6874" s="146"/>
      <c r="C6874" s="31"/>
      <c r="D6874" s="31"/>
      <c r="E6874" s="44"/>
      <c r="F6874" s="43"/>
      <c r="G6874" s="84"/>
      <c r="H6874" s="31"/>
      <c r="I6874" s="31"/>
      <c r="J6874" s="84"/>
      <c r="K6874" s="31"/>
      <c r="L6874" s="31"/>
      <c r="M6874" s="169"/>
      <c r="N6874" s="148"/>
      <c r="O6874" s="106"/>
      <c r="P6874" s="43"/>
      <c r="Q6874" s="31"/>
      <c r="R6874" s="84"/>
      <c r="S6874" s="31"/>
      <c r="T6874" s="31"/>
      <c r="U6874" s="169"/>
      <c r="V6874" s="150"/>
      <c r="W6874" s="342" t="str" cm="1">
        <f t="array" ref="W6874">IF(SUM(LEN(B6874:V6874))=0,"",IF(OR(OR(ISBLANK(F6874),SUM(LEN(C6874),LEN(D6874))=0),AND(NOT(E6874="Unknown"),ISBLANK(J6874)),AND(NOT(O6874="Unknown"),ISBLANK(R6874))),"Missing Information", INDEX(Table15[Entire Service Line Classification], MATCH(SUMIFS(Table15[Unique ID],Table15[System-Owned Portion],E6874,Table15[If Material Anything Other than "Lead" in Column E,Was Material Ever Previously Lead?],G6874,Table15[Customer-Owned Portion],O6874),Table15[Unique ID],0),0)))</f>
        <v/>
      </c>
      <c r="X6874"/>
    </row>
    <row r="6875" spans="2:24" x14ac:dyDescent="0.35">
      <c r="B6875" s="146"/>
      <c r="C6875" s="31"/>
      <c r="D6875" s="31"/>
      <c r="E6875" s="44"/>
      <c r="F6875" s="43"/>
      <c r="G6875" s="84"/>
      <c r="H6875" s="31"/>
      <c r="I6875" s="31"/>
      <c r="J6875" s="84"/>
      <c r="K6875" s="31"/>
      <c r="L6875" s="31"/>
      <c r="M6875" s="169"/>
      <c r="N6875" s="148"/>
      <c r="O6875" s="106"/>
      <c r="P6875" s="43"/>
      <c r="Q6875" s="31"/>
      <c r="R6875" s="84"/>
      <c r="S6875" s="31"/>
      <c r="T6875" s="31"/>
      <c r="U6875" s="169"/>
      <c r="V6875" s="150"/>
      <c r="W6875" s="342" t="str" cm="1">
        <f t="array" ref="W6875">IF(SUM(LEN(B6875:V6875))=0,"",IF(OR(OR(ISBLANK(F6875),SUM(LEN(C6875),LEN(D6875))=0),AND(NOT(E6875="Unknown"),ISBLANK(J6875)),AND(NOT(O6875="Unknown"),ISBLANK(R6875))),"Missing Information", INDEX(Table15[Entire Service Line Classification], MATCH(SUMIFS(Table15[Unique ID],Table15[System-Owned Portion],E6875,Table15[If Material Anything Other than "Lead" in Column E,Was Material Ever Previously Lead?],G6875,Table15[Customer-Owned Portion],O6875),Table15[Unique ID],0),0)))</f>
        <v/>
      </c>
      <c r="X6875"/>
    </row>
    <row r="6876" spans="2:24" x14ac:dyDescent="0.35">
      <c r="B6876" s="146"/>
      <c r="C6876" s="31"/>
      <c r="D6876" s="31"/>
      <c r="E6876" s="44"/>
      <c r="F6876" s="43"/>
      <c r="G6876" s="84"/>
      <c r="H6876" s="31"/>
      <c r="I6876" s="31"/>
      <c r="J6876" s="84"/>
      <c r="K6876" s="31"/>
      <c r="L6876" s="31"/>
      <c r="M6876" s="169"/>
      <c r="N6876" s="148"/>
      <c r="O6876" s="106"/>
      <c r="P6876" s="43"/>
      <c r="Q6876" s="31"/>
      <c r="R6876" s="84"/>
      <c r="S6876" s="31"/>
      <c r="T6876" s="31"/>
      <c r="U6876" s="169"/>
      <c r="V6876" s="150"/>
      <c r="W6876" s="342" t="str" cm="1">
        <f t="array" ref="W6876">IF(SUM(LEN(B6876:V6876))=0,"",IF(OR(OR(ISBLANK(F6876),SUM(LEN(C6876),LEN(D6876))=0),AND(NOT(E6876="Unknown"),ISBLANK(J6876)),AND(NOT(O6876="Unknown"),ISBLANK(R6876))),"Missing Information", INDEX(Table15[Entire Service Line Classification], MATCH(SUMIFS(Table15[Unique ID],Table15[System-Owned Portion],E6876,Table15[If Material Anything Other than "Lead" in Column E,Was Material Ever Previously Lead?],G6876,Table15[Customer-Owned Portion],O6876),Table15[Unique ID],0),0)))</f>
        <v/>
      </c>
      <c r="X6876"/>
    </row>
    <row r="6877" spans="2:24" x14ac:dyDescent="0.35">
      <c r="B6877" s="146"/>
      <c r="C6877" s="31"/>
      <c r="D6877" s="31"/>
      <c r="E6877" s="44"/>
      <c r="F6877" s="43"/>
      <c r="G6877" s="84"/>
      <c r="H6877" s="31"/>
      <c r="I6877" s="31"/>
      <c r="J6877" s="84"/>
      <c r="K6877" s="31"/>
      <c r="L6877" s="31"/>
      <c r="M6877" s="169"/>
      <c r="N6877" s="148"/>
      <c r="O6877" s="106"/>
      <c r="P6877" s="43"/>
      <c r="Q6877" s="31"/>
      <c r="R6877" s="84"/>
      <c r="S6877" s="31"/>
      <c r="T6877" s="31"/>
      <c r="U6877" s="169"/>
      <c r="V6877" s="150"/>
      <c r="W6877" s="342" t="str" cm="1">
        <f t="array" ref="W6877">IF(SUM(LEN(B6877:V6877))=0,"",IF(OR(OR(ISBLANK(F6877),SUM(LEN(C6877),LEN(D6877))=0),AND(NOT(E6877="Unknown"),ISBLANK(J6877)),AND(NOT(O6877="Unknown"),ISBLANK(R6877))),"Missing Information", INDEX(Table15[Entire Service Line Classification], MATCH(SUMIFS(Table15[Unique ID],Table15[System-Owned Portion],E6877,Table15[If Material Anything Other than "Lead" in Column E,Was Material Ever Previously Lead?],G6877,Table15[Customer-Owned Portion],O6877),Table15[Unique ID],0),0)))</f>
        <v/>
      </c>
      <c r="X6877"/>
    </row>
    <row r="6878" spans="2:24" x14ac:dyDescent="0.35">
      <c r="B6878" s="146"/>
      <c r="C6878" s="31"/>
      <c r="D6878" s="31"/>
      <c r="E6878" s="44"/>
      <c r="F6878" s="43"/>
      <c r="G6878" s="84"/>
      <c r="H6878" s="31"/>
      <c r="I6878" s="31"/>
      <c r="J6878" s="84"/>
      <c r="K6878" s="31"/>
      <c r="L6878" s="31"/>
      <c r="M6878" s="169"/>
      <c r="N6878" s="148"/>
      <c r="O6878" s="106"/>
      <c r="P6878" s="43"/>
      <c r="Q6878" s="31"/>
      <c r="R6878" s="84"/>
      <c r="S6878" s="31"/>
      <c r="T6878" s="31"/>
      <c r="U6878" s="169"/>
      <c r="V6878" s="150"/>
      <c r="W6878" s="342" t="str" cm="1">
        <f t="array" ref="W6878">IF(SUM(LEN(B6878:V6878))=0,"",IF(OR(OR(ISBLANK(F6878),SUM(LEN(C6878),LEN(D6878))=0),AND(NOT(E6878="Unknown"),ISBLANK(J6878)),AND(NOT(O6878="Unknown"),ISBLANK(R6878))),"Missing Information", INDEX(Table15[Entire Service Line Classification], MATCH(SUMIFS(Table15[Unique ID],Table15[System-Owned Portion],E6878,Table15[If Material Anything Other than "Lead" in Column E,Was Material Ever Previously Lead?],G6878,Table15[Customer-Owned Portion],O6878),Table15[Unique ID],0),0)))</f>
        <v/>
      </c>
      <c r="X6878"/>
    </row>
    <row r="6879" spans="2:24" x14ac:dyDescent="0.35">
      <c r="B6879" s="146"/>
      <c r="C6879" s="31"/>
      <c r="D6879" s="31"/>
      <c r="E6879" s="44"/>
      <c r="F6879" s="43"/>
      <c r="G6879" s="84"/>
      <c r="H6879" s="31"/>
      <c r="I6879" s="31"/>
      <c r="J6879" s="84"/>
      <c r="K6879" s="31"/>
      <c r="L6879" s="31"/>
      <c r="M6879" s="169"/>
      <c r="N6879" s="148"/>
      <c r="O6879" s="106"/>
      <c r="P6879" s="43"/>
      <c r="Q6879" s="31"/>
      <c r="R6879" s="84"/>
      <c r="S6879" s="31"/>
      <c r="T6879" s="31"/>
      <c r="U6879" s="169"/>
      <c r="V6879" s="150"/>
      <c r="W6879" s="342" t="str" cm="1">
        <f t="array" ref="W6879">IF(SUM(LEN(B6879:V6879))=0,"",IF(OR(OR(ISBLANK(F6879),SUM(LEN(C6879),LEN(D6879))=0),AND(NOT(E6879="Unknown"),ISBLANK(J6879)),AND(NOT(O6879="Unknown"),ISBLANK(R6879))),"Missing Information", INDEX(Table15[Entire Service Line Classification], MATCH(SUMIFS(Table15[Unique ID],Table15[System-Owned Portion],E6879,Table15[If Material Anything Other than "Lead" in Column E,Was Material Ever Previously Lead?],G6879,Table15[Customer-Owned Portion],O6879),Table15[Unique ID],0),0)))</f>
        <v/>
      </c>
      <c r="X6879"/>
    </row>
    <row r="6880" spans="2:24" x14ac:dyDescent="0.35">
      <c r="B6880" s="146"/>
      <c r="C6880" s="31"/>
      <c r="D6880" s="31"/>
      <c r="E6880" s="44"/>
      <c r="F6880" s="43"/>
      <c r="G6880" s="84"/>
      <c r="H6880" s="31"/>
      <c r="I6880" s="31"/>
      <c r="J6880" s="84"/>
      <c r="K6880" s="31"/>
      <c r="L6880" s="31"/>
      <c r="M6880" s="169"/>
      <c r="N6880" s="148"/>
      <c r="O6880" s="106"/>
      <c r="P6880" s="43"/>
      <c r="Q6880" s="31"/>
      <c r="R6880" s="84"/>
      <c r="S6880" s="31"/>
      <c r="T6880" s="31"/>
      <c r="U6880" s="169"/>
      <c r="V6880" s="150"/>
      <c r="W6880" s="342" t="str" cm="1">
        <f t="array" ref="W6880">IF(SUM(LEN(B6880:V6880))=0,"",IF(OR(OR(ISBLANK(F6880),SUM(LEN(C6880),LEN(D6880))=0),AND(NOT(E6880="Unknown"),ISBLANK(J6880)),AND(NOT(O6880="Unknown"),ISBLANK(R6880))),"Missing Information", INDEX(Table15[Entire Service Line Classification], MATCH(SUMIFS(Table15[Unique ID],Table15[System-Owned Portion],E6880,Table15[If Material Anything Other than "Lead" in Column E,Was Material Ever Previously Lead?],G6880,Table15[Customer-Owned Portion],O6880),Table15[Unique ID],0),0)))</f>
        <v/>
      </c>
      <c r="X6880"/>
    </row>
    <row r="6881" spans="2:24" x14ac:dyDescent="0.35">
      <c r="B6881" s="146"/>
      <c r="C6881" s="31"/>
      <c r="D6881" s="31"/>
      <c r="E6881" s="44"/>
      <c r="F6881" s="43"/>
      <c r="G6881" s="84"/>
      <c r="H6881" s="31"/>
      <c r="I6881" s="31"/>
      <c r="J6881" s="84"/>
      <c r="K6881" s="31"/>
      <c r="L6881" s="31"/>
      <c r="M6881" s="169"/>
      <c r="N6881" s="148"/>
      <c r="O6881" s="106"/>
      <c r="P6881" s="43"/>
      <c r="Q6881" s="31"/>
      <c r="R6881" s="84"/>
      <c r="S6881" s="31"/>
      <c r="T6881" s="31"/>
      <c r="U6881" s="169"/>
      <c r="V6881" s="150"/>
      <c r="W6881" s="342" t="str" cm="1">
        <f t="array" ref="W6881">IF(SUM(LEN(B6881:V6881))=0,"",IF(OR(OR(ISBLANK(F6881),SUM(LEN(C6881),LEN(D6881))=0),AND(NOT(E6881="Unknown"),ISBLANK(J6881)),AND(NOT(O6881="Unknown"),ISBLANK(R6881))),"Missing Information", INDEX(Table15[Entire Service Line Classification], MATCH(SUMIFS(Table15[Unique ID],Table15[System-Owned Portion],E6881,Table15[If Material Anything Other than "Lead" in Column E,Was Material Ever Previously Lead?],G6881,Table15[Customer-Owned Portion],O6881),Table15[Unique ID],0),0)))</f>
        <v/>
      </c>
      <c r="X6881"/>
    </row>
    <row r="6882" spans="2:24" x14ac:dyDescent="0.35">
      <c r="B6882" s="146"/>
      <c r="C6882" s="31"/>
      <c r="D6882" s="31"/>
      <c r="E6882" s="44"/>
      <c r="F6882" s="43"/>
      <c r="G6882" s="84"/>
      <c r="H6882" s="31"/>
      <c r="I6882" s="31"/>
      <c r="J6882" s="84"/>
      <c r="K6882" s="31"/>
      <c r="L6882" s="31"/>
      <c r="M6882" s="169"/>
      <c r="N6882" s="148"/>
      <c r="O6882" s="106"/>
      <c r="P6882" s="43"/>
      <c r="Q6882" s="31"/>
      <c r="R6882" s="84"/>
      <c r="S6882" s="31"/>
      <c r="T6882" s="31"/>
      <c r="U6882" s="169"/>
      <c r="V6882" s="150"/>
      <c r="W6882" s="342" t="str" cm="1">
        <f t="array" ref="W6882">IF(SUM(LEN(B6882:V6882))=0,"",IF(OR(OR(ISBLANK(F6882),SUM(LEN(C6882),LEN(D6882))=0),AND(NOT(E6882="Unknown"),ISBLANK(J6882)),AND(NOT(O6882="Unknown"),ISBLANK(R6882))),"Missing Information", INDEX(Table15[Entire Service Line Classification], MATCH(SUMIFS(Table15[Unique ID],Table15[System-Owned Portion],E6882,Table15[If Material Anything Other than "Lead" in Column E,Was Material Ever Previously Lead?],G6882,Table15[Customer-Owned Portion],O6882),Table15[Unique ID],0),0)))</f>
        <v/>
      </c>
      <c r="X6882"/>
    </row>
    <row r="6883" spans="2:24" x14ac:dyDescent="0.35">
      <c r="B6883" s="146"/>
      <c r="C6883" s="31"/>
      <c r="D6883" s="31"/>
      <c r="E6883" s="44"/>
      <c r="F6883" s="43"/>
      <c r="G6883" s="84"/>
      <c r="H6883" s="31"/>
      <c r="I6883" s="31"/>
      <c r="J6883" s="84"/>
      <c r="K6883" s="31"/>
      <c r="L6883" s="31"/>
      <c r="M6883" s="169"/>
      <c r="N6883" s="148"/>
      <c r="O6883" s="106"/>
      <c r="P6883" s="43"/>
      <c r="Q6883" s="31"/>
      <c r="R6883" s="84"/>
      <c r="S6883" s="31"/>
      <c r="T6883" s="31"/>
      <c r="U6883" s="169"/>
      <c r="V6883" s="150"/>
      <c r="W6883" s="342" t="str" cm="1">
        <f t="array" ref="W6883">IF(SUM(LEN(B6883:V6883))=0,"",IF(OR(OR(ISBLANK(F6883),SUM(LEN(C6883),LEN(D6883))=0),AND(NOT(E6883="Unknown"),ISBLANK(J6883)),AND(NOT(O6883="Unknown"),ISBLANK(R6883))),"Missing Information", INDEX(Table15[Entire Service Line Classification], MATCH(SUMIFS(Table15[Unique ID],Table15[System-Owned Portion],E6883,Table15[If Material Anything Other than "Lead" in Column E,Was Material Ever Previously Lead?],G6883,Table15[Customer-Owned Portion],O6883),Table15[Unique ID],0),0)))</f>
        <v/>
      </c>
      <c r="X6883"/>
    </row>
    <row r="6884" spans="2:24" x14ac:dyDescent="0.35">
      <c r="B6884" s="146"/>
      <c r="C6884" s="31"/>
      <c r="D6884" s="31"/>
      <c r="E6884" s="44"/>
      <c r="F6884" s="43"/>
      <c r="G6884" s="84"/>
      <c r="H6884" s="31"/>
      <c r="I6884" s="31"/>
      <c r="J6884" s="84"/>
      <c r="K6884" s="31"/>
      <c r="L6884" s="31"/>
      <c r="M6884" s="169"/>
      <c r="N6884" s="148"/>
      <c r="O6884" s="106"/>
      <c r="P6884" s="43"/>
      <c r="Q6884" s="31"/>
      <c r="R6884" s="84"/>
      <c r="S6884" s="31"/>
      <c r="T6884" s="31"/>
      <c r="U6884" s="169"/>
      <c r="V6884" s="150"/>
      <c r="W6884" s="342" t="str" cm="1">
        <f t="array" ref="W6884">IF(SUM(LEN(B6884:V6884))=0,"",IF(OR(OR(ISBLANK(F6884),SUM(LEN(C6884),LEN(D6884))=0),AND(NOT(E6884="Unknown"),ISBLANK(J6884)),AND(NOT(O6884="Unknown"),ISBLANK(R6884))),"Missing Information", INDEX(Table15[Entire Service Line Classification], MATCH(SUMIFS(Table15[Unique ID],Table15[System-Owned Portion],E6884,Table15[If Material Anything Other than "Lead" in Column E,Was Material Ever Previously Lead?],G6884,Table15[Customer-Owned Portion],O6884),Table15[Unique ID],0),0)))</f>
        <v/>
      </c>
      <c r="X6884"/>
    </row>
    <row r="6885" spans="2:24" x14ac:dyDescent="0.35">
      <c r="B6885" s="146"/>
      <c r="C6885" s="31"/>
      <c r="D6885" s="31"/>
      <c r="E6885" s="44"/>
      <c r="F6885" s="43"/>
      <c r="G6885" s="84"/>
      <c r="H6885" s="31"/>
      <c r="I6885" s="31"/>
      <c r="J6885" s="84"/>
      <c r="K6885" s="31"/>
      <c r="L6885" s="31"/>
      <c r="M6885" s="169"/>
      <c r="N6885" s="148"/>
      <c r="O6885" s="106"/>
      <c r="P6885" s="43"/>
      <c r="Q6885" s="31"/>
      <c r="R6885" s="84"/>
      <c r="S6885" s="31"/>
      <c r="T6885" s="31"/>
      <c r="U6885" s="169"/>
      <c r="V6885" s="150"/>
      <c r="W6885" s="342" t="str" cm="1">
        <f t="array" ref="W6885">IF(SUM(LEN(B6885:V6885))=0,"",IF(OR(OR(ISBLANK(F6885),SUM(LEN(C6885),LEN(D6885))=0),AND(NOT(E6885="Unknown"),ISBLANK(J6885)),AND(NOT(O6885="Unknown"),ISBLANK(R6885))),"Missing Information", INDEX(Table15[Entire Service Line Classification], MATCH(SUMIFS(Table15[Unique ID],Table15[System-Owned Portion],E6885,Table15[If Material Anything Other than "Lead" in Column E,Was Material Ever Previously Lead?],G6885,Table15[Customer-Owned Portion],O6885),Table15[Unique ID],0),0)))</f>
        <v/>
      </c>
      <c r="X6885"/>
    </row>
    <row r="6886" spans="2:24" x14ac:dyDescent="0.35">
      <c r="B6886" s="146"/>
      <c r="C6886" s="31"/>
      <c r="D6886" s="31"/>
      <c r="E6886" s="44"/>
      <c r="F6886" s="43"/>
      <c r="G6886" s="84"/>
      <c r="H6886" s="31"/>
      <c r="I6886" s="31"/>
      <c r="J6886" s="84"/>
      <c r="K6886" s="31"/>
      <c r="L6886" s="31"/>
      <c r="M6886" s="169"/>
      <c r="N6886" s="148"/>
      <c r="O6886" s="106"/>
      <c r="P6886" s="43"/>
      <c r="Q6886" s="31"/>
      <c r="R6886" s="84"/>
      <c r="S6886" s="31"/>
      <c r="T6886" s="31"/>
      <c r="U6886" s="169"/>
      <c r="V6886" s="150"/>
      <c r="W6886" s="342" t="str" cm="1">
        <f t="array" ref="W6886">IF(SUM(LEN(B6886:V6886))=0,"",IF(OR(OR(ISBLANK(F6886),SUM(LEN(C6886),LEN(D6886))=0),AND(NOT(E6886="Unknown"),ISBLANK(J6886)),AND(NOT(O6886="Unknown"),ISBLANK(R6886))),"Missing Information", INDEX(Table15[Entire Service Line Classification], MATCH(SUMIFS(Table15[Unique ID],Table15[System-Owned Portion],E6886,Table15[If Material Anything Other than "Lead" in Column E,Was Material Ever Previously Lead?],G6886,Table15[Customer-Owned Portion],O6886),Table15[Unique ID],0),0)))</f>
        <v/>
      </c>
      <c r="X6886"/>
    </row>
    <row r="6887" spans="2:24" x14ac:dyDescent="0.35">
      <c r="B6887" s="146"/>
      <c r="C6887" s="31"/>
      <c r="D6887" s="31"/>
      <c r="E6887" s="44"/>
      <c r="F6887" s="43"/>
      <c r="G6887" s="84"/>
      <c r="H6887" s="31"/>
      <c r="I6887" s="31"/>
      <c r="J6887" s="84"/>
      <c r="K6887" s="31"/>
      <c r="L6887" s="31"/>
      <c r="M6887" s="169"/>
      <c r="N6887" s="148"/>
      <c r="O6887" s="106"/>
      <c r="P6887" s="43"/>
      <c r="Q6887" s="31"/>
      <c r="R6887" s="84"/>
      <c r="S6887" s="31"/>
      <c r="T6887" s="31"/>
      <c r="U6887" s="169"/>
      <c r="V6887" s="150"/>
      <c r="W6887" s="342" t="str" cm="1">
        <f t="array" ref="W6887">IF(SUM(LEN(B6887:V6887))=0,"",IF(OR(OR(ISBLANK(F6887),SUM(LEN(C6887),LEN(D6887))=0),AND(NOT(E6887="Unknown"),ISBLANK(J6887)),AND(NOT(O6887="Unknown"),ISBLANK(R6887))),"Missing Information", INDEX(Table15[Entire Service Line Classification], MATCH(SUMIFS(Table15[Unique ID],Table15[System-Owned Portion],E6887,Table15[If Material Anything Other than "Lead" in Column E,Was Material Ever Previously Lead?],G6887,Table15[Customer-Owned Portion],O6887),Table15[Unique ID],0),0)))</f>
        <v/>
      </c>
      <c r="X6887"/>
    </row>
    <row r="6888" spans="2:24" x14ac:dyDescent="0.35">
      <c r="B6888" s="146"/>
      <c r="C6888" s="31"/>
      <c r="D6888" s="31"/>
      <c r="E6888" s="44"/>
      <c r="F6888" s="43"/>
      <c r="G6888" s="84"/>
      <c r="H6888" s="31"/>
      <c r="I6888" s="31"/>
      <c r="J6888" s="84"/>
      <c r="K6888" s="31"/>
      <c r="L6888" s="31"/>
      <c r="M6888" s="169"/>
      <c r="N6888" s="148"/>
      <c r="O6888" s="106"/>
      <c r="P6888" s="43"/>
      <c r="Q6888" s="31"/>
      <c r="R6888" s="84"/>
      <c r="S6888" s="31"/>
      <c r="T6888" s="31"/>
      <c r="U6888" s="169"/>
      <c r="V6888" s="150"/>
      <c r="W6888" s="342" t="str" cm="1">
        <f t="array" ref="W6888">IF(SUM(LEN(B6888:V6888))=0,"",IF(OR(OR(ISBLANK(F6888),SUM(LEN(C6888),LEN(D6888))=0),AND(NOT(E6888="Unknown"),ISBLANK(J6888)),AND(NOT(O6888="Unknown"),ISBLANK(R6888))),"Missing Information", INDEX(Table15[Entire Service Line Classification], MATCH(SUMIFS(Table15[Unique ID],Table15[System-Owned Portion],E6888,Table15[If Material Anything Other than "Lead" in Column E,Was Material Ever Previously Lead?],G6888,Table15[Customer-Owned Portion],O6888),Table15[Unique ID],0),0)))</f>
        <v/>
      </c>
      <c r="X6888"/>
    </row>
    <row r="6889" spans="2:24" x14ac:dyDescent="0.35">
      <c r="B6889" s="146"/>
      <c r="C6889" s="31"/>
      <c r="D6889" s="31"/>
      <c r="E6889" s="44"/>
      <c r="F6889" s="43"/>
      <c r="G6889" s="84"/>
      <c r="H6889" s="31"/>
      <c r="I6889" s="31"/>
      <c r="J6889" s="84"/>
      <c r="K6889" s="31"/>
      <c r="L6889" s="31"/>
      <c r="M6889" s="169"/>
      <c r="N6889" s="148"/>
      <c r="O6889" s="106"/>
      <c r="P6889" s="43"/>
      <c r="Q6889" s="31"/>
      <c r="R6889" s="84"/>
      <c r="S6889" s="31"/>
      <c r="T6889" s="31"/>
      <c r="U6889" s="169"/>
      <c r="V6889" s="150"/>
      <c r="W6889" s="342" t="str" cm="1">
        <f t="array" ref="W6889">IF(SUM(LEN(B6889:V6889))=0,"",IF(OR(OR(ISBLANK(F6889),SUM(LEN(C6889),LEN(D6889))=0),AND(NOT(E6889="Unknown"),ISBLANK(J6889)),AND(NOT(O6889="Unknown"),ISBLANK(R6889))),"Missing Information", INDEX(Table15[Entire Service Line Classification], MATCH(SUMIFS(Table15[Unique ID],Table15[System-Owned Portion],E6889,Table15[If Material Anything Other than "Lead" in Column E,Was Material Ever Previously Lead?],G6889,Table15[Customer-Owned Portion],O6889),Table15[Unique ID],0),0)))</f>
        <v/>
      </c>
      <c r="X6889"/>
    </row>
    <row r="6890" spans="2:24" x14ac:dyDescent="0.35">
      <c r="B6890" s="146"/>
      <c r="C6890" s="31"/>
      <c r="D6890" s="31"/>
      <c r="E6890" s="44"/>
      <c r="F6890" s="43"/>
      <c r="G6890" s="84"/>
      <c r="H6890" s="31"/>
      <c r="I6890" s="31"/>
      <c r="J6890" s="84"/>
      <c r="K6890" s="31"/>
      <c r="L6890" s="31"/>
      <c r="M6890" s="169"/>
      <c r="N6890" s="148"/>
      <c r="O6890" s="106"/>
      <c r="P6890" s="43"/>
      <c r="Q6890" s="31"/>
      <c r="R6890" s="84"/>
      <c r="S6890" s="31"/>
      <c r="T6890" s="31"/>
      <c r="U6890" s="169"/>
      <c r="V6890" s="150"/>
      <c r="W6890" s="342" t="str" cm="1">
        <f t="array" ref="W6890">IF(SUM(LEN(B6890:V6890))=0,"",IF(OR(OR(ISBLANK(F6890),SUM(LEN(C6890),LEN(D6890))=0),AND(NOT(E6890="Unknown"),ISBLANK(J6890)),AND(NOT(O6890="Unknown"),ISBLANK(R6890))),"Missing Information", INDEX(Table15[Entire Service Line Classification], MATCH(SUMIFS(Table15[Unique ID],Table15[System-Owned Portion],E6890,Table15[If Material Anything Other than "Lead" in Column E,Was Material Ever Previously Lead?],G6890,Table15[Customer-Owned Portion],O6890),Table15[Unique ID],0),0)))</f>
        <v/>
      </c>
      <c r="X6890"/>
    </row>
    <row r="6891" spans="2:24" x14ac:dyDescent="0.35">
      <c r="B6891" s="146"/>
      <c r="C6891" s="31"/>
      <c r="D6891" s="31"/>
      <c r="E6891" s="44"/>
      <c r="F6891" s="43"/>
      <c r="G6891" s="84"/>
      <c r="H6891" s="31"/>
      <c r="I6891" s="31"/>
      <c r="J6891" s="84"/>
      <c r="K6891" s="31"/>
      <c r="L6891" s="31"/>
      <c r="M6891" s="169"/>
      <c r="N6891" s="148"/>
      <c r="O6891" s="106"/>
      <c r="P6891" s="43"/>
      <c r="Q6891" s="31"/>
      <c r="R6891" s="84"/>
      <c r="S6891" s="31"/>
      <c r="T6891" s="31"/>
      <c r="U6891" s="169"/>
      <c r="V6891" s="150"/>
      <c r="W6891" s="342" t="str" cm="1">
        <f t="array" ref="W6891">IF(SUM(LEN(B6891:V6891))=0,"",IF(OR(OR(ISBLANK(F6891),SUM(LEN(C6891),LEN(D6891))=0),AND(NOT(E6891="Unknown"),ISBLANK(J6891)),AND(NOT(O6891="Unknown"),ISBLANK(R6891))),"Missing Information", INDEX(Table15[Entire Service Line Classification], MATCH(SUMIFS(Table15[Unique ID],Table15[System-Owned Portion],E6891,Table15[If Material Anything Other than "Lead" in Column E,Was Material Ever Previously Lead?],G6891,Table15[Customer-Owned Portion],O6891),Table15[Unique ID],0),0)))</f>
        <v/>
      </c>
      <c r="X6891"/>
    </row>
    <row r="6892" spans="2:24" x14ac:dyDescent="0.35">
      <c r="B6892" s="146"/>
      <c r="C6892" s="31"/>
      <c r="D6892" s="31"/>
      <c r="E6892" s="44"/>
      <c r="F6892" s="43"/>
      <c r="G6892" s="84"/>
      <c r="H6892" s="31"/>
      <c r="I6892" s="31"/>
      <c r="J6892" s="84"/>
      <c r="K6892" s="31"/>
      <c r="L6892" s="31"/>
      <c r="M6892" s="169"/>
      <c r="N6892" s="148"/>
      <c r="O6892" s="106"/>
      <c r="P6892" s="43"/>
      <c r="Q6892" s="31"/>
      <c r="R6892" s="84"/>
      <c r="S6892" s="31"/>
      <c r="T6892" s="31"/>
      <c r="U6892" s="169"/>
      <c r="V6892" s="150"/>
      <c r="W6892" s="342" t="str" cm="1">
        <f t="array" ref="W6892">IF(SUM(LEN(B6892:V6892))=0,"",IF(OR(OR(ISBLANK(F6892),SUM(LEN(C6892),LEN(D6892))=0),AND(NOT(E6892="Unknown"),ISBLANK(J6892)),AND(NOT(O6892="Unknown"),ISBLANK(R6892))),"Missing Information", INDEX(Table15[Entire Service Line Classification], MATCH(SUMIFS(Table15[Unique ID],Table15[System-Owned Portion],E6892,Table15[If Material Anything Other than "Lead" in Column E,Was Material Ever Previously Lead?],G6892,Table15[Customer-Owned Portion],O6892),Table15[Unique ID],0),0)))</f>
        <v/>
      </c>
      <c r="X6892"/>
    </row>
    <row r="6893" spans="2:24" x14ac:dyDescent="0.35">
      <c r="B6893" s="146"/>
      <c r="C6893" s="31"/>
      <c r="D6893" s="31"/>
      <c r="E6893" s="44"/>
      <c r="F6893" s="43"/>
      <c r="G6893" s="84"/>
      <c r="H6893" s="31"/>
      <c r="I6893" s="31"/>
      <c r="J6893" s="84"/>
      <c r="K6893" s="31"/>
      <c r="L6893" s="31"/>
      <c r="M6893" s="169"/>
      <c r="N6893" s="148"/>
      <c r="O6893" s="106"/>
      <c r="P6893" s="43"/>
      <c r="Q6893" s="31"/>
      <c r="R6893" s="84"/>
      <c r="S6893" s="31"/>
      <c r="T6893" s="31"/>
      <c r="U6893" s="169"/>
      <c r="V6893" s="150"/>
      <c r="W6893" s="342" t="str" cm="1">
        <f t="array" ref="W6893">IF(SUM(LEN(B6893:V6893))=0,"",IF(OR(OR(ISBLANK(F6893),SUM(LEN(C6893),LEN(D6893))=0),AND(NOT(E6893="Unknown"),ISBLANK(J6893)),AND(NOT(O6893="Unknown"),ISBLANK(R6893))),"Missing Information", INDEX(Table15[Entire Service Line Classification], MATCH(SUMIFS(Table15[Unique ID],Table15[System-Owned Portion],E6893,Table15[If Material Anything Other than "Lead" in Column E,Was Material Ever Previously Lead?],G6893,Table15[Customer-Owned Portion],O6893),Table15[Unique ID],0),0)))</f>
        <v/>
      </c>
      <c r="X6893"/>
    </row>
    <row r="6894" spans="2:24" x14ac:dyDescent="0.35">
      <c r="B6894" s="146"/>
      <c r="C6894" s="31"/>
      <c r="D6894" s="31"/>
      <c r="E6894" s="44"/>
      <c r="F6894" s="43"/>
      <c r="G6894" s="84"/>
      <c r="H6894" s="31"/>
      <c r="I6894" s="31"/>
      <c r="J6894" s="84"/>
      <c r="K6894" s="31"/>
      <c r="L6894" s="31"/>
      <c r="M6894" s="169"/>
      <c r="N6894" s="148"/>
      <c r="O6894" s="106"/>
      <c r="P6894" s="43"/>
      <c r="Q6894" s="31"/>
      <c r="R6894" s="84"/>
      <c r="S6894" s="31"/>
      <c r="T6894" s="31"/>
      <c r="U6894" s="169"/>
      <c r="V6894" s="150"/>
      <c r="W6894" s="342" t="str" cm="1">
        <f t="array" ref="W6894">IF(SUM(LEN(B6894:V6894))=0,"",IF(OR(OR(ISBLANK(F6894),SUM(LEN(C6894),LEN(D6894))=0),AND(NOT(E6894="Unknown"),ISBLANK(J6894)),AND(NOT(O6894="Unknown"),ISBLANK(R6894))),"Missing Information", INDEX(Table15[Entire Service Line Classification], MATCH(SUMIFS(Table15[Unique ID],Table15[System-Owned Portion],E6894,Table15[If Material Anything Other than "Lead" in Column E,Was Material Ever Previously Lead?],G6894,Table15[Customer-Owned Portion],O6894),Table15[Unique ID],0),0)))</f>
        <v/>
      </c>
      <c r="X6894"/>
    </row>
    <row r="6895" spans="2:24" x14ac:dyDescent="0.35">
      <c r="B6895" s="146"/>
      <c r="C6895" s="31"/>
      <c r="D6895" s="31"/>
      <c r="E6895" s="44"/>
      <c r="F6895" s="43"/>
      <c r="G6895" s="84"/>
      <c r="H6895" s="31"/>
      <c r="I6895" s="31"/>
      <c r="J6895" s="84"/>
      <c r="K6895" s="31"/>
      <c r="L6895" s="31"/>
      <c r="M6895" s="169"/>
      <c r="N6895" s="148"/>
      <c r="O6895" s="106"/>
      <c r="P6895" s="43"/>
      <c r="Q6895" s="31"/>
      <c r="R6895" s="84"/>
      <c r="S6895" s="31"/>
      <c r="T6895" s="31"/>
      <c r="U6895" s="169"/>
      <c r="V6895" s="150"/>
      <c r="W6895" s="342" t="str" cm="1">
        <f t="array" ref="W6895">IF(SUM(LEN(B6895:V6895))=0,"",IF(OR(OR(ISBLANK(F6895),SUM(LEN(C6895),LEN(D6895))=0),AND(NOT(E6895="Unknown"),ISBLANK(J6895)),AND(NOT(O6895="Unknown"),ISBLANK(R6895))),"Missing Information", INDEX(Table15[Entire Service Line Classification], MATCH(SUMIFS(Table15[Unique ID],Table15[System-Owned Portion],E6895,Table15[If Material Anything Other than "Lead" in Column E,Was Material Ever Previously Lead?],G6895,Table15[Customer-Owned Portion],O6895),Table15[Unique ID],0),0)))</f>
        <v/>
      </c>
      <c r="X6895"/>
    </row>
    <row r="6896" spans="2:24" x14ac:dyDescent="0.35">
      <c r="B6896" s="146"/>
      <c r="C6896" s="31"/>
      <c r="D6896" s="31"/>
      <c r="E6896" s="44"/>
      <c r="F6896" s="43"/>
      <c r="G6896" s="84"/>
      <c r="H6896" s="31"/>
      <c r="I6896" s="31"/>
      <c r="J6896" s="84"/>
      <c r="K6896" s="31"/>
      <c r="L6896" s="31"/>
      <c r="M6896" s="169"/>
      <c r="N6896" s="148"/>
      <c r="O6896" s="106"/>
      <c r="P6896" s="43"/>
      <c r="Q6896" s="31"/>
      <c r="R6896" s="84"/>
      <c r="S6896" s="31"/>
      <c r="T6896" s="31"/>
      <c r="U6896" s="169"/>
      <c r="V6896" s="150"/>
      <c r="W6896" s="342" t="str" cm="1">
        <f t="array" ref="W6896">IF(SUM(LEN(B6896:V6896))=0,"",IF(OR(OR(ISBLANK(F6896),SUM(LEN(C6896),LEN(D6896))=0),AND(NOT(E6896="Unknown"),ISBLANK(J6896)),AND(NOT(O6896="Unknown"),ISBLANK(R6896))),"Missing Information", INDEX(Table15[Entire Service Line Classification], MATCH(SUMIFS(Table15[Unique ID],Table15[System-Owned Portion],E6896,Table15[If Material Anything Other than "Lead" in Column E,Was Material Ever Previously Lead?],G6896,Table15[Customer-Owned Portion],O6896),Table15[Unique ID],0),0)))</f>
        <v/>
      </c>
      <c r="X6896"/>
    </row>
    <row r="6897" spans="2:24" x14ac:dyDescent="0.35">
      <c r="B6897" s="146"/>
      <c r="C6897" s="31"/>
      <c r="D6897" s="31"/>
      <c r="E6897" s="44"/>
      <c r="F6897" s="43"/>
      <c r="G6897" s="84"/>
      <c r="H6897" s="31"/>
      <c r="I6897" s="31"/>
      <c r="J6897" s="84"/>
      <c r="K6897" s="31"/>
      <c r="L6897" s="31"/>
      <c r="M6897" s="169"/>
      <c r="N6897" s="148"/>
      <c r="O6897" s="106"/>
      <c r="P6897" s="43"/>
      <c r="Q6897" s="31"/>
      <c r="R6897" s="84"/>
      <c r="S6897" s="31"/>
      <c r="T6897" s="31"/>
      <c r="U6897" s="169"/>
      <c r="V6897" s="150"/>
      <c r="W6897" s="342" t="str" cm="1">
        <f t="array" ref="W6897">IF(SUM(LEN(B6897:V6897))=0,"",IF(OR(OR(ISBLANK(F6897),SUM(LEN(C6897),LEN(D6897))=0),AND(NOT(E6897="Unknown"),ISBLANK(J6897)),AND(NOT(O6897="Unknown"),ISBLANK(R6897))),"Missing Information", INDEX(Table15[Entire Service Line Classification], MATCH(SUMIFS(Table15[Unique ID],Table15[System-Owned Portion],E6897,Table15[If Material Anything Other than "Lead" in Column E,Was Material Ever Previously Lead?],G6897,Table15[Customer-Owned Portion],O6897),Table15[Unique ID],0),0)))</f>
        <v/>
      </c>
      <c r="X6897"/>
    </row>
    <row r="6898" spans="2:24" x14ac:dyDescent="0.35">
      <c r="B6898" s="146"/>
      <c r="C6898" s="31"/>
      <c r="D6898" s="31"/>
      <c r="E6898" s="44"/>
      <c r="F6898" s="43"/>
      <c r="G6898" s="84"/>
      <c r="H6898" s="31"/>
      <c r="I6898" s="31"/>
      <c r="J6898" s="84"/>
      <c r="K6898" s="31"/>
      <c r="L6898" s="31"/>
      <c r="M6898" s="169"/>
      <c r="N6898" s="148"/>
      <c r="O6898" s="106"/>
      <c r="P6898" s="43"/>
      <c r="Q6898" s="31"/>
      <c r="R6898" s="84"/>
      <c r="S6898" s="31"/>
      <c r="T6898" s="31"/>
      <c r="U6898" s="169"/>
      <c r="V6898" s="150"/>
      <c r="W6898" s="342" t="str" cm="1">
        <f t="array" ref="W6898">IF(SUM(LEN(B6898:V6898))=0,"",IF(OR(OR(ISBLANK(F6898),SUM(LEN(C6898),LEN(D6898))=0),AND(NOT(E6898="Unknown"),ISBLANK(J6898)),AND(NOT(O6898="Unknown"),ISBLANK(R6898))),"Missing Information", INDEX(Table15[Entire Service Line Classification], MATCH(SUMIFS(Table15[Unique ID],Table15[System-Owned Portion],E6898,Table15[If Material Anything Other than "Lead" in Column E,Was Material Ever Previously Lead?],G6898,Table15[Customer-Owned Portion],O6898),Table15[Unique ID],0),0)))</f>
        <v/>
      </c>
      <c r="X6898"/>
    </row>
    <row r="6899" spans="2:24" x14ac:dyDescent="0.35">
      <c r="B6899" s="146"/>
      <c r="C6899" s="31"/>
      <c r="D6899" s="31"/>
      <c r="E6899" s="44"/>
      <c r="F6899" s="43"/>
      <c r="G6899" s="84"/>
      <c r="H6899" s="31"/>
      <c r="I6899" s="31"/>
      <c r="J6899" s="84"/>
      <c r="K6899" s="31"/>
      <c r="L6899" s="31"/>
      <c r="M6899" s="169"/>
      <c r="N6899" s="148"/>
      <c r="O6899" s="106"/>
      <c r="P6899" s="43"/>
      <c r="Q6899" s="31"/>
      <c r="R6899" s="84"/>
      <c r="S6899" s="31"/>
      <c r="T6899" s="31"/>
      <c r="U6899" s="169"/>
      <c r="V6899" s="150"/>
      <c r="W6899" s="342" t="str" cm="1">
        <f t="array" ref="W6899">IF(SUM(LEN(B6899:V6899))=0,"",IF(OR(OR(ISBLANK(F6899),SUM(LEN(C6899),LEN(D6899))=0),AND(NOT(E6899="Unknown"),ISBLANK(J6899)),AND(NOT(O6899="Unknown"),ISBLANK(R6899))),"Missing Information", INDEX(Table15[Entire Service Line Classification], MATCH(SUMIFS(Table15[Unique ID],Table15[System-Owned Portion],E6899,Table15[If Material Anything Other than "Lead" in Column E,Was Material Ever Previously Lead?],G6899,Table15[Customer-Owned Portion],O6899),Table15[Unique ID],0),0)))</f>
        <v/>
      </c>
      <c r="X6899"/>
    </row>
    <row r="6900" spans="2:24" x14ac:dyDescent="0.35">
      <c r="B6900" s="146"/>
      <c r="C6900" s="31"/>
      <c r="D6900" s="31"/>
      <c r="E6900" s="44"/>
      <c r="F6900" s="43"/>
      <c r="G6900" s="84"/>
      <c r="H6900" s="31"/>
      <c r="I6900" s="31"/>
      <c r="J6900" s="84"/>
      <c r="K6900" s="31"/>
      <c r="L6900" s="31"/>
      <c r="M6900" s="169"/>
      <c r="N6900" s="148"/>
      <c r="O6900" s="106"/>
      <c r="P6900" s="43"/>
      <c r="Q6900" s="31"/>
      <c r="R6900" s="84"/>
      <c r="S6900" s="31"/>
      <c r="T6900" s="31"/>
      <c r="U6900" s="169"/>
      <c r="V6900" s="150"/>
      <c r="W6900" s="342" t="str" cm="1">
        <f t="array" ref="W6900">IF(SUM(LEN(B6900:V6900))=0,"",IF(OR(OR(ISBLANK(F6900),SUM(LEN(C6900),LEN(D6900))=0),AND(NOT(E6900="Unknown"),ISBLANK(J6900)),AND(NOT(O6900="Unknown"),ISBLANK(R6900))),"Missing Information", INDEX(Table15[Entire Service Line Classification], MATCH(SUMIFS(Table15[Unique ID],Table15[System-Owned Portion],E6900,Table15[If Material Anything Other than "Lead" in Column E,Was Material Ever Previously Lead?],G6900,Table15[Customer-Owned Portion],O6900),Table15[Unique ID],0),0)))</f>
        <v/>
      </c>
      <c r="X6900"/>
    </row>
    <row r="6901" spans="2:24" x14ac:dyDescent="0.35">
      <c r="B6901" s="146"/>
      <c r="C6901" s="31"/>
      <c r="D6901" s="31"/>
      <c r="E6901" s="44"/>
      <c r="F6901" s="43"/>
      <c r="G6901" s="84"/>
      <c r="H6901" s="31"/>
      <c r="I6901" s="31"/>
      <c r="J6901" s="84"/>
      <c r="K6901" s="31"/>
      <c r="L6901" s="31"/>
      <c r="M6901" s="169"/>
      <c r="N6901" s="148"/>
      <c r="O6901" s="106"/>
      <c r="P6901" s="43"/>
      <c r="Q6901" s="31"/>
      <c r="R6901" s="84"/>
      <c r="S6901" s="31"/>
      <c r="T6901" s="31"/>
      <c r="U6901" s="169"/>
      <c r="V6901" s="150"/>
      <c r="W6901" s="342" t="str" cm="1">
        <f t="array" ref="W6901">IF(SUM(LEN(B6901:V6901))=0,"",IF(OR(OR(ISBLANK(F6901),SUM(LEN(C6901),LEN(D6901))=0),AND(NOT(E6901="Unknown"),ISBLANK(J6901)),AND(NOT(O6901="Unknown"),ISBLANK(R6901))),"Missing Information", INDEX(Table15[Entire Service Line Classification], MATCH(SUMIFS(Table15[Unique ID],Table15[System-Owned Portion],E6901,Table15[If Material Anything Other than "Lead" in Column E,Was Material Ever Previously Lead?],G6901,Table15[Customer-Owned Portion],O6901),Table15[Unique ID],0),0)))</f>
        <v/>
      </c>
      <c r="X6901"/>
    </row>
    <row r="6902" spans="2:24" x14ac:dyDescent="0.35">
      <c r="B6902" s="146"/>
      <c r="C6902" s="31"/>
      <c r="D6902" s="31"/>
      <c r="E6902" s="44"/>
      <c r="F6902" s="43"/>
      <c r="G6902" s="84"/>
      <c r="H6902" s="31"/>
      <c r="I6902" s="31"/>
      <c r="J6902" s="84"/>
      <c r="K6902" s="31"/>
      <c r="L6902" s="31"/>
      <c r="M6902" s="169"/>
      <c r="N6902" s="148"/>
      <c r="O6902" s="106"/>
      <c r="P6902" s="43"/>
      <c r="Q6902" s="31"/>
      <c r="R6902" s="84"/>
      <c r="S6902" s="31"/>
      <c r="T6902" s="31"/>
      <c r="U6902" s="169"/>
      <c r="V6902" s="150"/>
      <c r="W6902" s="342" t="str" cm="1">
        <f t="array" ref="W6902">IF(SUM(LEN(B6902:V6902))=0,"",IF(OR(OR(ISBLANK(F6902),SUM(LEN(C6902),LEN(D6902))=0),AND(NOT(E6902="Unknown"),ISBLANK(J6902)),AND(NOT(O6902="Unknown"),ISBLANK(R6902))),"Missing Information", INDEX(Table15[Entire Service Line Classification], MATCH(SUMIFS(Table15[Unique ID],Table15[System-Owned Portion],E6902,Table15[If Material Anything Other than "Lead" in Column E,Was Material Ever Previously Lead?],G6902,Table15[Customer-Owned Portion],O6902),Table15[Unique ID],0),0)))</f>
        <v/>
      </c>
      <c r="X6902"/>
    </row>
    <row r="6903" spans="2:24" x14ac:dyDescent="0.35">
      <c r="B6903" s="146"/>
      <c r="C6903" s="31"/>
      <c r="D6903" s="31"/>
      <c r="E6903" s="44"/>
      <c r="F6903" s="43"/>
      <c r="G6903" s="84"/>
      <c r="H6903" s="31"/>
      <c r="I6903" s="31"/>
      <c r="J6903" s="84"/>
      <c r="K6903" s="31"/>
      <c r="L6903" s="31"/>
      <c r="M6903" s="169"/>
      <c r="N6903" s="148"/>
      <c r="O6903" s="106"/>
      <c r="P6903" s="43"/>
      <c r="Q6903" s="31"/>
      <c r="R6903" s="84"/>
      <c r="S6903" s="31"/>
      <c r="T6903" s="31"/>
      <c r="U6903" s="169"/>
      <c r="V6903" s="150"/>
      <c r="W6903" s="342" t="str" cm="1">
        <f t="array" ref="W6903">IF(SUM(LEN(B6903:V6903))=0,"",IF(OR(OR(ISBLANK(F6903),SUM(LEN(C6903),LEN(D6903))=0),AND(NOT(E6903="Unknown"),ISBLANK(J6903)),AND(NOT(O6903="Unknown"),ISBLANK(R6903))),"Missing Information", INDEX(Table15[Entire Service Line Classification], MATCH(SUMIFS(Table15[Unique ID],Table15[System-Owned Portion],E6903,Table15[If Material Anything Other than "Lead" in Column E,Was Material Ever Previously Lead?],G6903,Table15[Customer-Owned Portion],O6903),Table15[Unique ID],0),0)))</f>
        <v/>
      </c>
      <c r="X6903"/>
    </row>
    <row r="6904" spans="2:24" x14ac:dyDescent="0.35">
      <c r="B6904" s="146"/>
      <c r="C6904" s="31"/>
      <c r="D6904" s="31"/>
      <c r="E6904" s="44"/>
      <c r="F6904" s="43"/>
      <c r="G6904" s="84"/>
      <c r="H6904" s="31"/>
      <c r="I6904" s="31"/>
      <c r="J6904" s="84"/>
      <c r="K6904" s="31"/>
      <c r="L6904" s="31"/>
      <c r="M6904" s="169"/>
      <c r="N6904" s="148"/>
      <c r="O6904" s="106"/>
      <c r="P6904" s="43"/>
      <c r="Q6904" s="31"/>
      <c r="R6904" s="84"/>
      <c r="S6904" s="31"/>
      <c r="T6904" s="31"/>
      <c r="U6904" s="169"/>
      <c r="V6904" s="150"/>
      <c r="W6904" s="342" t="str" cm="1">
        <f t="array" ref="W6904">IF(SUM(LEN(B6904:V6904))=0,"",IF(OR(OR(ISBLANK(F6904),SUM(LEN(C6904),LEN(D6904))=0),AND(NOT(E6904="Unknown"),ISBLANK(J6904)),AND(NOT(O6904="Unknown"),ISBLANK(R6904))),"Missing Information", INDEX(Table15[Entire Service Line Classification], MATCH(SUMIFS(Table15[Unique ID],Table15[System-Owned Portion],E6904,Table15[If Material Anything Other than "Lead" in Column E,Was Material Ever Previously Lead?],G6904,Table15[Customer-Owned Portion],O6904),Table15[Unique ID],0),0)))</f>
        <v/>
      </c>
      <c r="X6904"/>
    </row>
    <row r="6905" spans="2:24" x14ac:dyDescent="0.35">
      <c r="B6905" s="146"/>
      <c r="C6905" s="31"/>
      <c r="D6905" s="31"/>
      <c r="E6905" s="44"/>
      <c r="F6905" s="43"/>
      <c r="G6905" s="84"/>
      <c r="H6905" s="31"/>
      <c r="I6905" s="31"/>
      <c r="J6905" s="84"/>
      <c r="K6905" s="31"/>
      <c r="L6905" s="31"/>
      <c r="M6905" s="169"/>
      <c r="N6905" s="148"/>
      <c r="O6905" s="106"/>
      <c r="P6905" s="43"/>
      <c r="Q6905" s="31"/>
      <c r="R6905" s="84"/>
      <c r="S6905" s="31"/>
      <c r="T6905" s="31"/>
      <c r="U6905" s="169"/>
      <c r="V6905" s="150"/>
      <c r="W6905" s="342" t="str" cm="1">
        <f t="array" ref="W6905">IF(SUM(LEN(B6905:V6905))=0,"",IF(OR(OR(ISBLANK(F6905),SUM(LEN(C6905),LEN(D6905))=0),AND(NOT(E6905="Unknown"),ISBLANK(J6905)),AND(NOT(O6905="Unknown"),ISBLANK(R6905))),"Missing Information", INDEX(Table15[Entire Service Line Classification], MATCH(SUMIFS(Table15[Unique ID],Table15[System-Owned Portion],E6905,Table15[If Material Anything Other than "Lead" in Column E,Was Material Ever Previously Lead?],G6905,Table15[Customer-Owned Portion],O6905),Table15[Unique ID],0),0)))</f>
        <v/>
      </c>
      <c r="X6905"/>
    </row>
    <row r="6906" spans="2:24" x14ac:dyDescent="0.35">
      <c r="B6906" s="146"/>
      <c r="C6906" s="31"/>
      <c r="D6906" s="31"/>
      <c r="E6906" s="44"/>
      <c r="F6906" s="43"/>
      <c r="G6906" s="84"/>
      <c r="H6906" s="31"/>
      <c r="I6906" s="31"/>
      <c r="J6906" s="84"/>
      <c r="K6906" s="31"/>
      <c r="L6906" s="31"/>
      <c r="M6906" s="169"/>
      <c r="N6906" s="148"/>
      <c r="O6906" s="106"/>
      <c r="P6906" s="43"/>
      <c r="Q6906" s="31"/>
      <c r="R6906" s="84"/>
      <c r="S6906" s="31"/>
      <c r="T6906" s="31"/>
      <c r="U6906" s="169"/>
      <c r="V6906" s="150"/>
      <c r="W6906" s="342" t="str" cm="1">
        <f t="array" ref="W6906">IF(SUM(LEN(B6906:V6906))=0,"",IF(OR(OR(ISBLANK(F6906),SUM(LEN(C6906),LEN(D6906))=0),AND(NOT(E6906="Unknown"),ISBLANK(J6906)),AND(NOT(O6906="Unknown"),ISBLANK(R6906))),"Missing Information", INDEX(Table15[Entire Service Line Classification], MATCH(SUMIFS(Table15[Unique ID],Table15[System-Owned Portion],E6906,Table15[If Material Anything Other than "Lead" in Column E,Was Material Ever Previously Lead?],G6906,Table15[Customer-Owned Portion],O6906),Table15[Unique ID],0),0)))</f>
        <v/>
      </c>
      <c r="X6906"/>
    </row>
    <row r="6907" spans="2:24" x14ac:dyDescent="0.35">
      <c r="B6907" s="146"/>
      <c r="C6907" s="31"/>
      <c r="D6907" s="31"/>
      <c r="E6907" s="44"/>
      <c r="F6907" s="43"/>
      <c r="G6907" s="84"/>
      <c r="H6907" s="31"/>
      <c r="I6907" s="31"/>
      <c r="J6907" s="84"/>
      <c r="K6907" s="31"/>
      <c r="L6907" s="31"/>
      <c r="M6907" s="169"/>
      <c r="N6907" s="148"/>
      <c r="O6907" s="106"/>
      <c r="P6907" s="43"/>
      <c r="Q6907" s="31"/>
      <c r="R6907" s="84"/>
      <c r="S6907" s="31"/>
      <c r="T6907" s="31"/>
      <c r="U6907" s="169"/>
      <c r="V6907" s="150"/>
      <c r="W6907" s="342" t="str" cm="1">
        <f t="array" ref="W6907">IF(SUM(LEN(B6907:V6907))=0,"",IF(OR(OR(ISBLANK(F6907),SUM(LEN(C6907),LEN(D6907))=0),AND(NOT(E6907="Unknown"),ISBLANK(J6907)),AND(NOT(O6907="Unknown"),ISBLANK(R6907))),"Missing Information", INDEX(Table15[Entire Service Line Classification], MATCH(SUMIFS(Table15[Unique ID],Table15[System-Owned Portion],E6907,Table15[If Material Anything Other than "Lead" in Column E,Was Material Ever Previously Lead?],G6907,Table15[Customer-Owned Portion],O6907),Table15[Unique ID],0),0)))</f>
        <v/>
      </c>
      <c r="X6907"/>
    </row>
    <row r="6908" spans="2:24" x14ac:dyDescent="0.35">
      <c r="B6908" s="146"/>
      <c r="C6908" s="31"/>
      <c r="D6908" s="31"/>
      <c r="E6908" s="44"/>
      <c r="F6908" s="43"/>
      <c r="G6908" s="84"/>
      <c r="H6908" s="31"/>
      <c r="I6908" s="31"/>
      <c r="J6908" s="84"/>
      <c r="K6908" s="31"/>
      <c r="L6908" s="31"/>
      <c r="M6908" s="169"/>
      <c r="N6908" s="148"/>
      <c r="O6908" s="106"/>
      <c r="P6908" s="43"/>
      <c r="Q6908" s="31"/>
      <c r="R6908" s="84"/>
      <c r="S6908" s="31"/>
      <c r="T6908" s="31"/>
      <c r="U6908" s="169"/>
      <c r="V6908" s="150"/>
      <c r="W6908" s="342" t="str" cm="1">
        <f t="array" ref="W6908">IF(SUM(LEN(B6908:V6908))=0,"",IF(OR(OR(ISBLANK(F6908),SUM(LEN(C6908),LEN(D6908))=0),AND(NOT(E6908="Unknown"),ISBLANK(J6908)),AND(NOT(O6908="Unknown"),ISBLANK(R6908))),"Missing Information", INDEX(Table15[Entire Service Line Classification], MATCH(SUMIFS(Table15[Unique ID],Table15[System-Owned Portion],E6908,Table15[If Material Anything Other than "Lead" in Column E,Was Material Ever Previously Lead?],G6908,Table15[Customer-Owned Portion],O6908),Table15[Unique ID],0),0)))</f>
        <v/>
      </c>
      <c r="X6908"/>
    </row>
    <row r="6909" spans="2:24" x14ac:dyDescent="0.35">
      <c r="B6909" s="146"/>
      <c r="C6909" s="31"/>
      <c r="D6909" s="31"/>
      <c r="E6909" s="44"/>
      <c r="F6909" s="43"/>
      <c r="G6909" s="84"/>
      <c r="H6909" s="31"/>
      <c r="I6909" s="31"/>
      <c r="J6909" s="84"/>
      <c r="K6909" s="31"/>
      <c r="L6909" s="31"/>
      <c r="M6909" s="169"/>
      <c r="N6909" s="148"/>
      <c r="O6909" s="106"/>
      <c r="P6909" s="43"/>
      <c r="Q6909" s="31"/>
      <c r="R6909" s="84"/>
      <c r="S6909" s="31"/>
      <c r="T6909" s="31"/>
      <c r="U6909" s="169"/>
      <c r="V6909" s="150"/>
      <c r="W6909" s="342" t="str" cm="1">
        <f t="array" ref="W6909">IF(SUM(LEN(B6909:V6909))=0,"",IF(OR(OR(ISBLANK(F6909),SUM(LEN(C6909),LEN(D6909))=0),AND(NOT(E6909="Unknown"),ISBLANK(J6909)),AND(NOT(O6909="Unknown"),ISBLANK(R6909))),"Missing Information", INDEX(Table15[Entire Service Line Classification], MATCH(SUMIFS(Table15[Unique ID],Table15[System-Owned Portion],E6909,Table15[If Material Anything Other than "Lead" in Column E,Was Material Ever Previously Lead?],G6909,Table15[Customer-Owned Portion],O6909),Table15[Unique ID],0),0)))</f>
        <v/>
      </c>
      <c r="X6909"/>
    </row>
    <row r="6910" spans="2:24" x14ac:dyDescent="0.35">
      <c r="B6910" s="146"/>
      <c r="C6910" s="31"/>
      <c r="D6910" s="31"/>
      <c r="E6910" s="44"/>
      <c r="F6910" s="43"/>
      <c r="G6910" s="84"/>
      <c r="H6910" s="31"/>
      <c r="I6910" s="31"/>
      <c r="J6910" s="84"/>
      <c r="K6910" s="31"/>
      <c r="L6910" s="31"/>
      <c r="M6910" s="169"/>
      <c r="N6910" s="148"/>
      <c r="O6910" s="106"/>
      <c r="P6910" s="43"/>
      <c r="Q6910" s="31"/>
      <c r="R6910" s="84"/>
      <c r="S6910" s="31"/>
      <c r="T6910" s="31"/>
      <c r="U6910" s="169"/>
      <c r="V6910" s="150"/>
      <c r="W6910" s="342" t="str" cm="1">
        <f t="array" ref="W6910">IF(SUM(LEN(B6910:V6910))=0,"",IF(OR(OR(ISBLANK(F6910),SUM(LEN(C6910),LEN(D6910))=0),AND(NOT(E6910="Unknown"),ISBLANK(J6910)),AND(NOT(O6910="Unknown"),ISBLANK(R6910))),"Missing Information", INDEX(Table15[Entire Service Line Classification], MATCH(SUMIFS(Table15[Unique ID],Table15[System-Owned Portion],E6910,Table15[If Material Anything Other than "Lead" in Column E,Was Material Ever Previously Lead?],G6910,Table15[Customer-Owned Portion],O6910),Table15[Unique ID],0),0)))</f>
        <v/>
      </c>
      <c r="X6910"/>
    </row>
    <row r="6911" spans="2:24" x14ac:dyDescent="0.35">
      <c r="B6911" s="146"/>
      <c r="C6911" s="31"/>
      <c r="D6911" s="31"/>
      <c r="E6911" s="44"/>
      <c r="F6911" s="43"/>
      <c r="G6911" s="84"/>
      <c r="H6911" s="31"/>
      <c r="I6911" s="31"/>
      <c r="J6911" s="84"/>
      <c r="K6911" s="31"/>
      <c r="L6911" s="31"/>
      <c r="M6911" s="169"/>
      <c r="N6911" s="148"/>
      <c r="O6911" s="106"/>
      <c r="P6911" s="43"/>
      <c r="Q6911" s="31"/>
      <c r="R6911" s="84"/>
      <c r="S6911" s="31"/>
      <c r="T6911" s="31"/>
      <c r="U6911" s="169"/>
      <c r="V6911" s="150"/>
      <c r="W6911" s="342" t="str" cm="1">
        <f t="array" ref="W6911">IF(SUM(LEN(B6911:V6911))=0,"",IF(OR(OR(ISBLANK(F6911),SUM(LEN(C6911),LEN(D6911))=0),AND(NOT(E6911="Unknown"),ISBLANK(J6911)),AND(NOT(O6911="Unknown"),ISBLANK(R6911))),"Missing Information", INDEX(Table15[Entire Service Line Classification], MATCH(SUMIFS(Table15[Unique ID],Table15[System-Owned Portion],E6911,Table15[If Material Anything Other than "Lead" in Column E,Was Material Ever Previously Lead?],G6911,Table15[Customer-Owned Portion],O6911),Table15[Unique ID],0),0)))</f>
        <v/>
      </c>
      <c r="X6911"/>
    </row>
    <row r="6912" spans="2:24" x14ac:dyDescent="0.35">
      <c r="B6912" s="146"/>
      <c r="C6912" s="31"/>
      <c r="D6912" s="31"/>
      <c r="E6912" s="44"/>
      <c r="F6912" s="43"/>
      <c r="G6912" s="84"/>
      <c r="H6912" s="31"/>
      <c r="I6912" s="31"/>
      <c r="J6912" s="84"/>
      <c r="K6912" s="31"/>
      <c r="L6912" s="31"/>
      <c r="M6912" s="169"/>
      <c r="N6912" s="148"/>
      <c r="O6912" s="106"/>
      <c r="P6912" s="43"/>
      <c r="Q6912" s="31"/>
      <c r="R6912" s="84"/>
      <c r="S6912" s="31"/>
      <c r="T6912" s="31"/>
      <c r="U6912" s="169"/>
      <c r="V6912" s="150"/>
      <c r="W6912" s="342" t="str" cm="1">
        <f t="array" ref="W6912">IF(SUM(LEN(B6912:V6912))=0,"",IF(OR(OR(ISBLANK(F6912),SUM(LEN(C6912),LEN(D6912))=0),AND(NOT(E6912="Unknown"),ISBLANK(J6912)),AND(NOT(O6912="Unknown"),ISBLANK(R6912))),"Missing Information", INDEX(Table15[Entire Service Line Classification], MATCH(SUMIFS(Table15[Unique ID],Table15[System-Owned Portion],E6912,Table15[If Material Anything Other than "Lead" in Column E,Was Material Ever Previously Lead?],G6912,Table15[Customer-Owned Portion],O6912),Table15[Unique ID],0),0)))</f>
        <v/>
      </c>
      <c r="X6912"/>
    </row>
    <row r="6913" spans="2:24" x14ac:dyDescent="0.35">
      <c r="B6913" s="146"/>
      <c r="C6913" s="31"/>
      <c r="D6913" s="31"/>
      <c r="E6913" s="44"/>
      <c r="F6913" s="43"/>
      <c r="G6913" s="84"/>
      <c r="H6913" s="31"/>
      <c r="I6913" s="31"/>
      <c r="J6913" s="84"/>
      <c r="K6913" s="31"/>
      <c r="L6913" s="31"/>
      <c r="M6913" s="169"/>
      <c r="N6913" s="148"/>
      <c r="O6913" s="106"/>
      <c r="P6913" s="43"/>
      <c r="Q6913" s="31"/>
      <c r="R6913" s="84"/>
      <c r="S6913" s="31"/>
      <c r="T6913" s="31"/>
      <c r="U6913" s="169"/>
      <c r="V6913" s="150"/>
      <c r="W6913" s="342" t="str" cm="1">
        <f t="array" ref="W6913">IF(SUM(LEN(B6913:V6913))=0,"",IF(OR(OR(ISBLANK(F6913),SUM(LEN(C6913),LEN(D6913))=0),AND(NOT(E6913="Unknown"),ISBLANK(J6913)),AND(NOT(O6913="Unknown"),ISBLANK(R6913))),"Missing Information", INDEX(Table15[Entire Service Line Classification], MATCH(SUMIFS(Table15[Unique ID],Table15[System-Owned Portion],E6913,Table15[If Material Anything Other than "Lead" in Column E,Was Material Ever Previously Lead?],G6913,Table15[Customer-Owned Portion],O6913),Table15[Unique ID],0),0)))</f>
        <v/>
      </c>
      <c r="X6913"/>
    </row>
    <row r="6914" spans="2:24" x14ac:dyDescent="0.35">
      <c r="B6914" s="146"/>
      <c r="C6914" s="31"/>
      <c r="D6914" s="31"/>
      <c r="E6914" s="44"/>
      <c r="F6914" s="43"/>
      <c r="G6914" s="84"/>
      <c r="H6914" s="31"/>
      <c r="I6914" s="31"/>
      <c r="J6914" s="84"/>
      <c r="K6914" s="31"/>
      <c r="L6914" s="31"/>
      <c r="M6914" s="169"/>
      <c r="N6914" s="148"/>
      <c r="O6914" s="106"/>
      <c r="P6914" s="43"/>
      <c r="Q6914" s="31"/>
      <c r="R6914" s="84"/>
      <c r="S6914" s="31"/>
      <c r="T6914" s="31"/>
      <c r="U6914" s="169"/>
      <c r="V6914" s="150"/>
      <c r="W6914" s="342" t="str" cm="1">
        <f t="array" ref="W6914">IF(SUM(LEN(B6914:V6914))=0,"",IF(OR(OR(ISBLANK(F6914),SUM(LEN(C6914),LEN(D6914))=0),AND(NOT(E6914="Unknown"),ISBLANK(J6914)),AND(NOT(O6914="Unknown"),ISBLANK(R6914))),"Missing Information", INDEX(Table15[Entire Service Line Classification], MATCH(SUMIFS(Table15[Unique ID],Table15[System-Owned Portion],E6914,Table15[If Material Anything Other than "Lead" in Column E,Was Material Ever Previously Lead?],G6914,Table15[Customer-Owned Portion],O6914),Table15[Unique ID],0),0)))</f>
        <v/>
      </c>
      <c r="X6914"/>
    </row>
    <row r="6915" spans="2:24" x14ac:dyDescent="0.35">
      <c r="B6915" s="146"/>
      <c r="C6915" s="31"/>
      <c r="D6915" s="31"/>
      <c r="E6915" s="44"/>
      <c r="F6915" s="43"/>
      <c r="G6915" s="84"/>
      <c r="H6915" s="31"/>
      <c r="I6915" s="31"/>
      <c r="J6915" s="84"/>
      <c r="K6915" s="31"/>
      <c r="L6915" s="31"/>
      <c r="M6915" s="169"/>
      <c r="N6915" s="148"/>
      <c r="O6915" s="106"/>
      <c r="P6915" s="43"/>
      <c r="Q6915" s="31"/>
      <c r="R6915" s="84"/>
      <c r="S6915" s="31"/>
      <c r="T6915" s="31"/>
      <c r="U6915" s="169"/>
      <c r="V6915" s="150"/>
      <c r="W6915" s="342" t="str" cm="1">
        <f t="array" ref="W6915">IF(SUM(LEN(B6915:V6915))=0,"",IF(OR(OR(ISBLANK(F6915),SUM(LEN(C6915),LEN(D6915))=0),AND(NOT(E6915="Unknown"),ISBLANK(J6915)),AND(NOT(O6915="Unknown"),ISBLANK(R6915))),"Missing Information", INDEX(Table15[Entire Service Line Classification], MATCH(SUMIFS(Table15[Unique ID],Table15[System-Owned Portion],E6915,Table15[If Material Anything Other than "Lead" in Column E,Was Material Ever Previously Lead?],G6915,Table15[Customer-Owned Portion],O6915),Table15[Unique ID],0),0)))</f>
        <v/>
      </c>
      <c r="X6915"/>
    </row>
    <row r="6916" spans="2:24" x14ac:dyDescent="0.35">
      <c r="B6916" s="146"/>
      <c r="C6916" s="31"/>
      <c r="D6916" s="31"/>
      <c r="E6916" s="44"/>
      <c r="F6916" s="43"/>
      <c r="G6916" s="84"/>
      <c r="H6916" s="31"/>
      <c r="I6916" s="31"/>
      <c r="J6916" s="84"/>
      <c r="K6916" s="31"/>
      <c r="L6916" s="31"/>
      <c r="M6916" s="169"/>
      <c r="N6916" s="148"/>
      <c r="O6916" s="106"/>
      <c r="P6916" s="43"/>
      <c r="Q6916" s="31"/>
      <c r="R6916" s="84"/>
      <c r="S6916" s="31"/>
      <c r="T6916" s="31"/>
      <c r="U6916" s="169"/>
      <c r="V6916" s="150"/>
      <c r="W6916" s="342" t="str" cm="1">
        <f t="array" ref="W6916">IF(SUM(LEN(B6916:V6916))=0,"",IF(OR(OR(ISBLANK(F6916),SUM(LEN(C6916),LEN(D6916))=0),AND(NOT(E6916="Unknown"),ISBLANK(J6916)),AND(NOT(O6916="Unknown"),ISBLANK(R6916))),"Missing Information", INDEX(Table15[Entire Service Line Classification], MATCH(SUMIFS(Table15[Unique ID],Table15[System-Owned Portion],E6916,Table15[If Material Anything Other than "Lead" in Column E,Was Material Ever Previously Lead?],G6916,Table15[Customer-Owned Portion],O6916),Table15[Unique ID],0),0)))</f>
        <v/>
      </c>
      <c r="X6916"/>
    </row>
    <row r="6917" spans="2:24" x14ac:dyDescent="0.35">
      <c r="B6917" s="146"/>
      <c r="C6917" s="31"/>
      <c r="D6917" s="31"/>
      <c r="E6917" s="44"/>
      <c r="F6917" s="43"/>
      <c r="G6917" s="84"/>
      <c r="H6917" s="31"/>
      <c r="I6917" s="31"/>
      <c r="J6917" s="84"/>
      <c r="K6917" s="31"/>
      <c r="L6917" s="31"/>
      <c r="M6917" s="169"/>
      <c r="N6917" s="148"/>
      <c r="O6917" s="106"/>
      <c r="P6917" s="43"/>
      <c r="Q6917" s="31"/>
      <c r="R6917" s="84"/>
      <c r="S6917" s="31"/>
      <c r="T6917" s="31"/>
      <c r="U6917" s="169"/>
      <c r="V6917" s="150"/>
      <c r="W6917" s="342" t="str" cm="1">
        <f t="array" ref="W6917">IF(SUM(LEN(B6917:V6917))=0,"",IF(OR(OR(ISBLANK(F6917),SUM(LEN(C6917),LEN(D6917))=0),AND(NOT(E6917="Unknown"),ISBLANK(J6917)),AND(NOT(O6917="Unknown"),ISBLANK(R6917))),"Missing Information", INDEX(Table15[Entire Service Line Classification], MATCH(SUMIFS(Table15[Unique ID],Table15[System-Owned Portion],E6917,Table15[If Material Anything Other than "Lead" in Column E,Was Material Ever Previously Lead?],G6917,Table15[Customer-Owned Portion],O6917),Table15[Unique ID],0),0)))</f>
        <v/>
      </c>
      <c r="X6917"/>
    </row>
    <row r="6918" spans="2:24" x14ac:dyDescent="0.35">
      <c r="B6918" s="146"/>
      <c r="C6918" s="31"/>
      <c r="D6918" s="31"/>
      <c r="E6918" s="44"/>
      <c r="F6918" s="43"/>
      <c r="G6918" s="84"/>
      <c r="H6918" s="31"/>
      <c r="I6918" s="31"/>
      <c r="J6918" s="84"/>
      <c r="K6918" s="31"/>
      <c r="L6918" s="31"/>
      <c r="M6918" s="169"/>
      <c r="N6918" s="148"/>
      <c r="O6918" s="106"/>
      <c r="P6918" s="43"/>
      <c r="Q6918" s="31"/>
      <c r="R6918" s="84"/>
      <c r="S6918" s="31"/>
      <c r="T6918" s="31"/>
      <c r="U6918" s="169"/>
      <c r="V6918" s="150"/>
      <c r="W6918" s="342" t="str" cm="1">
        <f t="array" ref="W6918">IF(SUM(LEN(B6918:V6918))=0,"",IF(OR(OR(ISBLANK(F6918),SUM(LEN(C6918),LEN(D6918))=0),AND(NOT(E6918="Unknown"),ISBLANK(J6918)),AND(NOT(O6918="Unknown"),ISBLANK(R6918))),"Missing Information", INDEX(Table15[Entire Service Line Classification], MATCH(SUMIFS(Table15[Unique ID],Table15[System-Owned Portion],E6918,Table15[If Material Anything Other than "Lead" in Column E,Was Material Ever Previously Lead?],G6918,Table15[Customer-Owned Portion],O6918),Table15[Unique ID],0),0)))</f>
        <v/>
      </c>
      <c r="X6918"/>
    </row>
    <row r="6919" spans="2:24" x14ac:dyDescent="0.35">
      <c r="B6919" s="146"/>
      <c r="C6919" s="31"/>
      <c r="D6919" s="31"/>
      <c r="E6919" s="44"/>
      <c r="F6919" s="43"/>
      <c r="G6919" s="84"/>
      <c r="H6919" s="31"/>
      <c r="I6919" s="31"/>
      <c r="J6919" s="84"/>
      <c r="K6919" s="31"/>
      <c r="L6919" s="31"/>
      <c r="M6919" s="169"/>
      <c r="N6919" s="148"/>
      <c r="O6919" s="106"/>
      <c r="P6919" s="43"/>
      <c r="Q6919" s="31"/>
      <c r="R6919" s="84"/>
      <c r="S6919" s="31"/>
      <c r="T6919" s="31"/>
      <c r="U6919" s="169"/>
      <c r="V6919" s="150"/>
      <c r="W6919" s="342" t="str" cm="1">
        <f t="array" ref="W6919">IF(SUM(LEN(B6919:V6919))=0,"",IF(OR(OR(ISBLANK(F6919),SUM(LEN(C6919),LEN(D6919))=0),AND(NOT(E6919="Unknown"),ISBLANK(J6919)),AND(NOT(O6919="Unknown"),ISBLANK(R6919))),"Missing Information", INDEX(Table15[Entire Service Line Classification], MATCH(SUMIFS(Table15[Unique ID],Table15[System-Owned Portion],E6919,Table15[If Material Anything Other than "Lead" in Column E,Was Material Ever Previously Lead?],G6919,Table15[Customer-Owned Portion],O6919),Table15[Unique ID],0),0)))</f>
        <v/>
      </c>
      <c r="X6919"/>
    </row>
    <row r="6920" spans="2:24" x14ac:dyDescent="0.35">
      <c r="B6920" s="146"/>
      <c r="C6920" s="31"/>
      <c r="D6920" s="31"/>
      <c r="E6920" s="44"/>
      <c r="F6920" s="43"/>
      <c r="G6920" s="84"/>
      <c r="H6920" s="31"/>
      <c r="I6920" s="31"/>
      <c r="J6920" s="84"/>
      <c r="K6920" s="31"/>
      <c r="L6920" s="31"/>
      <c r="M6920" s="169"/>
      <c r="N6920" s="148"/>
      <c r="O6920" s="106"/>
      <c r="P6920" s="43"/>
      <c r="Q6920" s="31"/>
      <c r="R6920" s="84"/>
      <c r="S6920" s="31"/>
      <c r="T6920" s="31"/>
      <c r="U6920" s="169"/>
      <c r="V6920" s="150"/>
      <c r="W6920" s="342" t="str" cm="1">
        <f t="array" ref="W6920">IF(SUM(LEN(B6920:V6920))=0,"",IF(OR(OR(ISBLANK(F6920),SUM(LEN(C6920),LEN(D6920))=0),AND(NOT(E6920="Unknown"),ISBLANK(J6920)),AND(NOT(O6920="Unknown"),ISBLANK(R6920))),"Missing Information", INDEX(Table15[Entire Service Line Classification], MATCH(SUMIFS(Table15[Unique ID],Table15[System-Owned Portion],E6920,Table15[If Material Anything Other than "Lead" in Column E,Was Material Ever Previously Lead?],G6920,Table15[Customer-Owned Portion],O6920),Table15[Unique ID],0),0)))</f>
        <v/>
      </c>
      <c r="X6920"/>
    </row>
    <row r="6921" spans="2:24" x14ac:dyDescent="0.35">
      <c r="B6921" s="146"/>
      <c r="C6921" s="31"/>
      <c r="D6921" s="31"/>
      <c r="E6921" s="44"/>
      <c r="F6921" s="43"/>
      <c r="G6921" s="84"/>
      <c r="H6921" s="31"/>
      <c r="I6921" s="31"/>
      <c r="J6921" s="84"/>
      <c r="K6921" s="31"/>
      <c r="L6921" s="31"/>
      <c r="M6921" s="169"/>
      <c r="N6921" s="148"/>
      <c r="O6921" s="106"/>
      <c r="P6921" s="43"/>
      <c r="Q6921" s="31"/>
      <c r="R6921" s="84"/>
      <c r="S6921" s="31"/>
      <c r="T6921" s="31"/>
      <c r="U6921" s="169"/>
      <c r="V6921" s="150"/>
      <c r="W6921" s="342" t="str" cm="1">
        <f t="array" ref="W6921">IF(SUM(LEN(B6921:V6921))=0,"",IF(OR(OR(ISBLANK(F6921),SUM(LEN(C6921),LEN(D6921))=0),AND(NOT(E6921="Unknown"),ISBLANK(J6921)),AND(NOT(O6921="Unknown"),ISBLANK(R6921))),"Missing Information", INDEX(Table15[Entire Service Line Classification], MATCH(SUMIFS(Table15[Unique ID],Table15[System-Owned Portion],E6921,Table15[If Material Anything Other than "Lead" in Column E,Was Material Ever Previously Lead?],G6921,Table15[Customer-Owned Portion],O6921),Table15[Unique ID],0),0)))</f>
        <v/>
      </c>
      <c r="X6921"/>
    </row>
    <row r="6922" spans="2:24" x14ac:dyDescent="0.35">
      <c r="B6922" s="146"/>
      <c r="C6922" s="31"/>
      <c r="D6922" s="31"/>
      <c r="E6922" s="44"/>
      <c r="F6922" s="43"/>
      <c r="G6922" s="84"/>
      <c r="H6922" s="31"/>
      <c r="I6922" s="31"/>
      <c r="J6922" s="84"/>
      <c r="K6922" s="31"/>
      <c r="L6922" s="31"/>
      <c r="M6922" s="169"/>
      <c r="N6922" s="148"/>
      <c r="O6922" s="106"/>
      <c r="P6922" s="43"/>
      <c r="Q6922" s="31"/>
      <c r="R6922" s="84"/>
      <c r="S6922" s="31"/>
      <c r="T6922" s="31"/>
      <c r="U6922" s="169"/>
      <c r="V6922" s="150"/>
      <c r="W6922" s="342" t="str" cm="1">
        <f t="array" ref="W6922">IF(SUM(LEN(B6922:V6922))=0,"",IF(OR(OR(ISBLANK(F6922),SUM(LEN(C6922),LEN(D6922))=0),AND(NOT(E6922="Unknown"),ISBLANK(J6922)),AND(NOT(O6922="Unknown"),ISBLANK(R6922))),"Missing Information", INDEX(Table15[Entire Service Line Classification], MATCH(SUMIFS(Table15[Unique ID],Table15[System-Owned Portion],E6922,Table15[If Material Anything Other than "Lead" in Column E,Was Material Ever Previously Lead?],G6922,Table15[Customer-Owned Portion],O6922),Table15[Unique ID],0),0)))</f>
        <v/>
      </c>
      <c r="X6922"/>
    </row>
    <row r="6923" spans="2:24" x14ac:dyDescent="0.35">
      <c r="B6923" s="146"/>
      <c r="C6923" s="31"/>
      <c r="D6923" s="31"/>
      <c r="E6923" s="44"/>
      <c r="F6923" s="43"/>
      <c r="G6923" s="84"/>
      <c r="H6923" s="31"/>
      <c r="I6923" s="31"/>
      <c r="J6923" s="84"/>
      <c r="K6923" s="31"/>
      <c r="L6923" s="31"/>
      <c r="M6923" s="169"/>
      <c r="N6923" s="148"/>
      <c r="O6923" s="106"/>
      <c r="P6923" s="43"/>
      <c r="Q6923" s="31"/>
      <c r="R6923" s="84"/>
      <c r="S6923" s="31"/>
      <c r="T6923" s="31"/>
      <c r="U6923" s="169"/>
      <c r="V6923" s="150"/>
      <c r="W6923" s="342" t="str" cm="1">
        <f t="array" ref="W6923">IF(SUM(LEN(B6923:V6923))=0,"",IF(OR(OR(ISBLANK(F6923),SUM(LEN(C6923),LEN(D6923))=0),AND(NOT(E6923="Unknown"),ISBLANK(J6923)),AND(NOT(O6923="Unknown"),ISBLANK(R6923))),"Missing Information", INDEX(Table15[Entire Service Line Classification], MATCH(SUMIFS(Table15[Unique ID],Table15[System-Owned Portion],E6923,Table15[If Material Anything Other than "Lead" in Column E,Was Material Ever Previously Lead?],G6923,Table15[Customer-Owned Portion],O6923),Table15[Unique ID],0),0)))</f>
        <v/>
      </c>
      <c r="X6923"/>
    </row>
    <row r="6924" spans="2:24" x14ac:dyDescent="0.35">
      <c r="B6924" s="146"/>
      <c r="C6924" s="31"/>
      <c r="D6924" s="31"/>
      <c r="E6924" s="44"/>
      <c r="F6924" s="43"/>
      <c r="G6924" s="84"/>
      <c r="H6924" s="31"/>
      <c r="I6924" s="31"/>
      <c r="J6924" s="84"/>
      <c r="K6924" s="31"/>
      <c r="L6924" s="31"/>
      <c r="M6924" s="169"/>
      <c r="N6924" s="148"/>
      <c r="O6924" s="106"/>
      <c r="P6924" s="43"/>
      <c r="Q6924" s="31"/>
      <c r="R6924" s="84"/>
      <c r="S6924" s="31"/>
      <c r="T6924" s="31"/>
      <c r="U6924" s="169"/>
      <c r="V6924" s="150"/>
      <c r="W6924" s="342" t="str" cm="1">
        <f t="array" ref="W6924">IF(SUM(LEN(B6924:V6924))=0,"",IF(OR(OR(ISBLANK(F6924),SUM(LEN(C6924),LEN(D6924))=0),AND(NOT(E6924="Unknown"),ISBLANK(J6924)),AND(NOT(O6924="Unknown"),ISBLANK(R6924))),"Missing Information", INDEX(Table15[Entire Service Line Classification], MATCH(SUMIFS(Table15[Unique ID],Table15[System-Owned Portion],E6924,Table15[If Material Anything Other than "Lead" in Column E,Was Material Ever Previously Lead?],G6924,Table15[Customer-Owned Portion],O6924),Table15[Unique ID],0),0)))</f>
        <v/>
      </c>
      <c r="X6924"/>
    </row>
    <row r="6925" spans="2:24" x14ac:dyDescent="0.35">
      <c r="B6925" s="146"/>
      <c r="C6925" s="31"/>
      <c r="D6925" s="31"/>
      <c r="E6925" s="44"/>
      <c r="F6925" s="43"/>
      <c r="G6925" s="84"/>
      <c r="H6925" s="31"/>
      <c r="I6925" s="31"/>
      <c r="J6925" s="84"/>
      <c r="K6925" s="31"/>
      <c r="L6925" s="31"/>
      <c r="M6925" s="169"/>
      <c r="N6925" s="148"/>
      <c r="O6925" s="106"/>
      <c r="P6925" s="43"/>
      <c r="Q6925" s="31"/>
      <c r="R6925" s="84"/>
      <c r="S6925" s="31"/>
      <c r="T6925" s="31"/>
      <c r="U6925" s="169"/>
      <c r="V6925" s="150"/>
      <c r="W6925" s="342" t="str" cm="1">
        <f t="array" ref="W6925">IF(SUM(LEN(B6925:V6925))=0,"",IF(OR(OR(ISBLANK(F6925),SUM(LEN(C6925),LEN(D6925))=0),AND(NOT(E6925="Unknown"),ISBLANK(J6925)),AND(NOT(O6925="Unknown"),ISBLANK(R6925))),"Missing Information", INDEX(Table15[Entire Service Line Classification], MATCH(SUMIFS(Table15[Unique ID],Table15[System-Owned Portion],E6925,Table15[If Material Anything Other than "Lead" in Column E,Was Material Ever Previously Lead?],G6925,Table15[Customer-Owned Portion],O6925),Table15[Unique ID],0),0)))</f>
        <v/>
      </c>
      <c r="X6925"/>
    </row>
    <row r="6926" spans="2:24" x14ac:dyDescent="0.35">
      <c r="B6926" s="146"/>
      <c r="C6926" s="31"/>
      <c r="D6926" s="31"/>
      <c r="E6926" s="44"/>
      <c r="F6926" s="43"/>
      <c r="G6926" s="84"/>
      <c r="H6926" s="31"/>
      <c r="I6926" s="31"/>
      <c r="J6926" s="84"/>
      <c r="K6926" s="31"/>
      <c r="L6926" s="31"/>
      <c r="M6926" s="169"/>
      <c r="N6926" s="148"/>
      <c r="O6926" s="106"/>
      <c r="P6926" s="43"/>
      <c r="Q6926" s="31"/>
      <c r="R6926" s="84"/>
      <c r="S6926" s="31"/>
      <c r="T6926" s="31"/>
      <c r="U6926" s="169"/>
      <c r="V6926" s="150"/>
      <c r="W6926" s="342" t="str" cm="1">
        <f t="array" ref="W6926">IF(SUM(LEN(B6926:V6926))=0,"",IF(OR(OR(ISBLANK(F6926),SUM(LEN(C6926),LEN(D6926))=0),AND(NOT(E6926="Unknown"),ISBLANK(J6926)),AND(NOT(O6926="Unknown"),ISBLANK(R6926))),"Missing Information", INDEX(Table15[Entire Service Line Classification], MATCH(SUMIFS(Table15[Unique ID],Table15[System-Owned Portion],E6926,Table15[If Material Anything Other than "Lead" in Column E,Was Material Ever Previously Lead?],G6926,Table15[Customer-Owned Portion],O6926),Table15[Unique ID],0),0)))</f>
        <v/>
      </c>
      <c r="X6926"/>
    </row>
    <row r="6927" spans="2:24" x14ac:dyDescent="0.35">
      <c r="B6927" s="146"/>
      <c r="C6927" s="31"/>
      <c r="D6927" s="31"/>
      <c r="E6927" s="44"/>
      <c r="F6927" s="43"/>
      <c r="G6927" s="84"/>
      <c r="H6927" s="31"/>
      <c r="I6927" s="31"/>
      <c r="J6927" s="84"/>
      <c r="K6927" s="31"/>
      <c r="L6927" s="31"/>
      <c r="M6927" s="169"/>
      <c r="N6927" s="148"/>
      <c r="O6927" s="106"/>
      <c r="P6927" s="43"/>
      <c r="Q6927" s="31"/>
      <c r="R6927" s="84"/>
      <c r="S6927" s="31"/>
      <c r="T6927" s="31"/>
      <c r="U6927" s="169"/>
      <c r="V6927" s="150"/>
      <c r="W6927" s="342" t="str" cm="1">
        <f t="array" ref="W6927">IF(SUM(LEN(B6927:V6927))=0,"",IF(OR(OR(ISBLANK(F6927),SUM(LEN(C6927),LEN(D6927))=0),AND(NOT(E6927="Unknown"),ISBLANK(J6927)),AND(NOT(O6927="Unknown"),ISBLANK(R6927))),"Missing Information", INDEX(Table15[Entire Service Line Classification], MATCH(SUMIFS(Table15[Unique ID],Table15[System-Owned Portion],E6927,Table15[If Material Anything Other than "Lead" in Column E,Was Material Ever Previously Lead?],G6927,Table15[Customer-Owned Portion],O6927),Table15[Unique ID],0),0)))</f>
        <v/>
      </c>
      <c r="X6927"/>
    </row>
    <row r="6928" spans="2:24" x14ac:dyDescent="0.35">
      <c r="B6928" s="146"/>
      <c r="C6928" s="31"/>
      <c r="D6928" s="31"/>
      <c r="E6928" s="44"/>
      <c r="F6928" s="43"/>
      <c r="G6928" s="84"/>
      <c r="H6928" s="31"/>
      <c r="I6928" s="31"/>
      <c r="J6928" s="84"/>
      <c r="K6928" s="31"/>
      <c r="L6928" s="31"/>
      <c r="M6928" s="169"/>
      <c r="N6928" s="148"/>
      <c r="O6928" s="106"/>
      <c r="P6928" s="43"/>
      <c r="Q6928" s="31"/>
      <c r="R6928" s="84"/>
      <c r="S6928" s="31"/>
      <c r="T6928" s="31"/>
      <c r="U6928" s="169"/>
      <c r="V6928" s="150"/>
      <c r="W6928" s="342" t="str" cm="1">
        <f t="array" ref="W6928">IF(SUM(LEN(B6928:V6928))=0,"",IF(OR(OR(ISBLANK(F6928),SUM(LEN(C6928),LEN(D6928))=0),AND(NOT(E6928="Unknown"),ISBLANK(J6928)),AND(NOT(O6928="Unknown"),ISBLANK(R6928))),"Missing Information", INDEX(Table15[Entire Service Line Classification], MATCH(SUMIFS(Table15[Unique ID],Table15[System-Owned Portion],E6928,Table15[If Material Anything Other than "Lead" in Column E,Was Material Ever Previously Lead?],G6928,Table15[Customer-Owned Portion],O6928),Table15[Unique ID],0),0)))</f>
        <v/>
      </c>
      <c r="X6928"/>
    </row>
    <row r="6929" spans="2:24" x14ac:dyDescent="0.35">
      <c r="B6929" s="146"/>
      <c r="C6929" s="31"/>
      <c r="D6929" s="31"/>
      <c r="E6929" s="44"/>
      <c r="F6929" s="43"/>
      <c r="G6929" s="84"/>
      <c r="H6929" s="31"/>
      <c r="I6929" s="31"/>
      <c r="J6929" s="84"/>
      <c r="K6929" s="31"/>
      <c r="L6929" s="31"/>
      <c r="M6929" s="169"/>
      <c r="N6929" s="148"/>
      <c r="O6929" s="106"/>
      <c r="P6929" s="43"/>
      <c r="Q6929" s="31"/>
      <c r="R6929" s="84"/>
      <c r="S6929" s="31"/>
      <c r="T6929" s="31"/>
      <c r="U6929" s="169"/>
      <c r="V6929" s="150"/>
      <c r="W6929" s="342" t="str" cm="1">
        <f t="array" ref="W6929">IF(SUM(LEN(B6929:V6929))=0,"",IF(OR(OR(ISBLANK(F6929),SUM(LEN(C6929),LEN(D6929))=0),AND(NOT(E6929="Unknown"),ISBLANK(J6929)),AND(NOT(O6929="Unknown"),ISBLANK(R6929))),"Missing Information", INDEX(Table15[Entire Service Line Classification], MATCH(SUMIFS(Table15[Unique ID],Table15[System-Owned Portion],E6929,Table15[If Material Anything Other than "Lead" in Column E,Was Material Ever Previously Lead?],G6929,Table15[Customer-Owned Portion],O6929),Table15[Unique ID],0),0)))</f>
        <v/>
      </c>
      <c r="X6929"/>
    </row>
    <row r="6930" spans="2:24" x14ac:dyDescent="0.35">
      <c r="B6930" s="146"/>
      <c r="C6930" s="31"/>
      <c r="D6930" s="31"/>
      <c r="E6930" s="44"/>
      <c r="F6930" s="43"/>
      <c r="G6930" s="84"/>
      <c r="H6930" s="31"/>
      <c r="I6930" s="31"/>
      <c r="J6930" s="84"/>
      <c r="K6930" s="31"/>
      <c r="L6930" s="31"/>
      <c r="M6930" s="169"/>
      <c r="N6930" s="148"/>
      <c r="O6930" s="106"/>
      <c r="P6930" s="43"/>
      <c r="Q6930" s="31"/>
      <c r="R6930" s="84"/>
      <c r="S6930" s="31"/>
      <c r="T6930" s="31"/>
      <c r="U6930" s="169"/>
      <c r="V6930" s="150"/>
      <c r="W6930" s="342" t="str" cm="1">
        <f t="array" ref="W6930">IF(SUM(LEN(B6930:V6930))=0,"",IF(OR(OR(ISBLANK(F6930),SUM(LEN(C6930),LEN(D6930))=0),AND(NOT(E6930="Unknown"),ISBLANK(J6930)),AND(NOT(O6930="Unknown"),ISBLANK(R6930))),"Missing Information", INDEX(Table15[Entire Service Line Classification], MATCH(SUMIFS(Table15[Unique ID],Table15[System-Owned Portion],E6930,Table15[If Material Anything Other than "Lead" in Column E,Was Material Ever Previously Lead?],G6930,Table15[Customer-Owned Portion],O6930),Table15[Unique ID],0),0)))</f>
        <v/>
      </c>
      <c r="X6930"/>
    </row>
    <row r="6931" spans="2:24" x14ac:dyDescent="0.35">
      <c r="B6931" s="146"/>
      <c r="C6931" s="31"/>
      <c r="D6931" s="31"/>
      <c r="E6931" s="44"/>
      <c r="F6931" s="43"/>
      <c r="G6931" s="84"/>
      <c r="H6931" s="31"/>
      <c r="I6931" s="31"/>
      <c r="J6931" s="84"/>
      <c r="K6931" s="31"/>
      <c r="L6931" s="31"/>
      <c r="M6931" s="169"/>
      <c r="N6931" s="148"/>
      <c r="O6931" s="106"/>
      <c r="P6931" s="43"/>
      <c r="Q6931" s="31"/>
      <c r="R6931" s="84"/>
      <c r="S6931" s="31"/>
      <c r="T6931" s="31"/>
      <c r="U6931" s="169"/>
      <c r="V6931" s="150"/>
      <c r="W6931" s="342" t="str" cm="1">
        <f t="array" ref="W6931">IF(SUM(LEN(B6931:V6931))=0,"",IF(OR(OR(ISBLANK(F6931),SUM(LEN(C6931),LEN(D6931))=0),AND(NOT(E6931="Unknown"),ISBLANK(J6931)),AND(NOT(O6931="Unknown"),ISBLANK(R6931))),"Missing Information", INDEX(Table15[Entire Service Line Classification], MATCH(SUMIFS(Table15[Unique ID],Table15[System-Owned Portion],E6931,Table15[If Material Anything Other than "Lead" in Column E,Was Material Ever Previously Lead?],G6931,Table15[Customer-Owned Portion],O6931),Table15[Unique ID],0),0)))</f>
        <v/>
      </c>
      <c r="X6931"/>
    </row>
    <row r="6932" spans="2:24" x14ac:dyDescent="0.35">
      <c r="B6932" s="146"/>
      <c r="C6932" s="31"/>
      <c r="D6932" s="31"/>
      <c r="E6932" s="44"/>
      <c r="F6932" s="43"/>
      <c r="G6932" s="84"/>
      <c r="H6932" s="31"/>
      <c r="I6932" s="31"/>
      <c r="J6932" s="84"/>
      <c r="K6932" s="31"/>
      <c r="L6932" s="31"/>
      <c r="M6932" s="169"/>
      <c r="N6932" s="148"/>
      <c r="O6932" s="106"/>
      <c r="P6932" s="43"/>
      <c r="Q6932" s="31"/>
      <c r="R6932" s="84"/>
      <c r="S6932" s="31"/>
      <c r="T6932" s="31"/>
      <c r="U6932" s="169"/>
      <c r="V6932" s="150"/>
      <c r="W6932" s="342" t="str" cm="1">
        <f t="array" ref="W6932">IF(SUM(LEN(B6932:V6932))=0,"",IF(OR(OR(ISBLANK(F6932),SUM(LEN(C6932),LEN(D6932))=0),AND(NOT(E6932="Unknown"),ISBLANK(J6932)),AND(NOT(O6932="Unknown"),ISBLANK(R6932))),"Missing Information", INDEX(Table15[Entire Service Line Classification], MATCH(SUMIFS(Table15[Unique ID],Table15[System-Owned Portion],E6932,Table15[If Material Anything Other than "Lead" in Column E,Was Material Ever Previously Lead?],G6932,Table15[Customer-Owned Portion],O6932),Table15[Unique ID],0),0)))</f>
        <v/>
      </c>
      <c r="X6932"/>
    </row>
    <row r="6933" spans="2:24" x14ac:dyDescent="0.35">
      <c r="B6933" s="146"/>
      <c r="C6933" s="31"/>
      <c r="D6933" s="31"/>
      <c r="E6933" s="44"/>
      <c r="F6933" s="43"/>
      <c r="G6933" s="84"/>
      <c r="H6933" s="31"/>
      <c r="I6933" s="31"/>
      <c r="J6933" s="84"/>
      <c r="K6933" s="31"/>
      <c r="L6933" s="31"/>
      <c r="M6933" s="169"/>
      <c r="N6933" s="148"/>
      <c r="O6933" s="106"/>
      <c r="P6933" s="43"/>
      <c r="Q6933" s="31"/>
      <c r="R6933" s="84"/>
      <c r="S6933" s="31"/>
      <c r="T6933" s="31"/>
      <c r="U6933" s="169"/>
      <c r="V6933" s="150"/>
      <c r="W6933" s="342" t="str" cm="1">
        <f t="array" ref="W6933">IF(SUM(LEN(B6933:V6933))=0,"",IF(OR(OR(ISBLANK(F6933),SUM(LEN(C6933),LEN(D6933))=0),AND(NOT(E6933="Unknown"),ISBLANK(J6933)),AND(NOT(O6933="Unknown"),ISBLANK(R6933))),"Missing Information", INDEX(Table15[Entire Service Line Classification], MATCH(SUMIFS(Table15[Unique ID],Table15[System-Owned Portion],E6933,Table15[If Material Anything Other than "Lead" in Column E,Was Material Ever Previously Lead?],G6933,Table15[Customer-Owned Portion],O6933),Table15[Unique ID],0),0)))</f>
        <v/>
      </c>
      <c r="X6933"/>
    </row>
    <row r="6934" spans="2:24" x14ac:dyDescent="0.35">
      <c r="B6934" s="146"/>
      <c r="C6934" s="31"/>
      <c r="D6934" s="31"/>
      <c r="E6934" s="44"/>
      <c r="F6934" s="43"/>
      <c r="G6934" s="84"/>
      <c r="H6934" s="31"/>
      <c r="I6934" s="31"/>
      <c r="J6934" s="84"/>
      <c r="K6934" s="31"/>
      <c r="L6934" s="31"/>
      <c r="M6934" s="169"/>
      <c r="N6934" s="148"/>
      <c r="O6934" s="106"/>
      <c r="P6934" s="43"/>
      <c r="Q6934" s="31"/>
      <c r="R6934" s="84"/>
      <c r="S6934" s="31"/>
      <c r="T6934" s="31"/>
      <c r="U6934" s="169"/>
      <c r="V6934" s="150"/>
      <c r="W6934" s="342" t="str" cm="1">
        <f t="array" ref="W6934">IF(SUM(LEN(B6934:V6934))=0,"",IF(OR(OR(ISBLANK(F6934),SUM(LEN(C6934),LEN(D6934))=0),AND(NOT(E6934="Unknown"),ISBLANK(J6934)),AND(NOT(O6934="Unknown"),ISBLANK(R6934))),"Missing Information", INDEX(Table15[Entire Service Line Classification], MATCH(SUMIFS(Table15[Unique ID],Table15[System-Owned Portion],E6934,Table15[If Material Anything Other than "Lead" in Column E,Was Material Ever Previously Lead?],G6934,Table15[Customer-Owned Portion],O6934),Table15[Unique ID],0),0)))</f>
        <v/>
      </c>
      <c r="X6934"/>
    </row>
    <row r="6935" spans="2:24" x14ac:dyDescent="0.35">
      <c r="B6935" s="146"/>
      <c r="C6935" s="31"/>
      <c r="D6935" s="31"/>
      <c r="E6935" s="44"/>
      <c r="F6935" s="43"/>
      <c r="G6935" s="84"/>
      <c r="H6935" s="31"/>
      <c r="I6935" s="31"/>
      <c r="J6935" s="84"/>
      <c r="K6935" s="31"/>
      <c r="L6935" s="31"/>
      <c r="M6935" s="169"/>
      <c r="N6935" s="148"/>
      <c r="O6935" s="106"/>
      <c r="P6935" s="43"/>
      <c r="Q6935" s="31"/>
      <c r="R6935" s="84"/>
      <c r="S6935" s="31"/>
      <c r="T6935" s="31"/>
      <c r="U6935" s="169"/>
      <c r="V6935" s="150"/>
      <c r="W6935" s="342" t="str" cm="1">
        <f t="array" ref="W6935">IF(SUM(LEN(B6935:V6935))=0,"",IF(OR(OR(ISBLANK(F6935),SUM(LEN(C6935),LEN(D6935))=0),AND(NOT(E6935="Unknown"),ISBLANK(J6935)),AND(NOT(O6935="Unknown"),ISBLANK(R6935))),"Missing Information", INDEX(Table15[Entire Service Line Classification], MATCH(SUMIFS(Table15[Unique ID],Table15[System-Owned Portion],E6935,Table15[If Material Anything Other than "Lead" in Column E,Was Material Ever Previously Lead?],G6935,Table15[Customer-Owned Portion],O6935),Table15[Unique ID],0),0)))</f>
        <v/>
      </c>
      <c r="X6935"/>
    </row>
    <row r="6936" spans="2:24" x14ac:dyDescent="0.35">
      <c r="B6936" s="146"/>
      <c r="C6936" s="31"/>
      <c r="D6936" s="31"/>
      <c r="E6936" s="44"/>
      <c r="F6936" s="43"/>
      <c r="G6936" s="84"/>
      <c r="H6936" s="31"/>
      <c r="I6936" s="31"/>
      <c r="J6936" s="84"/>
      <c r="K6936" s="31"/>
      <c r="L6936" s="31"/>
      <c r="M6936" s="169"/>
      <c r="N6936" s="148"/>
      <c r="O6936" s="106"/>
      <c r="P6936" s="43"/>
      <c r="Q6936" s="31"/>
      <c r="R6936" s="84"/>
      <c r="S6936" s="31"/>
      <c r="T6936" s="31"/>
      <c r="U6936" s="169"/>
      <c r="V6936" s="150"/>
      <c r="W6936" s="342" t="str" cm="1">
        <f t="array" ref="W6936">IF(SUM(LEN(B6936:V6936))=0,"",IF(OR(OR(ISBLANK(F6936),SUM(LEN(C6936),LEN(D6936))=0),AND(NOT(E6936="Unknown"),ISBLANK(J6936)),AND(NOT(O6936="Unknown"),ISBLANK(R6936))),"Missing Information", INDEX(Table15[Entire Service Line Classification], MATCH(SUMIFS(Table15[Unique ID],Table15[System-Owned Portion],E6936,Table15[If Material Anything Other than "Lead" in Column E,Was Material Ever Previously Lead?],G6936,Table15[Customer-Owned Portion],O6936),Table15[Unique ID],0),0)))</f>
        <v/>
      </c>
      <c r="X6936"/>
    </row>
    <row r="6937" spans="2:24" x14ac:dyDescent="0.35">
      <c r="B6937" s="146"/>
      <c r="C6937" s="31"/>
      <c r="D6937" s="31"/>
      <c r="E6937" s="44"/>
      <c r="F6937" s="43"/>
      <c r="G6937" s="84"/>
      <c r="H6937" s="31"/>
      <c r="I6937" s="31"/>
      <c r="J6937" s="84"/>
      <c r="K6937" s="31"/>
      <c r="L6937" s="31"/>
      <c r="M6937" s="169"/>
      <c r="N6937" s="148"/>
      <c r="O6937" s="106"/>
      <c r="P6937" s="43"/>
      <c r="Q6937" s="31"/>
      <c r="R6937" s="84"/>
      <c r="S6937" s="31"/>
      <c r="T6937" s="31"/>
      <c r="U6937" s="169"/>
      <c r="V6937" s="150"/>
      <c r="W6937" s="342" t="str" cm="1">
        <f t="array" ref="W6937">IF(SUM(LEN(B6937:V6937))=0,"",IF(OR(OR(ISBLANK(F6937),SUM(LEN(C6937),LEN(D6937))=0),AND(NOT(E6937="Unknown"),ISBLANK(J6937)),AND(NOT(O6937="Unknown"),ISBLANK(R6937))),"Missing Information", INDEX(Table15[Entire Service Line Classification], MATCH(SUMIFS(Table15[Unique ID],Table15[System-Owned Portion],E6937,Table15[If Material Anything Other than "Lead" in Column E,Was Material Ever Previously Lead?],G6937,Table15[Customer-Owned Portion],O6937),Table15[Unique ID],0),0)))</f>
        <v/>
      </c>
      <c r="X6937"/>
    </row>
    <row r="6938" spans="2:24" x14ac:dyDescent="0.35">
      <c r="B6938" s="146"/>
      <c r="C6938" s="31"/>
      <c r="D6938" s="31"/>
      <c r="E6938" s="44"/>
      <c r="F6938" s="43"/>
      <c r="G6938" s="84"/>
      <c r="H6938" s="31"/>
      <c r="I6938" s="31"/>
      <c r="J6938" s="84"/>
      <c r="K6938" s="31"/>
      <c r="L6938" s="31"/>
      <c r="M6938" s="169"/>
      <c r="N6938" s="148"/>
      <c r="O6938" s="106"/>
      <c r="P6938" s="43"/>
      <c r="Q6938" s="31"/>
      <c r="R6938" s="84"/>
      <c r="S6938" s="31"/>
      <c r="T6938" s="31"/>
      <c r="U6938" s="169"/>
      <c r="V6938" s="150"/>
      <c r="W6938" s="342" t="str" cm="1">
        <f t="array" ref="W6938">IF(SUM(LEN(B6938:V6938))=0,"",IF(OR(OR(ISBLANK(F6938),SUM(LEN(C6938),LEN(D6938))=0),AND(NOT(E6938="Unknown"),ISBLANK(J6938)),AND(NOT(O6938="Unknown"),ISBLANK(R6938))),"Missing Information", INDEX(Table15[Entire Service Line Classification], MATCH(SUMIFS(Table15[Unique ID],Table15[System-Owned Portion],E6938,Table15[If Material Anything Other than "Lead" in Column E,Was Material Ever Previously Lead?],G6938,Table15[Customer-Owned Portion],O6938),Table15[Unique ID],0),0)))</f>
        <v/>
      </c>
      <c r="X6938"/>
    </row>
    <row r="6939" spans="2:24" x14ac:dyDescent="0.35">
      <c r="B6939" s="146"/>
      <c r="C6939" s="31"/>
      <c r="D6939" s="31"/>
      <c r="E6939" s="44"/>
      <c r="F6939" s="43"/>
      <c r="G6939" s="84"/>
      <c r="H6939" s="31"/>
      <c r="I6939" s="31"/>
      <c r="J6939" s="84"/>
      <c r="K6939" s="31"/>
      <c r="L6939" s="31"/>
      <c r="M6939" s="169"/>
      <c r="N6939" s="148"/>
      <c r="O6939" s="106"/>
      <c r="P6939" s="43"/>
      <c r="Q6939" s="31"/>
      <c r="R6939" s="84"/>
      <c r="S6939" s="31"/>
      <c r="T6939" s="31"/>
      <c r="U6939" s="169"/>
      <c r="V6939" s="150"/>
      <c r="W6939" s="342" t="str" cm="1">
        <f t="array" ref="W6939">IF(SUM(LEN(B6939:V6939))=0,"",IF(OR(OR(ISBLANK(F6939),SUM(LEN(C6939),LEN(D6939))=0),AND(NOT(E6939="Unknown"),ISBLANK(J6939)),AND(NOT(O6939="Unknown"),ISBLANK(R6939))),"Missing Information", INDEX(Table15[Entire Service Line Classification], MATCH(SUMIFS(Table15[Unique ID],Table15[System-Owned Portion],E6939,Table15[If Material Anything Other than "Lead" in Column E,Was Material Ever Previously Lead?],G6939,Table15[Customer-Owned Portion],O6939),Table15[Unique ID],0),0)))</f>
        <v/>
      </c>
      <c r="X6939"/>
    </row>
    <row r="6940" spans="2:24" x14ac:dyDescent="0.35">
      <c r="B6940" s="146"/>
      <c r="C6940" s="31"/>
      <c r="D6940" s="31"/>
      <c r="E6940" s="44"/>
      <c r="F6940" s="43"/>
      <c r="G6940" s="84"/>
      <c r="H6940" s="31"/>
      <c r="I6940" s="31"/>
      <c r="J6940" s="84"/>
      <c r="K6940" s="31"/>
      <c r="L6940" s="31"/>
      <c r="M6940" s="169"/>
      <c r="N6940" s="148"/>
      <c r="O6940" s="106"/>
      <c r="P6940" s="43"/>
      <c r="Q6940" s="31"/>
      <c r="R6940" s="84"/>
      <c r="S6940" s="31"/>
      <c r="T6940" s="31"/>
      <c r="U6940" s="169"/>
      <c r="V6940" s="150"/>
      <c r="W6940" s="342" t="str" cm="1">
        <f t="array" ref="W6940">IF(SUM(LEN(B6940:V6940))=0,"",IF(OR(OR(ISBLANK(F6940),SUM(LEN(C6940),LEN(D6940))=0),AND(NOT(E6940="Unknown"),ISBLANK(J6940)),AND(NOT(O6940="Unknown"),ISBLANK(R6940))),"Missing Information", INDEX(Table15[Entire Service Line Classification], MATCH(SUMIFS(Table15[Unique ID],Table15[System-Owned Portion],E6940,Table15[If Material Anything Other than "Lead" in Column E,Was Material Ever Previously Lead?],G6940,Table15[Customer-Owned Portion],O6940),Table15[Unique ID],0),0)))</f>
        <v/>
      </c>
      <c r="X6940"/>
    </row>
    <row r="6941" spans="2:24" x14ac:dyDescent="0.35">
      <c r="B6941" s="146"/>
      <c r="C6941" s="31"/>
      <c r="D6941" s="31"/>
      <c r="E6941" s="44"/>
      <c r="F6941" s="43"/>
      <c r="G6941" s="84"/>
      <c r="H6941" s="31"/>
      <c r="I6941" s="31"/>
      <c r="J6941" s="84"/>
      <c r="K6941" s="31"/>
      <c r="L6941" s="31"/>
      <c r="M6941" s="169"/>
      <c r="N6941" s="148"/>
      <c r="O6941" s="106"/>
      <c r="P6941" s="43"/>
      <c r="Q6941" s="31"/>
      <c r="R6941" s="84"/>
      <c r="S6941" s="31"/>
      <c r="T6941" s="31"/>
      <c r="U6941" s="169"/>
      <c r="V6941" s="150"/>
      <c r="W6941" s="342" t="str" cm="1">
        <f t="array" ref="W6941">IF(SUM(LEN(B6941:V6941))=0,"",IF(OR(OR(ISBLANK(F6941),SUM(LEN(C6941),LEN(D6941))=0),AND(NOT(E6941="Unknown"),ISBLANK(J6941)),AND(NOT(O6941="Unknown"),ISBLANK(R6941))),"Missing Information", INDEX(Table15[Entire Service Line Classification], MATCH(SUMIFS(Table15[Unique ID],Table15[System-Owned Portion],E6941,Table15[If Material Anything Other than "Lead" in Column E,Was Material Ever Previously Lead?],G6941,Table15[Customer-Owned Portion],O6941),Table15[Unique ID],0),0)))</f>
        <v/>
      </c>
      <c r="X6941"/>
    </row>
    <row r="6942" spans="2:24" x14ac:dyDescent="0.35">
      <c r="B6942" s="146"/>
      <c r="C6942" s="31"/>
      <c r="D6942" s="31"/>
      <c r="E6942" s="44"/>
      <c r="F6942" s="43"/>
      <c r="G6942" s="84"/>
      <c r="H6942" s="31"/>
      <c r="I6942" s="31"/>
      <c r="J6942" s="84"/>
      <c r="K6942" s="31"/>
      <c r="L6942" s="31"/>
      <c r="M6942" s="169"/>
      <c r="N6942" s="148"/>
      <c r="O6942" s="106"/>
      <c r="P6942" s="43"/>
      <c r="Q6942" s="31"/>
      <c r="R6942" s="84"/>
      <c r="S6942" s="31"/>
      <c r="T6942" s="31"/>
      <c r="U6942" s="169"/>
      <c r="V6942" s="150"/>
      <c r="W6942" s="342" t="str" cm="1">
        <f t="array" ref="W6942">IF(SUM(LEN(B6942:V6942))=0,"",IF(OR(OR(ISBLANK(F6942),SUM(LEN(C6942),LEN(D6942))=0),AND(NOT(E6942="Unknown"),ISBLANK(J6942)),AND(NOT(O6942="Unknown"),ISBLANK(R6942))),"Missing Information", INDEX(Table15[Entire Service Line Classification], MATCH(SUMIFS(Table15[Unique ID],Table15[System-Owned Portion],E6942,Table15[If Material Anything Other than "Lead" in Column E,Was Material Ever Previously Lead?],G6942,Table15[Customer-Owned Portion],O6942),Table15[Unique ID],0),0)))</f>
        <v/>
      </c>
      <c r="X6942"/>
    </row>
    <row r="6943" spans="2:24" x14ac:dyDescent="0.35">
      <c r="B6943" s="146"/>
      <c r="C6943" s="31"/>
      <c r="D6943" s="31"/>
      <c r="E6943" s="44"/>
      <c r="F6943" s="43"/>
      <c r="G6943" s="84"/>
      <c r="H6943" s="31"/>
      <c r="I6943" s="31"/>
      <c r="J6943" s="84"/>
      <c r="K6943" s="31"/>
      <c r="L6943" s="31"/>
      <c r="M6943" s="169"/>
      <c r="N6943" s="148"/>
      <c r="O6943" s="106"/>
      <c r="P6943" s="43"/>
      <c r="Q6943" s="31"/>
      <c r="R6943" s="84"/>
      <c r="S6943" s="31"/>
      <c r="T6943" s="31"/>
      <c r="U6943" s="169"/>
      <c r="V6943" s="150"/>
      <c r="W6943" s="342" t="str" cm="1">
        <f t="array" ref="W6943">IF(SUM(LEN(B6943:V6943))=0,"",IF(OR(OR(ISBLANK(F6943),SUM(LEN(C6943),LEN(D6943))=0),AND(NOT(E6943="Unknown"),ISBLANK(J6943)),AND(NOT(O6943="Unknown"),ISBLANK(R6943))),"Missing Information", INDEX(Table15[Entire Service Line Classification], MATCH(SUMIFS(Table15[Unique ID],Table15[System-Owned Portion],E6943,Table15[If Material Anything Other than "Lead" in Column E,Was Material Ever Previously Lead?],G6943,Table15[Customer-Owned Portion],O6943),Table15[Unique ID],0),0)))</f>
        <v/>
      </c>
      <c r="X6943"/>
    </row>
    <row r="6944" spans="2:24" x14ac:dyDescent="0.35">
      <c r="B6944" s="146"/>
      <c r="C6944" s="31"/>
      <c r="D6944" s="31"/>
      <c r="E6944" s="44"/>
      <c r="F6944" s="43"/>
      <c r="G6944" s="84"/>
      <c r="H6944" s="31"/>
      <c r="I6944" s="31"/>
      <c r="J6944" s="84"/>
      <c r="K6944" s="31"/>
      <c r="L6944" s="31"/>
      <c r="M6944" s="169"/>
      <c r="N6944" s="148"/>
      <c r="O6944" s="106"/>
      <c r="P6944" s="43"/>
      <c r="Q6944" s="31"/>
      <c r="R6944" s="84"/>
      <c r="S6944" s="31"/>
      <c r="T6944" s="31"/>
      <c r="U6944" s="169"/>
      <c r="V6944" s="150"/>
      <c r="W6944" s="342" t="str" cm="1">
        <f t="array" ref="W6944">IF(SUM(LEN(B6944:V6944))=0,"",IF(OR(OR(ISBLANK(F6944),SUM(LEN(C6944),LEN(D6944))=0),AND(NOT(E6944="Unknown"),ISBLANK(J6944)),AND(NOT(O6944="Unknown"),ISBLANK(R6944))),"Missing Information", INDEX(Table15[Entire Service Line Classification], MATCH(SUMIFS(Table15[Unique ID],Table15[System-Owned Portion],E6944,Table15[If Material Anything Other than "Lead" in Column E,Was Material Ever Previously Lead?],G6944,Table15[Customer-Owned Portion],O6944),Table15[Unique ID],0),0)))</f>
        <v/>
      </c>
      <c r="X6944"/>
    </row>
    <row r="6945" spans="2:24" x14ac:dyDescent="0.35">
      <c r="B6945" s="146"/>
      <c r="C6945" s="31"/>
      <c r="D6945" s="31"/>
      <c r="E6945" s="44"/>
      <c r="F6945" s="43"/>
      <c r="G6945" s="84"/>
      <c r="H6945" s="31"/>
      <c r="I6945" s="31"/>
      <c r="J6945" s="84"/>
      <c r="K6945" s="31"/>
      <c r="L6945" s="31"/>
      <c r="M6945" s="169"/>
      <c r="N6945" s="148"/>
      <c r="O6945" s="106"/>
      <c r="P6945" s="43"/>
      <c r="Q6945" s="31"/>
      <c r="R6945" s="84"/>
      <c r="S6945" s="31"/>
      <c r="T6945" s="31"/>
      <c r="U6945" s="169"/>
      <c r="V6945" s="150"/>
      <c r="W6945" s="342" t="str" cm="1">
        <f t="array" ref="W6945">IF(SUM(LEN(B6945:V6945))=0,"",IF(OR(OR(ISBLANK(F6945),SUM(LEN(C6945),LEN(D6945))=0),AND(NOT(E6945="Unknown"),ISBLANK(J6945)),AND(NOT(O6945="Unknown"),ISBLANK(R6945))),"Missing Information", INDEX(Table15[Entire Service Line Classification], MATCH(SUMIFS(Table15[Unique ID],Table15[System-Owned Portion],E6945,Table15[If Material Anything Other than "Lead" in Column E,Was Material Ever Previously Lead?],G6945,Table15[Customer-Owned Portion],O6945),Table15[Unique ID],0),0)))</f>
        <v/>
      </c>
      <c r="X6945"/>
    </row>
    <row r="6946" spans="2:24" x14ac:dyDescent="0.35">
      <c r="B6946" s="146"/>
      <c r="C6946" s="31"/>
      <c r="D6946" s="31"/>
      <c r="E6946" s="44"/>
      <c r="F6946" s="43"/>
      <c r="G6946" s="84"/>
      <c r="H6946" s="31"/>
      <c r="I6946" s="31"/>
      <c r="J6946" s="84"/>
      <c r="K6946" s="31"/>
      <c r="L6946" s="31"/>
      <c r="M6946" s="169"/>
      <c r="N6946" s="148"/>
      <c r="O6946" s="106"/>
      <c r="P6946" s="43"/>
      <c r="Q6946" s="31"/>
      <c r="R6946" s="84"/>
      <c r="S6946" s="31"/>
      <c r="T6946" s="31"/>
      <c r="U6946" s="169"/>
      <c r="V6946" s="150"/>
      <c r="W6946" s="342" t="str" cm="1">
        <f t="array" ref="W6946">IF(SUM(LEN(B6946:V6946))=0,"",IF(OR(OR(ISBLANK(F6946),SUM(LEN(C6946),LEN(D6946))=0),AND(NOT(E6946="Unknown"),ISBLANK(J6946)),AND(NOT(O6946="Unknown"),ISBLANK(R6946))),"Missing Information", INDEX(Table15[Entire Service Line Classification], MATCH(SUMIFS(Table15[Unique ID],Table15[System-Owned Portion],E6946,Table15[If Material Anything Other than "Lead" in Column E,Was Material Ever Previously Lead?],G6946,Table15[Customer-Owned Portion],O6946),Table15[Unique ID],0),0)))</f>
        <v/>
      </c>
      <c r="X6946"/>
    </row>
    <row r="6947" spans="2:24" x14ac:dyDescent="0.35">
      <c r="B6947" s="146"/>
      <c r="C6947" s="31"/>
      <c r="D6947" s="31"/>
      <c r="E6947" s="44"/>
      <c r="F6947" s="43"/>
      <c r="G6947" s="84"/>
      <c r="H6947" s="31"/>
      <c r="I6947" s="31"/>
      <c r="J6947" s="84"/>
      <c r="K6947" s="31"/>
      <c r="L6947" s="31"/>
      <c r="M6947" s="169"/>
      <c r="N6947" s="148"/>
      <c r="O6947" s="106"/>
      <c r="P6947" s="43"/>
      <c r="Q6947" s="31"/>
      <c r="R6947" s="84"/>
      <c r="S6947" s="31"/>
      <c r="T6947" s="31"/>
      <c r="U6947" s="169"/>
      <c r="V6947" s="150"/>
      <c r="W6947" s="342" t="str" cm="1">
        <f t="array" ref="W6947">IF(SUM(LEN(B6947:V6947))=0,"",IF(OR(OR(ISBLANK(F6947),SUM(LEN(C6947),LEN(D6947))=0),AND(NOT(E6947="Unknown"),ISBLANK(J6947)),AND(NOT(O6947="Unknown"),ISBLANK(R6947))),"Missing Information", INDEX(Table15[Entire Service Line Classification], MATCH(SUMIFS(Table15[Unique ID],Table15[System-Owned Portion],E6947,Table15[If Material Anything Other than "Lead" in Column E,Was Material Ever Previously Lead?],G6947,Table15[Customer-Owned Portion],O6947),Table15[Unique ID],0),0)))</f>
        <v/>
      </c>
      <c r="X6947"/>
    </row>
    <row r="6948" spans="2:24" x14ac:dyDescent="0.35">
      <c r="B6948" s="146"/>
      <c r="C6948" s="31"/>
      <c r="D6948" s="31"/>
      <c r="E6948" s="44"/>
      <c r="F6948" s="43"/>
      <c r="G6948" s="84"/>
      <c r="H6948" s="31"/>
      <c r="I6948" s="31"/>
      <c r="J6948" s="84"/>
      <c r="K6948" s="31"/>
      <c r="L6948" s="31"/>
      <c r="M6948" s="169"/>
      <c r="N6948" s="148"/>
      <c r="O6948" s="106"/>
      <c r="P6948" s="43"/>
      <c r="Q6948" s="31"/>
      <c r="R6948" s="84"/>
      <c r="S6948" s="31"/>
      <c r="T6948" s="31"/>
      <c r="U6948" s="169"/>
      <c r="V6948" s="150"/>
      <c r="W6948" s="342" t="str" cm="1">
        <f t="array" ref="W6948">IF(SUM(LEN(B6948:V6948))=0,"",IF(OR(OR(ISBLANK(F6948),SUM(LEN(C6948),LEN(D6948))=0),AND(NOT(E6948="Unknown"),ISBLANK(J6948)),AND(NOT(O6948="Unknown"),ISBLANK(R6948))),"Missing Information", INDEX(Table15[Entire Service Line Classification], MATCH(SUMIFS(Table15[Unique ID],Table15[System-Owned Portion],E6948,Table15[If Material Anything Other than "Lead" in Column E,Was Material Ever Previously Lead?],G6948,Table15[Customer-Owned Portion],O6948),Table15[Unique ID],0),0)))</f>
        <v/>
      </c>
      <c r="X6948"/>
    </row>
    <row r="6949" spans="2:24" x14ac:dyDescent="0.35">
      <c r="B6949" s="146"/>
      <c r="C6949" s="31"/>
      <c r="D6949" s="31"/>
      <c r="E6949" s="44"/>
      <c r="F6949" s="43"/>
      <c r="G6949" s="84"/>
      <c r="H6949" s="31"/>
      <c r="I6949" s="31"/>
      <c r="J6949" s="84"/>
      <c r="K6949" s="31"/>
      <c r="L6949" s="31"/>
      <c r="M6949" s="169"/>
      <c r="N6949" s="148"/>
      <c r="O6949" s="106"/>
      <c r="P6949" s="43"/>
      <c r="Q6949" s="31"/>
      <c r="R6949" s="84"/>
      <c r="S6949" s="31"/>
      <c r="T6949" s="31"/>
      <c r="U6949" s="169"/>
      <c r="V6949" s="150"/>
      <c r="W6949" s="342" t="str" cm="1">
        <f t="array" ref="W6949">IF(SUM(LEN(B6949:V6949))=0,"",IF(OR(OR(ISBLANK(F6949),SUM(LEN(C6949),LEN(D6949))=0),AND(NOT(E6949="Unknown"),ISBLANK(J6949)),AND(NOT(O6949="Unknown"),ISBLANK(R6949))),"Missing Information", INDEX(Table15[Entire Service Line Classification], MATCH(SUMIFS(Table15[Unique ID],Table15[System-Owned Portion],E6949,Table15[If Material Anything Other than "Lead" in Column E,Was Material Ever Previously Lead?],G6949,Table15[Customer-Owned Portion],O6949),Table15[Unique ID],0),0)))</f>
        <v/>
      </c>
      <c r="X6949"/>
    </row>
    <row r="6950" spans="2:24" x14ac:dyDescent="0.35">
      <c r="B6950" s="146"/>
      <c r="C6950" s="31"/>
      <c r="D6950" s="31"/>
      <c r="E6950" s="44"/>
      <c r="F6950" s="43"/>
      <c r="G6950" s="84"/>
      <c r="H6950" s="31"/>
      <c r="I6950" s="31"/>
      <c r="J6950" s="84"/>
      <c r="K6950" s="31"/>
      <c r="L6950" s="31"/>
      <c r="M6950" s="169"/>
      <c r="N6950" s="148"/>
      <c r="O6950" s="106"/>
      <c r="P6950" s="43"/>
      <c r="Q6950" s="31"/>
      <c r="R6950" s="84"/>
      <c r="S6950" s="31"/>
      <c r="T6950" s="31"/>
      <c r="U6950" s="169"/>
      <c r="V6950" s="150"/>
      <c r="W6950" s="342" t="str" cm="1">
        <f t="array" ref="W6950">IF(SUM(LEN(B6950:V6950))=0,"",IF(OR(OR(ISBLANK(F6950),SUM(LEN(C6950),LEN(D6950))=0),AND(NOT(E6950="Unknown"),ISBLANK(J6950)),AND(NOT(O6950="Unknown"),ISBLANK(R6950))),"Missing Information", INDEX(Table15[Entire Service Line Classification], MATCH(SUMIFS(Table15[Unique ID],Table15[System-Owned Portion],E6950,Table15[If Material Anything Other than "Lead" in Column E,Was Material Ever Previously Lead?],G6950,Table15[Customer-Owned Portion],O6950),Table15[Unique ID],0),0)))</f>
        <v/>
      </c>
      <c r="X6950"/>
    </row>
    <row r="6951" spans="2:24" x14ac:dyDescent="0.35">
      <c r="B6951" s="146"/>
      <c r="C6951" s="31"/>
      <c r="D6951" s="31"/>
      <c r="E6951" s="44"/>
      <c r="F6951" s="43"/>
      <c r="G6951" s="84"/>
      <c r="H6951" s="31"/>
      <c r="I6951" s="31"/>
      <c r="J6951" s="84"/>
      <c r="K6951" s="31"/>
      <c r="L6951" s="31"/>
      <c r="M6951" s="169"/>
      <c r="N6951" s="148"/>
      <c r="O6951" s="106"/>
      <c r="P6951" s="43"/>
      <c r="Q6951" s="31"/>
      <c r="R6951" s="84"/>
      <c r="S6951" s="31"/>
      <c r="T6951" s="31"/>
      <c r="U6951" s="169"/>
      <c r="V6951" s="150"/>
      <c r="W6951" s="342" t="str" cm="1">
        <f t="array" ref="W6951">IF(SUM(LEN(B6951:V6951))=0,"",IF(OR(OR(ISBLANK(F6951),SUM(LEN(C6951),LEN(D6951))=0),AND(NOT(E6951="Unknown"),ISBLANK(J6951)),AND(NOT(O6951="Unknown"),ISBLANK(R6951))),"Missing Information", INDEX(Table15[Entire Service Line Classification], MATCH(SUMIFS(Table15[Unique ID],Table15[System-Owned Portion],E6951,Table15[If Material Anything Other than "Lead" in Column E,Was Material Ever Previously Lead?],G6951,Table15[Customer-Owned Portion],O6951),Table15[Unique ID],0),0)))</f>
        <v/>
      </c>
      <c r="X6951"/>
    </row>
    <row r="6952" spans="2:24" x14ac:dyDescent="0.35">
      <c r="B6952" s="146"/>
      <c r="C6952" s="31"/>
      <c r="D6952" s="31"/>
      <c r="E6952" s="44"/>
      <c r="F6952" s="43"/>
      <c r="G6952" s="84"/>
      <c r="H6952" s="31"/>
      <c r="I6952" s="31"/>
      <c r="J6952" s="84"/>
      <c r="K6952" s="31"/>
      <c r="L6952" s="31"/>
      <c r="M6952" s="169"/>
      <c r="N6952" s="148"/>
      <c r="O6952" s="106"/>
      <c r="P6952" s="43"/>
      <c r="Q6952" s="31"/>
      <c r="R6952" s="84"/>
      <c r="S6952" s="31"/>
      <c r="T6952" s="31"/>
      <c r="U6952" s="169"/>
      <c r="V6952" s="150"/>
      <c r="W6952" s="342" t="str" cm="1">
        <f t="array" ref="W6952">IF(SUM(LEN(B6952:V6952))=0,"",IF(OR(OR(ISBLANK(F6952),SUM(LEN(C6952),LEN(D6952))=0),AND(NOT(E6952="Unknown"),ISBLANK(J6952)),AND(NOT(O6952="Unknown"),ISBLANK(R6952))),"Missing Information", INDEX(Table15[Entire Service Line Classification], MATCH(SUMIFS(Table15[Unique ID],Table15[System-Owned Portion],E6952,Table15[If Material Anything Other than "Lead" in Column E,Was Material Ever Previously Lead?],G6952,Table15[Customer-Owned Portion],O6952),Table15[Unique ID],0),0)))</f>
        <v/>
      </c>
      <c r="X6952"/>
    </row>
    <row r="6953" spans="2:24" x14ac:dyDescent="0.35">
      <c r="B6953" s="146"/>
      <c r="C6953" s="31"/>
      <c r="D6953" s="31"/>
      <c r="E6953" s="44"/>
      <c r="F6953" s="43"/>
      <c r="G6953" s="84"/>
      <c r="H6953" s="31"/>
      <c r="I6953" s="31"/>
      <c r="J6953" s="84"/>
      <c r="K6953" s="31"/>
      <c r="L6953" s="31"/>
      <c r="M6953" s="169"/>
      <c r="N6953" s="148"/>
      <c r="O6953" s="106"/>
      <c r="P6953" s="43"/>
      <c r="Q6953" s="31"/>
      <c r="R6953" s="84"/>
      <c r="S6953" s="31"/>
      <c r="T6953" s="31"/>
      <c r="U6953" s="169"/>
      <c r="V6953" s="150"/>
      <c r="W6953" s="342" t="str" cm="1">
        <f t="array" ref="W6953">IF(SUM(LEN(B6953:V6953))=0,"",IF(OR(OR(ISBLANK(F6953),SUM(LEN(C6953),LEN(D6953))=0),AND(NOT(E6953="Unknown"),ISBLANK(J6953)),AND(NOT(O6953="Unknown"),ISBLANK(R6953))),"Missing Information", INDEX(Table15[Entire Service Line Classification], MATCH(SUMIFS(Table15[Unique ID],Table15[System-Owned Portion],E6953,Table15[If Material Anything Other than "Lead" in Column E,Was Material Ever Previously Lead?],G6953,Table15[Customer-Owned Portion],O6953),Table15[Unique ID],0),0)))</f>
        <v/>
      </c>
      <c r="X6953"/>
    </row>
    <row r="6954" spans="2:24" x14ac:dyDescent="0.35">
      <c r="B6954" s="146"/>
      <c r="C6954" s="31"/>
      <c r="D6954" s="31"/>
      <c r="E6954" s="44"/>
      <c r="F6954" s="43"/>
      <c r="G6954" s="84"/>
      <c r="H6954" s="31"/>
      <c r="I6954" s="31"/>
      <c r="J6954" s="84"/>
      <c r="K6954" s="31"/>
      <c r="L6954" s="31"/>
      <c r="M6954" s="169"/>
      <c r="N6954" s="148"/>
      <c r="O6954" s="106"/>
      <c r="P6954" s="43"/>
      <c r="Q6954" s="31"/>
      <c r="R6954" s="84"/>
      <c r="S6954" s="31"/>
      <c r="T6954" s="31"/>
      <c r="U6954" s="169"/>
      <c r="V6954" s="150"/>
      <c r="W6954" s="342" t="str" cm="1">
        <f t="array" ref="W6954">IF(SUM(LEN(B6954:V6954))=0,"",IF(OR(OR(ISBLANK(F6954),SUM(LEN(C6954),LEN(D6954))=0),AND(NOT(E6954="Unknown"),ISBLANK(J6954)),AND(NOT(O6954="Unknown"),ISBLANK(R6954))),"Missing Information", INDEX(Table15[Entire Service Line Classification], MATCH(SUMIFS(Table15[Unique ID],Table15[System-Owned Portion],E6954,Table15[If Material Anything Other than "Lead" in Column E,Was Material Ever Previously Lead?],G6954,Table15[Customer-Owned Portion],O6954),Table15[Unique ID],0),0)))</f>
        <v/>
      </c>
      <c r="X6954"/>
    </row>
    <row r="6955" spans="2:24" x14ac:dyDescent="0.35">
      <c r="B6955" s="146"/>
      <c r="C6955" s="31"/>
      <c r="D6955" s="31"/>
      <c r="E6955" s="44"/>
      <c r="F6955" s="43"/>
      <c r="G6955" s="84"/>
      <c r="H6955" s="31"/>
      <c r="I6955" s="31"/>
      <c r="J6955" s="84"/>
      <c r="K6955" s="31"/>
      <c r="L6955" s="31"/>
      <c r="M6955" s="169"/>
      <c r="N6955" s="148"/>
      <c r="O6955" s="106"/>
      <c r="P6955" s="43"/>
      <c r="Q6955" s="31"/>
      <c r="R6955" s="84"/>
      <c r="S6955" s="31"/>
      <c r="T6955" s="31"/>
      <c r="U6955" s="169"/>
      <c r="V6955" s="150"/>
      <c r="W6955" s="342" t="str" cm="1">
        <f t="array" ref="W6955">IF(SUM(LEN(B6955:V6955))=0,"",IF(OR(OR(ISBLANK(F6955),SUM(LEN(C6955),LEN(D6955))=0),AND(NOT(E6955="Unknown"),ISBLANK(J6955)),AND(NOT(O6955="Unknown"),ISBLANK(R6955))),"Missing Information", INDEX(Table15[Entire Service Line Classification], MATCH(SUMIFS(Table15[Unique ID],Table15[System-Owned Portion],E6955,Table15[If Material Anything Other than "Lead" in Column E,Was Material Ever Previously Lead?],G6955,Table15[Customer-Owned Portion],O6955),Table15[Unique ID],0),0)))</f>
        <v/>
      </c>
      <c r="X6955"/>
    </row>
    <row r="6956" spans="2:24" x14ac:dyDescent="0.35">
      <c r="B6956" s="146"/>
      <c r="C6956" s="31"/>
      <c r="D6956" s="31"/>
      <c r="E6956" s="44"/>
      <c r="F6956" s="43"/>
      <c r="G6956" s="84"/>
      <c r="H6956" s="31"/>
      <c r="I6956" s="31"/>
      <c r="J6956" s="84"/>
      <c r="K6956" s="31"/>
      <c r="L6956" s="31"/>
      <c r="M6956" s="169"/>
      <c r="N6956" s="148"/>
      <c r="O6956" s="106"/>
      <c r="P6956" s="43"/>
      <c r="Q6956" s="31"/>
      <c r="R6956" s="84"/>
      <c r="S6956" s="31"/>
      <c r="T6956" s="31"/>
      <c r="U6956" s="169"/>
      <c r="V6956" s="150"/>
      <c r="W6956" s="342" t="str" cm="1">
        <f t="array" ref="W6956">IF(SUM(LEN(B6956:V6956))=0,"",IF(OR(OR(ISBLANK(F6956),SUM(LEN(C6956),LEN(D6956))=0),AND(NOT(E6956="Unknown"),ISBLANK(J6956)),AND(NOT(O6956="Unknown"),ISBLANK(R6956))),"Missing Information", INDEX(Table15[Entire Service Line Classification], MATCH(SUMIFS(Table15[Unique ID],Table15[System-Owned Portion],E6956,Table15[If Material Anything Other than "Lead" in Column E,Was Material Ever Previously Lead?],G6956,Table15[Customer-Owned Portion],O6956),Table15[Unique ID],0),0)))</f>
        <v/>
      </c>
      <c r="X6956"/>
    </row>
    <row r="6957" spans="2:24" x14ac:dyDescent="0.35">
      <c r="B6957" s="146"/>
      <c r="C6957" s="31"/>
      <c r="D6957" s="31"/>
      <c r="E6957" s="44"/>
      <c r="F6957" s="43"/>
      <c r="G6957" s="84"/>
      <c r="H6957" s="31"/>
      <c r="I6957" s="31"/>
      <c r="J6957" s="84"/>
      <c r="K6957" s="31"/>
      <c r="L6957" s="31"/>
      <c r="M6957" s="169"/>
      <c r="N6957" s="148"/>
      <c r="O6957" s="106"/>
      <c r="P6957" s="43"/>
      <c r="Q6957" s="31"/>
      <c r="R6957" s="84"/>
      <c r="S6957" s="31"/>
      <c r="T6957" s="31"/>
      <c r="U6957" s="169"/>
      <c r="V6957" s="150"/>
      <c r="W6957" s="342" t="str" cm="1">
        <f t="array" ref="W6957">IF(SUM(LEN(B6957:V6957))=0,"",IF(OR(OR(ISBLANK(F6957),SUM(LEN(C6957),LEN(D6957))=0),AND(NOT(E6957="Unknown"),ISBLANK(J6957)),AND(NOT(O6957="Unknown"),ISBLANK(R6957))),"Missing Information", INDEX(Table15[Entire Service Line Classification], MATCH(SUMIFS(Table15[Unique ID],Table15[System-Owned Portion],E6957,Table15[If Material Anything Other than "Lead" in Column E,Was Material Ever Previously Lead?],G6957,Table15[Customer-Owned Portion],O6957),Table15[Unique ID],0),0)))</f>
        <v/>
      </c>
      <c r="X6957"/>
    </row>
    <row r="6958" spans="2:24" x14ac:dyDescent="0.35">
      <c r="B6958" s="146"/>
      <c r="C6958" s="31"/>
      <c r="D6958" s="31"/>
      <c r="E6958" s="44"/>
      <c r="F6958" s="43"/>
      <c r="G6958" s="84"/>
      <c r="H6958" s="31"/>
      <c r="I6958" s="31"/>
      <c r="J6958" s="84"/>
      <c r="K6958" s="31"/>
      <c r="L6958" s="31"/>
      <c r="M6958" s="169"/>
      <c r="N6958" s="148"/>
      <c r="O6958" s="106"/>
      <c r="P6958" s="43"/>
      <c r="Q6958" s="31"/>
      <c r="R6958" s="84"/>
      <c r="S6958" s="31"/>
      <c r="T6958" s="31"/>
      <c r="U6958" s="169"/>
      <c r="V6958" s="150"/>
      <c r="W6958" s="342" t="str" cm="1">
        <f t="array" ref="W6958">IF(SUM(LEN(B6958:V6958))=0,"",IF(OR(OR(ISBLANK(F6958),SUM(LEN(C6958),LEN(D6958))=0),AND(NOT(E6958="Unknown"),ISBLANK(J6958)),AND(NOT(O6958="Unknown"),ISBLANK(R6958))),"Missing Information", INDEX(Table15[Entire Service Line Classification], MATCH(SUMIFS(Table15[Unique ID],Table15[System-Owned Portion],E6958,Table15[If Material Anything Other than "Lead" in Column E,Was Material Ever Previously Lead?],G6958,Table15[Customer-Owned Portion],O6958),Table15[Unique ID],0),0)))</f>
        <v/>
      </c>
      <c r="X6958"/>
    </row>
    <row r="6959" spans="2:24" x14ac:dyDescent="0.35">
      <c r="B6959" s="146"/>
      <c r="C6959" s="31"/>
      <c r="D6959" s="31"/>
      <c r="E6959" s="44"/>
      <c r="F6959" s="43"/>
      <c r="G6959" s="84"/>
      <c r="H6959" s="31"/>
      <c r="I6959" s="31"/>
      <c r="J6959" s="84"/>
      <c r="K6959" s="31"/>
      <c r="L6959" s="31"/>
      <c r="M6959" s="169"/>
      <c r="N6959" s="148"/>
      <c r="O6959" s="106"/>
      <c r="P6959" s="43"/>
      <c r="Q6959" s="31"/>
      <c r="R6959" s="84"/>
      <c r="S6959" s="31"/>
      <c r="T6959" s="31"/>
      <c r="U6959" s="169"/>
      <c r="V6959" s="150"/>
      <c r="W6959" s="342" t="str" cm="1">
        <f t="array" ref="W6959">IF(SUM(LEN(B6959:V6959))=0,"",IF(OR(OR(ISBLANK(F6959),SUM(LEN(C6959),LEN(D6959))=0),AND(NOT(E6959="Unknown"),ISBLANK(J6959)),AND(NOT(O6959="Unknown"),ISBLANK(R6959))),"Missing Information", INDEX(Table15[Entire Service Line Classification], MATCH(SUMIFS(Table15[Unique ID],Table15[System-Owned Portion],E6959,Table15[If Material Anything Other than "Lead" in Column E,Was Material Ever Previously Lead?],G6959,Table15[Customer-Owned Portion],O6959),Table15[Unique ID],0),0)))</f>
        <v/>
      </c>
      <c r="X6959"/>
    </row>
    <row r="6960" spans="2:24" x14ac:dyDescent="0.35">
      <c r="B6960" s="146"/>
      <c r="C6960" s="31"/>
      <c r="D6960" s="31"/>
      <c r="E6960" s="44"/>
      <c r="F6960" s="43"/>
      <c r="G6960" s="84"/>
      <c r="H6960" s="31"/>
      <c r="I6960" s="31"/>
      <c r="J6960" s="84"/>
      <c r="K6960" s="31"/>
      <c r="L6960" s="31"/>
      <c r="M6960" s="169"/>
      <c r="N6960" s="148"/>
      <c r="O6960" s="106"/>
      <c r="P6960" s="43"/>
      <c r="Q6960" s="31"/>
      <c r="R6960" s="84"/>
      <c r="S6960" s="31"/>
      <c r="T6960" s="31"/>
      <c r="U6960" s="169"/>
      <c r="V6960" s="150"/>
      <c r="W6960" s="342" t="str" cm="1">
        <f t="array" ref="W6960">IF(SUM(LEN(B6960:V6960))=0,"",IF(OR(OR(ISBLANK(F6960),SUM(LEN(C6960),LEN(D6960))=0),AND(NOT(E6960="Unknown"),ISBLANK(J6960)),AND(NOT(O6960="Unknown"),ISBLANK(R6960))),"Missing Information", INDEX(Table15[Entire Service Line Classification], MATCH(SUMIFS(Table15[Unique ID],Table15[System-Owned Portion],E6960,Table15[If Material Anything Other than "Lead" in Column E,Was Material Ever Previously Lead?],G6960,Table15[Customer-Owned Portion],O6960),Table15[Unique ID],0),0)))</f>
        <v/>
      </c>
      <c r="X6960"/>
    </row>
    <row r="6961" spans="2:24" x14ac:dyDescent="0.35">
      <c r="B6961" s="146"/>
      <c r="C6961" s="31"/>
      <c r="D6961" s="31"/>
      <c r="E6961" s="44"/>
      <c r="F6961" s="43"/>
      <c r="G6961" s="84"/>
      <c r="H6961" s="31"/>
      <c r="I6961" s="31"/>
      <c r="J6961" s="84"/>
      <c r="K6961" s="31"/>
      <c r="L6961" s="31"/>
      <c r="M6961" s="169"/>
      <c r="N6961" s="148"/>
      <c r="O6961" s="106"/>
      <c r="P6961" s="43"/>
      <c r="Q6961" s="31"/>
      <c r="R6961" s="84"/>
      <c r="S6961" s="31"/>
      <c r="T6961" s="31"/>
      <c r="U6961" s="169"/>
      <c r="V6961" s="150"/>
      <c r="W6961" s="342" t="str" cm="1">
        <f t="array" ref="W6961">IF(SUM(LEN(B6961:V6961))=0,"",IF(OR(OR(ISBLANK(F6961),SUM(LEN(C6961),LEN(D6961))=0),AND(NOT(E6961="Unknown"),ISBLANK(J6961)),AND(NOT(O6961="Unknown"),ISBLANK(R6961))),"Missing Information", INDEX(Table15[Entire Service Line Classification], MATCH(SUMIFS(Table15[Unique ID],Table15[System-Owned Portion],E6961,Table15[If Material Anything Other than "Lead" in Column E,Was Material Ever Previously Lead?],G6961,Table15[Customer-Owned Portion],O6961),Table15[Unique ID],0),0)))</f>
        <v/>
      </c>
      <c r="X6961"/>
    </row>
    <row r="6962" spans="2:24" x14ac:dyDescent="0.35">
      <c r="B6962" s="146"/>
      <c r="C6962" s="31"/>
      <c r="D6962" s="31"/>
      <c r="E6962" s="44"/>
      <c r="F6962" s="43"/>
      <c r="G6962" s="84"/>
      <c r="H6962" s="31"/>
      <c r="I6962" s="31"/>
      <c r="J6962" s="84"/>
      <c r="K6962" s="31"/>
      <c r="L6962" s="31"/>
      <c r="M6962" s="169"/>
      <c r="N6962" s="148"/>
      <c r="O6962" s="106"/>
      <c r="P6962" s="43"/>
      <c r="Q6962" s="31"/>
      <c r="R6962" s="84"/>
      <c r="S6962" s="31"/>
      <c r="T6962" s="31"/>
      <c r="U6962" s="169"/>
      <c r="V6962" s="150"/>
      <c r="W6962" s="342" t="str" cm="1">
        <f t="array" ref="W6962">IF(SUM(LEN(B6962:V6962))=0,"",IF(OR(OR(ISBLANK(F6962),SUM(LEN(C6962),LEN(D6962))=0),AND(NOT(E6962="Unknown"),ISBLANK(J6962)),AND(NOT(O6962="Unknown"),ISBLANK(R6962))),"Missing Information", INDEX(Table15[Entire Service Line Classification], MATCH(SUMIFS(Table15[Unique ID],Table15[System-Owned Portion],E6962,Table15[If Material Anything Other than "Lead" in Column E,Was Material Ever Previously Lead?],G6962,Table15[Customer-Owned Portion],O6962),Table15[Unique ID],0),0)))</f>
        <v/>
      </c>
      <c r="X6962"/>
    </row>
    <row r="6963" spans="2:24" x14ac:dyDescent="0.35">
      <c r="B6963" s="146"/>
      <c r="C6963" s="31"/>
      <c r="D6963" s="31"/>
      <c r="E6963" s="44"/>
      <c r="F6963" s="43"/>
      <c r="G6963" s="84"/>
      <c r="H6963" s="31"/>
      <c r="I6963" s="31"/>
      <c r="J6963" s="84"/>
      <c r="K6963" s="31"/>
      <c r="L6963" s="31"/>
      <c r="M6963" s="169"/>
      <c r="N6963" s="148"/>
      <c r="O6963" s="106"/>
      <c r="P6963" s="43"/>
      <c r="Q6963" s="31"/>
      <c r="R6963" s="84"/>
      <c r="S6963" s="31"/>
      <c r="T6963" s="31"/>
      <c r="U6963" s="169"/>
      <c r="V6963" s="150"/>
      <c r="W6963" s="342" t="str" cm="1">
        <f t="array" ref="W6963">IF(SUM(LEN(B6963:V6963))=0,"",IF(OR(OR(ISBLANK(F6963),SUM(LEN(C6963),LEN(D6963))=0),AND(NOT(E6963="Unknown"),ISBLANK(J6963)),AND(NOT(O6963="Unknown"),ISBLANK(R6963))),"Missing Information", INDEX(Table15[Entire Service Line Classification], MATCH(SUMIFS(Table15[Unique ID],Table15[System-Owned Portion],E6963,Table15[If Material Anything Other than "Lead" in Column E,Was Material Ever Previously Lead?],G6963,Table15[Customer-Owned Portion],O6963),Table15[Unique ID],0),0)))</f>
        <v/>
      </c>
      <c r="X6963"/>
    </row>
    <row r="6964" spans="2:24" x14ac:dyDescent="0.35">
      <c r="B6964" s="146"/>
      <c r="C6964" s="31"/>
      <c r="D6964" s="31"/>
      <c r="E6964" s="44"/>
      <c r="F6964" s="43"/>
      <c r="G6964" s="84"/>
      <c r="H6964" s="31"/>
      <c r="I6964" s="31"/>
      <c r="J6964" s="84"/>
      <c r="K6964" s="31"/>
      <c r="L6964" s="31"/>
      <c r="M6964" s="169"/>
      <c r="N6964" s="148"/>
      <c r="O6964" s="106"/>
      <c r="P6964" s="43"/>
      <c r="Q6964" s="31"/>
      <c r="R6964" s="84"/>
      <c r="S6964" s="31"/>
      <c r="T6964" s="31"/>
      <c r="U6964" s="169"/>
      <c r="V6964" s="150"/>
      <c r="W6964" s="342" t="str" cm="1">
        <f t="array" ref="W6964">IF(SUM(LEN(B6964:V6964))=0,"",IF(OR(OR(ISBLANK(F6964),SUM(LEN(C6964),LEN(D6964))=0),AND(NOT(E6964="Unknown"),ISBLANK(J6964)),AND(NOT(O6964="Unknown"),ISBLANK(R6964))),"Missing Information", INDEX(Table15[Entire Service Line Classification], MATCH(SUMIFS(Table15[Unique ID],Table15[System-Owned Portion],E6964,Table15[If Material Anything Other than "Lead" in Column E,Was Material Ever Previously Lead?],G6964,Table15[Customer-Owned Portion],O6964),Table15[Unique ID],0),0)))</f>
        <v/>
      </c>
      <c r="X6964"/>
    </row>
    <row r="6965" spans="2:24" x14ac:dyDescent="0.35">
      <c r="B6965" s="146"/>
      <c r="C6965" s="31"/>
      <c r="D6965" s="31"/>
      <c r="E6965" s="44"/>
      <c r="F6965" s="43"/>
      <c r="G6965" s="84"/>
      <c r="H6965" s="31"/>
      <c r="I6965" s="31"/>
      <c r="J6965" s="84"/>
      <c r="K6965" s="31"/>
      <c r="L6965" s="31"/>
      <c r="M6965" s="169"/>
      <c r="N6965" s="148"/>
      <c r="O6965" s="106"/>
      <c r="P6965" s="43"/>
      <c r="Q6965" s="31"/>
      <c r="R6965" s="84"/>
      <c r="S6965" s="31"/>
      <c r="T6965" s="31"/>
      <c r="U6965" s="169"/>
      <c r="V6965" s="150"/>
      <c r="W6965" s="342" t="str" cm="1">
        <f t="array" ref="W6965">IF(SUM(LEN(B6965:V6965))=0,"",IF(OR(OR(ISBLANK(F6965),SUM(LEN(C6965),LEN(D6965))=0),AND(NOT(E6965="Unknown"),ISBLANK(J6965)),AND(NOT(O6965="Unknown"),ISBLANK(R6965))),"Missing Information", INDEX(Table15[Entire Service Line Classification], MATCH(SUMIFS(Table15[Unique ID],Table15[System-Owned Portion],E6965,Table15[If Material Anything Other than "Lead" in Column E,Was Material Ever Previously Lead?],G6965,Table15[Customer-Owned Portion],O6965),Table15[Unique ID],0),0)))</f>
        <v/>
      </c>
      <c r="X6965"/>
    </row>
    <row r="6966" spans="2:24" x14ac:dyDescent="0.35">
      <c r="B6966" s="146"/>
      <c r="C6966" s="31"/>
      <c r="D6966" s="31"/>
      <c r="E6966" s="44"/>
      <c r="F6966" s="43"/>
      <c r="G6966" s="84"/>
      <c r="H6966" s="31"/>
      <c r="I6966" s="31"/>
      <c r="J6966" s="84"/>
      <c r="K6966" s="31"/>
      <c r="L6966" s="31"/>
      <c r="M6966" s="169"/>
      <c r="N6966" s="148"/>
      <c r="O6966" s="106"/>
      <c r="P6966" s="43"/>
      <c r="Q6966" s="31"/>
      <c r="R6966" s="84"/>
      <c r="S6966" s="31"/>
      <c r="T6966" s="31"/>
      <c r="U6966" s="169"/>
      <c r="V6966" s="150"/>
      <c r="W6966" s="342" t="str" cm="1">
        <f t="array" ref="W6966">IF(SUM(LEN(B6966:V6966))=0,"",IF(OR(OR(ISBLANK(F6966),SUM(LEN(C6966),LEN(D6966))=0),AND(NOT(E6966="Unknown"),ISBLANK(J6966)),AND(NOT(O6966="Unknown"),ISBLANK(R6966))),"Missing Information", INDEX(Table15[Entire Service Line Classification], MATCH(SUMIFS(Table15[Unique ID],Table15[System-Owned Portion],E6966,Table15[If Material Anything Other than "Lead" in Column E,Was Material Ever Previously Lead?],G6966,Table15[Customer-Owned Portion],O6966),Table15[Unique ID],0),0)))</f>
        <v/>
      </c>
      <c r="X6966"/>
    </row>
    <row r="6967" spans="2:24" x14ac:dyDescent="0.35">
      <c r="B6967" s="146"/>
      <c r="C6967" s="31"/>
      <c r="D6967" s="31"/>
      <c r="E6967" s="44"/>
      <c r="F6967" s="43"/>
      <c r="G6967" s="84"/>
      <c r="H6967" s="31"/>
      <c r="I6967" s="31"/>
      <c r="J6967" s="84"/>
      <c r="K6967" s="31"/>
      <c r="L6967" s="31"/>
      <c r="M6967" s="169"/>
      <c r="N6967" s="148"/>
      <c r="O6967" s="106"/>
      <c r="P6967" s="43"/>
      <c r="Q6967" s="31"/>
      <c r="R6967" s="84"/>
      <c r="S6967" s="31"/>
      <c r="T6967" s="31"/>
      <c r="U6967" s="169"/>
      <c r="V6967" s="150"/>
      <c r="W6967" s="342" t="str" cm="1">
        <f t="array" ref="W6967">IF(SUM(LEN(B6967:V6967))=0,"",IF(OR(OR(ISBLANK(F6967),SUM(LEN(C6967),LEN(D6967))=0),AND(NOT(E6967="Unknown"),ISBLANK(J6967)),AND(NOT(O6967="Unknown"),ISBLANK(R6967))),"Missing Information", INDEX(Table15[Entire Service Line Classification], MATCH(SUMIFS(Table15[Unique ID],Table15[System-Owned Portion],E6967,Table15[If Material Anything Other than "Lead" in Column E,Was Material Ever Previously Lead?],G6967,Table15[Customer-Owned Portion],O6967),Table15[Unique ID],0),0)))</f>
        <v/>
      </c>
      <c r="X6967"/>
    </row>
    <row r="6968" spans="2:24" x14ac:dyDescent="0.35">
      <c r="B6968" s="146"/>
      <c r="C6968" s="31"/>
      <c r="D6968" s="31"/>
      <c r="E6968" s="44"/>
      <c r="F6968" s="43"/>
      <c r="G6968" s="84"/>
      <c r="H6968" s="31"/>
      <c r="I6968" s="31"/>
      <c r="J6968" s="84"/>
      <c r="K6968" s="31"/>
      <c r="L6968" s="31"/>
      <c r="M6968" s="169"/>
      <c r="N6968" s="148"/>
      <c r="O6968" s="106"/>
      <c r="P6968" s="43"/>
      <c r="Q6968" s="31"/>
      <c r="R6968" s="84"/>
      <c r="S6968" s="31"/>
      <c r="T6968" s="31"/>
      <c r="U6968" s="169"/>
      <c r="V6968" s="150"/>
      <c r="W6968" s="342" t="str" cm="1">
        <f t="array" ref="W6968">IF(SUM(LEN(B6968:V6968))=0,"",IF(OR(OR(ISBLANK(F6968),SUM(LEN(C6968),LEN(D6968))=0),AND(NOT(E6968="Unknown"),ISBLANK(J6968)),AND(NOT(O6968="Unknown"),ISBLANK(R6968))),"Missing Information", INDEX(Table15[Entire Service Line Classification], MATCH(SUMIFS(Table15[Unique ID],Table15[System-Owned Portion],E6968,Table15[If Material Anything Other than "Lead" in Column E,Was Material Ever Previously Lead?],G6968,Table15[Customer-Owned Portion],O6968),Table15[Unique ID],0),0)))</f>
        <v/>
      </c>
      <c r="X6968"/>
    </row>
    <row r="6969" spans="2:24" x14ac:dyDescent="0.35">
      <c r="B6969" s="146"/>
      <c r="C6969" s="31"/>
      <c r="D6969" s="31"/>
      <c r="E6969" s="44"/>
      <c r="F6969" s="43"/>
      <c r="G6969" s="84"/>
      <c r="H6969" s="31"/>
      <c r="I6969" s="31"/>
      <c r="J6969" s="84"/>
      <c r="K6969" s="31"/>
      <c r="L6969" s="31"/>
      <c r="M6969" s="169"/>
      <c r="N6969" s="148"/>
      <c r="O6969" s="106"/>
      <c r="P6969" s="43"/>
      <c r="Q6969" s="31"/>
      <c r="R6969" s="84"/>
      <c r="S6969" s="31"/>
      <c r="T6969" s="31"/>
      <c r="U6969" s="169"/>
      <c r="V6969" s="150"/>
      <c r="W6969" s="342" t="str" cm="1">
        <f t="array" ref="W6969">IF(SUM(LEN(B6969:V6969))=0,"",IF(OR(OR(ISBLANK(F6969),SUM(LEN(C6969),LEN(D6969))=0),AND(NOT(E6969="Unknown"),ISBLANK(J6969)),AND(NOT(O6969="Unknown"),ISBLANK(R6969))),"Missing Information", INDEX(Table15[Entire Service Line Classification], MATCH(SUMIFS(Table15[Unique ID],Table15[System-Owned Portion],E6969,Table15[If Material Anything Other than "Lead" in Column E,Was Material Ever Previously Lead?],G6969,Table15[Customer-Owned Portion],O6969),Table15[Unique ID],0),0)))</f>
        <v/>
      </c>
      <c r="X6969"/>
    </row>
    <row r="6970" spans="2:24" x14ac:dyDescent="0.35">
      <c r="B6970" s="146"/>
      <c r="C6970" s="31"/>
      <c r="D6970" s="31"/>
      <c r="E6970" s="44"/>
      <c r="F6970" s="43"/>
      <c r="G6970" s="84"/>
      <c r="H6970" s="31"/>
      <c r="I6970" s="31"/>
      <c r="J6970" s="84"/>
      <c r="K6970" s="31"/>
      <c r="L6970" s="31"/>
      <c r="M6970" s="169"/>
      <c r="N6970" s="148"/>
      <c r="O6970" s="106"/>
      <c r="P6970" s="43"/>
      <c r="Q6970" s="31"/>
      <c r="R6970" s="84"/>
      <c r="S6970" s="31"/>
      <c r="T6970" s="31"/>
      <c r="U6970" s="169"/>
      <c r="V6970" s="150"/>
      <c r="W6970" s="342" t="str" cm="1">
        <f t="array" ref="W6970">IF(SUM(LEN(B6970:V6970))=0,"",IF(OR(OR(ISBLANK(F6970),SUM(LEN(C6970),LEN(D6970))=0),AND(NOT(E6970="Unknown"),ISBLANK(J6970)),AND(NOT(O6970="Unknown"),ISBLANK(R6970))),"Missing Information", INDEX(Table15[Entire Service Line Classification], MATCH(SUMIFS(Table15[Unique ID],Table15[System-Owned Portion],E6970,Table15[If Material Anything Other than "Lead" in Column E,Was Material Ever Previously Lead?],G6970,Table15[Customer-Owned Portion],O6970),Table15[Unique ID],0),0)))</f>
        <v/>
      </c>
      <c r="X6970"/>
    </row>
    <row r="6971" spans="2:24" x14ac:dyDescent="0.35">
      <c r="B6971" s="146"/>
      <c r="C6971" s="31"/>
      <c r="D6971" s="31"/>
      <c r="E6971" s="44"/>
      <c r="F6971" s="43"/>
      <c r="G6971" s="84"/>
      <c r="H6971" s="31"/>
      <c r="I6971" s="31"/>
      <c r="J6971" s="84"/>
      <c r="K6971" s="31"/>
      <c r="L6971" s="31"/>
      <c r="M6971" s="169"/>
      <c r="N6971" s="148"/>
      <c r="O6971" s="106"/>
      <c r="P6971" s="43"/>
      <c r="Q6971" s="31"/>
      <c r="R6971" s="84"/>
      <c r="S6971" s="31"/>
      <c r="T6971" s="31"/>
      <c r="U6971" s="169"/>
      <c r="V6971" s="150"/>
      <c r="W6971" s="342" t="str" cm="1">
        <f t="array" ref="W6971">IF(SUM(LEN(B6971:V6971))=0,"",IF(OR(OR(ISBLANK(F6971),SUM(LEN(C6971),LEN(D6971))=0),AND(NOT(E6971="Unknown"),ISBLANK(J6971)),AND(NOT(O6971="Unknown"),ISBLANK(R6971))),"Missing Information", INDEX(Table15[Entire Service Line Classification], MATCH(SUMIFS(Table15[Unique ID],Table15[System-Owned Portion],E6971,Table15[If Material Anything Other than "Lead" in Column E,Was Material Ever Previously Lead?],G6971,Table15[Customer-Owned Portion],O6971),Table15[Unique ID],0),0)))</f>
        <v/>
      </c>
      <c r="X6971"/>
    </row>
    <row r="6972" spans="2:24" x14ac:dyDescent="0.35">
      <c r="B6972" s="146"/>
      <c r="C6972" s="31"/>
      <c r="D6972" s="31"/>
      <c r="E6972" s="44"/>
      <c r="F6972" s="43"/>
      <c r="G6972" s="84"/>
      <c r="H6972" s="31"/>
      <c r="I6972" s="31"/>
      <c r="J6972" s="84"/>
      <c r="K6972" s="31"/>
      <c r="L6972" s="31"/>
      <c r="M6972" s="169"/>
      <c r="N6972" s="148"/>
      <c r="O6972" s="106"/>
      <c r="P6972" s="43"/>
      <c r="Q6972" s="31"/>
      <c r="R6972" s="84"/>
      <c r="S6972" s="31"/>
      <c r="T6972" s="31"/>
      <c r="U6972" s="169"/>
      <c r="V6972" s="150"/>
      <c r="W6972" s="342" t="str" cm="1">
        <f t="array" ref="W6972">IF(SUM(LEN(B6972:V6972))=0,"",IF(OR(OR(ISBLANK(F6972),SUM(LEN(C6972),LEN(D6972))=0),AND(NOT(E6972="Unknown"),ISBLANK(J6972)),AND(NOT(O6972="Unknown"),ISBLANK(R6972))),"Missing Information", INDEX(Table15[Entire Service Line Classification], MATCH(SUMIFS(Table15[Unique ID],Table15[System-Owned Portion],E6972,Table15[If Material Anything Other than "Lead" in Column E,Was Material Ever Previously Lead?],G6972,Table15[Customer-Owned Portion],O6972),Table15[Unique ID],0),0)))</f>
        <v/>
      </c>
      <c r="X6972"/>
    </row>
    <row r="6973" spans="2:24" x14ac:dyDescent="0.35">
      <c r="B6973" s="146"/>
      <c r="C6973" s="31"/>
      <c r="D6973" s="31"/>
      <c r="E6973" s="44"/>
      <c r="F6973" s="43"/>
      <c r="G6973" s="84"/>
      <c r="H6973" s="31"/>
      <c r="I6973" s="31"/>
      <c r="J6973" s="84"/>
      <c r="K6973" s="31"/>
      <c r="L6973" s="31"/>
      <c r="M6973" s="169"/>
      <c r="N6973" s="148"/>
      <c r="O6973" s="106"/>
      <c r="P6973" s="43"/>
      <c r="Q6973" s="31"/>
      <c r="R6973" s="84"/>
      <c r="S6973" s="31"/>
      <c r="T6973" s="31"/>
      <c r="U6973" s="169"/>
      <c r="V6973" s="150"/>
      <c r="W6973" s="342" t="str" cm="1">
        <f t="array" ref="W6973">IF(SUM(LEN(B6973:V6973))=0,"",IF(OR(OR(ISBLANK(F6973),SUM(LEN(C6973),LEN(D6973))=0),AND(NOT(E6973="Unknown"),ISBLANK(J6973)),AND(NOT(O6973="Unknown"),ISBLANK(R6973))),"Missing Information", INDEX(Table15[Entire Service Line Classification], MATCH(SUMIFS(Table15[Unique ID],Table15[System-Owned Portion],E6973,Table15[If Material Anything Other than "Lead" in Column E,Was Material Ever Previously Lead?],G6973,Table15[Customer-Owned Portion],O6973),Table15[Unique ID],0),0)))</f>
        <v/>
      </c>
      <c r="X6973"/>
    </row>
    <row r="6974" spans="2:24" x14ac:dyDescent="0.35">
      <c r="B6974" s="146"/>
      <c r="C6974" s="31"/>
      <c r="D6974" s="31"/>
      <c r="E6974" s="44"/>
      <c r="F6974" s="43"/>
      <c r="G6974" s="84"/>
      <c r="H6974" s="31"/>
      <c r="I6974" s="31"/>
      <c r="J6974" s="84"/>
      <c r="K6974" s="31"/>
      <c r="L6974" s="31"/>
      <c r="M6974" s="169"/>
      <c r="N6974" s="148"/>
      <c r="O6974" s="106"/>
      <c r="P6974" s="43"/>
      <c r="Q6974" s="31"/>
      <c r="R6974" s="84"/>
      <c r="S6974" s="31"/>
      <c r="T6974" s="31"/>
      <c r="U6974" s="169"/>
      <c r="V6974" s="150"/>
      <c r="W6974" s="342" t="str" cm="1">
        <f t="array" ref="W6974">IF(SUM(LEN(B6974:V6974))=0,"",IF(OR(OR(ISBLANK(F6974),SUM(LEN(C6974),LEN(D6974))=0),AND(NOT(E6974="Unknown"),ISBLANK(J6974)),AND(NOT(O6974="Unknown"),ISBLANK(R6974))),"Missing Information", INDEX(Table15[Entire Service Line Classification], MATCH(SUMIFS(Table15[Unique ID],Table15[System-Owned Portion],E6974,Table15[If Material Anything Other than "Lead" in Column E,Was Material Ever Previously Lead?],G6974,Table15[Customer-Owned Portion],O6974),Table15[Unique ID],0),0)))</f>
        <v/>
      </c>
      <c r="X6974"/>
    </row>
    <row r="6975" spans="2:24" x14ac:dyDescent="0.35">
      <c r="B6975" s="146"/>
      <c r="C6975" s="31"/>
      <c r="D6975" s="31"/>
      <c r="E6975" s="44"/>
      <c r="F6975" s="43"/>
      <c r="G6975" s="84"/>
      <c r="H6975" s="31"/>
      <c r="I6975" s="31"/>
      <c r="J6975" s="84"/>
      <c r="K6975" s="31"/>
      <c r="L6975" s="31"/>
      <c r="M6975" s="169"/>
      <c r="N6975" s="148"/>
      <c r="O6975" s="106"/>
      <c r="P6975" s="43"/>
      <c r="Q6975" s="31"/>
      <c r="R6975" s="84"/>
      <c r="S6975" s="31"/>
      <c r="T6975" s="31"/>
      <c r="U6975" s="169"/>
      <c r="V6975" s="150"/>
      <c r="W6975" s="342" t="str" cm="1">
        <f t="array" ref="W6975">IF(SUM(LEN(B6975:V6975))=0,"",IF(OR(OR(ISBLANK(F6975),SUM(LEN(C6975),LEN(D6975))=0),AND(NOT(E6975="Unknown"),ISBLANK(J6975)),AND(NOT(O6975="Unknown"),ISBLANK(R6975))),"Missing Information", INDEX(Table15[Entire Service Line Classification], MATCH(SUMIFS(Table15[Unique ID],Table15[System-Owned Portion],E6975,Table15[If Material Anything Other than "Lead" in Column E,Was Material Ever Previously Lead?],G6975,Table15[Customer-Owned Portion],O6975),Table15[Unique ID],0),0)))</f>
        <v/>
      </c>
      <c r="X6975"/>
    </row>
    <row r="6976" spans="2:24" x14ac:dyDescent="0.35">
      <c r="B6976" s="146"/>
      <c r="C6976" s="31"/>
      <c r="D6976" s="31"/>
      <c r="E6976" s="44"/>
      <c r="F6976" s="43"/>
      <c r="G6976" s="84"/>
      <c r="H6976" s="31"/>
      <c r="I6976" s="31"/>
      <c r="J6976" s="84"/>
      <c r="K6976" s="31"/>
      <c r="L6976" s="31"/>
      <c r="M6976" s="169"/>
      <c r="N6976" s="148"/>
      <c r="O6976" s="106"/>
      <c r="P6976" s="43"/>
      <c r="Q6976" s="31"/>
      <c r="R6976" s="84"/>
      <c r="S6976" s="31"/>
      <c r="T6976" s="31"/>
      <c r="U6976" s="169"/>
      <c r="V6976" s="150"/>
      <c r="W6976" s="342" t="str" cm="1">
        <f t="array" ref="W6976">IF(SUM(LEN(B6976:V6976))=0,"",IF(OR(OR(ISBLANK(F6976),SUM(LEN(C6976),LEN(D6976))=0),AND(NOT(E6976="Unknown"),ISBLANK(J6976)),AND(NOT(O6976="Unknown"),ISBLANK(R6976))),"Missing Information", INDEX(Table15[Entire Service Line Classification], MATCH(SUMIFS(Table15[Unique ID],Table15[System-Owned Portion],E6976,Table15[If Material Anything Other than "Lead" in Column E,Was Material Ever Previously Lead?],G6976,Table15[Customer-Owned Portion],O6976),Table15[Unique ID],0),0)))</f>
        <v/>
      </c>
      <c r="X6976"/>
    </row>
    <row r="6977" spans="2:24" x14ac:dyDescent="0.35">
      <c r="B6977" s="146"/>
      <c r="C6977" s="31"/>
      <c r="D6977" s="31"/>
      <c r="E6977" s="44"/>
      <c r="F6977" s="43"/>
      <c r="G6977" s="84"/>
      <c r="H6977" s="31"/>
      <c r="I6977" s="31"/>
      <c r="J6977" s="84"/>
      <c r="K6977" s="31"/>
      <c r="L6977" s="31"/>
      <c r="M6977" s="169"/>
      <c r="N6977" s="148"/>
      <c r="O6977" s="106"/>
      <c r="P6977" s="43"/>
      <c r="Q6977" s="31"/>
      <c r="R6977" s="84"/>
      <c r="S6977" s="31"/>
      <c r="T6977" s="31"/>
      <c r="U6977" s="169"/>
      <c r="V6977" s="150"/>
      <c r="W6977" s="342" t="str" cm="1">
        <f t="array" ref="W6977">IF(SUM(LEN(B6977:V6977))=0,"",IF(OR(OR(ISBLANK(F6977),SUM(LEN(C6977),LEN(D6977))=0),AND(NOT(E6977="Unknown"),ISBLANK(J6977)),AND(NOT(O6977="Unknown"),ISBLANK(R6977))),"Missing Information", INDEX(Table15[Entire Service Line Classification], MATCH(SUMIFS(Table15[Unique ID],Table15[System-Owned Portion],E6977,Table15[If Material Anything Other than "Lead" in Column E,Was Material Ever Previously Lead?],G6977,Table15[Customer-Owned Portion],O6977),Table15[Unique ID],0),0)))</f>
        <v/>
      </c>
      <c r="X6977"/>
    </row>
    <row r="6978" spans="2:24" x14ac:dyDescent="0.35">
      <c r="B6978" s="146"/>
      <c r="C6978" s="31"/>
      <c r="D6978" s="31"/>
      <c r="E6978" s="44"/>
      <c r="F6978" s="43"/>
      <c r="G6978" s="84"/>
      <c r="H6978" s="31"/>
      <c r="I6978" s="31"/>
      <c r="J6978" s="84"/>
      <c r="K6978" s="31"/>
      <c r="L6978" s="31"/>
      <c r="M6978" s="169"/>
      <c r="N6978" s="148"/>
      <c r="O6978" s="106"/>
      <c r="P6978" s="43"/>
      <c r="Q6978" s="31"/>
      <c r="R6978" s="84"/>
      <c r="S6978" s="31"/>
      <c r="T6978" s="31"/>
      <c r="U6978" s="169"/>
      <c r="V6978" s="150"/>
      <c r="W6978" s="342" t="str" cm="1">
        <f t="array" ref="W6978">IF(SUM(LEN(B6978:V6978))=0,"",IF(OR(OR(ISBLANK(F6978),SUM(LEN(C6978),LEN(D6978))=0),AND(NOT(E6978="Unknown"),ISBLANK(J6978)),AND(NOT(O6978="Unknown"),ISBLANK(R6978))),"Missing Information", INDEX(Table15[Entire Service Line Classification], MATCH(SUMIFS(Table15[Unique ID],Table15[System-Owned Portion],E6978,Table15[If Material Anything Other than "Lead" in Column E,Was Material Ever Previously Lead?],G6978,Table15[Customer-Owned Portion],O6978),Table15[Unique ID],0),0)))</f>
        <v/>
      </c>
      <c r="X6978"/>
    </row>
    <row r="6979" spans="2:24" x14ac:dyDescent="0.35">
      <c r="B6979" s="146"/>
      <c r="C6979" s="31"/>
      <c r="D6979" s="31"/>
      <c r="E6979" s="44"/>
      <c r="F6979" s="43"/>
      <c r="G6979" s="84"/>
      <c r="H6979" s="31"/>
      <c r="I6979" s="31"/>
      <c r="J6979" s="84"/>
      <c r="K6979" s="31"/>
      <c r="L6979" s="31"/>
      <c r="M6979" s="169"/>
      <c r="N6979" s="148"/>
      <c r="O6979" s="106"/>
      <c r="P6979" s="43"/>
      <c r="Q6979" s="31"/>
      <c r="R6979" s="84"/>
      <c r="S6979" s="31"/>
      <c r="T6979" s="31"/>
      <c r="U6979" s="169"/>
      <c r="V6979" s="150"/>
      <c r="W6979" s="342" t="str" cm="1">
        <f t="array" ref="W6979">IF(SUM(LEN(B6979:V6979))=0,"",IF(OR(OR(ISBLANK(F6979),SUM(LEN(C6979),LEN(D6979))=0),AND(NOT(E6979="Unknown"),ISBLANK(J6979)),AND(NOT(O6979="Unknown"),ISBLANK(R6979))),"Missing Information", INDEX(Table15[Entire Service Line Classification], MATCH(SUMIFS(Table15[Unique ID],Table15[System-Owned Portion],E6979,Table15[If Material Anything Other than "Lead" in Column E,Was Material Ever Previously Lead?],G6979,Table15[Customer-Owned Portion],O6979),Table15[Unique ID],0),0)))</f>
        <v/>
      </c>
      <c r="X6979"/>
    </row>
    <row r="6980" spans="2:24" x14ac:dyDescent="0.35">
      <c r="B6980" s="146"/>
      <c r="C6980" s="31"/>
      <c r="D6980" s="31"/>
      <c r="E6980" s="44"/>
      <c r="F6980" s="43"/>
      <c r="G6980" s="84"/>
      <c r="H6980" s="31"/>
      <c r="I6980" s="31"/>
      <c r="J6980" s="84"/>
      <c r="K6980" s="31"/>
      <c r="L6980" s="31"/>
      <c r="M6980" s="169"/>
      <c r="N6980" s="148"/>
      <c r="O6980" s="106"/>
      <c r="P6980" s="43"/>
      <c r="Q6980" s="31"/>
      <c r="R6980" s="84"/>
      <c r="S6980" s="31"/>
      <c r="T6980" s="31"/>
      <c r="U6980" s="169"/>
      <c r="V6980" s="150"/>
      <c r="W6980" s="342" t="str" cm="1">
        <f t="array" ref="W6980">IF(SUM(LEN(B6980:V6980))=0,"",IF(OR(OR(ISBLANK(F6980),SUM(LEN(C6980),LEN(D6980))=0),AND(NOT(E6980="Unknown"),ISBLANK(J6980)),AND(NOT(O6980="Unknown"),ISBLANK(R6980))),"Missing Information", INDEX(Table15[Entire Service Line Classification], MATCH(SUMIFS(Table15[Unique ID],Table15[System-Owned Portion],E6980,Table15[If Material Anything Other than "Lead" in Column E,Was Material Ever Previously Lead?],G6980,Table15[Customer-Owned Portion],O6980),Table15[Unique ID],0),0)))</f>
        <v/>
      </c>
      <c r="X6980"/>
    </row>
    <row r="6981" spans="2:24" x14ac:dyDescent="0.35">
      <c r="B6981" s="146"/>
      <c r="C6981" s="31"/>
      <c r="D6981" s="31"/>
      <c r="E6981" s="44"/>
      <c r="F6981" s="43"/>
      <c r="G6981" s="84"/>
      <c r="H6981" s="31"/>
      <c r="I6981" s="31"/>
      <c r="J6981" s="84"/>
      <c r="K6981" s="31"/>
      <c r="L6981" s="31"/>
      <c r="M6981" s="169"/>
      <c r="N6981" s="148"/>
      <c r="O6981" s="106"/>
      <c r="P6981" s="43"/>
      <c r="Q6981" s="31"/>
      <c r="R6981" s="84"/>
      <c r="S6981" s="31"/>
      <c r="T6981" s="31"/>
      <c r="U6981" s="169"/>
      <c r="V6981" s="150"/>
      <c r="W6981" s="342" t="str" cm="1">
        <f t="array" ref="W6981">IF(SUM(LEN(B6981:V6981))=0,"",IF(OR(OR(ISBLANK(F6981),SUM(LEN(C6981),LEN(D6981))=0),AND(NOT(E6981="Unknown"),ISBLANK(J6981)),AND(NOT(O6981="Unknown"),ISBLANK(R6981))),"Missing Information", INDEX(Table15[Entire Service Line Classification], MATCH(SUMIFS(Table15[Unique ID],Table15[System-Owned Portion],E6981,Table15[If Material Anything Other than "Lead" in Column E,Was Material Ever Previously Lead?],G6981,Table15[Customer-Owned Portion],O6981),Table15[Unique ID],0),0)))</f>
        <v/>
      </c>
      <c r="X6981"/>
    </row>
    <row r="6982" spans="2:24" x14ac:dyDescent="0.35">
      <c r="B6982" s="146"/>
      <c r="C6982" s="31"/>
      <c r="D6982" s="31"/>
      <c r="E6982" s="44"/>
      <c r="F6982" s="43"/>
      <c r="G6982" s="84"/>
      <c r="H6982" s="31"/>
      <c r="I6982" s="31"/>
      <c r="J6982" s="84"/>
      <c r="K6982" s="31"/>
      <c r="L6982" s="31"/>
      <c r="M6982" s="169"/>
      <c r="N6982" s="148"/>
      <c r="O6982" s="106"/>
      <c r="P6982" s="43"/>
      <c r="Q6982" s="31"/>
      <c r="R6982" s="84"/>
      <c r="S6982" s="31"/>
      <c r="T6982" s="31"/>
      <c r="U6982" s="169"/>
      <c r="V6982" s="150"/>
      <c r="W6982" s="342" t="str" cm="1">
        <f t="array" ref="W6982">IF(SUM(LEN(B6982:V6982))=0,"",IF(OR(OR(ISBLANK(F6982),SUM(LEN(C6982),LEN(D6982))=0),AND(NOT(E6982="Unknown"),ISBLANK(J6982)),AND(NOT(O6982="Unknown"),ISBLANK(R6982))),"Missing Information", INDEX(Table15[Entire Service Line Classification], MATCH(SUMIFS(Table15[Unique ID],Table15[System-Owned Portion],E6982,Table15[If Material Anything Other than "Lead" in Column E,Was Material Ever Previously Lead?],G6982,Table15[Customer-Owned Portion],O6982),Table15[Unique ID],0),0)))</f>
        <v/>
      </c>
      <c r="X6982"/>
    </row>
    <row r="6983" spans="2:24" x14ac:dyDescent="0.35">
      <c r="B6983" s="146"/>
      <c r="C6983" s="31"/>
      <c r="D6983" s="31"/>
      <c r="E6983" s="44"/>
      <c r="F6983" s="43"/>
      <c r="G6983" s="84"/>
      <c r="H6983" s="31"/>
      <c r="I6983" s="31"/>
      <c r="J6983" s="84"/>
      <c r="K6983" s="31"/>
      <c r="L6983" s="31"/>
      <c r="M6983" s="169"/>
      <c r="N6983" s="148"/>
      <c r="O6983" s="106"/>
      <c r="P6983" s="43"/>
      <c r="Q6983" s="31"/>
      <c r="R6983" s="84"/>
      <c r="S6983" s="31"/>
      <c r="T6983" s="31"/>
      <c r="U6983" s="169"/>
      <c r="V6983" s="150"/>
      <c r="W6983" s="342" t="str" cm="1">
        <f t="array" ref="W6983">IF(SUM(LEN(B6983:V6983))=0,"",IF(OR(OR(ISBLANK(F6983),SUM(LEN(C6983),LEN(D6983))=0),AND(NOT(E6983="Unknown"),ISBLANK(J6983)),AND(NOT(O6983="Unknown"),ISBLANK(R6983))),"Missing Information", INDEX(Table15[Entire Service Line Classification], MATCH(SUMIFS(Table15[Unique ID],Table15[System-Owned Portion],E6983,Table15[If Material Anything Other than "Lead" in Column E,Was Material Ever Previously Lead?],G6983,Table15[Customer-Owned Portion],O6983),Table15[Unique ID],0),0)))</f>
        <v/>
      </c>
      <c r="X6983"/>
    </row>
    <row r="6984" spans="2:24" x14ac:dyDescent="0.35">
      <c r="B6984" s="146"/>
      <c r="C6984" s="31"/>
      <c r="D6984" s="31"/>
      <c r="E6984" s="44"/>
      <c r="F6984" s="43"/>
      <c r="G6984" s="84"/>
      <c r="H6984" s="31"/>
      <c r="I6984" s="31"/>
      <c r="J6984" s="84"/>
      <c r="K6984" s="31"/>
      <c r="L6984" s="31"/>
      <c r="M6984" s="169"/>
      <c r="N6984" s="148"/>
      <c r="O6984" s="106"/>
      <c r="P6984" s="43"/>
      <c r="Q6984" s="31"/>
      <c r="R6984" s="84"/>
      <c r="S6984" s="31"/>
      <c r="T6984" s="31"/>
      <c r="U6984" s="169"/>
      <c r="V6984" s="150"/>
      <c r="W6984" s="342" t="str" cm="1">
        <f t="array" ref="W6984">IF(SUM(LEN(B6984:V6984))=0,"",IF(OR(OR(ISBLANK(F6984),SUM(LEN(C6984),LEN(D6984))=0),AND(NOT(E6984="Unknown"),ISBLANK(J6984)),AND(NOT(O6984="Unknown"),ISBLANK(R6984))),"Missing Information", INDEX(Table15[Entire Service Line Classification], MATCH(SUMIFS(Table15[Unique ID],Table15[System-Owned Portion],E6984,Table15[If Material Anything Other than "Lead" in Column E,Was Material Ever Previously Lead?],G6984,Table15[Customer-Owned Portion],O6984),Table15[Unique ID],0),0)))</f>
        <v/>
      </c>
      <c r="X6984"/>
    </row>
    <row r="6985" spans="2:24" x14ac:dyDescent="0.35">
      <c r="B6985" s="146"/>
      <c r="C6985" s="31"/>
      <c r="D6985" s="31"/>
      <c r="E6985" s="44"/>
      <c r="F6985" s="43"/>
      <c r="G6985" s="84"/>
      <c r="H6985" s="31"/>
      <c r="I6985" s="31"/>
      <c r="J6985" s="84"/>
      <c r="K6985" s="31"/>
      <c r="L6985" s="31"/>
      <c r="M6985" s="169"/>
      <c r="N6985" s="148"/>
      <c r="O6985" s="106"/>
      <c r="P6985" s="43"/>
      <c r="Q6985" s="31"/>
      <c r="R6985" s="84"/>
      <c r="S6985" s="31"/>
      <c r="T6985" s="31"/>
      <c r="U6985" s="169"/>
      <c r="V6985" s="150"/>
      <c r="W6985" s="342" t="str" cm="1">
        <f t="array" ref="W6985">IF(SUM(LEN(B6985:V6985))=0,"",IF(OR(OR(ISBLANK(F6985),SUM(LEN(C6985),LEN(D6985))=0),AND(NOT(E6985="Unknown"),ISBLANK(J6985)),AND(NOT(O6985="Unknown"),ISBLANK(R6985))),"Missing Information", INDEX(Table15[Entire Service Line Classification], MATCH(SUMIFS(Table15[Unique ID],Table15[System-Owned Portion],E6985,Table15[If Material Anything Other than "Lead" in Column E,Was Material Ever Previously Lead?],G6985,Table15[Customer-Owned Portion],O6985),Table15[Unique ID],0),0)))</f>
        <v/>
      </c>
      <c r="X6985"/>
    </row>
    <row r="6986" spans="2:24" x14ac:dyDescent="0.35">
      <c r="B6986" s="146"/>
      <c r="C6986" s="31"/>
      <c r="D6986" s="31"/>
      <c r="E6986" s="44"/>
      <c r="F6986" s="43"/>
      <c r="G6986" s="84"/>
      <c r="H6986" s="31"/>
      <c r="I6986" s="31"/>
      <c r="J6986" s="84"/>
      <c r="K6986" s="31"/>
      <c r="L6986" s="31"/>
      <c r="M6986" s="169"/>
      <c r="N6986" s="148"/>
      <c r="O6986" s="106"/>
      <c r="P6986" s="43"/>
      <c r="Q6986" s="31"/>
      <c r="R6986" s="84"/>
      <c r="S6986" s="31"/>
      <c r="T6986" s="31"/>
      <c r="U6986" s="169"/>
      <c r="V6986" s="150"/>
      <c r="W6986" s="342" t="str" cm="1">
        <f t="array" ref="W6986">IF(SUM(LEN(B6986:V6986))=0,"",IF(OR(OR(ISBLANK(F6986),SUM(LEN(C6986),LEN(D6986))=0),AND(NOT(E6986="Unknown"),ISBLANK(J6986)),AND(NOT(O6986="Unknown"),ISBLANK(R6986))),"Missing Information", INDEX(Table15[Entire Service Line Classification], MATCH(SUMIFS(Table15[Unique ID],Table15[System-Owned Portion],E6986,Table15[If Material Anything Other than "Lead" in Column E,Was Material Ever Previously Lead?],G6986,Table15[Customer-Owned Portion],O6986),Table15[Unique ID],0),0)))</f>
        <v/>
      </c>
      <c r="X6986"/>
    </row>
    <row r="6987" spans="2:24" x14ac:dyDescent="0.35">
      <c r="B6987" s="146"/>
      <c r="C6987" s="31"/>
      <c r="D6987" s="31"/>
      <c r="E6987" s="44"/>
      <c r="F6987" s="43"/>
      <c r="G6987" s="84"/>
      <c r="H6987" s="31"/>
      <c r="I6987" s="31"/>
      <c r="J6987" s="84"/>
      <c r="K6987" s="31"/>
      <c r="L6987" s="31"/>
      <c r="M6987" s="169"/>
      <c r="N6987" s="148"/>
      <c r="O6987" s="106"/>
      <c r="P6987" s="43"/>
      <c r="Q6987" s="31"/>
      <c r="R6987" s="84"/>
      <c r="S6987" s="31"/>
      <c r="T6987" s="31"/>
      <c r="U6987" s="169"/>
      <c r="V6987" s="150"/>
      <c r="W6987" s="342" t="str" cm="1">
        <f t="array" ref="W6987">IF(SUM(LEN(B6987:V6987))=0,"",IF(OR(OR(ISBLANK(F6987),SUM(LEN(C6987),LEN(D6987))=0),AND(NOT(E6987="Unknown"),ISBLANK(J6987)),AND(NOT(O6987="Unknown"),ISBLANK(R6987))),"Missing Information", INDEX(Table15[Entire Service Line Classification], MATCH(SUMIFS(Table15[Unique ID],Table15[System-Owned Portion],E6987,Table15[If Material Anything Other than "Lead" in Column E,Was Material Ever Previously Lead?],G6987,Table15[Customer-Owned Portion],O6987),Table15[Unique ID],0),0)))</f>
        <v/>
      </c>
      <c r="X6987"/>
    </row>
    <row r="6988" spans="2:24" x14ac:dyDescent="0.35">
      <c r="B6988" s="146"/>
      <c r="C6988" s="31"/>
      <c r="D6988" s="31"/>
      <c r="E6988" s="44"/>
      <c r="F6988" s="43"/>
      <c r="G6988" s="84"/>
      <c r="H6988" s="31"/>
      <c r="I6988" s="31"/>
      <c r="J6988" s="84"/>
      <c r="K6988" s="31"/>
      <c r="L6988" s="31"/>
      <c r="M6988" s="169"/>
      <c r="N6988" s="148"/>
      <c r="O6988" s="106"/>
      <c r="P6988" s="43"/>
      <c r="Q6988" s="31"/>
      <c r="R6988" s="84"/>
      <c r="S6988" s="31"/>
      <c r="T6988" s="31"/>
      <c r="U6988" s="169"/>
      <c r="V6988" s="150"/>
      <c r="W6988" s="342" t="str" cm="1">
        <f t="array" ref="W6988">IF(SUM(LEN(B6988:V6988))=0,"",IF(OR(OR(ISBLANK(F6988),SUM(LEN(C6988),LEN(D6988))=0),AND(NOT(E6988="Unknown"),ISBLANK(J6988)),AND(NOT(O6988="Unknown"),ISBLANK(R6988))),"Missing Information", INDEX(Table15[Entire Service Line Classification], MATCH(SUMIFS(Table15[Unique ID],Table15[System-Owned Portion],E6988,Table15[If Material Anything Other than "Lead" in Column E,Was Material Ever Previously Lead?],G6988,Table15[Customer-Owned Portion],O6988),Table15[Unique ID],0),0)))</f>
        <v/>
      </c>
      <c r="X6988"/>
    </row>
    <row r="6989" spans="2:24" x14ac:dyDescent="0.35">
      <c r="B6989" s="146"/>
      <c r="C6989" s="31"/>
      <c r="D6989" s="31"/>
      <c r="E6989" s="44"/>
      <c r="F6989" s="43"/>
      <c r="G6989" s="84"/>
      <c r="H6989" s="31"/>
      <c r="I6989" s="31"/>
      <c r="J6989" s="84"/>
      <c r="K6989" s="31"/>
      <c r="L6989" s="31"/>
      <c r="M6989" s="169"/>
      <c r="N6989" s="148"/>
      <c r="O6989" s="106"/>
      <c r="P6989" s="43"/>
      <c r="Q6989" s="31"/>
      <c r="R6989" s="84"/>
      <c r="S6989" s="31"/>
      <c r="T6989" s="31"/>
      <c r="U6989" s="169"/>
      <c r="V6989" s="150"/>
      <c r="W6989" s="342" t="str" cm="1">
        <f t="array" ref="W6989">IF(SUM(LEN(B6989:V6989))=0,"",IF(OR(OR(ISBLANK(F6989),SUM(LEN(C6989),LEN(D6989))=0),AND(NOT(E6989="Unknown"),ISBLANK(J6989)),AND(NOT(O6989="Unknown"),ISBLANK(R6989))),"Missing Information", INDEX(Table15[Entire Service Line Classification], MATCH(SUMIFS(Table15[Unique ID],Table15[System-Owned Portion],E6989,Table15[If Material Anything Other than "Lead" in Column E,Was Material Ever Previously Lead?],G6989,Table15[Customer-Owned Portion],O6989),Table15[Unique ID],0),0)))</f>
        <v/>
      </c>
      <c r="X6989"/>
    </row>
    <row r="6990" spans="2:24" x14ac:dyDescent="0.35">
      <c r="B6990" s="146"/>
      <c r="C6990" s="31"/>
      <c r="D6990" s="31"/>
      <c r="E6990" s="44"/>
      <c r="F6990" s="43"/>
      <c r="G6990" s="84"/>
      <c r="H6990" s="31"/>
      <c r="I6990" s="31"/>
      <c r="J6990" s="84"/>
      <c r="K6990" s="31"/>
      <c r="L6990" s="31"/>
      <c r="M6990" s="169"/>
      <c r="N6990" s="148"/>
      <c r="O6990" s="106"/>
      <c r="P6990" s="43"/>
      <c r="Q6990" s="31"/>
      <c r="R6990" s="84"/>
      <c r="S6990" s="31"/>
      <c r="T6990" s="31"/>
      <c r="U6990" s="169"/>
      <c r="V6990" s="150"/>
      <c r="W6990" s="342" t="str" cm="1">
        <f t="array" ref="W6990">IF(SUM(LEN(B6990:V6990))=0,"",IF(OR(OR(ISBLANK(F6990),SUM(LEN(C6990),LEN(D6990))=0),AND(NOT(E6990="Unknown"),ISBLANK(J6990)),AND(NOT(O6990="Unknown"),ISBLANK(R6990))),"Missing Information", INDEX(Table15[Entire Service Line Classification], MATCH(SUMIFS(Table15[Unique ID],Table15[System-Owned Portion],E6990,Table15[If Material Anything Other than "Lead" in Column E,Was Material Ever Previously Lead?],G6990,Table15[Customer-Owned Portion],O6990),Table15[Unique ID],0),0)))</f>
        <v/>
      </c>
      <c r="X6990"/>
    </row>
    <row r="6991" spans="2:24" x14ac:dyDescent="0.35">
      <c r="B6991" s="146"/>
      <c r="C6991" s="31"/>
      <c r="D6991" s="31"/>
      <c r="E6991" s="44"/>
      <c r="F6991" s="43"/>
      <c r="G6991" s="84"/>
      <c r="H6991" s="31"/>
      <c r="I6991" s="31"/>
      <c r="J6991" s="84"/>
      <c r="K6991" s="31"/>
      <c r="L6991" s="31"/>
      <c r="M6991" s="169"/>
      <c r="N6991" s="148"/>
      <c r="O6991" s="106"/>
      <c r="P6991" s="43"/>
      <c r="Q6991" s="31"/>
      <c r="R6991" s="84"/>
      <c r="S6991" s="31"/>
      <c r="T6991" s="31"/>
      <c r="U6991" s="169"/>
      <c r="V6991" s="150"/>
      <c r="W6991" s="342" t="str" cm="1">
        <f t="array" ref="W6991">IF(SUM(LEN(B6991:V6991))=0,"",IF(OR(OR(ISBLANK(F6991),SUM(LEN(C6991),LEN(D6991))=0),AND(NOT(E6991="Unknown"),ISBLANK(J6991)),AND(NOT(O6991="Unknown"),ISBLANK(R6991))),"Missing Information", INDEX(Table15[Entire Service Line Classification], MATCH(SUMIFS(Table15[Unique ID],Table15[System-Owned Portion],E6991,Table15[If Material Anything Other than "Lead" in Column E,Was Material Ever Previously Lead?],G6991,Table15[Customer-Owned Portion],O6991),Table15[Unique ID],0),0)))</f>
        <v/>
      </c>
      <c r="X6991"/>
    </row>
    <row r="6992" spans="2:24" x14ac:dyDescent="0.35">
      <c r="B6992" s="146"/>
      <c r="C6992" s="31"/>
      <c r="D6992" s="31"/>
      <c r="E6992" s="44"/>
      <c r="F6992" s="43"/>
      <c r="G6992" s="84"/>
      <c r="H6992" s="31"/>
      <c r="I6992" s="31"/>
      <c r="J6992" s="84"/>
      <c r="K6992" s="31"/>
      <c r="L6992" s="31"/>
      <c r="M6992" s="169"/>
      <c r="N6992" s="148"/>
      <c r="O6992" s="106"/>
      <c r="P6992" s="43"/>
      <c r="Q6992" s="31"/>
      <c r="R6992" s="84"/>
      <c r="S6992" s="31"/>
      <c r="T6992" s="31"/>
      <c r="U6992" s="169"/>
      <c r="V6992" s="150"/>
      <c r="W6992" s="342" t="str" cm="1">
        <f t="array" ref="W6992">IF(SUM(LEN(B6992:V6992))=0,"",IF(OR(OR(ISBLANK(F6992),SUM(LEN(C6992),LEN(D6992))=0),AND(NOT(E6992="Unknown"),ISBLANK(J6992)),AND(NOT(O6992="Unknown"),ISBLANK(R6992))),"Missing Information", INDEX(Table15[Entire Service Line Classification], MATCH(SUMIFS(Table15[Unique ID],Table15[System-Owned Portion],E6992,Table15[If Material Anything Other than "Lead" in Column E,Was Material Ever Previously Lead?],G6992,Table15[Customer-Owned Portion],O6992),Table15[Unique ID],0),0)))</f>
        <v/>
      </c>
      <c r="X6992"/>
    </row>
    <row r="6993" spans="2:24" x14ac:dyDescent="0.35">
      <c r="B6993" s="146"/>
      <c r="C6993" s="31"/>
      <c r="D6993" s="31"/>
      <c r="E6993" s="44"/>
      <c r="F6993" s="43"/>
      <c r="G6993" s="84"/>
      <c r="H6993" s="31"/>
      <c r="I6993" s="31"/>
      <c r="J6993" s="84"/>
      <c r="K6993" s="31"/>
      <c r="L6993" s="31"/>
      <c r="M6993" s="169"/>
      <c r="N6993" s="148"/>
      <c r="O6993" s="106"/>
      <c r="P6993" s="43"/>
      <c r="Q6993" s="31"/>
      <c r="R6993" s="84"/>
      <c r="S6993" s="31"/>
      <c r="T6993" s="31"/>
      <c r="U6993" s="169"/>
      <c r="V6993" s="150"/>
      <c r="W6993" s="342" t="str" cm="1">
        <f t="array" ref="W6993">IF(SUM(LEN(B6993:V6993))=0,"",IF(OR(OR(ISBLANK(F6993),SUM(LEN(C6993),LEN(D6993))=0),AND(NOT(E6993="Unknown"),ISBLANK(J6993)),AND(NOT(O6993="Unknown"),ISBLANK(R6993))),"Missing Information", INDEX(Table15[Entire Service Line Classification], MATCH(SUMIFS(Table15[Unique ID],Table15[System-Owned Portion],E6993,Table15[If Material Anything Other than "Lead" in Column E,Was Material Ever Previously Lead?],G6993,Table15[Customer-Owned Portion],O6993),Table15[Unique ID],0),0)))</f>
        <v/>
      </c>
      <c r="X6993"/>
    </row>
    <row r="6994" spans="2:24" x14ac:dyDescent="0.35">
      <c r="B6994" s="146"/>
      <c r="C6994" s="31"/>
      <c r="D6994" s="31"/>
      <c r="E6994" s="44"/>
      <c r="F6994" s="43"/>
      <c r="G6994" s="84"/>
      <c r="H6994" s="31"/>
      <c r="I6994" s="31"/>
      <c r="J6994" s="84"/>
      <c r="K6994" s="31"/>
      <c r="L6994" s="31"/>
      <c r="M6994" s="169"/>
      <c r="N6994" s="148"/>
      <c r="O6994" s="106"/>
      <c r="P6994" s="43"/>
      <c r="Q6994" s="31"/>
      <c r="R6994" s="84"/>
      <c r="S6994" s="31"/>
      <c r="T6994" s="31"/>
      <c r="U6994" s="169"/>
      <c r="V6994" s="150"/>
      <c r="W6994" s="342" t="str" cm="1">
        <f t="array" ref="W6994">IF(SUM(LEN(B6994:V6994))=0,"",IF(OR(OR(ISBLANK(F6994),SUM(LEN(C6994),LEN(D6994))=0),AND(NOT(E6994="Unknown"),ISBLANK(J6994)),AND(NOT(O6994="Unknown"),ISBLANK(R6994))),"Missing Information", INDEX(Table15[Entire Service Line Classification], MATCH(SUMIFS(Table15[Unique ID],Table15[System-Owned Portion],E6994,Table15[If Material Anything Other than "Lead" in Column E,Was Material Ever Previously Lead?],G6994,Table15[Customer-Owned Portion],O6994),Table15[Unique ID],0),0)))</f>
        <v/>
      </c>
      <c r="X6994"/>
    </row>
    <row r="6995" spans="2:24" x14ac:dyDescent="0.35">
      <c r="B6995" s="146"/>
      <c r="C6995" s="31"/>
      <c r="D6995" s="31"/>
      <c r="E6995" s="44"/>
      <c r="F6995" s="43"/>
      <c r="G6995" s="84"/>
      <c r="H6995" s="31"/>
      <c r="I6995" s="31"/>
      <c r="J6995" s="84"/>
      <c r="K6995" s="31"/>
      <c r="L6995" s="31"/>
      <c r="M6995" s="169"/>
      <c r="N6995" s="148"/>
      <c r="O6995" s="106"/>
      <c r="P6995" s="43"/>
      <c r="Q6995" s="31"/>
      <c r="R6995" s="84"/>
      <c r="S6995" s="31"/>
      <c r="T6995" s="31"/>
      <c r="U6995" s="169"/>
      <c r="V6995" s="150"/>
      <c r="W6995" s="342" t="str" cm="1">
        <f t="array" ref="W6995">IF(SUM(LEN(B6995:V6995))=0,"",IF(OR(OR(ISBLANK(F6995),SUM(LEN(C6995),LEN(D6995))=0),AND(NOT(E6995="Unknown"),ISBLANK(J6995)),AND(NOT(O6995="Unknown"),ISBLANK(R6995))),"Missing Information", INDEX(Table15[Entire Service Line Classification], MATCH(SUMIFS(Table15[Unique ID],Table15[System-Owned Portion],E6995,Table15[If Material Anything Other than "Lead" in Column E,Was Material Ever Previously Lead?],G6995,Table15[Customer-Owned Portion],O6995),Table15[Unique ID],0),0)))</f>
        <v/>
      </c>
      <c r="X6995"/>
    </row>
    <row r="6996" spans="2:24" x14ac:dyDescent="0.35">
      <c r="B6996" s="146"/>
      <c r="C6996" s="31"/>
      <c r="D6996" s="31"/>
      <c r="E6996" s="44"/>
      <c r="F6996" s="43"/>
      <c r="G6996" s="84"/>
      <c r="H6996" s="31"/>
      <c r="I6996" s="31"/>
      <c r="J6996" s="84"/>
      <c r="K6996" s="31"/>
      <c r="L6996" s="31"/>
      <c r="M6996" s="169"/>
      <c r="N6996" s="148"/>
      <c r="O6996" s="106"/>
      <c r="P6996" s="43"/>
      <c r="Q6996" s="31"/>
      <c r="R6996" s="84"/>
      <c r="S6996" s="31"/>
      <c r="T6996" s="31"/>
      <c r="U6996" s="169"/>
      <c r="V6996" s="150"/>
      <c r="W6996" s="342" t="str" cm="1">
        <f t="array" ref="W6996">IF(SUM(LEN(B6996:V6996))=0,"",IF(OR(OR(ISBLANK(F6996),SUM(LEN(C6996),LEN(D6996))=0),AND(NOT(E6996="Unknown"),ISBLANK(J6996)),AND(NOT(O6996="Unknown"),ISBLANK(R6996))),"Missing Information", INDEX(Table15[Entire Service Line Classification], MATCH(SUMIFS(Table15[Unique ID],Table15[System-Owned Portion],E6996,Table15[If Material Anything Other than "Lead" in Column E,Was Material Ever Previously Lead?],G6996,Table15[Customer-Owned Portion],O6996),Table15[Unique ID],0),0)))</f>
        <v/>
      </c>
      <c r="X6996"/>
    </row>
    <row r="6997" spans="2:24" x14ac:dyDescent="0.35">
      <c r="B6997" s="146"/>
      <c r="C6997" s="31"/>
      <c r="D6997" s="31"/>
      <c r="E6997" s="44"/>
      <c r="F6997" s="43"/>
      <c r="G6997" s="84"/>
      <c r="H6997" s="31"/>
      <c r="I6997" s="31"/>
      <c r="J6997" s="84"/>
      <c r="K6997" s="31"/>
      <c r="L6997" s="31"/>
      <c r="M6997" s="169"/>
      <c r="N6997" s="148"/>
      <c r="O6997" s="106"/>
      <c r="P6997" s="43"/>
      <c r="Q6997" s="31"/>
      <c r="R6997" s="84"/>
      <c r="S6997" s="31"/>
      <c r="T6997" s="31"/>
      <c r="U6997" s="169"/>
      <c r="V6997" s="150"/>
      <c r="W6997" s="342" t="str" cm="1">
        <f t="array" ref="W6997">IF(SUM(LEN(B6997:V6997))=0,"",IF(OR(OR(ISBLANK(F6997),SUM(LEN(C6997),LEN(D6997))=0),AND(NOT(E6997="Unknown"),ISBLANK(J6997)),AND(NOT(O6997="Unknown"),ISBLANK(R6997))),"Missing Information", INDEX(Table15[Entire Service Line Classification], MATCH(SUMIFS(Table15[Unique ID],Table15[System-Owned Portion],E6997,Table15[If Material Anything Other than "Lead" in Column E,Was Material Ever Previously Lead?],G6997,Table15[Customer-Owned Portion],O6997),Table15[Unique ID],0),0)))</f>
        <v/>
      </c>
      <c r="X6997"/>
    </row>
    <row r="6998" spans="2:24" x14ac:dyDescent="0.35">
      <c r="B6998" s="146"/>
      <c r="C6998" s="31"/>
      <c r="D6998" s="31"/>
      <c r="E6998" s="44"/>
      <c r="F6998" s="43"/>
      <c r="G6998" s="84"/>
      <c r="H6998" s="31"/>
      <c r="I6998" s="31"/>
      <c r="J6998" s="84"/>
      <c r="K6998" s="31"/>
      <c r="L6998" s="31"/>
      <c r="M6998" s="169"/>
      <c r="N6998" s="148"/>
      <c r="O6998" s="106"/>
      <c r="P6998" s="43"/>
      <c r="Q6998" s="31"/>
      <c r="R6998" s="84"/>
      <c r="S6998" s="31"/>
      <c r="T6998" s="31"/>
      <c r="U6998" s="169"/>
      <c r="V6998" s="150"/>
      <c r="W6998" s="342" t="str" cm="1">
        <f t="array" ref="W6998">IF(SUM(LEN(B6998:V6998))=0,"",IF(OR(OR(ISBLANK(F6998),SUM(LEN(C6998),LEN(D6998))=0),AND(NOT(E6998="Unknown"),ISBLANK(J6998)),AND(NOT(O6998="Unknown"),ISBLANK(R6998))),"Missing Information", INDEX(Table15[Entire Service Line Classification], MATCH(SUMIFS(Table15[Unique ID],Table15[System-Owned Portion],E6998,Table15[If Material Anything Other than "Lead" in Column E,Was Material Ever Previously Lead?],G6998,Table15[Customer-Owned Portion],O6998),Table15[Unique ID],0),0)))</f>
        <v/>
      </c>
      <c r="X6998"/>
    </row>
    <row r="6999" spans="2:24" x14ac:dyDescent="0.35">
      <c r="B6999" s="146"/>
      <c r="C6999" s="31"/>
      <c r="D6999" s="31"/>
      <c r="E6999" s="44"/>
      <c r="F6999" s="43"/>
      <c r="G6999" s="84"/>
      <c r="H6999" s="31"/>
      <c r="I6999" s="31"/>
      <c r="J6999" s="84"/>
      <c r="K6999" s="31"/>
      <c r="L6999" s="31"/>
      <c r="M6999" s="169"/>
      <c r="N6999" s="148"/>
      <c r="O6999" s="106"/>
      <c r="P6999" s="43"/>
      <c r="Q6999" s="31"/>
      <c r="R6999" s="84"/>
      <c r="S6999" s="31"/>
      <c r="T6999" s="31"/>
      <c r="U6999" s="169"/>
      <c r="V6999" s="150"/>
      <c r="W6999" s="342" t="str" cm="1">
        <f t="array" ref="W6999">IF(SUM(LEN(B6999:V6999))=0,"",IF(OR(OR(ISBLANK(F6999),SUM(LEN(C6999),LEN(D6999))=0),AND(NOT(E6999="Unknown"),ISBLANK(J6999)),AND(NOT(O6999="Unknown"),ISBLANK(R6999))),"Missing Information", INDEX(Table15[Entire Service Line Classification], MATCH(SUMIFS(Table15[Unique ID],Table15[System-Owned Portion],E6999,Table15[If Material Anything Other than "Lead" in Column E,Was Material Ever Previously Lead?],G6999,Table15[Customer-Owned Portion],O6999),Table15[Unique ID],0),0)))</f>
        <v/>
      </c>
      <c r="X6999"/>
    </row>
    <row r="7000" spans="2:24" x14ac:dyDescent="0.35">
      <c r="B7000" s="146"/>
      <c r="C7000" s="31"/>
      <c r="D7000" s="31"/>
      <c r="E7000" s="44"/>
      <c r="F7000" s="43"/>
      <c r="G7000" s="84"/>
      <c r="H7000" s="31"/>
      <c r="I7000" s="31"/>
      <c r="J7000" s="84"/>
      <c r="K7000" s="31"/>
      <c r="L7000" s="31"/>
      <c r="M7000" s="169"/>
      <c r="N7000" s="148"/>
      <c r="O7000" s="106"/>
      <c r="P7000" s="43"/>
      <c r="Q7000" s="31"/>
      <c r="R7000" s="84"/>
      <c r="S7000" s="31"/>
      <c r="T7000" s="31"/>
      <c r="U7000" s="169"/>
      <c r="V7000" s="150"/>
      <c r="W7000" s="342" t="str" cm="1">
        <f t="array" ref="W7000">IF(SUM(LEN(B7000:V7000))=0,"",IF(OR(OR(ISBLANK(F7000),SUM(LEN(C7000),LEN(D7000))=0),AND(NOT(E7000="Unknown"),ISBLANK(J7000)),AND(NOT(O7000="Unknown"),ISBLANK(R7000))),"Missing Information", INDEX(Table15[Entire Service Line Classification], MATCH(SUMIFS(Table15[Unique ID],Table15[System-Owned Portion],E7000,Table15[If Material Anything Other than "Lead" in Column E,Was Material Ever Previously Lead?],G7000,Table15[Customer-Owned Portion],O7000),Table15[Unique ID],0),0)))</f>
        <v/>
      </c>
      <c r="X7000"/>
    </row>
    <row r="7001" spans="2:24" x14ac:dyDescent="0.35">
      <c r="B7001" s="146"/>
      <c r="C7001" s="31"/>
      <c r="D7001" s="31"/>
      <c r="E7001" s="44"/>
      <c r="F7001" s="43"/>
      <c r="G7001" s="84"/>
      <c r="H7001" s="31"/>
      <c r="I7001" s="31"/>
      <c r="J7001" s="84"/>
      <c r="K7001" s="31"/>
      <c r="L7001" s="31"/>
      <c r="M7001" s="169"/>
      <c r="N7001" s="148"/>
      <c r="O7001" s="106"/>
      <c r="P7001" s="43"/>
      <c r="Q7001" s="31"/>
      <c r="R7001" s="84"/>
      <c r="S7001" s="31"/>
      <c r="T7001" s="31"/>
      <c r="U7001" s="169"/>
      <c r="V7001" s="150"/>
      <c r="W7001" s="342" t="str" cm="1">
        <f t="array" ref="W7001">IF(SUM(LEN(B7001:V7001))=0,"",IF(OR(OR(ISBLANK(F7001),SUM(LEN(C7001),LEN(D7001))=0),AND(NOT(E7001="Unknown"),ISBLANK(J7001)),AND(NOT(O7001="Unknown"),ISBLANK(R7001))),"Missing Information", INDEX(Table15[Entire Service Line Classification], MATCH(SUMIFS(Table15[Unique ID],Table15[System-Owned Portion],E7001,Table15[If Material Anything Other than "Lead" in Column E,Was Material Ever Previously Lead?],G7001,Table15[Customer-Owned Portion],O7001),Table15[Unique ID],0),0)))</f>
        <v/>
      </c>
      <c r="X7001"/>
    </row>
    <row r="7002" spans="2:24" x14ac:dyDescent="0.35">
      <c r="B7002" s="146"/>
      <c r="C7002" s="31"/>
      <c r="D7002" s="31"/>
      <c r="E7002" s="44"/>
      <c r="F7002" s="43"/>
      <c r="G7002" s="84"/>
      <c r="H7002" s="31"/>
      <c r="I7002" s="31"/>
      <c r="J7002" s="84"/>
      <c r="K7002" s="31"/>
      <c r="L7002" s="31"/>
      <c r="M7002" s="169"/>
      <c r="N7002" s="148"/>
      <c r="O7002" s="106"/>
      <c r="P7002" s="43"/>
      <c r="Q7002" s="31"/>
      <c r="R7002" s="84"/>
      <c r="S7002" s="31"/>
      <c r="T7002" s="31"/>
      <c r="U7002" s="169"/>
      <c r="V7002" s="150"/>
      <c r="W7002" s="342" t="str" cm="1">
        <f t="array" ref="W7002">IF(SUM(LEN(B7002:V7002))=0,"",IF(OR(OR(ISBLANK(F7002),SUM(LEN(C7002),LEN(D7002))=0),AND(NOT(E7002="Unknown"),ISBLANK(J7002)),AND(NOT(O7002="Unknown"),ISBLANK(R7002))),"Missing Information", INDEX(Table15[Entire Service Line Classification], MATCH(SUMIFS(Table15[Unique ID],Table15[System-Owned Portion],E7002,Table15[If Material Anything Other than "Lead" in Column E,Was Material Ever Previously Lead?],G7002,Table15[Customer-Owned Portion],O7002),Table15[Unique ID],0),0)))</f>
        <v/>
      </c>
      <c r="X7002"/>
    </row>
    <row r="7003" spans="2:24" x14ac:dyDescent="0.35">
      <c r="B7003" s="146"/>
      <c r="C7003" s="31"/>
      <c r="D7003" s="31"/>
      <c r="E7003" s="44"/>
      <c r="F7003" s="43"/>
      <c r="G7003" s="84"/>
      <c r="H7003" s="31"/>
      <c r="I7003" s="31"/>
      <c r="J7003" s="84"/>
      <c r="K7003" s="31"/>
      <c r="L7003" s="31"/>
      <c r="M7003" s="169"/>
      <c r="N7003" s="148"/>
      <c r="O7003" s="106"/>
      <c r="P7003" s="43"/>
      <c r="Q7003" s="31"/>
      <c r="R7003" s="84"/>
      <c r="S7003" s="31"/>
      <c r="T7003" s="31"/>
      <c r="U7003" s="169"/>
      <c r="V7003" s="150"/>
      <c r="W7003" s="342" t="str" cm="1">
        <f t="array" ref="W7003">IF(SUM(LEN(B7003:V7003))=0,"",IF(OR(OR(ISBLANK(F7003),SUM(LEN(C7003),LEN(D7003))=0),AND(NOT(E7003="Unknown"),ISBLANK(J7003)),AND(NOT(O7003="Unknown"),ISBLANK(R7003))),"Missing Information", INDEX(Table15[Entire Service Line Classification], MATCH(SUMIFS(Table15[Unique ID],Table15[System-Owned Portion],E7003,Table15[If Material Anything Other than "Lead" in Column E,Was Material Ever Previously Lead?],G7003,Table15[Customer-Owned Portion],O7003),Table15[Unique ID],0),0)))</f>
        <v/>
      </c>
      <c r="X7003"/>
    </row>
    <row r="7004" spans="2:24" x14ac:dyDescent="0.35">
      <c r="B7004" s="146"/>
      <c r="C7004" s="31"/>
      <c r="D7004" s="31"/>
      <c r="E7004" s="44"/>
      <c r="F7004" s="43"/>
      <c r="G7004" s="84"/>
      <c r="H7004" s="31"/>
      <c r="I7004" s="31"/>
      <c r="J7004" s="84"/>
      <c r="K7004" s="31"/>
      <c r="L7004" s="31"/>
      <c r="M7004" s="169"/>
      <c r="N7004" s="148"/>
      <c r="O7004" s="106"/>
      <c r="P7004" s="43"/>
      <c r="Q7004" s="31"/>
      <c r="R7004" s="84"/>
      <c r="S7004" s="31"/>
      <c r="T7004" s="31"/>
      <c r="U7004" s="169"/>
      <c r="V7004" s="150"/>
      <c r="W7004" s="342" t="str" cm="1">
        <f t="array" ref="W7004">IF(SUM(LEN(B7004:V7004))=0,"",IF(OR(OR(ISBLANK(F7004),SUM(LEN(C7004),LEN(D7004))=0),AND(NOT(E7004="Unknown"),ISBLANK(J7004)),AND(NOT(O7004="Unknown"),ISBLANK(R7004))),"Missing Information", INDEX(Table15[Entire Service Line Classification], MATCH(SUMIFS(Table15[Unique ID],Table15[System-Owned Portion],E7004,Table15[If Material Anything Other than "Lead" in Column E,Was Material Ever Previously Lead?],G7004,Table15[Customer-Owned Portion],O7004),Table15[Unique ID],0),0)))</f>
        <v/>
      </c>
      <c r="X7004"/>
    </row>
    <row r="7005" spans="2:24" x14ac:dyDescent="0.35">
      <c r="B7005" s="146"/>
      <c r="C7005" s="31"/>
      <c r="D7005" s="31"/>
      <c r="E7005" s="44"/>
      <c r="F7005" s="43"/>
      <c r="G7005" s="84"/>
      <c r="H7005" s="31"/>
      <c r="I7005" s="31"/>
      <c r="J7005" s="84"/>
      <c r="K7005" s="31"/>
      <c r="L7005" s="31"/>
      <c r="M7005" s="169"/>
      <c r="N7005" s="148"/>
      <c r="O7005" s="106"/>
      <c r="P7005" s="43"/>
      <c r="Q7005" s="31"/>
      <c r="R7005" s="84"/>
      <c r="S7005" s="31"/>
      <c r="T7005" s="31"/>
      <c r="U7005" s="169"/>
      <c r="V7005" s="150"/>
      <c r="W7005" s="342" t="str" cm="1">
        <f t="array" ref="W7005">IF(SUM(LEN(B7005:V7005))=0,"",IF(OR(OR(ISBLANK(F7005),SUM(LEN(C7005),LEN(D7005))=0),AND(NOT(E7005="Unknown"),ISBLANK(J7005)),AND(NOT(O7005="Unknown"),ISBLANK(R7005))),"Missing Information", INDEX(Table15[Entire Service Line Classification], MATCH(SUMIFS(Table15[Unique ID],Table15[System-Owned Portion],E7005,Table15[If Material Anything Other than "Lead" in Column E,Was Material Ever Previously Lead?],G7005,Table15[Customer-Owned Portion],O7005),Table15[Unique ID],0),0)))</f>
        <v/>
      </c>
      <c r="X7005"/>
    </row>
    <row r="7006" spans="2:24" x14ac:dyDescent="0.35">
      <c r="B7006" s="146"/>
      <c r="C7006" s="31"/>
      <c r="D7006" s="31"/>
      <c r="E7006" s="44"/>
      <c r="F7006" s="43"/>
      <c r="G7006" s="84"/>
      <c r="H7006" s="31"/>
      <c r="I7006" s="31"/>
      <c r="J7006" s="84"/>
      <c r="K7006" s="31"/>
      <c r="L7006" s="31"/>
      <c r="M7006" s="169"/>
      <c r="N7006" s="148"/>
      <c r="O7006" s="106"/>
      <c r="P7006" s="43"/>
      <c r="Q7006" s="31"/>
      <c r="R7006" s="84"/>
      <c r="S7006" s="31"/>
      <c r="T7006" s="31"/>
      <c r="U7006" s="169"/>
      <c r="V7006" s="150"/>
      <c r="W7006" s="342" t="str" cm="1">
        <f t="array" ref="W7006">IF(SUM(LEN(B7006:V7006))=0,"",IF(OR(OR(ISBLANK(F7006),SUM(LEN(C7006),LEN(D7006))=0),AND(NOT(E7006="Unknown"),ISBLANK(J7006)),AND(NOT(O7006="Unknown"),ISBLANK(R7006))),"Missing Information", INDEX(Table15[Entire Service Line Classification], MATCH(SUMIFS(Table15[Unique ID],Table15[System-Owned Portion],E7006,Table15[If Material Anything Other than "Lead" in Column E,Was Material Ever Previously Lead?],G7006,Table15[Customer-Owned Portion],O7006),Table15[Unique ID],0),0)))</f>
        <v/>
      </c>
      <c r="X7006"/>
    </row>
    <row r="7007" spans="2:24" x14ac:dyDescent="0.35">
      <c r="B7007" s="146"/>
      <c r="C7007" s="31"/>
      <c r="D7007" s="31"/>
      <c r="E7007" s="44"/>
      <c r="F7007" s="43"/>
      <c r="G7007" s="84"/>
      <c r="H7007" s="31"/>
      <c r="I7007" s="31"/>
      <c r="J7007" s="84"/>
      <c r="K7007" s="31"/>
      <c r="L7007" s="31"/>
      <c r="M7007" s="169"/>
      <c r="N7007" s="148"/>
      <c r="O7007" s="106"/>
      <c r="P7007" s="43"/>
      <c r="Q7007" s="31"/>
      <c r="R7007" s="84"/>
      <c r="S7007" s="31"/>
      <c r="T7007" s="31"/>
      <c r="U7007" s="169"/>
      <c r="V7007" s="150"/>
      <c r="W7007" s="342" t="str" cm="1">
        <f t="array" ref="W7007">IF(SUM(LEN(B7007:V7007))=0,"",IF(OR(OR(ISBLANK(F7007),SUM(LEN(C7007),LEN(D7007))=0),AND(NOT(E7007="Unknown"),ISBLANK(J7007)),AND(NOT(O7007="Unknown"),ISBLANK(R7007))),"Missing Information", INDEX(Table15[Entire Service Line Classification], MATCH(SUMIFS(Table15[Unique ID],Table15[System-Owned Portion],E7007,Table15[If Material Anything Other than "Lead" in Column E,Was Material Ever Previously Lead?],G7007,Table15[Customer-Owned Portion],O7007),Table15[Unique ID],0),0)))</f>
        <v/>
      </c>
      <c r="X7007"/>
    </row>
    <row r="7008" spans="2:24" x14ac:dyDescent="0.35">
      <c r="B7008" s="146"/>
      <c r="C7008" s="31"/>
      <c r="D7008" s="31"/>
      <c r="E7008" s="44"/>
      <c r="F7008" s="43"/>
      <c r="G7008" s="84"/>
      <c r="H7008" s="31"/>
      <c r="I7008" s="31"/>
      <c r="J7008" s="84"/>
      <c r="K7008" s="31"/>
      <c r="L7008" s="31"/>
      <c r="M7008" s="169"/>
      <c r="N7008" s="148"/>
      <c r="O7008" s="106"/>
      <c r="P7008" s="43"/>
      <c r="Q7008" s="31"/>
      <c r="R7008" s="84"/>
      <c r="S7008" s="31"/>
      <c r="T7008" s="31"/>
      <c r="U7008" s="169"/>
      <c r="V7008" s="150"/>
      <c r="W7008" s="342" t="str" cm="1">
        <f t="array" ref="W7008">IF(SUM(LEN(B7008:V7008))=0,"",IF(OR(OR(ISBLANK(F7008),SUM(LEN(C7008),LEN(D7008))=0),AND(NOT(E7008="Unknown"),ISBLANK(J7008)),AND(NOT(O7008="Unknown"),ISBLANK(R7008))),"Missing Information", INDEX(Table15[Entire Service Line Classification], MATCH(SUMIFS(Table15[Unique ID],Table15[System-Owned Portion],E7008,Table15[If Material Anything Other than "Lead" in Column E,Was Material Ever Previously Lead?],G7008,Table15[Customer-Owned Portion],O7008),Table15[Unique ID],0),0)))</f>
        <v/>
      </c>
      <c r="X7008"/>
    </row>
    <row r="7009" spans="2:24" x14ac:dyDescent="0.35">
      <c r="B7009" s="146"/>
      <c r="C7009" s="31"/>
      <c r="D7009" s="31"/>
      <c r="E7009" s="44"/>
      <c r="F7009" s="43"/>
      <c r="G7009" s="84"/>
      <c r="H7009" s="31"/>
      <c r="I7009" s="31"/>
      <c r="J7009" s="84"/>
      <c r="K7009" s="31"/>
      <c r="L7009" s="31"/>
      <c r="M7009" s="169"/>
      <c r="N7009" s="148"/>
      <c r="O7009" s="106"/>
      <c r="P7009" s="43"/>
      <c r="Q7009" s="31"/>
      <c r="R7009" s="84"/>
      <c r="S7009" s="31"/>
      <c r="T7009" s="31"/>
      <c r="U7009" s="169"/>
      <c r="V7009" s="150"/>
      <c r="W7009" s="342" t="str" cm="1">
        <f t="array" ref="W7009">IF(SUM(LEN(B7009:V7009))=0,"",IF(OR(OR(ISBLANK(F7009),SUM(LEN(C7009),LEN(D7009))=0),AND(NOT(E7009="Unknown"),ISBLANK(J7009)),AND(NOT(O7009="Unknown"),ISBLANK(R7009))),"Missing Information", INDEX(Table15[Entire Service Line Classification], MATCH(SUMIFS(Table15[Unique ID],Table15[System-Owned Portion],E7009,Table15[If Material Anything Other than "Lead" in Column E,Was Material Ever Previously Lead?],G7009,Table15[Customer-Owned Portion],O7009),Table15[Unique ID],0),0)))</f>
        <v/>
      </c>
      <c r="X7009"/>
    </row>
    <row r="7010" spans="2:24" x14ac:dyDescent="0.35">
      <c r="B7010" s="146"/>
      <c r="C7010" s="31"/>
      <c r="D7010" s="31"/>
      <c r="E7010" s="44"/>
      <c r="F7010" s="43"/>
      <c r="G7010" s="84"/>
      <c r="H7010" s="31"/>
      <c r="I7010" s="31"/>
      <c r="J7010" s="84"/>
      <c r="K7010" s="31"/>
      <c r="L7010" s="31"/>
      <c r="M7010" s="169"/>
      <c r="N7010" s="148"/>
      <c r="O7010" s="106"/>
      <c r="P7010" s="43"/>
      <c r="Q7010" s="31"/>
      <c r="R7010" s="84"/>
      <c r="S7010" s="31"/>
      <c r="T7010" s="31"/>
      <c r="U7010" s="169"/>
      <c r="V7010" s="150"/>
      <c r="W7010" s="342" t="str" cm="1">
        <f t="array" ref="W7010">IF(SUM(LEN(B7010:V7010))=0,"",IF(OR(OR(ISBLANK(F7010),SUM(LEN(C7010),LEN(D7010))=0),AND(NOT(E7010="Unknown"),ISBLANK(J7010)),AND(NOT(O7010="Unknown"),ISBLANK(R7010))),"Missing Information", INDEX(Table15[Entire Service Line Classification], MATCH(SUMIFS(Table15[Unique ID],Table15[System-Owned Portion],E7010,Table15[If Material Anything Other than "Lead" in Column E,Was Material Ever Previously Lead?],G7010,Table15[Customer-Owned Portion],O7010),Table15[Unique ID],0),0)))</f>
        <v/>
      </c>
      <c r="X7010"/>
    </row>
    <row r="7011" spans="2:24" x14ac:dyDescent="0.35">
      <c r="B7011" s="146"/>
      <c r="C7011" s="31"/>
      <c r="D7011" s="31"/>
      <c r="E7011" s="44"/>
      <c r="F7011" s="43"/>
      <c r="G7011" s="84"/>
      <c r="H7011" s="31"/>
      <c r="I7011" s="31"/>
      <c r="J7011" s="84"/>
      <c r="K7011" s="31"/>
      <c r="L7011" s="31"/>
      <c r="M7011" s="169"/>
      <c r="N7011" s="148"/>
      <c r="O7011" s="106"/>
      <c r="P7011" s="43"/>
      <c r="Q7011" s="31"/>
      <c r="R7011" s="84"/>
      <c r="S7011" s="31"/>
      <c r="T7011" s="31"/>
      <c r="U7011" s="169"/>
      <c r="V7011" s="150"/>
      <c r="W7011" s="342" t="str" cm="1">
        <f t="array" ref="W7011">IF(SUM(LEN(B7011:V7011))=0,"",IF(OR(OR(ISBLANK(F7011),SUM(LEN(C7011),LEN(D7011))=0),AND(NOT(E7011="Unknown"),ISBLANK(J7011)),AND(NOT(O7011="Unknown"),ISBLANK(R7011))),"Missing Information", INDEX(Table15[Entire Service Line Classification], MATCH(SUMIFS(Table15[Unique ID],Table15[System-Owned Portion],E7011,Table15[If Material Anything Other than "Lead" in Column E,Was Material Ever Previously Lead?],G7011,Table15[Customer-Owned Portion],O7011),Table15[Unique ID],0),0)))</f>
        <v/>
      </c>
      <c r="X7011"/>
    </row>
    <row r="7012" spans="2:24" x14ac:dyDescent="0.35">
      <c r="B7012" s="146"/>
      <c r="C7012" s="31"/>
      <c r="D7012" s="31"/>
      <c r="E7012" s="44"/>
      <c r="F7012" s="43"/>
      <c r="G7012" s="84"/>
      <c r="H7012" s="31"/>
      <c r="I7012" s="31"/>
      <c r="J7012" s="84"/>
      <c r="K7012" s="31"/>
      <c r="L7012" s="31"/>
      <c r="M7012" s="169"/>
      <c r="N7012" s="148"/>
      <c r="O7012" s="106"/>
      <c r="P7012" s="43"/>
      <c r="Q7012" s="31"/>
      <c r="R7012" s="84"/>
      <c r="S7012" s="31"/>
      <c r="T7012" s="31"/>
      <c r="U7012" s="169"/>
      <c r="V7012" s="150"/>
      <c r="W7012" s="342" t="str" cm="1">
        <f t="array" ref="W7012">IF(SUM(LEN(B7012:V7012))=0,"",IF(OR(OR(ISBLANK(F7012),SUM(LEN(C7012),LEN(D7012))=0),AND(NOT(E7012="Unknown"),ISBLANK(J7012)),AND(NOT(O7012="Unknown"),ISBLANK(R7012))),"Missing Information", INDEX(Table15[Entire Service Line Classification], MATCH(SUMIFS(Table15[Unique ID],Table15[System-Owned Portion],E7012,Table15[If Material Anything Other than "Lead" in Column E,Was Material Ever Previously Lead?],G7012,Table15[Customer-Owned Portion],O7012),Table15[Unique ID],0),0)))</f>
        <v/>
      </c>
      <c r="X7012"/>
    </row>
    <row r="7013" spans="2:24" x14ac:dyDescent="0.35">
      <c r="B7013" s="146"/>
      <c r="C7013" s="31"/>
      <c r="D7013" s="31"/>
      <c r="E7013" s="44"/>
      <c r="F7013" s="43"/>
      <c r="G7013" s="84"/>
      <c r="H7013" s="31"/>
      <c r="I7013" s="31"/>
      <c r="J7013" s="84"/>
      <c r="K7013" s="31"/>
      <c r="L7013" s="31"/>
      <c r="M7013" s="169"/>
      <c r="N7013" s="148"/>
      <c r="O7013" s="106"/>
      <c r="P7013" s="43"/>
      <c r="Q7013" s="31"/>
      <c r="R7013" s="84"/>
      <c r="S7013" s="31"/>
      <c r="T7013" s="31"/>
      <c r="U7013" s="169"/>
      <c r="V7013" s="150"/>
      <c r="W7013" s="342" t="str" cm="1">
        <f t="array" ref="W7013">IF(SUM(LEN(B7013:V7013))=0,"",IF(OR(OR(ISBLANK(F7013),SUM(LEN(C7013),LEN(D7013))=0),AND(NOT(E7013="Unknown"),ISBLANK(J7013)),AND(NOT(O7013="Unknown"),ISBLANK(R7013))),"Missing Information", INDEX(Table15[Entire Service Line Classification], MATCH(SUMIFS(Table15[Unique ID],Table15[System-Owned Portion],E7013,Table15[If Material Anything Other than "Lead" in Column E,Was Material Ever Previously Lead?],G7013,Table15[Customer-Owned Portion],O7013),Table15[Unique ID],0),0)))</f>
        <v/>
      </c>
      <c r="X7013"/>
    </row>
    <row r="7014" spans="2:24" x14ac:dyDescent="0.35">
      <c r="B7014" s="146"/>
      <c r="C7014" s="31"/>
      <c r="D7014" s="31"/>
      <c r="E7014" s="44"/>
      <c r="F7014" s="43"/>
      <c r="G7014" s="84"/>
      <c r="H7014" s="31"/>
      <c r="I7014" s="31"/>
      <c r="J7014" s="84"/>
      <c r="K7014" s="31"/>
      <c r="L7014" s="31"/>
      <c r="M7014" s="169"/>
      <c r="N7014" s="148"/>
      <c r="O7014" s="106"/>
      <c r="P7014" s="43"/>
      <c r="Q7014" s="31"/>
      <c r="R7014" s="84"/>
      <c r="S7014" s="31"/>
      <c r="T7014" s="31"/>
      <c r="U7014" s="169"/>
      <c r="V7014" s="150"/>
      <c r="W7014" s="342" t="str" cm="1">
        <f t="array" ref="W7014">IF(SUM(LEN(B7014:V7014))=0,"",IF(OR(OR(ISBLANK(F7014),SUM(LEN(C7014),LEN(D7014))=0),AND(NOT(E7014="Unknown"),ISBLANK(J7014)),AND(NOT(O7014="Unknown"),ISBLANK(R7014))),"Missing Information", INDEX(Table15[Entire Service Line Classification], MATCH(SUMIFS(Table15[Unique ID],Table15[System-Owned Portion],E7014,Table15[If Material Anything Other than "Lead" in Column E,Was Material Ever Previously Lead?],G7014,Table15[Customer-Owned Portion],O7014),Table15[Unique ID],0),0)))</f>
        <v/>
      </c>
      <c r="X7014"/>
    </row>
    <row r="7015" spans="2:24" x14ac:dyDescent="0.35">
      <c r="B7015" s="146"/>
      <c r="C7015" s="31"/>
      <c r="D7015" s="31"/>
      <c r="E7015" s="44"/>
      <c r="F7015" s="43"/>
      <c r="G7015" s="84"/>
      <c r="H7015" s="31"/>
      <c r="I7015" s="31"/>
      <c r="J7015" s="84"/>
      <c r="K7015" s="31"/>
      <c r="L7015" s="31"/>
      <c r="M7015" s="169"/>
      <c r="N7015" s="148"/>
      <c r="O7015" s="106"/>
      <c r="P7015" s="43"/>
      <c r="Q7015" s="31"/>
      <c r="R7015" s="84"/>
      <c r="S7015" s="31"/>
      <c r="T7015" s="31"/>
      <c r="U7015" s="169"/>
      <c r="V7015" s="150"/>
      <c r="W7015" s="342" t="str" cm="1">
        <f t="array" ref="W7015">IF(SUM(LEN(B7015:V7015))=0,"",IF(OR(OR(ISBLANK(F7015),SUM(LEN(C7015),LEN(D7015))=0),AND(NOT(E7015="Unknown"),ISBLANK(J7015)),AND(NOT(O7015="Unknown"),ISBLANK(R7015))),"Missing Information", INDEX(Table15[Entire Service Line Classification], MATCH(SUMIFS(Table15[Unique ID],Table15[System-Owned Portion],E7015,Table15[If Material Anything Other than "Lead" in Column E,Was Material Ever Previously Lead?],G7015,Table15[Customer-Owned Portion],O7015),Table15[Unique ID],0),0)))</f>
        <v/>
      </c>
      <c r="X7015"/>
    </row>
    <row r="7016" spans="2:24" x14ac:dyDescent="0.35">
      <c r="B7016" s="146"/>
      <c r="C7016" s="31"/>
      <c r="D7016" s="31"/>
      <c r="E7016" s="44"/>
      <c r="F7016" s="43"/>
      <c r="G7016" s="84"/>
      <c r="H7016" s="31"/>
      <c r="I7016" s="31"/>
      <c r="J7016" s="84"/>
      <c r="K7016" s="31"/>
      <c r="L7016" s="31"/>
      <c r="M7016" s="169"/>
      <c r="N7016" s="148"/>
      <c r="O7016" s="106"/>
      <c r="P7016" s="43"/>
      <c r="Q7016" s="31"/>
      <c r="R7016" s="84"/>
      <c r="S7016" s="31"/>
      <c r="T7016" s="31"/>
      <c r="U7016" s="169"/>
      <c r="V7016" s="150"/>
      <c r="W7016" s="342" t="str" cm="1">
        <f t="array" ref="W7016">IF(SUM(LEN(B7016:V7016))=0,"",IF(OR(OR(ISBLANK(F7016),SUM(LEN(C7016),LEN(D7016))=0),AND(NOT(E7016="Unknown"),ISBLANK(J7016)),AND(NOT(O7016="Unknown"),ISBLANK(R7016))),"Missing Information", INDEX(Table15[Entire Service Line Classification], MATCH(SUMIFS(Table15[Unique ID],Table15[System-Owned Portion],E7016,Table15[If Material Anything Other than "Lead" in Column E,Was Material Ever Previously Lead?],G7016,Table15[Customer-Owned Portion],O7016),Table15[Unique ID],0),0)))</f>
        <v/>
      </c>
      <c r="X7016"/>
    </row>
    <row r="7017" spans="2:24" x14ac:dyDescent="0.35">
      <c r="B7017" s="146"/>
      <c r="C7017" s="31"/>
      <c r="D7017" s="31"/>
      <c r="E7017" s="44"/>
      <c r="F7017" s="43"/>
      <c r="G7017" s="84"/>
      <c r="H7017" s="31"/>
      <c r="I7017" s="31"/>
      <c r="J7017" s="84"/>
      <c r="K7017" s="31"/>
      <c r="L7017" s="31"/>
      <c r="M7017" s="169"/>
      <c r="N7017" s="148"/>
      <c r="O7017" s="106"/>
      <c r="P7017" s="43"/>
      <c r="Q7017" s="31"/>
      <c r="R7017" s="84"/>
      <c r="S7017" s="31"/>
      <c r="T7017" s="31"/>
      <c r="U7017" s="169"/>
      <c r="V7017" s="150"/>
      <c r="W7017" s="342" t="str" cm="1">
        <f t="array" ref="W7017">IF(SUM(LEN(B7017:V7017))=0,"",IF(OR(OR(ISBLANK(F7017),SUM(LEN(C7017),LEN(D7017))=0),AND(NOT(E7017="Unknown"),ISBLANK(J7017)),AND(NOT(O7017="Unknown"),ISBLANK(R7017))),"Missing Information", INDEX(Table15[Entire Service Line Classification], MATCH(SUMIFS(Table15[Unique ID],Table15[System-Owned Portion],E7017,Table15[If Material Anything Other than "Lead" in Column E,Was Material Ever Previously Lead?],G7017,Table15[Customer-Owned Portion],O7017),Table15[Unique ID],0),0)))</f>
        <v/>
      </c>
      <c r="X7017"/>
    </row>
    <row r="7018" spans="2:24" x14ac:dyDescent="0.35">
      <c r="B7018" s="146"/>
      <c r="C7018" s="31"/>
      <c r="D7018" s="31"/>
      <c r="E7018" s="44"/>
      <c r="F7018" s="43"/>
      <c r="G7018" s="84"/>
      <c r="H7018" s="31"/>
      <c r="I7018" s="31"/>
      <c r="J7018" s="84"/>
      <c r="K7018" s="31"/>
      <c r="L7018" s="31"/>
      <c r="M7018" s="169"/>
      <c r="N7018" s="148"/>
      <c r="O7018" s="106"/>
      <c r="P7018" s="43"/>
      <c r="Q7018" s="31"/>
      <c r="R7018" s="84"/>
      <c r="S7018" s="31"/>
      <c r="T7018" s="31"/>
      <c r="U7018" s="169"/>
      <c r="V7018" s="150"/>
      <c r="W7018" s="342" t="str" cm="1">
        <f t="array" ref="W7018">IF(SUM(LEN(B7018:V7018))=0,"",IF(OR(OR(ISBLANK(F7018),SUM(LEN(C7018),LEN(D7018))=0),AND(NOT(E7018="Unknown"),ISBLANK(J7018)),AND(NOT(O7018="Unknown"),ISBLANK(R7018))),"Missing Information", INDEX(Table15[Entire Service Line Classification], MATCH(SUMIFS(Table15[Unique ID],Table15[System-Owned Portion],E7018,Table15[If Material Anything Other than "Lead" in Column E,Was Material Ever Previously Lead?],G7018,Table15[Customer-Owned Portion],O7018),Table15[Unique ID],0),0)))</f>
        <v/>
      </c>
      <c r="X7018"/>
    </row>
    <row r="7019" spans="2:24" x14ac:dyDescent="0.35">
      <c r="B7019" s="146"/>
      <c r="C7019" s="31"/>
      <c r="D7019" s="31"/>
      <c r="E7019" s="44"/>
      <c r="F7019" s="43"/>
      <c r="G7019" s="84"/>
      <c r="H7019" s="31"/>
      <c r="I7019" s="31"/>
      <c r="J7019" s="84"/>
      <c r="K7019" s="31"/>
      <c r="L7019" s="31"/>
      <c r="M7019" s="169"/>
      <c r="N7019" s="148"/>
      <c r="O7019" s="106"/>
      <c r="P7019" s="43"/>
      <c r="Q7019" s="31"/>
      <c r="R7019" s="84"/>
      <c r="S7019" s="31"/>
      <c r="T7019" s="31"/>
      <c r="U7019" s="169"/>
      <c r="V7019" s="150"/>
      <c r="W7019" s="342" t="str" cm="1">
        <f t="array" ref="W7019">IF(SUM(LEN(B7019:V7019))=0,"",IF(OR(OR(ISBLANK(F7019),SUM(LEN(C7019),LEN(D7019))=0),AND(NOT(E7019="Unknown"),ISBLANK(J7019)),AND(NOT(O7019="Unknown"),ISBLANK(R7019))),"Missing Information", INDEX(Table15[Entire Service Line Classification], MATCH(SUMIFS(Table15[Unique ID],Table15[System-Owned Portion],E7019,Table15[If Material Anything Other than "Lead" in Column E,Was Material Ever Previously Lead?],G7019,Table15[Customer-Owned Portion],O7019),Table15[Unique ID],0),0)))</f>
        <v/>
      </c>
      <c r="X7019"/>
    </row>
    <row r="7020" spans="2:24" x14ac:dyDescent="0.35">
      <c r="B7020" s="146"/>
      <c r="C7020" s="31"/>
      <c r="D7020" s="31"/>
      <c r="E7020" s="44"/>
      <c r="F7020" s="43"/>
      <c r="G7020" s="84"/>
      <c r="H7020" s="31"/>
      <c r="I7020" s="31"/>
      <c r="J7020" s="84"/>
      <c r="K7020" s="31"/>
      <c r="L7020" s="31"/>
      <c r="M7020" s="169"/>
      <c r="N7020" s="148"/>
      <c r="O7020" s="106"/>
      <c r="P7020" s="43"/>
      <c r="Q7020" s="31"/>
      <c r="R7020" s="84"/>
      <c r="S7020" s="31"/>
      <c r="T7020" s="31"/>
      <c r="U7020" s="169"/>
      <c r="V7020" s="150"/>
      <c r="W7020" s="342" t="str" cm="1">
        <f t="array" ref="W7020">IF(SUM(LEN(B7020:V7020))=0,"",IF(OR(OR(ISBLANK(F7020),SUM(LEN(C7020),LEN(D7020))=0),AND(NOT(E7020="Unknown"),ISBLANK(J7020)),AND(NOT(O7020="Unknown"),ISBLANK(R7020))),"Missing Information", INDEX(Table15[Entire Service Line Classification], MATCH(SUMIFS(Table15[Unique ID],Table15[System-Owned Portion],E7020,Table15[If Material Anything Other than "Lead" in Column E,Was Material Ever Previously Lead?],G7020,Table15[Customer-Owned Portion],O7020),Table15[Unique ID],0),0)))</f>
        <v/>
      </c>
      <c r="X7020"/>
    </row>
    <row r="7021" spans="2:24" x14ac:dyDescent="0.35">
      <c r="B7021" s="146"/>
      <c r="C7021" s="31"/>
      <c r="D7021" s="31"/>
      <c r="E7021" s="44"/>
      <c r="F7021" s="43"/>
      <c r="G7021" s="84"/>
      <c r="H7021" s="31"/>
      <c r="I7021" s="31"/>
      <c r="J7021" s="84"/>
      <c r="K7021" s="31"/>
      <c r="L7021" s="31"/>
      <c r="M7021" s="169"/>
      <c r="N7021" s="148"/>
      <c r="O7021" s="106"/>
      <c r="P7021" s="43"/>
      <c r="Q7021" s="31"/>
      <c r="R7021" s="84"/>
      <c r="S7021" s="31"/>
      <c r="T7021" s="31"/>
      <c r="U7021" s="169"/>
      <c r="V7021" s="150"/>
      <c r="W7021" s="342" t="str" cm="1">
        <f t="array" ref="W7021">IF(SUM(LEN(B7021:V7021))=0,"",IF(OR(OR(ISBLANK(F7021),SUM(LEN(C7021),LEN(D7021))=0),AND(NOT(E7021="Unknown"),ISBLANK(J7021)),AND(NOT(O7021="Unknown"),ISBLANK(R7021))),"Missing Information", INDEX(Table15[Entire Service Line Classification], MATCH(SUMIFS(Table15[Unique ID],Table15[System-Owned Portion],E7021,Table15[If Material Anything Other than "Lead" in Column E,Was Material Ever Previously Lead?],G7021,Table15[Customer-Owned Portion],O7021),Table15[Unique ID],0),0)))</f>
        <v/>
      </c>
      <c r="X7021"/>
    </row>
    <row r="7022" spans="2:24" x14ac:dyDescent="0.35">
      <c r="B7022" s="146"/>
      <c r="C7022" s="31"/>
      <c r="D7022" s="31"/>
      <c r="E7022" s="44"/>
      <c r="F7022" s="43"/>
      <c r="G7022" s="84"/>
      <c r="H7022" s="31"/>
      <c r="I7022" s="31"/>
      <c r="J7022" s="84"/>
      <c r="K7022" s="31"/>
      <c r="L7022" s="31"/>
      <c r="M7022" s="169"/>
      <c r="N7022" s="148"/>
      <c r="O7022" s="106"/>
      <c r="P7022" s="43"/>
      <c r="Q7022" s="31"/>
      <c r="R7022" s="84"/>
      <c r="S7022" s="31"/>
      <c r="T7022" s="31"/>
      <c r="U7022" s="169"/>
      <c r="V7022" s="150"/>
      <c r="W7022" s="342" t="str" cm="1">
        <f t="array" ref="W7022">IF(SUM(LEN(B7022:V7022))=0,"",IF(OR(OR(ISBLANK(F7022),SUM(LEN(C7022),LEN(D7022))=0),AND(NOT(E7022="Unknown"),ISBLANK(J7022)),AND(NOT(O7022="Unknown"),ISBLANK(R7022))),"Missing Information", INDEX(Table15[Entire Service Line Classification], MATCH(SUMIFS(Table15[Unique ID],Table15[System-Owned Portion],E7022,Table15[If Material Anything Other than "Lead" in Column E,Was Material Ever Previously Lead?],G7022,Table15[Customer-Owned Portion],O7022),Table15[Unique ID],0),0)))</f>
        <v/>
      </c>
      <c r="X7022"/>
    </row>
    <row r="7023" spans="2:24" x14ac:dyDescent="0.35">
      <c r="B7023" s="146"/>
      <c r="C7023" s="31"/>
      <c r="D7023" s="31"/>
      <c r="E7023" s="44"/>
      <c r="F7023" s="43"/>
      <c r="G7023" s="84"/>
      <c r="H7023" s="31"/>
      <c r="I7023" s="31"/>
      <c r="J7023" s="84"/>
      <c r="K7023" s="31"/>
      <c r="L7023" s="31"/>
      <c r="M7023" s="169"/>
      <c r="N7023" s="148"/>
      <c r="O7023" s="106"/>
      <c r="P7023" s="43"/>
      <c r="Q7023" s="31"/>
      <c r="R7023" s="84"/>
      <c r="S7023" s="31"/>
      <c r="T7023" s="31"/>
      <c r="U7023" s="169"/>
      <c r="V7023" s="150"/>
      <c r="W7023" s="342" t="str" cm="1">
        <f t="array" ref="W7023">IF(SUM(LEN(B7023:V7023))=0,"",IF(OR(OR(ISBLANK(F7023),SUM(LEN(C7023),LEN(D7023))=0),AND(NOT(E7023="Unknown"),ISBLANK(J7023)),AND(NOT(O7023="Unknown"),ISBLANK(R7023))),"Missing Information", INDEX(Table15[Entire Service Line Classification], MATCH(SUMIFS(Table15[Unique ID],Table15[System-Owned Portion],E7023,Table15[If Material Anything Other than "Lead" in Column E,Was Material Ever Previously Lead?],G7023,Table15[Customer-Owned Portion],O7023),Table15[Unique ID],0),0)))</f>
        <v/>
      </c>
      <c r="X7023"/>
    </row>
    <row r="7024" spans="2:24" x14ac:dyDescent="0.35">
      <c r="B7024" s="146"/>
      <c r="C7024" s="31"/>
      <c r="D7024" s="31"/>
      <c r="E7024" s="44"/>
      <c r="F7024" s="43"/>
      <c r="G7024" s="84"/>
      <c r="H7024" s="31"/>
      <c r="I7024" s="31"/>
      <c r="J7024" s="84"/>
      <c r="K7024" s="31"/>
      <c r="L7024" s="31"/>
      <c r="M7024" s="169"/>
      <c r="N7024" s="148"/>
      <c r="O7024" s="106"/>
      <c r="P7024" s="43"/>
      <c r="Q7024" s="31"/>
      <c r="R7024" s="84"/>
      <c r="S7024" s="31"/>
      <c r="T7024" s="31"/>
      <c r="U7024" s="169"/>
      <c r="V7024" s="150"/>
      <c r="W7024" s="342" t="str" cm="1">
        <f t="array" ref="W7024">IF(SUM(LEN(B7024:V7024))=0,"",IF(OR(OR(ISBLANK(F7024),SUM(LEN(C7024),LEN(D7024))=0),AND(NOT(E7024="Unknown"),ISBLANK(J7024)),AND(NOT(O7024="Unknown"),ISBLANK(R7024))),"Missing Information", INDEX(Table15[Entire Service Line Classification], MATCH(SUMIFS(Table15[Unique ID],Table15[System-Owned Portion],E7024,Table15[If Material Anything Other than "Lead" in Column E,Was Material Ever Previously Lead?],G7024,Table15[Customer-Owned Portion],O7024),Table15[Unique ID],0),0)))</f>
        <v/>
      </c>
      <c r="X7024"/>
    </row>
    <row r="7025" spans="2:24" x14ac:dyDescent="0.35">
      <c r="B7025" s="146"/>
      <c r="C7025" s="31"/>
      <c r="D7025" s="31"/>
      <c r="E7025" s="44"/>
      <c r="F7025" s="43"/>
      <c r="G7025" s="84"/>
      <c r="H7025" s="31"/>
      <c r="I7025" s="31"/>
      <c r="J7025" s="84"/>
      <c r="K7025" s="31"/>
      <c r="L7025" s="31"/>
      <c r="M7025" s="169"/>
      <c r="N7025" s="148"/>
      <c r="O7025" s="106"/>
      <c r="P7025" s="43"/>
      <c r="Q7025" s="31"/>
      <c r="R7025" s="84"/>
      <c r="S7025" s="31"/>
      <c r="T7025" s="31"/>
      <c r="U7025" s="169"/>
      <c r="V7025" s="150"/>
      <c r="W7025" s="342" t="str" cm="1">
        <f t="array" ref="W7025">IF(SUM(LEN(B7025:V7025))=0,"",IF(OR(OR(ISBLANK(F7025),SUM(LEN(C7025),LEN(D7025))=0),AND(NOT(E7025="Unknown"),ISBLANK(J7025)),AND(NOT(O7025="Unknown"),ISBLANK(R7025))),"Missing Information", INDEX(Table15[Entire Service Line Classification], MATCH(SUMIFS(Table15[Unique ID],Table15[System-Owned Portion],E7025,Table15[If Material Anything Other than "Lead" in Column E,Was Material Ever Previously Lead?],G7025,Table15[Customer-Owned Portion],O7025),Table15[Unique ID],0),0)))</f>
        <v/>
      </c>
      <c r="X7025"/>
    </row>
    <row r="7026" spans="2:24" x14ac:dyDescent="0.35">
      <c r="B7026" s="146"/>
      <c r="C7026" s="31"/>
      <c r="D7026" s="31"/>
      <c r="E7026" s="44"/>
      <c r="F7026" s="43"/>
      <c r="G7026" s="84"/>
      <c r="H7026" s="31"/>
      <c r="I7026" s="31"/>
      <c r="J7026" s="84"/>
      <c r="K7026" s="31"/>
      <c r="L7026" s="31"/>
      <c r="M7026" s="169"/>
      <c r="N7026" s="148"/>
      <c r="O7026" s="106"/>
      <c r="P7026" s="43"/>
      <c r="Q7026" s="31"/>
      <c r="R7026" s="84"/>
      <c r="S7026" s="31"/>
      <c r="T7026" s="31"/>
      <c r="U7026" s="169"/>
      <c r="V7026" s="150"/>
      <c r="W7026" s="342" t="str" cm="1">
        <f t="array" ref="W7026">IF(SUM(LEN(B7026:V7026))=0,"",IF(OR(OR(ISBLANK(F7026),SUM(LEN(C7026),LEN(D7026))=0),AND(NOT(E7026="Unknown"),ISBLANK(J7026)),AND(NOT(O7026="Unknown"),ISBLANK(R7026))),"Missing Information", INDEX(Table15[Entire Service Line Classification], MATCH(SUMIFS(Table15[Unique ID],Table15[System-Owned Portion],E7026,Table15[If Material Anything Other than "Lead" in Column E,Was Material Ever Previously Lead?],G7026,Table15[Customer-Owned Portion],O7026),Table15[Unique ID],0),0)))</f>
        <v/>
      </c>
      <c r="X7026"/>
    </row>
    <row r="7027" spans="2:24" x14ac:dyDescent="0.35">
      <c r="B7027" s="146"/>
      <c r="C7027" s="31"/>
      <c r="D7027" s="31"/>
      <c r="E7027" s="44"/>
      <c r="F7027" s="43"/>
      <c r="G7027" s="84"/>
      <c r="H7027" s="31"/>
      <c r="I7027" s="31"/>
      <c r="J7027" s="84"/>
      <c r="K7027" s="31"/>
      <c r="L7027" s="31"/>
      <c r="M7027" s="169"/>
      <c r="N7027" s="148"/>
      <c r="O7027" s="106"/>
      <c r="P7027" s="43"/>
      <c r="Q7027" s="31"/>
      <c r="R7027" s="84"/>
      <c r="S7027" s="31"/>
      <c r="T7027" s="31"/>
      <c r="U7027" s="169"/>
      <c r="V7027" s="150"/>
      <c r="W7027" s="342" t="str" cm="1">
        <f t="array" ref="W7027">IF(SUM(LEN(B7027:V7027))=0,"",IF(OR(OR(ISBLANK(F7027),SUM(LEN(C7027),LEN(D7027))=0),AND(NOT(E7027="Unknown"),ISBLANK(J7027)),AND(NOT(O7027="Unknown"),ISBLANK(R7027))),"Missing Information", INDEX(Table15[Entire Service Line Classification], MATCH(SUMIFS(Table15[Unique ID],Table15[System-Owned Portion],E7027,Table15[If Material Anything Other than "Lead" in Column E,Was Material Ever Previously Lead?],G7027,Table15[Customer-Owned Portion],O7027),Table15[Unique ID],0),0)))</f>
        <v/>
      </c>
      <c r="X7027"/>
    </row>
    <row r="7028" spans="2:24" x14ac:dyDescent="0.35">
      <c r="B7028" s="146"/>
      <c r="C7028" s="31"/>
      <c r="D7028" s="31"/>
      <c r="E7028" s="44"/>
      <c r="F7028" s="43"/>
      <c r="G7028" s="84"/>
      <c r="H7028" s="31"/>
      <c r="I7028" s="31"/>
      <c r="J7028" s="84"/>
      <c r="K7028" s="31"/>
      <c r="L7028" s="31"/>
      <c r="M7028" s="169"/>
      <c r="N7028" s="148"/>
      <c r="O7028" s="106"/>
      <c r="P7028" s="43"/>
      <c r="Q7028" s="31"/>
      <c r="R7028" s="84"/>
      <c r="S7028" s="31"/>
      <c r="T7028" s="31"/>
      <c r="U7028" s="169"/>
      <c r="V7028" s="150"/>
      <c r="W7028" s="342" t="str" cm="1">
        <f t="array" ref="W7028">IF(SUM(LEN(B7028:V7028))=0,"",IF(OR(OR(ISBLANK(F7028),SUM(LEN(C7028),LEN(D7028))=0),AND(NOT(E7028="Unknown"),ISBLANK(J7028)),AND(NOT(O7028="Unknown"),ISBLANK(R7028))),"Missing Information", INDEX(Table15[Entire Service Line Classification], MATCH(SUMIFS(Table15[Unique ID],Table15[System-Owned Portion],E7028,Table15[If Material Anything Other than "Lead" in Column E,Was Material Ever Previously Lead?],G7028,Table15[Customer-Owned Portion],O7028),Table15[Unique ID],0),0)))</f>
        <v/>
      </c>
      <c r="X7028"/>
    </row>
    <row r="7029" spans="2:24" x14ac:dyDescent="0.35">
      <c r="B7029" s="146"/>
      <c r="C7029" s="31"/>
      <c r="D7029" s="31"/>
      <c r="E7029" s="44"/>
      <c r="F7029" s="43"/>
      <c r="G7029" s="84"/>
      <c r="H7029" s="31"/>
      <c r="I7029" s="31"/>
      <c r="J7029" s="84"/>
      <c r="K7029" s="31"/>
      <c r="L7029" s="31"/>
      <c r="M7029" s="169"/>
      <c r="N7029" s="148"/>
      <c r="O7029" s="106"/>
      <c r="P7029" s="43"/>
      <c r="Q7029" s="31"/>
      <c r="R7029" s="84"/>
      <c r="S7029" s="31"/>
      <c r="T7029" s="31"/>
      <c r="U7029" s="169"/>
      <c r="V7029" s="150"/>
      <c r="W7029" s="342" t="str" cm="1">
        <f t="array" ref="W7029">IF(SUM(LEN(B7029:V7029))=0,"",IF(OR(OR(ISBLANK(F7029),SUM(LEN(C7029),LEN(D7029))=0),AND(NOT(E7029="Unknown"),ISBLANK(J7029)),AND(NOT(O7029="Unknown"),ISBLANK(R7029))),"Missing Information", INDEX(Table15[Entire Service Line Classification], MATCH(SUMIFS(Table15[Unique ID],Table15[System-Owned Portion],E7029,Table15[If Material Anything Other than "Lead" in Column E,Was Material Ever Previously Lead?],G7029,Table15[Customer-Owned Portion],O7029),Table15[Unique ID],0),0)))</f>
        <v/>
      </c>
      <c r="X7029"/>
    </row>
    <row r="7030" spans="2:24" x14ac:dyDescent="0.35">
      <c r="B7030" s="146"/>
      <c r="C7030" s="31"/>
      <c r="D7030" s="31"/>
      <c r="E7030" s="44"/>
      <c r="F7030" s="43"/>
      <c r="G7030" s="84"/>
      <c r="H7030" s="31"/>
      <c r="I7030" s="31"/>
      <c r="J7030" s="84"/>
      <c r="K7030" s="31"/>
      <c r="L7030" s="31"/>
      <c r="M7030" s="169"/>
      <c r="N7030" s="148"/>
      <c r="O7030" s="106"/>
      <c r="P7030" s="43"/>
      <c r="Q7030" s="31"/>
      <c r="R7030" s="84"/>
      <c r="S7030" s="31"/>
      <c r="T7030" s="31"/>
      <c r="U7030" s="169"/>
      <c r="V7030" s="150"/>
      <c r="W7030" s="342" t="str" cm="1">
        <f t="array" ref="W7030">IF(SUM(LEN(B7030:V7030))=0,"",IF(OR(OR(ISBLANK(F7030),SUM(LEN(C7030),LEN(D7030))=0),AND(NOT(E7030="Unknown"),ISBLANK(J7030)),AND(NOT(O7030="Unknown"),ISBLANK(R7030))),"Missing Information", INDEX(Table15[Entire Service Line Classification], MATCH(SUMIFS(Table15[Unique ID],Table15[System-Owned Portion],E7030,Table15[If Material Anything Other than "Lead" in Column E,Was Material Ever Previously Lead?],G7030,Table15[Customer-Owned Portion],O7030),Table15[Unique ID],0),0)))</f>
        <v/>
      </c>
      <c r="X7030"/>
    </row>
    <row r="7031" spans="2:24" x14ac:dyDescent="0.35">
      <c r="B7031" s="146"/>
      <c r="C7031" s="31"/>
      <c r="D7031" s="31"/>
      <c r="E7031" s="44"/>
      <c r="F7031" s="43"/>
      <c r="G7031" s="84"/>
      <c r="H7031" s="31"/>
      <c r="I7031" s="31"/>
      <c r="J7031" s="84"/>
      <c r="K7031" s="31"/>
      <c r="L7031" s="31"/>
      <c r="M7031" s="169"/>
      <c r="N7031" s="148"/>
      <c r="O7031" s="106"/>
      <c r="P7031" s="43"/>
      <c r="Q7031" s="31"/>
      <c r="R7031" s="84"/>
      <c r="S7031" s="31"/>
      <c r="T7031" s="31"/>
      <c r="U7031" s="169"/>
      <c r="V7031" s="150"/>
      <c r="W7031" s="342" t="str" cm="1">
        <f t="array" ref="W7031">IF(SUM(LEN(B7031:V7031))=0,"",IF(OR(OR(ISBLANK(F7031),SUM(LEN(C7031),LEN(D7031))=0),AND(NOT(E7031="Unknown"),ISBLANK(J7031)),AND(NOT(O7031="Unknown"),ISBLANK(R7031))),"Missing Information", INDEX(Table15[Entire Service Line Classification], MATCH(SUMIFS(Table15[Unique ID],Table15[System-Owned Portion],E7031,Table15[If Material Anything Other than "Lead" in Column E,Was Material Ever Previously Lead?],G7031,Table15[Customer-Owned Portion],O7031),Table15[Unique ID],0),0)))</f>
        <v/>
      </c>
      <c r="X7031"/>
    </row>
    <row r="7032" spans="2:24" x14ac:dyDescent="0.35">
      <c r="B7032" s="146"/>
      <c r="C7032" s="31"/>
      <c r="D7032" s="31"/>
      <c r="E7032" s="44"/>
      <c r="F7032" s="43"/>
      <c r="G7032" s="84"/>
      <c r="H7032" s="31"/>
      <c r="I7032" s="31"/>
      <c r="J7032" s="84"/>
      <c r="K7032" s="31"/>
      <c r="L7032" s="31"/>
      <c r="M7032" s="169"/>
      <c r="N7032" s="148"/>
      <c r="O7032" s="106"/>
      <c r="P7032" s="43"/>
      <c r="Q7032" s="31"/>
      <c r="R7032" s="84"/>
      <c r="S7032" s="31"/>
      <c r="T7032" s="31"/>
      <c r="U7032" s="169"/>
      <c r="V7032" s="150"/>
      <c r="W7032" s="342" t="str" cm="1">
        <f t="array" ref="W7032">IF(SUM(LEN(B7032:V7032))=0,"",IF(OR(OR(ISBLANK(F7032),SUM(LEN(C7032),LEN(D7032))=0),AND(NOT(E7032="Unknown"),ISBLANK(J7032)),AND(NOT(O7032="Unknown"),ISBLANK(R7032))),"Missing Information", INDEX(Table15[Entire Service Line Classification], MATCH(SUMIFS(Table15[Unique ID],Table15[System-Owned Portion],E7032,Table15[If Material Anything Other than "Lead" in Column E,Was Material Ever Previously Lead?],G7032,Table15[Customer-Owned Portion],O7032),Table15[Unique ID],0),0)))</f>
        <v/>
      </c>
      <c r="X7032"/>
    </row>
    <row r="7033" spans="2:24" x14ac:dyDescent="0.35">
      <c r="B7033" s="146"/>
      <c r="C7033" s="31"/>
      <c r="D7033" s="31"/>
      <c r="E7033" s="44"/>
      <c r="F7033" s="43"/>
      <c r="G7033" s="84"/>
      <c r="H7033" s="31"/>
      <c r="I7033" s="31"/>
      <c r="J7033" s="84"/>
      <c r="K7033" s="31"/>
      <c r="L7033" s="31"/>
      <c r="M7033" s="169"/>
      <c r="N7033" s="148"/>
      <c r="O7033" s="106"/>
      <c r="P7033" s="43"/>
      <c r="Q7033" s="31"/>
      <c r="R7033" s="84"/>
      <c r="S7033" s="31"/>
      <c r="T7033" s="31"/>
      <c r="U7033" s="169"/>
      <c r="V7033" s="150"/>
      <c r="W7033" s="342" t="str" cm="1">
        <f t="array" ref="W7033">IF(SUM(LEN(B7033:V7033))=0,"",IF(OR(OR(ISBLANK(F7033),SUM(LEN(C7033),LEN(D7033))=0),AND(NOT(E7033="Unknown"),ISBLANK(J7033)),AND(NOT(O7033="Unknown"),ISBLANK(R7033))),"Missing Information", INDEX(Table15[Entire Service Line Classification], MATCH(SUMIFS(Table15[Unique ID],Table15[System-Owned Portion],E7033,Table15[If Material Anything Other than "Lead" in Column E,Was Material Ever Previously Lead?],G7033,Table15[Customer-Owned Portion],O7033),Table15[Unique ID],0),0)))</f>
        <v/>
      </c>
      <c r="X7033"/>
    </row>
    <row r="7034" spans="2:24" x14ac:dyDescent="0.35">
      <c r="B7034" s="146"/>
      <c r="C7034" s="31"/>
      <c r="D7034" s="31"/>
      <c r="E7034" s="44"/>
      <c r="F7034" s="43"/>
      <c r="G7034" s="84"/>
      <c r="H7034" s="31"/>
      <c r="I7034" s="31"/>
      <c r="J7034" s="84"/>
      <c r="K7034" s="31"/>
      <c r="L7034" s="31"/>
      <c r="M7034" s="169"/>
      <c r="N7034" s="148"/>
      <c r="O7034" s="106"/>
      <c r="P7034" s="43"/>
      <c r="Q7034" s="31"/>
      <c r="R7034" s="84"/>
      <c r="S7034" s="31"/>
      <c r="T7034" s="31"/>
      <c r="U7034" s="169"/>
      <c r="V7034" s="150"/>
      <c r="W7034" s="342" t="str" cm="1">
        <f t="array" ref="W7034">IF(SUM(LEN(B7034:V7034))=0,"",IF(OR(OR(ISBLANK(F7034),SUM(LEN(C7034),LEN(D7034))=0),AND(NOT(E7034="Unknown"),ISBLANK(J7034)),AND(NOT(O7034="Unknown"),ISBLANK(R7034))),"Missing Information", INDEX(Table15[Entire Service Line Classification], MATCH(SUMIFS(Table15[Unique ID],Table15[System-Owned Portion],E7034,Table15[If Material Anything Other than "Lead" in Column E,Was Material Ever Previously Lead?],G7034,Table15[Customer-Owned Portion],O7034),Table15[Unique ID],0),0)))</f>
        <v/>
      </c>
      <c r="X7034"/>
    </row>
    <row r="7035" spans="2:24" x14ac:dyDescent="0.35">
      <c r="B7035" s="146"/>
      <c r="C7035" s="31"/>
      <c r="D7035" s="31"/>
      <c r="E7035" s="44"/>
      <c r="F7035" s="43"/>
      <c r="G7035" s="84"/>
      <c r="H7035" s="31"/>
      <c r="I7035" s="31"/>
      <c r="J7035" s="84"/>
      <c r="K7035" s="31"/>
      <c r="L7035" s="31"/>
      <c r="M7035" s="169"/>
      <c r="N7035" s="148"/>
      <c r="O7035" s="106"/>
      <c r="P7035" s="43"/>
      <c r="Q7035" s="31"/>
      <c r="R7035" s="84"/>
      <c r="S7035" s="31"/>
      <c r="T7035" s="31"/>
      <c r="U7035" s="169"/>
      <c r="V7035" s="150"/>
      <c r="W7035" s="342" t="str" cm="1">
        <f t="array" ref="W7035">IF(SUM(LEN(B7035:V7035))=0,"",IF(OR(OR(ISBLANK(F7035),SUM(LEN(C7035),LEN(D7035))=0),AND(NOT(E7035="Unknown"),ISBLANK(J7035)),AND(NOT(O7035="Unknown"),ISBLANK(R7035))),"Missing Information", INDEX(Table15[Entire Service Line Classification], MATCH(SUMIFS(Table15[Unique ID],Table15[System-Owned Portion],E7035,Table15[If Material Anything Other than "Lead" in Column E,Was Material Ever Previously Lead?],G7035,Table15[Customer-Owned Portion],O7035),Table15[Unique ID],0),0)))</f>
        <v/>
      </c>
      <c r="X7035"/>
    </row>
    <row r="7036" spans="2:24" x14ac:dyDescent="0.35">
      <c r="B7036" s="146"/>
      <c r="C7036" s="31"/>
      <c r="D7036" s="31"/>
      <c r="E7036" s="44"/>
      <c r="F7036" s="43"/>
      <c r="G7036" s="84"/>
      <c r="H7036" s="31"/>
      <c r="I7036" s="31"/>
      <c r="J7036" s="84"/>
      <c r="K7036" s="31"/>
      <c r="L7036" s="31"/>
      <c r="M7036" s="169"/>
      <c r="N7036" s="148"/>
      <c r="O7036" s="106"/>
      <c r="P7036" s="43"/>
      <c r="Q7036" s="31"/>
      <c r="R7036" s="84"/>
      <c r="S7036" s="31"/>
      <c r="T7036" s="31"/>
      <c r="U7036" s="169"/>
      <c r="V7036" s="150"/>
      <c r="W7036" s="342" t="str" cm="1">
        <f t="array" ref="W7036">IF(SUM(LEN(B7036:V7036))=0,"",IF(OR(OR(ISBLANK(F7036),SUM(LEN(C7036),LEN(D7036))=0),AND(NOT(E7036="Unknown"),ISBLANK(J7036)),AND(NOT(O7036="Unknown"),ISBLANK(R7036))),"Missing Information", INDEX(Table15[Entire Service Line Classification], MATCH(SUMIFS(Table15[Unique ID],Table15[System-Owned Portion],E7036,Table15[If Material Anything Other than "Lead" in Column E,Was Material Ever Previously Lead?],G7036,Table15[Customer-Owned Portion],O7036),Table15[Unique ID],0),0)))</f>
        <v/>
      </c>
      <c r="X7036"/>
    </row>
    <row r="7037" spans="2:24" x14ac:dyDescent="0.35">
      <c r="B7037" s="146"/>
      <c r="C7037" s="31"/>
      <c r="D7037" s="31"/>
      <c r="E7037" s="44"/>
      <c r="F7037" s="43"/>
      <c r="G7037" s="84"/>
      <c r="H7037" s="31"/>
      <c r="I7037" s="31"/>
      <c r="J7037" s="84"/>
      <c r="K7037" s="31"/>
      <c r="L7037" s="31"/>
      <c r="M7037" s="169"/>
      <c r="N7037" s="148"/>
      <c r="O7037" s="106"/>
      <c r="P7037" s="43"/>
      <c r="Q7037" s="31"/>
      <c r="R7037" s="84"/>
      <c r="S7037" s="31"/>
      <c r="T7037" s="31"/>
      <c r="U7037" s="169"/>
      <c r="V7037" s="150"/>
      <c r="W7037" s="342" t="str" cm="1">
        <f t="array" ref="W7037">IF(SUM(LEN(B7037:V7037))=0,"",IF(OR(OR(ISBLANK(F7037),SUM(LEN(C7037),LEN(D7037))=0),AND(NOT(E7037="Unknown"),ISBLANK(J7037)),AND(NOT(O7037="Unknown"),ISBLANK(R7037))),"Missing Information", INDEX(Table15[Entire Service Line Classification], MATCH(SUMIFS(Table15[Unique ID],Table15[System-Owned Portion],E7037,Table15[If Material Anything Other than "Lead" in Column E,Was Material Ever Previously Lead?],G7037,Table15[Customer-Owned Portion],O7037),Table15[Unique ID],0),0)))</f>
        <v/>
      </c>
      <c r="X7037"/>
    </row>
    <row r="7038" spans="2:24" x14ac:dyDescent="0.35">
      <c r="B7038" s="146"/>
      <c r="C7038" s="31"/>
      <c r="D7038" s="31"/>
      <c r="E7038" s="44"/>
      <c r="F7038" s="43"/>
      <c r="G7038" s="84"/>
      <c r="H7038" s="31"/>
      <c r="I7038" s="31"/>
      <c r="J7038" s="84"/>
      <c r="K7038" s="31"/>
      <c r="L7038" s="31"/>
      <c r="M7038" s="169"/>
      <c r="N7038" s="148"/>
      <c r="O7038" s="106"/>
      <c r="P7038" s="43"/>
      <c r="Q7038" s="31"/>
      <c r="R7038" s="84"/>
      <c r="S7038" s="31"/>
      <c r="T7038" s="31"/>
      <c r="U7038" s="169"/>
      <c r="V7038" s="150"/>
      <c r="W7038" s="342" t="str" cm="1">
        <f t="array" ref="W7038">IF(SUM(LEN(B7038:V7038))=0,"",IF(OR(OR(ISBLANK(F7038),SUM(LEN(C7038),LEN(D7038))=0),AND(NOT(E7038="Unknown"),ISBLANK(J7038)),AND(NOT(O7038="Unknown"),ISBLANK(R7038))),"Missing Information", INDEX(Table15[Entire Service Line Classification], MATCH(SUMIFS(Table15[Unique ID],Table15[System-Owned Portion],E7038,Table15[If Material Anything Other than "Lead" in Column E,Was Material Ever Previously Lead?],G7038,Table15[Customer-Owned Portion],O7038),Table15[Unique ID],0),0)))</f>
        <v/>
      </c>
      <c r="X7038"/>
    </row>
    <row r="7039" spans="2:24" x14ac:dyDescent="0.35">
      <c r="B7039" s="146"/>
      <c r="C7039" s="31"/>
      <c r="D7039" s="31"/>
      <c r="E7039" s="44"/>
      <c r="F7039" s="43"/>
      <c r="G7039" s="84"/>
      <c r="H7039" s="31"/>
      <c r="I7039" s="31"/>
      <c r="J7039" s="84"/>
      <c r="K7039" s="31"/>
      <c r="L7039" s="31"/>
      <c r="M7039" s="169"/>
      <c r="N7039" s="148"/>
      <c r="O7039" s="106"/>
      <c r="P7039" s="43"/>
      <c r="Q7039" s="31"/>
      <c r="R7039" s="84"/>
      <c r="S7039" s="31"/>
      <c r="T7039" s="31"/>
      <c r="U7039" s="169"/>
      <c r="V7039" s="150"/>
      <c r="W7039" s="342" t="str" cm="1">
        <f t="array" ref="W7039">IF(SUM(LEN(B7039:V7039))=0,"",IF(OR(OR(ISBLANK(F7039),SUM(LEN(C7039),LEN(D7039))=0),AND(NOT(E7039="Unknown"),ISBLANK(J7039)),AND(NOT(O7039="Unknown"),ISBLANK(R7039))),"Missing Information", INDEX(Table15[Entire Service Line Classification], MATCH(SUMIFS(Table15[Unique ID],Table15[System-Owned Portion],E7039,Table15[If Material Anything Other than "Lead" in Column E,Was Material Ever Previously Lead?],G7039,Table15[Customer-Owned Portion],O7039),Table15[Unique ID],0),0)))</f>
        <v/>
      </c>
      <c r="X7039"/>
    </row>
    <row r="7040" spans="2:24" x14ac:dyDescent="0.35">
      <c r="B7040" s="146"/>
      <c r="C7040" s="31"/>
      <c r="D7040" s="31"/>
      <c r="E7040" s="44"/>
      <c r="F7040" s="43"/>
      <c r="G7040" s="84"/>
      <c r="H7040" s="31"/>
      <c r="I7040" s="31"/>
      <c r="J7040" s="84"/>
      <c r="K7040" s="31"/>
      <c r="L7040" s="31"/>
      <c r="M7040" s="169"/>
      <c r="N7040" s="148"/>
      <c r="O7040" s="106"/>
      <c r="P7040" s="43"/>
      <c r="Q7040" s="31"/>
      <c r="R7040" s="84"/>
      <c r="S7040" s="31"/>
      <c r="T7040" s="31"/>
      <c r="U7040" s="169"/>
      <c r="V7040" s="150"/>
      <c r="W7040" s="342" t="str" cm="1">
        <f t="array" ref="W7040">IF(SUM(LEN(B7040:V7040))=0,"",IF(OR(OR(ISBLANK(F7040),SUM(LEN(C7040),LEN(D7040))=0),AND(NOT(E7040="Unknown"),ISBLANK(J7040)),AND(NOT(O7040="Unknown"),ISBLANK(R7040))),"Missing Information", INDEX(Table15[Entire Service Line Classification], MATCH(SUMIFS(Table15[Unique ID],Table15[System-Owned Portion],E7040,Table15[If Material Anything Other than "Lead" in Column E,Was Material Ever Previously Lead?],G7040,Table15[Customer-Owned Portion],O7040),Table15[Unique ID],0),0)))</f>
        <v/>
      </c>
      <c r="X7040"/>
    </row>
    <row r="7041" spans="2:24" x14ac:dyDescent="0.35">
      <c r="B7041" s="146"/>
      <c r="C7041" s="31"/>
      <c r="D7041" s="31"/>
      <c r="E7041" s="44"/>
      <c r="F7041" s="43"/>
      <c r="G7041" s="84"/>
      <c r="H7041" s="31"/>
      <c r="I7041" s="31"/>
      <c r="J7041" s="84"/>
      <c r="K7041" s="31"/>
      <c r="L7041" s="31"/>
      <c r="M7041" s="169"/>
      <c r="N7041" s="148"/>
      <c r="O7041" s="106"/>
      <c r="P7041" s="43"/>
      <c r="Q7041" s="31"/>
      <c r="R7041" s="84"/>
      <c r="S7041" s="31"/>
      <c r="T7041" s="31"/>
      <c r="U7041" s="169"/>
      <c r="V7041" s="150"/>
      <c r="W7041" s="342" t="str" cm="1">
        <f t="array" ref="W7041">IF(SUM(LEN(B7041:V7041))=0,"",IF(OR(OR(ISBLANK(F7041),SUM(LEN(C7041),LEN(D7041))=0),AND(NOT(E7041="Unknown"),ISBLANK(J7041)),AND(NOT(O7041="Unknown"),ISBLANK(R7041))),"Missing Information", INDEX(Table15[Entire Service Line Classification], MATCH(SUMIFS(Table15[Unique ID],Table15[System-Owned Portion],E7041,Table15[If Material Anything Other than "Lead" in Column E,Was Material Ever Previously Lead?],G7041,Table15[Customer-Owned Portion],O7041),Table15[Unique ID],0),0)))</f>
        <v/>
      </c>
      <c r="X7041"/>
    </row>
    <row r="7042" spans="2:24" x14ac:dyDescent="0.35">
      <c r="B7042" s="146"/>
      <c r="C7042" s="31"/>
      <c r="D7042" s="31"/>
      <c r="E7042" s="44"/>
      <c r="F7042" s="43"/>
      <c r="G7042" s="84"/>
      <c r="H7042" s="31"/>
      <c r="I7042" s="31"/>
      <c r="J7042" s="84"/>
      <c r="K7042" s="31"/>
      <c r="L7042" s="31"/>
      <c r="M7042" s="169"/>
      <c r="N7042" s="148"/>
      <c r="O7042" s="106"/>
      <c r="P7042" s="43"/>
      <c r="Q7042" s="31"/>
      <c r="R7042" s="84"/>
      <c r="S7042" s="31"/>
      <c r="T7042" s="31"/>
      <c r="U7042" s="169"/>
      <c r="V7042" s="150"/>
      <c r="W7042" s="342" t="str" cm="1">
        <f t="array" ref="W7042">IF(SUM(LEN(B7042:V7042))=0,"",IF(OR(OR(ISBLANK(F7042),SUM(LEN(C7042),LEN(D7042))=0),AND(NOT(E7042="Unknown"),ISBLANK(J7042)),AND(NOT(O7042="Unknown"),ISBLANK(R7042))),"Missing Information", INDEX(Table15[Entire Service Line Classification], MATCH(SUMIFS(Table15[Unique ID],Table15[System-Owned Portion],E7042,Table15[If Material Anything Other than "Lead" in Column E,Was Material Ever Previously Lead?],G7042,Table15[Customer-Owned Portion],O7042),Table15[Unique ID],0),0)))</f>
        <v/>
      </c>
      <c r="X7042"/>
    </row>
    <row r="7043" spans="2:24" x14ac:dyDescent="0.35">
      <c r="B7043" s="146"/>
      <c r="C7043" s="31"/>
      <c r="D7043" s="31"/>
      <c r="E7043" s="44"/>
      <c r="F7043" s="43"/>
      <c r="G7043" s="84"/>
      <c r="H7043" s="31"/>
      <c r="I7043" s="31"/>
      <c r="J7043" s="84"/>
      <c r="K7043" s="31"/>
      <c r="L7043" s="31"/>
      <c r="M7043" s="169"/>
      <c r="N7043" s="148"/>
      <c r="O7043" s="106"/>
      <c r="P7043" s="43"/>
      <c r="Q7043" s="31"/>
      <c r="R7043" s="84"/>
      <c r="S7043" s="31"/>
      <c r="T7043" s="31"/>
      <c r="U7043" s="169"/>
      <c r="V7043" s="150"/>
      <c r="W7043" s="342" t="str" cm="1">
        <f t="array" ref="W7043">IF(SUM(LEN(B7043:V7043))=0,"",IF(OR(OR(ISBLANK(F7043),SUM(LEN(C7043),LEN(D7043))=0),AND(NOT(E7043="Unknown"),ISBLANK(J7043)),AND(NOT(O7043="Unknown"),ISBLANK(R7043))),"Missing Information", INDEX(Table15[Entire Service Line Classification], MATCH(SUMIFS(Table15[Unique ID],Table15[System-Owned Portion],E7043,Table15[If Material Anything Other than "Lead" in Column E,Was Material Ever Previously Lead?],G7043,Table15[Customer-Owned Portion],O7043),Table15[Unique ID],0),0)))</f>
        <v/>
      </c>
      <c r="X7043"/>
    </row>
    <row r="7044" spans="2:24" x14ac:dyDescent="0.35">
      <c r="B7044" s="146"/>
      <c r="C7044" s="31"/>
      <c r="D7044" s="31"/>
      <c r="E7044" s="44"/>
      <c r="F7044" s="43"/>
      <c r="G7044" s="84"/>
      <c r="H7044" s="31"/>
      <c r="I7044" s="31"/>
      <c r="J7044" s="84"/>
      <c r="K7044" s="31"/>
      <c r="L7044" s="31"/>
      <c r="M7044" s="169"/>
      <c r="N7044" s="148"/>
      <c r="O7044" s="106"/>
      <c r="P7044" s="43"/>
      <c r="Q7044" s="31"/>
      <c r="R7044" s="84"/>
      <c r="S7044" s="31"/>
      <c r="T7044" s="31"/>
      <c r="U7044" s="169"/>
      <c r="V7044" s="150"/>
      <c r="W7044" s="342" t="str" cm="1">
        <f t="array" ref="W7044">IF(SUM(LEN(B7044:V7044))=0,"",IF(OR(OR(ISBLANK(F7044),SUM(LEN(C7044),LEN(D7044))=0),AND(NOT(E7044="Unknown"),ISBLANK(J7044)),AND(NOT(O7044="Unknown"),ISBLANK(R7044))),"Missing Information", INDEX(Table15[Entire Service Line Classification], MATCH(SUMIFS(Table15[Unique ID],Table15[System-Owned Portion],E7044,Table15[If Material Anything Other than "Lead" in Column E,Was Material Ever Previously Lead?],G7044,Table15[Customer-Owned Portion],O7044),Table15[Unique ID],0),0)))</f>
        <v/>
      </c>
      <c r="X7044"/>
    </row>
    <row r="7045" spans="2:24" x14ac:dyDescent="0.35">
      <c r="B7045" s="146"/>
      <c r="C7045" s="31"/>
      <c r="D7045" s="31"/>
      <c r="E7045" s="44"/>
      <c r="F7045" s="43"/>
      <c r="G7045" s="84"/>
      <c r="H7045" s="31"/>
      <c r="I7045" s="31"/>
      <c r="J7045" s="84"/>
      <c r="K7045" s="31"/>
      <c r="L7045" s="31"/>
      <c r="M7045" s="169"/>
      <c r="N7045" s="148"/>
      <c r="O7045" s="106"/>
      <c r="P7045" s="43"/>
      <c r="Q7045" s="31"/>
      <c r="R7045" s="84"/>
      <c r="S7045" s="31"/>
      <c r="T7045" s="31"/>
      <c r="U7045" s="169"/>
      <c r="V7045" s="150"/>
      <c r="W7045" s="342" t="str" cm="1">
        <f t="array" ref="W7045">IF(SUM(LEN(B7045:V7045))=0,"",IF(OR(OR(ISBLANK(F7045),SUM(LEN(C7045),LEN(D7045))=0),AND(NOT(E7045="Unknown"),ISBLANK(J7045)),AND(NOT(O7045="Unknown"),ISBLANK(R7045))),"Missing Information", INDEX(Table15[Entire Service Line Classification], MATCH(SUMIFS(Table15[Unique ID],Table15[System-Owned Portion],E7045,Table15[If Material Anything Other than "Lead" in Column E,Was Material Ever Previously Lead?],G7045,Table15[Customer-Owned Portion],O7045),Table15[Unique ID],0),0)))</f>
        <v/>
      </c>
      <c r="X7045"/>
    </row>
    <row r="7046" spans="2:24" x14ac:dyDescent="0.35">
      <c r="B7046" s="146"/>
      <c r="C7046" s="31"/>
      <c r="D7046" s="31"/>
      <c r="E7046" s="44"/>
      <c r="F7046" s="43"/>
      <c r="G7046" s="84"/>
      <c r="H7046" s="31"/>
      <c r="I7046" s="31"/>
      <c r="J7046" s="84"/>
      <c r="K7046" s="31"/>
      <c r="L7046" s="31"/>
      <c r="M7046" s="169"/>
      <c r="N7046" s="148"/>
      <c r="O7046" s="106"/>
      <c r="P7046" s="43"/>
      <c r="Q7046" s="31"/>
      <c r="R7046" s="84"/>
      <c r="S7046" s="31"/>
      <c r="T7046" s="31"/>
      <c r="U7046" s="169"/>
      <c r="V7046" s="150"/>
      <c r="W7046" s="342" t="str" cm="1">
        <f t="array" ref="W7046">IF(SUM(LEN(B7046:V7046))=0,"",IF(OR(OR(ISBLANK(F7046),SUM(LEN(C7046),LEN(D7046))=0),AND(NOT(E7046="Unknown"),ISBLANK(J7046)),AND(NOT(O7046="Unknown"),ISBLANK(R7046))),"Missing Information", INDEX(Table15[Entire Service Line Classification], MATCH(SUMIFS(Table15[Unique ID],Table15[System-Owned Portion],E7046,Table15[If Material Anything Other than "Lead" in Column E,Was Material Ever Previously Lead?],G7046,Table15[Customer-Owned Portion],O7046),Table15[Unique ID],0),0)))</f>
        <v/>
      </c>
      <c r="X7046"/>
    </row>
    <row r="7047" spans="2:24" x14ac:dyDescent="0.35">
      <c r="B7047" s="146"/>
      <c r="C7047" s="31"/>
      <c r="D7047" s="31"/>
      <c r="E7047" s="44"/>
      <c r="F7047" s="43"/>
      <c r="G7047" s="84"/>
      <c r="H7047" s="31"/>
      <c r="I7047" s="31"/>
      <c r="J7047" s="84"/>
      <c r="K7047" s="31"/>
      <c r="L7047" s="31"/>
      <c r="M7047" s="169"/>
      <c r="N7047" s="148"/>
      <c r="O7047" s="106"/>
      <c r="P7047" s="43"/>
      <c r="Q7047" s="31"/>
      <c r="R7047" s="84"/>
      <c r="S7047" s="31"/>
      <c r="T7047" s="31"/>
      <c r="U7047" s="169"/>
      <c r="V7047" s="150"/>
      <c r="W7047" s="342" t="str" cm="1">
        <f t="array" ref="W7047">IF(SUM(LEN(B7047:V7047))=0,"",IF(OR(OR(ISBLANK(F7047),SUM(LEN(C7047),LEN(D7047))=0),AND(NOT(E7047="Unknown"),ISBLANK(J7047)),AND(NOT(O7047="Unknown"),ISBLANK(R7047))),"Missing Information", INDEX(Table15[Entire Service Line Classification], MATCH(SUMIFS(Table15[Unique ID],Table15[System-Owned Portion],E7047,Table15[If Material Anything Other than "Lead" in Column E,Was Material Ever Previously Lead?],G7047,Table15[Customer-Owned Portion],O7047),Table15[Unique ID],0),0)))</f>
        <v/>
      </c>
      <c r="X7047"/>
    </row>
    <row r="7048" spans="2:24" x14ac:dyDescent="0.35">
      <c r="B7048" s="146"/>
      <c r="C7048" s="31"/>
      <c r="D7048" s="31"/>
      <c r="E7048" s="44"/>
      <c r="F7048" s="43"/>
      <c r="G7048" s="84"/>
      <c r="H7048" s="31"/>
      <c r="I7048" s="31"/>
      <c r="J7048" s="84"/>
      <c r="K7048" s="31"/>
      <c r="L7048" s="31"/>
      <c r="M7048" s="169"/>
      <c r="N7048" s="148"/>
      <c r="O7048" s="106"/>
      <c r="P7048" s="43"/>
      <c r="Q7048" s="31"/>
      <c r="R7048" s="84"/>
      <c r="S7048" s="31"/>
      <c r="T7048" s="31"/>
      <c r="U7048" s="169"/>
      <c r="V7048" s="150"/>
      <c r="W7048" s="342" t="str" cm="1">
        <f t="array" ref="W7048">IF(SUM(LEN(B7048:V7048))=0,"",IF(OR(OR(ISBLANK(F7048),SUM(LEN(C7048),LEN(D7048))=0),AND(NOT(E7048="Unknown"),ISBLANK(J7048)),AND(NOT(O7048="Unknown"),ISBLANK(R7048))),"Missing Information", INDEX(Table15[Entire Service Line Classification], MATCH(SUMIFS(Table15[Unique ID],Table15[System-Owned Portion],E7048,Table15[If Material Anything Other than "Lead" in Column E,Was Material Ever Previously Lead?],G7048,Table15[Customer-Owned Portion],O7048),Table15[Unique ID],0),0)))</f>
        <v/>
      </c>
      <c r="X7048"/>
    </row>
    <row r="7049" spans="2:24" x14ac:dyDescent="0.35">
      <c r="B7049" s="146"/>
      <c r="C7049" s="31"/>
      <c r="D7049" s="31"/>
      <c r="E7049" s="44"/>
      <c r="F7049" s="43"/>
      <c r="G7049" s="84"/>
      <c r="H7049" s="31"/>
      <c r="I7049" s="31"/>
      <c r="J7049" s="84"/>
      <c r="K7049" s="31"/>
      <c r="L7049" s="31"/>
      <c r="M7049" s="169"/>
      <c r="N7049" s="148"/>
      <c r="O7049" s="106"/>
      <c r="P7049" s="43"/>
      <c r="Q7049" s="31"/>
      <c r="R7049" s="84"/>
      <c r="S7049" s="31"/>
      <c r="T7049" s="31"/>
      <c r="U7049" s="169"/>
      <c r="V7049" s="150"/>
      <c r="W7049" s="342" t="str" cm="1">
        <f t="array" ref="W7049">IF(SUM(LEN(B7049:V7049))=0,"",IF(OR(OR(ISBLANK(F7049),SUM(LEN(C7049),LEN(D7049))=0),AND(NOT(E7049="Unknown"),ISBLANK(J7049)),AND(NOT(O7049="Unknown"),ISBLANK(R7049))),"Missing Information", INDEX(Table15[Entire Service Line Classification], MATCH(SUMIFS(Table15[Unique ID],Table15[System-Owned Portion],E7049,Table15[If Material Anything Other than "Lead" in Column E,Was Material Ever Previously Lead?],G7049,Table15[Customer-Owned Portion],O7049),Table15[Unique ID],0),0)))</f>
        <v/>
      </c>
      <c r="X7049"/>
    </row>
    <row r="7050" spans="2:24" x14ac:dyDescent="0.35">
      <c r="B7050" s="146"/>
      <c r="C7050" s="31"/>
      <c r="D7050" s="31"/>
      <c r="E7050" s="44"/>
      <c r="F7050" s="43"/>
      <c r="G7050" s="84"/>
      <c r="H7050" s="31"/>
      <c r="I7050" s="31"/>
      <c r="J7050" s="84"/>
      <c r="K7050" s="31"/>
      <c r="L7050" s="31"/>
      <c r="M7050" s="169"/>
      <c r="N7050" s="148"/>
      <c r="O7050" s="106"/>
      <c r="P7050" s="43"/>
      <c r="Q7050" s="31"/>
      <c r="R7050" s="84"/>
      <c r="S7050" s="31"/>
      <c r="T7050" s="31"/>
      <c r="U7050" s="169"/>
      <c r="V7050" s="150"/>
      <c r="W7050" s="342" t="str" cm="1">
        <f t="array" ref="W7050">IF(SUM(LEN(B7050:V7050))=0,"",IF(OR(OR(ISBLANK(F7050),SUM(LEN(C7050),LEN(D7050))=0),AND(NOT(E7050="Unknown"),ISBLANK(J7050)),AND(NOT(O7050="Unknown"),ISBLANK(R7050))),"Missing Information", INDEX(Table15[Entire Service Line Classification], MATCH(SUMIFS(Table15[Unique ID],Table15[System-Owned Portion],E7050,Table15[If Material Anything Other than "Lead" in Column E,Was Material Ever Previously Lead?],G7050,Table15[Customer-Owned Portion],O7050),Table15[Unique ID],0),0)))</f>
        <v/>
      </c>
      <c r="X7050"/>
    </row>
    <row r="7051" spans="2:24" x14ac:dyDescent="0.35">
      <c r="B7051" s="146"/>
      <c r="C7051" s="31"/>
      <c r="D7051" s="31"/>
      <c r="E7051" s="44"/>
      <c r="F7051" s="43"/>
      <c r="G7051" s="84"/>
      <c r="H7051" s="31"/>
      <c r="I7051" s="31"/>
      <c r="J7051" s="84"/>
      <c r="K7051" s="31"/>
      <c r="L7051" s="31"/>
      <c r="M7051" s="169"/>
      <c r="N7051" s="148"/>
      <c r="O7051" s="106"/>
      <c r="P7051" s="43"/>
      <c r="Q7051" s="31"/>
      <c r="R7051" s="84"/>
      <c r="S7051" s="31"/>
      <c r="T7051" s="31"/>
      <c r="U7051" s="169"/>
      <c r="V7051" s="150"/>
      <c r="W7051" s="342" t="str" cm="1">
        <f t="array" ref="W7051">IF(SUM(LEN(B7051:V7051))=0,"",IF(OR(OR(ISBLANK(F7051),SUM(LEN(C7051),LEN(D7051))=0),AND(NOT(E7051="Unknown"),ISBLANK(J7051)),AND(NOT(O7051="Unknown"),ISBLANK(R7051))),"Missing Information", INDEX(Table15[Entire Service Line Classification], MATCH(SUMIFS(Table15[Unique ID],Table15[System-Owned Portion],E7051,Table15[If Material Anything Other than "Lead" in Column E,Was Material Ever Previously Lead?],G7051,Table15[Customer-Owned Portion],O7051),Table15[Unique ID],0),0)))</f>
        <v/>
      </c>
      <c r="X7051"/>
    </row>
    <row r="7052" spans="2:24" x14ac:dyDescent="0.35">
      <c r="B7052" s="146"/>
      <c r="C7052" s="31"/>
      <c r="D7052" s="31"/>
      <c r="E7052" s="44"/>
      <c r="F7052" s="43"/>
      <c r="G7052" s="84"/>
      <c r="H7052" s="31"/>
      <c r="I7052" s="31"/>
      <c r="J7052" s="84"/>
      <c r="K7052" s="31"/>
      <c r="L7052" s="31"/>
      <c r="M7052" s="169"/>
      <c r="N7052" s="148"/>
      <c r="O7052" s="106"/>
      <c r="P7052" s="43"/>
      <c r="Q7052" s="31"/>
      <c r="R7052" s="84"/>
      <c r="S7052" s="31"/>
      <c r="T7052" s="31"/>
      <c r="U7052" s="169"/>
      <c r="V7052" s="150"/>
      <c r="W7052" s="342" t="str" cm="1">
        <f t="array" ref="W7052">IF(SUM(LEN(B7052:V7052))=0,"",IF(OR(OR(ISBLANK(F7052),SUM(LEN(C7052),LEN(D7052))=0),AND(NOT(E7052="Unknown"),ISBLANK(J7052)),AND(NOT(O7052="Unknown"),ISBLANK(R7052))),"Missing Information", INDEX(Table15[Entire Service Line Classification], MATCH(SUMIFS(Table15[Unique ID],Table15[System-Owned Portion],E7052,Table15[If Material Anything Other than "Lead" in Column E,Was Material Ever Previously Lead?],G7052,Table15[Customer-Owned Portion],O7052),Table15[Unique ID],0),0)))</f>
        <v/>
      </c>
      <c r="X7052"/>
    </row>
    <row r="7053" spans="2:24" x14ac:dyDescent="0.35">
      <c r="B7053" s="146"/>
      <c r="C7053" s="31"/>
      <c r="D7053" s="31"/>
      <c r="E7053" s="44"/>
      <c r="F7053" s="43"/>
      <c r="G7053" s="84"/>
      <c r="H7053" s="31"/>
      <c r="I7053" s="31"/>
      <c r="J7053" s="84"/>
      <c r="K7053" s="31"/>
      <c r="L7053" s="31"/>
      <c r="M7053" s="169"/>
      <c r="N7053" s="148"/>
      <c r="O7053" s="106"/>
      <c r="P7053" s="43"/>
      <c r="Q7053" s="31"/>
      <c r="R7053" s="84"/>
      <c r="S7053" s="31"/>
      <c r="T7053" s="31"/>
      <c r="U7053" s="169"/>
      <c r="V7053" s="150"/>
      <c r="W7053" s="342" t="str" cm="1">
        <f t="array" ref="W7053">IF(SUM(LEN(B7053:V7053))=0,"",IF(OR(OR(ISBLANK(F7053),SUM(LEN(C7053),LEN(D7053))=0),AND(NOT(E7053="Unknown"),ISBLANK(J7053)),AND(NOT(O7053="Unknown"),ISBLANK(R7053))),"Missing Information", INDEX(Table15[Entire Service Line Classification], MATCH(SUMIFS(Table15[Unique ID],Table15[System-Owned Portion],E7053,Table15[If Material Anything Other than "Lead" in Column E,Was Material Ever Previously Lead?],G7053,Table15[Customer-Owned Portion],O7053),Table15[Unique ID],0),0)))</f>
        <v/>
      </c>
      <c r="X7053"/>
    </row>
    <row r="7054" spans="2:24" x14ac:dyDescent="0.35">
      <c r="B7054" s="146"/>
      <c r="C7054" s="31"/>
      <c r="D7054" s="31"/>
      <c r="E7054" s="44"/>
      <c r="F7054" s="43"/>
      <c r="G7054" s="84"/>
      <c r="H7054" s="31"/>
      <c r="I7054" s="31"/>
      <c r="J7054" s="84"/>
      <c r="K7054" s="31"/>
      <c r="L7054" s="31"/>
      <c r="M7054" s="169"/>
      <c r="N7054" s="148"/>
      <c r="O7054" s="106"/>
      <c r="P7054" s="43"/>
      <c r="Q7054" s="31"/>
      <c r="R7054" s="84"/>
      <c r="S7054" s="31"/>
      <c r="T7054" s="31"/>
      <c r="U7054" s="169"/>
      <c r="V7054" s="150"/>
      <c r="W7054" s="342" t="str" cm="1">
        <f t="array" ref="W7054">IF(SUM(LEN(B7054:V7054))=0,"",IF(OR(OR(ISBLANK(F7054),SUM(LEN(C7054),LEN(D7054))=0),AND(NOT(E7054="Unknown"),ISBLANK(J7054)),AND(NOT(O7054="Unknown"),ISBLANK(R7054))),"Missing Information", INDEX(Table15[Entire Service Line Classification], MATCH(SUMIFS(Table15[Unique ID],Table15[System-Owned Portion],E7054,Table15[If Material Anything Other than "Lead" in Column E,Was Material Ever Previously Lead?],G7054,Table15[Customer-Owned Portion],O7054),Table15[Unique ID],0),0)))</f>
        <v/>
      </c>
      <c r="X7054"/>
    </row>
    <row r="7055" spans="2:24" x14ac:dyDescent="0.35">
      <c r="B7055" s="146"/>
      <c r="C7055" s="31"/>
      <c r="D7055" s="31"/>
      <c r="E7055" s="44"/>
      <c r="F7055" s="43"/>
      <c r="G7055" s="84"/>
      <c r="H7055" s="31"/>
      <c r="I7055" s="31"/>
      <c r="J7055" s="84"/>
      <c r="K7055" s="31"/>
      <c r="L7055" s="31"/>
      <c r="M7055" s="169"/>
      <c r="N7055" s="148"/>
      <c r="O7055" s="106"/>
      <c r="P7055" s="43"/>
      <c r="Q7055" s="31"/>
      <c r="R7055" s="84"/>
      <c r="S7055" s="31"/>
      <c r="T7055" s="31"/>
      <c r="U7055" s="169"/>
      <c r="V7055" s="150"/>
      <c r="W7055" s="342" t="str" cm="1">
        <f t="array" ref="W7055">IF(SUM(LEN(B7055:V7055))=0,"",IF(OR(OR(ISBLANK(F7055),SUM(LEN(C7055),LEN(D7055))=0),AND(NOT(E7055="Unknown"),ISBLANK(J7055)),AND(NOT(O7055="Unknown"),ISBLANK(R7055))),"Missing Information", INDEX(Table15[Entire Service Line Classification], MATCH(SUMIFS(Table15[Unique ID],Table15[System-Owned Portion],E7055,Table15[If Material Anything Other than "Lead" in Column E,Was Material Ever Previously Lead?],G7055,Table15[Customer-Owned Portion],O7055),Table15[Unique ID],0),0)))</f>
        <v/>
      </c>
      <c r="X7055"/>
    </row>
    <row r="7056" spans="2:24" x14ac:dyDescent="0.35">
      <c r="B7056" s="146"/>
      <c r="C7056" s="31"/>
      <c r="D7056" s="31"/>
      <c r="E7056" s="44"/>
      <c r="F7056" s="43"/>
      <c r="G7056" s="84"/>
      <c r="H7056" s="31"/>
      <c r="I7056" s="31"/>
      <c r="J7056" s="84"/>
      <c r="K7056" s="31"/>
      <c r="L7056" s="31"/>
      <c r="M7056" s="169"/>
      <c r="N7056" s="148"/>
      <c r="O7056" s="106"/>
      <c r="P7056" s="43"/>
      <c r="Q7056" s="31"/>
      <c r="R7056" s="84"/>
      <c r="S7056" s="31"/>
      <c r="T7056" s="31"/>
      <c r="U7056" s="169"/>
      <c r="V7056" s="150"/>
      <c r="W7056" s="342" t="str" cm="1">
        <f t="array" ref="W7056">IF(SUM(LEN(B7056:V7056))=0,"",IF(OR(OR(ISBLANK(F7056),SUM(LEN(C7056),LEN(D7056))=0),AND(NOT(E7056="Unknown"),ISBLANK(J7056)),AND(NOT(O7056="Unknown"),ISBLANK(R7056))),"Missing Information", INDEX(Table15[Entire Service Line Classification], MATCH(SUMIFS(Table15[Unique ID],Table15[System-Owned Portion],E7056,Table15[If Material Anything Other than "Lead" in Column E,Was Material Ever Previously Lead?],G7056,Table15[Customer-Owned Portion],O7056),Table15[Unique ID],0),0)))</f>
        <v/>
      </c>
      <c r="X7056"/>
    </row>
    <row r="7057" spans="2:24" x14ac:dyDescent="0.35">
      <c r="B7057" s="146"/>
      <c r="C7057" s="31"/>
      <c r="D7057" s="31"/>
      <c r="E7057" s="44"/>
      <c r="F7057" s="43"/>
      <c r="G7057" s="84"/>
      <c r="H7057" s="31"/>
      <c r="I7057" s="31"/>
      <c r="J7057" s="84"/>
      <c r="K7057" s="31"/>
      <c r="L7057" s="31"/>
      <c r="M7057" s="169"/>
      <c r="N7057" s="148"/>
      <c r="O7057" s="106"/>
      <c r="P7057" s="43"/>
      <c r="Q7057" s="31"/>
      <c r="R7057" s="84"/>
      <c r="S7057" s="31"/>
      <c r="T7057" s="31"/>
      <c r="U7057" s="169"/>
      <c r="V7057" s="150"/>
      <c r="W7057" s="342" t="str" cm="1">
        <f t="array" ref="W7057">IF(SUM(LEN(B7057:V7057))=0,"",IF(OR(OR(ISBLANK(F7057),SUM(LEN(C7057),LEN(D7057))=0),AND(NOT(E7057="Unknown"),ISBLANK(J7057)),AND(NOT(O7057="Unknown"),ISBLANK(R7057))),"Missing Information", INDEX(Table15[Entire Service Line Classification], MATCH(SUMIFS(Table15[Unique ID],Table15[System-Owned Portion],E7057,Table15[If Material Anything Other than "Lead" in Column E,Was Material Ever Previously Lead?],G7057,Table15[Customer-Owned Portion],O7057),Table15[Unique ID],0),0)))</f>
        <v/>
      </c>
      <c r="X7057"/>
    </row>
    <row r="7058" spans="2:24" x14ac:dyDescent="0.35">
      <c r="B7058" s="146"/>
      <c r="C7058" s="31"/>
      <c r="D7058" s="31"/>
      <c r="E7058" s="44"/>
      <c r="F7058" s="43"/>
      <c r="G7058" s="84"/>
      <c r="H7058" s="31"/>
      <c r="I7058" s="31"/>
      <c r="J7058" s="84"/>
      <c r="K7058" s="31"/>
      <c r="L7058" s="31"/>
      <c r="M7058" s="169"/>
      <c r="N7058" s="148"/>
      <c r="O7058" s="106"/>
      <c r="P7058" s="43"/>
      <c r="Q7058" s="31"/>
      <c r="R7058" s="84"/>
      <c r="S7058" s="31"/>
      <c r="T7058" s="31"/>
      <c r="U7058" s="169"/>
      <c r="V7058" s="150"/>
      <c r="W7058" s="342" t="str" cm="1">
        <f t="array" ref="W7058">IF(SUM(LEN(B7058:V7058))=0,"",IF(OR(OR(ISBLANK(F7058),SUM(LEN(C7058),LEN(D7058))=0),AND(NOT(E7058="Unknown"),ISBLANK(J7058)),AND(NOT(O7058="Unknown"),ISBLANK(R7058))),"Missing Information", INDEX(Table15[Entire Service Line Classification], MATCH(SUMIFS(Table15[Unique ID],Table15[System-Owned Portion],E7058,Table15[If Material Anything Other than "Lead" in Column E,Was Material Ever Previously Lead?],G7058,Table15[Customer-Owned Portion],O7058),Table15[Unique ID],0),0)))</f>
        <v/>
      </c>
      <c r="X7058"/>
    </row>
    <row r="7059" spans="2:24" x14ac:dyDescent="0.35">
      <c r="B7059" s="146"/>
      <c r="C7059" s="31"/>
      <c r="D7059" s="31"/>
      <c r="E7059" s="44"/>
      <c r="F7059" s="43"/>
      <c r="G7059" s="84"/>
      <c r="H7059" s="31"/>
      <c r="I7059" s="31"/>
      <c r="J7059" s="84"/>
      <c r="K7059" s="31"/>
      <c r="L7059" s="31"/>
      <c r="M7059" s="169"/>
      <c r="N7059" s="148"/>
      <c r="O7059" s="106"/>
      <c r="P7059" s="43"/>
      <c r="Q7059" s="31"/>
      <c r="R7059" s="84"/>
      <c r="S7059" s="31"/>
      <c r="T7059" s="31"/>
      <c r="U7059" s="169"/>
      <c r="V7059" s="150"/>
      <c r="W7059" s="342" t="str" cm="1">
        <f t="array" ref="W7059">IF(SUM(LEN(B7059:V7059))=0,"",IF(OR(OR(ISBLANK(F7059),SUM(LEN(C7059),LEN(D7059))=0),AND(NOT(E7059="Unknown"),ISBLANK(J7059)),AND(NOT(O7059="Unknown"),ISBLANK(R7059))),"Missing Information", INDEX(Table15[Entire Service Line Classification], MATCH(SUMIFS(Table15[Unique ID],Table15[System-Owned Portion],E7059,Table15[If Material Anything Other than "Lead" in Column E,Was Material Ever Previously Lead?],G7059,Table15[Customer-Owned Portion],O7059),Table15[Unique ID],0),0)))</f>
        <v/>
      </c>
      <c r="X7059"/>
    </row>
    <row r="7060" spans="2:24" x14ac:dyDescent="0.35">
      <c r="B7060" s="146"/>
      <c r="C7060" s="31"/>
      <c r="D7060" s="31"/>
      <c r="E7060" s="44"/>
      <c r="F7060" s="43"/>
      <c r="G7060" s="84"/>
      <c r="H7060" s="31"/>
      <c r="I7060" s="31"/>
      <c r="J7060" s="84"/>
      <c r="K7060" s="31"/>
      <c r="L7060" s="31"/>
      <c r="M7060" s="169"/>
      <c r="N7060" s="148"/>
      <c r="O7060" s="106"/>
      <c r="P7060" s="43"/>
      <c r="Q7060" s="31"/>
      <c r="R7060" s="84"/>
      <c r="S7060" s="31"/>
      <c r="T7060" s="31"/>
      <c r="U7060" s="169"/>
      <c r="V7060" s="150"/>
      <c r="W7060" s="342" t="str" cm="1">
        <f t="array" ref="W7060">IF(SUM(LEN(B7060:V7060))=0,"",IF(OR(OR(ISBLANK(F7060),SUM(LEN(C7060),LEN(D7060))=0),AND(NOT(E7060="Unknown"),ISBLANK(J7060)),AND(NOT(O7060="Unknown"),ISBLANK(R7060))),"Missing Information", INDEX(Table15[Entire Service Line Classification], MATCH(SUMIFS(Table15[Unique ID],Table15[System-Owned Portion],E7060,Table15[If Material Anything Other than "Lead" in Column E,Was Material Ever Previously Lead?],G7060,Table15[Customer-Owned Portion],O7060),Table15[Unique ID],0),0)))</f>
        <v/>
      </c>
      <c r="X7060"/>
    </row>
    <row r="7061" spans="2:24" x14ac:dyDescent="0.35">
      <c r="B7061" s="146"/>
      <c r="C7061" s="31"/>
      <c r="D7061" s="31"/>
      <c r="E7061" s="44"/>
      <c r="F7061" s="43"/>
      <c r="G7061" s="84"/>
      <c r="H7061" s="31"/>
      <c r="I7061" s="31"/>
      <c r="J7061" s="84"/>
      <c r="K7061" s="31"/>
      <c r="L7061" s="31"/>
      <c r="M7061" s="169"/>
      <c r="N7061" s="148"/>
      <c r="O7061" s="106"/>
      <c r="P7061" s="43"/>
      <c r="Q7061" s="31"/>
      <c r="R7061" s="84"/>
      <c r="S7061" s="31"/>
      <c r="T7061" s="31"/>
      <c r="U7061" s="169"/>
      <c r="V7061" s="150"/>
      <c r="W7061" s="342" t="str" cm="1">
        <f t="array" ref="W7061">IF(SUM(LEN(B7061:V7061))=0,"",IF(OR(OR(ISBLANK(F7061),SUM(LEN(C7061),LEN(D7061))=0),AND(NOT(E7061="Unknown"),ISBLANK(J7061)),AND(NOT(O7061="Unknown"),ISBLANK(R7061))),"Missing Information", INDEX(Table15[Entire Service Line Classification], MATCH(SUMIFS(Table15[Unique ID],Table15[System-Owned Portion],E7061,Table15[If Material Anything Other than "Lead" in Column E,Was Material Ever Previously Lead?],G7061,Table15[Customer-Owned Portion],O7061),Table15[Unique ID],0),0)))</f>
        <v/>
      </c>
      <c r="X7061"/>
    </row>
    <row r="7062" spans="2:24" x14ac:dyDescent="0.35">
      <c r="B7062" s="146"/>
      <c r="C7062" s="31"/>
      <c r="D7062" s="31"/>
      <c r="E7062" s="44"/>
      <c r="F7062" s="43"/>
      <c r="G7062" s="84"/>
      <c r="H7062" s="31"/>
      <c r="I7062" s="31"/>
      <c r="J7062" s="84"/>
      <c r="K7062" s="31"/>
      <c r="L7062" s="31"/>
      <c r="M7062" s="169"/>
      <c r="N7062" s="148"/>
      <c r="O7062" s="106"/>
      <c r="P7062" s="43"/>
      <c r="Q7062" s="31"/>
      <c r="R7062" s="84"/>
      <c r="S7062" s="31"/>
      <c r="T7062" s="31"/>
      <c r="U7062" s="169"/>
      <c r="V7062" s="150"/>
      <c r="W7062" s="342" t="str" cm="1">
        <f t="array" ref="W7062">IF(SUM(LEN(B7062:V7062))=0,"",IF(OR(OR(ISBLANK(F7062),SUM(LEN(C7062),LEN(D7062))=0),AND(NOT(E7062="Unknown"),ISBLANK(J7062)),AND(NOT(O7062="Unknown"),ISBLANK(R7062))),"Missing Information", INDEX(Table15[Entire Service Line Classification], MATCH(SUMIFS(Table15[Unique ID],Table15[System-Owned Portion],E7062,Table15[If Material Anything Other than "Lead" in Column E,Was Material Ever Previously Lead?],G7062,Table15[Customer-Owned Portion],O7062),Table15[Unique ID],0),0)))</f>
        <v/>
      </c>
      <c r="X7062"/>
    </row>
    <row r="7063" spans="2:24" x14ac:dyDescent="0.35">
      <c r="B7063" s="146"/>
      <c r="C7063" s="31"/>
      <c r="D7063" s="31"/>
      <c r="E7063" s="44"/>
      <c r="F7063" s="43"/>
      <c r="G7063" s="84"/>
      <c r="H7063" s="31"/>
      <c r="I7063" s="31"/>
      <c r="J7063" s="84"/>
      <c r="K7063" s="31"/>
      <c r="L7063" s="31"/>
      <c r="M7063" s="169"/>
      <c r="N7063" s="148"/>
      <c r="O7063" s="106"/>
      <c r="P7063" s="43"/>
      <c r="Q7063" s="31"/>
      <c r="R7063" s="84"/>
      <c r="S7063" s="31"/>
      <c r="T7063" s="31"/>
      <c r="U7063" s="169"/>
      <c r="V7063" s="150"/>
      <c r="W7063" s="342" t="str" cm="1">
        <f t="array" ref="W7063">IF(SUM(LEN(B7063:V7063))=0,"",IF(OR(OR(ISBLANK(F7063),SUM(LEN(C7063),LEN(D7063))=0),AND(NOT(E7063="Unknown"),ISBLANK(J7063)),AND(NOT(O7063="Unknown"),ISBLANK(R7063))),"Missing Information", INDEX(Table15[Entire Service Line Classification], MATCH(SUMIFS(Table15[Unique ID],Table15[System-Owned Portion],E7063,Table15[If Material Anything Other than "Lead" in Column E,Was Material Ever Previously Lead?],G7063,Table15[Customer-Owned Portion],O7063),Table15[Unique ID],0),0)))</f>
        <v/>
      </c>
      <c r="X7063"/>
    </row>
    <row r="7064" spans="2:24" x14ac:dyDescent="0.35">
      <c r="B7064" s="146"/>
      <c r="C7064" s="31"/>
      <c r="D7064" s="31"/>
      <c r="E7064" s="44"/>
      <c r="F7064" s="43"/>
      <c r="G7064" s="84"/>
      <c r="H7064" s="31"/>
      <c r="I7064" s="31"/>
      <c r="J7064" s="84"/>
      <c r="K7064" s="31"/>
      <c r="L7064" s="31"/>
      <c r="M7064" s="169"/>
      <c r="N7064" s="148"/>
      <c r="O7064" s="106"/>
      <c r="P7064" s="43"/>
      <c r="Q7064" s="31"/>
      <c r="R7064" s="84"/>
      <c r="S7064" s="31"/>
      <c r="T7064" s="31"/>
      <c r="U7064" s="169"/>
      <c r="V7064" s="150"/>
      <c r="W7064" s="342" t="str" cm="1">
        <f t="array" ref="W7064">IF(SUM(LEN(B7064:V7064))=0,"",IF(OR(OR(ISBLANK(F7064),SUM(LEN(C7064),LEN(D7064))=0),AND(NOT(E7064="Unknown"),ISBLANK(J7064)),AND(NOT(O7064="Unknown"),ISBLANK(R7064))),"Missing Information", INDEX(Table15[Entire Service Line Classification], MATCH(SUMIFS(Table15[Unique ID],Table15[System-Owned Portion],E7064,Table15[If Material Anything Other than "Lead" in Column E,Was Material Ever Previously Lead?],G7064,Table15[Customer-Owned Portion],O7064),Table15[Unique ID],0),0)))</f>
        <v/>
      </c>
      <c r="X7064"/>
    </row>
    <row r="7065" spans="2:24" x14ac:dyDescent="0.35">
      <c r="B7065" s="146"/>
      <c r="C7065" s="31"/>
      <c r="D7065" s="31"/>
      <c r="E7065" s="44"/>
      <c r="F7065" s="43"/>
      <c r="G7065" s="84"/>
      <c r="H7065" s="31"/>
      <c r="I7065" s="31"/>
      <c r="J7065" s="84"/>
      <c r="K7065" s="31"/>
      <c r="L7065" s="31"/>
      <c r="M7065" s="169"/>
      <c r="N7065" s="148"/>
      <c r="O7065" s="106"/>
      <c r="P7065" s="43"/>
      <c r="Q7065" s="31"/>
      <c r="R7065" s="84"/>
      <c r="S7065" s="31"/>
      <c r="T7065" s="31"/>
      <c r="U7065" s="169"/>
      <c r="V7065" s="150"/>
      <c r="W7065" s="342" t="str" cm="1">
        <f t="array" ref="W7065">IF(SUM(LEN(B7065:V7065))=0,"",IF(OR(OR(ISBLANK(F7065),SUM(LEN(C7065),LEN(D7065))=0),AND(NOT(E7065="Unknown"),ISBLANK(J7065)),AND(NOT(O7065="Unknown"),ISBLANK(R7065))),"Missing Information", INDEX(Table15[Entire Service Line Classification], MATCH(SUMIFS(Table15[Unique ID],Table15[System-Owned Portion],E7065,Table15[If Material Anything Other than "Lead" in Column E,Was Material Ever Previously Lead?],G7065,Table15[Customer-Owned Portion],O7065),Table15[Unique ID],0),0)))</f>
        <v/>
      </c>
      <c r="X7065"/>
    </row>
    <row r="7066" spans="2:24" x14ac:dyDescent="0.35">
      <c r="B7066" s="146"/>
      <c r="C7066" s="31"/>
      <c r="D7066" s="31"/>
      <c r="E7066" s="44"/>
      <c r="F7066" s="43"/>
      <c r="G7066" s="84"/>
      <c r="H7066" s="31"/>
      <c r="I7066" s="31"/>
      <c r="J7066" s="84"/>
      <c r="K7066" s="31"/>
      <c r="L7066" s="31"/>
      <c r="M7066" s="169"/>
      <c r="N7066" s="148"/>
      <c r="O7066" s="106"/>
      <c r="P7066" s="43"/>
      <c r="Q7066" s="31"/>
      <c r="R7066" s="84"/>
      <c r="S7066" s="31"/>
      <c r="T7066" s="31"/>
      <c r="U7066" s="169"/>
      <c r="V7066" s="150"/>
      <c r="W7066" s="342" t="str" cm="1">
        <f t="array" ref="W7066">IF(SUM(LEN(B7066:V7066))=0,"",IF(OR(OR(ISBLANK(F7066),SUM(LEN(C7066),LEN(D7066))=0),AND(NOT(E7066="Unknown"),ISBLANK(J7066)),AND(NOT(O7066="Unknown"),ISBLANK(R7066))),"Missing Information", INDEX(Table15[Entire Service Line Classification], MATCH(SUMIFS(Table15[Unique ID],Table15[System-Owned Portion],E7066,Table15[If Material Anything Other than "Lead" in Column E,Was Material Ever Previously Lead?],G7066,Table15[Customer-Owned Portion],O7066),Table15[Unique ID],0),0)))</f>
        <v/>
      </c>
      <c r="X7066"/>
    </row>
    <row r="7067" spans="2:24" x14ac:dyDescent="0.35">
      <c r="B7067" s="146"/>
      <c r="C7067" s="31"/>
      <c r="D7067" s="31"/>
      <c r="E7067" s="44"/>
      <c r="F7067" s="43"/>
      <c r="G7067" s="84"/>
      <c r="H7067" s="31"/>
      <c r="I7067" s="31"/>
      <c r="J7067" s="84"/>
      <c r="K7067" s="31"/>
      <c r="L7067" s="31"/>
      <c r="M7067" s="169"/>
      <c r="N7067" s="148"/>
      <c r="O7067" s="106"/>
      <c r="P7067" s="43"/>
      <c r="Q7067" s="31"/>
      <c r="R7067" s="84"/>
      <c r="S7067" s="31"/>
      <c r="T7067" s="31"/>
      <c r="U7067" s="169"/>
      <c r="V7067" s="150"/>
      <c r="W7067" s="342" t="str" cm="1">
        <f t="array" ref="W7067">IF(SUM(LEN(B7067:V7067))=0,"",IF(OR(OR(ISBLANK(F7067),SUM(LEN(C7067),LEN(D7067))=0),AND(NOT(E7067="Unknown"),ISBLANK(J7067)),AND(NOT(O7067="Unknown"),ISBLANK(R7067))),"Missing Information", INDEX(Table15[Entire Service Line Classification], MATCH(SUMIFS(Table15[Unique ID],Table15[System-Owned Portion],E7067,Table15[If Material Anything Other than "Lead" in Column E,Was Material Ever Previously Lead?],G7067,Table15[Customer-Owned Portion],O7067),Table15[Unique ID],0),0)))</f>
        <v/>
      </c>
      <c r="X7067"/>
    </row>
    <row r="7068" spans="2:24" x14ac:dyDescent="0.35">
      <c r="B7068" s="146"/>
      <c r="C7068" s="31"/>
      <c r="D7068" s="31"/>
      <c r="E7068" s="44"/>
      <c r="F7068" s="43"/>
      <c r="G7068" s="84"/>
      <c r="H7068" s="31"/>
      <c r="I7068" s="31"/>
      <c r="J7068" s="84"/>
      <c r="K7068" s="31"/>
      <c r="L7068" s="31"/>
      <c r="M7068" s="169"/>
      <c r="N7068" s="148"/>
      <c r="O7068" s="106"/>
      <c r="P7068" s="43"/>
      <c r="Q7068" s="31"/>
      <c r="R7068" s="84"/>
      <c r="S7068" s="31"/>
      <c r="T7068" s="31"/>
      <c r="U7068" s="169"/>
      <c r="V7068" s="150"/>
      <c r="W7068" s="342" t="str" cm="1">
        <f t="array" ref="W7068">IF(SUM(LEN(B7068:V7068))=0,"",IF(OR(OR(ISBLANK(F7068),SUM(LEN(C7068),LEN(D7068))=0),AND(NOT(E7068="Unknown"),ISBLANK(J7068)),AND(NOT(O7068="Unknown"),ISBLANK(R7068))),"Missing Information", INDEX(Table15[Entire Service Line Classification], MATCH(SUMIFS(Table15[Unique ID],Table15[System-Owned Portion],E7068,Table15[If Material Anything Other than "Lead" in Column E,Was Material Ever Previously Lead?],G7068,Table15[Customer-Owned Portion],O7068),Table15[Unique ID],0),0)))</f>
        <v/>
      </c>
      <c r="X7068"/>
    </row>
    <row r="7069" spans="2:24" x14ac:dyDescent="0.35">
      <c r="B7069" s="146"/>
      <c r="C7069" s="31"/>
      <c r="D7069" s="31"/>
      <c r="E7069" s="44"/>
      <c r="F7069" s="43"/>
      <c r="G7069" s="84"/>
      <c r="H7069" s="31"/>
      <c r="I7069" s="31"/>
      <c r="J7069" s="84"/>
      <c r="K7069" s="31"/>
      <c r="L7069" s="31"/>
      <c r="M7069" s="169"/>
      <c r="N7069" s="148"/>
      <c r="O7069" s="106"/>
      <c r="P7069" s="43"/>
      <c r="Q7069" s="31"/>
      <c r="R7069" s="84"/>
      <c r="S7069" s="31"/>
      <c r="T7069" s="31"/>
      <c r="U7069" s="169"/>
      <c r="V7069" s="150"/>
      <c r="W7069" s="342" t="str" cm="1">
        <f t="array" ref="W7069">IF(SUM(LEN(B7069:V7069))=0,"",IF(OR(OR(ISBLANK(F7069),SUM(LEN(C7069),LEN(D7069))=0),AND(NOT(E7069="Unknown"),ISBLANK(J7069)),AND(NOT(O7069="Unknown"),ISBLANK(R7069))),"Missing Information", INDEX(Table15[Entire Service Line Classification], MATCH(SUMIFS(Table15[Unique ID],Table15[System-Owned Portion],E7069,Table15[If Material Anything Other than "Lead" in Column E,Was Material Ever Previously Lead?],G7069,Table15[Customer-Owned Portion],O7069),Table15[Unique ID],0),0)))</f>
        <v/>
      </c>
      <c r="X7069"/>
    </row>
    <row r="7070" spans="2:24" x14ac:dyDescent="0.35">
      <c r="B7070" s="146"/>
      <c r="C7070" s="31"/>
      <c r="D7070" s="31"/>
      <c r="E7070" s="44"/>
      <c r="F7070" s="43"/>
      <c r="G7070" s="84"/>
      <c r="H7070" s="31"/>
      <c r="I7070" s="31"/>
      <c r="J7070" s="84"/>
      <c r="K7070" s="31"/>
      <c r="L7070" s="31"/>
      <c r="M7070" s="169"/>
      <c r="N7070" s="148"/>
      <c r="O7070" s="106"/>
      <c r="P7070" s="43"/>
      <c r="Q7070" s="31"/>
      <c r="R7070" s="84"/>
      <c r="S7070" s="31"/>
      <c r="T7070" s="31"/>
      <c r="U7070" s="169"/>
      <c r="V7070" s="150"/>
      <c r="W7070" s="342" t="str" cm="1">
        <f t="array" ref="W7070">IF(SUM(LEN(B7070:V7070))=0,"",IF(OR(OR(ISBLANK(F7070),SUM(LEN(C7070),LEN(D7070))=0),AND(NOT(E7070="Unknown"),ISBLANK(J7070)),AND(NOT(O7070="Unknown"),ISBLANK(R7070))),"Missing Information", INDEX(Table15[Entire Service Line Classification], MATCH(SUMIFS(Table15[Unique ID],Table15[System-Owned Portion],E7070,Table15[If Material Anything Other than "Lead" in Column E,Was Material Ever Previously Lead?],G7070,Table15[Customer-Owned Portion],O7070),Table15[Unique ID],0),0)))</f>
        <v/>
      </c>
      <c r="X7070"/>
    </row>
    <row r="7071" spans="2:24" x14ac:dyDescent="0.35">
      <c r="B7071" s="146"/>
      <c r="C7071" s="31"/>
      <c r="D7071" s="31"/>
      <c r="E7071" s="44"/>
      <c r="F7071" s="43"/>
      <c r="G7071" s="84"/>
      <c r="H7071" s="31"/>
      <c r="I7071" s="31"/>
      <c r="J7071" s="84"/>
      <c r="K7071" s="31"/>
      <c r="L7071" s="31"/>
      <c r="M7071" s="169"/>
      <c r="N7071" s="148"/>
      <c r="O7071" s="106"/>
      <c r="P7071" s="43"/>
      <c r="Q7071" s="31"/>
      <c r="R7071" s="84"/>
      <c r="S7071" s="31"/>
      <c r="T7071" s="31"/>
      <c r="U7071" s="169"/>
      <c r="V7071" s="150"/>
      <c r="W7071" s="342" t="str" cm="1">
        <f t="array" ref="W7071">IF(SUM(LEN(B7071:V7071))=0,"",IF(OR(OR(ISBLANK(F7071),SUM(LEN(C7071),LEN(D7071))=0),AND(NOT(E7071="Unknown"),ISBLANK(J7071)),AND(NOT(O7071="Unknown"),ISBLANK(R7071))),"Missing Information", INDEX(Table15[Entire Service Line Classification], MATCH(SUMIFS(Table15[Unique ID],Table15[System-Owned Portion],E7071,Table15[If Material Anything Other than "Lead" in Column E,Was Material Ever Previously Lead?],G7071,Table15[Customer-Owned Portion],O7071),Table15[Unique ID],0),0)))</f>
        <v/>
      </c>
      <c r="X7071"/>
    </row>
    <row r="7072" spans="2:24" x14ac:dyDescent="0.35">
      <c r="B7072" s="146"/>
      <c r="C7072" s="31"/>
      <c r="D7072" s="31"/>
      <c r="E7072" s="44"/>
      <c r="F7072" s="43"/>
      <c r="G7072" s="84"/>
      <c r="H7072" s="31"/>
      <c r="I7072" s="31"/>
      <c r="J7072" s="84"/>
      <c r="K7072" s="31"/>
      <c r="L7072" s="31"/>
      <c r="M7072" s="169"/>
      <c r="N7072" s="148"/>
      <c r="O7072" s="106"/>
      <c r="P7072" s="43"/>
      <c r="Q7072" s="31"/>
      <c r="R7072" s="84"/>
      <c r="S7072" s="31"/>
      <c r="T7072" s="31"/>
      <c r="U7072" s="169"/>
      <c r="V7072" s="150"/>
      <c r="W7072" s="342" t="str" cm="1">
        <f t="array" ref="W7072">IF(SUM(LEN(B7072:V7072))=0,"",IF(OR(OR(ISBLANK(F7072),SUM(LEN(C7072),LEN(D7072))=0),AND(NOT(E7072="Unknown"),ISBLANK(J7072)),AND(NOT(O7072="Unknown"),ISBLANK(R7072))),"Missing Information", INDEX(Table15[Entire Service Line Classification], MATCH(SUMIFS(Table15[Unique ID],Table15[System-Owned Portion],E7072,Table15[If Material Anything Other than "Lead" in Column E,Was Material Ever Previously Lead?],G7072,Table15[Customer-Owned Portion],O7072),Table15[Unique ID],0),0)))</f>
        <v/>
      </c>
      <c r="X7072"/>
    </row>
    <row r="7073" spans="2:24" x14ac:dyDescent="0.35">
      <c r="B7073" s="146"/>
      <c r="C7073" s="31"/>
      <c r="D7073" s="31"/>
      <c r="E7073" s="44"/>
      <c r="F7073" s="43"/>
      <c r="G7073" s="84"/>
      <c r="H7073" s="31"/>
      <c r="I7073" s="31"/>
      <c r="J7073" s="84"/>
      <c r="K7073" s="31"/>
      <c r="L7073" s="31"/>
      <c r="M7073" s="169"/>
      <c r="N7073" s="148"/>
      <c r="O7073" s="106"/>
      <c r="P7073" s="43"/>
      <c r="Q7073" s="31"/>
      <c r="R7073" s="84"/>
      <c r="S7073" s="31"/>
      <c r="T7073" s="31"/>
      <c r="U7073" s="169"/>
      <c r="V7073" s="150"/>
      <c r="W7073" s="342" t="str" cm="1">
        <f t="array" ref="W7073">IF(SUM(LEN(B7073:V7073))=0,"",IF(OR(OR(ISBLANK(F7073),SUM(LEN(C7073),LEN(D7073))=0),AND(NOT(E7073="Unknown"),ISBLANK(J7073)),AND(NOT(O7073="Unknown"),ISBLANK(R7073))),"Missing Information", INDEX(Table15[Entire Service Line Classification], MATCH(SUMIFS(Table15[Unique ID],Table15[System-Owned Portion],E7073,Table15[If Material Anything Other than "Lead" in Column E,Was Material Ever Previously Lead?],G7073,Table15[Customer-Owned Portion],O7073),Table15[Unique ID],0),0)))</f>
        <v/>
      </c>
      <c r="X7073"/>
    </row>
    <row r="7074" spans="2:24" x14ac:dyDescent="0.35">
      <c r="B7074" s="146"/>
      <c r="C7074" s="31"/>
      <c r="D7074" s="31"/>
      <c r="E7074" s="44"/>
      <c r="F7074" s="43"/>
      <c r="G7074" s="84"/>
      <c r="H7074" s="31"/>
      <c r="I7074" s="31"/>
      <c r="J7074" s="84"/>
      <c r="K7074" s="31"/>
      <c r="L7074" s="31"/>
      <c r="M7074" s="169"/>
      <c r="N7074" s="148"/>
      <c r="O7074" s="106"/>
      <c r="P7074" s="43"/>
      <c r="Q7074" s="31"/>
      <c r="R7074" s="84"/>
      <c r="S7074" s="31"/>
      <c r="T7074" s="31"/>
      <c r="U7074" s="169"/>
      <c r="V7074" s="150"/>
      <c r="W7074" s="342" t="str" cm="1">
        <f t="array" ref="W7074">IF(SUM(LEN(B7074:V7074))=0,"",IF(OR(OR(ISBLANK(F7074),SUM(LEN(C7074),LEN(D7074))=0),AND(NOT(E7074="Unknown"),ISBLANK(J7074)),AND(NOT(O7074="Unknown"),ISBLANK(R7074))),"Missing Information", INDEX(Table15[Entire Service Line Classification], MATCH(SUMIFS(Table15[Unique ID],Table15[System-Owned Portion],E7074,Table15[If Material Anything Other than "Lead" in Column E,Was Material Ever Previously Lead?],G7074,Table15[Customer-Owned Portion],O7074),Table15[Unique ID],0),0)))</f>
        <v/>
      </c>
      <c r="X7074"/>
    </row>
    <row r="7075" spans="2:24" x14ac:dyDescent="0.35">
      <c r="B7075" s="146"/>
      <c r="C7075" s="31"/>
      <c r="D7075" s="31"/>
      <c r="E7075" s="44"/>
      <c r="F7075" s="43"/>
      <c r="G7075" s="84"/>
      <c r="H7075" s="31"/>
      <c r="I7075" s="31"/>
      <c r="J7075" s="84"/>
      <c r="K7075" s="31"/>
      <c r="L7075" s="31"/>
      <c r="M7075" s="169"/>
      <c r="N7075" s="148"/>
      <c r="O7075" s="106"/>
      <c r="P7075" s="43"/>
      <c r="Q7075" s="31"/>
      <c r="R7075" s="84"/>
      <c r="S7075" s="31"/>
      <c r="T7075" s="31"/>
      <c r="U7075" s="169"/>
      <c r="V7075" s="150"/>
      <c r="W7075" s="342" t="str" cm="1">
        <f t="array" ref="W7075">IF(SUM(LEN(B7075:V7075))=0,"",IF(OR(OR(ISBLANK(F7075),SUM(LEN(C7075),LEN(D7075))=0),AND(NOT(E7075="Unknown"),ISBLANK(J7075)),AND(NOT(O7075="Unknown"),ISBLANK(R7075))),"Missing Information", INDEX(Table15[Entire Service Line Classification], MATCH(SUMIFS(Table15[Unique ID],Table15[System-Owned Portion],E7075,Table15[If Material Anything Other than "Lead" in Column E,Was Material Ever Previously Lead?],G7075,Table15[Customer-Owned Portion],O7075),Table15[Unique ID],0),0)))</f>
        <v/>
      </c>
      <c r="X7075"/>
    </row>
    <row r="7076" spans="2:24" x14ac:dyDescent="0.35">
      <c r="B7076" s="146"/>
      <c r="C7076" s="31"/>
      <c r="D7076" s="31"/>
      <c r="E7076" s="44"/>
      <c r="F7076" s="43"/>
      <c r="G7076" s="84"/>
      <c r="H7076" s="31"/>
      <c r="I7076" s="31"/>
      <c r="J7076" s="84"/>
      <c r="K7076" s="31"/>
      <c r="L7076" s="31"/>
      <c r="M7076" s="169"/>
      <c r="N7076" s="148"/>
      <c r="O7076" s="106"/>
      <c r="P7076" s="43"/>
      <c r="Q7076" s="31"/>
      <c r="R7076" s="84"/>
      <c r="S7076" s="31"/>
      <c r="T7076" s="31"/>
      <c r="U7076" s="169"/>
      <c r="V7076" s="150"/>
      <c r="W7076" s="342" t="str" cm="1">
        <f t="array" ref="W7076">IF(SUM(LEN(B7076:V7076))=0,"",IF(OR(OR(ISBLANK(F7076),SUM(LEN(C7076),LEN(D7076))=0),AND(NOT(E7076="Unknown"),ISBLANK(J7076)),AND(NOT(O7076="Unknown"),ISBLANK(R7076))),"Missing Information", INDEX(Table15[Entire Service Line Classification], MATCH(SUMIFS(Table15[Unique ID],Table15[System-Owned Portion],E7076,Table15[If Material Anything Other than "Lead" in Column E,Was Material Ever Previously Lead?],G7076,Table15[Customer-Owned Portion],O7076),Table15[Unique ID],0),0)))</f>
        <v/>
      </c>
      <c r="X7076"/>
    </row>
    <row r="7077" spans="2:24" x14ac:dyDescent="0.35">
      <c r="B7077" s="146"/>
      <c r="C7077" s="31"/>
      <c r="D7077" s="31"/>
      <c r="E7077" s="44"/>
      <c r="F7077" s="43"/>
      <c r="G7077" s="84"/>
      <c r="H7077" s="31"/>
      <c r="I7077" s="31"/>
      <c r="J7077" s="84"/>
      <c r="K7077" s="31"/>
      <c r="L7077" s="31"/>
      <c r="M7077" s="169"/>
      <c r="N7077" s="148"/>
      <c r="O7077" s="106"/>
      <c r="P7077" s="43"/>
      <c r="Q7077" s="31"/>
      <c r="R7077" s="84"/>
      <c r="S7077" s="31"/>
      <c r="T7077" s="31"/>
      <c r="U7077" s="169"/>
      <c r="V7077" s="150"/>
      <c r="W7077" s="342" t="str" cm="1">
        <f t="array" ref="W7077">IF(SUM(LEN(B7077:V7077))=0,"",IF(OR(OR(ISBLANK(F7077),SUM(LEN(C7077),LEN(D7077))=0),AND(NOT(E7077="Unknown"),ISBLANK(J7077)),AND(NOT(O7077="Unknown"),ISBLANK(R7077))),"Missing Information", INDEX(Table15[Entire Service Line Classification], MATCH(SUMIFS(Table15[Unique ID],Table15[System-Owned Portion],E7077,Table15[If Material Anything Other than "Lead" in Column E,Was Material Ever Previously Lead?],G7077,Table15[Customer-Owned Portion],O7077),Table15[Unique ID],0),0)))</f>
        <v/>
      </c>
      <c r="X7077"/>
    </row>
    <row r="7078" spans="2:24" x14ac:dyDescent="0.35">
      <c r="B7078" s="146"/>
      <c r="C7078" s="31"/>
      <c r="D7078" s="31"/>
      <c r="E7078" s="44"/>
      <c r="F7078" s="43"/>
      <c r="G7078" s="84"/>
      <c r="H7078" s="31"/>
      <c r="I7078" s="31"/>
      <c r="J7078" s="84"/>
      <c r="K7078" s="31"/>
      <c r="L7078" s="31"/>
      <c r="M7078" s="169"/>
      <c r="N7078" s="148"/>
      <c r="O7078" s="106"/>
      <c r="P7078" s="43"/>
      <c r="Q7078" s="31"/>
      <c r="R7078" s="84"/>
      <c r="S7078" s="31"/>
      <c r="T7078" s="31"/>
      <c r="U7078" s="169"/>
      <c r="V7078" s="150"/>
      <c r="W7078" s="342" t="str" cm="1">
        <f t="array" ref="W7078">IF(SUM(LEN(B7078:V7078))=0,"",IF(OR(OR(ISBLANK(F7078),SUM(LEN(C7078),LEN(D7078))=0),AND(NOT(E7078="Unknown"),ISBLANK(J7078)),AND(NOT(O7078="Unknown"),ISBLANK(R7078))),"Missing Information", INDEX(Table15[Entire Service Line Classification], MATCH(SUMIFS(Table15[Unique ID],Table15[System-Owned Portion],E7078,Table15[If Material Anything Other than "Lead" in Column E,Was Material Ever Previously Lead?],G7078,Table15[Customer-Owned Portion],O7078),Table15[Unique ID],0),0)))</f>
        <v/>
      </c>
      <c r="X7078"/>
    </row>
    <row r="7079" spans="2:24" x14ac:dyDescent="0.35">
      <c r="B7079" s="146"/>
      <c r="C7079" s="31"/>
      <c r="D7079" s="31"/>
      <c r="E7079" s="44"/>
      <c r="F7079" s="43"/>
      <c r="G7079" s="84"/>
      <c r="H7079" s="31"/>
      <c r="I7079" s="31"/>
      <c r="J7079" s="84"/>
      <c r="K7079" s="31"/>
      <c r="L7079" s="31"/>
      <c r="M7079" s="169"/>
      <c r="N7079" s="148"/>
      <c r="O7079" s="106"/>
      <c r="P7079" s="43"/>
      <c r="Q7079" s="31"/>
      <c r="R7079" s="84"/>
      <c r="S7079" s="31"/>
      <c r="T7079" s="31"/>
      <c r="U7079" s="169"/>
      <c r="V7079" s="150"/>
      <c r="W7079" s="342" t="str" cm="1">
        <f t="array" ref="W7079">IF(SUM(LEN(B7079:V7079))=0,"",IF(OR(OR(ISBLANK(F7079),SUM(LEN(C7079),LEN(D7079))=0),AND(NOT(E7079="Unknown"),ISBLANK(J7079)),AND(NOT(O7079="Unknown"),ISBLANK(R7079))),"Missing Information", INDEX(Table15[Entire Service Line Classification], MATCH(SUMIFS(Table15[Unique ID],Table15[System-Owned Portion],E7079,Table15[If Material Anything Other than "Lead" in Column E,Was Material Ever Previously Lead?],G7079,Table15[Customer-Owned Portion],O7079),Table15[Unique ID],0),0)))</f>
        <v/>
      </c>
      <c r="X7079"/>
    </row>
    <row r="7080" spans="2:24" x14ac:dyDescent="0.35">
      <c r="B7080" s="146"/>
      <c r="C7080" s="31"/>
      <c r="D7080" s="31"/>
      <c r="E7080" s="44"/>
      <c r="F7080" s="43"/>
      <c r="G7080" s="84"/>
      <c r="H7080" s="31"/>
      <c r="I7080" s="31"/>
      <c r="J7080" s="84"/>
      <c r="K7080" s="31"/>
      <c r="L7080" s="31"/>
      <c r="M7080" s="169"/>
      <c r="N7080" s="148"/>
      <c r="O7080" s="106"/>
      <c r="P7080" s="43"/>
      <c r="Q7080" s="31"/>
      <c r="R7080" s="84"/>
      <c r="S7080" s="31"/>
      <c r="T7080" s="31"/>
      <c r="U7080" s="169"/>
      <c r="V7080" s="150"/>
      <c r="W7080" s="342" t="str" cm="1">
        <f t="array" ref="W7080">IF(SUM(LEN(B7080:V7080))=0,"",IF(OR(OR(ISBLANK(F7080),SUM(LEN(C7080),LEN(D7080))=0),AND(NOT(E7080="Unknown"),ISBLANK(J7080)),AND(NOT(O7080="Unknown"),ISBLANK(R7080))),"Missing Information", INDEX(Table15[Entire Service Line Classification], MATCH(SUMIFS(Table15[Unique ID],Table15[System-Owned Portion],E7080,Table15[If Material Anything Other than "Lead" in Column E,Was Material Ever Previously Lead?],G7080,Table15[Customer-Owned Portion],O7080),Table15[Unique ID],0),0)))</f>
        <v/>
      </c>
      <c r="X7080"/>
    </row>
    <row r="7081" spans="2:24" x14ac:dyDescent="0.35">
      <c r="B7081" s="146"/>
      <c r="C7081" s="31"/>
      <c r="D7081" s="31"/>
      <c r="E7081" s="44"/>
      <c r="F7081" s="43"/>
      <c r="G7081" s="84"/>
      <c r="H7081" s="31"/>
      <c r="I7081" s="31"/>
      <c r="J7081" s="84"/>
      <c r="K7081" s="31"/>
      <c r="L7081" s="31"/>
      <c r="M7081" s="169"/>
      <c r="N7081" s="148"/>
      <c r="O7081" s="106"/>
      <c r="P7081" s="43"/>
      <c r="Q7081" s="31"/>
      <c r="R7081" s="84"/>
      <c r="S7081" s="31"/>
      <c r="T7081" s="31"/>
      <c r="U7081" s="169"/>
      <c r="V7081" s="150"/>
      <c r="W7081" s="342" t="str" cm="1">
        <f t="array" ref="W7081">IF(SUM(LEN(B7081:V7081))=0,"",IF(OR(OR(ISBLANK(F7081),SUM(LEN(C7081),LEN(D7081))=0),AND(NOT(E7081="Unknown"),ISBLANK(J7081)),AND(NOT(O7081="Unknown"),ISBLANK(R7081))),"Missing Information", INDEX(Table15[Entire Service Line Classification], MATCH(SUMIFS(Table15[Unique ID],Table15[System-Owned Portion],E7081,Table15[If Material Anything Other than "Lead" in Column E,Was Material Ever Previously Lead?],G7081,Table15[Customer-Owned Portion],O7081),Table15[Unique ID],0),0)))</f>
        <v/>
      </c>
      <c r="X7081"/>
    </row>
    <row r="7082" spans="2:24" x14ac:dyDescent="0.35">
      <c r="B7082" s="146"/>
      <c r="C7082" s="31"/>
      <c r="D7082" s="31"/>
      <c r="E7082" s="44"/>
      <c r="F7082" s="43"/>
      <c r="G7082" s="84"/>
      <c r="H7082" s="31"/>
      <c r="I7082" s="31"/>
      <c r="J7082" s="84"/>
      <c r="K7082" s="31"/>
      <c r="L7082" s="31"/>
      <c r="M7082" s="169"/>
      <c r="N7082" s="148"/>
      <c r="O7082" s="106"/>
      <c r="P7082" s="43"/>
      <c r="Q7082" s="31"/>
      <c r="R7082" s="84"/>
      <c r="S7082" s="31"/>
      <c r="T7082" s="31"/>
      <c r="U7082" s="169"/>
      <c r="V7082" s="150"/>
      <c r="W7082" s="342" t="str" cm="1">
        <f t="array" ref="W7082">IF(SUM(LEN(B7082:V7082))=0,"",IF(OR(OR(ISBLANK(F7082),SUM(LEN(C7082),LEN(D7082))=0),AND(NOT(E7082="Unknown"),ISBLANK(J7082)),AND(NOT(O7082="Unknown"),ISBLANK(R7082))),"Missing Information", INDEX(Table15[Entire Service Line Classification], MATCH(SUMIFS(Table15[Unique ID],Table15[System-Owned Portion],E7082,Table15[If Material Anything Other than "Lead" in Column E,Was Material Ever Previously Lead?],G7082,Table15[Customer-Owned Portion],O7082),Table15[Unique ID],0),0)))</f>
        <v/>
      </c>
      <c r="X7082"/>
    </row>
    <row r="7083" spans="2:24" x14ac:dyDescent="0.35">
      <c r="B7083" s="146"/>
      <c r="C7083" s="31"/>
      <c r="D7083" s="31"/>
      <c r="E7083" s="44"/>
      <c r="F7083" s="43"/>
      <c r="G7083" s="84"/>
      <c r="H7083" s="31"/>
      <c r="I7083" s="31"/>
      <c r="J7083" s="84"/>
      <c r="K7083" s="31"/>
      <c r="L7083" s="31"/>
      <c r="M7083" s="169"/>
      <c r="N7083" s="148"/>
      <c r="O7083" s="106"/>
      <c r="P7083" s="43"/>
      <c r="Q7083" s="31"/>
      <c r="R7083" s="84"/>
      <c r="S7083" s="31"/>
      <c r="T7083" s="31"/>
      <c r="U7083" s="169"/>
      <c r="V7083" s="150"/>
      <c r="W7083" s="342" t="str" cm="1">
        <f t="array" ref="W7083">IF(SUM(LEN(B7083:V7083))=0,"",IF(OR(OR(ISBLANK(F7083),SUM(LEN(C7083),LEN(D7083))=0),AND(NOT(E7083="Unknown"),ISBLANK(J7083)),AND(NOT(O7083="Unknown"),ISBLANK(R7083))),"Missing Information", INDEX(Table15[Entire Service Line Classification], MATCH(SUMIFS(Table15[Unique ID],Table15[System-Owned Portion],E7083,Table15[If Material Anything Other than "Lead" in Column E,Was Material Ever Previously Lead?],G7083,Table15[Customer-Owned Portion],O7083),Table15[Unique ID],0),0)))</f>
        <v/>
      </c>
      <c r="X7083"/>
    </row>
    <row r="7084" spans="2:24" x14ac:dyDescent="0.35">
      <c r="B7084" s="146"/>
      <c r="C7084" s="31"/>
      <c r="D7084" s="31"/>
      <c r="E7084" s="44"/>
      <c r="F7084" s="43"/>
      <c r="G7084" s="84"/>
      <c r="H7084" s="31"/>
      <c r="I7084" s="31"/>
      <c r="J7084" s="84"/>
      <c r="K7084" s="31"/>
      <c r="L7084" s="31"/>
      <c r="M7084" s="169"/>
      <c r="N7084" s="148"/>
      <c r="O7084" s="106"/>
      <c r="P7084" s="43"/>
      <c r="Q7084" s="31"/>
      <c r="R7084" s="84"/>
      <c r="S7084" s="31"/>
      <c r="T7084" s="31"/>
      <c r="U7084" s="169"/>
      <c r="V7084" s="150"/>
      <c r="W7084" s="342" t="str" cm="1">
        <f t="array" ref="W7084">IF(SUM(LEN(B7084:V7084))=0,"",IF(OR(OR(ISBLANK(F7084),SUM(LEN(C7084),LEN(D7084))=0),AND(NOT(E7084="Unknown"),ISBLANK(J7084)),AND(NOT(O7084="Unknown"),ISBLANK(R7084))),"Missing Information", INDEX(Table15[Entire Service Line Classification], MATCH(SUMIFS(Table15[Unique ID],Table15[System-Owned Portion],E7084,Table15[If Material Anything Other than "Lead" in Column E,Was Material Ever Previously Lead?],G7084,Table15[Customer-Owned Portion],O7084),Table15[Unique ID],0),0)))</f>
        <v/>
      </c>
      <c r="X7084"/>
    </row>
    <row r="7085" spans="2:24" x14ac:dyDescent="0.35">
      <c r="B7085" s="146"/>
      <c r="C7085" s="31"/>
      <c r="D7085" s="31"/>
      <c r="E7085" s="44"/>
      <c r="F7085" s="43"/>
      <c r="G7085" s="84"/>
      <c r="H7085" s="31"/>
      <c r="I7085" s="31"/>
      <c r="J7085" s="84"/>
      <c r="K7085" s="31"/>
      <c r="L7085" s="31"/>
      <c r="M7085" s="169"/>
      <c r="N7085" s="148"/>
      <c r="O7085" s="106"/>
      <c r="P7085" s="43"/>
      <c r="Q7085" s="31"/>
      <c r="R7085" s="84"/>
      <c r="S7085" s="31"/>
      <c r="T7085" s="31"/>
      <c r="U7085" s="169"/>
      <c r="V7085" s="150"/>
      <c r="W7085" s="342" t="str" cm="1">
        <f t="array" ref="W7085">IF(SUM(LEN(B7085:V7085))=0,"",IF(OR(OR(ISBLANK(F7085),SUM(LEN(C7085),LEN(D7085))=0),AND(NOT(E7085="Unknown"),ISBLANK(J7085)),AND(NOT(O7085="Unknown"),ISBLANK(R7085))),"Missing Information", INDEX(Table15[Entire Service Line Classification], MATCH(SUMIFS(Table15[Unique ID],Table15[System-Owned Portion],E7085,Table15[If Material Anything Other than "Lead" in Column E,Was Material Ever Previously Lead?],G7085,Table15[Customer-Owned Portion],O7085),Table15[Unique ID],0),0)))</f>
        <v/>
      </c>
      <c r="X7085"/>
    </row>
    <row r="7086" spans="2:24" x14ac:dyDescent="0.35">
      <c r="B7086" s="146"/>
      <c r="C7086" s="31"/>
      <c r="D7086" s="31"/>
      <c r="E7086" s="44"/>
      <c r="F7086" s="43"/>
      <c r="G7086" s="84"/>
      <c r="H7086" s="31"/>
      <c r="I7086" s="31"/>
      <c r="J7086" s="84"/>
      <c r="K7086" s="31"/>
      <c r="L7086" s="31"/>
      <c r="M7086" s="169"/>
      <c r="N7086" s="148"/>
      <c r="O7086" s="106"/>
      <c r="P7086" s="43"/>
      <c r="Q7086" s="31"/>
      <c r="R7086" s="84"/>
      <c r="S7086" s="31"/>
      <c r="T7086" s="31"/>
      <c r="U7086" s="169"/>
      <c r="V7086" s="150"/>
      <c r="W7086" s="342" t="str" cm="1">
        <f t="array" ref="W7086">IF(SUM(LEN(B7086:V7086))=0,"",IF(OR(OR(ISBLANK(F7086),SUM(LEN(C7086),LEN(D7086))=0),AND(NOT(E7086="Unknown"),ISBLANK(J7086)),AND(NOT(O7086="Unknown"),ISBLANK(R7086))),"Missing Information", INDEX(Table15[Entire Service Line Classification], MATCH(SUMIFS(Table15[Unique ID],Table15[System-Owned Portion],E7086,Table15[If Material Anything Other than "Lead" in Column E,Was Material Ever Previously Lead?],G7086,Table15[Customer-Owned Portion],O7086),Table15[Unique ID],0),0)))</f>
        <v/>
      </c>
      <c r="X7086"/>
    </row>
    <row r="7087" spans="2:24" x14ac:dyDescent="0.35">
      <c r="B7087" s="146"/>
      <c r="C7087" s="31"/>
      <c r="D7087" s="31"/>
      <c r="E7087" s="44"/>
      <c r="F7087" s="43"/>
      <c r="G7087" s="84"/>
      <c r="H7087" s="31"/>
      <c r="I7087" s="31"/>
      <c r="J7087" s="84"/>
      <c r="K7087" s="31"/>
      <c r="L7087" s="31"/>
      <c r="M7087" s="169"/>
      <c r="N7087" s="148"/>
      <c r="O7087" s="106"/>
      <c r="P7087" s="43"/>
      <c r="Q7087" s="31"/>
      <c r="R7087" s="84"/>
      <c r="S7087" s="31"/>
      <c r="T7087" s="31"/>
      <c r="U7087" s="169"/>
      <c r="V7087" s="150"/>
      <c r="W7087" s="342" t="str" cm="1">
        <f t="array" ref="W7087">IF(SUM(LEN(B7087:V7087))=0,"",IF(OR(OR(ISBLANK(F7087),SUM(LEN(C7087),LEN(D7087))=0),AND(NOT(E7087="Unknown"),ISBLANK(J7087)),AND(NOT(O7087="Unknown"),ISBLANK(R7087))),"Missing Information", INDEX(Table15[Entire Service Line Classification], MATCH(SUMIFS(Table15[Unique ID],Table15[System-Owned Portion],E7087,Table15[If Material Anything Other than "Lead" in Column E,Was Material Ever Previously Lead?],G7087,Table15[Customer-Owned Portion],O7087),Table15[Unique ID],0),0)))</f>
        <v/>
      </c>
      <c r="X7087"/>
    </row>
    <row r="7088" spans="2:24" x14ac:dyDescent="0.35">
      <c r="B7088" s="146"/>
      <c r="C7088" s="31"/>
      <c r="D7088" s="31"/>
      <c r="E7088" s="44"/>
      <c r="F7088" s="43"/>
      <c r="G7088" s="84"/>
      <c r="H7088" s="31"/>
      <c r="I7088" s="31"/>
      <c r="J7088" s="84"/>
      <c r="K7088" s="31"/>
      <c r="L7088" s="31"/>
      <c r="M7088" s="169"/>
      <c r="N7088" s="148"/>
      <c r="O7088" s="106"/>
      <c r="P7088" s="43"/>
      <c r="Q7088" s="31"/>
      <c r="R7088" s="84"/>
      <c r="S7088" s="31"/>
      <c r="T7088" s="31"/>
      <c r="U7088" s="169"/>
      <c r="V7088" s="150"/>
      <c r="W7088" s="342" t="str" cm="1">
        <f t="array" ref="W7088">IF(SUM(LEN(B7088:V7088))=0,"",IF(OR(OR(ISBLANK(F7088),SUM(LEN(C7088),LEN(D7088))=0),AND(NOT(E7088="Unknown"),ISBLANK(J7088)),AND(NOT(O7088="Unknown"),ISBLANK(R7088))),"Missing Information", INDEX(Table15[Entire Service Line Classification], MATCH(SUMIFS(Table15[Unique ID],Table15[System-Owned Portion],E7088,Table15[If Material Anything Other than "Lead" in Column E,Was Material Ever Previously Lead?],G7088,Table15[Customer-Owned Portion],O7088),Table15[Unique ID],0),0)))</f>
        <v/>
      </c>
      <c r="X7088"/>
    </row>
    <row r="7089" spans="2:24" x14ac:dyDescent="0.35">
      <c r="B7089" s="146"/>
      <c r="C7089" s="31"/>
      <c r="D7089" s="31"/>
      <c r="E7089" s="44"/>
      <c r="F7089" s="43"/>
      <c r="G7089" s="84"/>
      <c r="H7089" s="31"/>
      <c r="I7089" s="31"/>
      <c r="J7089" s="84"/>
      <c r="K7089" s="31"/>
      <c r="L7089" s="31"/>
      <c r="M7089" s="169"/>
      <c r="N7089" s="148"/>
      <c r="O7089" s="106"/>
      <c r="P7089" s="43"/>
      <c r="Q7089" s="31"/>
      <c r="R7089" s="84"/>
      <c r="S7089" s="31"/>
      <c r="T7089" s="31"/>
      <c r="U7089" s="169"/>
      <c r="V7089" s="150"/>
      <c r="W7089" s="342" t="str" cm="1">
        <f t="array" ref="W7089">IF(SUM(LEN(B7089:V7089))=0,"",IF(OR(OR(ISBLANK(F7089),SUM(LEN(C7089),LEN(D7089))=0),AND(NOT(E7089="Unknown"),ISBLANK(J7089)),AND(NOT(O7089="Unknown"),ISBLANK(R7089))),"Missing Information", INDEX(Table15[Entire Service Line Classification], MATCH(SUMIFS(Table15[Unique ID],Table15[System-Owned Portion],E7089,Table15[If Material Anything Other than "Lead" in Column E,Was Material Ever Previously Lead?],G7089,Table15[Customer-Owned Portion],O7089),Table15[Unique ID],0),0)))</f>
        <v/>
      </c>
      <c r="X7089"/>
    </row>
    <row r="7090" spans="2:24" x14ac:dyDescent="0.35">
      <c r="B7090" s="146"/>
      <c r="C7090" s="31"/>
      <c r="D7090" s="31"/>
      <c r="E7090" s="44"/>
      <c r="F7090" s="43"/>
      <c r="G7090" s="84"/>
      <c r="H7090" s="31"/>
      <c r="I7090" s="31"/>
      <c r="J7090" s="84"/>
      <c r="K7090" s="31"/>
      <c r="L7090" s="31"/>
      <c r="M7090" s="169"/>
      <c r="N7090" s="148"/>
      <c r="O7090" s="106"/>
      <c r="P7090" s="43"/>
      <c r="Q7090" s="31"/>
      <c r="R7090" s="84"/>
      <c r="S7090" s="31"/>
      <c r="T7090" s="31"/>
      <c r="U7090" s="169"/>
      <c r="V7090" s="150"/>
      <c r="W7090" s="342" t="str" cm="1">
        <f t="array" ref="W7090">IF(SUM(LEN(B7090:V7090))=0,"",IF(OR(OR(ISBLANK(F7090),SUM(LEN(C7090),LEN(D7090))=0),AND(NOT(E7090="Unknown"),ISBLANK(J7090)),AND(NOT(O7090="Unknown"),ISBLANK(R7090))),"Missing Information", INDEX(Table15[Entire Service Line Classification], MATCH(SUMIFS(Table15[Unique ID],Table15[System-Owned Portion],E7090,Table15[If Material Anything Other than "Lead" in Column E,Was Material Ever Previously Lead?],G7090,Table15[Customer-Owned Portion],O7090),Table15[Unique ID],0),0)))</f>
        <v/>
      </c>
      <c r="X7090"/>
    </row>
    <row r="7091" spans="2:24" x14ac:dyDescent="0.35">
      <c r="B7091" s="146"/>
      <c r="C7091" s="31"/>
      <c r="D7091" s="31"/>
      <c r="E7091" s="44"/>
      <c r="F7091" s="43"/>
      <c r="G7091" s="84"/>
      <c r="H7091" s="31"/>
      <c r="I7091" s="31"/>
      <c r="J7091" s="84"/>
      <c r="K7091" s="31"/>
      <c r="L7091" s="31"/>
      <c r="M7091" s="169"/>
      <c r="N7091" s="148"/>
      <c r="O7091" s="106"/>
      <c r="P7091" s="43"/>
      <c r="Q7091" s="31"/>
      <c r="R7091" s="84"/>
      <c r="S7091" s="31"/>
      <c r="T7091" s="31"/>
      <c r="U7091" s="169"/>
      <c r="V7091" s="150"/>
      <c r="W7091" s="342" t="str" cm="1">
        <f t="array" ref="W7091">IF(SUM(LEN(B7091:V7091))=0,"",IF(OR(OR(ISBLANK(F7091),SUM(LEN(C7091),LEN(D7091))=0),AND(NOT(E7091="Unknown"),ISBLANK(J7091)),AND(NOT(O7091="Unknown"),ISBLANK(R7091))),"Missing Information", INDEX(Table15[Entire Service Line Classification], MATCH(SUMIFS(Table15[Unique ID],Table15[System-Owned Portion],E7091,Table15[If Material Anything Other than "Lead" in Column E,Was Material Ever Previously Lead?],G7091,Table15[Customer-Owned Portion],O7091),Table15[Unique ID],0),0)))</f>
        <v/>
      </c>
      <c r="X7091"/>
    </row>
    <row r="7092" spans="2:24" x14ac:dyDescent="0.35">
      <c r="B7092" s="146"/>
      <c r="C7092" s="31"/>
      <c r="D7092" s="31"/>
      <c r="E7092" s="44"/>
      <c r="F7092" s="43"/>
      <c r="G7092" s="84"/>
      <c r="H7092" s="31"/>
      <c r="I7092" s="31"/>
      <c r="J7092" s="84"/>
      <c r="K7092" s="31"/>
      <c r="L7092" s="31"/>
      <c r="M7092" s="169"/>
      <c r="N7092" s="148"/>
      <c r="O7092" s="106"/>
      <c r="P7092" s="43"/>
      <c r="Q7092" s="31"/>
      <c r="R7092" s="84"/>
      <c r="S7092" s="31"/>
      <c r="T7092" s="31"/>
      <c r="U7092" s="169"/>
      <c r="V7092" s="150"/>
      <c r="W7092" s="342" t="str" cm="1">
        <f t="array" ref="W7092">IF(SUM(LEN(B7092:V7092))=0,"",IF(OR(OR(ISBLANK(F7092),SUM(LEN(C7092),LEN(D7092))=0),AND(NOT(E7092="Unknown"),ISBLANK(J7092)),AND(NOT(O7092="Unknown"),ISBLANK(R7092))),"Missing Information", INDEX(Table15[Entire Service Line Classification], MATCH(SUMIFS(Table15[Unique ID],Table15[System-Owned Portion],E7092,Table15[If Material Anything Other than "Lead" in Column E,Was Material Ever Previously Lead?],G7092,Table15[Customer-Owned Portion],O7092),Table15[Unique ID],0),0)))</f>
        <v/>
      </c>
      <c r="X7092"/>
    </row>
    <row r="7093" spans="2:24" x14ac:dyDescent="0.35">
      <c r="B7093" s="146"/>
      <c r="C7093" s="31"/>
      <c r="D7093" s="31"/>
      <c r="E7093" s="44"/>
      <c r="F7093" s="43"/>
      <c r="G7093" s="84"/>
      <c r="H7093" s="31"/>
      <c r="I7093" s="31"/>
      <c r="J7093" s="84"/>
      <c r="K7093" s="31"/>
      <c r="L7093" s="31"/>
      <c r="M7093" s="169"/>
      <c r="N7093" s="148"/>
      <c r="O7093" s="106"/>
      <c r="P7093" s="43"/>
      <c r="Q7093" s="31"/>
      <c r="R7093" s="84"/>
      <c r="S7093" s="31"/>
      <c r="T7093" s="31"/>
      <c r="U7093" s="169"/>
      <c r="V7093" s="150"/>
      <c r="W7093" s="342" t="str" cm="1">
        <f t="array" ref="W7093">IF(SUM(LEN(B7093:V7093))=0,"",IF(OR(OR(ISBLANK(F7093),SUM(LEN(C7093),LEN(D7093))=0),AND(NOT(E7093="Unknown"),ISBLANK(J7093)),AND(NOT(O7093="Unknown"),ISBLANK(R7093))),"Missing Information", INDEX(Table15[Entire Service Line Classification], MATCH(SUMIFS(Table15[Unique ID],Table15[System-Owned Portion],E7093,Table15[If Material Anything Other than "Lead" in Column E,Was Material Ever Previously Lead?],G7093,Table15[Customer-Owned Portion],O7093),Table15[Unique ID],0),0)))</f>
        <v/>
      </c>
      <c r="X7093"/>
    </row>
    <row r="7094" spans="2:24" x14ac:dyDescent="0.35">
      <c r="B7094" s="146"/>
      <c r="C7094" s="31"/>
      <c r="D7094" s="31"/>
      <c r="E7094" s="44"/>
      <c r="F7094" s="43"/>
      <c r="G7094" s="84"/>
      <c r="H7094" s="31"/>
      <c r="I7094" s="31"/>
      <c r="J7094" s="84"/>
      <c r="K7094" s="31"/>
      <c r="L7094" s="31"/>
      <c r="M7094" s="169"/>
      <c r="N7094" s="148"/>
      <c r="O7094" s="106"/>
      <c r="P7094" s="43"/>
      <c r="Q7094" s="31"/>
      <c r="R7094" s="84"/>
      <c r="S7094" s="31"/>
      <c r="T7094" s="31"/>
      <c r="U7094" s="169"/>
      <c r="V7094" s="150"/>
      <c r="W7094" s="342" t="str" cm="1">
        <f t="array" ref="W7094">IF(SUM(LEN(B7094:V7094))=0,"",IF(OR(OR(ISBLANK(F7094),SUM(LEN(C7094),LEN(D7094))=0),AND(NOT(E7094="Unknown"),ISBLANK(J7094)),AND(NOT(O7094="Unknown"),ISBLANK(R7094))),"Missing Information", INDEX(Table15[Entire Service Line Classification], MATCH(SUMIFS(Table15[Unique ID],Table15[System-Owned Portion],E7094,Table15[If Material Anything Other than "Lead" in Column E,Was Material Ever Previously Lead?],G7094,Table15[Customer-Owned Portion],O7094),Table15[Unique ID],0),0)))</f>
        <v/>
      </c>
      <c r="X7094"/>
    </row>
    <row r="7095" spans="2:24" x14ac:dyDescent="0.35">
      <c r="B7095" s="146"/>
      <c r="C7095" s="31"/>
      <c r="D7095" s="31"/>
      <c r="E7095" s="44"/>
      <c r="F7095" s="43"/>
      <c r="G7095" s="84"/>
      <c r="H7095" s="31"/>
      <c r="I7095" s="31"/>
      <c r="J7095" s="84"/>
      <c r="K7095" s="31"/>
      <c r="L7095" s="31"/>
      <c r="M7095" s="169"/>
      <c r="N7095" s="148"/>
      <c r="O7095" s="106"/>
      <c r="P7095" s="43"/>
      <c r="Q7095" s="31"/>
      <c r="R7095" s="84"/>
      <c r="S7095" s="31"/>
      <c r="T7095" s="31"/>
      <c r="U7095" s="169"/>
      <c r="V7095" s="150"/>
      <c r="W7095" s="342" t="str" cm="1">
        <f t="array" ref="W7095">IF(SUM(LEN(B7095:V7095))=0,"",IF(OR(OR(ISBLANK(F7095),SUM(LEN(C7095),LEN(D7095))=0),AND(NOT(E7095="Unknown"),ISBLANK(J7095)),AND(NOT(O7095="Unknown"),ISBLANK(R7095))),"Missing Information", INDEX(Table15[Entire Service Line Classification], MATCH(SUMIFS(Table15[Unique ID],Table15[System-Owned Portion],E7095,Table15[If Material Anything Other than "Lead" in Column E,Was Material Ever Previously Lead?],G7095,Table15[Customer-Owned Portion],O7095),Table15[Unique ID],0),0)))</f>
        <v/>
      </c>
      <c r="X7095"/>
    </row>
    <row r="7096" spans="2:24" x14ac:dyDescent="0.35">
      <c r="B7096" s="146"/>
      <c r="C7096" s="31"/>
      <c r="D7096" s="31"/>
      <c r="E7096" s="44"/>
      <c r="F7096" s="43"/>
      <c r="G7096" s="84"/>
      <c r="H7096" s="31"/>
      <c r="I7096" s="31"/>
      <c r="J7096" s="84"/>
      <c r="K7096" s="31"/>
      <c r="L7096" s="31"/>
      <c r="M7096" s="169"/>
      <c r="N7096" s="148"/>
      <c r="O7096" s="106"/>
      <c r="P7096" s="43"/>
      <c r="Q7096" s="31"/>
      <c r="R7096" s="84"/>
      <c r="S7096" s="31"/>
      <c r="T7096" s="31"/>
      <c r="U7096" s="169"/>
      <c r="V7096" s="150"/>
      <c r="W7096" s="342" t="str" cm="1">
        <f t="array" ref="W7096">IF(SUM(LEN(B7096:V7096))=0,"",IF(OR(OR(ISBLANK(F7096),SUM(LEN(C7096),LEN(D7096))=0),AND(NOT(E7096="Unknown"),ISBLANK(J7096)),AND(NOT(O7096="Unknown"),ISBLANK(R7096))),"Missing Information", INDEX(Table15[Entire Service Line Classification], MATCH(SUMIFS(Table15[Unique ID],Table15[System-Owned Portion],E7096,Table15[If Material Anything Other than "Lead" in Column E,Was Material Ever Previously Lead?],G7096,Table15[Customer-Owned Portion],O7096),Table15[Unique ID],0),0)))</f>
        <v/>
      </c>
      <c r="X7096"/>
    </row>
    <row r="7097" spans="2:24" x14ac:dyDescent="0.35">
      <c r="B7097" s="146"/>
      <c r="C7097" s="31"/>
      <c r="D7097" s="31"/>
      <c r="E7097" s="44"/>
      <c r="F7097" s="43"/>
      <c r="G7097" s="84"/>
      <c r="H7097" s="31"/>
      <c r="I7097" s="31"/>
      <c r="J7097" s="84"/>
      <c r="K7097" s="31"/>
      <c r="L7097" s="31"/>
      <c r="M7097" s="169"/>
      <c r="N7097" s="148"/>
      <c r="O7097" s="106"/>
      <c r="P7097" s="43"/>
      <c r="Q7097" s="31"/>
      <c r="R7097" s="84"/>
      <c r="S7097" s="31"/>
      <c r="T7097" s="31"/>
      <c r="U7097" s="169"/>
      <c r="V7097" s="150"/>
      <c r="W7097" s="342" t="str" cm="1">
        <f t="array" ref="W7097">IF(SUM(LEN(B7097:V7097))=0,"",IF(OR(OR(ISBLANK(F7097),SUM(LEN(C7097),LEN(D7097))=0),AND(NOT(E7097="Unknown"),ISBLANK(J7097)),AND(NOT(O7097="Unknown"),ISBLANK(R7097))),"Missing Information", INDEX(Table15[Entire Service Line Classification], MATCH(SUMIFS(Table15[Unique ID],Table15[System-Owned Portion],E7097,Table15[If Material Anything Other than "Lead" in Column E,Was Material Ever Previously Lead?],G7097,Table15[Customer-Owned Portion],O7097),Table15[Unique ID],0),0)))</f>
        <v/>
      </c>
      <c r="X7097"/>
    </row>
    <row r="7098" spans="2:24" x14ac:dyDescent="0.35">
      <c r="B7098" s="146"/>
      <c r="C7098" s="31"/>
      <c r="D7098" s="31"/>
      <c r="E7098" s="44"/>
      <c r="F7098" s="43"/>
      <c r="G7098" s="84"/>
      <c r="H7098" s="31"/>
      <c r="I7098" s="31"/>
      <c r="J7098" s="84"/>
      <c r="K7098" s="31"/>
      <c r="L7098" s="31"/>
      <c r="M7098" s="169"/>
      <c r="N7098" s="148"/>
      <c r="O7098" s="106"/>
      <c r="P7098" s="43"/>
      <c r="Q7098" s="31"/>
      <c r="R7098" s="84"/>
      <c r="S7098" s="31"/>
      <c r="T7098" s="31"/>
      <c r="U7098" s="169"/>
      <c r="V7098" s="150"/>
      <c r="W7098" s="342" t="str" cm="1">
        <f t="array" ref="W7098">IF(SUM(LEN(B7098:V7098))=0,"",IF(OR(OR(ISBLANK(F7098),SUM(LEN(C7098),LEN(D7098))=0),AND(NOT(E7098="Unknown"),ISBLANK(J7098)),AND(NOT(O7098="Unknown"),ISBLANK(R7098))),"Missing Information", INDEX(Table15[Entire Service Line Classification], MATCH(SUMIFS(Table15[Unique ID],Table15[System-Owned Portion],E7098,Table15[If Material Anything Other than "Lead" in Column E,Was Material Ever Previously Lead?],G7098,Table15[Customer-Owned Portion],O7098),Table15[Unique ID],0),0)))</f>
        <v/>
      </c>
      <c r="X7098"/>
    </row>
    <row r="7099" spans="2:24" x14ac:dyDescent="0.35">
      <c r="B7099" s="146"/>
      <c r="C7099" s="31"/>
      <c r="D7099" s="31"/>
      <c r="E7099" s="44"/>
      <c r="F7099" s="43"/>
      <c r="G7099" s="84"/>
      <c r="H7099" s="31"/>
      <c r="I7099" s="31"/>
      <c r="J7099" s="84"/>
      <c r="K7099" s="31"/>
      <c r="L7099" s="31"/>
      <c r="M7099" s="169"/>
      <c r="N7099" s="148"/>
      <c r="O7099" s="106"/>
      <c r="P7099" s="43"/>
      <c r="Q7099" s="31"/>
      <c r="R7099" s="84"/>
      <c r="S7099" s="31"/>
      <c r="T7099" s="31"/>
      <c r="U7099" s="169"/>
      <c r="V7099" s="150"/>
      <c r="W7099" s="342" t="str" cm="1">
        <f t="array" ref="W7099">IF(SUM(LEN(B7099:V7099))=0,"",IF(OR(OR(ISBLANK(F7099),SUM(LEN(C7099),LEN(D7099))=0),AND(NOT(E7099="Unknown"),ISBLANK(J7099)),AND(NOT(O7099="Unknown"),ISBLANK(R7099))),"Missing Information", INDEX(Table15[Entire Service Line Classification], MATCH(SUMIFS(Table15[Unique ID],Table15[System-Owned Portion],E7099,Table15[If Material Anything Other than "Lead" in Column E,Was Material Ever Previously Lead?],G7099,Table15[Customer-Owned Portion],O7099),Table15[Unique ID],0),0)))</f>
        <v/>
      </c>
      <c r="X7099"/>
    </row>
    <row r="7100" spans="2:24" x14ac:dyDescent="0.35">
      <c r="B7100" s="146"/>
      <c r="C7100" s="31"/>
      <c r="D7100" s="31"/>
      <c r="E7100" s="44"/>
      <c r="F7100" s="43"/>
      <c r="G7100" s="84"/>
      <c r="H7100" s="31"/>
      <c r="I7100" s="31"/>
      <c r="J7100" s="84"/>
      <c r="K7100" s="31"/>
      <c r="L7100" s="31"/>
      <c r="M7100" s="169"/>
      <c r="N7100" s="148"/>
      <c r="O7100" s="106"/>
      <c r="P7100" s="43"/>
      <c r="Q7100" s="31"/>
      <c r="R7100" s="84"/>
      <c r="S7100" s="31"/>
      <c r="T7100" s="31"/>
      <c r="U7100" s="169"/>
      <c r="V7100" s="150"/>
      <c r="W7100" s="342" t="str" cm="1">
        <f t="array" ref="W7100">IF(SUM(LEN(B7100:V7100))=0,"",IF(OR(OR(ISBLANK(F7100),SUM(LEN(C7100),LEN(D7100))=0),AND(NOT(E7100="Unknown"),ISBLANK(J7100)),AND(NOT(O7100="Unknown"),ISBLANK(R7100))),"Missing Information", INDEX(Table15[Entire Service Line Classification], MATCH(SUMIFS(Table15[Unique ID],Table15[System-Owned Portion],E7100,Table15[If Material Anything Other than "Lead" in Column E,Was Material Ever Previously Lead?],G7100,Table15[Customer-Owned Portion],O7100),Table15[Unique ID],0),0)))</f>
        <v/>
      </c>
      <c r="X7100"/>
    </row>
    <row r="7101" spans="2:24" x14ac:dyDescent="0.35">
      <c r="B7101" s="146"/>
      <c r="C7101" s="31"/>
      <c r="D7101" s="31"/>
      <c r="E7101" s="44"/>
      <c r="F7101" s="43"/>
      <c r="G7101" s="84"/>
      <c r="H7101" s="31"/>
      <c r="I7101" s="31"/>
      <c r="J7101" s="84"/>
      <c r="K7101" s="31"/>
      <c r="L7101" s="31"/>
      <c r="M7101" s="169"/>
      <c r="N7101" s="148"/>
      <c r="O7101" s="106"/>
      <c r="P7101" s="43"/>
      <c r="Q7101" s="31"/>
      <c r="R7101" s="84"/>
      <c r="S7101" s="31"/>
      <c r="T7101" s="31"/>
      <c r="U7101" s="169"/>
      <c r="V7101" s="150"/>
      <c r="W7101" s="342" t="str" cm="1">
        <f t="array" ref="W7101">IF(SUM(LEN(B7101:V7101))=0,"",IF(OR(OR(ISBLANK(F7101),SUM(LEN(C7101),LEN(D7101))=0),AND(NOT(E7101="Unknown"),ISBLANK(J7101)),AND(NOT(O7101="Unknown"),ISBLANK(R7101))),"Missing Information", INDEX(Table15[Entire Service Line Classification], MATCH(SUMIFS(Table15[Unique ID],Table15[System-Owned Portion],E7101,Table15[If Material Anything Other than "Lead" in Column E,Was Material Ever Previously Lead?],G7101,Table15[Customer-Owned Portion],O7101),Table15[Unique ID],0),0)))</f>
        <v/>
      </c>
      <c r="X7101"/>
    </row>
    <row r="7102" spans="2:24" x14ac:dyDescent="0.35">
      <c r="B7102" s="146"/>
      <c r="C7102" s="31"/>
      <c r="D7102" s="31"/>
      <c r="E7102" s="44"/>
      <c r="F7102" s="43"/>
      <c r="G7102" s="84"/>
      <c r="H7102" s="31"/>
      <c r="I7102" s="31"/>
      <c r="J7102" s="84"/>
      <c r="K7102" s="31"/>
      <c r="L7102" s="31"/>
      <c r="M7102" s="169"/>
      <c r="N7102" s="148"/>
      <c r="O7102" s="106"/>
      <c r="P7102" s="43"/>
      <c r="Q7102" s="31"/>
      <c r="R7102" s="84"/>
      <c r="S7102" s="31"/>
      <c r="T7102" s="31"/>
      <c r="U7102" s="169"/>
      <c r="V7102" s="150"/>
      <c r="W7102" s="342" t="str" cm="1">
        <f t="array" ref="W7102">IF(SUM(LEN(B7102:V7102))=0,"",IF(OR(OR(ISBLANK(F7102),SUM(LEN(C7102),LEN(D7102))=0),AND(NOT(E7102="Unknown"),ISBLANK(J7102)),AND(NOT(O7102="Unknown"),ISBLANK(R7102))),"Missing Information", INDEX(Table15[Entire Service Line Classification], MATCH(SUMIFS(Table15[Unique ID],Table15[System-Owned Portion],E7102,Table15[If Material Anything Other than "Lead" in Column E,Was Material Ever Previously Lead?],G7102,Table15[Customer-Owned Portion],O7102),Table15[Unique ID],0),0)))</f>
        <v/>
      </c>
      <c r="X7102"/>
    </row>
    <row r="7103" spans="2:24" x14ac:dyDescent="0.35">
      <c r="B7103" s="146"/>
      <c r="C7103" s="31"/>
      <c r="D7103" s="31"/>
      <c r="E7103" s="44"/>
      <c r="F7103" s="43"/>
      <c r="G7103" s="84"/>
      <c r="H7103" s="31"/>
      <c r="I7103" s="31"/>
      <c r="J7103" s="84"/>
      <c r="K7103" s="31"/>
      <c r="L7103" s="31"/>
      <c r="M7103" s="169"/>
      <c r="N7103" s="148"/>
      <c r="O7103" s="106"/>
      <c r="P7103" s="43"/>
      <c r="Q7103" s="31"/>
      <c r="R7103" s="84"/>
      <c r="S7103" s="31"/>
      <c r="T7103" s="31"/>
      <c r="U7103" s="169"/>
      <c r="V7103" s="150"/>
      <c r="W7103" s="342" t="str" cm="1">
        <f t="array" ref="W7103">IF(SUM(LEN(B7103:V7103))=0,"",IF(OR(OR(ISBLANK(F7103),SUM(LEN(C7103),LEN(D7103))=0),AND(NOT(E7103="Unknown"),ISBLANK(J7103)),AND(NOT(O7103="Unknown"),ISBLANK(R7103))),"Missing Information", INDEX(Table15[Entire Service Line Classification], MATCH(SUMIFS(Table15[Unique ID],Table15[System-Owned Portion],E7103,Table15[If Material Anything Other than "Lead" in Column E,Was Material Ever Previously Lead?],G7103,Table15[Customer-Owned Portion],O7103),Table15[Unique ID],0),0)))</f>
        <v/>
      </c>
      <c r="X7103"/>
    </row>
    <row r="7104" spans="2:24" x14ac:dyDescent="0.35">
      <c r="B7104" s="146"/>
      <c r="C7104" s="31"/>
      <c r="D7104" s="31"/>
      <c r="E7104" s="44"/>
      <c r="F7104" s="43"/>
      <c r="G7104" s="84"/>
      <c r="H7104" s="31"/>
      <c r="I7104" s="31"/>
      <c r="J7104" s="84"/>
      <c r="K7104" s="31"/>
      <c r="L7104" s="31"/>
      <c r="M7104" s="169"/>
      <c r="N7104" s="148"/>
      <c r="O7104" s="106"/>
      <c r="P7104" s="43"/>
      <c r="Q7104" s="31"/>
      <c r="R7104" s="84"/>
      <c r="S7104" s="31"/>
      <c r="T7104" s="31"/>
      <c r="U7104" s="169"/>
      <c r="V7104" s="150"/>
      <c r="W7104" s="342" t="str" cm="1">
        <f t="array" ref="W7104">IF(SUM(LEN(B7104:V7104))=0,"",IF(OR(OR(ISBLANK(F7104),SUM(LEN(C7104),LEN(D7104))=0),AND(NOT(E7104="Unknown"),ISBLANK(J7104)),AND(NOT(O7104="Unknown"),ISBLANK(R7104))),"Missing Information", INDEX(Table15[Entire Service Line Classification], MATCH(SUMIFS(Table15[Unique ID],Table15[System-Owned Portion],E7104,Table15[If Material Anything Other than "Lead" in Column E,Was Material Ever Previously Lead?],G7104,Table15[Customer-Owned Portion],O7104),Table15[Unique ID],0),0)))</f>
        <v/>
      </c>
      <c r="X7104"/>
    </row>
    <row r="7105" spans="2:24" x14ac:dyDescent="0.35">
      <c r="B7105" s="146"/>
      <c r="C7105" s="31"/>
      <c r="D7105" s="31"/>
      <c r="E7105" s="44"/>
      <c r="F7105" s="43"/>
      <c r="G7105" s="84"/>
      <c r="H7105" s="31"/>
      <c r="I7105" s="31"/>
      <c r="J7105" s="84"/>
      <c r="K7105" s="31"/>
      <c r="L7105" s="31"/>
      <c r="M7105" s="169"/>
      <c r="N7105" s="148"/>
      <c r="O7105" s="106"/>
      <c r="P7105" s="43"/>
      <c r="Q7105" s="31"/>
      <c r="R7105" s="84"/>
      <c r="S7105" s="31"/>
      <c r="T7105" s="31"/>
      <c r="U7105" s="169"/>
      <c r="V7105" s="150"/>
      <c r="W7105" s="342" t="str" cm="1">
        <f t="array" ref="W7105">IF(SUM(LEN(B7105:V7105))=0,"",IF(OR(OR(ISBLANK(F7105),SUM(LEN(C7105),LEN(D7105))=0),AND(NOT(E7105="Unknown"),ISBLANK(J7105)),AND(NOT(O7105="Unknown"),ISBLANK(R7105))),"Missing Information", INDEX(Table15[Entire Service Line Classification], MATCH(SUMIFS(Table15[Unique ID],Table15[System-Owned Portion],E7105,Table15[If Material Anything Other than "Lead" in Column E,Was Material Ever Previously Lead?],G7105,Table15[Customer-Owned Portion],O7105),Table15[Unique ID],0),0)))</f>
        <v/>
      </c>
      <c r="X7105"/>
    </row>
    <row r="7106" spans="2:24" x14ac:dyDescent="0.35">
      <c r="B7106" s="146"/>
      <c r="C7106" s="31"/>
      <c r="D7106" s="31"/>
      <c r="E7106" s="44"/>
      <c r="F7106" s="43"/>
      <c r="G7106" s="84"/>
      <c r="H7106" s="31"/>
      <c r="I7106" s="31"/>
      <c r="J7106" s="84"/>
      <c r="K7106" s="31"/>
      <c r="L7106" s="31"/>
      <c r="M7106" s="169"/>
      <c r="N7106" s="148"/>
      <c r="O7106" s="106"/>
      <c r="P7106" s="43"/>
      <c r="Q7106" s="31"/>
      <c r="R7106" s="84"/>
      <c r="S7106" s="31"/>
      <c r="T7106" s="31"/>
      <c r="U7106" s="169"/>
      <c r="V7106" s="150"/>
      <c r="W7106" s="342" t="str" cm="1">
        <f t="array" ref="W7106">IF(SUM(LEN(B7106:V7106))=0,"",IF(OR(OR(ISBLANK(F7106),SUM(LEN(C7106),LEN(D7106))=0),AND(NOT(E7106="Unknown"),ISBLANK(J7106)),AND(NOT(O7106="Unknown"),ISBLANK(R7106))),"Missing Information", INDEX(Table15[Entire Service Line Classification], MATCH(SUMIFS(Table15[Unique ID],Table15[System-Owned Portion],E7106,Table15[If Material Anything Other than "Lead" in Column E,Was Material Ever Previously Lead?],G7106,Table15[Customer-Owned Portion],O7106),Table15[Unique ID],0),0)))</f>
        <v/>
      </c>
      <c r="X7106"/>
    </row>
    <row r="7107" spans="2:24" x14ac:dyDescent="0.35">
      <c r="B7107" s="146"/>
      <c r="C7107" s="31"/>
      <c r="D7107" s="31"/>
      <c r="E7107" s="44"/>
      <c r="F7107" s="43"/>
      <c r="G7107" s="84"/>
      <c r="H7107" s="31"/>
      <c r="I7107" s="31"/>
      <c r="J7107" s="84"/>
      <c r="K7107" s="31"/>
      <c r="L7107" s="31"/>
      <c r="M7107" s="169"/>
      <c r="N7107" s="148"/>
      <c r="O7107" s="106"/>
      <c r="P7107" s="43"/>
      <c r="Q7107" s="31"/>
      <c r="R7107" s="84"/>
      <c r="S7107" s="31"/>
      <c r="T7107" s="31"/>
      <c r="U7107" s="169"/>
      <c r="V7107" s="150"/>
      <c r="W7107" s="342" t="str" cm="1">
        <f t="array" ref="W7107">IF(SUM(LEN(B7107:V7107))=0,"",IF(OR(OR(ISBLANK(F7107),SUM(LEN(C7107),LEN(D7107))=0),AND(NOT(E7107="Unknown"),ISBLANK(J7107)),AND(NOT(O7107="Unknown"),ISBLANK(R7107))),"Missing Information", INDEX(Table15[Entire Service Line Classification], MATCH(SUMIFS(Table15[Unique ID],Table15[System-Owned Portion],E7107,Table15[If Material Anything Other than "Lead" in Column E,Was Material Ever Previously Lead?],G7107,Table15[Customer-Owned Portion],O7107),Table15[Unique ID],0),0)))</f>
        <v/>
      </c>
      <c r="X7107"/>
    </row>
    <row r="7108" spans="2:24" x14ac:dyDescent="0.35">
      <c r="B7108" s="146"/>
      <c r="C7108" s="31"/>
      <c r="D7108" s="31"/>
      <c r="E7108" s="44"/>
      <c r="F7108" s="43"/>
      <c r="G7108" s="84"/>
      <c r="H7108" s="31"/>
      <c r="I7108" s="31"/>
      <c r="J7108" s="84"/>
      <c r="K7108" s="31"/>
      <c r="L7108" s="31"/>
      <c r="M7108" s="169"/>
      <c r="N7108" s="148"/>
      <c r="O7108" s="106"/>
      <c r="P7108" s="43"/>
      <c r="Q7108" s="31"/>
      <c r="R7108" s="84"/>
      <c r="S7108" s="31"/>
      <c r="T7108" s="31"/>
      <c r="U7108" s="169"/>
      <c r="V7108" s="150"/>
      <c r="W7108" s="342" t="str" cm="1">
        <f t="array" ref="W7108">IF(SUM(LEN(B7108:V7108))=0,"",IF(OR(OR(ISBLANK(F7108),SUM(LEN(C7108),LEN(D7108))=0),AND(NOT(E7108="Unknown"),ISBLANK(J7108)),AND(NOT(O7108="Unknown"),ISBLANK(R7108))),"Missing Information", INDEX(Table15[Entire Service Line Classification], MATCH(SUMIFS(Table15[Unique ID],Table15[System-Owned Portion],E7108,Table15[If Material Anything Other than "Lead" in Column E,Was Material Ever Previously Lead?],G7108,Table15[Customer-Owned Portion],O7108),Table15[Unique ID],0),0)))</f>
        <v/>
      </c>
      <c r="X7108"/>
    </row>
    <row r="7109" spans="2:24" x14ac:dyDescent="0.35">
      <c r="B7109" s="146"/>
      <c r="C7109" s="31"/>
      <c r="D7109" s="31"/>
      <c r="E7109" s="44"/>
      <c r="F7109" s="43"/>
      <c r="G7109" s="84"/>
      <c r="H7109" s="31"/>
      <c r="I7109" s="31"/>
      <c r="J7109" s="84"/>
      <c r="K7109" s="31"/>
      <c r="L7109" s="31"/>
      <c r="M7109" s="169"/>
      <c r="N7109" s="148"/>
      <c r="O7109" s="106"/>
      <c r="P7109" s="43"/>
      <c r="Q7109" s="31"/>
      <c r="R7109" s="84"/>
      <c r="S7109" s="31"/>
      <c r="T7109" s="31"/>
      <c r="U7109" s="169"/>
      <c r="V7109" s="150"/>
      <c r="W7109" s="342" t="str" cm="1">
        <f t="array" ref="W7109">IF(SUM(LEN(B7109:V7109))=0,"",IF(OR(OR(ISBLANK(F7109),SUM(LEN(C7109),LEN(D7109))=0),AND(NOT(E7109="Unknown"),ISBLANK(J7109)),AND(NOT(O7109="Unknown"),ISBLANK(R7109))),"Missing Information", INDEX(Table15[Entire Service Line Classification], MATCH(SUMIFS(Table15[Unique ID],Table15[System-Owned Portion],E7109,Table15[If Material Anything Other than "Lead" in Column E,Was Material Ever Previously Lead?],G7109,Table15[Customer-Owned Portion],O7109),Table15[Unique ID],0),0)))</f>
        <v/>
      </c>
      <c r="X7109"/>
    </row>
    <row r="7110" spans="2:24" x14ac:dyDescent="0.35">
      <c r="B7110" s="146"/>
      <c r="C7110" s="31"/>
      <c r="D7110" s="31"/>
      <c r="E7110" s="44"/>
      <c r="F7110" s="43"/>
      <c r="G7110" s="84"/>
      <c r="H7110" s="31"/>
      <c r="I7110" s="31"/>
      <c r="J7110" s="84"/>
      <c r="K7110" s="31"/>
      <c r="L7110" s="31"/>
      <c r="M7110" s="169"/>
      <c r="N7110" s="148"/>
      <c r="O7110" s="106"/>
      <c r="P7110" s="43"/>
      <c r="Q7110" s="31"/>
      <c r="R7110" s="84"/>
      <c r="S7110" s="31"/>
      <c r="T7110" s="31"/>
      <c r="U7110" s="169"/>
      <c r="V7110" s="150"/>
      <c r="W7110" s="342" t="str" cm="1">
        <f t="array" ref="W7110">IF(SUM(LEN(B7110:V7110))=0,"",IF(OR(OR(ISBLANK(F7110),SUM(LEN(C7110),LEN(D7110))=0),AND(NOT(E7110="Unknown"),ISBLANK(J7110)),AND(NOT(O7110="Unknown"),ISBLANK(R7110))),"Missing Information", INDEX(Table15[Entire Service Line Classification], MATCH(SUMIFS(Table15[Unique ID],Table15[System-Owned Portion],E7110,Table15[If Material Anything Other than "Lead" in Column E,Was Material Ever Previously Lead?],G7110,Table15[Customer-Owned Portion],O7110),Table15[Unique ID],0),0)))</f>
        <v/>
      </c>
      <c r="X7110"/>
    </row>
    <row r="7111" spans="2:24" x14ac:dyDescent="0.35">
      <c r="B7111" s="146"/>
      <c r="C7111" s="31"/>
      <c r="D7111" s="31"/>
      <c r="E7111" s="44"/>
      <c r="F7111" s="43"/>
      <c r="G7111" s="84"/>
      <c r="H7111" s="31"/>
      <c r="I7111" s="31"/>
      <c r="J7111" s="84"/>
      <c r="K7111" s="31"/>
      <c r="L7111" s="31"/>
      <c r="M7111" s="169"/>
      <c r="N7111" s="148"/>
      <c r="O7111" s="106"/>
      <c r="P7111" s="43"/>
      <c r="Q7111" s="31"/>
      <c r="R7111" s="84"/>
      <c r="S7111" s="31"/>
      <c r="T7111" s="31"/>
      <c r="U7111" s="169"/>
      <c r="V7111" s="150"/>
      <c r="W7111" s="342" t="str" cm="1">
        <f t="array" ref="W7111">IF(SUM(LEN(B7111:V7111))=0,"",IF(OR(OR(ISBLANK(F7111),SUM(LEN(C7111),LEN(D7111))=0),AND(NOT(E7111="Unknown"),ISBLANK(J7111)),AND(NOT(O7111="Unknown"),ISBLANK(R7111))),"Missing Information", INDEX(Table15[Entire Service Line Classification], MATCH(SUMIFS(Table15[Unique ID],Table15[System-Owned Portion],E7111,Table15[If Material Anything Other than "Lead" in Column E,Was Material Ever Previously Lead?],G7111,Table15[Customer-Owned Portion],O7111),Table15[Unique ID],0),0)))</f>
        <v/>
      </c>
      <c r="X7111"/>
    </row>
    <row r="7112" spans="2:24" x14ac:dyDescent="0.35">
      <c r="B7112" s="146"/>
      <c r="C7112" s="31"/>
      <c r="D7112" s="31"/>
      <c r="E7112" s="44"/>
      <c r="F7112" s="43"/>
      <c r="G7112" s="84"/>
      <c r="H7112" s="31"/>
      <c r="I7112" s="31"/>
      <c r="J7112" s="84"/>
      <c r="K7112" s="31"/>
      <c r="L7112" s="31"/>
      <c r="M7112" s="169"/>
      <c r="N7112" s="148"/>
      <c r="O7112" s="106"/>
      <c r="P7112" s="43"/>
      <c r="Q7112" s="31"/>
      <c r="R7112" s="84"/>
      <c r="S7112" s="31"/>
      <c r="T7112" s="31"/>
      <c r="U7112" s="169"/>
      <c r="V7112" s="150"/>
      <c r="W7112" s="342" t="str" cm="1">
        <f t="array" ref="W7112">IF(SUM(LEN(B7112:V7112))=0,"",IF(OR(OR(ISBLANK(F7112),SUM(LEN(C7112),LEN(D7112))=0),AND(NOT(E7112="Unknown"),ISBLANK(J7112)),AND(NOT(O7112="Unknown"),ISBLANK(R7112))),"Missing Information", INDEX(Table15[Entire Service Line Classification], MATCH(SUMIFS(Table15[Unique ID],Table15[System-Owned Portion],E7112,Table15[If Material Anything Other than "Lead" in Column E,Was Material Ever Previously Lead?],G7112,Table15[Customer-Owned Portion],O7112),Table15[Unique ID],0),0)))</f>
        <v/>
      </c>
      <c r="X7112"/>
    </row>
    <row r="7113" spans="2:24" x14ac:dyDescent="0.35">
      <c r="B7113" s="146"/>
      <c r="C7113" s="31"/>
      <c r="D7113" s="31"/>
      <c r="E7113" s="44"/>
      <c r="F7113" s="43"/>
      <c r="G7113" s="84"/>
      <c r="H7113" s="31"/>
      <c r="I7113" s="31"/>
      <c r="J7113" s="84"/>
      <c r="K7113" s="31"/>
      <c r="L7113" s="31"/>
      <c r="M7113" s="169"/>
      <c r="N7113" s="148"/>
      <c r="O7113" s="106"/>
      <c r="P7113" s="43"/>
      <c r="Q7113" s="31"/>
      <c r="R7113" s="84"/>
      <c r="S7113" s="31"/>
      <c r="T7113" s="31"/>
      <c r="U7113" s="169"/>
      <c r="V7113" s="150"/>
      <c r="W7113" s="342" t="str" cm="1">
        <f t="array" ref="W7113">IF(SUM(LEN(B7113:V7113))=0,"",IF(OR(OR(ISBLANK(F7113),SUM(LEN(C7113),LEN(D7113))=0),AND(NOT(E7113="Unknown"),ISBLANK(J7113)),AND(NOT(O7113="Unknown"),ISBLANK(R7113))),"Missing Information", INDEX(Table15[Entire Service Line Classification], MATCH(SUMIFS(Table15[Unique ID],Table15[System-Owned Portion],E7113,Table15[If Material Anything Other than "Lead" in Column E,Was Material Ever Previously Lead?],G7113,Table15[Customer-Owned Portion],O7113),Table15[Unique ID],0),0)))</f>
        <v/>
      </c>
      <c r="X7113"/>
    </row>
    <row r="7114" spans="2:24" x14ac:dyDescent="0.35">
      <c r="B7114" s="146"/>
      <c r="C7114" s="31"/>
      <c r="D7114" s="31"/>
      <c r="E7114" s="44"/>
      <c r="F7114" s="43"/>
      <c r="G7114" s="84"/>
      <c r="H7114" s="31"/>
      <c r="I7114" s="31"/>
      <c r="J7114" s="84"/>
      <c r="K7114" s="31"/>
      <c r="L7114" s="31"/>
      <c r="M7114" s="169"/>
      <c r="N7114" s="148"/>
      <c r="O7114" s="106"/>
      <c r="P7114" s="43"/>
      <c r="Q7114" s="31"/>
      <c r="R7114" s="84"/>
      <c r="S7114" s="31"/>
      <c r="T7114" s="31"/>
      <c r="U7114" s="169"/>
      <c r="V7114" s="150"/>
      <c r="W7114" s="342" t="str" cm="1">
        <f t="array" ref="W7114">IF(SUM(LEN(B7114:V7114))=0,"",IF(OR(OR(ISBLANK(F7114),SUM(LEN(C7114),LEN(D7114))=0),AND(NOT(E7114="Unknown"),ISBLANK(J7114)),AND(NOT(O7114="Unknown"),ISBLANK(R7114))),"Missing Information", INDEX(Table15[Entire Service Line Classification], MATCH(SUMIFS(Table15[Unique ID],Table15[System-Owned Portion],E7114,Table15[If Material Anything Other than "Lead" in Column E,Was Material Ever Previously Lead?],G7114,Table15[Customer-Owned Portion],O7114),Table15[Unique ID],0),0)))</f>
        <v/>
      </c>
      <c r="X7114"/>
    </row>
    <row r="7115" spans="2:24" x14ac:dyDescent="0.35">
      <c r="B7115" s="146"/>
      <c r="C7115" s="31"/>
      <c r="D7115" s="31"/>
      <c r="E7115" s="44"/>
      <c r="F7115" s="43"/>
      <c r="G7115" s="84"/>
      <c r="H7115" s="31"/>
      <c r="I7115" s="31"/>
      <c r="J7115" s="84"/>
      <c r="K7115" s="31"/>
      <c r="L7115" s="31"/>
      <c r="M7115" s="169"/>
      <c r="N7115" s="148"/>
      <c r="O7115" s="106"/>
      <c r="P7115" s="43"/>
      <c r="Q7115" s="31"/>
      <c r="R7115" s="84"/>
      <c r="S7115" s="31"/>
      <c r="T7115" s="31"/>
      <c r="U7115" s="169"/>
      <c r="V7115" s="150"/>
      <c r="W7115" s="342" t="str" cm="1">
        <f t="array" ref="W7115">IF(SUM(LEN(B7115:V7115))=0,"",IF(OR(OR(ISBLANK(F7115),SUM(LEN(C7115),LEN(D7115))=0),AND(NOT(E7115="Unknown"),ISBLANK(J7115)),AND(NOT(O7115="Unknown"),ISBLANK(R7115))),"Missing Information", INDEX(Table15[Entire Service Line Classification], MATCH(SUMIFS(Table15[Unique ID],Table15[System-Owned Portion],E7115,Table15[If Material Anything Other than "Lead" in Column E,Was Material Ever Previously Lead?],G7115,Table15[Customer-Owned Portion],O7115),Table15[Unique ID],0),0)))</f>
        <v/>
      </c>
      <c r="X7115"/>
    </row>
    <row r="7116" spans="2:24" x14ac:dyDescent="0.35">
      <c r="B7116" s="146"/>
      <c r="C7116" s="31"/>
      <c r="D7116" s="31"/>
      <c r="E7116" s="44"/>
      <c r="F7116" s="43"/>
      <c r="G7116" s="84"/>
      <c r="H7116" s="31"/>
      <c r="I7116" s="31"/>
      <c r="J7116" s="84"/>
      <c r="K7116" s="31"/>
      <c r="L7116" s="31"/>
      <c r="M7116" s="169"/>
      <c r="N7116" s="148"/>
      <c r="O7116" s="106"/>
      <c r="P7116" s="43"/>
      <c r="Q7116" s="31"/>
      <c r="R7116" s="84"/>
      <c r="S7116" s="31"/>
      <c r="T7116" s="31"/>
      <c r="U7116" s="169"/>
      <c r="V7116" s="150"/>
      <c r="W7116" s="342" t="str" cm="1">
        <f t="array" ref="W7116">IF(SUM(LEN(B7116:V7116))=0,"",IF(OR(OR(ISBLANK(F7116),SUM(LEN(C7116),LEN(D7116))=0),AND(NOT(E7116="Unknown"),ISBLANK(J7116)),AND(NOT(O7116="Unknown"),ISBLANK(R7116))),"Missing Information", INDEX(Table15[Entire Service Line Classification], MATCH(SUMIFS(Table15[Unique ID],Table15[System-Owned Portion],E7116,Table15[If Material Anything Other than "Lead" in Column E,Was Material Ever Previously Lead?],G7116,Table15[Customer-Owned Portion],O7116),Table15[Unique ID],0),0)))</f>
        <v/>
      </c>
      <c r="X7116"/>
    </row>
    <row r="7117" spans="2:24" x14ac:dyDescent="0.35">
      <c r="B7117" s="146"/>
      <c r="C7117" s="31"/>
      <c r="D7117" s="31"/>
      <c r="E7117" s="44"/>
      <c r="F7117" s="43"/>
      <c r="G7117" s="84"/>
      <c r="H7117" s="31"/>
      <c r="I7117" s="31"/>
      <c r="J7117" s="84"/>
      <c r="K7117" s="31"/>
      <c r="L7117" s="31"/>
      <c r="M7117" s="169"/>
      <c r="N7117" s="148"/>
      <c r="O7117" s="106"/>
      <c r="P7117" s="43"/>
      <c r="Q7117" s="31"/>
      <c r="R7117" s="84"/>
      <c r="S7117" s="31"/>
      <c r="T7117" s="31"/>
      <c r="U7117" s="169"/>
      <c r="V7117" s="150"/>
      <c r="W7117" s="342" t="str" cm="1">
        <f t="array" ref="W7117">IF(SUM(LEN(B7117:V7117))=0,"",IF(OR(OR(ISBLANK(F7117),SUM(LEN(C7117),LEN(D7117))=0),AND(NOT(E7117="Unknown"),ISBLANK(J7117)),AND(NOT(O7117="Unknown"),ISBLANK(R7117))),"Missing Information", INDEX(Table15[Entire Service Line Classification], MATCH(SUMIFS(Table15[Unique ID],Table15[System-Owned Portion],E7117,Table15[If Material Anything Other than "Lead" in Column E,Was Material Ever Previously Lead?],G7117,Table15[Customer-Owned Portion],O7117),Table15[Unique ID],0),0)))</f>
        <v/>
      </c>
      <c r="X7117"/>
    </row>
    <row r="7118" spans="2:24" x14ac:dyDescent="0.35">
      <c r="B7118" s="146"/>
      <c r="C7118" s="31"/>
      <c r="D7118" s="31"/>
      <c r="E7118" s="44"/>
      <c r="F7118" s="43"/>
      <c r="G7118" s="84"/>
      <c r="H7118" s="31"/>
      <c r="I7118" s="31"/>
      <c r="J7118" s="84"/>
      <c r="K7118" s="31"/>
      <c r="L7118" s="31"/>
      <c r="M7118" s="169"/>
      <c r="N7118" s="148"/>
      <c r="O7118" s="106"/>
      <c r="P7118" s="43"/>
      <c r="Q7118" s="31"/>
      <c r="R7118" s="84"/>
      <c r="S7118" s="31"/>
      <c r="T7118" s="31"/>
      <c r="U7118" s="169"/>
      <c r="V7118" s="150"/>
      <c r="W7118" s="342" t="str" cm="1">
        <f t="array" ref="W7118">IF(SUM(LEN(B7118:V7118))=0,"",IF(OR(OR(ISBLANK(F7118),SUM(LEN(C7118),LEN(D7118))=0),AND(NOT(E7118="Unknown"),ISBLANK(J7118)),AND(NOT(O7118="Unknown"),ISBLANK(R7118))),"Missing Information", INDEX(Table15[Entire Service Line Classification], MATCH(SUMIFS(Table15[Unique ID],Table15[System-Owned Portion],E7118,Table15[If Material Anything Other than "Lead" in Column E,Was Material Ever Previously Lead?],G7118,Table15[Customer-Owned Portion],O7118),Table15[Unique ID],0),0)))</f>
        <v/>
      </c>
      <c r="X7118"/>
    </row>
    <row r="7119" spans="2:24" x14ac:dyDescent="0.35">
      <c r="B7119" s="146"/>
      <c r="C7119" s="31"/>
      <c r="D7119" s="31"/>
      <c r="E7119" s="44"/>
      <c r="F7119" s="43"/>
      <c r="G7119" s="84"/>
      <c r="H7119" s="31"/>
      <c r="I7119" s="31"/>
      <c r="J7119" s="84"/>
      <c r="K7119" s="31"/>
      <c r="L7119" s="31"/>
      <c r="M7119" s="169"/>
      <c r="N7119" s="148"/>
      <c r="O7119" s="106"/>
      <c r="P7119" s="43"/>
      <c r="Q7119" s="31"/>
      <c r="R7119" s="84"/>
      <c r="S7119" s="31"/>
      <c r="T7119" s="31"/>
      <c r="U7119" s="169"/>
      <c r="V7119" s="150"/>
      <c r="W7119" s="342" t="str" cm="1">
        <f t="array" ref="W7119">IF(SUM(LEN(B7119:V7119))=0,"",IF(OR(OR(ISBLANK(F7119),SUM(LEN(C7119),LEN(D7119))=0),AND(NOT(E7119="Unknown"),ISBLANK(J7119)),AND(NOT(O7119="Unknown"),ISBLANK(R7119))),"Missing Information", INDEX(Table15[Entire Service Line Classification], MATCH(SUMIFS(Table15[Unique ID],Table15[System-Owned Portion],E7119,Table15[If Material Anything Other than "Lead" in Column E,Was Material Ever Previously Lead?],G7119,Table15[Customer-Owned Portion],O7119),Table15[Unique ID],0),0)))</f>
        <v/>
      </c>
      <c r="X7119"/>
    </row>
    <row r="7120" spans="2:24" x14ac:dyDescent="0.35">
      <c r="B7120" s="146"/>
      <c r="C7120" s="31"/>
      <c r="D7120" s="31"/>
      <c r="E7120" s="44"/>
      <c r="F7120" s="43"/>
      <c r="G7120" s="84"/>
      <c r="H7120" s="31"/>
      <c r="I7120" s="31"/>
      <c r="J7120" s="84"/>
      <c r="K7120" s="31"/>
      <c r="L7120" s="31"/>
      <c r="M7120" s="169"/>
      <c r="N7120" s="148"/>
      <c r="O7120" s="106"/>
      <c r="P7120" s="43"/>
      <c r="Q7120" s="31"/>
      <c r="R7120" s="84"/>
      <c r="S7120" s="31"/>
      <c r="T7120" s="31"/>
      <c r="U7120" s="169"/>
      <c r="V7120" s="150"/>
      <c r="W7120" s="342" t="str" cm="1">
        <f t="array" ref="W7120">IF(SUM(LEN(B7120:V7120))=0,"",IF(OR(OR(ISBLANK(F7120),SUM(LEN(C7120),LEN(D7120))=0),AND(NOT(E7120="Unknown"),ISBLANK(J7120)),AND(NOT(O7120="Unknown"),ISBLANK(R7120))),"Missing Information", INDEX(Table15[Entire Service Line Classification], MATCH(SUMIFS(Table15[Unique ID],Table15[System-Owned Portion],E7120,Table15[If Material Anything Other than "Lead" in Column E,Was Material Ever Previously Lead?],G7120,Table15[Customer-Owned Portion],O7120),Table15[Unique ID],0),0)))</f>
        <v/>
      </c>
      <c r="X7120"/>
    </row>
    <row r="7121" spans="2:24" x14ac:dyDescent="0.35">
      <c r="B7121" s="146"/>
      <c r="C7121" s="31"/>
      <c r="D7121" s="31"/>
      <c r="E7121" s="44"/>
      <c r="F7121" s="43"/>
      <c r="G7121" s="84"/>
      <c r="H7121" s="31"/>
      <c r="I7121" s="31"/>
      <c r="J7121" s="84"/>
      <c r="K7121" s="31"/>
      <c r="L7121" s="31"/>
      <c r="M7121" s="169"/>
      <c r="N7121" s="148"/>
      <c r="O7121" s="106"/>
      <c r="P7121" s="43"/>
      <c r="Q7121" s="31"/>
      <c r="R7121" s="84"/>
      <c r="S7121" s="31"/>
      <c r="T7121" s="31"/>
      <c r="U7121" s="169"/>
      <c r="V7121" s="150"/>
      <c r="W7121" s="342" t="str" cm="1">
        <f t="array" ref="W7121">IF(SUM(LEN(B7121:V7121))=0,"",IF(OR(OR(ISBLANK(F7121),SUM(LEN(C7121),LEN(D7121))=0),AND(NOT(E7121="Unknown"),ISBLANK(J7121)),AND(NOT(O7121="Unknown"),ISBLANK(R7121))),"Missing Information", INDEX(Table15[Entire Service Line Classification], MATCH(SUMIFS(Table15[Unique ID],Table15[System-Owned Portion],E7121,Table15[If Material Anything Other than "Lead" in Column E,Was Material Ever Previously Lead?],G7121,Table15[Customer-Owned Portion],O7121),Table15[Unique ID],0),0)))</f>
        <v/>
      </c>
      <c r="X7121"/>
    </row>
    <row r="7122" spans="2:24" x14ac:dyDescent="0.35">
      <c r="B7122" s="146"/>
      <c r="C7122" s="31"/>
      <c r="D7122" s="31"/>
      <c r="E7122" s="44"/>
      <c r="F7122" s="43"/>
      <c r="G7122" s="84"/>
      <c r="H7122" s="31"/>
      <c r="I7122" s="31"/>
      <c r="J7122" s="84"/>
      <c r="K7122" s="31"/>
      <c r="L7122" s="31"/>
      <c r="M7122" s="169"/>
      <c r="N7122" s="148"/>
      <c r="O7122" s="106"/>
      <c r="P7122" s="43"/>
      <c r="Q7122" s="31"/>
      <c r="R7122" s="84"/>
      <c r="S7122" s="31"/>
      <c r="T7122" s="31"/>
      <c r="U7122" s="169"/>
      <c r="V7122" s="150"/>
      <c r="W7122" s="342" t="str" cm="1">
        <f t="array" ref="W7122">IF(SUM(LEN(B7122:V7122))=0,"",IF(OR(OR(ISBLANK(F7122),SUM(LEN(C7122),LEN(D7122))=0),AND(NOT(E7122="Unknown"),ISBLANK(J7122)),AND(NOT(O7122="Unknown"),ISBLANK(R7122))),"Missing Information", INDEX(Table15[Entire Service Line Classification], MATCH(SUMIFS(Table15[Unique ID],Table15[System-Owned Portion],E7122,Table15[If Material Anything Other than "Lead" in Column E,Was Material Ever Previously Lead?],G7122,Table15[Customer-Owned Portion],O7122),Table15[Unique ID],0),0)))</f>
        <v/>
      </c>
      <c r="X7122"/>
    </row>
    <row r="7123" spans="2:24" x14ac:dyDescent="0.35">
      <c r="B7123" s="146"/>
      <c r="C7123" s="31"/>
      <c r="D7123" s="31"/>
      <c r="E7123" s="44"/>
      <c r="F7123" s="43"/>
      <c r="G7123" s="84"/>
      <c r="H7123" s="31"/>
      <c r="I7123" s="31"/>
      <c r="J7123" s="84"/>
      <c r="K7123" s="31"/>
      <c r="L7123" s="31"/>
      <c r="M7123" s="169"/>
      <c r="N7123" s="148"/>
      <c r="O7123" s="106"/>
      <c r="P7123" s="43"/>
      <c r="Q7123" s="31"/>
      <c r="R7123" s="84"/>
      <c r="S7123" s="31"/>
      <c r="T7123" s="31"/>
      <c r="U7123" s="169"/>
      <c r="V7123" s="150"/>
      <c r="W7123" s="342" t="str" cm="1">
        <f t="array" ref="W7123">IF(SUM(LEN(B7123:V7123))=0,"",IF(OR(OR(ISBLANK(F7123),SUM(LEN(C7123),LEN(D7123))=0),AND(NOT(E7123="Unknown"),ISBLANK(J7123)),AND(NOT(O7123="Unknown"),ISBLANK(R7123))),"Missing Information", INDEX(Table15[Entire Service Line Classification], MATCH(SUMIFS(Table15[Unique ID],Table15[System-Owned Portion],E7123,Table15[If Material Anything Other than "Lead" in Column E,Was Material Ever Previously Lead?],G7123,Table15[Customer-Owned Portion],O7123),Table15[Unique ID],0),0)))</f>
        <v/>
      </c>
      <c r="X7123"/>
    </row>
    <row r="7124" spans="2:24" x14ac:dyDescent="0.35">
      <c r="B7124" s="146"/>
      <c r="C7124" s="31"/>
      <c r="D7124" s="31"/>
      <c r="E7124" s="44"/>
      <c r="F7124" s="43"/>
      <c r="G7124" s="84"/>
      <c r="H7124" s="31"/>
      <c r="I7124" s="31"/>
      <c r="J7124" s="84"/>
      <c r="K7124" s="31"/>
      <c r="L7124" s="31"/>
      <c r="M7124" s="169"/>
      <c r="N7124" s="148"/>
      <c r="O7124" s="106"/>
      <c r="P7124" s="43"/>
      <c r="Q7124" s="31"/>
      <c r="R7124" s="84"/>
      <c r="S7124" s="31"/>
      <c r="T7124" s="31"/>
      <c r="U7124" s="169"/>
      <c r="V7124" s="150"/>
      <c r="W7124" s="342" t="str" cm="1">
        <f t="array" ref="W7124">IF(SUM(LEN(B7124:V7124))=0,"",IF(OR(OR(ISBLANK(F7124),SUM(LEN(C7124),LEN(D7124))=0),AND(NOT(E7124="Unknown"),ISBLANK(J7124)),AND(NOT(O7124="Unknown"),ISBLANK(R7124))),"Missing Information", INDEX(Table15[Entire Service Line Classification], MATCH(SUMIFS(Table15[Unique ID],Table15[System-Owned Portion],E7124,Table15[If Material Anything Other than "Lead" in Column E,Was Material Ever Previously Lead?],G7124,Table15[Customer-Owned Portion],O7124),Table15[Unique ID],0),0)))</f>
        <v/>
      </c>
      <c r="X7124"/>
    </row>
    <row r="7125" spans="2:24" x14ac:dyDescent="0.35">
      <c r="B7125" s="146"/>
      <c r="C7125" s="31"/>
      <c r="D7125" s="31"/>
      <c r="E7125" s="44"/>
      <c r="F7125" s="43"/>
      <c r="G7125" s="84"/>
      <c r="H7125" s="31"/>
      <c r="I7125" s="31"/>
      <c r="J7125" s="84"/>
      <c r="K7125" s="31"/>
      <c r="L7125" s="31"/>
      <c r="M7125" s="169"/>
      <c r="N7125" s="148"/>
      <c r="O7125" s="106"/>
      <c r="P7125" s="43"/>
      <c r="Q7125" s="31"/>
      <c r="R7125" s="84"/>
      <c r="S7125" s="31"/>
      <c r="T7125" s="31"/>
      <c r="U7125" s="169"/>
      <c r="V7125" s="150"/>
      <c r="W7125" s="342" t="str" cm="1">
        <f t="array" ref="W7125">IF(SUM(LEN(B7125:V7125))=0,"",IF(OR(OR(ISBLANK(F7125),SUM(LEN(C7125),LEN(D7125))=0),AND(NOT(E7125="Unknown"),ISBLANK(J7125)),AND(NOT(O7125="Unknown"),ISBLANK(R7125))),"Missing Information", INDEX(Table15[Entire Service Line Classification], MATCH(SUMIFS(Table15[Unique ID],Table15[System-Owned Portion],E7125,Table15[If Material Anything Other than "Lead" in Column E,Was Material Ever Previously Lead?],G7125,Table15[Customer-Owned Portion],O7125),Table15[Unique ID],0),0)))</f>
        <v/>
      </c>
      <c r="X7125"/>
    </row>
    <row r="7126" spans="2:24" x14ac:dyDescent="0.35">
      <c r="B7126" s="146"/>
      <c r="C7126" s="31"/>
      <c r="D7126" s="31"/>
      <c r="E7126" s="44"/>
      <c r="F7126" s="43"/>
      <c r="G7126" s="84"/>
      <c r="H7126" s="31"/>
      <c r="I7126" s="31"/>
      <c r="J7126" s="84"/>
      <c r="K7126" s="31"/>
      <c r="L7126" s="31"/>
      <c r="M7126" s="169"/>
      <c r="N7126" s="148"/>
      <c r="O7126" s="106"/>
      <c r="P7126" s="43"/>
      <c r="Q7126" s="31"/>
      <c r="R7126" s="84"/>
      <c r="S7126" s="31"/>
      <c r="T7126" s="31"/>
      <c r="U7126" s="169"/>
      <c r="V7126" s="150"/>
      <c r="W7126" s="342" t="str" cm="1">
        <f t="array" ref="W7126">IF(SUM(LEN(B7126:V7126))=0,"",IF(OR(OR(ISBLANK(F7126),SUM(LEN(C7126),LEN(D7126))=0),AND(NOT(E7126="Unknown"),ISBLANK(J7126)),AND(NOT(O7126="Unknown"),ISBLANK(R7126))),"Missing Information", INDEX(Table15[Entire Service Line Classification], MATCH(SUMIFS(Table15[Unique ID],Table15[System-Owned Portion],E7126,Table15[If Material Anything Other than "Lead" in Column E,Was Material Ever Previously Lead?],G7126,Table15[Customer-Owned Portion],O7126),Table15[Unique ID],0),0)))</f>
        <v/>
      </c>
      <c r="X7126"/>
    </row>
    <row r="7127" spans="2:24" x14ac:dyDescent="0.35">
      <c r="B7127" s="146"/>
      <c r="C7127" s="31"/>
      <c r="D7127" s="31"/>
      <c r="E7127" s="44"/>
      <c r="F7127" s="43"/>
      <c r="G7127" s="84"/>
      <c r="H7127" s="31"/>
      <c r="I7127" s="31"/>
      <c r="J7127" s="84"/>
      <c r="K7127" s="31"/>
      <c r="L7127" s="31"/>
      <c r="M7127" s="169"/>
      <c r="N7127" s="148"/>
      <c r="O7127" s="106"/>
      <c r="P7127" s="43"/>
      <c r="Q7127" s="31"/>
      <c r="R7127" s="84"/>
      <c r="S7127" s="31"/>
      <c r="T7127" s="31"/>
      <c r="U7127" s="169"/>
      <c r="V7127" s="150"/>
      <c r="W7127" s="342" t="str" cm="1">
        <f t="array" ref="W7127">IF(SUM(LEN(B7127:V7127))=0,"",IF(OR(OR(ISBLANK(F7127),SUM(LEN(C7127),LEN(D7127))=0),AND(NOT(E7127="Unknown"),ISBLANK(J7127)),AND(NOT(O7127="Unknown"),ISBLANK(R7127))),"Missing Information", INDEX(Table15[Entire Service Line Classification], MATCH(SUMIFS(Table15[Unique ID],Table15[System-Owned Portion],E7127,Table15[If Material Anything Other than "Lead" in Column E,Was Material Ever Previously Lead?],G7127,Table15[Customer-Owned Portion],O7127),Table15[Unique ID],0),0)))</f>
        <v/>
      </c>
      <c r="X7127"/>
    </row>
    <row r="7128" spans="2:24" x14ac:dyDescent="0.35">
      <c r="B7128" s="146"/>
      <c r="C7128" s="31"/>
      <c r="D7128" s="31"/>
      <c r="E7128" s="44"/>
      <c r="F7128" s="43"/>
      <c r="G7128" s="84"/>
      <c r="H7128" s="31"/>
      <c r="I7128" s="31"/>
      <c r="J7128" s="84"/>
      <c r="K7128" s="31"/>
      <c r="L7128" s="31"/>
      <c r="M7128" s="169"/>
      <c r="N7128" s="148"/>
      <c r="O7128" s="106"/>
      <c r="P7128" s="43"/>
      <c r="Q7128" s="31"/>
      <c r="R7128" s="84"/>
      <c r="S7128" s="31"/>
      <c r="T7128" s="31"/>
      <c r="U7128" s="169"/>
      <c r="V7128" s="150"/>
      <c r="W7128" s="342" t="str" cm="1">
        <f t="array" ref="W7128">IF(SUM(LEN(B7128:V7128))=0,"",IF(OR(OR(ISBLANK(F7128),SUM(LEN(C7128),LEN(D7128))=0),AND(NOT(E7128="Unknown"),ISBLANK(J7128)),AND(NOT(O7128="Unknown"),ISBLANK(R7128))),"Missing Information", INDEX(Table15[Entire Service Line Classification], MATCH(SUMIFS(Table15[Unique ID],Table15[System-Owned Portion],E7128,Table15[If Material Anything Other than "Lead" in Column E,Was Material Ever Previously Lead?],G7128,Table15[Customer-Owned Portion],O7128),Table15[Unique ID],0),0)))</f>
        <v/>
      </c>
      <c r="X7128"/>
    </row>
    <row r="7129" spans="2:24" x14ac:dyDescent="0.35">
      <c r="B7129" s="146"/>
      <c r="C7129" s="31"/>
      <c r="D7129" s="31"/>
      <c r="E7129" s="44"/>
      <c r="F7129" s="43"/>
      <c r="G7129" s="84"/>
      <c r="H7129" s="31"/>
      <c r="I7129" s="31"/>
      <c r="J7129" s="84"/>
      <c r="K7129" s="31"/>
      <c r="L7129" s="31"/>
      <c r="M7129" s="169"/>
      <c r="N7129" s="148"/>
      <c r="O7129" s="106"/>
      <c r="P7129" s="43"/>
      <c r="Q7129" s="31"/>
      <c r="R7129" s="84"/>
      <c r="S7129" s="31"/>
      <c r="T7129" s="31"/>
      <c r="U7129" s="169"/>
      <c r="V7129" s="150"/>
      <c r="W7129" s="342" t="str" cm="1">
        <f t="array" ref="W7129">IF(SUM(LEN(B7129:V7129))=0,"",IF(OR(OR(ISBLANK(F7129),SUM(LEN(C7129),LEN(D7129))=0),AND(NOT(E7129="Unknown"),ISBLANK(J7129)),AND(NOT(O7129="Unknown"),ISBLANK(R7129))),"Missing Information", INDEX(Table15[Entire Service Line Classification], MATCH(SUMIFS(Table15[Unique ID],Table15[System-Owned Portion],E7129,Table15[If Material Anything Other than "Lead" in Column E,Was Material Ever Previously Lead?],G7129,Table15[Customer-Owned Portion],O7129),Table15[Unique ID],0),0)))</f>
        <v/>
      </c>
      <c r="X7129"/>
    </row>
    <row r="7130" spans="2:24" x14ac:dyDescent="0.35">
      <c r="B7130" s="146"/>
      <c r="C7130" s="31"/>
      <c r="D7130" s="31"/>
      <c r="E7130" s="44"/>
      <c r="F7130" s="43"/>
      <c r="G7130" s="84"/>
      <c r="H7130" s="31"/>
      <c r="I7130" s="31"/>
      <c r="J7130" s="84"/>
      <c r="K7130" s="31"/>
      <c r="L7130" s="31"/>
      <c r="M7130" s="169"/>
      <c r="N7130" s="148"/>
      <c r="O7130" s="106"/>
      <c r="P7130" s="43"/>
      <c r="Q7130" s="31"/>
      <c r="R7130" s="84"/>
      <c r="S7130" s="31"/>
      <c r="T7130" s="31"/>
      <c r="U7130" s="169"/>
      <c r="V7130" s="150"/>
      <c r="W7130" s="342" t="str" cm="1">
        <f t="array" ref="W7130">IF(SUM(LEN(B7130:V7130))=0,"",IF(OR(OR(ISBLANK(F7130),SUM(LEN(C7130),LEN(D7130))=0),AND(NOT(E7130="Unknown"),ISBLANK(J7130)),AND(NOT(O7130="Unknown"),ISBLANK(R7130))),"Missing Information", INDEX(Table15[Entire Service Line Classification], MATCH(SUMIFS(Table15[Unique ID],Table15[System-Owned Portion],E7130,Table15[If Material Anything Other than "Lead" in Column E,Was Material Ever Previously Lead?],G7130,Table15[Customer-Owned Portion],O7130),Table15[Unique ID],0),0)))</f>
        <v/>
      </c>
      <c r="X7130"/>
    </row>
    <row r="7131" spans="2:24" x14ac:dyDescent="0.35">
      <c r="B7131" s="146"/>
      <c r="C7131" s="31"/>
      <c r="D7131" s="31"/>
      <c r="E7131" s="44"/>
      <c r="F7131" s="43"/>
      <c r="G7131" s="84"/>
      <c r="H7131" s="31"/>
      <c r="I7131" s="31"/>
      <c r="J7131" s="84"/>
      <c r="K7131" s="31"/>
      <c r="L7131" s="31"/>
      <c r="M7131" s="169"/>
      <c r="N7131" s="148"/>
      <c r="O7131" s="106"/>
      <c r="P7131" s="43"/>
      <c r="Q7131" s="31"/>
      <c r="R7131" s="84"/>
      <c r="S7131" s="31"/>
      <c r="T7131" s="31"/>
      <c r="U7131" s="169"/>
      <c r="V7131" s="150"/>
      <c r="W7131" s="342" t="str" cm="1">
        <f t="array" ref="W7131">IF(SUM(LEN(B7131:V7131))=0,"",IF(OR(OR(ISBLANK(F7131),SUM(LEN(C7131),LEN(D7131))=0),AND(NOT(E7131="Unknown"),ISBLANK(J7131)),AND(NOT(O7131="Unknown"),ISBLANK(R7131))),"Missing Information", INDEX(Table15[Entire Service Line Classification], MATCH(SUMIFS(Table15[Unique ID],Table15[System-Owned Portion],E7131,Table15[If Material Anything Other than "Lead" in Column E,Was Material Ever Previously Lead?],G7131,Table15[Customer-Owned Portion],O7131),Table15[Unique ID],0),0)))</f>
        <v/>
      </c>
      <c r="X7131"/>
    </row>
    <row r="7132" spans="2:24" x14ac:dyDescent="0.35">
      <c r="B7132" s="146"/>
      <c r="C7132" s="31"/>
      <c r="D7132" s="31"/>
      <c r="E7132" s="44"/>
      <c r="F7132" s="43"/>
      <c r="G7132" s="84"/>
      <c r="H7132" s="31"/>
      <c r="I7132" s="31"/>
      <c r="J7132" s="84"/>
      <c r="K7132" s="31"/>
      <c r="L7132" s="31"/>
      <c r="M7132" s="169"/>
      <c r="N7132" s="148"/>
      <c r="O7132" s="106"/>
      <c r="P7132" s="43"/>
      <c r="Q7132" s="31"/>
      <c r="R7132" s="84"/>
      <c r="S7132" s="31"/>
      <c r="T7132" s="31"/>
      <c r="U7132" s="169"/>
      <c r="V7132" s="150"/>
      <c r="W7132" s="342" t="str" cm="1">
        <f t="array" ref="W7132">IF(SUM(LEN(B7132:V7132))=0,"",IF(OR(OR(ISBLANK(F7132),SUM(LEN(C7132),LEN(D7132))=0),AND(NOT(E7132="Unknown"),ISBLANK(J7132)),AND(NOT(O7132="Unknown"),ISBLANK(R7132))),"Missing Information", INDEX(Table15[Entire Service Line Classification], MATCH(SUMIFS(Table15[Unique ID],Table15[System-Owned Portion],E7132,Table15[If Material Anything Other than "Lead" in Column E,Was Material Ever Previously Lead?],G7132,Table15[Customer-Owned Portion],O7132),Table15[Unique ID],0),0)))</f>
        <v/>
      </c>
      <c r="X7132"/>
    </row>
    <row r="7133" spans="2:24" x14ac:dyDescent="0.35">
      <c r="B7133" s="146"/>
      <c r="C7133" s="31"/>
      <c r="D7133" s="31"/>
      <c r="E7133" s="44"/>
      <c r="F7133" s="43"/>
      <c r="G7133" s="84"/>
      <c r="H7133" s="31"/>
      <c r="I7133" s="31"/>
      <c r="J7133" s="84"/>
      <c r="K7133" s="31"/>
      <c r="L7133" s="31"/>
      <c r="M7133" s="169"/>
      <c r="N7133" s="148"/>
      <c r="O7133" s="106"/>
      <c r="P7133" s="43"/>
      <c r="Q7133" s="31"/>
      <c r="R7133" s="84"/>
      <c r="S7133" s="31"/>
      <c r="T7133" s="31"/>
      <c r="U7133" s="169"/>
      <c r="V7133" s="150"/>
      <c r="W7133" s="342" t="str" cm="1">
        <f t="array" ref="W7133">IF(SUM(LEN(B7133:V7133))=0,"",IF(OR(OR(ISBLANK(F7133),SUM(LEN(C7133),LEN(D7133))=0),AND(NOT(E7133="Unknown"),ISBLANK(J7133)),AND(NOT(O7133="Unknown"),ISBLANK(R7133))),"Missing Information", INDEX(Table15[Entire Service Line Classification], MATCH(SUMIFS(Table15[Unique ID],Table15[System-Owned Portion],E7133,Table15[If Material Anything Other than "Lead" in Column E,Was Material Ever Previously Lead?],G7133,Table15[Customer-Owned Portion],O7133),Table15[Unique ID],0),0)))</f>
        <v/>
      </c>
      <c r="X7133"/>
    </row>
    <row r="7134" spans="2:24" x14ac:dyDescent="0.35">
      <c r="B7134" s="146"/>
      <c r="C7134" s="31"/>
      <c r="D7134" s="31"/>
      <c r="E7134" s="44"/>
      <c r="F7134" s="43"/>
      <c r="G7134" s="84"/>
      <c r="H7134" s="31"/>
      <c r="I7134" s="31"/>
      <c r="J7134" s="84"/>
      <c r="K7134" s="31"/>
      <c r="L7134" s="31"/>
      <c r="M7134" s="169"/>
      <c r="N7134" s="148"/>
      <c r="O7134" s="106"/>
      <c r="P7134" s="43"/>
      <c r="Q7134" s="31"/>
      <c r="R7134" s="84"/>
      <c r="S7134" s="31"/>
      <c r="T7134" s="31"/>
      <c r="U7134" s="169"/>
      <c r="V7134" s="150"/>
      <c r="W7134" s="342" t="str" cm="1">
        <f t="array" ref="W7134">IF(SUM(LEN(B7134:V7134))=0,"",IF(OR(OR(ISBLANK(F7134),SUM(LEN(C7134),LEN(D7134))=0),AND(NOT(E7134="Unknown"),ISBLANK(J7134)),AND(NOT(O7134="Unknown"),ISBLANK(R7134))),"Missing Information", INDEX(Table15[Entire Service Line Classification], MATCH(SUMIFS(Table15[Unique ID],Table15[System-Owned Portion],E7134,Table15[If Material Anything Other than "Lead" in Column E,Was Material Ever Previously Lead?],G7134,Table15[Customer-Owned Portion],O7134),Table15[Unique ID],0),0)))</f>
        <v/>
      </c>
      <c r="X7134"/>
    </row>
    <row r="7135" spans="2:24" x14ac:dyDescent="0.35">
      <c r="B7135" s="146"/>
      <c r="C7135" s="31"/>
      <c r="D7135" s="31"/>
      <c r="E7135" s="44"/>
      <c r="F7135" s="43"/>
      <c r="G7135" s="84"/>
      <c r="H7135" s="31"/>
      <c r="I7135" s="31"/>
      <c r="J7135" s="84"/>
      <c r="K7135" s="31"/>
      <c r="L7135" s="31"/>
      <c r="M7135" s="169"/>
      <c r="N7135" s="148"/>
      <c r="O7135" s="106"/>
      <c r="P7135" s="43"/>
      <c r="Q7135" s="31"/>
      <c r="R7135" s="84"/>
      <c r="S7135" s="31"/>
      <c r="T7135" s="31"/>
      <c r="U7135" s="169"/>
      <c r="V7135" s="150"/>
      <c r="W7135" s="342" t="str" cm="1">
        <f t="array" ref="W7135">IF(SUM(LEN(B7135:V7135))=0,"",IF(OR(OR(ISBLANK(F7135),SUM(LEN(C7135),LEN(D7135))=0),AND(NOT(E7135="Unknown"),ISBLANK(J7135)),AND(NOT(O7135="Unknown"),ISBLANK(R7135))),"Missing Information", INDEX(Table15[Entire Service Line Classification], MATCH(SUMIFS(Table15[Unique ID],Table15[System-Owned Portion],E7135,Table15[If Material Anything Other than "Lead" in Column E,Was Material Ever Previously Lead?],G7135,Table15[Customer-Owned Portion],O7135),Table15[Unique ID],0),0)))</f>
        <v/>
      </c>
      <c r="X7135"/>
    </row>
    <row r="7136" spans="2:24" x14ac:dyDescent="0.35">
      <c r="B7136" s="146"/>
      <c r="C7136" s="31"/>
      <c r="D7136" s="31"/>
      <c r="E7136" s="44"/>
      <c r="F7136" s="43"/>
      <c r="G7136" s="84"/>
      <c r="H7136" s="31"/>
      <c r="I7136" s="31"/>
      <c r="J7136" s="84"/>
      <c r="K7136" s="31"/>
      <c r="L7136" s="31"/>
      <c r="M7136" s="169"/>
      <c r="N7136" s="148"/>
      <c r="O7136" s="106"/>
      <c r="P7136" s="43"/>
      <c r="Q7136" s="31"/>
      <c r="R7136" s="84"/>
      <c r="S7136" s="31"/>
      <c r="T7136" s="31"/>
      <c r="U7136" s="169"/>
      <c r="V7136" s="150"/>
      <c r="W7136" s="342" t="str" cm="1">
        <f t="array" ref="W7136">IF(SUM(LEN(B7136:V7136))=0,"",IF(OR(OR(ISBLANK(F7136),SUM(LEN(C7136),LEN(D7136))=0),AND(NOT(E7136="Unknown"),ISBLANK(J7136)),AND(NOT(O7136="Unknown"),ISBLANK(R7136))),"Missing Information", INDEX(Table15[Entire Service Line Classification], MATCH(SUMIFS(Table15[Unique ID],Table15[System-Owned Portion],E7136,Table15[If Material Anything Other than "Lead" in Column E,Was Material Ever Previously Lead?],G7136,Table15[Customer-Owned Portion],O7136),Table15[Unique ID],0),0)))</f>
        <v/>
      </c>
      <c r="X7136"/>
    </row>
    <row r="7137" spans="2:24" x14ac:dyDescent="0.35">
      <c r="B7137" s="146"/>
      <c r="C7137" s="31"/>
      <c r="D7137" s="31"/>
      <c r="E7137" s="44"/>
      <c r="F7137" s="43"/>
      <c r="G7137" s="84"/>
      <c r="H7137" s="31"/>
      <c r="I7137" s="31"/>
      <c r="J7137" s="84"/>
      <c r="K7137" s="31"/>
      <c r="L7137" s="31"/>
      <c r="M7137" s="169"/>
      <c r="N7137" s="148"/>
      <c r="O7137" s="106"/>
      <c r="P7137" s="43"/>
      <c r="Q7137" s="31"/>
      <c r="R7137" s="84"/>
      <c r="S7137" s="31"/>
      <c r="T7137" s="31"/>
      <c r="U7137" s="169"/>
      <c r="V7137" s="150"/>
      <c r="W7137" s="342" t="str" cm="1">
        <f t="array" ref="W7137">IF(SUM(LEN(B7137:V7137))=0,"",IF(OR(OR(ISBLANK(F7137),SUM(LEN(C7137),LEN(D7137))=0),AND(NOT(E7137="Unknown"),ISBLANK(J7137)),AND(NOT(O7137="Unknown"),ISBLANK(R7137))),"Missing Information", INDEX(Table15[Entire Service Line Classification], MATCH(SUMIFS(Table15[Unique ID],Table15[System-Owned Portion],E7137,Table15[If Material Anything Other than "Lead" in Column E,Was Material Ever Previously Lead?],G7137,Table15[Customer-Owned Portion],O7137),Table15[Unique ID],0),0)))</f>
        <v/>
      </c>
      <c r="X7137"/>
    </row>
    <row r="7138" spans="2:24" x14ac:dyDescent="0.35">
      <c r="B7138" s="146"/>
      <c r="C7138" s="31"/>
      <c r="D7138" s="31"/>
      <c r="E7138" s="44"/>
      <c r="F7138" s="43"/>
      <c r="G7138" s="84"/>
      <c r="H7138" s="31"/>
      <c r="I7138" s="31"/>
      <c r="J7138" s="84"/>
      <c r="K7138" s="31"/>
      <c r="L7138" s="31"/>
      <c r="M7138" s="169"/>
      <c r="N7138" s="148"/>
      <c r="O7138" s="106"/>
      <c r="P7138" s="43"/>
      <c r="Q7138" s="31"/>
      <c r="R7138" s="84"/>
      <c r="S7138" s="31"/>
      <c r="T7138" s="31"/>
      <c r="U7138" s="169"/>
      <c r="V7138" s="150"/>
      <c r="W7138" s="342" t="str" cm="1">
        <f t="array" ref="W7138">IF(SUM(LEN(B7138:V7138))=0,"",IF(OR(OR(ISBLANK(F7138),SUM(LEN(C7138),LEN(D7138))=0),AND(NOT(E7138="Unknown"),ISBLANK(J7138)),AND(NOT(O7138="Unknown"),ISBLANK(R7138))),"Missing Information", INDEX(Table15[Entire Service Line Classification], MATCH(SUMIFS(Table15[Unique ID],Table15[System-Owned Portion],E7138,Table15[If Material Anything Other than "Lead" in Column E,Was Material Ever Previously Lead?],G7138,Table15[Customer-Owned Portion],O7138),Table15[Unique ID],0),0)))</f>
        <v/>
      </c>
      <c r="X7138"/>
    </row>
    <row r="7139" spans="2:24" x14ac:dyDescent="0.35">
      <c r="B7139" s="146"/>
      <c r="C7139" s="31"/>
      <c r="D7139" s="31"/>
      <c r="E7139" s="44"/>
      <c r="F7139" s="43"/>
      <c r="G7139" s="84"/>
      <c r="H7139" s="31"/>
      <c r="I7139" s="31"/>
      <c r="J7139" s="84"/>
      <c r="K7139" s="31"/>
      <c r="L7139" s="31"/>
      <c r="M7139" s="169"/>
      <c r="N7139" s="148"/>
      <c r="O7139" s="106"/>
      <c r="P7139" s="43"/>
      <c r="Q7139" s="31"/>
      <c r="R7139" s="84"/>
      <c r="S7139" s="31"/>
      <c r="T7139" s="31"/>
      <c r="U7139" s="169"/>
      <c r="V7139" s="150"/>
      <c r="W7139" s="342" t="str" cm="1">
        <f t="array" ref="W7139">IF(SUM(LEN(B7139:V7139))=0,"",IF(OR(OR(ISBLANK(F7139),SUM(LEN(C7139),LEN(D7139))=0),AND(NOT(E7139="Unknown"),ISBLANK(J7139)),AND(NOT(O7139="Unknown"),ISBLANK(R7139))),"Missing Information", INDEX(Table15[Entire Service Line Classification], MATCH(SUMIFS(Table15[Unique ID],Table15[System-Owned Portion],E7139,Table15[If Material Anything Other than "Lead" in Column E,Was Material Ever Previously Lead?],G7139,Table15[Customer-Owned Portion],O7139),Table15[Unique ID],0),0)))</f>
        <v/>
      </c>
      <c r="X7139"/>
    </row>
    <row r="7140" spans="2:24" x14ac:dyDescent="0.35">
      <c r="B7140" s="146"/>
      <c r="C7140" s="31"/>
      <c r="D7140" s="31"/>
      <c r="E7140" s="44"/>
      <c r="F7140" s="43"/>
      <c r="G7140" s="84"/>
      <c r="H7140" s="31"/>
      <c r="I7140" s="31"/>
      <c r="J7140" s="84"/>
      <c r="K7140" s="31"/>
      <c r="L7140" s="31"/>
      <c r="M7140" s="169"/>
      <c r="N7140" s="148"/>
      <c r="O7140" s="106"/>
      <c r="P7140" s="43"/>
      <c r="Q7140" s="31"/>
      <c r="R7140" s="84"/>
      <c r="S7140" s="31"/>
      <c r="T7140" s="31"/>
      <c r="U7140" s="169"/>
      <c r="V7140" s="150"/>
      <c r="W7140" s="342" t="str" cm="1">
        <f t="array" ref="W7140">IF(SUM(LEN(B7140:V7140))=0,"",IF(OR(OR(ISBLANK(F7140),SUM(LEN(C7140),LEN(D7140))=0),AND(NOT(E7140="Unknown"),ISBLANK(J7140)),AND(NOT(O7140="Unknown"),ISBLANK(R7140))),"Missing Information", INDEX(Table15[Entire Service Line Classification], MATCH(SUMIFS(Table15[Unique ID],Table15[System-Owned Portion],E7140,Table15[If Material Anything Other than "Lead" in Column E,Was Material Ever Previously Lead?],G7140,Table15[Customer-Owned Portion],O7140),Table15[Unique ID],0),0)))</f>
        <v/>
      </c>
      <c r="X7140"/>
    </row>
    <row r="7141" spans="2:24" x14ac:dyDescent="0.35">
      <c r="B7141" s="146"/>
      <c r="C7141" s="31"/>
      <c r="D7141" s="31"/>
      <c r="E7141" s="44"/>
      <c r="F7141" s="43"/>
      <c r="G7141" s="84"/>
      <c r="H7141" s="31"/>
      <c r="I7141" s="31"/>
      <c r="J7141" s="84"/>
      <c r="K7141" s="31"/>
      <c r="L7141" s="31"/>
      <c r="M7141" s="169"/>
      <c r="N7141" s="148"/>
      <c r="O7141" s="106"/>
      <c r="P7141" s="43"/>
      <c r="Q7141" s="31"/>
      <c r="R7141" s="84"/>
      <c r="S7141" s="31"/>
      <c r="T7141" s="31"/>
      <c r="U7141" s="169"/>
      <c r="V7141" s="150"/>
      <c r="W7141" s="342" t="str" cm="1">
        <f t="array" ref="W7141">IF(SUM(LEN(B7141:V7141))=0,"",IF(OR(OR(ISBLANK(F7141),SUM(LEN(C7141),LEN(D7141))=0),AND(NOT(E7141="Unknown"),ISBLANK(J7141)),AND(NOT(O7141="Unknown"),ISBLANK(R7141))),"Missing Information", INDEX(Table15[Entire Service Line Classification], MATCH(SUMIFS(Table15[Unique ID],Table15[System-Owned Portion],E7141,Table15[If Material Anything Other than "Lead" in Column E,Was Material Ever Previously Lead?],G7141,Table15[Customer-Owned Portion],O7141),Table15[Unique ID],0),0)))</f>
        <v/>
      </c>
      <c r="X7141"/>
    </row>
    <row r="7142" spans="2:24" x14ac:dyDescent="0.35">
      <c r="B7142" s="146"/>
      <c r="C7142" s="31"/>
      <c r="D7142" s="31"/>
      <c r="E7142" s="44"/>
      <c r="F7142" s="43"/>
      <c r="G7142" s="84"/>
      <c r="H7142" s="31"/>
      <c r="I7142" s="31"/>
      <c r="J7142" s="84"/>
      <c r="K7142" s="31"/>
      <c r="L7142" s="31"/>
      <c r="M7142" s="169"/>
      <c r="N7142" s="148"/>
      <c r="O7142" s="106"/>
      <c r="P7142" s="43"/>
      <c r="Q7142" s="31"/>
      <c r="R7142" s="84"/>
      <c r="S7142" s="31"/>
      <c r="T7142" s="31"/>
      <c r="U7142" s="169"/>
      <c r="V7142" s="150"/>
      <c r="W7142" s="342" t="str" cm="1">
        <f t="array" ref="W7142">IF(SUM(LEN(B7142:V7142))=0,"",IF(OR(OR(ISBLANK(F7142),SUM(LEN(C7142),LEN(D7142))=0),AND(NOT(E7142="Unknown"),ISBLANK(J7142)),AND(NOT(O7142="Unknown"),ISBLANK(R7142))),"Missing Information", INDEX(Table15[Entire Service Line Classification], MATCH(SUMIFS(Table15[Unique ID],Table15[System-Owned Portion],E7142,Table15[If Material Anything Other than "Lead" in Column E,Was Material Ever Previously Lead?],G7142,Table15[Customer-Owned Portion],O7142),Table15[Unique ID],0),0)))</f>
        <v/>
      </c>
      <c r="X7142"/>
    </row>
    <row r="7143" spans="2:24" x14ac:dyDescent="0.35">
      <c r="B7143" s="146"/>
      <c r="C7143" s="31"/>
      <c r="D7143" s="31"/>
      <c r="E7143" s="44"/>
      <c r="F7143" s="43"/>
      <c r="G7143" s="84"/>
      <c r="H7143" s="31"/>
      <c r="I7143" s="31"/>
      <c r="J7143" s="84"/>
      <c r="K7143" s="31"/>
      <c r="L7143" s="31"/>
      <c r="M7143" s="169"/>
      <c r="N7143" s="148"/>
      <c r="O7143" s="106"/>
      <c r="P7143" s="43"/>
      <c r="Q7143" s="31"/>
      <c r="R7143" s="84"/>
      <c r="S7143" s="31"/>
      <c r="T7143" s="31"/>
      <c r="U7143" s="169"/>
      <c r="V7143" s="150"/>
      <c r="W7143" s="342" t="str" cm="1">
        <f t="array" ref="W7143">IF(SUM(LEN(B7143:V7143))=0,"",IF(OR(OR(ISBLANK(F7143),SUM(LEN(C7143),LEN(D7143))=0),AND(NOT(E7143="Unknown"),ISBLANK(J7143)),AND(NOT(O7143="Unknown"),ISBLANK(R7143))),"Missing Information", INDEX(Table15[Entire Service Line Classification], MATCH(SUMIFS(Table15[Unique ID],Table15[System-Owned Portion],E7143,Table15[If Material Anything Other than "Lead" in Column E,Was Material Ever Previously Lead?],G7143,Table15[Customer-Owned Portion],O7143),Table15[Unique ID],0),0)))</f>
        <v/>
      </c>
      <c r="X7143"/>
    </row>
    <row r="7144" spans="2:24" x14ac:dyDescent="0.35">
      <c r="B7144" s="146"/>
      <c r="C7144" s="31"/>
      <c r="D7144" s="31"/>
      <c r="E7144" s="44"/>
      <c r="F7144" s="43"/>
      <c r="G7144" s="84"/>
      <c r="H7144" s="31"/>
      <c r="I7144" s="31"/>
      <c r="J7144" s="84"/>
      <c r="K7144" s="31"/>
      <c r="L7144" s="31"/>
      <c r="M7144" s="169"/>
      <c r="N7144" s="148"/>
      <c r="O7144" s="106"/>
      <c r="P7144" s="43"/>
      <c r="Q7144" s="31"/>
      <c r="R7144" s="84"/>
      <c r="S7144" s="31"/>
      <c r="T7144" s="31"/>
      <c r="U7144" s="169"/>
      <c r="V7144" s="150"/>
      <c r="W7144" s="342" t="str" cm="1">
        <f t="array" ref="W7144">IF(SUM(LEN(B7144:V7144))=0,"",IF(OR(OR(ISBLANK(F7144),SUM(LEN(C7144),LEN(D7144))=0),AND(NOT(E7144="Unknown"),ISBLANK(J7144)),AND(NOT(O7144="Unknown"),ISBLANK(R7144))),"Missing Information", INDEX(Table15[Entire Service Line Classification], MATCH(SUMIFS(Table15[Unique ID],Table15[System-Owned Portion],E7144,Table15[If Material Anything Other than "Lead" in Column E,Was Material Ever Previously Lead?],G7144,Table15[Customer-Owned Portion],O7144),Table15[Unique ID],0),0)))</f>
        <v/>
      </c>
      <c r="X7144"/>
    </row>
    <row r="7145" spans="2:24" x14ac:dyDescent="0.35">
      <c r="B7145" s="146"/>
      <c r="C7145" s="31"/>
      <c r="D7145" s="31"/>
      <c r="E7145" s="44"/>
      <c r="F7145" s="43"/>
      <c r="G7145" s="84"/>
      <c r="H7145" s="31"/>
      <c r="I7145" s="31"/>
      <c r="J7145" s="84"/>
      <c r="K7145" s="31"/>
      <c r="L7145" s="31"/>
      <c r="M7145" s="169"/>
      <c r="N7145" s="148"/>
      <c r="O7145" s="106"/>
      <c r="P7145" s="43"/>
      <c r="Q7145" s="31"/>
      <c r="R7145" s="84"/>
      <c r="S7145" s="31"/>
      <c r="T7145" s="31"/>
      <c r="U7145" s="169"/>
      <c r="V7145" s="150"/>
      <c r="W7145" s="342" t="str" cm="1">
        <f t="array" ref="W7145">IF(SUM(LEN(B7145:V7145))=0,"",IF(OR(OR(ISBLANK(F7145),SUM(LEN(C7145),LEN(D7145))=0),AND(NOT(E7145="Unknown"),ISBLANK(J7145)),AND(NOT(O7145="Unknown"),ISBLANK(R7145))),"Missing Information", INDEX(Table15[Entire Service Line Classification], MATCH(SUMIFS(Table15[Unique ID],Table15[System-Owned Portion],E7145,Table15[If Material Anything Other than "Lead" in Column E,Was Material Ever Previously Lead?],G7145,Table15[Customer-Owned Portion],O7145),Table15[Unique ID],0),0)))</f>
        <v/>
      </c>
      <c r="X7145"/>
    </row>
    <row r="7146" spans="2:24" x14ac:dyDescent="0.35">
      <c r="B7146" s="146"/>
      <c r="C7146" s="31"/>
      <c r="D7146" s="31"/>
      <c r="E7146" s="44"/>
      <c r="F7146" s="43"/>
      <c r="G7146" s="84"/>
      <c r="H7146" s="31"/>
      <c r="I7146" s="31"/>
      <c r="J7146" s="84"/>
      <c r="K7146" s="31"/>
      <c r="L7146" s="31"/>
      <c r="M7146" s="169"/>
      <c r="N7146" s="148"/>
      <c r="O7146" s="106"/>
      <c r="P7146" s="43"/>
      <c r="Q7146" s="31"/>
      <c r="R7146" s="84"/>
      <c r="S7146" s="31"/>
      <c r="T7146" s="31"/>
      <c r="U7146" s="169"/>
      <c r="V7146" s="150"/>
      <c r="W7146" s="342" t="str" cm="1">
        <f t="array" ref="W7146">IF(SUM(LEN(B7146:V7146))=0,"",IF(OR(OR(ISBLANK(F7146),SUM(LEN(C7146),LEN(D7146))=0),AND(NOT(E7146="Unknown"),ISBLANK(J7146)),AND(NOT(O7146="Unknown"),ISBLANK(R7146))),"Missing Information", INDEX(Table15[Entire Service Line Classification], MATCH(SUMIFS(Table15[Unique ID],Table15[System-Owned Portion],E7146,Table15[If Material Anything Other than "Lead" in Column E,Was Material Ever Previously Lead?],G7146,Table15[Customer-Owned Portion],O7146),Table15[Unique ID],0),0)))</f>
        <v/>
      </c>
      <c r="X7146"/>
    </row>
    <row r="7147" spans="2:24" x14ac:dyDescent="0.35">
      <c r="B7147" s="146"/>
      <c r="C7147" s="31"/>
      <c r="D7147" s="31"/>
      <c r="E7147" s="44"/>
      <c r="F7147" s="43"/>
      <c r="G7147" s="84"/>
      <c r="H7147" s="31"/>
      <c r="I7147" s="31"/>
      <c r="J7147" s="84"/>
      <c r="K7147" s="31"/>
      <c r="L7147" s="31"/>
      <c r="M7147" s="169"/>
      <c r="N7147" s="148"/>
      <c r="O7147" s="106"/>
      <c r="P7147" s="43"/>
      <c r="Q7147" s="31"/>
      <c r="R7147" s="84"/>
      <c r="S7147" s="31"/>
      <c r="T7147" s="31"/>
      <c r="U7147" s="169"/>
      <c r="V7147" s="150"/>
      <c r="W7147" s="342" t="str" cm="1">
        <f t="array" ref="W7147">IF(SUM(LEN(B7147:V7147))=0,"",IF(OR(OR(ISBLANK(F7147),SUM(LEN(C7147),LEN(D7147))=0),AND(NOT(E7147="Unknown"),ISBLANK(J7147)),AND(NOT(O7147="Unknown"),ISBLANK(R7147))),"Missing Information", INDEX(Table15[Entire Service Line Classification], MATCH(SUMIFS(Table15[Unique ID],Table15[System-Owned Portion],E7147,Table15[If Material Anything Other than "Lead" in Column E,Was Material Ever Previously Lead?],G7147,Table15[Customer-Owned Portion],O7147),Table15[Unique ID],0),0)))</f>
        <v/>
      </c>
      <c r="X7147"/>
    </row>
    <row r="7148" spans="2:24" x14ac:dyDescent="0.35">
      <c r="B7148" s="146"/>
      <c r="C7148" s="31"/>
      <c r="D7148" s="31"/>
      <c r="E7148" s="44"/>
      <c r="F7148" s="43"/>
      <c r="G7148" s="84"/>
      <c r="H7148" s="31"/>
      <c r="I7148" s="31"/>
      <c r="J7148" s="84"/>
      <c r="K7148" s="31"/>
      <c r="L7148" s="31"/>
      <c r="M7148" s="169"/>
      <c r="N7148" s="148"/>
      <c r="O7148" s="106"/>
      <c r="P7148" s="43"/>
      <c r="Q7148" s="31"/>
      <c r="R7148" s="84"/>
      <c r="S7148" s="31"/>
      <c r="T7148" s="31"/>
      <c r="U7148" s="169"/>
      <c r="V7148" s="150"/>
      <c r="W7148" s="342" t="str" cm="1">
        <f t="array" ref="W7148">IF(SUM(LEN(B7148:V7148))=0,"",IF(OR(OR(ISBLANK(F7148),SUM(LEN(C7148),LEN(D7148))=0),AND(NOT(E7148="Unknown"),ISBLANK(J7148)),AND(NOT(O7148="Unknown"),ISBLANK(R7148))),"Missing Information", INDEX(Table15[Entire Service Line Classification], MATCH(SUMIFS(Table15[Unique ID],Table15[System-Owned Portion],E7148,Table15[If Material Anything Other than "Lead" in Column E,Was Material Ever Previously Lead?],G7148,Table15[Customer-Owned Portion],O7148),Table15[Unique ID],0),0)))</f>
        <v/>
      </c>
      <c r="X7148"/>
    </row>
    <row r="7149" spans="2:24" x14ac:dyDescent="0.35">
      <c r="B7149" s="146"/>
      <c r="C7149" s="31"/>
      <c r="D7149" s="31"/>
      <c r="E7149" s="44"/>
      <c r="F7149" s="43"/>
      <c r="G7149" s="84"/>
      <c r="H7149" s="31"/>
      <c r="I7149" s="31"/>
      <c r="J7149" s="84"/>
      <c r="K7149" s="31"/>
      <c r="L7149" s="31"/>
      <c r="M7149" s="169"/>
      <c r="N7149" s="148"/>
      <c r="O7149" s="106"/>
      <c r="P7149" s="43"/>
      <c r="Q7149" s="31"/>
      <c r="R7149" s="84"/>
      <c r="S7149" s="31"/>
      <c r="T7149" s="31"/>
      <c r="U7149" s="169"/>
      <c r="V7149" s="150"/>
      <c r="W7149" s="342" t="str" cm="1">
        <f t="array" ref="W7149">IF(SUM(LEN(B7149:V7149))=0,"",IF(OR(OR(ISBLANK(F7149),SUM(LEN(C7149),LEN(D7149))=0),AND(NOT(E7149="Unknown"),ISBLANK(J7149)),AND(NOT(O7149="Unknown"),ISBLANK(R7149))),"Missing Information", INDEX(Table15[Entire Service Line Classification], MATCH(SUMIFS(Table15[Unique ID],Table15[System-Owned Portion],E7149,Table15[If Material Anything Other than "Lead" in Column E,Was Material Ever Previously Lead?],G7149,Table15[Customer-Owned Portion],O7149),Table15[Unique ID],0),0)))</f>
        <v/>
      </c>
      <c r="X7149"/>
    </row>
    <row r="7150" spans="2:24" x14ac:dyDescent="0.35">
      <c r="B7150" s="146"/>
      <c r="C7150" s="31"/>
      <c r="D7150" s="31"/>
      <c r="E7150" s="44"/>
      <c r="F7150" s="43"/>
      <c r="G7150" s="84"/>
      <c r="H7150" s="31"/>
      <c r="I7150" s="31"/>
      <c r="J7150" s="84"/>
      <c r="K7150" s="31"/>
      <c r="L7150" s="31"/>
      <c r="M7150" s="169"/>
      <c r="N7150" s="148"/>
      <c r="O7150" s="106"/>
      <c r="P7150" s="43"/>
      <c r="Q7150" s="31"/>
      <c r="R7150" s="84"/>
      <c r="S7150" s="31"/>
      <c r="T7150" s="31"/>
      <c r="U7150" s="169"/>
      <c r="V7150" s="150"/>
      <c r="W7150" s="342" t="str" cm="1">
        <f t="array" ref="W7150">IF(SUM(LEN(B7150:V7150))=0,"",IF(OR(OR(ISBLANK(F7150),SUM(LEN(C7150),LEN(D7150))=0),AND(NOT(E7150="Unknown"),ISBLANK(J7150)),AND(NOT(O7150="Unknown"),ISBLANK(R7150))),"Missing Information", INDEX(Table15[Entire Service Line Classification], MATCH(SUMIFS(Table15[Unique ID],Table15[System-Owned Portion],E7150,Table15[If Material Anything Other than "Lead" in Column E,Was Material Ever Previously Lead?],G7150,Table15[Customer-Owned Portion],O7150),Table15[Unique ID],0),0)))</f>
        <v/>
      </c>
      <c r="X7150"/>
    </row>
    <row r="7151" spans="2:24" x14ac:dyDescent="0.35">
      <c r="B7151" s="146"/>
      <c r="C7151" s="31"/>
      <c r="D7151" s="31"/>
      <c r="E7151" s="44"/>
      <c r="F7151" s="43"/>
      <c r="G7151" s="84"/>
      <c r="H7151" s="31"/>
      <c r="I7151" s="31"/>
      <c r="J7151" s="84"/>
      <c r="K7151" s="31"/>
      <c r="L7151" s="31"/>
      <c r="M7151" s="169"/>
      <c r="N7151" s="148"/>
      <c r="O7151" s="106"/>
      <c r="P7151" s="43"/>
      <c r="Q7151" s="31"/>
      <c r="R7151" s="84"/>
      <c r="S7151" s="31"/>
      <c r="T7151" s="31"/>
      <c r="U7151" s="169"/>
      <c r="V7151" s="150"/>
      <c r="W7151" s="342" t="str" cm="1">
        <f t="array" ref="W7151">IF(SUM(LEN(B7151:V7151))=0,"",IF(OR(OR(ISBLANK(F7151),SUM(LEN(C7151),LEN(D7151))=0),AND(NOT(E7151="Unknown"),ISBLANK(J7151)),AND(NOT(O7151="Unknown"),ISBLANK(R7151))),"Missing Information", INDEX(Table15[Entire Service Line Classification], MATCH(SUMIFS(Table15[Unique ID],Table15[System-Owned Portion],E7151,Table15[If Material Anything Other than "Lead" in Column E,Was Material Ever Previously Lead?],G7151,Table15[Customer-Owned Portion],O7151),Table15[Unique ID],0),0)))</f>
        <v/>
      </c>
      <c r="X7151"/>
    </row>
    <row r="7152" spans="2:24" x14ac:dyDescent="0.35">
      <c r="B7152" s="146"/>
      <c r="C7152" s="31"/>
      <c r="D7152" s="31"/>
      <c r="E7152" s="44"/>
      <c r="F7152" s="43"/>
      <c r="G7152" s="84"/>
      <c r="H7152" s="31"/>
      <c r="I7152" s="31"/>
      <c r="J7152" s="84"/>
      <c r="K7152" s="31"/>
      <c r="L7152" s="31"/>
      <c r="M7152" s="169"/>
      <c r="N7152" s="148"/>
      <c r="O7152" s="106"/>
      <c r="P7152" s="43"/>
      <c r="Q7152" s="31"/>
      <c r="R7152" s="84"/>
      <c r="S7152" s="31"/>
      <c r="T7152" s="31"/>
      <c r="U7152" s="169"/>
      <c r="V7152" s="150"/>
      <c r="W7152" s="342" t="str" cm="1">
        <f t="array" ref="W7152">IF(SUM(LEN(B7152:V7152))=0,"",IF(OR(OR(ISBLANK(F7152),SUM(LEN(C7152),LEN(D7152))=0),AND(NOT(E7152="Unknown"),ISBLANK(J7152)),AND(NOT(O7152="Unknown"),ISBLANK(R7152))),"Missing Information", INDEX(Table15[Entire Service Line Classification], MATCH(SUMIFS(Table15[Unique ID],Table15[System-Owned Portion],E7152,Table15[If Material Anything Other than "Lead" in Column E,Was Material Ever Previously Lead?],G7152,Table15[Customer-Owned Portion],O7152),Table15[Unique ID],0),0)))</f>
        <v/>
      </c>
      <c r="X7152"/>
    </row>
    <row r="7153" spans="2:24" x14ac:dyDescent="0.35">
      <c r="B7153" s="146"/>
      <c r="C7153" s="31"/>
      <c r="D7153" s="31"/>
      <c r="E7153" s="44"/>
      <c r="F7153" s="43"/>
      <c r="G7153" s="84"/>
      <c r="H7153" s="31"/>
      <c r="I7153" s="31"/>
      <c r="J7153" s="84"/>
      <c r="K7153" s="31"/>
      <c r="L7153" s="31"/>
      <c r="M7153" s="169"/>
      <c r="N7153" s="148"/>
      <c r="O7153" s="106"/>
      <c r="P7153" s="43"/>
      <c r="Q7153" s="31"/>
      <c r="R7153" s="84"/>
      <c r="S7153" s="31"/>
      <c r="T7153" s="31"/>
      <c r="U7153" s="169"/>
      <c r="V7153" s="150"/>
      <c r="W7153" s="342" t="str" cm="1">
        <f t="array" ref="W7153">IF(SUM(LEN(B7153:V7153))=0,"",IF(OR(OR(ISBLANK(F7153),SUM(LEN(C7153),LEN(D7153))=0),AND(NOT(E7153="Unknown"),ISBLANK(J7153)),AND(NOT(O7153="Unknown"),ISBLANK(R7153))),"Missing Information", INDEX(Table15[Entire Service Line Classification], MATCH(SUMIFS(Table15[Unique ID],Table15[System-Owned Portion],E7153,Table15[If Material Anything Other than "Lead" in Column E,Was Material Ever Previously Lead?],G7153,Table15[Customer-Owned Portion],O7153),Table15[Unique ID],0),0)))</f>
        <v/>
      </c>
      <c r="X7153"/>
    </row>
    <row r="7154" spans="2:24" x14ac:dyDescent="0.35">
      <c r="B7154" s="146"/>
      <c r="C7154" s="31"/>
      <c r="D7154" s="31"/>
      <c r="E7154" s="44"/>
      <c r="F7154" s="43"/>
      <c r="G7154" s="84"/>
      <c r="H7154" s="31"/>
      <c r="I7154" s="31"/>
      <c r="J7154" s="84"/>
      <c r="K7154" s="31"/>
      <c r="L7154" s="31"/>
      <c r="M7154" s="169"/>
      <c r="N7154" s="148"/>
      <c r="O7154" s="106"/>
      <c r="P7154" s="43"/>
      <c r="Q7154" s="31"/>
      <c r="R7154" s="84"/>
      <c r="S7154" s="31"/>
      <c r="T7154" s="31"/>
      <c r="U7154" s="169"/>
      <c r="V7154" s="150"/>
      <c r="W7154" s="342" t="str" cm="1">
        <f t="array" ref="W7154">IF(SUM(LEN(B7154:V7154))=0,"",IF(OR(OR(ISBLANK(F7154),SUM(LEN(C7154),LEN(D7154))=0),AND(NOT(E7154="Unknown"),ISBLANK(J7154)),AND(NOT(O7154="Unknown"),ISBLANK(R7154))),"Missing Information", INDEX(Table15[Entire Service Line Classification], MATCH(SUMIFS(Table15[Unique ID],Table15[System-Owned Portion],E7154,Table15[If Material Anything Other than "Lead" in Column E,Was Material Ever Previously Lead?],G7154,Table15[Customer-Owned Portion],O7154),Table15[Unique ID],0),0)))</f>
        <v/>
      </c>
      <c r="X7154"/>
    </row>
    <row r="7155" spans="2:24" x14ac:dyDescent="0.35">
      <c r="B7155" s="146"/>
      <c r="C7155" s="31"/>
      <c r="D7155" s="31"/>
      <c r="E7155" s="44"/>
      <c r="F7155" s="43"/>
      <c r="G7155" s="84"/>
      <c r="H7155" s="31"/>
      <c r="I7155" s="31"/>
      <c r="J7155" s="84"/>
      <c r="K7155" s="31"/>
      <c r="L7155" s="31"/>
      <c r="M7155" s="169"/>
      <c r="N7155" s="148"/>
      <c r="O7155" s="106"/>
      <c r="P7155" s="43"/>
      <c r="Q7155" s="31"/>
      <c r="R7155" s="84"/>
      <c r="S7155" s="31"/>
      <c r="T7155" s="31"/>
      <c r="U7155" s="169"/>
      <c r="V7155" s="150"/>
      <c r="W7155" s="342" t="str" cm="1">
        <f t="array" ref="W7155">IF(SUM(LEN(B7155:V7155))=0,"",IF(OR(OR(ISBLANK(F7155),SUM(LEN(C7155),LEN(D7155))=0),AND(NOT(E7155="Unknown"),ISBLANK(J7155)),AND(NOT(O7155="Unknown"),ISBLANK(R7155))),"Missing Information", INDEX(Table15[Entire Service Line Classification], MATCH(SUMIFS(Table15[Unique ID],Table15[System-Owned Portion],E7155,Table15[If Material Anything Other than "Lead" in Column E,Was Material Ever Previously Lead?],G7155,Table15[Customer-Owned Portion],O7155),Table15[Unique ID],0),0)))</f>
        <v/>
      </c>
      <c r="X7155"/>
    </row>
    <row r="7156" spans="2:24" x14ac:dyDescent="0.35">
      <c r="B7156" s="146"/>
      <c r="C7156" s="31"/>
      <c r="D7156" s="31"/>
      <c r="E7156" s="44"/>
      <c r="F7156" s="43"/>
      <c r="G7156" s="84"/>
      <c r="H7156" s="31"/>
      <c r="I7156" s="31"/>
      <c r="J7156" s="84"/>
      <c r="K7156" s="31"/>
      <c r="L7156" s="31"/>
      <c r="M7156" s="169"/>
      <c r="N7156" s="148"/>
      <c r="O7156" s="106"/>
      <c r="P7156" s="43"/>
      <c r="Q7156" s="31"/>
      <c r="R7156" s="84"/>
      <c r="S7156" s="31"/>
      <c r="T7156" s="31"/>
      <c r="U7156" s="169"/>
      <c r="V7156" s="150"/>
      <c r="W7156" s="342" t="str" cm="1">
        <f t="array" ref="W7156">IF(SUM(LEN(B7156:V7156))=0,"",IF(OR(OR(ISBLANK(F7156),SUM(LEN(C7156),LEN(D7156))=0),AND(NOT(E7156="Unknown"),ISBLANK(J7156)),AND(NOT(O7156="Unknown"),ISBLANK(R7156))),"Missing Information", INDEX(Table15[Entire Service Line Classification], MATCH(SUMIFS(Table15[Unique ID],Table15[System-Owned Portion],E7156,Table15[If Material Anything Other than "Lead" in Column E,Was Material Ever Previously Lead?],G7156,Table15[Customer-Owned Portion],O7156),Table15[Unique ID],0),0)))</f>
        <v/>
      </c>
      <c r="X7156"/>
    </row>
    <row r="7157" spans="2:24" x14ac:dyDescent="0.35">
      <c r="B7157" s="146"/>
      <c r="C7157" s="31"/>
      <c r="D7157" s="31"/>
      <c r="E7157" s="44"/>
      <c r="F7157" s="43"/>
      <c r="G7157" s="84"/>
      <c r="H7157" s="31"/>
      <c r="I7157" s="31"/>
      <c r="J7157" s="84"/>
      <c r="K7157" s="31"/>
      <c r="L7157" s="31"/>
      <c r="M7157" s="169"/>
      <c r="N7157" s="148"/>
      <c r="O7157" s="106"/>
      <c r="P7157" s="43"/>
      <c r="Q7157" s="31"/>
      <c r="R7157" s="84"/>
      <c r="S7157" s="31"/>
      <c r="T7157" s="31"/>
      <c r="U7157" s="169"/>
      <c r="V7157" s="150"/>
      <c r="W7157" s="342" t="str" cm="1">
        <f t="array" ref="W7157">IF(SUM(LEN(B7157:V7157))=0,"",IF(OR(OR(ISBLANK(F7157),SUM(LEN(C7157),LEN(D7157))=0),AND(NOT(E7157="Unknown"),ISBLANK(J7157)),AND(NOT(O7157="Unknown"),ISBLANK(R7157))),"Missing Information", INDEX(Table15[Entire Service Line Classification], MATCH(SUMIFS(Table15[Unique ID],Table15[System-Owned Portion],E7157,Table15[If Material Anything Other than "Lead" in Column E,Was Material Ever Previously Lead?],G7157,Table15[Customer-Owned Portion],O7157),Table15[Unique ID],0),0)))</f>
        <v/>
      </c>
      <c r="X7157"/>
    </row>
    <row r="7158" spans="2:24" x14ac:dyDescent="0.35">
      <c r="B7158" s="146"/>
      <c r="C7158" s="31"/>
      <c r="D7158" s="31"/>
      <c r="E7158" s="44"/>
      <c r="F7158" s="43"/>
      <c r="G7158" s="84"/>
      <c r="H7158" s="31"/>
      <c r="I7158" s="31"/>
      <c r="J7158" s="84"/>
      <c r="K7158" s="31"/>
      <c r="L7158" s="31"/>
      <c r="M7158" s="169"/>
      <c r="N7158" s="148"/>
      <c r="O7158" s="106"/>
      <c r="P7158" s="43"/>
      <c r="Q7158" s="31"/>
      <c r="R7158" s="84"/>
      <c r="S7158" s="31"/>
      <c r="T7158" s="31"/>
      <c r="U7158" s="169"/>
      <c r="V7158" s="150"/>
      <c r="W7158" s="342" t="str" cm="1">
        <f t="array" ref="W7158">IF(SUM(LEN(B7158:V7158))=0,"",IF(OR(OR(ISBLANK(F7158),SUM(LEN(C7158),LEN(D7158))=0),AND(NOT(E7158="Unknown"),ISBLANK(J7158)),AND(NOT(O7158="Unknown"),ISBLANK(R7158))),"Missing Information", INDEX(Table15[Entire Service Line Classification], MATCH(SUMIFS(Table15[Unique ID],Table15[System-Owned Portion],E7158,Table15[If Material Anything Other than "Lead" in Column E,Was Material Ever Previously Lead?],G7158,Table15[Customer-Owned Portion],O7158),Table15[Unique ID],0),0)))</f>
        <v/>
      </c>
      <c r="X7158"/>
    </row>
    <row r="7159" spans="2:24" x14ac:dyDescent="0.35">
      <c r="B7159" s="146"/>
      <c r="C7159" s="31"/>
      <c r="D7159" s="31"/>
      <c r="E7159" s="44"/>
      <c r="F7159" s="43"/>
      <c r="G7159" s="84"/>
      <c r="H7159" s="31"/>
      <c r="I7159" s="31"/>
      <c r="J7159" s="84"/>
      <c r="K7159" s="31"/>
      <c r="L7159" s="31"/>
      <c r="M7159" s="169"/>
      <c r="N7159" s="148"/>
      <c r="O7159" s="106"/>
      <c r="P7159" s="43"/>
      <c r="Q7159" s="31"/>
      <c r="R7159" s="84"/>
      <c r="S7159" s="31"/>
      <c r="T7159" s="31"/>
      <c r="U7159" s="169"/>
      <c r="V7159" s="150"/>
      <c r="W7159" s="342" t="str" cm="1">
        <f t="array" ref="W7159">IF(SUM(LEN(B7159:V7159))=0,"",IF(OR(OR(ISBLANK(F7159),SUM(LEN(C7159),LEN(D7159))=0),AND(NOT(E7159="Unknown"),ISBLANK(J7159)),AND(NOT(O7159="Unknown"),ISBLANK(R7159))),"Missing Information", INDEX(Table15[Entire Service Line Classification], MATCH(SUMIFS(Table15[Unique ID],Table15[System-Owned Portion],E7159,Table15[If Material Anything Other than "Lead" in Column E,Was Material Ever Previously Lead?],G7159,Table15[Customer-Owned Portion],O7159),Table15[Unique ID],0),0)))</f>
        <v/>
      </c>
      <c r="X7159"/>
    </row>
    <row r="7160" spans="2:24" x14ac:dyDescent="0.35">
      <c r="B7160" s="146"/>
      <c r="C7160" s="31"/>
      <c r="D7160" s="31"/>
      <c r="E7160" s="44"/>
      <c r="F7160" s="43"/>
      <c r="G7160" s="84"/>
      <c r="H7160" s="31"/>
      <c r="I7160" s="31"/>
      <c r="J7160" s="84"/>
      <c r="K7160" s="31"/>
      <c r="L7160" s="31"/>
      <c r="M7160" s="169"/>
      <c r="N7160" s="148"/>
      <c r="O7160" s="106"/>
      <c r="P7160" s="43"/>
      <c r="Q7160" s="31"/>
      <c r="R7160" s="84"/>
      <c r="S7160" s="31"/>
      <c r="T7160" s="31"/>
      <c r="U7160" s="169"/>
      <c r="V7160" s="150"/>
      <c r="W7160" s="342" t="str" cm="1">
        <f t="array" ref="W7160">IF(SUM(LEN(B7160:V7160))=0,"",IF(OR(OR(ISBLANK(F7160),SUM(LEN(C7160),LEN(D7160))=0),AND(NOT(E7160="Unknown"),ISBLANK(J7160)),AND(NOT(O7160="Unknown"),ISBLANK(R7160))),"Missing Information", INDEX(Table15[Entire Service Line Classification], MATCH(SUMIFS(Table15[Unique ID],Table15[System-Owned Portion],E7160,Table15[If Material Anything Other than "Lead" in Column E,Was Material Ever Previously Lead?],G7160,Table15[Customer-Owned Portion],O7160),Table15[Unique ID],0),0)))</f>
        <v/>
      </c>
      <c r="X7160"/>
    </row>
    <row r="7161" spans="2:24" x14ac:dyDescent="0.35">
      <c r="B7161" s="146"/>
      <c r="C7161" s="31"/>
      <c r="D7161" s="31"/>
      <c r="E7161" s="44"/>
      <c r="F7161" s="43"/>
      <c r="G7161" s="84"/>
      <c r="H7161" s="31"/>
      <c r="I7161" s="31"/>
      <c r="J7161" s="84"/>
      <c r="K7161" s="31"/>
      <c r="L7161" s="31"/>
      <c r="M7161" s="169"/>
      <c r="N7161" s="148"/>
      <c r="O7161" s="106"/>
      <c r="P7161" s="43"/>
      <c r="Q7161" s="31"/>
      <c r="R7161" s="84"/>
      <c r="S7161" s="31"/>
      <c r="T7161" s="31"/>
      <c r="U7161" s="169"/>
      <c r="V7161" s="150"/>
      <c r="W7161" s="342" t="str" cm="1">
        <f t="array" ref="W7161">IF(SUM(LEN(B7161:V7161))=0,"",IF(OR(OR(ISBLANK(F7161),SUM(LEN(C7161),LEN(D7161))=0),AND(NOT(E7161="Unknown"),ISBLANK(J7161)),AND(NOT(O7161="Unknown"),ISBLANK(R7161))),"Missing Information", INDEX(Table15[Entire Service Line Classification], MATCH(SUMIFS(Table15[Unique ID],Table15[System-Owned Portion],E7161,Table15[If Material Anything Other than "Lead" in Column E,Was Material Ever Previously Lead?],G7161,Table15[Customer-Owned Portion],O7161),Table15[Unique ID],0),0)))</f>
        <v/>
      </c>
      <c r="X7161"/>
    </row>
    <row r="7162" spans="2:24" x14ac:dyDescent="0.35">
      <c r="B7162" s="146"/>
      <c r="C7162" s="31"/>
      <c r="D7162" s="31"/>
      <c r="E7162" s="44"/>
      <c r="F7162" s="43"/>
      <c r="G7162" s="84"/>
      <c r="H7162" s="31"/>
      <c r="I7162" s="31"/>
      <c r="J7162" s="84"/>
      <c r="K7162" s="31"/>
      <c r="L7162" s="31"/>
      <c r="M7162" s="169"/>
      <c r="N7162" s="148"/>
      <c r="O7162" s="106"/>
      <c r="P7162" s="43"/>
      <c r="Q7162" s="31"/>
      <c r="R7162" s="84"/>
      <c r="S7162" s="31"/>
      <c r="T7162" s="31"/>
      <c r="U7162" s="169"/>
      <c r="V7162" s="150"/>
      <c r="W7162" s="342" t="str" cm="1">
        <f t="array" ref="W7162">IF(SUM(LEN(B7162:V7162))=0,"",IF(OR(OR(ISBLANK(F7162),SUM(LEN(C7162),LEN(D7162))=0),AND(NOT(E7162="Unknown"),ISBLANK(J7162)),AND(NOT(O7162="Unknown"),ISBLANK(R7162))),"Missing Information", INDEX(Table15[Entire Service Line Classification], MATCH(SUMIFS(Table15[Unique ID],Table15[System-Owned Portion],E7162,Table15[If Material Anything Other than "Lead" in Column E,Was Material Ever Previously Lead?],G7162,Table15[Customer-Owned Portion],O7162),Table15[Unique ID],0),0)))</f>
        <v/>
      </c>
      <c r="X7162"/>
    </row>
    <row r="7163" spans="2:24" x14ac:dyDescent="0.35">
      <c r="B7163" s="146"/>
      <c r="C7163" s="31"/>
      <c r="D7163" s="31"/>
      <c r="E7163" s="44"/>
      <c r="F7163" s="43"/>
      <c r="G7163" s="84"/>
      <c r="H7163" s="31"/>
      <c r="I7163" s="31"/>
      <c r="J7163" s="84"/>
      <c r="K7163" s="31"/>
      <c r="L7163" s="31"/>
      <c r="M7163" s="169"/>
      <c r="N7163" s="148"/>
      <c r="O7163" s="106"/>
      <c r="P7163" s="43"/>
      <c r="Q7163" s="31"/>
      <c r="R7163" s="84"/>
      <c r="S7163" s="31"/>
      <c r="T7163" s="31"/>
      <c r="U7163" s="169"/>
      <c r="V7163" s="150"/>
      <c r="W7163" s="342" t="str" cm="1">
        <f t="array" ref="W7163">IF(SUM(LEN(B7163:V7163))=0,"",IF(OR(OR(ISBLANK(F7163),SUM(LEN(C7163),LEN(D7163))=0),AND(NOT(E7163="Unknown"),ISBLANK(J7163)),AND(NOT(O7163="Unknown"),ISBLANK(R7163))),"Missing Information", INDEX(Table15[Entire Service Line Classification], MATCH(SUMIFS(Table15[Unique ID],Table15[System-Owned Portion],E7163,Table15[If Material Anything Other than "Lead" in Column E,Was Material Ever Previously Lead?],G7163,Table15[Customer-Owned Portion],O7163),Table15[Unique ID],0),0)))</f>
        <v/>
      </c>
      <c r="X7163"/>
    </row>
    <row r="7164" spans="2:24" x14ac:dyDescent="0.35">
      <c r="B7164" s="146"/>
      <c r="C7164" s="31"/>
      <c r="D7164" s="31"/>
      <c r="E7164" s="44"/>
      <c r="F7164" s="43"/>
      <c r="G7164" s="84"/>
      <c r="H7164" s="31"/>
      <c r="I7164" s="31"/>
      <c r="J7164" s="84"/>
      <c r="K7164" s="31"/>
      <c r="L7164" s="31"/>
      <c r="M7164" s="169"/>
      <c r="N7164" s="148"/>
      <c r="O7164" s="106"/>
      <c r="P7164" s="43"/>
      <c r="Q7164" s="31"/>
      <c r="R7164" s="84"/>
      <c r="S7164" s="31"/>
      <c r="T7164" s="31"/>
      <c r="U7164" s="169"/>
      <c r="V7164" s="150"/>
      <c r="W7164" s="342" t="str" cm="1">
        <f t="array" ref="W7164">IF(SUM(LEN(B7164:V7164))=0,"",IF(OR(OR(ISBLANK(F7164),SUM(LEN(C7164),LEN(D7164))=0),AND(NOT(E7164="Unknown"),ISBLANK(J7164)),AND(NOT(O7164="Unknown"),ISBLANK(R7164))),"Missing Information", INDEX(Table15[Entire Service Line Classification], MATCH(SUMIFS(Table15[Unique ID],Table15[System-Owned Portion],E7164,Table15[If Material Anything Other than "Lead" in Column E,Was Material Ever Previously Lead?],G7164,Table15[Customer-Owned Portion],O7164),Table15[Unique ID],0),0)))</f>
        <v/>
      </c>
      <c r="X7164"/>
    </row>
    <row r="7165" spans="2:24" x14ac:dyDescent="0.35">
      <c r="B7165" s="146"/>
      <c r="C7165" s="31"/>
      <c r="D7165" s="31"/>
      <c r="E7165" s="44"/>
      <c r="F7165" s="43"/>
      <c r="G7165" s="84"/>
      <c r="H7165" s="31"/>
      <c r="I7165" s="31"/>
      <c r="J7165" s="84"/>
      <c r="K7165" s="31"/>
      <c r="L7165" s="31"/>
      <c r="M7165" s="169"/>
      <c r="N7165" s="148"/>
      <c r="O7165" s="106"/>
      <c r="P7165" s="43"/>
      <c r="Q7165" s="31"/>
      <c r="R7165" s="84"/>
      <c r="S7165" s="31"/>
      <c r="T7165" s="31"/>
      <c r="U7165" s="169"/>
      <c r="V7165" s="150"/>
      <c r="W7165" s="342" t="str" cm="1">
        <f t="array" ref="W7165">IF(SUM(LEN(B7165:V7165))=0,"",IF(OR(OR(ISBLANK(F7165),SUM(LEN(C7165),LEN(D7165))=0),AND(NOT(E7165="Unknown"),ISBLANK(J7165)),AND(NOT(O7165="Unknown"),ISBLANK(R7165))),"Missing Information", INDEX(Table15[Entire Service Line Classification], MATCH(SUMIFS(Table15[Unique ID],Table15[System-Owned Portion],E7165,Table15[If Material Anything Other than "Lead" in Column E,Was Material Ever Previously Lead?],G7165,Table15[Customer-Owned Portion],O7165),Table15[Unique ID],0),0)))</f>
        <v/>
      </c>
      <c r="X7165"/>
    </row>
    <row r="7166" spans="2:24" x14ac:dyDescent="0.35">
      <c r="B7166" s="146"/>
      <c r="C7166" s="31"/>
      <c r="D7166" s="31"/>
      <c r="E7166" s="44"/>
      <c r="F7166" s="43"/>
      <c r="G7166" s="84"/>
      <c r="H7166" s="31"/>
      <c r="I7166" s="31"/>
      <c r="J7166" s="84"/>
      <c r="K7166" s="31"/>
      <c r="L7166" s="31"/>
      <c r="M7166" s="169"/>
      <c r="N7166" s="148"/>
      <c r="O7166" s="106"/>
      <c r="P7166" s="43"/>
      <c r="Q7166" s="31"/>
      <c r="R7166" s="84"/>
      <c r="S7166" s="31"/>
      <c r="T7166" s="31"/>
      <c r="U7166" s="169"/>
      <c r="V7166" s="150"/>
      <c r="W7166" s="342" t="str" cm="1">
        <f t="array" ref="W7166">IF(SUM(LEN(B7166:V7166))=0,"",IF(OR(OR(ISBLANK(F7166),SUM(LEN(C7166),LEN(D7166))=0),AND(NOT(E7166="Unknown"),ISBLANK(J7166)),AND(NOT(O7166="Unknown"),ISBLANK(R7166))),"Missing Information", INDEX(Table15[Entire Service Line Classification], MATCH(SUMIFS(Table15[Unique ID],Table15[System-Owned Portion],E7166,Table15[If Material Anything Other than "Lead" in Column E,Was Material Ever Previously Lead?],G7166,Table15[Customer-Owned Portion],O7166),Table15[Unique ID],0),0)))</f>
        <v/>
      </c>
      <c r="X7166"/>
    </row>
    <row r="7167" spans="2:24" x14ac:dyDescent="0.35">
      <c r="B7167" s="146"/>
      <c r="C7167" s="31"/>
      <c r="D7167" s="31"/>
      <c r="E7167" s="44"/>
      <c r="F7167" s="43"/>
      <c r="G7167" s="84"/>
      <c r="H7167" s="31"/>
      <c r="I7167" s="31"/>
      <c r="J7167" s="84"/>
      <c r="K7167" s="31"/>
      <c r="L7167" s="31"/>
      <c r="M7167" s="169"/>
      <c r="N7167" s="148"/>
      <c r="O7167" s="106"/>
      <c r="P7167" s="43"/>
      <c r="Q7167" s="31"/>
      <c r="R7167" s="84"/>
      <c r="S7167" s="31"/>
      <c r="T7167" s="31"/>
      <c r="U7167" s="169"/>
      <c r="V7167" s="150"/>
      <c r="W7167" s="342" t="str" cm="1">
        <f t="array" ref="W7167">IF(SUM(LEN(B7167:V7167))=0,"",IF(OR(OR(ISBLANK(F7167),SUM(LEN(C7167),LEN(D7167))=0),AND(NOT(E7167="Unknown"),ISBLANK(J7167)),AND(NOT(O7167="Unknown"),ISBLANK(R7167))),"Missing Information", INDEX(Table15[Entire Service Line Classification], MATCH(SUMIFS(Table15[Unique ID],Table15[System-Owned Portion],E7167,Table15[If Material Anything Other than "Lead" in Column E,Was Material Ever Previously Lead?],G7167,Table15[Customer-Owned Portion],O7167),Table15[Unique ID],0),0)))</f>
        <v/>
      </c>
      <c r="X7167"/>
    </row>
    <row r="7168" spans="2:24" x14ac:dyDescent="0.35">
      <c r="B7168" s="146"/>
      <c r="C7168" s="31"/>
      <c r="D7168" s="31"/>
      <c r="E7168" s="44"/>
      <c r="F7168" s="43"/>
      <c r="G7168" s="84"/>
      <c r="H7168" s="31"/>
      <c r="I7168" s="31"/>
      <c r="J7168" s="84"/>
      <c r="K7168" s="31"/>
      <c r="L7168" s="31"/>
      <c r="M7168" s="169"/>
      <c r="N7168" s="148"/>
      <c r="O7168" s="106"/>
      <c r="P7168" s="43"/>
      <c r="Q7168" s="31"/>
      <c r="R7168" s="84"/>
      <c r="S7168" s="31"/>
      <c r="T7168" s="31"/>
      <c r="U7168" s="169"/>
      <c r="V7168" s="150"/>
      <c r="W7168" s="342" t="str" cm="1">
        <f t="array" ref="W7168">IF(SUM(LEN(B7168:V7168))=0,"",IF(OR(OR(ISBLANK(F7168),SUM(LEN(C7168),LEN(D7168))=0),AND(NOT(E7168="Unknown"),ISBLANK(J7168)),AND(NOT(O7168="Unknown"),ISBLANK(R7168))),"Missing Information", INDEX(Table15[Entire Service Line Classification], MATCH(SUMIFS(Table15[Unique ID],Table15[System-Owned Portion],E7168,Table15[If Material Anything Other than "Lead" in Column E,Was Material Ever Previously Lead?],G7168,Table15[Customer-Owned Portion],O7168),Table15[Unique ID],0),0)))</f>
        <v/>
      </c>
      <c r="X7168"/>
    </row>
    <row r="7169" spans="2:24" x14ac:dyDescent="0.35">
      <c r="B7169" s="146"/>
      <c r="C7169" s="31"/>
      <c r="D7169" s="31"/>
      <c r="E7169" s="44"/>
      <c r="F7169" s="43"/>
      <c r="G7169" s="84"/>
      <c r="H7169" s="31"/>
      <c r="I7169" s="31"/>
      <c r="J7169" s="84"/>
      <c r="K7169" s="31"/>
      <c r="L7169" s="31"/>
      <c r="M7169" s="169"/>
      <c r="N7169" s="148"/>
      <c r="O7169" s="106"/>
      <c r="P7169" s="43"/>
      <c r="Q7169" s="31"/>
      <c r="R7169" s="84"/>
      <c r="S7169" s="31"/>
      <c r="T7169" s="31"/>
      <c r="U7169" s="169"/>
      <c r="V7169" s="150"/>
      <c r="W7169" s="342" t="str" cm="1">
        <f t="array" ref="W7169">IF(SUM(LEN(B7169:V7169))=0,"",IF(OR(OR(ISBLANK(F7169),SUM(LEN(C7169),LEN(D7169))=0),AND(NOT(E7169="Unknown"),ISBLANK(J7169)),AND(NOT(O7169="Unknown"),ISBLANK(R7169))),"Missing Information", INDEX(Table15[Entire Service Line Classification], MATCH(SUMIFS(Table15[Unique ID],Table15[System-Owned Portion],E7169,Table15[If Material Anything Other than "Lead" in Column E,Was Material Ever Previously Lead?],G7169,Table15[Customer-Owned Portion],O7169),Table15[Unique ID],0),0)))</f>
        <v/>
      </c>
      <c r="X7169"/>
    </row>
    <row r="7170" spans="2:24" x14ac:dyDescent="0.35">
      <c r="B7170" s="146"/>
      <c r="C7170" s="31"/>
      <c r="D7170" s="31"/>
      <c r="E7170" s="44"/>
      <c r="F7170" s="43"/>
      <c r="G7170" s="84"/>
      <c r="H7170" s="31"/>
      <c r="I7170" s="31"/>
      <c r="J7170" s="84"/>
      <c r="K7170" s="31"/>
      <c r="L7170" s="31"/>
      <c r="M7170" s="169"/>
      <c r="N7170" s="148"/>
      <c r="O7170" s="106"/>
      <c r="P7170" s="43"/>
      <c r="Q7170" s="31"/>
      <c r="R7170" s="84"/>
      <c r="S7170" s="31"/>
      <c r="T7170" s="31"/>
      <c r="U7170" s="169"/>
      <c r="V7170" s="150"/>
      <c r="W7170" s="342" t="str" cm="1">
        <f t="array" ref="W7170">IF(SUM(LEN(B7170:V7170))=0,"",IF(OR(OR(ISBLANK(F7170),SUM(LEN(C7170),LEN(D7170))=0),AND(NOT(E7170="Unknown"),ISBLANK(J7170)),AND(NOT(O7170="Unknown"),ISBLANK(R7170))),"Missing Information", INDEX(Table15[Entire Service Line Classification], MATCH(SUMIFS(Table15[Unique ID],Table15[System-Owned Portion],E7170,Table15[If Material Anything Other than "Lead" in Column E,Was Material Ever Previously Lead?],G7170,Table15[Customer-Owned Portion],O7170),Table15[Unique ID],0),0)))</f>
        <v/>
      </c>
      <c r="X7170"/>
    </row>
    <row r="7171" spans="2:24" x14ac:dyDescent="0.35">
      <c r="B7171" s="146"/>
      <c r="C7171" s="31"/>
      <c r="D7171" s="31"/>
      <c r="E7171" s="44"/>
      <c r="F7171" s="43"/>
      <c r="G7171" s="84"/>
      <c r="H7171" s="31"/>
      <c r="I7171" s="31"/>
      <c r="J7171" s="84"/>
      <c r="K7171" s="31"/>
      <c r="L7171" s="31"/>
      <c r="M7171" s="169"/>
      <c r="N7171" s="148"/>
      <c r="O7171" s="106"/>
      <c r="P7171" s="43"/>
      <c r="Q7171" s="31"/>
      <c r="R7171" s="84"/>
      <c r="S7171" s="31"/>
      <c r="T7171" s="31"/>
      <c r="U7171" s="169"/>
      <c r="V7171" s="150"/>
      <c r="W7171" s="342" t="str" cm="1">
        <f t="array" ref="W7171">IF(SUM(LEN(B7171:V7171))=0,"",IF(OR(OR(ISBLANK(F7171),SUM(LEN(C7171),LEN(D7171))=0),AND(NOT(E7171="Unknown"),ISBLANK(J7171)),AND(NOT(O7171="Unknown"),ISBLANK(R7171))),"Missing Information", INDEX(Table15[Entire Service Line Classification], MATCH(SUMIFS(Table15[Unique ID],Table15[System-Owned Portion],E7171,Table15[If Material Anything Other than "Lead" in Column E,Was Material Ever Previously Lead?],G7171,Table15[Customer-Owned Portion],O7171),Table15[Unique ID],0),0)))</f>
        <v/>
      </c>
      <c r="X7171"/>
    </row>
    <row r="7172" spans="2:24" x14ac:dyDescent="0.35">
      <c r="B7172" s="146"/>
      <c r="C7172" s="31"/>
      <c r="D7172" s="31"/>
      <c r="E7172" s="44"/>
      <c r="F7172" s="43"/>
      <c r="G7172" s="84"/>
      <c r="H7172" s="31"/>
      <c r="I7172" s="31"/>
      <c r="J7172" s="84"/>
      <c r="K7172" s="31"/>
      <c r="L7172" s="31"/>
      <c r="M7172" s="169"/>
      <c r="N7172" s="148"/>
      <c r="O7172" s="106"/>
      <c r="P7172" s="43"/>
      <c r="Q7172" s="31"/>
      <c r="R7172" s="84"/>
      <c r="S7172" s="31"/>
      <c r="T7172" s="31"/>
      <c r="U7172" s="169"/>
      <c r="V7172" s="150"/>
      <c r="W7172" s="342" t="str" cm="1">
        <f t="array" ref="W7172">IF(SUM(LEN(B7172:V7172))=0,"",IF(OR(OR(ISBLANK(F7172),SUM(LEN(C7172),LEN(D7172))=0),AND(NOT(E7172="Unknown"),ISBLANK(J7172)),AND(NOT(O7172="Unknown"),ISBLANK(R7172))),"Missing Information", INDEX(Table15[Entire Service Line Classification], MATCH(SUMIFS(Table15[Unique ID],Table15[System-Owned Portion],E7172,Table15[If Material Anything Other than "Lead" in Column E,Was Material Ever Previously Lead?],G7172,Table15[Customer-Owned Portion],O7172),Table15[Unique ID],0),0)))</f>
        <v/>
      </c>
      <c r="X7172"/>
    </row>
    <row r="7173" spans="2:24" x14ac:dyDescent="0.35">
      <c r="B7173" s="146"/>
      <c r="C7173" s="31"/>
      <c r="D7173" s="31"/>
      <c r="E7173" s="44"/>
      <c r="F7173" s="43"/>
      <c r="G7173" s="84"/>
      <c r="H7173" s="31"/>
      <c r="I7173" s="31"/>
      <c r="J7173" s="84"/>
      <c r="K7173" s="31"/>
      <c r="L7173" s="31"/>
      <c r="M7173" s="169"/>
      <c r="N7173" s="148"/>
      <c r="O7173" s="106"/>
      <c r="P7173" s="43"/>
      <c r="Q7173" s="31"/>
      <c r="R7173" s="84"/>
      <c r="S7173" s="31"/>
      <c r="T7173" s="31"/>
      <c r="U7173" s="169"/>
      <c r="V7173" s="150"/>
      <c r="W7173" s="342" t="str" cm="1">
        <f t="array" ref="W7173">IF(SUM(LEN(B7173:V7173))=0,"",IF(OR(OR(ISBLANK(F7173),SUM(LEN(C7173),LEN(D7173))=0),AND(NOT(E7173="Unknown"),ISBLANK(J7173)),AND(NOT(O7173="Unknown"),ISBLANK(R7173))),"Missing Information", INDEX(Table15[Entire Service Line Classification], MATCH(SUMIFS(Table15[Unique ID],Table15[System-Owned Portion],E7173,Table15[If Material Anything Other than "Lead" in Column E,Was Material Ever Previously Lead?],G7173,Table15[Customer-Owned Portion],O7173),Table15[Unique ID],0),0)))</f>
        <v/>
      </c>
      <c r="X7173"/>
    </row>
    <row r="7174" spans="2:24" x14ac:dyDescent="0.35">
      <c r="B7174" s="146"/>
      <c r="C7174" s="31"/>
      <c r="D7174" s="31"/>
      <c r="E7174" s="44"/>
      <c r="F7174" s="43"/>
      <c r="G7174" s="84"/>
      <c r="H7174" s="31"/>
      <c r="I7174" s="31"/>
      <c r="J7174" s="84"/>
      <c r="K7174" s="31"/>
      <c r="L7174" s="31"/>
      <c r="M7174" s="169"/>
      <c r="N7174" s="148"/>
      <c r="O7174" s="106"/>
      <c r="P7174" s="43"/>
      <c r="Q7174" s="31"/>
      <c r="R7174" s="84"/>
      <c r="S7174" s="31"/>
      <c r="T7174" s="31"/>
      <c r="U7174" s="169"/>
      <c r="V7174" s="150"/>
      <c r="W7174" s="342" t="str" cm="1">
        <f t="array" ref="W7174">IF(SUM(LEN(B7174:V7174))=0,"",IF(OR(OR(ISBLANK(F7174),SUM(LEN(C7174),LEN(D7174))=0),AND(NOT(E7174="Unknown"),ISBLANK(J7174)),AND(NOT(O7174="Unknown"),ISBLANK(R7174))),"Missing Information", INDEX(Table15[Entire Service Line Classification], MATCH(SUMIFS(Table15[Unique ID],Table15[System-Owned Portion],E7174,Table15[If Material Anything Other than "Lead" in Column E,Was Material Ever Previously Lead?],G7174,Table15[Customer-Owned Portion],O7174),Table15[Unique ID],0),0)))</f>
        <v/>
      </c>
      <c r="X7174"/>
    </row>
    <row r="7175" spans="2:24" x14ac:dyDescent="0.35">
      <c r="B7175" s="146"/>
      <c r="C7175" s="31"/>
      <c r="D7175" s="31"/>
      <c r="E7175" s="44"/>
      <c r="F7175" s="43"/>
      <c r="G7175" s="84"/>
      <c r="H7175" s="31"/>
      <c r="I7175" s="31"/>
      <c r="J7175" s="84"/>
      <c r="K7175" s="31"/>
      <c r="L7175" s="31"/>
      <c r="M7175" s="169"/>
      <c r="N7175" s="148"/>
      <c r="O7175" s="106"/>
      <c r="P7175" s="43"/>
      <c r="Q7175" s="31"/>
      <c r="R7175" s="84"/>
      <c r="S7175" s="31"/>
      <c r="T7175" s="31"/>
      <c r="U7175" s="169"/>
      <c r="V7175" s="150"/>
      <c r="W7175" s="342" t="str" cm="1">
        <f t="array" ref="W7175">IF(SUM(LEN(B7175:V7175))=0,"",IF(OR(OR(ISBLANK(F7175),SUM(LEN(C7175),LEN(D7175))=0),AND(NOT(E7175="Unknown"),ISBLANK(J7175)),AND(NOT(O7175="Unknown"),ISBLANK(R7175))),"Missing Information", INDEX(Table15[Entire Service Line Classification], MATCH(SUMIFS(Table15[Unique ID],Table15[System-Owned Portion],E7175,Table15[If Material Anything Other than "Lead" in Column E,Was Material Ever Previously Lead?],G7175,Table15[Customer-Owned Portion],O7175),Table15[Unique ID],0),0)))</f>
        <v/>
      </c>
      <c r="X7175"/>
    </row>
    <row r="7176" spans="2:24" x14ac:dyDescent="0.35">
      <c r="B7176" s="146"/>
      <c r="C7176" s="31"/>
      <c r="D7176" s="31"/>
      <c r="E7176" s="44"/>
      <c r="F7176" s="43"/>
      <c r="G7176" s="84"/>
      <c r="H7176" s="31"/>
      <c r="I7176" s="31"/>
      <c r="J7176" s="84"/>
      <c r="K7176" s="31"/>
      <c r="L7176" s="31"/>
      <c r="M7176" s="169"/>
      <c r="N7176" s="148"/>
      <c r="O7176" s="106"/>
      <c r="P7176" s="43"/>
      <c r="Q7176" s="31"/>
      <c r="R7176" s="84"/>
      <c r="S7176" s="31"/>
      <c r="T7176" s="31"/>
      <c r="U7176" s="169"/>
      <c r="V7176" s="150"/>
      <c r="W7176" s="342" t="str" cm="1">
        <f t="array" ref="W7176">IF(SUM(LEN(B7176:V7176))=0,"",IF(OR(OR(ISBLANK(F7176),SUM(LEN(C7176),LEN(D7176))=0),AND(NOT(E7176="Unknown"),ISBLANK(J7176)),AND(NOT(O7176="Unknown"),ISBLANK(R7176))),"Missing Information", INDEX(Table15[Entire Service Line Classification], MATCH(SUMIFS(Table15[Unique ID],Table15[System-Owned Portion],E7176,Table15[If Material Anything Other than "Lead" in Column E,Was Material Ever Previously Lead?],G7176,Table15[Customer-Owned Portion],O7176),Table15[Unique ID],0),0)))</f>
        <v/>
      </c>
      <c r="X7176"/>
    </row>
    <row r="7177" spans="2:24" x14ac:dyDescent="0.35">
      <c r="B7177" s="146"/>
      <c r="C7177" s="31"/>
      <c r="D7177" s="31"/>
      <c r="E7177" s="44"/>
      <c r="F7177" s="43"/>
      <c r="G7177" s="84"/>
      <c r="H7177" s="31"/>
      <c r="I7177" s="31"/>
      <c r="J7177" s="84"/>
      <c r="K7177" s="31"/>
      <c r="L7177" s="31"/>
      <c r="M7177" s="169"/>
      <c r="N7177" s="148"/>
      <c r="O7177" s="106"/>
      <c r="P7177" s="43"/>
      <c r="Q7177" s="31"/>
      <c r="R7177" s="84"/>
      <c r="S7177" s="31"/>
      <c r="T7177" s="31"/>
      <c r="U7177" s="169"/>
      <c r="V7177" s="150"/>
      <c r="W7177" s="342" t="str" cm="1">
        <f t="array" ref="W7177">IF(SUM(LEN(B7177:V7177))=0,"",IF(OR(OR(ISBLANK(F7177),SUM(LEN(C7177),LEN(D7177))=0),AND(NOT(E7177="Unknown"),ISBLANK(J7177)),AND(NOT(O7177="Unknown"),ISBLANK(R7177))),"Missing Information", INDEX(Table15[Entire Service Line Classification], MATCH(SUMIFS(Table15[Unique ID],Table15[System-Owned Portion],E7177,Table15[If Material Anything Other than "Lead" in Column E,Was Material Ever Previously Lead?],G7177,Table15[Customer-Owned Portion],O7177),Table15[Unique ID],0),0)))</f>
        <v/>
      </c>
      <c r="X7177"/>
    </row>
    <row r="7178" spans="2:24" x14ac:dyDescent="0.35">
      <c r="B7178" s="146"/>
      <c r="C7178" s="31"/>
      <c r="D7178" s="31"/>
      <c r="E7178" s="44"/>
      <c r="F7178" s="43"/>
      <c r="G7178" s="84"/>
      <c r="H7178" s="31"/>
      <c r="I7178" s="31"/>
      <c r="J7178" s="84"/>
      <c r="K7178" s="31"/>
      <c r="L7178" s="31"/>
      <c r="M7178" s="169"/>
      <c r="N7178" s="148"/>
      <c r="O7178" s="106"/>
      <c r="P7178" s="43"/>
      <c r="Q7178" s="31"/>
      <c r="R7178" s="84"/>
      <c r="S7178" s="31"/>
      <c r="T7178" s="31"/>
      <c r="U7178" s="169"/>
      <c r="V7178" s="150"/>
      <c r="W7178" s="342" t="str" cm="1">
        <f t="array" ref="W7178">IF(SUM(LEN(B7178:V7178))=0,"",IF(OR(OR(ISBLANK(F7178),SUM(LEN(C7178),LEN(D7178))=0),AND(NOT(E7178="Unknown"),ISBLANK(J7178)),AND(NOT(O7178="Unknown"),ISBLANK(R7178))),"Missing Information", INDEX(Table15[Entire Service Line Classification], MATCH(SUMIFS(Table15[Unique ID],Table15[System-Owned Portion],E7178,Table15[If Material Anything Other than "Lead" in Column E,Was Material Ever Previously Lead?],G7178,Table15[Customer-Owned Portion],O7178),Table15[Unique ID],0),0)))</f>
        <v/>
      </c>
      <c r="X7178"/>
    </row>
    <row r="7179" spans="2:24" x14ac:dyDescent="0.35">
      <c r="B7179" s="146"/>
      <c r="C7179" s="31"/>
      <c r="D7179" s="31"/>
      <c r="E7179" s="44"/>
      <c r="F7179" s="43"/>
      <c r="G7179" s="84"/>
      <c r="H7179" s="31"/>
      <c r="I7179" s="31"/>
      <c r="J7179" s="84"/>
      <c r="K7179" s="31"/>
      <c r="L7179" s="31"/>
      <c r="M7179" s="169"/>
      <c r="N7179" s="148"/>
      <c r="O7179" s="106"/>
      <c r="P7179" s="43"/>
      <c r="Q7179" s="31"/>
      <c r="R7179" s="84"/>
      <c r="S7179" s="31"/>
      <c r="T7179" s="31"/>
      <c r="U7179" s="169"/>
      <c r="V7179" s="150"/>
      <c r="W7179" s="342" t="str" cm="1">
        <f t="array" ref="W7179">IF(SUM(LEN(B7179:V7179))=0,"",IF(OR(OR(ISBLANK(F7179),SUM(LEN(C7179),LEN(D7179))=0),AND(NOT(E7179="Unknown"),ISBLANK(J7179)),AND(NOT(O7179="Unknown"),ISBLANK(R7179))),"Missing Information", INDEX(Table15[Entire Service Line Classification], MATCH(SUMIFS(Table15[Unique ID],Table15[System-Owned Portion],E7179,Table15[If Material Anything Other than "Lead" in Column E,Was Material Ever Previously Lead?],G7179,Table15[Customer-Owned Portion],O7179),Table15[Unique ID],0),0)))</f>
        <v/>
      </c>
      <c r="X7179"/>
    </row>
    <row r="7180" spans="2:24" x14ac:dyDescent="0.35">
      <c r="B7180" s="146"/>
      <c r="C7180" s="31"/>
      <c r="D7180" s="31"/>
      <c r="E7180" s="44"/>
      <c r="F7180" s="43"/>
      <c r="G7180" s="84"/>
      <c r="H7180" s="31"/>
      <c r="I7180" s="31"/>
      <c r="J7180" s="84"/>
      <c r="K7180" s="31"/>
      <c r="L7180" s="31"/>
      <c r="M7180" s="169"/>
      <c r="N7180" s="148"/>
      <c r="O7180" s="106"/>
      <c r="P7180" s="43"/>
      <c r="Q7180" s="31"/>
      <c r="R7180" s="84"/>
      <c r="S7180" s="31"/>
      <c r="T7180" s="31"/>
      <c r="U7180" s="169"/>
      <c r="V7180" s="150"/>
      <c r="W7180" s="342" t="str" cm="1">
        <f t="array" ref="W7180">IF(SUM(LEN(B7180:V7180))=0,"",IF(OR(OR(ISBLANK(F7180),SUM(LEN(C7180),LEN(D7180))=0),AND(NOT(E7180="Unknown"),ISBLANK(J7180)),AND(NOT(O7180="Unknown"),ISBLANK(R7180))),"Missing Information", INDEX(Table15[Entire Service Line Classification], MATCH(SUMIFS(Table15[Unique ID],Table15[System-Owned Portion],E7180,Table15[If Material Anything Other than "Lead" in Column E,Was Material Ever Previously Lead?],G7180,Table15[Customer-Owned Portion],O7180),Table15[Unique ID],0),0)))</f>
        <v/>
      </c>
      <c r="X7180"/>
    </row>
    <row r="7181" spans="2:24" x14ac:dyDescent="0.35">
      <c r="B7181" s="146"/>
      <c r="C7181" s="31"/>
      <c r="D7181" s="31"/>
      <c r="E7181" s="44"/>
      <c r="F7181" s="43"/>
      <c r="G7181" s="84"/>
      <c r="H7181" s="31"/>
      <c r="I7181" s="31"/>
      <c r="J7181" s="84"/>
      <c r="K7181" s="31"/>
      <c r="L7181" s="31"/>
      <c r="M7181" s="169"/>
      <c r="N7181" s="148"/>
      <c r="O7181" s="106"/>
      <c r="P7181" s="43"/>
      <c r="Q7181" s="31"/>
      <c r="R7181" s="84"/>
      <c r="S7181" s="31"/>
      <c r="T7181" s="31"/>
      <c r="U7181" s="169"/>
      <c r="V7181" s="150"/>
      <c r="W7181" s="342" t="str" cm="1">
        <f t="array" ref="W7181">IF(SUM(LEN(B7181:V7181))=0,"",IF(OR(OR(ISBLANK(F7181),SUM(LEN(C7181),LEN(D7181))=0),AND(NOT(E7181="Unknown"),ISBLANK(J7181)),AND(NOT(O7181="Unknown"),ISBLANK(R7181))),"Missing Information", INDEX(Table15[Entire Service Line Classification], MATCH(SUMIFS(Table15[Unique ID],Table15[System-Owned Portion],E7181,Table15[If Material Anything Other than "Lead" in Column E,Was Material Ever Previously Lead?],G7181,Table15[Customer-Owned Portion],O7181),Table15[Unique ID],0),0)))</f>
        <v/>
      </c>
      <c r="X7181"/>
    </row>
    <row r="7182" spans="2:24" x14ac:dyDescent="0.35">
      <c r="B7182" s="146"/>
      <c r="C7182" s="31"/>
      <c r="D7182" s="31"/>
      <c r="E7182" s="44"/>
      <c r="F7182" s="43"/>
      <c r="G7182" s="84"/>
      <c r="H7182" s="31"/>
      <c r="I7182" s="31"/>
      <c r="J7182" s="84"/>
      <c r="K7182" s="31"/>
      <c r="L7182" s="31"/>
      <c r="M7182" s="169"/>
      <c r="N7182" s="148"/>
      <c r="O7182" s="106"/>
      <c r="P7182" s="43"/>
      <c r="Q7182" s="31"/>
      <c r="R7182" s="84"/>
      <c r="S7182" s="31"/>
      <c r="T7182" s="31"/>
      <c r="U7182" s="169"/>
      <c r="V7182" s="150"/>
      <c r="W7182" s="342" t="str" cm="1">
        <f t="array" ref="W7182">IF(SUM(LEN(B7182:V7182))=0,"",IF(OR(OR(ISBLANK(F7182),SUM(LEN(C7182),LEN(D7182))=0),AND(NOT(E7182="Unknown"),ISBLANK(J7182)),AND(NOT(O7182="Unknown"),ISBLANK(R7182))),"Missing Information", INDEX(Table15[Entire Service Line Classification], MATCH(SUMIFS(Table15[Unique ID],Table15[System-Owned Portion],E7182,Table15[If Material Anything Other than "Lead" in Column E,Was Material Ever Previously Lead?],G7182,Table15[Customer-Owned Portion],O7182),Table15[Unique ID],0),0)))</f>
        <v/>
      </c>
      <c r="X7182"/>
    </row>
    <row r="7183" spans="2:24" x14ac:dyDescent="0.35">
      <c r="B7183" s="146"/>
      <c r="C7183" s="31"/>
      <c r="D7183" s="31"/>
      <c r="E7183" s="44"/>
      <c r="F7183" s="43"/>
      <c r="G7183" s="84"/>
      <c r="H7183" s="31"/>
      <c r="I7183" s="31"/>
      <c r="J7183" s="84"/>
      <c r="K7183" s="31"/>
      <c r="L7183" s="31"/>
      <c r="M7183" s="169"/>
      <c r="N7183" s="148"/>
      <c r="O7183" s="106"/>
      <c r="P7183" s="43"/>
      <c r="Q7183" s="31"/>
      <c r="R7183" s="84"/>
      <c r="S7183" s="31"/>
      <c r="T7183" s="31"/>
      <c r="U7183" s="169"/>
      <c r="V7183" s="150"/>
      <c r="W7183" s="342" t="str" cm="1">
        <f t="array" ref="W7183">IF(SUM(LEN(B7183:V7183))=0,"",IF(OR(OR(ISBLANK(F7183),SUM(LEN(C7183),LEN(D7183))=0),AND(NOT(E7183="Unknown"),ISBLANK(J7183)),AND(NOT(O7183="Unknown"),ISBLANK(R7183))),"Missing Information", INDEX(Table15[Entire Service Line Classification], MATCH(SUMIFS(Table15[Unique ID],Table15[System-Owned Portion],E7183,Table15[If Material Anything Other than "Lead" in Column E,Was Material Ever Previously Lead?],G7183,Table15[Customer-Owned Portion],O7183),Table15[Unique ID],0),0)))</f>
        <v/>
      </c>
      <c r="X7183"/>
    </row>
    <row r="7184" spans="2:24" x14ac:dyDescent="0.35">
      <c r="B7184" s="146"/>
      <c r="C7184" s="31"/>
      <c r="D7184" s="31"/>
      <c r="E7184" s="44"/>
      <c r="F7184" s="43"/>
      <c r="G7184" s="84"/>
      <c r="H7184" s="31"/>
      <c r="I7184" s="31"/>
      <c r="J7184" s="84"/>
      <c r="K7184" s="31"/>
      <c r="L7184" s="31"/>
      <c r="M7184" s="169"/>
      <c r="N7184" s="148"/>
      <c r="O7184" s="106"/>
      <c r="P7184" s="43"/>
      <c r="Q7184" s="31"/>
      <c r="R7184" s="84"/>
      <c r="S7184" s="31"/>
      <c r="T7184" s="31"/>
      <c r="U7184" s="169"/>
      <c r="V7184" s="150"/>
      <c r="W7184" s="342" t="str" cm="1">
        <f t="array" ref="W7184">IF(SUM(LEN(B7184:V7184))=0,"",IF(OR(OR(ISBLANK(F7184),SUM(LEN(C7184),LEN(D7184))=0),AND(NOT(E7184="Unknown"),ISBLANK(J7184)),AND(NOT(O7184="Unknown"),ISBLANK(R7184))),"Missing Information", INDEX(Table15[Entire Service Line Classification], MATCH(SUMIFS(Table15[Unique ID],Table15[System-Owned Portion],E7184,Table15[If Material Anything Other than "Lead" in Column E,Was Material Ever Previously Lead?],G7184,Table15[Customer-Owned Portion],O7184),Table15[Unique ID],0),0)))</f>
        <v/>
      </c>
      <c r="X7184"/>
    </row>
    <row r="7185" spans="2:24" x14ac:dyDescent="0.35">
      <c r="B7185" s="146"/>
      <c r="C7185" s="31"/>
      <c r="D7185" s="31"/>
      <c r="E7185" s="44"/>
      <c r="F7185" s="43"/>
      <c r="G7185" s="84"/>
      <c r="H7185" s="31"/>
      <c r="I7185" s="31"/>
      <c r="J7185" s="84"/>
      <c r="K7185" s="31"/>
      <c r="L7185" s="31"/>
      <c r="M7185" s="169"/>
      <c r="N7185" s="148"/>
      <c r="O7185" s="106"/>
      <c r="P7185" s="43"/>
      <c r="Q7185" s="31"/>
      <c r="R7185" s="84"/>
      <c r="S7185" s="31"/>
      <c r="T7185" s="31"/>
      <c r="U7185" s="169"/>
      <c r="V7185" s="150"/>
      <c r="W7185" s="342" t="str" cm="1">
        <f t="array" ref="W7185">IF(SUM(LEN(B7185:V7185))=0,"",IF(OR(OR(ISBLANK(F7185),SUM(LEN(C7185),LEN(D7185))=0),AND(NOT(E7185="Unknown"),ISBLANK(J7185)),AND(NOT(O7185="Unknown"),ISBLANK(R7185))),"Missing Information", INDEX(Table15[Entire Service Line Classification], MATCH(SUMIFS(Table15[Unique ID],Table15[System-Owned Portion],E7185,Table15[If Material Anything Other than "Lead" in Column E,Was Material Ever Previously Lead?],G7185,Table15[Customer-Owned Portion],O7185),Table15[Unique ID],0),0)))</f>
        <v/>
      </c>
      <c r="X7185"/>
    </row>
    <row r="7186" spans="2:24" x14ac:dyDescent="0.35">
      <c r="B7186" s="146"/>
      <c r="C7186" s="31"/>
      <c r="D7186" s="31"/>
      <c r="E7186" s="44"/>
      <c r="F7186" s="43"/>
      <c r="G7186" s="84"/>
      <c r="H7186" s="31"/>
      <c r="I7186" s="31"/>
      <c r="J7186" s="84"/>
      <c r="K7186" s="31"/>
      <c r="L7186" s="31"/>
      <c r="M7186" s="169"/>
      <c r="N7186" s="148"/>
      <c r="O7186" s="106"/>
      <c r="P7186" s="43"/>
      <c r="Q7186" s="31"/>
      <c r="R7186" s="84"/>
      <c r="S7186" s="31"/>
      <c r="T7186" s="31"/>
      <c r="U7186" s="169"/>
      <c r="V7186" s="150"/>
      <c r="W7186" s="342" t="str" cm="1">
        <f t="array" ref="W7186">IF(SUM(LEN(B7186:V7186))=0,"",IF(OR(OR(ISBLANK(F7186),SUM(LEN(C7186),LEN(D7186))=0),AND(NOT(E7186="Unknown"),ISBLANK(J7186)),AND(NOT(O7186="Unknown"),ISBLANK(R7186))),"Missing Information", INDEX(Table15[Entire Service Line Classification], MATCH(SUMIFS(Table15[Unique ID],Table15[System-Owned Portion],E7186,Table15[If Material Anything Other than "Lead" in Column E,Was Material Ever Previously Lead?],G7186,Table15[Customer-Owned Portion],O7186),Table15[Unique ID],0),0)))</f>
        <v/>
      </c>
      <c r="X7186"/>
    </row>
    <row r="7187" spans="2:24" x14ac:dyDescent="0.35">
      <c r="B7187" s="146"/>
      <c r="C7187" s="31"/>
      <c r="D7187" s="31"/>
      <c r="E7187" s="44"/>
      <c r="F7187" s="43"/>
      <c r="G7187" s="84"/>
      <c r="H7187" s="31"/>
      <c r="I7187" s="31"/>
      <c r="J7187" s="84"/>
      <c r="K7187" s="31"/>
      <c r="L7187" s="31"/>
      <c r="M7187" s="169"/>
      <c r="N7187" s="148"/>
      <c r="O7187" s="106"/>
      <c r="P7187" s="43"/>
      <c r="Q7187" s="31"/>
      <c r="R7187" s="84"/>
      <c r="S7187" s="31"/>
      <c r="T7187" s="31"/>
      <c r="U7187" s="169"/>
      <c r="V7187" s="150"/>
      <c r="W7187" s="342" t="str" cm="1">
        <f t="array" ref="W7187">IF(SUM(LEN(B7187:V7187))=0,"",IF(OR(OR(ISBLANK(F7187),SUM(LEN(C7187),LEN(D7187))=0),AND(NOT(E7187="Unknown"),ISBLANK(J7187)),AND(NOT(O7187="Unknown"),ISBLANK(R7187))),"Missing Information", INDEX(Table15[Entire Service Line Classification], MATCH(SUMIFS(Table15[Unique ID],Table15[System-Owned Portion],E7187,Table15[If Material Anything Other than "Lead" in Column E,Was Material Ever Previously Lead?],G7187,Table15[Customer-Owned Portion],O7187),Table15[Unique ID],0),0)))</f>
        <v/>
      </c>
      <c r="X7187"/>
    </row>
    <row r="7188" spans="2:24" x14ac:dyDescent="0.35">
      <c r="B7188" s="146"/>
      <c r="C7188" s="31"/>
      <c r="D7188" s="31"/>
      <c r="E7188" s="44"/>
      <c r="F7188" s="43"/>
      <c r="G7188" s="84"/>
      <c r="H7188" s="31"/>
      <c r="I7188" s="31"/>
      <c r="J7188" s="84"/>
      <c r="K7188" s="31"/>
      <c r="L7188" s="31"/>
      <c r="M7188" s="169"/>
      <c r="N7188" s="148"/>
      <c r="O7188" s="106"/>
      <c r="P7188" s="43"/>
      <c r="Q7188" s="31"/>
      <c r="R7188" s="84"/>
      <c r="S7188" s="31"/>
      <c r="T7188" s="31"/>
      <c r="U7188" s="169"/>
      <c r="V7188" s="150"/>
      <c r="W7188" s="342" t="str" cm="1">
        <f t="array" ref="W7188">IF(SUM(LEN(B7188:V7188))=0,"",IF(OR(OR(ISBLANK(F7188),SUM(LEN(C7188),LEN(D7188))=0),AND(NOT(E7188="Unknown"),ISBLANK(J7188)),AND(NOT(O7188="Unknown"),ISBLANK(R7188))),"Missing Information", INDEX(Table15[Entire Service Line Classification], MATCH(SUMIFS(Table15[Unique ID],Table15[System-Owned Portion],E7188,Table15[If Material Anything Other than "Lead" in Column E,Was Material Ever Previously Lead?],G7188,Table15[Customer-Owned Portion],O7188),Table15[Unique ID],0),0)))</f>
        <v/>
      </c>
      <c r="X7188"/>
    </row>
    <row r="7189" spans="2:24" x14ac:dyDescent="0.35">
      <c r="B7189" s="146"/>
      <c r="C7189" s="31"/>
      <c r="D7189" s="31"/>
      <c r="E7189" s="44"/>
      <c r="F7189" s="43"/>
      <c r="G7189" s="84"/>
      <c r="H7189" s="31"/>
      <c r="I7189" s="31"/>
      <c r="J7189" s="84"/>
      <c r="K7189" s="31"/>
      <c r="L7189" s="31"/>
      <c r="M7189" s="169"/>
      <c r="N7189" s="148"/>
      <c r="O7189" s="106"/>
      <c r="P7189" s="43"/>
      <c r="Q7189" s="31"/>
      <c r="R7189" s="84"/>
      <c r="S7189" s="31"/>
      <c r="T7189" s="31"/>
      <c r="U7189" s="169"/>
      <c r="V7189" s="150"/>
      <c r="W7189" s="342" t="str" cm="1">
        <f t="array" ref="W7189">IF(SUM(LEN(B7189:V7189))=0,"",IF(OR(OR(ISBLANK(F7189),SUM(LEN(C7189),LEN(D7189))=0),AND(NOT(E7189="Unknown"),ISBLANK(J7189)),AND(NOT(O7189="Unknown"),ISBLANK(R7189))),"Missing Information", INDEX(Table15[Entire Service Line Classification], MATCH(SUMIFS(Table15[Unique ID],Table15[System-Owned Portion],E7189,Table15[If Material Anything Other than "Lead" in Column E,Was Material Ever Previously Lead?],G7189,Table15[Customer-Owned Portion],O7189),Table15[Unique ID],0),0)))</f>
        <v/>
      </c>
      <c r="X7189"/>
    </row>
    <row r="7190" spans="2:24" x14ac:dyDescent="0.35">
      <c r="B7190" s="146"/>
      <c r="C7190" s="31"/>
      <c r="D7190" s="31"/>
      <c r="E7190" s="44"/>
      <c r="F7190" s="43"/>
      <c r="G7190" s="84"/>
      <c r="H7190" s="31"/>
      <c r="I7190" s="31"/>
      <c r="J7190" s="84"/>
      <c r="K7190" s="31"/>
      <c r="L7190" s="31"/>
      <c r="M7190" s="169"/>
      <c r="N7190" s="148"/>
      <c r="O7190" s="106"/>
      <c r="P7190" s="43"/>
      <c r="Q7190" s="31"/>
      <c r="R7190" s="84"/>
      <c r="S7190" s="31"/>
      <c r="T7190" s="31"/>
      <c r="U7190" s="169"/>
      <c r="V7190" s="150"/>
      <c r="W7190" s="342" t="str" cm="1">
        <f t="array" ref="W7190">IF(SUM(LEN(B7190:V7190))=0,"",IF(OR(OR(ISBLANK(F7190),SUM(LEN(C7190),LEN(D7190))=0),AND(NOT(E7190="Unknown"),ISBLANK(J7190)),AND(NOT(O7190="Unknown"),ISBLANK(R7190))),"Missing Information", INDEX(Table15[Entire Service Line Classification], MATCH(SUMIFS(Table15[Unique ID],Table15[System-Owned Portion],E7190,Table15[If Material Anything Other than "Lead" in Column E,Was Material Ever Previously Lead?],G7190,Table15[Customer-Owned Portion],O7190),Table15[Unique ID],0),0)))</f>
        <v/>
      </c>
      <c r="X7190"/>
    </row>
    <row r="7191" spans="2:24" x14ac:dyDescent="0.35">
      <c r="B7191" s="146"/>
      <c r="C7191" s="31"/>
      <c r="D7191" s="31"/>
      <c r="E7191" s="44"/>
      <c r="F7191" s="43"/>
      <c r="G7191" s="84"/>
      <c r="H7191" s="31"/>
      <c r="I7191" s="31"/>
      <c r="J7191" s="84"/>
      <c r="K7191" s="31"/>
      <c r="L7191" s="31"/>
      <c r="M7191" s="169"/>
      <c r="N7191" s="148"/>
      <c r="O7191" s="106"/>
      <c r="P7191" s="43"/>
      <c r="Q7191" s="31"/>
      <c r="R7191" s="84"/>
      <c r="S7191" s="31"/>
      <c r="T7191" s="31"/>
      <c r="U7191" s="169"/>
      <c r="V7191" s="150"/>
      <c r="W7191" s="342" t="str" cm="1">
        <f t="array" ref="W7191">IF(SUM(LEN(B7191:V7191))=0,"",IF(OR(OR(ISBLANK(F7191),SUM(LEN(C7191),LEN(D7191))=0),AND(NOT(E7191="Unknown"),ISBLANK(J7191)),AND(NOT(O7191="Unknown"),ISBLANK(R7191))),"Missing Information", INDEX(Table15[Entire Service Line Classification], MATCH(SUMIFS(Table15[Unique ID],Table15[System-Owned Portion],E7191,Table15[If Material Anything Other than "Lead" in Column E,Was Material Ever Previously Lead?],G7191,Table15[Customer-Owned Portion],O7191),Table15[Unique ID],0),0)))</f>
        <v/>
      </c>
      <c r="X7191"/>
    </row>
    <row r="7192" spans="2:24" x14ac:dyDescent="0.35">
      <c r="B7192" s="146"/>
      <c r="C7192" s="31"/>
      <c r="D7192" s="31"/>
      <c r="E7192" s="44"/>
      <c r="F7192" s="43"/>
      <c r="G7192" s="84"/>
      <c r="H7192" s="31"/>
      <c r="I7192" s="31"/>
      <c r="J7192" s="84"/>
      <c r="K7192" s="31"/>
      <c r="L7192" s="31"/>
      <c r="M7192" s="169"/>
      <c r="N7192" s="148"/>
      <c r="O7192" s="106"/>
      <c r="P7192" s="43"/>
      <c r="Q7192" s="31"/>
      <c r="R7192" s="84"/>
      <c r="S7192" s="31"/>
      <c r="T7192" s="31"/>
      <c r="U7192" s="169"/>
      <c r="V7192" s="150"/>
      <c r="W7192" s="342" t="str" cm="1">
        <f t="array" ref="W7192">IF(SUM(LEN(B7192:V7192))=0,"",IF(OR(OR(ISBLANK(F7192),SUM(LEN(C7192),LEN(D7192))=0),AND(NOT(E7192="Unknown"),ISBLANK(J7192)),AND(NOT(O7192="Unknown"),ISBLANK(R7192))),"Missing Information", INDEX(Table15[Entire Service Line Classification], MATCH(SUMIFS(Table15[Unique ID],Table15[System-Owned Portion],E7192,Table15[If Material Anything Other than "Lead" in Column E,Was Material Ever Previously Lead?],G7192,Table15[Customer-Owned Portion],O7192),Table15[Unique ID],0),0)))</f>
        <v/>
      </c>
      <c r="X7192"/>
    </row>
    <row r="7193" spans="2:24" x14ac:dyDescent="0.35">
      <c r="B7193" s="146"/>
      <c r="C7193" s="31"/>
      <c r="D7193" s="31"/>
      <c r="E7193" s="44"/>
      <c r="F7193" s="43"/>
      <c r="G7193" s="84"/>
      <c r="H7193" s="31"/>
      <c r="I7193" s="31"/>
      <c r="J7193" s="84"/>
      <c r="K7193" s="31"/>
      <c r="L7193" s="31"/>
      <c r="M7193" s="169"/>
      <c r="N7193" s="148"/>
      <c r="O7193" s="106"/>
      <c r="P7193" s="43"/>
      <c r="Q7193" s="31"/>
      <c r="R7193" s="84"/>
      <c r="S7193" s="31"/>
      <c r="T7193" s="31"/>
      <c r="U7193" s="169"/>
      <c r="V7193" s="150"/>
      <c r="W7193" s="342" t="str" cm="1">
        <f t="array" ref="W7193">IF(SUM(LEN(B7193:V7193))=0,"",IF(OR(OR(ISBLANK(F7193),SUM(LEN(C7193),LEN(D7193))=0),AND(NOT(E7193="Unknown"),ISBLANK(J7193)),AND(NOT(O7193="Unknown"),ISBLANK(R7193))),"Missing Information", INDEX(Table15[Entire Service Line Classification], MATCH(SUMIFS(Table15[Unique ID],Table15[System-Owned Portion],E7193,Table15[If Material Anything Other than "Lead" in Column E,Was Material Ever Previously Lead?],G7193,Table15[Customer-Owned Portion],O7193),Table15[Unique ID],0),0)))</f>
        <v/>
      </c>
      <c r="X7193"/>
    </row>
    <row r="7194" spans="2:24" x14ac:dyDescent="0.35">
      <c r="B7194" s="146"/>
      <c r="C7194" s="31"/>
      <c r="D7194" s="31"/>
      <c r="E7194" s="44"/>
      <c r="F7194" s="43"/>
      <c r="G7194" s="84"/>
      <c r="H7194" s="31"/>
      <c r="I7194" s="31"/>
      <c r="J7194" s="84"/>
      <c r="K7194" s="31"/>
      <c r="L7194" s="31"/>
      <c r="M7194" s="169"/>
      <c r="N7194" s="148"/>
      <c r="O7194" s="106"/>
      <c r="P7194" s="43"/>
      <c r="Q7194" s="31"/>
      <c r="R7194" s="84"/>
      <c r="S7194" s="31"/>
      <c r="T7194" s="31"/>
      <c r="U7194" s="169"/>
      <c r="V7194" s="150"/>
      <c r="W7194" s="342" t="str" cm="1">
        <f t="array" ref="W7194">IF(SUM(LEN(B7194:V7194))=0,"",IF(OR(OR(ISBLANK(F7194),SUM(LEN(C7194),LEN(D7194))=0),AND(NOT(E7194="Unknown"),ISBLANK(J7194)),AND(NOT(O7194="Unknown"),ISBLANK(R7194))),"Missing Information", INDEX(Table15[Entire Service Line Classification], MATCH(SUMIFS(Table15[Unique ID],Table15[System-Owned Portion],E7194,Table15[If Material Anything Other than "Lead" in Column E,Was Material Ever Previously Lead?],G7194,Table15[Customer-Owned Portion],O7194),Table15[Unique ID],0),0)))</f>
        <v/>
      </c>
      <c r="X7194"/>
    </row>
    <row r="7195" spans="2:24" x14ac:dyDescent="0.35">
      <c r="B7195" s="146"/>
      <c r="C7195" s="31"/>
      <c r="D7195" s="31"/>
      <c r="E7195" s="44"/>
      <c r="F7195" s="43"/>
      <c r="G7195" s="84"/>
      <c r="H7195" s="31"/>
      <c r="I7195" s="31"/>
      <c r="J7195" s="84"/>
      <c r="K7195" s="31"/>
      <c r="L7195" s="31"/>
      <c r="M7195" s="169"/>
      <c r="N7195" s="148"/>
      <c r="O7195" s="106"/>
      <c r="P7195" s="43"/>
      <c r="Q7195" s="31"/>
      <c r="R7195" s="84"/>
      <c r="S7195" s="31"/>
      <c r="T7195" s="31"/>
      <c r="U7195" s="169"/>
      <c r="V7195" s="150"/>
      <c r="W7195" s="342" t="str" cm="1">
        <f t="array" ref="W7195">IF(SUM(LEN(B7195:V7195))=0,"",IF(OR(OR(ISBLANK(F7195),SUM(LEN(C7195),LEN(D7195))=0),AND(NOT(E7195="Unknown"),ISBLANK(J7195)),AND(NOT(O7195="Unknown"),ISBLANK(R7195))),"Missing Information", INDEX(Table15[Entire Service Line Classification], MATCH(SUMIFS(Table15[Unique ID],Table15[System-Owned Portion],E7195,Table15[If Material Anything Other than "Lead" in Column E,Was Material Ever Previously Lead?],G7195,Table15[Customer-Owned Portion],O7195),Table15[Unique ID],0),0)))</f>
        <v/>
      </c>
      <c r="X7195"/>
    </row>
    <row r="7196" spans="2:24" x14ac:dyDescent="0.35">
      <c r="B7196" s="146"/>
      <c r="C7196" s="31"/>
      <c r="D7196" s="31"/>
      <c r="E7196" s="44"/>
      <c r="F7196" s="43"/>
      <c r="G7196" s="84"/>
      <c r="H7196" s="31"/>
      <c r="I7196" s="31"/>
      <c r="J7196" s="84"/>
      <c r="K7196" s="31"/>
      <c r="L7196" s="31"/>
      <c r="M7196" s="169"/>
      <c r="N7196" s="148"/>
      <c r="O7196" s="106"/>
      <c r="P7196" s="43"/>
      <c r="Q7196" s="31"/>
      <c r="R7196" s="84"/>
      <c r="S7196" s="31"/>
      <c r="T7196" s="31"/>
      <c r="U7196" s="169"/>
      <c r="V7196" s="150"/>
      <c r="W7196" s="342" t="str" cm="1">
        <f t="array" ref="W7196">IF(SUM(LEN(B7196:V7196))=0,"",IF(OR(OR(ISBLANK(F7196),SUM(LEN(C7196),LEN(D7196))=0),AND(NOT(E7196="Unknown"),ISBLANK(J7196)),AND(NOT(O7196="Unknown"),ISBLANK(R7196))),"Missing Information", INDEX(Table15[Entire Service Line Classification], MATCH(SUMIFS(Table15[Unique ID],Table15[System-Owned Portion],E7196,Table15[If Material Anything Other than "Lead" in Column E,Was Material Ever Previously Lead?],G7196,Table15[Customer-Owned Portion],O7196),Table15[Unique ID],0),0)))</f>
        <v/>
      </c>
      <c r="X7196"/>
    </row>
    <row r="7197" spans="2:24" x14ac:dyDescent="0.35">
      <c r="B7197" s="146"/>
      <c r="C7197" s="31"/>
      <c r="D7197" s="31"/>
      <c r="E7197" s="44"/>
      <c r="F7197" s="43"/>
      <c r="G7197" s="84"/>
      <c r="H7197" s="31"/>
      <c r="I7197" s="31"/>
      <c r="J7197" s="84"/>
      <c r="K7197" s="31"/>
      <c r="L7197" s="31"/>
      <c r="M7197" s="169"/>
      <c r="N7197" s="148"/>
      <c r="O7197" s="106"/>
      <c r="P7197" s="43"/>
      <c r="Q7197" s="31"/>
      <c r="R7197" s="84"/>
      <c r="S7197" s="31"/>
      <c r="T7197" s="31"/>
      <c r="U7197" s="169"/>
      <c r="V7197" s="150"/>
      <c r="W7197" s="342" t="str" cm="1">
        <f t="array" ref="W7197">IF(SUM(LEN(B7197:V7197))=0,"",IF(OR(OR(ISBLANK(F7197),SUM(LEN(C7197),LEN(D7197))=0),AND(NOT(E7197="Unknown"),ISBLANK(J7197)),AND(NOT(O7197="Unknown"),ISBLANK(R7197))),"Missing Information", INDEX(Table15[Entire Service Line Classification], MATCH(SUMIFS(Table15[Unique ID],Table15[System-Owned Portion],E7197,Table15[If Material Anything Other than "Lead" in Column E,Was Material Ever Previously Lead?],G7197,Table15[Customer-Owned Portion],O7197),Table15[Unique ID],0),0)))</f>
        <v/>
      </c>
      <c r="X7197"/>
    </row>
    <row r="7198" spans="2:24" x14ac:dyDescent="0.35">
      <c r="B7198" s="146"/>
      <c r="C7198" s="31"/>
      <c r="D7198" s="31"/>
      <c r="E7198" s="44"/>
      <c r="F7198" s="43"/>
      <c r="G7198" s="84"/>
      <c r="H7198" s="31"/>
      <c r="I7198" s="31"/>
      <c r="J7198" s="84"/>
      <c r="K7198" s="31"/>
      <c r="L7198" s="31"/>
      <c r="M7198" s="169"/>
      <c r="N7198" s="148"/>
      <c r="O7198" s="106"/>
      <c r="P7198" s="43"/>
      <c r="Q7198" s="31"/>
      <c r="R7198" s="84"/>
      <c r="S7198" s="31"/>
      <c r="T7198" s="31"/>
      <c r="U7198" s="169"/>
      <c r="V7198" s="150"/>
      <c r="W7198" s="342" t="str" cm="1">
        <f t="array" ref="W7198">IF(SUM(LEN(B7198:V7198))=0,"",IF(OR(OR(ISBLANK(F7198),SUM(LEN(C7198),LEN(D7198))=0),AND(NOT(E7198="Unknown"),ISBLANK(J7198)),AND(NOT(O7198="Unknown"),ISBLANK(R7198))),"Missing Information", INDEX(Table15[Entire Service Line Classification], MATCH(SUMIFS(Table15[Unique ID],Table15[System-Owned Portion],E7198,Table15[If Material Anything Other than "Lead" in Column E,Was Material Ever Previously Lead?],G7198,Table15[Customer-Owned Portion],O7198),Table15[Unique ID],0),0)))</f>
        <v/>
      </c>
      <c r="X7198"/>
    </row>
    <row r="7199" spans="2:24" x14ac:dyDescent="0.35">
      <c r="B7199" s="146"/>
      <c r="C7199" s="31"/>
      <c r="D7199" s="31"/>
      <c r="E7199" s="44"/>
      <c r="F7199" s="43"/>
      <c r="G7199" s="84"/>
      <c r="H7199" s="31"/>
      <c r="I7199" s="31"/>
      <c r="J7199" s="84"/>
      <c r="K7199" s="31"/>
      <c r="L7199" s="31"/>
      <c r="M7199" s="169"/>
      <c r="N7199" s="148"/>
      <c r="O7199" s="106"/>
      <c r="P7199" s="43"/>
      <c r="Q7199" s="31"/>
      <c r="R7199" s="84"/>
      <c r="S7199" s="31"/>
      <c r="T7199" s="31"/>
      <c r="U7199" s="169"/>
      <c r="V7199" s="150"/>
      <c r="W7199" s="342" t="str" cm="1">
        <f t="array" ref="W7199">IF(SUM(LEN(B7199:V7199))=0,"",IF(OR(OR(ISBLANK(F7199),SUM(LEN(C7199),LEN(D7199))=0),AND(NOT(E7199="Unknown"),ISBLANK(J7199)),AND(NOT(O7199="Unknown"),ISBLANK(R7199))),"Missing Information", INDEX(Table15[Entire Service Line Classification], MATCH(SUMIFS(Table15[Unique ID],Table15[System-Owned Portion],E7199,Table15[If Material Anything Other than "Lead" in Column E,Was Material Ever Previously Lead?],G7199,Table15[Customer-Owned Portion],O7199),Table15[Unique ID],0),0)))</f>
        <v/>
      </c>
      <c r="X7199"/>
    </row>
    <row r="7200" spans="2:24" x14ac:dyDescent="0.35">
      <c r="B7200" s="146"/>
      <c r="C7200" s="31"/>
      <c r="D7200" s="31"/>
      <c r="E7200" s="44"/>
      <c r="F7200" s="43"/>
      <c r="G7200" s="84"/>
      <c r="H7200" s="31"/>
      <c r="I7200" s="31"/>
      <c r="J7200" s="84"/>
      <c r="K7200" s="31"/>
      <c r="L7200" s="31"/>
      <c r="M7200" s="169"/>
      <c r="N7200" s="148"/>
      <c r="O7200" s="106"/>
      <c r="P7200" s="43"/>
      <c r="Q7200" s="31"/>
      <c r="R7200" s="84"/>
      <c r="S7200" s="31"/>
      <c r="T7200" s="31"/>
      <c r="U7200" s="169"/>
      <c r="V7200" s="150"/>
      <c r="W7200" s="342" t="str" cm="1">
        <f t="array" ref="W7200">IF(SUM(LEN(B7200:V7200))=0,"",IF(OR(OR(ISBLANK(F7200),SUM(LEN(C7200),LEN(D7200))=0),AND(NOT(E7200="Unknown"),ISBLANK(J7200)),AND(NOT(O7200="Unknown"),ISBLANK(R7200))),"Missing Information", INDEX(Table15[Entire Service Line Classification], MATCH(SUMIFS(Table15[Unique ID],Table15[System-Owned Portion],E7200,Table15[If Material Anything Other than "Lead" in Column E,Was Material Ever Previously Lead?],G7200,Table15[Customer-Owned Portion],O7200),Table15[Unique ID],0),0)))</f>
        <v/>
      </c>
      <c r="X7200"/>
    </row>
    <row r="7201" spans="2:24" x14ac:dyDescent="0.35">
      <c r="B7201" s="146"/>
      <c r="C7201" s="31"/>
      <c r="D7201" s="31"/>
      <c r="E7201" s="44"/>
      <c r="F7201" s="43"/>
      <c r="G7201" s="84"/>
      <c r="H7201" s="31"/>
      <c r="I7201" s="31"/>
      <c r="J7201" s="84"/>
      <c r="K7201" s="31"/>
      <c r="L7201" s="31"/>
      <c r="M7201" s="169"/>
      <c r="N7201" s="148"/>
      <c r="O7201" s="106"/>
      <c r="P7201" s="43"/>
      <c r="Q7201" s="31"/>
      <c r="R7201" s="84"/>
      <c r="S7201" s="31"/>
      <c r="T7201" s="31"/>
      <c r="U7201" s="169"/>
      <c r="V7201" s="150"/>
      <c r="W7201" s="342" t="str" cm="1">
        <f t="array" ref="W7201">IF(SUM(LEN(B7201:V7201))=0,"",IF(OR(OR(ISBLANK(F7201),SUM(LEN(C7201),LEN(D7201))=0),AND(NOT(E7201="Unknown"),ISBLANK(J7201)),AND(NOT(O7201="Unknown"),ISBLANK(R7201))),"Missing Information", INDEX(Table15[Entire Service Line Classification], MATCH(SUMIFS(Table15[Unique ID],Table15[System-Owned Portion],E7201,Table15[If Material Anything Other than "Lead" in Column E,Was Material Ever Previously Lead?],G7201,Table15[Customer-Owned Portion],O7201),Table15[Unique ID],0),0)))</f>
        <v/>
      </c>
      <c r="X7201"/>
    </row>
    <row r="7202" spans="2:24" x14ac:dyDescent="0.35">
      <c r="B7202" s="146"/>
      <c r="C7202" s="31"/>
      <c r="D7202" s="31"/>
      <c r="E7202" s="44"/>
      <c r="F7202" s="43"/>
      <c r="G7202" s="84"/>
      <c r="H7202" s="31"/>
      <c r="I7202" s="31"/>
      <c r="J7202" s="84"/>
      <c r="K7202" s="31"/>
      <c r="L7202" s="31"/>
      <c r="M7202" s="169"/>
      <c r="N7202" s="148"/>
      <c r="O7202" s="106"/>
      <c r="P7202" s="43"/>
      <c r="Q7202" s="31"/>
      <c r="R7202" s="84"/>
      <c r="S7202" s="31"/>
      <c r="T7202" s="31"/>
      <c r="U7202" s="169"/>
      <c r="V7202" s="150"/>
      <c r="W7202" s="342" t="str" cm="1">
        <f t="array" ref="W7202">IF(SUM(LEN(B7202:V7202))=0,"",IF(OR(OR(ISBLANK(F7202),SUM(LEN(C7202),LEN(D7202))=0),AND(NOT(E7202="Unknown"),ISBLANK(J7202)),AND(NOT(O7202="Unknown"),ISBLANK(R7202))),"Missing Information", INDEX(Table15[Entire Service Line Classification], MATCH(SUMIFS(Table15[Unique ID],Table15[System-Owned Portion],E7202,Table15[If Material Anything Other than "Lead" in Column E,Was Material Ever Previously Lead?],G7202,Table15[Customer-Owned Portion],O7202),Table15[Unique ID],0),0)))</f>
        <v/>
      </c>
      <c r="X7202"/>
    </row>
    <row r="7203" spans="2:24" x14ac:dyDescent="0.35">
      <c r="B7203" s="146"/>
      <c r="C7203" s="31"/>
      <c r="D7203" s="31"/>
      <c r="E7203" s="44"/>
      <c r="F7203" s="43"/>
      <c r="G7203" s="84"/>
      <c r="H7203" s="31"/>
      <c r="I7203" s="31"/>
      <c r="J7203" s="84"/>
      <c r="K7203" s="31"/>
      <c r="L7203" s="31"/>
      <c r="M7203" s="169"/>
      <c r="N7203" s="148"/>
      <c r="O7203" s="106"/>
      <c r="P7203" s="43"/>
      <c r="Q7203" s="31"/>
      <c r="R7203" s="84"/>
      <c r="S7203" s="31"/>
      <c r="T7203" s="31"/>
      <c r="U7203" s="169"/>
      <c r="V7203" s="150"/>
      <c r="W7203" s="342" t="str" cm="1">
        <f t="array" ref="W7203">IF(SUM(LEN(B7203:V7203))=0,"",IF(OR(OR(ISBLANK(F7203),SUM(LEN(C7203),LEN(D7203))=0),AND(NOT(E7203="Unknown"),ISBLANK(J7203)),AND(NOT(O7203="Unknown"),ISBLANK(R7203))),"Missing Information", INDEX(Table15[Entire Service Line Classification], MATCH(SUMIFS(Table15[Unique ID],Table15[System-Owned Portion],E7203,Table15[If Material Anything Other than "Lead" in Column E,Was Material Ever Previously Lead?],G7203,Table15[Customer-Owned Portion],O7203),Table15[Unique ID],0),0)))</f>
        <v/>
      </c>
      <c r="X7203"/>
    </row>
    <row r="7204" spans="2:24" x14ac:dyDescent="0.35">
      <c r="B7204" s="146"/>
      <c r="C7204" s="31"/>
      <c r="D7204" s="31"/>
      <c r="E7204" s="44"/>
      <c r="F7204" s="43"/>
      <c r="G7204" s="84"/>
      <c r="H7204" s="31"/>
      <c r="I7204" s="31"/>
      <c r="J7204" s="84"/>
      <c r="K7204" s="31"/>
      <c r="L7204" s="31"/>
      <c r="M7204" s="169"/>
      <c r="N7204" s="148"/>
      <c r="O7204" s="106"/>
      <c r="P7204" s="43"/>
      <c r="Q7204" s="31"/>
      <c r="R7204" s="84"/>
      <c r="S7204" s="31"/>
      <c r="T7204" s="31"/>
      <c r="U7204" s="169"/>
      <c r="V7204" s="150"/>
      <c r="W7204" s="342" t="str" cm="1">
        <f t="array" ref="W7204">IF(SUM(LEN(B7204:V7204))=0,"",IF(OR(OR(ISBLANK(F7204),SUM(LEN(C7204),LEN(D7204))=0),AND(NOT(E7204="Unknown"),ISBLANK(J7204)),AND(NOT(O7204="Unknown"),ISBLANK(R7204))),"Missing Information", INDEX(Table15[Entire Service Line Classification], MATCH(SUMIFS(Table15[Unique ID],Table15[System-Owned Portion],E7204,Table15[If Material Anything Other than "Lead" in Column E,Was Material Ever Previously Lead?],G7204,Table15[Customer-Owned Portion],O7204),Table15[Unique ID],0),0)))</f>
        <v/>
      </c>
      <c r="X7204"/>
    </row>
    <row r="7205" spans="2:24" x14ac:dyDescent="0.35">
      <c r="B7205" s="146"/>
      <c r="C7205" s="31"/>
      <c r="D7205" s="31"/>
      <c r="E7205" s="44"/>
      <c r="F7205" s="43"/>
      <c r="G7205" s="84"/>
      <c r="H7205" s="31"/>
      <c r="I7205" s="31"/>
      <c r="J7205" s="84"/>
      <c r="K7205" s="31"/>
      <c r="L7205" s="31"/>
      <c r="M7205" s="169"/>
      <c r="N7205" s="148"/>
      <c r="O7205" s="106"/>
      <c r="P7205" s="43"/>
      <c r="Q7205" s="31"/>
      <c r="R7205" s="84"/>
      <c r="S7205" s="31"/>
      <c r="T7205" s="31"/>
      <c r="U7205" s="169"/>
      <c r="V7205" s="150"/>
      <c r="W7205" s="342" t="str" cm="1">
        <f t="array" ref="W7205">IF(SUM(LEN(B7205:V7205))=0,"",IF(OR(OR(ISBLANK(F7205),SUM(LEN(C7205),LEN(D7205))=0),AND(NOT(E7205="Unknown"),ISBLANK(J7205)),AND(NOT(O7205="Unknown"),ISBLANK(R7205))),"Missing Information", INDEX(Table15[Entire Service Line Classification], MATCH(SUMIFS(Table15[Unique ID],Table15[System-Owned Portion],E7205,Table15[If Material Anything Other than "Lead" in Column E,Was Material Ever Previously Lead?],G7205,Table15[Customer-Owned Portion],O7205),Table15[Unique ID],0),0)))</f>
        <v/>
      </c>
      <c r="X7205"/>
    </row>
    <row r="7206" spans="2:24" x14ac:dyDescent="0.35">
      <c r="B7206" s="146"/>
      <c r="C7206" s="31"/>
      <c r="D7206" s="31"/>
      <c r="E7206" s="44"/>
      <c r="F7206" s="43"/>
      <c r="G7206" s="84"/>
      <c r="H7206" s="31"/>
      <c r="I7206" s="31"/>
      <c r="J7206" s="84"/>
      <c r="K7206" s="31"/>
      <c r="L7206" s="31"/>
      <c r="M7206" s="169"/>
      <c r="N7206" s="148"/>
      <c r="O7206" s="106"/>
      <c r="P7206" s="43"/>
      <c r="Q7206" s="31"/>
      <c r="R7206" s="84"/>
      <c r="S7206" s="31"/>
      <c r="T7206" s="31"/>
      <c r="U7206" s="169"/>
      <c r="V7206" s="150"/>
      <c r="W7206" s="342" t="str" cm="1">
        <f t="array" ref="W7206">IF(SUM(LEN(B7206:V7206))=0,"",IF(OR(OR(ISBLANK(F7206),SUM(LEN(C7206),LEN(D7206))=0),AND(NOT(E7206="Unknown"),ISBLANK(J7206)),AND(NOT(O7206="Unknown"),ISBLANK(R7206))),"Missing Information", INDEX(Table15[Entire Service Line Classification], MATCH(SUMIFS(Table15[Unique ID],Table15[System-Owned Portion],E7206,Table15[If Material Anything Other than "Lead" in Column E,Was Material Ever Previously Lead?],G7206,Table15[Customer-Owned Portion],O7206),Table15[Unique ID],0),0)))</f>
        <v/>
      </c>
      <c r="X7206"/>
    </row>
    <row r="7207" spans="2:24" x14ac:dyDescent="0.35">
      <c r="B7207" s="146"/>
      <c r="C7207" s="31"/>
      <c r="D7207" s="31"/>
      <c r="E7207" s="44"/>
      <c r="F7207" s="43"/>
      <c r="G7207" s="84"/>
      <c r="H7207" s="31"/>
      <c r="I7207" s="31"/>
      <c r="J7207" s="84"/>
      <c r="K7207" s="31"/>
      <c r="L7207" s="31"/>
      <c r="M7207" s="169"/>
      <c r="N7207" s="148"/>
      <c r="O7207" s="106"/>
      <c r="P7207" s="43"/>
      <c r="Q7207" s="31"/>
      <c r="R7207" s="84"/>
      <c r="S7207" s="31"/>
      <c r="T7207" s="31"/>
      <c r="U7207" s="169"/>
      <c r="V7207" s="150"/>
      <c r="W7207" s="342" t="str" cm="1">
        <f t="array" ref="W7207">IF(SUM(LEN(B7207:V7207))=0,"",IF(OR(OR(ISBLANK(F7207),SUM(LEN(C7207),LEN(D7207))=0),AND(NOT(E7207="Unknown"),ISBLANK(J7207)),AND(NOT(O7207="Unknown"),ISBLANK(R7207))),"Missing Information", INDEX(Table15[Entire Service Line Classification], MATCH(SUMIFS(Table15[Unique ID],Table15[System-Owned Portion],E7207,Table15[If Material Anything Other than "Lead" in Column E,Was Material Ever Previously Lead?],G7207,Table15[Customer-Owned Portion],O7207),Table15[Unique ID],0),0)))</f>
        <v/>
      </c>
      <c r="X7207"/>
    </row>
    <row r="7208" spans="2:24" x14ac:dyDescent="0.35">
      <c r="B7208" s="146"/>
      <c r="C7208" s="31"/>
      <c r="D7208" s="31"/>
      <c r="E7208" s="44"/>
      <c r="F7208" s="43"/>
      <c r="G7208" s="84"/>
      <c r="H7208" s="31"/>
      <c r="I7208" s="31"/>
      <c r="J7208" s="84"/>
      <c r="K7208" s="31"/>
      <c r="L7208" s="31"/>
      <c r="M7208" s="169"/>
      <c r="N7208" s="148"/>
      <c r="O7208" s="106"/>
      <c r="P7208" s="43"/>
      <c r="Q7208" s="31"/>
      <c r="R7208" s="84"/>
      <c r="S7208" s="31"/>
      <c r="T7208" s="31"/>
      <c r="U7208" s="169"/>
      <c r="V7208" s="150"/>
      <c r="W7208" s="342" t="str" cm="1">
        <f t="array" ref="W7208">IF(SUM(LEN(B7208:V7208))=0,"",IF(OR(OR(ISBLANK(F7208),SUM(LEN(C7208),LEN(D7208))=0),AND(NOT(E7208="Unknown"),ISBLANK(J7208)),AND(NOT(O7208="Unknown"),ISBLANK(R7208))),"Missing Information", INDEX(Table15[Entire Service Line Classification], MATCH(SUMIFS(Table15[Unique ID],Table15[System-Owned Portion],E7208,Table15[If Material Anything Other than "Lead" in Column E,Was Material Ever Previously Lead?],G7208,Table15[Customer-Owned Portion],O7208),Table15[Unique ID],0),0)))</f>
        <v/>
      </c>
      <c r="X7208"/>
    </row>
    <row r="7209" spans="2:24" x14ac:dyDescent="0.35">
      <c r="B7209" s="146"/>
      <c r="C7209" s="31"/>
      <c r="D7209" s="31"/>
      <c r="E7209" s="44"/>
      <c r="F7209" s="43"/>
      <c r="G7209" s="84"/>
      <c r="H7209" s="31"/>
      <c r="I7209" s="31"/>
      <c r="J7209" s="84"/>
      <c r="K7209" s="31"/>
      <c r="L7209" s="31"/>
      <c r="M7209" s="169"/>
      <c r="N7209" s="148"/>
      <c r="O7209" s="106"/>
      <c r="P7209" s="43"/>
      <c r="Q7209" s="31"/>
      <c r="R7209" s="84"/>
      <c r="S7209" s="31"/>
      <c r="T7209" s="31"/>
      <c r="U7209" s="169"/>
      <c r="V7209" s="150"/>
      <c r="W7209" s="342" t="str" cm="1">
        <f t="array" ref="W7209">IF(SUM(LEN(B7209:V7209))=0,"",IF(OR(OR(ISBLANK(F7209),SUM(LEN(C7209),LEN(D7209))=0),AND(NOT(E7209="Unknown"),ISBLANK(J7209)),AND(NOT(O7209="Unknown"),ISBLANK(R7209))),"Missing Information", INDEX(Table15[Entire Service Line Classification], MATCH(SUMIFS(Table15[Unique ID],Table15[System-Owned Portion],E7209,Table15[If Material Anything Other than "Lead" in Column E,Was Material Ever Previously Lead?],G7209,Table15[Customer-Owned Portion],O7209),Table15[Unique ID],0),0)))</f>
        <v/>
      </c>
      <c r="X7209"/>
    </row>
    <row r="7210" spans="2:24" x14ac:dyDescent="0.35">
      <c r="B7210" s="146"/>
      <c r="C7210" s="31"/>
      <c r="D7210" s="31"/>
      <c r="E7210" s="44"/>
      <c r="F7210" s="43"/>
      <c r="G7210" s="84"/>
      <c r="H7210" s="31"/>
      <c r="I7210" s="31"/>
      <c r="J7210" s="84"/>
      <c r="K7210" s="31"/>
      <c r="L7210" s="31"/>
      <c r="M7210" s="169"/>
      <c r="N7210" s="148"/>
      <c r="O7210" s="106"/>
      <c r="P7210" s="43"/>
      <c r="Q7210" s="31"/>
      <c r="R7210" s="84"/>
      <c r="S7210" s="31"/>
      <c r="T7210" s="31"/>
      <c r="U7210" s="169"/>
      <c r="V7210" s="150"/>
      <c r="W7210" s="342" t="str" cm="1">
        <f t="array" ref="W7210">IF(SUM(LEN(B7210:V7210))=0,"",IF(OR(OR(ISBLANK(F7210),SUM(LEN(C7210),LEN(D7210))=0),AND(NOT(E7210="Unknown"),ISBLANK(J7210)),AND(NOT(O7210="Unknown"),ISBLANK(R7210))),"Missing Information", INDEX(Table15[Entire Service Line Classification], MATCH(SUMIFS(Table15[Unique ID],Table15[System-Owned Portion],E7210,Table15[If Material Anything Other than "Lead" in Column E,Was Material Ever Previously Lead?],G7210,Table15[Customer-Owned Portion],O7210),Table15[Unique ID],0),0)))</f>
        <v/>
      </c>
      <c r="X7210"/>
    </row>
    <row r="7211" spans="2:24" x14ac:dyDescent="0.35">
      <c r="B7211" s="146"/>
      <c r="C7211" s="31"/>
      <c r="D7211" s="31"/>
      <c r="E7211" s="44"/>
      <c r="F7211" s="43"/>
      <c r="G7211" s="84"/>
      <c r="H7211" s="31"/>
      <c r="I7211" s="31"/>
      <c r="J7211" s="84"/>
      <c r="K7211" s="31"/>
      <c r="L7211" s="31"/>
      <c r="M7211" s="169"/>
      <c r="N7211" s="148"/>
      <c r="O7211" s="106"/>
      <c r="P7211" s="43"/>
      <c r="Q7211" s="31"/>
      <c r="R7211" s="84"/>
      <c r="S7211" s="31"/>
      <c r="T7211" s="31"/>
      <c r="U7211" s="169"/>
      <c r="V7211" s="150"/>
      <c r="W7211" s="342" t="str" cm="1">
        <f t="array" ref="W7211">IF(SUM(LEN(B7211:V7211))=0,"",IF(OR(OR(ISBLANK(F7211),SUM(LEN(C7211),LEN(D7211))=0),AND(NOT(E7211="Unknown"),ISBLANK(J7211)),AND(NOT(O7211="Unknown"),ISBLANK(R7211))),"Missing Information", INDEX(Table15[Entire Service Line Classification], MATCH(SUMIFS(Table15[Unique ID],Table15[System-Owned Portion],E7211,Table15[If Material Anything Other than "Lead" in Column E,Was Material Ever Previously Lead?],G7211,Table15[Customer-Owned Portion],O7211),Table15[Unique ID],0),0)))</f>
        <v/>
      </c>
      <c r="X7211"/>
    </row>
    <row r="7212" spans="2:24" x14ac:dyDescent="0.35">
      <c r="B7212" s="146"/>
      <c r="C7212" s="31"/>
      <c r="D7212" s="31"/>
      <c r="E7212" s="44"/>
      <c r="F7212" s="43"/>
      <c r="G7212" s="84"/>
      <c r="H7212" s="31"/>
      <c r="I7212" s="31"/>
      <c r="J7212" s="84"/>
      <c r="K7212" s="31"/>
      <c r="L7212" s="31"/>
      <c r="M7212" s="169"/>
      <c r="N7212" s="148"/>
      <c r="O7212" s="106"/>
      <c r="P7212" s="43"/>
      <c r="Q7212" s="31"/>
      <c r="R7212" s="84"/>
      <c r="S7212" s="31"/>
      <c r="T7212" s="31"/>
      <c r="U7212" s="169"/>
      <c r="V7212" s="150"/>
      <c r="W7212" s="342" t="str" cm="1">
        <f t="array" ref="W7212">IF(SUM(LEN(B7212:V7212))=0,"",IF(OR(OR(ISBLANK(F7212),SUM(LEN(C7212),LEN(D7212))=0),AND(NOT(E7212="Unknown"),ISBLANK(J7212)),AND(NOT(O7212="Unknown"),ISBLANK(R7212))),"Missing Information", INDEX(Table15[Entire Service Line Classification], MATCH(SUMIFS(Table15[Unique ID],Table15[System-Owned Portion],E7212,Table15[If Material Anything Other than "Lead" in Column E,Was Material Ever Previously Lead?],G7212,Table15[Customer-Owned Portion],O7212),Table15[Unique ID],0),0)))</f>
        <v/>
      </c>
      <c r="X7212"/>
    </row>
    <row r="7213" spans="2:24" x14ac:dyDescent="0.35">
      <c r="B7213" s="146"/>
      <c r="C7213" s="31"/>
      <c r="D7213" s="31"/>
      <c r="E7213" s="44"/>
      <c r="F7213" s="43"/>
      <c r="G7213" s="84"/>
      <c r="H7213" s="31"/>
      <c r="I7213" s="31"/>
      <c r="J7213" s="84"/>
      <c r="K7213" s="31"/>
      <c r="L7213" s="31"/>
      <c r="M7213" s="169"/>
      <c r="N7213" s="148"/>
      <c r="O7213" s="106"/>
      <c r="P7213" s="43"/>
      <c r="Q7213" s="31"/>
      <c r="R7213" s="84"/>
      <c r="S7213" s="31"/>
      <c r="T7213" s="31"/>
      <c r="U7213" s="169"/>
      <c r="V7213" s="150"/>
      <c r="W7213" s="342" t="str" cm="1">
        <f t="array" ref="W7213">IF(SUM(LEN(B7213:V7213))=0,"",IF(OR(OR(ISBLANK(F7213),SUM(LEN(C7213),LEN(D7213))=0),AND(NOT(E7213="Unknown"),ISBLANK(J7213)),AND(NOT(O7213="Unknown"),ISBLANK(R7213))),"Missing Information", INDEX(Table15[Entire Service Line Classification], MATCH(SUMIFS(Table15[Unique ID],Table15[System-Owned Portion],E7213,Table15[If Material Anything Other than "Lead" in Column E,Was Material Ever Previously Lead?],G7213,Table15[Customer-Owned Portion],O7213),Table15[Unique ID],0),0)))</f>
        <v/>
      </c>
      <c r="X7213"/>
    </row>
    <row r="7214" spans="2:24" x14ac:dyDescent="0.35">
      <c r="B7214" s="146"/>
      <c r="C7214" s="31"/>
      <c r="D7214" s="31"/>
      <c r="E7214" s="44"/>
      <c r="F7214" s="43"/>
      <c r="G7214" s="84"/>
      <c r="H7214" s="31"/>
      <c r="I7214" s="31"/>
      <c r="J7214" s="84"/>
      <c r="K7214" s="31"/>
      <c r="L7214" s="31"/>
      <c r="M7214" s="169"/>
      <c r="N7214" s="148"/>
      <c r="O7214" s="106"/>
      <c r="P7214" s="43"/>
      <c r="Q7214" s="31"/>
      <c r="R7214" s="84"/>
      <c r="S7214" s="31"/>
      <c r="T7214" s="31"/>
      <c r="U7214" s="169"/>
      <c r="V7214" s="150"/>
      <c r="W7214" s="342" t="str" cm="1">
        <f t="array" ref="W7214">IF(SUM(LEN(B7214:V7214))=0,"",IF(OR(OR(ISBLANK(F7214),SUM(LEN(C7214),LEN(D7214))=0),AND(NOT(E7214="Unknown"),ISBLANK(J7214)),AND(NOT(O7214="Unknown"),ISBLANK(R7214))),"Missing Information", INDEX(Table15[Entire Service Line Classification], MATCH(SUMIFS(Table15[Unique ID],Table15[System-Owned Portion],E7214,Table15[If Material Anything Other than "Lead" in Column E,Was Material Ever Previously Lead?],G7214,Table15[Customer-Owned Portion],O7214),Table15[Unique ID],0),0)))</f>
        <v/>
      </c>
      <c r="X7214"/>
    </row>
    <row r="7215" spans="2:24" x14ac:dyDescent="0.35">
      <c r="B7215" s="146"/>
      <c r="C7215" s="31"/>
      <c r="D7215" s="31"/>
      <c r="E7215" s="44"/>
      <c r="F7215" s="43"/>
      <c r="G7215" s="84"/>
      <c r="H7215" s="31"/>
      <c r="I7215" s="31"/>
      <c r="J7215" s="84"/>
      <c r="K7215" s="31"/>
      <c r="L7215" s="31"/>
      <c r="M7215" s="169"/>
      <c r="N7215" s="148"/>
      <c r="O7215" s="106"/>
      <c r="P7215" s="43"/>
      <c r="Q7215" s="31"/>
      <c r="R7215" s="84"/>
      <c r="S7215" s="31"/>
      <c r="T7215" s="31"/>
      <c r="U7215" s="169"/>
      <c r="V7215" s="150"/>
      <c r="W7215" s="342" t="str" cm="1">
        <f t="array" ref="W7215">IF(SUM(LEN(B7215:V7215))=0,"",IF(OR(OR(ISBLANK(F7215),SUM(LEN(C7215),LEN(D7215))=0),AND(NOT(E7215="Unknown"),ISBLANK(J7215)),AND(NOT(O7215="Unknown"),ISBLANK(R7215))),"Missing Information", INDEX(Table15[Entire Service Line Classification], MATCH(SUMIFS(Table15[Unique ID],Table15[System-Owned Portion],E7215,Table15[If Material Anything Other than "Lead" in Column E,Was Material Ever Previously Lead?],G7215,Table15[Customer-Owned Portion],O7215),Table15[Unique ID],0),0)))</f>
        <v/>
      </c>
      <c r="X7215"/>
    </row>
    <row r="7216" spans="2:24" x14ac:dyDescent="0.35">
      <c r="B7216" s="146"/>
      <c r="C7216" s="31"/>
      <c r="D7216" s="31"/>
      <c r="E7216" s="44"/>
      <c r="F7216" s="43"/>
      <c r="G7216" s="84"/>
      <c r="H7216" s="31"/>
      <c r="I7216" s="31"/>
      <c r="J7216" s="84"/>
      <c r="K7216" s="31"/>
      <c r="L7216" s="31"/>
      <c r="M7216" s="169"/>
      <c r="N7216" s="148"/>
      <c r="O7216" s="106"/>
      <c r="P7216" s="43"/>
      <c r="Q7216" s="31"/>
      <c r="R7216" s="84"/>
      <c r="S7216" s="31"/>
      <c r="T7216" s="31"/>
      <c r="U7216" s="169"/>
      <c r="V7216" s="150"/>
      <c r="W7216" s="342" t="str" cm="1">
        <f t="array" ref="W7216">IF(SUM(LEN(B7216:V7216))=0,"",IF(OR(OR(ISBLANK(F7216),SUM(LEN(C7216),LEN(D7216))=0),AND(NOT(E7216="Unknown"),ISBLANK(J7216)),AND(NOT(O7216="Unknown"),ISBLANK(R7216))),"Missing Information", INDEX(Table15[Entire Service Line Classification], MATCH(SUMIFS(Table15[Unique ID],Table15[System-Owned Portion],E7216,Table15[If Material Anything Other than "Lead" in Column E,Was Material Ever Previously Lead?],G7216,Table15[Customer-Owned Portion],O7216),Table15[Unique ID],0),0)))</f>
        <v/>
      </c>
      <c r="X7216"/>
    </row>
    <row r="7217" spans="2:24" x14ac:dyDescent="0.35">
      <c r="B7217" s="146"/>
      <c r="C7217" s="31"/>
      <c r="D7217" s="31"/>
      <c r="E7217" s="44"/>
      <c r="F7217" s="43"/>
      <c r="G7217" s="84"/>
      <c r="H7217" s="31"/>
      <c r="I7217" s="31"/>
      <c r="J7217" s="84"/>
      <c r="K7217" s="31"/>
      <c r="L7217" s="31"/>
      <c r="M7217" s="169"/>
      <c r="N7217" s="148"/>
      <c r="O7217" s="106"/>
      <c r="P7217" s="43"/>
      <c r="Q7217" s="31"/>
      <c r="R7217" s="84"/>
      <c r="S7217" s="31"/>
      <c r="T7217" s="31"/>
      <c r="U7217" s="169"/>
      <c r="V7217" s="150"/>
      <c r="W7217" s="342" t="str" cm="1">
        <f t="array" ref="W7217">IF(SUM(LEN(B7217:V7217))=0,"",IF(OR(OR(ISBLANK(F7217),SUM(LEN(C7217),LEN(D7217))=0),AND(NOT(E7217="Unknown"),ISBLANK(J7217)),AND(NOT(O7217="Unknown"),ISBLANK(R7217))),"Missing Information", INDEX(Table15[Entire Service Line Classification], MATCH(SUMIFS(Table15[Unique ID],Table15[System-Owned Portion],E7217,Table15[If Material Anything Other than "Lead" in Column E,Was Material Ever Previously Lead?],G7217,Table15[Customer-Owned Portion],O7217),Table15[Unique ID],0),0)))</f>
        <v/>
      </c>
      <c r="X7217"/>
    </row>
    <row r="7218" spans="2:24" x14ac:dyDescent="0.35">
      <c r="B7218" s="146"/>
      <c r="C7218" s="31"/>
      <c r="D7218" s="31"/>
      <c r="E7218" s="44"/>
      <c r="F7218" s="43"/>
      <c r="G7218" s="84"/>
      <c r="H7218" s="31"/>
      <c r="I7218" s="31"/>
      <c r="J7218" s="84"/>
      <c r="K7218" s="31"/>
      <c r="L7218" s="31"/>
      <c r="M7218" s="169"/>
      <c r="N7218" s="148"/>
      <c r="O7218" s="106"/>
      <c r="P7218" s="43"/>
      <c r="Q7218" s="31"/>
      <c r="R7218" s="84"/>
      <c r="S7218" s="31"/>
      <c r="T7218" s="31"/>
      <c r="U7218" s="169"/>
      <c r="V7218" s="150"/>
      <c r="W7218" s="342" t="str" cm="1">
        <f t="array" ref="W7218">IF(SUM(LEN(B7218:V7218))=0,"",IF(OR(OR(ISBLANK(F7218),SUM(LEN(C7218),LEN(D7218))=0),AND(NOT(E7218="Unknown"),ISBLANK(J7218)),AND(NOT(O7218="Unknown"),ISBLANK(R7218))),"Missing Information", INDEX(Table15[Entire Service Line Classification], MATCH(SUMIFS(Table15[Unique ID],Table15[System-Owned Portion],E7218,Table15[If Material Anything Other than "Lead" in Column E,Was Material Ever Previously Lead?],G7218,Table15[Customer-Owned Portion],O7218),Table15[Unique ID],0),0)))</f>
        <v/>
      </c>
      <c r="X7218"/>
    </row>
    <row r="7219" spans="2:24" x14ac:dyDescent="0.35">
      <c r="B7219" s="146"/>
      <c r="C7219" s="31"/>
      <c r="D7219" s="31"/>
      <c r="E7219" s="44"/>
      <c r="F7219" s="43"/>
      <c r="G7219" s="84"/>
      <c r="H7219" s="31"/>
      <c r="I7219" s="31"/>
      <c r="J7219" s="84"/>
      <c r="K7219" s="31"/>
      <c r="L7219" s="31"/>
      <c r="M7219" s="169"/>
      <c r="N7219" s="148"/>
      <c r="O7219" s="106"/>
      <c r="P7219" s="43"/>
      <c r="Q7219" s="31"/>
      <c r="R7219" s="84"/>
      <c r="S7219" s="31"/>
      <c r="T7219" s="31"/>
      <c r="U7219" s="169"/>
      <c r="V7219" s="150"/>
      <c r="W7219" s="342" t="str" cm="1">
        <f t="array" ref="W7219">IF(SUM(LEN(B7219:V7219))=0,"",IF(OR(OR(ISBLANK(F7219),SUM(LEN(C7219),LEN(D7219))=0),AND(NOT(E7219="Unknown"),ISBLANK(J7219)),AND(NOT(O7219="Unknown"),ISBLANK(R7219))),"Missing Information", INDEX(Table15[Entire Service Line Classification], MATCH(SUMIFS(Table15[Unique ID],Table15[System-Owned Portion],E7219,Table15[If Material Anything Other than "Lead" in Column E,Was Material Ever Previously Lead?],G7219,Table15[Customer-Owned Portion],O7219),Table15[Unique ID],0),0)))</f>
        <v/>
      </c>
      <c r="X7219"/>
    </row>
    <row r="7220" spans="2:24" x14ac:dyDescent="0.35">
      <c r="B7220" s="146"/>
      <c r="C7220" s="31"/>
      <c r="D7220" s="31"/>
      <c r="E7220" s="44"/>
      <c r="F7220" s="43"/>
      <c r="G7220" s="84"/>
      <c r="H7220" s="31"/>
      <c r="I7220" s="31"/>
      <c r="J7220" s="84"/>
      <c r="K7220" s="31"/>
      <c r="L7220" s="31"/>
      <c r="M7220" s="169"/>
      <c r="N7220" s="148"/>
      <c r="O7220" s="106"/>
      <c r="P7220" s="43"/>
      <c r="Q7220" s="31"/>
      <c r="R7220" s="84"/>
      <c r="S7220" s="31"/>
      <c r="T7220" s="31"/>
      <c r="U7220" s="169"/>
      <c r="V7220" s="150"/>
      <c r="W7220" s="342" t="str" cm="1">
        <f t="array" ref="W7220">IF(SUM(LEN(B7220:V7220))=0,"",IF(OR(OR(ISBLANK(F7220),SUM(LEN(C7220),LEN(D7220))=0),AND(NOT(E7220="Unknown"),ISBLANK(J7220)),AND(NOT(O7220="Unknown"),ISBLANK(R7220))),"Missing Information", INDEX(Table15[Entire Service Line Classification], MATCH(SUMIFS(Table15[Unique ID],Table15[System-Owned Portion],E7220,Table15[If Material Anything Other than "Lead" in Column E,Was Material Ever Previously Lead?],G7220,Table15[Customer-Owned Portion],O7220),Table15[Unique ID],0),0)))</f>
        <v/>
      </c>
      <c r="X7220"/>
    </row>
    <row r="7221" spans="2:24" x14ac:dyDescent="0.35">
      <c r="B7221" s="146"/>
      <c r="C7221" s="31"/>
      <c r="D7221" s="31"/>
      <c r="E7221" s="44"/>
      <c r="F7221" s="43"/>
      <c r="G7221" s="84"/>
      <c r="H7221" s="31"/>
      <c r="I7221" s="31"/>
      <c r="J7221" s="84"/>
      <c r="K7221" s="31"/>
      <c r="L7221" s="31"/>
      <c r="M7221" s="169"/>
      <c r="N7221" s="148"/>
      <c r="O7221" s="106"/>
      <c r="P7221" s="43"/>
      <c r="Q7221" s="31"/>
      <c r="R7221" s="84"/>
      <c r="S7221" s="31"/>
      <c r="T7221" s="31"/>
      <c r="U7221" s="169"/>
      <c r="V7221" s="150"/>
      <c r="W7221" s="342" t="str" cm="1">
        <f t="array" ref="W7221">IF(SUM(LEN(B7221:V7221))=0,"",IF(OR(OR(ISBLANK(F7221),SUM(LEN(C7221),LEN(D7221))=0),AND(NOT(E7221="Unknown"),ISBLANK(J7221)),AND(NOT(O7221="Unknown"),ISBLANK(R7221))),"Missing Information", INDEX(Table15[Entire Service Line Classification], MATCH(SUMIFS(Table15[Unique ID],Table15[System-Owned Portion],E7221,Table15[If Material Anything Other than "Lead" in Column E,Was Material Ever Previously Lead?],G7221,Table15[Customer-Owned Portion],O7221),Table15[Unique ID],0),0)))</f>
        <v/>
      </c>
      <c r="X7221"/>
    </row>
    <row r="7222" spans="2:24" x14ac:dyDescent="0.35">
      <c r="B7222" s="146"/>
      <c r="C7222" s="31"/>
      <c r="D7222" s="31"/>
      <c r="E7222" s="44"/>
      <c r="F7222" s="43"/>
      <c r="G7222" s="84"/>
      <c r="H7222" s="31"/>
      <c r="I7222" s="31"/>
      <c r="J7222" s="84"/>
      <c r="K7222" s="31"/>
      <c r="L7222" s="31"/>
      <c r="M7222" s="169"/>
      <c r="N7222" s="148"/>
      <c r="O7222" s="106"/>
      <c r="P7222" s="43"/>
      <c r="Q7222" s="31"/>
      <c r="R7222" s="84"/>
      <c r="S7222" s="31"/>
      <c r="T7222" s="31"/>
      <c r="U7222" s="169"/>
      <c r="V7222" s="150"/>
      <c r="W7222" s="342" t="str" cm="1">
        <f t="array" ref="W7222">IF(SUM(LEN(B7222:V7222))=0,"",IF(OR(OR(ISBLANK(F7222),SUM(LEN(C7222),LEN(D7222))=0),AND(NOT(E7222="Unknown"),ISBLANK(J7222)),AND(NOT(O7222="Unknown"),ISBLANK(R7222))),"Missing Information", INDEX(Table15[Entire Service Line Classification], MATCH(SUMIFS(Table15[Unique ID],Table15[System-Owned Portion],E7222,Table15[If Material Anything Other than "Lead" in Column E,Was Material Ever Previously Lead?],G7222,Table15[Customer-Owned Portion],O7222),Table15[Unique ID],0),0)))</f>
        <v/>
      </c>
      <c r="X7222"/>
    </row>
    <row r="7223" spans="2:24" x14ac:dyDescent="0.35">
      <c r="B7223" s="146"/>
      <c r="C7223" s="31"/>
      <c r="D7223" s="31"/>
      <c r="E7223" s="44"/>
      <c r="F7223" s="43"/>
      <c r="G7223" s="84"/>
      <c r="H7223" s="31"/>
      <c r="I7223" s="31"/>
      <c r="J7223" s="84"/>
      <c r="K7223" s="31"/>
      <c r="L7223" s="31"/>
      <c r="M7223" s="169"/>
      <c r="N7223" s="148"/>
      <c r="O7223" s="106"/>
      <c r="P7223" s="43"/>
      <c r="Q7223" s="31"/>
      <c r="R7223" s="84"/>
      <c r="S7223" s="31"/>
      <c r="T7223" s="31"/>
      <c r="U7223" s="169"/>
      <c r="V7223" s="150"/>
      <c r="W7223" s="342" t="str" cm="1">
        <f t="array" ref="W7223">IF(SUM(LEN(B7223:V7223))=0,"",IF(OR(OR(ISBLANK(F7223),SUM(LEN(C7223),LEN(D7223))=0),AND(NOT(E7223="Unknown"),ISBLANK(J7223)),AND(NOT(O7223="Unknown"),ISBLANK(R7223))),"Missing Information", INDEX(Table15[Entire Service Line Classification], MATCH(SUMIFS(Table15[Unique ID],Table15[System-Owned Portion],E7223,Table15[If Material Anything Other than "Lead" in Column E,Was Material Ever Previously Lead?],G7223,Table15[Customer-Owned Portion],O7223),Table15[Unique ID],0),0)))</f>
        <v/>
      </c>
      <c r="X7223"/>
    </row>
    <row r="7224" spans="2:24" x14ac:dyDescent="0.35">
      <c r="B7224" s="146"/>
      <c r="C7224" s="31"/>
      <c r="D7224" s="31"/>
      <c r="E7224" s="44"/>
      <c r="F7224" s="43"/>
      <c r="G7224" s="84"/>
      <c r="H7224" s="31"/>
      <c r="I7224" s="31"/>
      <c r="J7224" s="84"/>
      <c r="K7224" s="31"/>
      <c r="L7224" s="31"/>
      <c r="M7224" s="169"/>
      <c r="N7224" s="148"/>
      <c r="O7224" s="106"/>
      <c r="P7224" s="43"/>
      <c r="Q7224" s="31"/>
      <c r="R7224" s="84"/>
      <c r="S7224" s="31"/>
      <c r="T7224" s="31"/>
      <c r="U7224" s="169"/>
      <c r="V7224" s="150"/>
      <c r="W7224" s="342" t="str" cm="1">
        <f t="array" ref="W7224">IF(SUM(LEN(B7224:V7224))=0,"",IF(OR(OR(ISBLANK(F7224),SUM(LEN(C7224),LEN(D7224))=0),AND(NOT(E7224="Unknown"),ISBLANK(J7224)),AND(NOT(O7224="Unknown"),ISBLANK(R7224))),"Missing Information", INDEX(Table15[Entire Service Line Classification], MATCH(SUMIFS(Table15[Unique ID],Table15[System-Owned Portion],E7224,Table15[If Material Anything Other than "Lead" in Column E,Was Material Ever Previously Lead?],G7224,Table15[Customer-Owned Portion],O7224),Table15[Unique ID],0),0)))</f>
        <v/>
      </c>
      <c r="X7224"/>
    </row>
    <row r="7225" spans="2:24" x14ac:dyDescent="0.35">
      <c r="B7225" s="146"/>
      <c r="C7225" s="31"/>
      <c r="D7225" s="31"/>
      <c r="E7225" s="44"/>
      <c r="F7225" s="43"/>
      <c r="G7225" s="84"/>
      <c r="H7225" s="31"/>
      <c r="I7225" s="31"/>
      <c r="J7225" s="84"/>
      <c r="K7225" s="31"/>
      <c r="L7225" s="31"/>
      <c r="M7225" s="169"/>
      <c r="N7225" s="148"/>
      <c r="O7225" s="106"/>
      <c r="P7225" s="43"/>
      <c r="Q7225" s="31"/>
      <c r="R7225" s="84"/>
      <c r="S7225" s="31"/>
      <c r="T7225" s="31"/>
      <c r="U7225" s="169"/>
      <c r="V7225" s="150"/>
      <c r="W7225" s="342" t="str" cm="1">
        <f t="array" ref="W7225">IF(SUM(LEN(B7225:V7225))=0,"",IF(OR(OR(ISBLANK(F7225),SUM(LEN(C7225),LEN(D7225))=0),AND(NOT(E7225="Unknown"),ISBLANK(J7225)),AND(NOT(O7225="Unknown"),ISBLANK(R7225))),"Missing Information", INDEX(Table15[Entire Service Line Classification], MATCH(SUMIFS(Table15[Unique ID],Table15[System-Owned Portion],E7225,Table15[If Material Anything Other than "Lead" in Column E,Was Material Ever Previously Lead?],G7225,Table15[Customer-Owned Portion],O7225),Table15[Unique ID],0),0)))</f>
        <v/>
      </c>
      <c r="X7225"/>
    </row>
    <row r="7226" spans="2:24" x14ac:dyDescent="0.35">
      <c r="B7226" s="146"/>
      <c r="C7226" s="31"/>
      <c r="D7226" s="31"/>
      <c r="E7226" s="44"/>
      <c r="F7226" s="43"/>
      <c r="G7226" s="84"/>
      <c r="H7226" s="31"/>
      <c r="I7226" s="31"/>
      <c r="J7226" s="84"/>
      <c r="K7226" s="31"/>
      <c r="L7226" s="31"/>
      <c r="M7226" s="169"/>
      <c r="N7226" s="148"/>
      <c r="O7226" s="106"/>
      <c r="P7226" s="43"/>
      <c r="Q7226" s="31"/>
      <c r="R7226" s="84"/>
      <c r="S7226" s="31"/>
      <c r="T7226" s="31"/>
      <c r="U7226" s="169"/>
      <c r="V7226" s="150"/>
      <c r="W7226" s="342" t="str" cm="1">
        <f t="array" ref="W7226">IF(SUM(LEN(B7226:V7226))=0,"",IF(OR(OR(ISBLANK(F7226),SUM(LEN(C7226),LEN(D7226))=0),AND(NOT(E7226="Unknown"),ISBLANK(J7226)),AND(NOT(O7226="Unknown"),ISBLANK(R7226))),"Missing Information", INDEX(Table15[Entire Service Line Classification], MATCH(SUMIFS(Table15[Unique ID],Table15[System-Owned Portion],E7226,Table15[If Material Anything Other than "Lead" in Column E,Was Material Ever Previously Lead?],G7226,Table15[Customer-Owned Portion],O7226),Table15[Unique ID],0),0)))</f>
        <v/>
      </c>
      <c r="X7226"/>
    </row>
    <row r="7227" spans="2:24" x14ac:dyDescent="0.35">
      <c r="B7227" s="146"/>
      <c r="C7227" s="31"/>
      <c r="D7227" s="31"/>
      <c r="E7227" s="44"/>
      <c r="F7227" s="43"/>
      <c r="G7227" s="84"/>
      <c r="H7227" s="31"/>
      <c r="I7227" s="31"/>
      <c r="J7227" s="84"/>
      <c r="K7227" s="31"/>
      <c r="L7227" s="31"/>
      <c r="M7227" s="169"/>
      <c r="N7227" s="148"/>
      <c r="O7227" s="106"/>
      <c r="P7227" s="43"/>
      <c r="Q7227" s="31"/>
      <c r="R7227" s="84"/>
      <c r="S7227" s="31"/>
      <c r="T7227" s="31"/>
      <c r="U7227" s="169"/>
      <c r="V7227" s="150"/>
      <c r="W7227" s="342" t="str" cm="1">
        <f t="array" ref="W7227">IF(SUM(LEN(B7227:V7227))=0,"",IF(OR(OR(ISBLANK(F7227),SUM(LEN(C7227),LEN(D7227))=0),AND(NOT(E7227="Unknown"),ISBLANK(J7227)),AND(NOT(O7227="Unknown"),ISBLANK(R7227))),"Missing Information", INDEX(Table15[Entire Service Line Classification], MATCH(SUMIFS(Table15[Unique ID],Table15[System-Owned Portion],E7227,Table15[If Material Anything Other than "Lead" in Column E,Was Material Ever Previously Lead?],G7227,Table15[Customer-Owned Portion],O7227),Table15[Unique ID],0),0)))</f>
        <v/>
      </c>
      <c r="X7227"/>
    </row>
    <row r="7228" spans="2:24" x14ac:dyDescent="0.35">
      <c r="B7228" s="146"/>
      <c r="C7228" s="31"/>
      <c r="D7228" s="31"/>
      <c r="E7228" s="44"/>
      <c r="F7228" s="43"/>
      <c r="G7228" s="84"/>
      <c r="H7228" s="31"/>
      <c r="I7228" s="31"/>
      <c r="J7228" s="84"/>
      <c r="K7228" s="31"/>
      <c r="L7228" s="31"/>
      <c r="M7228" s="169"/>
      <c r="N7228" s="148"/>
      <c r="O7228" s="106"/>
      <c r="P7228" s="43"/>
      <c r="Q7228" s="31"/>
      <c r="R7228" s="84"/>
      <c r="S7228" s="31"/>
      <c r="T7228" s="31"/>
      <c r="U7228" s="169"/>
      <c r="V7228" s="150"/>
      <c r="W7228" s="342" t="str" cm="1">
        <f t="array" ref="W7228">IF(SUM(LEN(B7228:V7228))=0,"",IF(OR(OR(ISBLANK(F7228),SUM(LEN(C7228),LEN(D7228))=0),AND(NOT(E7228="Unknown"),ISBLANK(J7228)),AND(NOT(O7228="Unknown"),ISBLANK(R7228))),"Missing Information", INDEX(Table15[Entire Service Line Classification], MATCH(SUMIFS(Table15[Unique ID],Table15[System-Owned Portion],E7228,Table15[If Material Anything Other than "Lead" in Column E,Was Material Ever Previously Lead?],G7228,Table15[Customer-Owned Portion],O7228),Table15[Unique ID],0),0)))</f>
        <v/>
      </c>
      <c r="X7228"/>
    </row>
    <row r="7229" spans="2:24" x14ac:dyDescent="0.35">
      <c r="B7229" s="146"/>
      <c r="C7229" s="31"/>
      <c r="D7229" s="31"/>
      <c r="E7229" s="44"/>
      <c r="F7229" s="43"/>
      <c r="G7229" s="84"/>
      <c r="H7229" s="31"/>
      <c r="I7229" s="31"/>
      <c r="J7229" s="84"/>
      <c r="K7229" s="31"/>
      <c r="L7229" s="31"/>
      <c r="M7229" s="169"/>
      <c r="N7229" s="148"/>
      <c r="O7229" s="106"/>
      <c r="P7229" s="43"/>
      <c r="Q7229" s="31"/>
      <c r="R7229" s="84"/>
      <c r="S7229" s="31"/>
      <c r="T7229" s="31"/>
      <c r="U7229" s="169"/>
      <c r="V7229" s="150"/>
      <c r="W7229" s="342" t="str" cm="1">
        <f t="array" ref="W7229">IF(SUM(LEN(B7229:V7229))=0,"",IF(OR(OR(ISBLANK(F7229),SUM(LEN(C7229),LEN(D7229))=0),AND(NOT(E7229="Unknown"),ISBLANK(J7229)),AND(NOT(O7229="Unknown"),ISBLANK(R7229))),"Missing Information", INDEX(Table15[Entire Service Line Classification], MATCH(SUMIFS(Table15[Unique ID],Table15[System-Owned Portion],E7229,Table15[If Material Anything Other than "Lead" in Column E,Was Material Ever Previously Lead?],G7229,Table15[Customer-Owned Portion],O7229),Table15[Unique ID],0),0)))</f>
        <v/>
      </c>
      <c r="X7229"/>
    </row>
    <row r="7230" spans="2:24" x14ac:dyDescent="0.35">
      <c r="B7230" s="146"/>
      <c r="C7230" s="31"/>
      <c r="D7230" s="31"/>
      <c r="E7230" s="44"/>
      <c r="F7230" s="43"/>
      <c r="G7230" s="84"/>
      <c r="H7230" s="31"/>
      <c r="I7230" s="31"/>
      <c r="J7230" s="84"/>
      <c r="K7230" s="31"/>
      <c r="L7230" s="31"/>
      <c r="M7230" s="169"/>
      <c r="N7230" s="148"/>
      <c r="O7230" s="106"/>
      <c r="P7230" s="43"/>
      <c r="Q7230" s="31"/>
      <c r="R7230" s="84"/>
      <c r="S7230" s="31"/>
      <c r="T7230" s="31"/>
      <c r="U7230" s="169"/>
      <c r="V7230" s="150"/>
      <c r="W7230" s="342" t="str" cm="1">
        <f t="array" ref="W7230">IF(SUM(LEN(B7230:V7230))=0,"",IF(OR(OR(ISBLANK(F7230),SUM(LEN(C7230),LEN(D7230))=0),AND(NOT(E7230="Unknown"),ISBLANK(J7230)),AND(NOT(O7230="Unknown"),ISBLANK(R7230))),"Missing Information", INDEX(Table15[Entire Service Line Classification], MATCH(SUMIFS(Table15[Unique ID],Table15[System-Owned Portion],E7230,Table15[If Material Anything Other than "Lead" in Column E,Was Material Ever Previously Lead?],G7230,Table15[Customer-Owned Portion],O7230),Table15[Unique ID],0),0)))</f>
        <v/>
      </c>
      <c r="X7230"/>
    </row>
    <row r="7231" spans="2:24" x14ac:dyDescent="0.35">
      <c r="B7231" s="146"/>
      <c r="C7231" s="31"/>
      <c r="D7231" s="31"/>
      <c r="E7231" s="44"/>
      <c r="F7231" s="43"/>
      <c r="G7231" s="84"/>
      <c r="H7231" s="31"/>
      <c r="I7231" s="31"/>
      <c r="J7231" s="84"/>
      <c r="K7231" s="31"/>
      <c r="L7231" s="31"/>
      <c r="M7231" s="169"/>
      <c r="N7231" s="148"/>
      <c r="O7231" s="106"/>
      <c r="P7231" s="43"/>
      <c r="Q7231" s="31"/>
      <c r="R7231" s="84"/>
      <c r="S7231" s="31"/>
      <c r="T7231" s="31"/>
      <c r="U7231" s="169"/>
      <c r="V7231" s="150"/>
      <c r="W7231" s="342" t="str" cm="1">
        <f t="array" ref="W7231">IF(SUM(LEN(B7231:V7231))=0,"",IF(OR(OR(ISBLANK(F7231),SUM(LEN(C7231),LEN(D7231))=0),AND(NOT(E7231="Unknown"),ISBLANK(J7231)),AND(NOT(O7231="Unknown"),ISBLANK(R7231))),"Missing Information", INDEX(Table15[Entire Service Line Classification], MATCH(SUMIFS(Table15[Unique ID],Table15[System-Owned Portion],E7231,Table15[If Material Anything Other than "Lead" in Column E,Was Material Ever Previously Lead?],G7231,Table15[Customer-Owned Portion],O7231),Table15[Unique ID],0),0)))</f>
        <v/>
      </c>
      <c r="X7231"/>
    </row>
    <row r="7232" spans="2:24" x14ac:dyDescent="0.35">
      <c r="B7232" s="146"/>
      <c r="C7232" s="31"/>
      <c r="D7232" s="31"/>
      <c r="E7232" s="44"/>
      <c r="F7232" s="43"/>
      <c r="G7232" s="84"/>
      <c r="H7232" s="31"/>
      <c r="I7232" s="31"/>
      <c r="J7232" s="84"/>
      <c r="K7232" s="31"/>
      <c r="L7232" s="31"/>
      <c r="M7232" s="169"/>
      <c r="N7232" s="148"/>
      <c r="O7232" s="106"/>
      <c r="P7232" s="43"/>
      <c r="Q7232" s="31"/>
      <c r="R7232" s="84"/>
      <c r="S7232" s="31"/>
      <c r="T7232" s="31"/>
      <c r="U7232" s="169"/>
      <c r="V7232" s="150"/>
      <c r="W7232" s="342" t="str" cm="1">
        <f t="array" ref="W7232">IF(SUM(LEN(B7232:V7232))=0,"",IF(OR(OR(ISBLANK(F7232),SUM(LEN(C7232),LEN(D7232))=0),AND(NOT(E7232="Unknown"),ISBLANK(J7232)),AND(NOT(O7232="Unknown"),ISBLANK(R7232))),"Missing Information", INDEX(Table15[Entire Service Line Classification], MATCH(SUMIFS(Table15[Unique ID],Table15[System-Owned Portion],E7232,Table15[If Material Anything Other than "Lead" in Column E,Was Material Ever Previously Lead?],G7232,Table15[Customer-Owned Portion],O7232),Table15[Unique ID],0),0)))</f>
        <v/>
      </c>
      <c r="X7232"/>
    </row>
    <row r="7233" spans="2:24" x14ac:dyDescent="0.35">
      <c r="B7233" s="146"/>
      <c r="C7233" s="31"/>
      <c r="D7233" s="31"/>
      <c r="E7233" s="44"/>
      <c r="F7233" s="43"/>
      <c r="G7233" s="84"/>
      <c r="H7233" s="31"/>
      <c r="I7233" s="31"/>
      <c r="J7233" s="84"/>
      <c r="K7233" s="31"/>
      <c r="L7233" s="31"/>
      <c r="M7233" s="169"/>
      <c r="N7233" s="148"/>
      <c r="O7233" s="106"/>
      <c r="P7233" s="43"/>
      <c r="Q7233" s="31"/>
      <c r="R7233" s="84"/>
      <c r="S7233" s="31"/>
      <c r="T7233" s="31"/>
      <c r="U7233" s="169"/>
      <c r="V7233" s="150"/>
      <c r="W7233" s="342" t="str" cm="1">
        <f t="array" ref="W7233">IF(SUM(LEN(B7233:V7233))=0,"",IF(OR(OR(ISBLANK(F7233),SUM(LEN(C7233),LEN(D7233))=0),AND(NOT(E7233="Unknown"),ISBLANK(J7233)),AND(NOT(O7233="Unknown"),ISBLANK(R7233))),"Missing Information", INDEX(Table15[Entire Service Line Classification], MATCH(SUMIFS(Table15[Unique ID],Table15[System-Owned Portion],E7233,Table15[If Material Anything Other than "Lead" in Column E,Was Material Ever Previously Lead?],G7233,Table15[Customer-Owned Portion],O7233),Table15[Unique ID],0),0)))</f>
        <v/>
      </c>
      <c r="X7233"/>
    </row>
    <row r="7234" spans="2:24" x14ac:dyDescent="0.35">
      <c r="B7234" s="146"/>
      <c r="C7234" s="31"/>
      <c r="D7234" s="31"/>
      <c r="E7234" s="44"/>
      <c r="F7234" s="43"/>
      <c r="G7234" s="84"/>
      <c r="H7234" s="31"/>
      <c r="I7234" s="31"/>
      <c r="J7234" s="84"/>
      <c r="K7234" s="31"/>
      <c r="L7234" s="31"/>
      <c r="M7234" s="169"/>
      <c r="N7234" s="148"/>
      <c r="O7234" s="106"/>
      <c r="P7234" s="43"/>
      <c r="Q7234" s="31"/>
      <c r="R7234" s="84"/>
      <c r="S7234" s="31"/>
      <c r="T7234" s="31"/>
      <c r="U7234" s="169"/>
      <c r="V7234" s="150"/>
      <c r="W7234" s="342" t="str" cm="1">
        <f t="array" ref="W7234">IF(SUM(LEN(B7234:V7234))=0,"",IF(OR(OR(ISBLANK(F7234),SUM(LEN(C7234),LEN(D7234))=0),AND(NOT(E7234="Unknown"),ISBLANK(J7234)),AND(NOT(O7234="Unknown"),ISBLANK(R7234))),"Missing Information", INDEX(Table15[Entire Service Line Classification], MATCH(SUMIFS(Table15[Unique ID],Table15[System-Owned Portion],E7234,Table15[If Material Anything Other than "Lead" in Column E,Was Material Ever Previously Lead?],G7234,Table15[Customer-Owned Portion],O7234),Table15[Unique ID],0),0)))</f>
        <v/>
      </c>
      <c r="X7234"/>
    </row>
    <row r="7235" spans="2:24" x14ac:dyDescent="0.35">
      <c r="B7235" s="146"/>
      <c r="C7235" s="31"/>
      <c r="D7235" s="31"/>
      <c r="E7235" s="44"/>
      <c r="F7235" s="43"/>
      <c r="G7235" s="84"/>
      <c r="H7235" s="31"/>
      <c r="I7235" s="31"/>
      <c r="J7235" s="84"/>
      <c r="K7235" s="31"/>
      <c r="L7235" s="31"/>
      <c r="M7235" s="169"/>
      <c r="N7235" s="148"/>
      <c r="O7235" s="106"/>
      <c r="P7235" s="43"/>
      <c r="Q7235" s="31"/>
      <c r="R7235" s="84"/>
      <c r="S7235" s="31"/>
      <c r="T7235" s="31"/>
      <c r="U7235" s="169"/>
      <c r="V7235" s="150"/>
      <c r="W7235" s="342" t="str" cm="1">
        <f t="array" ref="W7235">IF(SUM(LEN(B7235:V7235))=0,"",IF(OR(OR(ISBLANK(F7235),SUM(LEN(C7235),LEN(D7235))=0),AND(NOT(E7235="Unknown"),ISBLANK(J7235)),AND(NOT(O7235="Unknown"),ISBLANK(R7235))),"Missing Information", INDEX(Table15[Entire Service Line Classification], MATCH(SUMIFS(Table15[Unique ID],Table15[System-Owned Portion],E7235,Table15[If Material Anything Other than "Lead" in Column E,Was Material Ever Previously Lead?],G7235,Table15[Customer-Owned Portion],O7235),Table15[Unique ID],0),0)))</f>
        <v/>
      </c>
      <c r="X7235"/>
    </row>
    <row r="7236" spans="2:24" x14ac:dyDescent="0.35">
      <c r="B7236" s="146"/>
      <c r="C7236" s="31"/>
      <c r="D7236" s="31"/>
      <c r="E7236" s="44"/>
      <c r="F7236" s="43"/>
      <c r="G7236" s="84"/>
      <c r="H7236" s="31"/>
      <c r="I7236" s="31"/>
      <c r="J7236" s="84"/>
      <c r="K7236" s="31"/>
      <c r="L7236" s="31"/>
      <c r="M7236" s="169"/>
      <c r="N7236" s="148"/>
      <c r="O7236" s="106"/>
      <c r="P7236" s="43"/>
      <c r="Q7236" s="31"/>
      <c r="R7236" s="84"/>
      <c r="S7236" s="31"/>
      <c r="T7236" s="31"/>
      <c r="U7236" s="169"/>
      <c r="V7236" s="150"/>
      <c r="W7236" s="342" t="str" cm="1">
        <f t="array" ref="W7236">IF(SUM(LEN(B7236:V7236))=0,"",IF(OR(OR(ISBLANK(F7236),SUM(LEN(C7236),LEN(D7236))=0),AND(NOT(E7236="Unknown"),ISBLANK(J7236)),AND(NOT(O7236="Unknown"),ISBLANK(R7236))),"Missing Information", INDEX(Table15[Entire Service Line Classification], MATCH(SUMIFS(Table15[Unique ID],Table15[System-Owned Portion],E7236,Table15[If Material Anything Other than "Lead" in Column E,Was Material Ever Previously Lead?],G7236,Table15[Customer-Owned Portion],O7236),Table15[Unique ID],0),0)))</f>
        <v/>
      </c>
      <c r="X7236"/>
    </row>
    <row r="7237" spans="2:24" x14ac:dyDescent="0.35">
      <c r="B7237" s="146"/>
      <c r="C7237" s="31"/>
      <c r="D7237" s="31"/>
      <c r="E7237" s="44"/>
      <c r="F7237" s="43"/>
      <c r="G7237" s="84"/>
      <c r="H7237" s="31"/>
      <c r="I7237" s="31"/>
      <c r="J7237" s="84"/>
      <c r="K7237" s="31"/>
      <c r="L7237" s="31"/>
      <c r="M7237" s="169"/>
      <c r="N7237" s="148"/>
      <c r="O7237" s="106"/>
      <c r="P7237" s="43"/>
      <c r="Q7237" s="31"/>
      <c r="R7237" s="84"/>
      <c r="S7237" s="31"/>
      <c r="T7237" s="31"/>
      <c r="U7237" s="169"/>
      <c r="V7237" s="150"/>
      <c r="W7237" s="342" t="str" cm="1">
        <f t="array" ref="W7237">IF(SUM(LEN(B7237:V7237))=0,"",IF(OR(OR(ISBLANK(F7237),SUM(LEN(C7237),LEN(D7237))=0),AND(NOT(E7237="Unknown"),ISBLANK(J7237)),AND(NOT(O7237="Unknown"),ISBLANK(R7237))),"Missing Information", INDEX(Table15[Entire Service Line Classification], MATCH(SUMIFS(Table15[Unique ID],Table15[System-Owned Portion],E7237,Table15[If Material Anything Other than "Lead" in Column E,Was Material Ever Previously Lead?],G7237,Table15[Customer-Owned Portion],O7237),Table15[Unique ID],0),0)))</f>
        <v/>
      </c>
      <c r="X7237"/>
    </row>
    <row r="7238" spans="2:24" x14ac:dyDescent="0.35">
      <c r="B7238" s="146"/>
      <c r="C7238" s="31"/>
      <c r="D7238" s="31"/>
      <c r="E7238" s="44"/>
      <c r="F7238" s="43"/>
      <c r="G7238" s="84"/>
      <c r="H7238" s="31"/>
      <c r="I7238" s="31"/>
      <c r="J7238" s="84"/>
      <c r="K7238" s="31"/>
      <c r="L7238" s="31"/>
      <c r="M7238" s="169"/>
      <c r="N7238" s="148"/>
      <c r="O7238" s="106"/>
      <c r="P7238" s="43"/>
      <c r="Q7238" s="31"/>
      <c r="R7238" s="84"/>
      <c r="S7238" s="31"/>
      <c r="T7238" s="31"/>
      <c r="U7238" s="169"/>
      <c r="V7238" s="150"/>
      <c r="W7238" s="342" t="str" cm="1">
        <f t="array" ref="W7238">IF(SUM(LEN(B7238:V7238))=0,"",IF(OR(OR(ISBLANK(F7238),SUM(LEN(C7238),LEN(D7238))=0),AND(NOT(E7238="Unknown"),ISBLANK(J7238)),AND(NOT(O7238="Unknown"),ISBLANK(R7238))),"Missing Information", INDEX(Table15[Entire Service Line Classification], MATCH(SUMIFS(Table15[Unique ID],Table15[System-Owned Portion],E7238,Table15[If Material Anything Other than "Lead" in Column E,Was Material Ever Previously Lead?],G7238,Table15[Customer-Owned Portion],O7238),Table15[Unique ID],0),0)))</f>
        <v/>
      </c>
      <c r="X7238"/>
    </row>
    <row r="7239" spans="2:24" x14ac:dyDescent="0.35">
      <c r="B7239" s="146"/>
      <c r="C7239" s="31"/>
      <c r="D7239" s="31"/>
      <c r="E7239" s="44"/>
      <c r="F7239" s="43"/>
      <c r="G7239" s="84"/>
      <c r="H7239" s="31"/>
      <c r="I7239" s="31"/>
      <c r="J7239" s="84"/>
      <c r="K7239" s="31"/>
      <c r="L7239" s="31"/>
      <c r="M7239" s="169"/>
      <c r="N7239" s="148"/>
      <c r="O7239" s="106"/>
      <c r="P7239" s="43"/>
      <c r="Q7239" s="31"/>
      <c r="R7239" s="84"/>
      <c r="S7239" s="31"/>
      <c r="T7239" s="31"/>
      <c r="U7239" s="169"/>
      <c r="V7239" s="150"/>
      <c r="W7239" s="342" t="str" cm="1">
        <f t="array" ref="W7239">IF(SUM(LEN(B7239:V7239))=0,"",IF(OR(OR(ISBLANK(F7239),SUM(LEN(C7239),LEN(D7239))=0),AND(NOT(E7239="Unknown"),ISBLANK(J7239)),AND(NOT(O7239="Unknown"),ISBLANK(R7239))),"Missing Information", INDEX(Table15[Entire Service Line Classification], MATCH(SUMIFS(Table15[Unique ID],Table15[System-Owned Portion],E7239,Table15[If Material Anything Other than "Lead" in Column E,Was Material Ever Previously Lead?],G7239,Table15[Customer-Owned Portion],O7239),Table15[Unique ID],0),0)))</f>
        <v/>
      </c>
      <c r="X7239"/>
    </row>
    <row r="7240" spans="2:24" x14ac:dyDescent="0.35">
      <c r="B7240" s="146"/>
      <c r="C7240" s="31"/>
      <c r="D7240" s="31"/>
      <c r="E7240" s="44"/>
      <c r="F7240" s="43"/>
      <c r="G7240" s="84"/>
      <c r="H7240" s="31"/>
      <c r="I7240" s="31"/>
      <c r="J7240" s="84"/>
      <c r="K7240" s="31"/>
      <c r="L7240" s="31"/>
      <c r="M7240" s="169"/>
      <c r="N7240" s="148"/>
      <c r="O7240" s="106"/>
      <c r="P7240" s="43"/>
      <c r="Q7240" s="31"/>
      <c r="R7240" s="84"/>
      <c r="S7240" s="31"/>
      <c r="T7240" s="31"/>
      <c r="U7240" s="169"/>
      <c r="V7240" s="150"/>
      <c r="W7240" s="342" t="str" cm="1">
        <f t="array" ref="W7240">IF(SUM(LEN(B7240:V7240))=0,"",IF(OR(OR(ISBLANK(F7240),SUM(LEN(C7240),LEN(D7240))=0),AND(NOT(E7240="Unknown"),ISBLANK(J7240)),AND(NOT(O7240="Unknown"),ISBLANK(R7240))),"Missing Information", INDEX(Table15[Entire Service Line Classification], MATCH(SUMIFS(Table15[Unique ID],Table15[System-Owned Portion],E7240,Table15[If Material Anything Other than "Lead" in Column E,Was Material Ever Previously Lead?],G7240,Table15[Customer-Owned Portion],O7240),Table15[Unique ID],0),0)))</f>
        <v/>
      </c>
      <c r="X7240"/>
    </row>
    <row r="7241" spans="2:24" x14ac:dyDescent="0.35">
      <c r="B7241" s="146"/>
      <c r="C7241" s="31"/>
      <c r="D7241" s="31"/>
      <c r="E7241" s="44"/>
      <c r="F7241" s="43"/>
      <c r="G7241" s="84"/>
      <c r="H7241" s="31"/>
      <c r="I7241" s="31"/>
      <c r="J7241" s="84"/>
      <c r="K7241" s="31"/>
      <c r="L7241" s="31"/>
      <c r="M7241" s="169"/>
      <c r="N7241" s="148"/>
      <c r="O7241" s="106"/>
      <c r="P7241" s="43"/>
      <c r="Q7241" s="31"/>
      <c r="R7241" s="84"/>
      <c r="S7241" s="31"/>
      <c r="T7241" s="31"/>
      <c r="U7241" s="169"/>
      <c r="V7241" s="150"/>
      <c r="W7241" s="342" t="str" cm="1">
        <f t="array" ref="W7241">IF(SUM(LEN(B7241:V7241))=0,"",IF(OR(OR(ISBLANK(F7241),SUM(LEN(C7241),LEN(D7241))=0),AND(NOT(E7241="Unknown"),ISBLANK(J7241)),AND(NOT(O7241="Unknown"),ISBLANK(R7241))),"Missing Information", INDEX(Table15[Entire Service Line Classification], MATCH(SUMIFS(Table15[Unique ID],Table15[System-Owned Portion],E7241,Table15[If Material Anything Other than "Lead" in Column E,Was Material Ever Previously Lead?],G7241,Table15[Customer-Owned Portion],O7241),Table15[Unique ID],0),0)))</f>
        <v/>
      </c>
      <c r="X7241"/>
    </row>
    <row r="7242" spans="2:24" x14ac:dyDescent="0.35">
      <c r="B7242" s="146"/>
      <c r="C7242" s="31"/>
      <c r="D7242" s="31"/>
      <c r="E7242" s="44"/>
      <c r="F7242" s="43"/>
      <c r="G7242" s="84"/>
      <c r="H7242" s="31"/>
      <c r="I7242" s="31"/>
      <c r="J7242" s="84"/>
      <c r="K7242" s="31"/>
      <c r="L7242" s="31"/>
      <c r="M7242" s="169"/>
      <c r="N7242" s="148"/>
      <c r="O7242" s="106"/>
      <c r="P7242" s="43"/>
      <c r="Q7242" s="31"/>
      <c r="R7242" s="84"/>
      <c r="S7242" s="31"/>
      <c r="T7242" s="31"/>
      <c r="U7242" s="169"/>
      <c r="V7242" s="150"/>
      <c r="W7242" s="342" t="str" cm="1">
        <f t="array" ref="W7242">IF(SUM(LEN(B7242:V7242))=0,"",IF(OR(OR(ISBLANK(F7242),SUM(LEN(C7242),LEN(D7242))=0),AND(NOT(E7242="Unknown"),ISBLANK(J7242)),AND(NOT(O7242="Unknown"),ISBLANK(R7242))),"Missing Information", INDEX(Table15[Entire Service Line Classification], MATCH(SUMIFS(Table15[Unique ID],Table15[System-Owned Portion],E7242,Table15[If Material Anything Other than "Lead" in Column E,Was Material Ever Previously Lead?],G7242,Table15[Customer-Owned Portion],O7242),Table15[Unique ID],0),0)))</f>
        <v/>
      </c>
      <c r="X7242"/>
    </row>
    <row r="7243" spans="2:24" x14ac:dyDescent="0.35">
      <c r="B7243" s="146"/>
      <c r="C7243" s="31"/>
      <c r="D7243" s="31"/>
      <c r="E7243" s="44"/>
      <c r="F7243" s="43"/>
      <c r="G7243" s="84"/>
      <c r="H7243" s="31"/>
      <c r="I7243" s="31"/>
      <c r="J7243" s="84"/>
      <c r="K7243" s="31"/>
      <c r="L7243" s="31"/>
      <c r="M7243" s="169"/>
      <c r="N7243" s="148"/>
      <c r="O7243" s="106"/>
      <c r="P7243" s="43"/>
      <c r="Q7243" s="31"/>
      <c r="R7243" s="84"/>
      <c r="S7243" s="31"/>
      <c r="T7243" s="31"/>
      <c r="U7243" s="169"/>
      <c r="V7243" s="150"/>
      <c r="W7243" s="342" t="str" cm="1">
        <f t="array" ref="W7243">IF(SUM(LEN(B7243:V7243))=0,"",IF(OR(OR(ISBLANK(F7243),SUM(LEN(C7243),LEN(D7243))=0),AND(NOT(E7243="Unknown"),ISBLANK(J7243)),AND(NOT(O7243="Unknown"),ISBLANK(R7243))),"Missing Information", INDEX(Table15[Entire Service Line Classification], MATCH(SUMIFS(Table15[Unique ID],Table15[System-Owned Portion],E7243,Table15[If Material Anything Other than "Lead" in Column E,Was Material Ever Previously Lead?],G7243,Table15[Customer-Owned Portion],O7243),Table15[Unique ID],0),0)))</f>
        <v/>
      </c>
      <c r="X7243"/>
    </row>
    <row r="7244" spans="2:24" x14ac:dyDescent="0.35">
      <c r="B7244" s="146"/>
      <c r="C7244" s="31"/>
      <c r="D7244" s="31"/>
      <c r="E7244" s="44"/>
      <c r="F7244" s="43"/>
      <c r="G7244" s="84"/>
      <c r="H7244" s="31"/>
      <c r="I7244" s="31"/>
      <c r="J7244" s="84"/>
      <c r="K7244" s="31"/>
      <c r="L7244" s="31"/>
      <c r="M7244" s="169"/>
      <c r="N7244" s="148"/>
      <c r="O7244" s="106"/>
      <c r="P7244" s="43"/>
      <c r="Q7244" s="31"/>
      <c r="R7244" s="84"/>
      <c r="S7244" s="31"/>
      <c r="T7244" s="31"/>
      <c r="U7244" s="169"/>
      <c r="V7244" s="150"/>
      <c r="W7244" s="342" t="str" cm="1">
        <f t="array" ref="W7244">IF(SUM(LEN(B7244:V7244))=0,"",IF(OR(OR(ISBLANK(F7244),SUM(LEN(C7244),LEN(D7244))=0),AND(NOT(E7244="Unknown"),ISBLANK(J7244)),AND(NOT(O7244="Unknown"),ISBLANK(R7244))),"Missing Information", INDEX(Table15[Entire Service Line Classification], MATCH(SUMIFS(Table15[Unique ID],Table15[System-Owned Portion],E7244,Table15[If Material Anything Other than "Lead" in Column E,Was Material Ever Previously Lead?],G7244,Table15[Customer-Owned Portion],O7244),Table15[Unique ID],0),0)))</f>
        <v/>
      </c>
      <c r="X7244"/>
    </row>
    <row r="7245" spans="2:24" x14ac:dyDescent="0.35">
      <c r="B7245" s="146"/>
      <c r="C7245" s="31"/>
      <c r="D7245" s="31"/>
      <c r="E7245" s="44"/>
      <c r="F7245" s="43"/>
      <c r="G7245" s="84"/>
      <c r="H7245" s="31"/>
      <c r="I7245" s="31"/>
      <c r="J7245" s="84"/>
      <c r="K7245" s="31"/>
      <c r="L7245" s="31"/>
      <c r="M7245" s="169"/>
      <c r="N7245" s="148"/>
      <c r="O7245" s="106"/>
      <c r="P7245" s="43"/>
      <c r="Q7245" s="31"/>
      <c r="R7245" s="84"/>
      <c r="S7245" s="31"/>
      <c r="T7245" s="31"/>
      <c r="U7245" s="169"/>
      <c r="V7245" s="150"/>
      <c r="W7245" s="342" t="str" cm="1">
        <f t="array" ref="W7245">IF(SUM(LEN(B7245:V7245))=0,"",IF(OR(OR(ISBLANK(F7245),SUM(LEN(C7245),LEN(D7245))=0),AND(NOT(E7245="Unknown"),ISBLANK(J7245)),AND(NOT(O7245="Unknown"),ISBLANK(R7245))),"Missing Information", INDEX(Table15[Entire Service Line Classification], MATCH(SUMIFS(Table15[Unique ID],Table15[System-Owned Portion],E7245,Table15[If Material Anything Other than "Lead" in Column E,Was Material Ever Previously Lead?],G7245,Table15[Customer-Owned Portion],O7245),Table15[Unique ID],0),0)))</f>
        <v/>
      </c>
      <c r="X7245"/>
    </row>
    <row r="7246" spans="2:24" x14ac:dyDescent="0.35">
      <c r="B7246" s="146"/>
      <c r="C7246" s="31"/>
      <c r="D7246" s="31"/>
      <c r="E7246" s="44"/>
      <c r="F7246" s="43"/>
      <c r="G7246" s="84"/>
      <c r="H7246" s="31"/>
      <c r="I7246" s="31"/>
      <c r="J7246" s="84"/>
      <c r="K7246" s="31"/>
      <c r="L7246" s="31"/>
      <c r="M7246" s="169"/>
      <c r="N7246" s="148"/>
      <c r="O7246" s="106"/>
      <c r="P7246" s="43"/>
      <c r="Q7246" s="31"/>
      <c r="R7246" s="84"/>
      <c r="S7246" s="31"/>
      <c r="T7246" s="31"/>
      <c r="U7246" s="169"/>
      <c r="V7246" s="150"/>
      <c r="W7246" s="342" t="str" cm="1">
        <f t="array" ref="W7246">IF(SUM(LEN(B7246:V7246))=0,"",IF(OR(OR(ISBLANK(F7246),SUM(LEN(C7246),LEN(D7246))=0),AND(NOT(E7246="Unknown"),ISBLANK(J7246)),AND(NOT(O7246="Unknown"),ISBLANK(R7246))),"Missing Information", INDEX(Table15[Entire Service Line Classification], MATCH(SUMIFS(Table15[Unique ID],Table15[System-Owned Portion],E7246,Table15[If Material Anything Other than "Lead" in Column E,Was Material Ever Previously Lead?],G7246,Table15[Customer-Owned Portion],O7246),Table15[Unique ID],0),0)))</f>
        <v/>
      </c>
      <c r="X7246"/>
    </row>
    <row r="7247" spans="2:24" x14ac:dyDescent="0.35">
      <c r="B7247" s="146"/>
      <c r="C7247" s="31"/>
      <c r="D7247" s="31"/>
      <c r="E7247" s="44"/>
      <c r="F7247" s="43"/>
      <c r="G7247" s="84"/>
      <c r="H7247" s="31"/>
      <c r="I7247" s="31"/>
      <c r="J7247" s="84"/>
      <c r="K7247" s="31"/>
      <c r="L7247" s="31"/>
      <c r="M7247" s="169"/>
      <c r="N7247" s="148"/>
      <c r="O7247" s="106"/>
      <c r="P7247" s="43"/>
      <c r="Q7247" s="31"/>
      <c r="R7247" s="84"/>
      <c r="S7247" s="31"/>
      <c r="T7247" s="31"/>
      <c r="U7247" s="169"/>
      <c r="V7247" s="150"/>
      <c r="W7247" s="342" t="str" cm="1">
        <f t="array" ref="W7247">IF(SUM(LEN(B7247:V7247))=0,"",IF(OR(OR(ISBLANK(F7247),SUM(LEN(C7247),LEN(D7247))=0),AND(NOT(E7247="Unknown"),ISBLANK(J7247)),AND(NOT(O7247="Unknown"),ISBLANK(R7247))),"Missing Information", INDEX(Table15[Entire Service Line Classification], MATCH(SUMIFS(Table15[Unique ID],Table15[System-Owned Portion],E7247,Table15[If Material Anything Other than "Lead" in Column E,Was Material Ever Previously Lead?],G7247,Table15[Customer-Owned Portion],O7247),Table15[Unique ID],0),0)))</f>
        <v/>
      </c>
      <c r="X7247"/>
    </row>
    <row r="7248" spans="2:24" x14ac:dyDescent="0.35">
      <c r="B7248" s="146"/>
      <c r="C7248" s="31"/>
      <c r="D7248" s="31"/>
      <c r="E7248" s="44"/>
      <c r="F7248" s="43"/>
      <c r="G7248" s="84"/>
      <c r="H7248" s="31"/>
      <c r="I7248" s="31"/>
      <c r="J7248" s="84"/>
      <c r="K7248" s="31"/>
      <c r="L7248" s="31"/>
      <c r="M7248" s="169"/>
      <c r="N7248" s="148"/>
      <c r="O7248" s="106"/>
      <c r="P7248" s="43"/>
      <c r="Q7248" s="31"/>
      <c r="R7248" s="84"/>
      <c r="S7248" s="31"/>
      <c r="T7248" s="31"/>
      <c r="U7248" s="169"/>
      <c r="V7248" s="150"/>
      <c r="W7248" s="342" t="str" cm="1">
        <f t="array" ref="W7248">IF(SUM(LEN(B7248:V7248))=0,"",IF(OR(OR(ISBLANK(F7248),SUM(LEN(C7248),LEN(D7248))=0),AND(NOT(E7248="Unknown"),ISBLANK(J7248)),AND(NOT(O7248="Unknown"),ISBLANK(R7248))),"Missing Information", INDEX(Table15[Entire Service Line Classification], MATCH(SUMIFS(Table15[Unique ID],Table15[System-Owned Portion],E7248,Table15[If Material Anything Other than "Lead" in Column E,Was Material Ever Previously Lead?],G7248,Table15[Customer-Owned Portion],O7248),Table15[Unique ID],0),0)))</f>
        <v/>
      </c>
      <c r="X7248"/>
    </row>
    <row r="7249" spans="2:24" x14ac:dyDescent="0.35">
      <c r="B7249" s="146"/>
      <c r="C7249" s="31"/>
      <c r="D7249" s="31"/>
      <c r="E7249" s="44"/>
      <c r="F7249" s="43"/>
      <c r="G7249" s="84"/>
      <c r="H7249" s="31"/>
      <c r="I7249" s="31"/>
      <c r="J7249" s="84"/>
      <c r="K7249" s="31"/>
      <c r="L7249" s="31"/>
      <c r="M7249" s="169"/>
      <c r="N7249" s="148"/>
      <c r="O7249" s="106"/>
      <c r="P7249" s="43"/>
      <c r="Q7249" s="31"/>
      <c r="R7249" s="84"/>
      <c r="S7249" s="31"/>
      <c r="T7249" s="31"/>
      <c r="U7249" s="169"/>
      <c r="V7249" s="150"/>
      <c r="W7249" s="342" t="str" cm="1">
        <f t="array" ref="W7249">IF(SUM(LEN(B7249:V7249))=0,"",IF(OR(OR(ISBLANK(F7249),SUM(LEN(C7249),LEN(D7249))=0),AND(NOT(E7249="Unknown"),ISBLANK(J7249)),AND(NOT(O7249="Unknown"),ISBLANK(R7249))),"Missing Information", INDEX(Table15[Entire Service Line Classification], MATCH(SUMIFS(Table15[Unique ID],Table15[System-Owned Portion],E7249,Table15[If Material Anything Other than "Lead" in Column E,Was Material Ever Previously Lead?],G7249,Table15[Customer-Owned Portion],O7249),Table15[Unique ID],0),0)))</f>
        <v/>
      </c>
      <c r="X7249"/>
    </row>
    <row r="7250" spans="2:24" x14ac:dyDescent="0.35">
      <c r="B7250" s="146"/>
      <c r="C7250" s="31"/>
      <c r="D7250" s="31"/>
      <c r="E7250" s="44"/>
      <c r="F7250" s="43"/>
      <c r="G7250" s="84"/>
      <c r="H7250" s="31"/>
      <c r="I7250" s="31"/>
      <c r="J7250" s="84"/>
      <c r="K7250" s="31"/>
      <c r="L7250" s="31"/>
      <c r="M7250" s="169"/>
      <c r="N7250" s="148"/>
      <c r="O7250" s="106"/>
      <c r="P7250" s="43"/>
      <c r="Q7250" s="31"/>
      <c r="R7250" s="84"/>
      <c r="S7250" s="31"/>
      <c r="T7250" s="31"/>
      <c r="U7250" s="169"/>
      <c r="V7250" s="150"/>
      <c r="W7250" s="342" t="str" cm="1">
        <f t="array" ref="W7250">IF(SUM(LEN(B7250:V7250))=0,"",IF(OR(OR(ISBLANK(F7250),SUM(LEN(C7250),LEN(D7250))=0),AND(NOT(E7250="Unknown"),ISBLANK(J7250)),AND(NOT(O7250="Unknown"),ISBLANK(R7250))),"Missing Information", INDEX(Table15[Entire Service Line Classification], MATCH(SUMIFS(Table15[Unique ID],Table15[System-Owned Portion],E7250,Table15[If Material Anything Other than "Lead" in Column E,Was Material Ever Previously Lead?],G7250,Table15[Customer-Owned Portion],O7250),Table15[Unique ID],0),0)))</f>
        <v/>
      </c>
      <c r="X7250"/>
    </row>
    <row r="7251" spans="2:24" x14ac:dyDescent="0.35">
      <c r="B7251" s="146"/>
      <c r="C7251" s="31"/>
      <c r="D7251" s="31"/>
      <c r="E7251" s="44"/>
      <c r="F7251" s="43"/>
      <c r="G7251" s="84"/>
      <c r="H7251" s="31"/>
      <c r="I7251" s="31"/>
      <c r="J7251" s="84"/>
      <c r="K7251" s="31"/>
      <c r="L7251" s="31"/>
      <c r="M7251" s="169"/>
      <c r="N7251" s="148"/>
      <c r="O7251" s="106"/>
      <c r="P7251" s="43"/>
      <c r="Q7251" s="31"/>
      <c r="R7251" s="84"/>
      <c r="S7251" s="31"/>
      <c r="T7251" s="31"/>
      <c r="U7251" s="169"/>
      <c r="V7251" s="150"/>
      <c r="W7251" s="342" t="str" cm="1">
        <f t="array" ref="W7251">IF(SUM(LEN(B7251:V7251))=0,"",IF(OR(OR(ISBLANK(F7251),SUM(LEN(C7251),LEN(D7251))=0),AND(NOT(E7251="Unknown"),ISBLANK(J7251)),AND(NOT(O7251="Unknown"),ISBLANK(R7251))),"Missing Information", INDEX(Table15[Entire Service Line Classification], MATCH(SUMIFS(Table15[Unique ID],Table15[System-Owned Portion],E7251,Table15[If Material Anything Other than "Lead" in Column E,Was Material Ever Previously Lead?],G7251,Table15[Customer-Owned Portion],O7251),Table15[Unique ID],0),0)))</f>
        <v/>
      </c>
      <c r="X7251"/>
    </row>
    <row r="7252" spans="2:24" x14ac:dyDescent="0.35">
      <c r="B7252" s="146"/>
      <c r="C7252" s="31"/>
      <c r="D7252" s="31"/>
      <c r="E7252" s="44"/>
      <c r="F7252" s="43"/>
      <c r="G7252" s="84"/>
      <c r="H7252" s="31"/>
      <c r="I7252" s="31"/>
      <c r="J7252" s="84"/>
      <c r="K7252" s="31"/>
      <c r="L7252" s="31"/>
      <c r="M7252" s="169"/>
      <c r="N7252" s="148"/>
      <c r="O7252" s="106"/>
      <c r="P7252" s="43"/>
      <c r="Q7252" s="31"/>
      <c r="R7252" s="84"/>
      <c r="S7252" s="31"/>
      <c r="T7252" s="31"/>
      <c r="U7252" s="169"/>
      <c r="V7252" s="150"/>
      <c r="W7252" s="342" t="str" cm="1">
        <f t="array" ref="W7252">IF(SUM(LEN(B7252:V7252))=0,"",IF(OR(OR(ISBLANK(F7252),SUM(LEN(C7252),LEN(D7252))=0),AND(NOT(E7252="Unknown"),ISBLANK(J7252)),AND(NOT(O7252="Unknown"),ISBLANK(R7252))),"Missing Information", INDEX(Table15[Entire Service Line Classification], MATCH(SUMIFS(Table15[Unique ID],Table15[System-Owned Portion],E7252,Table15[If Material Anything Other than "Lead" in Column E,Was Material Ever Previously Lead?],G7252,Table15[Customer-Owned Portion],O7252),Table15[Unique ID],0),0)))</f>
        <v/>
      </c>
      <c r="X7252"/>
    </row>
    <row r="7253" spans="2:24" x14ac:dyDescent="0.35">
      <c r="B7253" s="146"/>
      <c r="C7253" s="31"/>
      <c r="D7253" s="31"/>
      <c r="E7253" s="44"/>
      <c r="F7253" s="43"/>
      <c r="G7253" s="84"/>
      <c r="H7253" s="31"/>
      <c r="I7253" s="31"/>
      <c r="J7253" s="84"/>
      <c r="K7253" s="31"/>
      <c r="L7253" s="31"/>
      <c r="M7253" s="169"/>
      <c r="N7253" s="148"/>
      <c r="O7253" s="106"/>
      <c r="P7253" s="43"/>
      <c r="Q7253" s="31"/>
      <c r="R7253" s="84"/>
      <c r="S7253" s="31"/>
      <c r="T7253" s="31"/>
      <c r="U7253" s="169"/>
      <c r="V7253" s="150"/>
      <c r="W7253" s="342" t="str" cm="1">
        <f t="array" ref="W7253">IF(SUM(LEN(B7253:V7253))=0,"",IF(OR(OR(ISBLANK(F7253),SUM(LEN(C7253),LEN(D7253))=0),AND(NOT(E7253="Unknown"),ISBLANK(J7253)),AND(NOT(O7253="Unknown"),ISBLANK(R7253))),"Missing Information", INDEX(Table15[Entire Service Line Classification], MATCH(SUMIFS(Table15[Unique ID],Table15[System-Owned Portion],E7253,Table15[If Material Anything Other than "Lead" in Column E,Was Material Ever Previously Lead?],G7253,Table15[Customer-Owned Portion],O7253),Table15[Unique ID],0),0)))</f>
        <v/>
      </c>
      <c r="X7253"/>
    </row>
    <row r="7254" spans="2:24" x14ac:dyDescent="0.35">
      <c r="B7254" s="146"/>
      <c r="C7254" s="31"/>
      <c r="D7254" s="31"/>
      <c r="E7254" s="44"/>
      <c r="F7254" s="43"/>
      <c r="G7254" s="84"/>
      <c r="H7254" s="31"/>
      <c r="I7254" s="31"/>
      <c r="J7254" s="84"/>
      <c r="K7254" s="31"/>
      <c r="L7254" s="31"/>
      <c r="M7254" s="169"/>
      <c r="N7254" s="148"/>
      <c r="O7254" s="106"/>
      <c r="P7254" s="43"/>
      <c r="Q7254" s="31"/>
      <c r="R7254" s="84"/>
      <c r="S7254" s="31"/>
      <c r="T7254" s="31"/>
      <c r="U7254" s="169"/>
      <c r="V7254" s="150"/>
      <c r="W7254" s="342" t="str" cm="1">
        <f t="array" ref="W7254">IF(SUM(LEN(B7254:V7254))=0,"",IF(OR(OR(ISBLANK(F7254),SUM(LEN(C7254),LEN(D7254))=0),AND(NOT(E7254="Unknown"),ISBLANK(J7254)),AND(NOT(O7254="Unknown"),ISBLANK(R7254))),"Missing Information", INDEX(Table15[Entire Service Line Classification], MATCH(SUMIFS(Table15[Unique ID],Table15[System-Owned Portion],E7254,Table15[If Material Anything Other than "Lead" in Column E,Was Material Ever Previously Lead?],G7254,Table15[Customer-Owned Portion],O7254),Table15[Unique ID],0),0)))</f>
        <v/>
      </c>
      <c r="X7254"/>
    </row>
    <row r="7255" spans="2:24" x14ac:dyDescent="0.35">
      <c r="B7255" s="146"/>
      <c r="C7255" s="31"/>
      <c r="D7255" s="31"/>
      <c r="E7255" s="44"/>
      <c r="F7255" s="43"/>
      <c r="G7255" s="84"/>
      <c r="H7255" s="31"/>
      <c r="I7255" s="31"/>
      <c r="J7255" s="84"/>
      <c r="K7255" s="31"/>
      <c r="L7255" s="31"/>
      <c r="M7255" s="169"/>
      <c r="N7255" s="148"/>
      <c r="O7255" s="106"/>
      <c r="P7255" s="43"/>
      <c r="Q7255" s="31"/>
      <c r="R7255" s="84"/>
      <c r="S7255" s="31"/>
      <c r="T7255" s="31"/>
      <c r="U7255" s="169"/>
      <c r="V7255" s="150"/>
      <c r="W7255" s="342" t="str" cm="1">
        <f t="array" ref="W7255">IF(SUM(LEN(B7255:V7255))=0,"",IF(OR(OR(ISBLANK(F7255),SUM(LEN(C7255),LEN(D7255))=0),AND(NOT(E7255="Unknown"),ISBLANK(J7255)),AND(NOT(O7255="Unknown"),ISBLANK(R7255))),"Missing Information", INDEX(Table15[Entire Service Line Classification], MATCH(SUMIFS(Table15[Unique ID],Table15[System-Owned Portion],E7255,Table15[If Material Anything Other than "Lead" in Column E,Was Material Ever Previously Lead?],G7255,Table15[Customer-Owned Portion],O7255),Table15[Unique ID],0),0)))</f>
        <v/>
      </c>
      <c r="X7255"/>
    </row>
    <row r="7256" spans="2:24" x14ac:dyDescent="0.35">
      <c r="B7256" s="146"/>
      <c r="C7256" s="31"/>
      <c r="D7256" s="31"/>
      <c r="E7256" s="44"/>
      <c r="F7256" s="43"/>
      <c r="G7256" s="84"/>
      <c r="H7256" s="31"/>
      <c r="I7256" s="31"/>
      <c r="J7256" s="84"/>
      <c r="K7256" s="31"/>
      <c r="L7256" s="31"/>
      <c r="M7256" s="169"/>
      <c r="N7256" s="148"/>
      <c r="O7256" s="106"/>
      <c r="P7256" s="43"/>
      <c r="Q7256" s="31"/>
      <c r="R7256" s="84"/>
      <c r="S7256" s="31"/>
      <c r="T7256" s="31"/>
      <c r="U7256" s="169"/>
      <c r="V7256" s="150"/>
      <c r="W7256" s="342" t="str" cm="1">
        <f t="array" ref="W7256">IF(SUM(LEN(B7256:V7256))=0,"",IF(OR(OR(ISBLANK(F7256),SUM(LEN(C7256),LEN(D7256))=0),AND(NOT(E7256="Unknown"),ISBLANK(J7256)),AND(NOT(O7256="Unknown"),ISBLANK(R7256))),"Missing Information", INDEX(Table15[Entire Service Line Classification], MATCH(SUMIFS(Table15[Unique ID],Table15[System-Owned Portion],E7256,Table15[If Material Anything Other than "Lead" in Column E,Was Material Ever Previously Lead?],G7256,Table15[Customer-Owned Portion],O7256),Table15[Unique ID],0),0)))</f>
        <v/>
      </c>
      <c r="X7256"/>
    </row>
    <row r="7257" spans="2:24" x14ac:dyDescent="0.35">
      <c r="B7257" s="146"/>
      <c r="C7257" s="31"/>
      <c r="D7257" s="31"/>
      <c r="E7257" s="44"/>
      <c r="F7257" s="43"/>
      <c r="G7257" s="84"/>
      <c r="H7257" s="31"/>
      <c r="I7257" s="31"/>
      <c r="J7257" s="84"/>
      <c r="K7257" s="31"/>
      <c r="L7257" s="31"/>
      <c r="M7257" s="169"/>
      <c r="N7257" s="148"/>
      <c r="O7257" s="106"/>
      <c r="P7257" s="43"/>
      <c r="Q7257" s="31"/>
      <c r="R7257" s="84"/>
      <c r="S7257" s="31"/>
      <c r="T7257" s="31"/>
      <c r="U7257" s="169"/>
      <c r="V7257" s="150"/>
      <c r="W7257" s="342" t="str" cm="1">
        <f t="array" ref="W7257">IF(SUM(LEN(B7257:V7257))=0,"",IF(OR(OR(ISBLANK(F7257),SUM(LEN(C7257),LEN(D7257))=0),AND(NOT(E7257="Unknown"),ISBLANK(J7257)),AND(NOT(O7257="Unknown"),ISBLANK(R7257))),"Missing Information", INDEX(Table15[Entire Service Line Classification], MATCH(SUMIFS(Table15[Unique ID],Table15[System-Owned Portion],E7257,Table15[If Material Anything Other than "Lead" in Column E,Was Material Ever Previously Lead?],G7257,Table15[Customer-Owned Portion],O7257),Table15[Unique ID],0),0)))</f>
        <v/>
      </c>
      <c r="X7257"/>
    </row>
    <row r="7258" spans="2:24" x14ac:dyDescent="0.35">
      <c r="B7258" s="146"/>
      <c r="C7258" s="31"/>
      <c r="D7258" s="31"/>
      <c r="E7258" s="44"/>
      <c r="F7258" s="43"/>
      <c r="G7258" s="84"/>
      <c r="H7258" s="31"/>
      <c r="I7258" s="31"/>
      <c r="J7258" s="84"/>
      <c r="K7258" s="31"/>
      <c r="L7258" s="31"/>
      <c r="M7258" s="169"/>
      <c r="N7258" s="148"/>
      <c r="O7258" s="106"/>
      <c r="P7258" s="43"/>
      <c r="Q7258" s="31"/>
      <c r="R7258" s="84"/>
      <c r="S7258" s="31"/>
      <c r="T7258" s="31"/>
      <c r="U7258" s="169"/>
      <c r="V7258" s="150"/>
      <c r="W7258" s="342" t="str" cm="1">
        <f t="array" ref="W7258">IF(SUM(LEN(B7258:V7258))=0,"",IF(OR(OR(ISBLANK(F7258),SUM(LEN(C7258),LEN(D7258))=0),AND(NOT(E7258="Unknown"),ISBLANK(J7258)),AND(NOT(O7258="Unknown"),ISBLANK(R7258))),"Missing Information", INDEX(Table15[Entire Service Line Classification], MATCH(SUMIFS(Table15[Unique ID],Table15[System-Owned Portion],E7258,Table15[If Material Anything Other than "Lead" in Column E,Was Material Ever Previously Lead?],G7258,Table15[Customer-Owned Portion],O7258),Table15[Unique ID],0),0)))</f>
        <v/>
      </c>
      <c r="X7258"/>
    </row>
    <row r="7259" spans="2:24" x14ac:dyDescent="0.35">
      <c r="B7259" s="146"/>
      <c r="C7259" s="31"/>
      <c r="D7259" s="31"/>
      <c r="E7259" s="44"/>
      <c r="F7259" s="43"/>
      <c r="G7259" s="84"/>
      <c r="H7259" s="31"/>
      <c r="I7259" s="31"/>
      <c r="J7259" s="84"/>
      <c r="K7259" s="31"/>
      <c r="L7259" s="31"/>
      <c r="M7259" s="169"/>
      <c r="N7259" s="148"/>
      <c r="O7259" s="106"/>
      <c r="P7259" s="43"/>
      <c r="Q7259" s="31"/>
      <c r="R7259" s="84"/>
      <c r="S7259" s="31"/>
      <c r="T7259" s="31"/>
      <c r="U7259" s="169"/>
      <c r="V7259" s="150"/>
      <c r="W7259" s="342" t="str" cm="1">
        <f t="array" ref="W7259">IF(SUM(LEN(B7259:V7259))=0,"",IF(OR(OR(ISBLANK(F7259),SUM(LEN(C7259),LEN(D7259))=0),AND(NOT(E7259="Unknown"),ISBLANK(J7259)),AND(NOT(O7259="Unknown"),ISBLANK(R7259))),"Missing Information", INDEX(Table15[Entire Service Line Classification], MATCH(SUMIFS(Table15[Unique ID],Table15[System-Owned Portion],E7259,Table15[If Material Anything Other than "Lead" in Column E,Was Material Ever Previously Lead?],G7259,Table15[Customer-Owned Portion],O7259),Table15[Unique ID],0),0)))</f>
        <v/>
      </c>
      <c r="X7259"/>
    </row>
    <row r="7260" spans="2:24" x14ac:dyDescent="0.35">
      <c r="B7260" s="146"/>
      <c r="C7260" s="31"/>
      <c r="D7260" s="31"/>
      <c r="E7260" s="44"/>
      <c r="F7260" s="43"/>
      <c r="G7260" s="84"/>
      <c r="H7260" s="31"/>
      <c r="I7260" s="31"/>
      <c r="J7260" s="84"/>
      <c r="K7260" s="31"/>
      <c r="L7260" s="31"/>
      <c r="M7260" s="169"/>
      <c r="N7260" s="148"/>
      <c r="O7260" s="106"/>
      <c r="P7260" s="43"/>
      <c r="Q7260" s="31"/>
      <c r="R7260" s="84"/>
      <c r="S7260" s="31"/>
      <c r="T7260" s="31"/>
      <c r="U7260" s="169"/>
      <c r="V7260" s="150"/>
      <c r="W7260" s="342" t="str" cm="1">
        <f t="array" ref="W7260">IF(SUM(LEN(B7260:V7260))=0,"",IF(OR(OR(ISBLANK(F7260),SUM(LEN(C7260),LEN(D7260))=0),AND(NOT(E7260="Unknown"),ISBLANK(J7260)),AND(NOT(O7260="Unknown"),ISBLANK(R7260))),"Missing Information", INDEX(Table15[Entire Service Line Classification], MATCH(SUMIFS(Table15[Unique ID],Table15[System-Owned Portion],E7260,Table15[If Material Anything Other than "Lead" in Column E,Was Material Ever Previously Lead?],G7260,Table15[Customer-Owned Portion],O7260),Table15[Unique ID],0),0)))</f>
        <v/>
      </c>
      <c r="X7260"/>
    </row>
    <row r="7261" spans="2:24" x14ac:dyDescent="0.35">
      <c r="B7261" s="146"/>
      <c r="C7261" s="31"/>
      <c r="D7261" s="31"/>
      <c r="E7261" s="44"/>
      <c r="F7261" s="43"/>
      <c r="G7261" s="84"/>
      <c r="H7261" s="31"/>
      <c r="I7261" s="31"/>
      <c r="J7261" s="84"/>
      <c r="K7261" s="31"/>
      <c r="L7261" s="31"/>
      <c r="M7261" s="169"/>
      <c r="N7261" s="148"/>
      <c r="O7261" s="106"/>
      <c r="P7261" s="43"/>
      <c r="Q7261" s="31"/>
      <c r="R7261" s="84"/>
      <c r="S7261" s="31"/>
      <c r="T7261" s="31"/>
      <c r="U7261" s="169"/>
      <c r="V7261" s="150"/>
      <c r="W7261" s="342" t="str" cm="1">
        <f t="array" ref="W7261">IF(SUM(LEN(B7261:V7261))=0,"",IF(OR(OR(ISBLANK(F7261),SUM(LEN(C7261),LEN(D7261))=0),AND(NOT(E7261="Unknown"),ISBLANK(J7261)),AND(NOT(O7261="Unknown"),ISBLANK(R7261))),"Missing Information", INDEX(Table15[Entire Service Line Classification], MATCH(SUMIFS(Table15[Unique ID],Table15[System-Owned Portion],E7261,Table15[If Material Anything Other than "Lead" in Column E,Was Material Ever Previously Lead?],G7261,Table15[Customer-Owned Portion],O7261),Table15[Unique ID],0),0)))</f>
        <v/>
      </c>
      <c r="X7261"/>
    </row>
    <row r="7262" spans="2:24" x14ac:dyDescent="0.35">
      <c r="B7262" s="146"/>
      <c r="C7262" s="31"/>
      <c r="D7262" s="31"/>
      <c r="E7262" s="44"/>
      <c r="F7262" s="43"/>
      <c r="G7262" s="84"/>
      <c r="H7262" s="31"/>
      <c r="I7262" s="31"/>
      <c r="J7262" s="84"/>
      <c r="K7262" s="31"/>
      <c r="L7262" s="31"/>
      <c r="M7262" s="169"/>
      <c r="N7262" s="148"/>
      <c r="O7262" s="106"/>
      <c r="P7262" s="43"/>
      <c r="Q7262" s="31"/>
      <c r="R7262" s="84"/>
      <c r="S7262" s="31"/>
      <c r="T7262" s="31"/>
      <c r="U7262" s="169"/>
      <c r="V7262" s="150"/>
      <c r="W7262" s="342" t="str" cm="1">
        <f t="array" ref="W7262">IF(SUM(LEN(B7262:V7262))=0,"",IF(OR(OR(ISBLANK(F7262),SUM(LEN(C7262),LEN(D7262))=0),AND(NOT(E7262="Unknown"),ISBLANK(J7262)),AND(NOT(O7262="Unknown"),ISBLANK(R7262))),"Missing Information", INDEX(Table15[Entire Service Line Classification], MATCH(SUMIFS(Table15[Unique ID],Table15[System-Owned Portion],E7262,Table15[If Material Anything Other than "Lead" in Column E,Was Material Ever Previously Lead?],G7262,Table15[Customer-Owned Portion],O7262),Table15[Unique ID],0),0)))</f>
        <v/>
      </c>
      <c r="X7262"/>
    </row>
    <row r="7263" spans="2:24" x14ac:dyDescent="0.35">
      <c r="B7263" s="146"/>
      <c r="C7263" s="31"/>
      <c r="D7263" s="31"/>
      <c r="E7263" s="44"/>
      <c r="F7263" s="43"/>
      <c r="G7263" s="84"/>
      <c r="H7263" s="31"/>
      <c r="I7263" s="31"/>
      <c r="J7263" s="84"/>
      <c r="K7263" s="31"/>
      <c r="L7263" s="31"/>
      <c r="M7263" s="169"/>
      <c r="N7263" s="148"/>
      <c r="O7263" s="106"/>
      <c r="P7263" s="43"/>
      <c r="Q7263" s="31"/>
      <c r="R7263" s="84"/>
      <c r="S7263" s="31"/>
      <c r="T7263" s="31"/>
      <c r="U7263" s="169"/>
      <c r="V7263" s="150"/>
      <c r="W7263" s="342" t="str" cm="1">
        <f t="array" ref="W7263">IF(SUM(LEN(B7263:V7263))=0,"",IF(OR(OR(ISBLANK(F7263),SUM(LEN(C7263),LEN(D7263))=0),AND(NOT(E7263="Unknown"),ISBLANK(J7263)),AND(NOT(O7263="Unknown"),ISBLANK(R7263))),"Missing Information", INDEX(Table15[Entire Service Line Classification], MATCH(SUMIFS(Table15[Unique ID],Table15[System-Owned Portion],E7263,Table15[If Material Anything Other than "Lead" in Column E,Was Material Ever Previously Lead?],G7263,Table15[Customer-Owned Portion],O7263),Table15[Unique ID],0),0)))</f>
        <v/>
      </c>
      <c r="X7263"/>
    </row>
    <row r="7264" spans="2:24" x14ac:dyDescent="0.35">
      <c r="B7264" s="146"/>
      <c r="C7264" s="31"/>
      <c r="D7264" s="31"/>
      <c r="E7264" s="44"/>
      <c r="F7264" s="43"/>
      <c r="G7264" s="84"/>
      <c r="H7264" s="31"/>
      <c r="I7264" s="31"/>
      <c r="J7264" s="84"/>
      <c r="K7264" s="31"/>
      <c r="L7264" s="31"/>
      <c r="M7264" s="169"/>
      <c r="N7264" s="148"/>
      <c r="O7264" s="106"/>
      <c r="P7264" s="43"/>
      <c r="Q7264" s="31"/>
      <c r="R7264" s="84"/>
      <c r="S7264" s="31"/>
      <c r="T7264" s="31"/>
      <c r="U7264" s="169"/>
      <c r="V7264" s="150"/>
      <c r="W7264" s="342" t="str" cm="1">
        <f t="array" ref="W7264">IF(SUM(LEN(B7264:V7264))=0,"",IF(OR(OR(ISBLANK(F7264),SUM(LEN(C7264),LEN(D7264))=0),AND(NOT(E7264="Unknown"),ISBLANK(J7264)),AND(NOT(O7264="Unknown"),ISBLANK(R7264))),"Missing Information", INDEX(Table15[Entire Service Line Classification], MATCH(SUMIFS(Table15[Unique ID],Table15[System-Owned Portion],E7264,Table15[If Material Anything Other than "Lead" in Column E,Was Material Ever Previously Lead?],G7264,Table15[Customer-Owned Portion],O7264),Table15[Unique ID],0),0)))</f>
        <v/>
      </c>
      <c r="X7264"/>
    </row>
    <row r="7265" spans="2:24" x14ac:dyDescent="0.35">
      <c r="B7265" s="146"/>
      <c r="C7265" s="31"/>
      <c r="D7265" s="31"/>
      <c r="E7265" s="44"/>
      <c r="F7265" s="43"/>
      <c r="G7265" s="84"/>
      <c r="H7265" s="31"/>
      <c r="I7265" s="31"/>
      <c r="J7265" s="84"/>
      <c r="K7265" s="31"/>
      <c r="L7265" s="31"/>
      <c r="M7265" s="169"/>
      <c r="N7265" s="148"/>
      <c r="O7265" s="106"/>
      <c r="P7265" s="43"/>
      <c r="Q7265" s="31"/>
      <c r="R7265" s="84"/>
      <c r="S7265" s="31"/>
      <c r="T7265" s="31"/>
      <c r="U7265" s="169"/>
      <c r="V7265" s="150"/>
      <c r="W7265" s="342" t="str" cm="1">
        <f t="array" ref="W7265">IF(SUM(LEN(B7265:V7265))=0,"",IF(OR(OR(ISBLANK(F7265),SUM(LEN(C7265),LEN(D7265))=0),AND(NOT(E7265="Unknown"),ISBLANK(J7265)),AND(NOT(O7265="Unknown"),ISBLANK(R7265))),"Missing Information", INDEX(Table15[Entire Service Line Classification], MATCH(SUMIFS(Table15[Unique ID],Table15[System-Owned Portion],E7265,Table15[If Material Anything Other than "Lead" in Column E,Was Material Ever Previously Lead?],G7265,Table15[Customer-Owned Portion],O7265),Table15[Unique ID],0),0)))</f>
        <v/>
      </c>
      <c r="X7265"/>
    </row>
    <row r="7266" spans="2:24" x14ac:dyDescent="0.35">
      <c r="B7266" s="146"/>
      <c r="C7266" s="31"/>
      <c r="D7266" s="31"/>
      <c r="E7266" s="44"/>
      <c r="F7266" s="43"/>
      <c r="G7266" s="84"/>
      <c r="H7266" s="31"/>
      <c r="I7266" s="31"/>
      <c r="J7266" s="84"/>
      <c r="K7266" s="31"/>
      <c r="L7266" s="31"/>
      <c r="M7266" s="169"/>
      <c r="N7266" s="148"/>
      <c r="O7266" s="106"/>
      <c r="P7266" s="43"/>
      <c r="Q7266" s="31"/>
      <c r="R7266" s="84"/>
      <c r="S7266" s="31"/>
      <c r="T7266" s="31"/>
      <c r="U7266" s="169"/>
      <c r="V7266" s="150"/>
      <c r="W7266" s="342" t="str" cm="1">
        <f t="array" ref="W7266">IF(SUM(LEN(B7266:V7266))=0,"",IF(OR(OR(ISBLANK(F7266),SUM(LEN(C7266),LEN(D7266))=0),AND(NOT(E7266="Unknown"),ISBLANK(J7266)),AND(NOT(O7266="Unknown"),ISBLANK(R7266))),"Missing Information", INDEX(Table15[Entire Service Line Classification], MATCH(SUMIFS(Table15[Unique ID],Table15[System-Owned Portion],E7266,Table15[If Material Anything Other than "Lead" in Column E,Was Material Ever Previously Lead?],G7266,Table15[Customer-Owned Portion],O7266),Table15[Unique ID],0),0)))</f>
        <v/>
      </c>
      <c r="X7266"/>
    </row>
    <row r="7267" spans="2:24" x14ac:dyDescent="0.35">
      <c r="B7267" s="146"/>
      <c r="C7267" s="31"/>
      <c r="D7267" s="31"/>
      <c r="E7267" s="44"/>
      <c r="F7267" s="43"/>
      <c r="G7267" s="84"/>
      <c r="H7267" s="31"/>
      <c r="I7267" s="31"/>
      <c r="J7267" s="84"/>
      <c r="K7267" s="31"/>
      <c r="L7267" s="31"/>
      <c r="M7267" s="169"/>
      <c r="N7267" s="148"/>
      <c r="O7267" s="106"/>
      <c r="P7267" s="43"/>
      <c r="Q7267" s="31"/>
      <c r="R7267" s="84"/>
      <c r="S7267" s="31"/>
      <c r="T7267" s="31"/>
      <c r="U7267" s="169"/>
      <c r="V7267" s="150"/>
      <c r="W7267" s="342" t="str" cm="1">
        <f t="array" ref="W7267">IF(SUM(LEN(B7267:V7267))=0,"",IF(OR(OR(ISBLANK(F7267),SUM(LEN(C7267),LEN(D7267))=0),AND(NOT(E7267="Unknown"),ISBLANK(J7267)),AND(NOT(O7267="Unknown"),ISBLANK(R7267))),"Missing Information", INDEX(Table15[Entire Service Line Classification], MATCH(SUMIFS(Table15[Unique ID],Table15[System-Owned Portion],E7267,Table15[If Material Anything Other than "Lead" in Column E,Was Material Ever Previously Lead?],G7267,Table15[Customer-Owned Portion],O7267),Table15[Unique ID],0),0)))</f>
        <v/>
      </c>
      <c r="X7267"/>
    </row>
    <row r="7268" spans="2:24" x14ac:dyDescent="0.35">
      <c r="B7268" s="146"/>
      <c r="C7268" s="31"/>
      <c r="D7268" s="31"/>
      <c r="E7268" s="44"/>
      <c r="F7268" s="43"/>
      <c r="G7268" s="84"/>
      <c r="H7268" s="31"/>
      <c r="I7268" s="31"/>
      <c r="J7268" s="84"/>
      <c r="K7268" s="31"/>
      <c r="L7268" s="31"/>
      <c r="M7268" s="169"/>
      <c r="N7268" s="148"/>
      <c r="O7268" s="106"/>
      <c r="P7268" s="43"/>
      <c r="Q7268" s="31"/>
      <c r="R7268" s="84"/>
      <c r="S7268" s="31"/>
      <c r="T7268" s="31"/>
      <c r="U7268" s="169"/>
      <c r="V7268" s="150"/>
      <c r="W7268" s="342" t="str" cm="1">
        <f t="array" ref="W7268">IF(SUM(LEN(B7268:V7268))=0,"",IF(OR(OR(ISBLANK(F7268),SUM(LEN(C7268),LEN(D7268))=0),AND(NOT(E7268="Unknown"),ISBLANK(J7268)),AND(NOT(O7268="Unknown"),ISBLANK(R7268))),"Missing Information", INDEX(Table15[Entire Service Line Classification], MATCH(SUMIFS(Table15[Unique ID],Table15[System-Owned Portion],E7268,Table15[If Material Anything Other than "Lead" in Column E,Was Material Ever Previously Lead?],G7268,Table15[Customer-Owned Portion],O7268),Table15[Unique ID],0),0)))</f>
        <v/>
      </c>
      <c r="X7268"/>
    </row>
    <row r="7269" spans="2:24" x14ac:dyDescent="0.35">
      <c r="B7269" s="146"/>
      <c r="C7269" s="31"/>
      <c r="D7269" s="31"/>
      <c r="E7269" s="44"/>
      <c r="F7269" s="43"/>
      <c r="G7269" s="84"/>
      <c r="H7269" s="31"/>
      <c r="I7269" s="31"/>
      <c r="J7269" s="84"/>
      <c r="K7269" s="31"/>
      <c r="L7269" s="31"/>
      <c r="M7269" s="169"/>
      <c r="N7269" s="148"/>
      <c r="O7269" s="106"/>
      <c r="P7269" s="43"/>
      <c r="Q7269" s="31"/>
      <c r="R7269" s="84"/>
      <c r="S7269" s="31"/>
      <c r="T7269" s="31"/>
      <c r="U7269" s="169"/>
      <c r="V7269" s="150"/>
      <c r="W7269" s="342" t="str" cm="1">
        <f t="array" ref="W7269">IF(SUM(LEN(B7269:V7269))=0,"",IF(OR(OR(ISBLANK(F7269),SUM(LEN(C7269),LEN(D7269))=0),AND(NOT(E7269="Unknown"),ISBLANK(J7269)),AND(NOT(O7269="Unknown"),ISBLANK(R7269))),"Missing Information", INDEX(Table15[Entire Service Line Classification], MATCH(SUMIFS(Table15[Unique ID],Table15[System-Owned Portion],E7269,Table15[If Material Anything Other than "Lead" in Column E,Was Material Ever Previously Lead?],G7269,Table15[Customer-Owned Portion],O7269),Table15[Unique ID],0),0)))</f>
        <v/>
      </c>
      <c r="X7269"/>
    </row>
    <row r="7270" spans="2:24" x14ac:dyDescent="0.35">
      <c r="B7270" s="146"/>
      <c r="C7270" s="31"/>
      <c r="D7270" s="31"/>
      <c r="E7270" s="44"/>
      <c r="F7270" s="43"/>
      <c r="G7270" s="84"/>
      <c r="H7270" s="31"/>
      <c r="I7270" s="31"/>
      <c r="J7270" s="84"/>
      <c r="K7270" s="31"/>
      <c r="L7270" s="31"/>
      <c r="M7270" s="169"/>
      <c r="N7270" s="148"/>
      <c r="O7270" s="106"/>
      <c r="P7270" s="43"/>
      <c r="Q7270" s="31"/>
      <c r="R7270" s="84"/>
      <c r="S7270" s="31"/>
      <c r="T7270" s="31"/>
      <c r="U7270" s="169"/>
      <c r="V7270" s="150"/>
      <c r="W7270" s="342" t="str" cm="1">
        <f t="array" ref="W7270">IF(SUM(LEN(B7270:V7270))=0,"",IF(OR(OR(ISBLANK(F7270),SUM(LEN(C7270),LEN(D7270))=0),AND(NOT(E7270="Unknown"),ISBLANK(J7270)),AND(NOT(O7270="Unknown"),ISBLANK(R7270))),"Missing Information", INDEX(Table15[Entire Service Line Classification], MATCH(SUMIFS(Table15[Unique ID],Table15[System-Owned Portion],E7270,Table15[If Material Anything Other than "Lead" in Column E,Was Material Ever Previously Lead?],G7270,Table15[Customer-Owned Portion],O7270),Table15[Unique ID],0),0)))</f>
        <v/>
      </c>
      <c r="X7270"/>
    </row>
    <row r="7271" spans="2:24" x14ac:dyDescent="0.35">
      <c r="B7271" s="146"/>
      <c r="C7271" s="31"/>
      <c r="D7271" s="31"/>
      <c r="E7271" s="44"/>
      <c r="F7271" s="43"/>
      <c r="G7271" s="84"/>
      <c r="H7271" s="31"/>
      <c r="I7271" s="31"/>
      <c r="J7271" s="84"/>
      <c r="K7271" s="31"/>
      <c r="L7271" s="31"/>
      <c r="M7271" s="169"/>
      <c r="N7271" s="148"/>
      <c r="O7271" s="106"/>
      <c r="P7271" s="43"/>
      <c r="Q7271" s="31"/>
      <c r="R7271" s="84"/>
      <c r="S7271" s="31"/>
      <c r="T7271" s="31"/>
      <c r="U7271" s="169"/>
      <c r="V7271" s="150"/>
      <c r="W7271" s="342" t="str" cm="1">
        <f t="array" ref="W7271">IF(SUM(LEN(B7271:V7271))=0,"",IF(OR(OR(ISBLANK(F7271),SUM(LEN(C7271),LEN(D7271))=0),AND(NOT(E7271="Unknown"),ISBLANK(J7271)),AND(NOT(O7271="Unknown"),ISBLANK(R7271))),"Missing Information", INDEX(Table15[Entire Service Line Classification], MATCH(SUMIFS(Table15[Unique ID],Table15[System-Owned Portion],E7271,Table15[If Material Anything Other than "Lead" in Column E,Was Material Ever Previously Lead?],G7271,Table15[Customer-Owned Portion],O7271),Table15[Unique ID],0),0)))</f>
        <v/>
      </c>
      <c r="X7271"/>
    </row>
    <row r="7272" spans="2:24" x14ac:dyDescent="0.35">
      <c r="B7272" s="146"/>
      <c r="C7272" s="31"/>
      <c r="D7272" s="31"/>
      <c r="E7272" s="44"/>
      <c r="F7272" s="43"/>
      <c r="G7272" s="84"/>
      <c r="H7272" s="31"/>
      <c r="I7272" s="31"/>
      <c r="J7272" s="84"/>
      <c r="K7272" s="31"/>
      <c r="L7272" s="31"/>
      <c r="M7272" s="169"/>
      <c r="N7272" s="148"/>
      <c r="O7272" s="106"/>
      <c r="P7272" s="43"/>
      <c r="Q7272" s="31"/>
      <c r="R7272" s="84"/>
      <c r="S7272" s="31"/>
      <c r="T7272" s="31"/>
      <c r="U7272" s="169"/>
      <c r="V7272" s="150"/>
      <c r="W7272" s="342" t="str" cm="1">
        <f t="array" ref="W7272">IF(SUM(LEN(B7272:V7272))=0,"",IF(OR(OR(ISBLANK(F7272),SUM(LEN(C7272),LEN(D7272))=0),AND(NOT(E7272="Unknown"),ISBLANK(J7272)),AND(NOT(O7272="Unknown"),ISBLANK(R7272))),"Missing Information", INDEX(Table15[Entire Service Line Classification], MATCH(SUMIFS(Table15[Unique ID],Table15[System-Owned Portion],E7272,Table15[If Material Anything Other than "Lead" in Column E,Was Material Ever Previously Lead?],G7272,Table15[Customer-Owned Portion],O7272),Table15[Unique ID],0),0)))</f>
        <v/>
      </c>
      <c r="X7272"/>
    </row>
    <row r="7273" spans="2:24" x14ac:dyDescent="0.35">
      <c r="B7273" s="146"/>
      <c r="C7273" s="31"/>
      <c r="D7273" s="31"/>
      <c r="E7273" s="44"/>
      <c r="F7273" s="43"/>
      <c r="G7273" s="84"/>
      <c r="H7273" s="31"/>
      <c r="I7273" s="31"/>
      <c r="J7273" s="84"/>
      <c r="K7273" s="31"/>
      <c r="L7273" s="31"/>
      <c r="M7273" s="169"/>
      <c r="N7273" s="148"/>
      <c r="O7273" s="106"/>
      <c r="P7273" s="43"/>
      <c r="Q7273" s="31"/>
      <c r="R7273" s="84"/>
      <c r="S7273" s="31"/>
      <c r="T7273" s="31"/>
      <c r="U7273" s="169"/>
      <c r="V7273" s="150"/>
      <c r="W7273" s="342" t="str" cm="1">
        <f t="array" ref="W7273">IF(SUM(LEN(B7273:V7273))=0,"",IF(OR(OR(ISBLANK(F7273),SUM(LEN(C7273),LEN(D7273))=0),AND(NOT(E7273="Unknown"),ISBLANK(J7273)),AND(NOT(O7273="Unknown"),ISBLANK(R7273))),"Missing Information", INDEX(Table15[Entire Service Line Classification], MATCH(SUMIFS(Table15[Unique ID],Table15[System-Owned Portion],E7273,Table15[If Material Anything Other than "Lead" in Column E,Was Material Ever Previously Lead?],G7273,Table15[Customer-Owned Portion],O7273),Table15[Unique ID],0),0)))</f>
        <v/>
      </c>
      <c r="X7273"/>
    </row>
    <row r="7274" spans="2:24" x14ac:dyDescent="0.35">
      <c r="B7274" s="146"/>
      <c r="C7274" s="31"/>
      <c r="D7274" s="31"/>
      <c r="E7274" s="44"/>
      <c r="F7274" s="43"/>
      <c r="G7274" s="84"/>
      <c r="H7274" s="31"/>
      <c r="I7274" s="31"/>
      <c r="J7274" s="84"/>
      <c r="K7274" s="31"/>
      <c r="L7274" s="31"/>
      <c r="M7274" s="169"/>
      <c r="N7274" s="148"/>
      <c r="O7274" s="106"/>
      <c r="P7274" s="43"/>
      <c r="Q7274" s="31"/>
      <c r="R7274" s="84"/>
      <c r="S7274" s="31"/>
      <c r="T7274" s="31"/>
      <c r="U7274" s="169"/>
      <c r="V7274" s="150"/>
      <c r="W7274" s="342" t="str" cm="1">
        <f t="array" ref="W7274">IF(SUM(LEN(B7274:V7274))=0,"",IF(OR(OR(ISBLANK(F7274),SUM(LEN(C7274),LEN(D7274))=0),AND(NOT(E7274="Unknown"),ISBLANK(J7274)),AND(NOT(O7274="Unknown"),ISBLANK(R7274))),"Missing Information", INDEX(Table15[Entire Service Line Classification], MATCH(SUMIFS(Table15[Unique ID],Table15[System-Owned Portion],E7274,Table15[If Material Anything Other than "Lead" in Column E,Was Material Ever Previously Lead?],G7274,Table15[Customer-Owned Portion],O7274),Table15[Unique ID],0),0)))</f>
        <v/>
      </c>
      <c r="X7274"/>
    </row>
    <row r="7275" spans="2:24" x14ac:dyDescent="0.35">
      <c r="B7275" s="146"/>
      <c r="C7275" s="31"/>
      <c r="D7275" s="31"/>
      <c r="E7275" s="44"/>
      <c r="F7275" s="43"/>
      <c r="G7275" s="84"/>
      <c r="H7275" s="31"/>
      <c r="I7275" s="31"/>
      <c r="J7275" s="84"/>
      <c r="K7275" s="31"/>
      <c r="L7275" s="31"/>
      <c r="M7275" s="169"/>
      <c r="N7275" s="148"/>
      <c r="O7275" s="106"/>
      <c r="P7275" s="43"/>
      <c r="Q7275" s="31"/>
      <c r="R7275" s="84"/>
      <c r="S7275" s="31"/>
      <c r="T7275" s="31"/>
      <c r="U7275" s="169"/>
      <c r="V7275" s="150"/>
      <c r="W7275" s="342" t="str" cm="1">
        <f t="array" ref="W7275">IF(SUM(LEN(B7275:V7275))=0,"",IF(OR(OR(ISBLANK(F7275),SUM(LEN(C7275),LEN(D7275))=0),AND(NOT(E7275="Unknown"),ISBLANK(J7275)),AND(NOT(O7275="Unknown"),ISBLANK(R7275))),"Missing Information", INDEX(Table15[Entire Service Line Classification], MATCH(SUMIFS(Table15[Unique ID],Table15[System-Owned Portion],E7275,Table15[If Material Anything Other than "Lead" in Column E,Was Material Ever Previously Lead?],G7275,Table15[Customer-Owned Portion],O7275),Table15[Unique ID],0),0)))</f>
        <v/>
      </c>
      <c r="X7275"/>
    </row>
    <row r="7276" spans="2:24" x14ac:dyDescent="0.35">
      <c r="B7276" s="146"/>
      <c r="C7276" s="31"/>
      <c r="D7276" s="31"/>
      <c r="E7276" s="44"/>
      <c r="F7276" s="43"/>
      <c r="G7276" s="84"/>
      <c r="H7276" s="31"/>
      <c r="I7276" s="31"/>
      <c r="J7276" s="84"/>
      <c r="K7276" s="31"/>
      <c r="L7276" s="31"/>
      <c r="M7276" s="169"/>
      <c r="N7276" s="148"/>
      <c r="O7276" s="106"/>
      <c r="P7276" s="43"/>
      <c r="Q7276" s="31"/>
      <c r="R7276" s="84"/>
      <c r="S7276" s="31"/>
      <c r="T7276" s="31"/>
      <c r="U7276" s="169"/>
      <c r="V7276" s="150"/>
      <c r="W7276" s="342" t="str" cm="1">
        <f t="array" ref="W7276">IF(SUM(LEN(B7276:V7276))=0,"",IF(OR(OR(ISBLANK(F7276),SUM(LEN(C7276),LEN(D7276))=0),AND(NOT(E7276="Unknown"),ISBLANK(J7276)),AND(NOT(O7276="Unknown"),ISBLANK(R7276))),"Missing Information", INDEX(Table15[Entire Service Line Classification], MATCH(SUMIFS(Table15[Unique ID],Table15[System-Owned Portion],E7276,Table15[If Material Anything Other than "Lead" in Column E,Was Material Ever Previously Lead?],G7276,Table15[Customer-Owned Portion],O7276),Table15[Unique ID],0),0)))</f>
        <v/>
      </c>
      <c r="X7276"/>
    </row>
    <row r="7277" spans="2:24" x14ac:dyDescent="0.35">
      <c r="B7277" s="146"/>
      <c r="C7277" s="31"/>
      <c r="D7277" s="31"/>
      <c r="E7277" s="44"/>
      <c r="F7277" s="43"/>
      <c r="G7277" s="84"/>
      <c r="H7277" s="31"/>
      <c r="I7277" s="31"/>
      <c r="J7277" s="84"/>
      <c r="K7277" s="31"/>
      <c r="L7277" s="31"/>
      <c r="M7277" s="169"/>
      <c r="N7277" s="148"/>
      <c r="O7277" s="106"/>
      <c r="P7277" s="43"/>
      <c r="Q7277" s="31"/>
      <c r="R7277" s="84"/>
      <c r="S7277" s="31"/>
      <c r="T7277" s="31"/>
      <c r="U7277" s="169"/>
      <c r="V7277" s="150"/>
      <c r="W7277" s="342" t="str" cm="1">
        <f t="array" ref="W7277">IF(SUM(LEN(B7277:V7277))=0,"",IF(OR(OR(ISBLANK(F7277),SUM(LEN(C7277),LEN(D7277))=0),AND(NOT(E7277="Unknown"),ISBLANK(J7277)),AND(NOT(O7277="Unknown"),ISBLANK(R7277))),"Missing Information", INDEX(Table15[Entire Service Line Classification], MATCH(SUMIFS(Table15[Unique ID],Table15[System-Owned Portion],E7277,Table15[If Material Anything Other than "Lead" in Column E,Was Material Ever Previously Lead?],G7277,Table15[Customer-Owned Portion],O7277),Table15[Unique ID],0),0)))</f>
        <v/>
      </c>
      <c r="X7277"/>
    </row>
    <row r="7278" spans="2:24" x14ac:dyDescent="0.35">
      <c r="B7278" s="146"/>
      <c r="C7278" s="31"/>
      <c r="D7278" s="31"/>
      <c r="E7278" s="44"/>
      <c r="F7278" s="43"/>
      <c r="G7278" s="84"/>
      <c r="H7278" s="31"/>
      <c r="I7278" s="31"/>
      <c r="J7278" s="84"/>
      <c r="K7278" s="31"/>
      <c r="L7278" s="31"/>
      <c r="M7278" s="169"/>
      <c r="N7278" s="148"/>
      <c r="O7278" s="106"/>
      <c r="P7278" s="43"/>
      <c r="Q7278" s="31"/>
      <c r="R7278" s="84"/>
      <c r="S7278" s="31"/>
      <c r="T7278" s="31"/>
      <c r="U7278" s="169"/>
      <c r="V7278" s="150"/>
      <c r="W7278" s="342" t="str" cm="1">
        <f t="array" ref="W7278">IF(SUM(LEN(B7278:V7278))=0,"",IF(OR(OR(ISBLANK(F7278),SUM(LEN(C7278),LEN(D7278))=0),AND(NOT(E7278="Unknown"),ISBLANK(J7278)),AND(NOT(O7278="Unknown"),ISBLANK(R7278))),"Missing Information", INDEX(Table15[Entire Service Line Classification], MATCH(SUMIFS(Table15[Unique ID],Table15[System-Owned Portion],E7278,Table15[If Material Anything Other than "Lead" in Column E,Was Material Ever Previously Lead?],G7278,Table15[Customer-Owned Portion],O7278),Table15[Unique ID],0),0)))</f>
        <v/>
      </c>
      <c r="X7278"/>
    </row>
    <row r="7279" spans="2:24" x14ac:dyDescent="0.35">
      <c r="B7279" s="146"/>
      <c r="C7279" s="31"/>
      <c r="D7279" s="31"/>
      <c r="E7279" s="44"/>
      <c r="F7279" s="43"/>
      <c r="G7279" s="84"/>
      <c r="H7279" s="31"/>
      <c r="I7279" s="31"/>
      <c r="J7279" s="84"/>
      <c r="K7279" s="31"/>
      <c r="L7279" s="31"/>
      <c r="M7279" s="169"/>
      <c r="N7279" s="148"/>
      <c r="O7279" s="106"/>
      <c r="P7279" s="43"/>
      <c r="Q7279" s="31"/>
      <c r="R7279" s="84"/>
      <c r="S7279" s="31"/>
      <c r="T7279" s="31"/>
      <c r="U7279" s="169"/>
      <c r="V7279" s="150"/>
      <c r="W7279" s="342" t="str" cm="1">
        <f t="array" ref="W7279">IF(SUM(LEN(B7279:V7279))=0,"",IF(OR(OR(ISBLANK(F7279),SUM(LEN(C7279),LEN(D7279))=0),AND(NOT(E7279="Unknown"),ISBLANK(J7279)),AND(NOT(O7279="Unknown"),ISBLANK(R7279))),"Missing Information", INDEX(Table15[Entire Service Line Classification], MATCH(SUMIFS(Table15[Unique ID],Table15[System-Owned Portion],E7279,Table15[If Material Anything Other than "Lead" in Column E,Was Material Ever Previously Lead?],G7279,Table15[Customer-Owned Portion],O7279),Table15[Unique ID],0),0)))</f>
        <v/>
      </c>
      <c r="X7279"/>
    </row>
    <row r="7280" spans="2:24" x14ac:dyDescent="0.35">
      <c r="B7280" s="146"/>
      <c r="C7280" s="31"/>
      <c r="D7280" s="31"/>
      <c r="E7280" s="44"/>
      <c r="F7280" s="43"/>
      <c r="G7280" s="84"/>
      <c r="H7280" s="31"/>
      <c r="I7280" s="31"/>
      <c r="J7280" s="84"/>
      <c r="K7280" s="31"/>
      <c r="L7280" s="31"/>
      <c r="M7280" s="169"/>
      <c r="N7280" s="148"/>
      <c r="O7280" s="106"/>
      <c r="P7280" s="43"/>
      <c r="Q7280" s="31"/>
      <c r="R7280" s="84"/>
      <c r="S7280" s="31"/>
      <c r="T7280" s="31"/>
      <c r="U7280" s="169"/>
      <c r="V7280" s="150"/>
      <c r="W7280" s="342" t="str" cm="1">
        <f t="array" ref="W7280">IF(SUM(LEN(B7280:V7280))=0,"",IF(OR(OR(ISBLANK(F7280),SUM(LEN(C7280),LEN(D7280))=0),AND(NOT(E7280="Unknown"),ISBLANK(J7280)),AND(NOT(O7280="Unknown"),ISBLANK(R7280))),"Missing Information", INDEX(Table15[Entire Service Line Classification], MATCH(SUMIFS(Table15[Unique ID],Table15[System-Owned Portion],E7280,Table15[If Material Anything Other than "Lead" in Column E,Was Material Ever Previously Lead?],G7280,Table15[Customer-Owned Portion],O7280),Table15[Unique ID],0),0)))</f>
        <v/>
      </c>
      <c r="X7280"/>
    </row>
    <row r="7281" spans="2:24" x14ac:dyDescent="0.35">
      <c r="B7281" s="146"/>
      <c r="C7281" s="31"/>
      <c r="D7281" s="31"/>
      <c r="E7281" s="44"/>
      <c r="F7281" s="43"/>
      <c r="G7281" s="84"/>
      <c r="H7281" s="31"/>
      <c r="I7281" s="31"/>
      <c r="J7281" s="84"/>
      <c r="K7281" s="31"/>
      <c r="L7281" s="31"/>
      <c r="M7281" s="169"/>
      <c r="N7281" s="148"/>
      <c r="O7281" s="106"/>
      <c r="P7281" s="43"/>
      <c r="Q7281" s="31"/>
      <c r="R7281" s="84"/>
      <c r="S7281" s="31"/>
      <c r="T7281" s="31"/>
      <c r="U7281" s="169"/>
      <c r="V7281" s="150"/>
      <c r="W7281" s="342" t="str" cm="1">
        <f t="array" ref="W7281">IF(SUM(LEN(B7281:V7281))=0,"",IF(OR(OR(ISBLANK(F7281),SUM(LEN(C7281),LEN(D7281))=0),AND(NOT(E7281="Unknown"),ISBLANK(J7281)),AND(NOT(O7281="Unknown"),ISBLANK(R7281))),"Missing Information", INDEX(Table15[Entire Service Line Classification], MATCH(SUMIFS(Table15[Unique ID],Table15[System-Owned Portion],E7281,Table15[If Material Anything Other than "Lead" in Column E,Was Material Ever Previously Lead?],G7281,Table15[Customer-Owned Portion],O7281),Table15[Unique ID],0),0)))</f>
        <v/>
      </c>
      <c r="X7281"/>
    </row>
    <row r="7282" spans="2:24" x14ac:dyDescent="0.35">
      <c r="B7282" s="146"/>
      <c r="C7282" s="31"/>
      <c r="D7282" s="31"/>
      <c r="E7282" s="44"/>
      <c r="F7282" s="43"/>
      <c r="G7282" s="84"/>
      <c r="H7282" s="31"/>
      <c r="I7282" s="31"/>
      <c r="J7282" s="84"/>
      <c r="K7282" s="31"/>
      <c r="L7282" s="31"/>
      <c r="M7282" s="169"/>
      <c r="N7282" s="148"/>
      <c r="O7282" s="106"/>
      <c r="P7282" s="43"/>
      <c r="Q7282" s="31"/>
      <c r="R7282" s="84"/>
      <c r="S7282" s="31"/>
      <c r="T7282" s="31"/>
      <c r="U7282" s="169"/>
      <c r="V7282" s="150"/>
      <c r="W7282" s="342" t="str" cm="1">
        <f t="array" ref="W7282">IF(SUM(LEN(B7282:V7282))=0,"",IF(OR(OR(ISBLANK(F7282),SUM(LEN(C7282),LEN(D7282))=0),AND(NOT(E7282="Unknown"),ISBLANK(J7282)),AND(NOT(O7282="Unknown"),ISBLANK(R7282))),"Missing Information", INDEX(Table15[Entire Service Line Classification], MATCH(SUMIFS(Table15[Unique ID],Table15[System-Owned Portion],E7282,Table15[If Material Anything Other than "Lead" in Column E,Was Material Ever Previously Lead?],G7282,Table15[Customer-Owned Portion],O7282),Table15[Unique ID],0),0)))</f>
        <v/>
      </c>
      <c r="X7282"/>
    </row>
    <row r="7283" spans="2:24" x14ac:dyDescent="0.35">
      <c r="B7283" s="146"/>
      <c r="C7283" s="31"/>
      <c r="D7283" s="31"/>
      <c r="E7283" s="44"/>
      <c r="F7283" s="43"/>
      <c r="G7283" s="84"/>
      <c r="H7283" s="31"/>
      <c r="I7283" s="31"/>
      <c r="J7283" s="84"/>
      <c r="K7283" s="31"/>
      <c r="L7283" s="31"/>
      <c r="M7283" s="169"/>
      <c r="N7283" s="148"/>
      <c r="O7283" s="106"/>
      <c r="P7283" s="43"/>
      <c r="Q7283" s="31"/>
      <c r="R7283" s="84"/>
      <c r="S7283" s="31"/>
      <c r="T7283" s="31"/>
      <c r="U7283" s="169"/>
      <c r="V7283" s="150"/>
      <c r="W7283" s="342" t="str" cm="1">
        <f t="array" ref="W7283">IF(SUM(LEN(B7283:V7283))=0,"",IF(OR(OR(ISBLANK(F7283),SUM(LEN(C7283),LEN(D7283))=0),AND(NOT(E7283="Unknown"),ISBLANK(J7283)),AND(NOT(O7283="Unknown"),ISBLANK(R7283))),"Missing Information", INDEX(Table15[Entire Service Line Classification], MATCH(SUMIFS(Table15[Unique ID],Table15[System-Owned Portion],E7283,Table15[If Material Anything Other than "Lead" in Column E,Was Material Ever Previously Lead?],G7283,Table15[Customer-Owned Portion],O7283),Table15[Unique ID],0),0)))</f>
        <v/>
      </c>
      <c r="X7283"/>
    </row>
    <row r="7284" spans="2:24" x14ac:dyDescent="0.35">
      <c r="B7284" s="146"/>
      <c r="C7284" s="31"/>
      <c r="D7284" s="31"/>
      <c r="E7284" s="44"/>
      <c r="F7284" s="43"/>
      <c r="G7284" s="84"/>
      <c r="H7284" s="31"/>
      <c r="I7284" s="31"/>
      <c r="J7284" s="84"/>
      <c r="K7284" s="31"/>
      <c r="L7284" s="31"/>
      <c r="M7284" s="169"/>
      <c r="N7284" s="148"/>
      <c r="O7284" s="106"/>
      <c r="P7284" s="43"/>
      <c r="Q7284" s="31"/>
      <c r="R7284" s="84"/>
      <c r="S7284" s="31"/>
      <c r="T7284" s="31"/>
      <c r="U7284" s="169"/>
      <c r="V7284" s="150"/>
      <c r="W7284" s="342" t="str" cm="1">
        <f t="array" ref="W7284">IF(SUM(LEN(B7284:V7284))=0,"",IF(OR(OR(ISBLANK(F7284),SUM(LEN(C7284),LEN(D7284))=0),AND(NOT(E7284="Unknown"),ISBLANK(J7284)),AND(NOT(O7284="Unknown"),ISBLANK(R7284))),"Missing Information", INDEX(Table15[Entire Service Line Classification], MATCH(SUMIFS(Table15[Unique ID],Table15[System-Owned Portion],E7284,Table15[If Material Anything Other than "Lead" in Column E,Was Material Ever Previously Lead?],G7284,Table15[Customer-Owned Portion],O7284),Table15[Unique ID],0),0)))</f>
        <v/>
      </c>
      <c r="X7284"/>
    </row>
    <row r="7285" spans="2:24" x14ac:dyDescent="0.35">
      <c r="B7285" s="146"/>
      <c r="C7285" s="31"/>
      <c r="D7285" s="31"/>
      <c r="E7285" s="44"/>
      <c r="F7285" s="43"/>
      <c r="G7285" s="84"/>
      <c r="H7285" s="31"/>
      <c r="I7285" s="31"/>
      <c r="J7285" s="84"/>
      <c r="K7285" s="31"/>
      <c r="L7285" s="31"/>
      <c r="M7285" s="169"/>
      <c r="N7285" s="148"/>
      <c r="O7285" s="106"/>
      <c r="P7285" s="43"/>
      <c r="Q7285" s="31"/>
      <c r="R7285" s="84"/>
      <c r="S7285" s="31"/>
      <c r="T7285" s="31"/>
      <c r="U7285" s="169"/>
      <c r="V7285" s="150"/>
      <c r="W7285" s="342" t="str" cm="1">
        <f t="array" ref="W7285">IF(SUM(LEN(B7285:V7285))=0,"",IF(OR(OR(ISBLANK(F7285),SUM(LEN(C7285),LEN(D7285))=0),AND(NOT(E7285="Unknown"),ISBLANK(J7285)),AND(NOT(O7285="Unknown"),ISBLANK(R7285))),"Missing Information", INDEX(Table15[Entire Service Line Classification], MATCH(SUMIFS(Table15[Unique ID],Table15[System-Owned Portion],E7285,Table15[If Material Anything Other than "Lead" in Column E,Was Material Ever Previously Lead?],G7285,Table15[Customer-Owned Portion],O7285),Table15[Unique ID],0),0)))</f>
        <v/>
      </c>
      <c r="X7285"/>
    </row>
    <row r="7286" spans="2:24" x14ac:dyDescent="0.35">
      <c r="B7286" s="146"/>
      <c r="C7286" s="31"/>
      <c r="D7286" s="31"/>
      <c r="E7286" s="44"/>
      <c r="F7286" s="43"/>
      <c r="G7286" s="84"/>
      <c r="H7286" s="31"/>
      <c r="I7286" s="31"/>
      <c r="J7286" s="84"/>
      <c r="K7286" s="31"/>
      <c r="L7286" s="31"/>
      <c r="M7286" s="169"/>
      <c r="N7286" s="148"/>
      <c r="O7286" s="106"/>
      <c r="P7286" s="43"/>
      <c r="Q7286" s="31"/>
      <c r="R7286" s="84"/>
      <c r="S7286" s="31"/>
      <c r="T7286" s="31"/>
      <c r="U7286" s="169"/>
      <c r="V7286" s="150"/>
      <c r="W7286" s="342" t="str" cm="1">
        <f t="array" ref="W7286">IF(SUM(LEN(B7286:V7286))=0,"",IF(OR(OR(ISBLANK(F7286),SUM(LEN(C7286),LEN(D7286))=0),AND(NOT(E7286="Unknown"),ISBLANK(J7286)),AND(NOT(O7286="Unknown"),ISBLANK(R7286))),"Missing Information", INDEX(Table15[Entire Service Line Classification], MATCH(SUMIFS(Table15[Unique ID],Table15[System-Owned Portion],E7286,Table15[If Material Anything Other than "Lead" in Column E,Was Material Ever Previously Lead?],G7286,Table15[Customer-Owned Portion],O7286),Table15[Unique ID],0),0)))</f>
        <v/>
      </c>
      <c r="X7286"/>
    </row>
    <row r="7287" spans="2:24" x14ac:dyDescent="0.35">
      <c r="B7287" s="146"/>
      <c r="C7287" s="31"/>
      <c r="D7287" s="31"/>
      <c r="E7287" s="44"/>
      <c r="F7287" s="43"/>
      <c r="G7287" s="84"/>
      <c r="H7287" s="31"/>
      <c r="I7287" s="31"/>
      <c r="J7287" s="84"/>
      <c r="K7287" s="31"/>
      <c r="L7287" s="31"/>
      <c r="M7287" s="169"/>
      <c r="N7287" s="148"/>
      <c r="O7287" s="106"/>
      <c r="P7287" s="43"/>
      <c r="Q7287" s="31"/>
      <c r="R7287" s="84"/>
      <c r="S7287" s="31"/>
      <c r="T7287" s="31"/>
      <c r="U7287" s="169"/>
      <c r="V7287" s="150"/>
      <c r="W7287" s="342" t="str" cm="1">
        <f t="array" ref="W7287">IF(SUM(LEN(B7287:V7287))=0,"",IF(OR(OR(ISBLANK(F7287),SUM(LEN(C7287),LEN(D7287))=0),AND(NOT(E7287="Unknown"),ISBLANK(J7287)),AND(NOT(O7287="Unknown"),ISBLANK(R7287))),"Missing Information", INDEX(Table15[Entire Service Line Classification], MATCH(SUMIFS(Table15[Unique ID],Table15[System-Owned Portion],E7287,Table15[If Material Anything Other than "Lead" in Column E,Was Material Ever Previously Lead?],G7287,Table15[Customer-Owned Portion],O7287),Table15[Unique ID],0),0)))</f>
        <v/>
      </c>
      <c r="X7287"/>
    </row>
    <row r="7288" spans="2:24" x14ac:dyDescent="0.35">
      <c r="B7288" s="146"/>
      <c r="C7288" s="31"/>
      <c r="D7288" s="31"/>
      <c r="E7288" s="44"/>
      <c r="F7288" s="43"/>
      <c r="G7288" s="84"/>
      <c r="H7288" s="31"/>
      <c r="I7288" s="31"/>
      <c r="J7288" s="84"/>
      <c r="K7288" s="31"/>
      <c r="L7288" s="31"/>
      <c r="M7288" s="169"/>
      <c r="N7288" s="148"/>
      <c r="O7288" s="106"/>
      <c r="P7288" s="43"/>
      <c r="Q7288" s="31"/>
      <c r="R7288" s="84"/>
      <c r="S7288" s="31"/>
      <c r="T7288" s="31"/>
      <c r="U7288" s="169"/>
      <c r="V7288" s="150"/>
      <c r="W7288" s="342" t="str" cm="1">
        <f t="array" ref="W7288">IF(SUM(LEN(B7288:V7288))=0,"",IF(OR(OR(ISBLANK(F7288),SUM(LEN(C7288),LEN(D7288))=0),AND(NOT(E7288="Unknown"),ISBLANK(J7288)),AND(NOT(O7288="Unknown"),ISBLANK(R7288))),"Missing Information", INDEX(Table15[Entire Service Line Classification], MATCH(SUMIFS(Table15[Unique ID],Table15[System-Owned Portion],E7288,Table15[If Material Anything Other than "Lead" in Column E,Was Material Ever Previously Lead?],G7288,Table15[Customer-Owned Portion],O7288),Table15[Unique ID],0),0)))</f>
        <v/>
      </c>
      <c r="X7288"/>
    </row>
    <row r="7289" spans="2:24" x14ac:dyDescent="0.35">
      <c r="B7289" s="146"/>
      <c r="C7289" s="31"/>
      <c r="D7289" s="31"/>
      <c r="E7289" s="44"/>
      <c r="F7289" s="43"/>
      <c r="G7289" s="84"/>
      <c r="H7289" s="31"/>
      <c r="I7289" s="31"/>
      <c r="J7289" s="84"/>
      <c r="K7289" s="31"/>
      <c r="L7289" s="31"/>
      <c r="M7289" s="169"/>
      <c r="N7289" s="148"/>
      <c r="O7289" s="106"/>
      <c r="P7289" s="43"/>
      <c r="Q7289" s="31"/>
      <c r="R7289" s="84"/>
      <c r="S7289" s="31"/>
      <c r="T7289" s="31"/>
      <c r="U7289" s="169"/>
      <c r="V7289" s="150"/>
      <c r="W7289" s="342" t="str" cm="1">
        <f t="array" ref="W7289">IF(SUM(LEN(B7289:V7289))=0,"",IF(OR(OR(ISBLANK(F7289),SUM(LEN(C7289),LEN(D7289))=0),AND(NOT(E7289="Unknown"),ISBLANK(J7289)),AND(NOT(O7289="Unknown"),ISBLANK(R7289))),"Missing Information", INDEX(Table15[Entire Service Line Classification], MATCH(SUMIFS(Table15[Unique ID],Table15[System-Owned Portion],E7289,Table15[If Material Anything Other than "Lead" in Column E,Was Material Ever Previously Lead?],G7289,Table15[Customer-Owned Portion],O7289),Table15[Unique ID],0),0)))</f>
        <v/>
      </c>
      <c r="X7289"/>
    </row>
    <row r="7290" spans="2:24" x14ac:dyDescent="0.35">
      <c r="B7290" s="146"/>
      <c r="C7290" s="31"/>
      <c r="D7290" s="31"/>
      <c r="E7290" s="44"/>
      <c r="F7290" s="43"/>
      <c r="G7290" s="84"/>
      <c r="H7290" s="31"/>
      <c r="I7290" s="31"/>
      <c r="J7290" s="84"/>
      <c r="K7290" s="31"/>
      <c r="L7290" s="31"/>
      <c r="M7290" s="169"/>
      <c r="N7290" s="148"/>
      <c r="O7290" s="106"/>
      <c r="P7290" s="43"/>
      <c r="Q7290" s="31"/>
      <c r="R7290" s="84"/>
      <c r="S7290" s="31"/>
      <c r="T7290" s="31"/>
      <c r="U7290" s="169"/>
      <c r="V7290" s="150"/>
      <c r="W7290" s="342" t="str" cm="1">
        <f t="array" ref="W7290">IF(SUM(LEN(B7290:V7290))=0,"",IF(OR(OR(ISBLANK(F7290),SUM(LEN(C7290),LEN(D7290))=0),AND(NOT(E7290="Unknown"),ISBLANK(J7290)),AND(NOT(O7290="Unknown"),ISBLANK(R7290))),"Missing Information", INDEX(Table15[Entire Service Line Classification], MATCH(SUMIFS(Table15[Unique ID],Table15[System-Owned Portion],E7290,Table15[If Material Anything Other than "Lead" in Column E,Was Material Ever Previously Lead?],G7290,Table15[Customer-Owned Portion],O7290),Table15[Unique ID],0),0)))</f>
        <v/>
      </c>
      <c r="X7290"/>
    </row>
    <row r="7291" spans="2:24" x14ac:dyDescent="0.35">
      <c r="B7291" s="146"/>
      <c r="C7291" s="31"/>
      <c r="D7291" s="31"/>
      <c r="E7291" s="44"/>
      <c r="F7291" s="43"/>
      <c r="G7291" s="84"/>
      <c r="H7291" s="31"/>
      <c r="I7291" s="31"/>
      <c r="J7291" s="84"/>
      <c r="K7291" s="31"/>
      <c r="L7291" s="31"/>
      <c r="M7291" s="169"/>
      <c r="N7291" s="148"/>
      <c r="O7291" s="106"/>
      <c r="P7291" s="43"/>
      <c r="Q7291" s="31"/>
      <c r="R7291" s="84"/>
      <c r="S7291" s="31"/>
      <c r="T7291" s="31"/>
      <c r="U7291" s="169"/>
      <c r="V7291" s="150"/>
      <c r="W7291" s="342" t="str" cm="1">
        <f t="array" ref="W7291">IF(SUM(LEN(B7291:V7291))=0,"",IF(OR(OR(ISBLANK(F7291),SUM(LEN(C7291),LEN(D7291))=0),AND(NOT(E7291="Unknown"),ISBLANK(J7291)),AND(NOT(O7291="Unknown"),ISBLANK(R7291))),"Missing Information", INDEX(Table15[Entire Service Line Classification], MATCH(SUMIFS(Table15[Unique ID],Table15[System-Owned Portion],E7291,Table15[If Material Anything Other than "Lead" in Column E,Was Material Ever Previously Lead?],G7291,Table15[Customer-Owned Portion],O7291),Table15[Unique ID],0),0)))</f>
        <v/>
      </c>
      <c r="X7291"/>
    </row>
    <row r="7292" spans="2:24" x14ac:dyDescent="0.35">
      <c r="B7292" s="146"/>
      <c r="C7292" s="31"/>
      <c r="D7292" s="31"/>
      <c r="E7292" s="44"/>
      <c r="F7292" s="43"/>
      <c r="G7292" s="84"/>
      <c r="H7292" s="31"/>
      <c r="I7292" s="31"/>
      <c r="J7292" s="84"/>
      <c r="K7292" s="31"/>
      <c r="L7292" s="31"/>
      <c r="M7292" s="169"/>
      <c r="N7292" s="148"/>
      <c r="O7292" s="106"/>
      <c r="P7292" s="43"/>
      <c r="Q7292" s="31"/>
      <c r="R7292" s="84"/>
      <c r="S7292" s="31"/>
      <c r="T7292" s="31"/>
      <c r="U7292" s="169"/>
      <c r="V7292" s="150"/>
      <c r="W7292" s="342" t="str" cm="1">
        <f t="array" ref="W7292">IF(SUM(LEN(B7292:V7292))=0,"",IF(OR(OR(ISBLANK(F7292),SUM(LEN(C7292),LEN(D7292))=0),AND(NOT(E7292="Unknown"),ISBLANK(J7292)),AND(NOT(O7292="Unknown"),ISBLANK(R7292))),"Missing Information", INDEX(Table15[Entire Service Line Classification], MATCH(SUMIFS(Table15[Unique ID],Table15[System-Owned Portion],E7292,Table15[If Material Anything Other than "Lead" in Column E,Was Material Ever Previously Lead?],G7292,Table15[Customer-Owned Portion],O7292),Table15[Unique ID],0),0)))</f>
        <v/>
      </c>
      <c r="X7292"/>
    </row>
    <row r="7293" spans="2:24" x14ac:dyDescent="0.35">
      <c r="B7293" s="146"/>
      <c r="C7293" s="31"/>
      <c r="D7293" s="31"/>
      <c r="E7293" s="44"/>
      <c r="F7293" s="43"/>
      <c r="G7293" s="84"/>
      <c r="H7293" s="31"/>
      <c r="I7293" s="31"/>
      <c r="J7293" s="84"/>
      <c r="K7293" s="31"/>
      <c r="L7293" s="31"/>
      <c r="M7293" s="169"/>
      <c r="N7293" s="148"/>
      <c r="O7293" s="106"/>
      <c r="P7293" s="43"/>
      <c r="Q7293" s="31"/>
      <c r="R7293" s="84"/>
      <c r="S7293" s="31"/>
      <c r="T7293" s="31"/>
      <c r="U7293" s="169"/>
      <c r="V7293" s="150"/>
      <c r="W7293" s="342" t="str" cm="1">
        <f t="array" ref="W7293">IF(SUM(LEN(B7293:V7293))=0,"",IF(OR(OR(ISBLANK(F7293),SUM(LEN(C7293),LEN(D7293))=0),AND(NOT(E7293="Unknown"),ISBLANK(J7293)),AND(NOT(O7293="Unknown"),ISBLANK(R7293))),"Missing Information", INDEX(Table15[Entire Service Line Classification], MATCH(SUMIFS(Table15[Unique ID],Table15[System-Owned Portion],E7293,Table15[If Material Anything Other than "Lead" in Column E,Was Material Ever Previously Lead?],G7293,Table15[Customer-Owned Portion],O7293),Table15[Unique ID],0),0)))</f>
        <v/>
      </c>
      <c r="X7293"/>
    </row>
    <row r="7294" spans="2:24" x14ac:dyDescent="0.35">
      <c r="B7294" s="146"/>
      <c r="C7294" s="31"/>
      <c r="D7294" s="31"/>
      <c r="E7294" s="44"/>
      <c r="F7294" s="43"/>
      <c r="G7294" s="84"/>
      <c r="H7294" s="31"/>
      <c r="I7294" s="31"/>
      <c r="J7294" s="84"/>
      <c r="K7294" s="31"/>
      <c r="L7294" s="31"/>
      <c r="M7294" s="169"/>
      <c r="N7294" s="148"/>
      <c r="O7294" s="106"/>
      <c r="P7294" s="43"/>
      <c r="Q7294" s="31"/>
      <c r="R7294" s="84"/>
      <c r="S7294" s="31"/>
      <c r="T7294" s="31"/>
      <c r="U7294" s="169"/>
      <c r="V7294" s="150"/>
      <c r="W7294" s="342" t="str" cm="1">
        <f t="array" ref="W7294">IF(SUM(LEN(B7294:V7294))=0,"",IF(OR(OR(ISBLANK(F7294),SUM(LEN(C7294),LEN(D7294))=0),AND(NOT(E7294="Unknown"),ISBLANK(J7294)),AND(NOT(O7294="Unknown"),ISBLANK(R7294))),"Missing Information", INDEX(Table15[Entire Service Line Classification], MATCH(SUMIFS(Table15[Unique ID],Table15[System-Owned Portion],E7294,Table15[If Material Anything Other than "Lead" in Column E,Was Material Ever Previously Lead?],G7294,Table15[Customer-Owned Portion],O7294),Table15[Unique ID],0),0)))</f>
        <v/>
      </c>
      <c r="X7294"/>
    </row>
    <row r="7295" spans="2:24" x14ac:dyDescent="0.35">
      <c r="B7295" s="146"/>
      <c r="C7295" s="31"/>
      <c r="D7295" s="31"/>
      <c r="E7295" s="44"/>
      <c r="F7295" s="43"/>
      <c r="G7295" s="84"/>
      <c r="H7295" s="31"/>
      <c r="I7295" s="31"/>
      <c r="J7295" s="84"/>
      <c r="K7295" s="31"/>
      <c r="L7295" s="31"/>
      <c r="M7295" s="169"/>
      <c r="N7295" s="148"/>
      <c r="O7295" s="106"/>
      <c r="P7295" s="43"/>
      <c r="Q7295" s="31"/>
      <c r="R7295" s="84"/>
      <c r="S7295" s="31"/>
      <c r="T7295" s="31"/>
      <c r="U7295" s="169"/>
      <c r="V7295" s="150"/>
      <c r="W7295" s="342" t="str" cm="1">
        <f t="array" ref="W7295">IF(SUM(LEN(B7295:V7295))=0,"",IF(OR(OR(ISBLANK(F7295),SUM(LEN(C7295),LEN(D7295))=0),AND(NOT(E7295="Unknown"),ISBLANK(J7295)),AND(NOT(O7295="Unknown"),ISBLANK(R7295))),"Missing Information", INDEX(Table15[Entire Service Line Classification], MATCH(SUMIFS(Table15[Unique ID],Table15[System-Owned Portion],E7295,Table15[If Material Anything Other than "Lead" in Column E,Was Material Ever Previously Lead?],G7295,Table15[Customer-Owned Portion],O7295),Table15[Unique ID],0),0)))</f>
        <v/>
      </c>
      <c r="X7295"/>
    </row>
    <row r="7296" spans="2:24" x14ac:dyDescent="0.35">
      <c r="B7296" s="146"/>
      <c r="C7296" s="31"/>
      <c r="D7296" s="31"/>
      <c r="E7296" s="44"/>
      <c r="F7296" s="43"/>
      <c r="G7296" s="84"/>
      <c r="H7296" s="31"/>
      <c r="I7296" s="31"/>
      <c r="J7296" s="84"/>
      <c r="K7296" s="31"/>
      <c r="L7296" s="31"/>
      <c r="M7296" s="169"/>
      <c r="N7296" s="148"/>
      <c r="O7296" s="106"/>
      <c r="P7296" s="43"/>
      <c r="Q7296" s="31"/>
      <c r="R7296" s="84"/>
      <c r="S7296" s="31"/>
      <c r="T7296" s="31"/>
      <c r="U7296" s="169"/>
      <c r="V7296" s="150"/>
      <c r="W7296" s="342" t="str" cm="1">
        <f t="array" ref="W7296">IF(SUM(LEN(B7296:V7296))=0,"",IF(OR(OR(ISBLANK(F7296),SUM(LEN(C7296),LEN(D7296))=0),AND(NOT(E7296="Unknown"),ISBLANK(J7296)),AND(NOT(O7296="Unknown"),ISBLANK(R7296))),"Missing Information", INDEX(Table15[Entire Service Line Classification], MATCH(SUMIFS(Table15[Unique ID],Table15[System-Owned Portion],E7296,Table15[If Material Anything Other than "Lead" in Column E,Was Material Ever Previously Lead?],G7296,Table15[Customer-Owned Portion],O7296),Table15[Unique ID],0),0)))</f>
        <v/>
      </c>
      <c r="X7296"/>
    </row>
    <row r="7297" spans="2:24" x14ac:dyDescent="0.35">
      <c r="B7297" s="146"/>
      <c r="C7297" s="31"/>
      <c r="D7297" s="31"/>
      <c r="E7297" s="44"/>
      <c r="F7297" s="43"/>
      <c r="G7297" s="84"/>
      <c r="H7297" s="31"/>
      <c r="I7297" s="31"/>
      <c r="J7297" s="84"/>
      <c r="K7297" s="31"/>
      <c r="L7297" s="31"/>
      <c r="M7297" s="169"/>
      <c r="N7297" s="148"/>
      <c r="O7297" s="106"/>
      <c r="P7297" s="43"/>
      <c r="Q7297" s="31"/>
      <c r="R7297" s="84"/>
      <c r="S7297" s="31"/>
      <c r="T7297" s="31"/>
      <c r="U7297" s="169"/>
      <c r="V7297" s="150"/>
      <c r="W7297" s="342" t="str" cm="1">
        <f t="array" ref="W7297">IF(SUM(LEN(B7297:V7297))=0,"",IF(OR(OR(ISBLANK(F7297),SUM(LEN(C7297),LEN(D7297))=0),AND(NOT(E7297="Unknown"),ISBLANK(J7297)),AND(NOT(O7297="Unknown"),ISBLANK(R7297))),"Missing Information", INDEX(Table15[Entire Service Line Classification], MATCH(SUMIFS(Table15[Unique ID],Table15[System-Owned Portion],E7297,Table15[If Material Anything Other than "Lead" in Column E,Was Material Ever Previously Lead?],G7297,Table15[Customer-Owned Portion],O7297),Table15[Unique ID],0),0)))</f>
        <v/>
      </c>
      <c r="X7297"/>
    </row>
    <row r="7298" spans="2:24" x14ac:dyDescent="0.35">
      <c r="B7298" s="146"/>
      <c r="C7298" s="31"/>
      <c r="D7298" s="31"/>
      <c r="E7298" s="44"/>
      <c r="F7298" s="43"/>
      <c r="G7298" s="84"/>
      <c r="H7298" s="31"/>
      <c r="I7298" s="31"/>
      <c r="J7298" s="84"/>
      <c r="K7298" s="31"/>
      <c r="L7298" s="31"/>
      <c r="M7298" s="169"/>
      <c r="N7298" s="148"/>
      <c r="O7298" s="106"/>
      <c r="P7298" s="43"/>
      <c r="Q7298" s="31"/>
      <c r="R7298" s="84"/>
      <c r="S7298" s="31"/>
      <c r="T7298" s="31"/>
      <c r="U7298" s="169"/>
      <c r="V7298" s="150"/>
      <c r="W7298" s="342" t="str" cm="1">
        <f t="array" ref="W7298">IF(SUM(LEN(B7298:V7298))=0,"",IF(OR(OR(ISBLANK(F7298),SUM(LEN(C7298),LEN(D7298))=0),AND(NOT(E7298="Unknown"),ISBLANK(J7298)),AND(NOT(O7298="Unknown"),ISBLANK(R7298))),"Missing Information", INDEX(Table15[Entire Service Line Classification], MATCH(SUMIFS(Table15[Unique ID],Table15[System-Owned Portion],E7298,Table15[If Material Anything Other than "Lead" in Column E,Was Material Ever Previously Lead?],G7298,Table15[Customer-Owned Portion],O7298),Table15[Unique ID],0),0)))</f>
        <v/>
      </c>
      <c r="X7298"/>
    </row>
    <row r="7299" spans="2:24" x14ac:dyDescent="0.35">
      <c r="B7299" s="146"/>
      <c r="C7299" s="31"/>
      <c r="D7299" s="31"/>
      <c r="E7299" s="44"/>
      <c r="F7299" s="43"/>
      <c r="G7299" s="84"/>
      <c r="H7299" s="31"/>
      <c r="I7299" s="31"/>
      <c r="J7299" s="84"/>
      <c r="K7299" s="31"/>
      <c r="L7299" s="31"/>
      <c r="M7299" s="169"/>
      <c r="N7299" s="148"/>
      <c r="O7299" s="106"/>
      <c r="P7299" s="43"/>
      <c r="Q7299" s="31"/>
      <c r="R7299" s="84"/>
      <c r="S7299" s="31"/>
      <c r="T7299" s="31"/>
      <c r="U7299" s="169"/>
      <c r="V7299" s="150"/>
      <c r="W7299" s="342" t="str" cm="1">
        <f t="array" ref="W7299">IF(SUM(LEN(B7299:V7299))=0,"",IF(OR(OR(ISBLANK(F7299),SUM(LEN(C7299),LEN(D7299))=0),AND(NOT(E7299="Unknown"),ISBLANK(J7299)),AND(NOT(O7299="Unknown"),ISBLANK(R7299))),"Missing Information", INDEX(Table15[Entire Service Line Classification], MATCH(SUMIFS(Table15[Unique ID],Table15[System-Owned Portion],E7299,Table15[If Material Anything Other than "Lead" in Column E,Was Material Ever Previously Lead?],G7299,Table15[Customer-Owned Portion],O7299),Table15[Unique ID],0),0)))</f>
        <v/>
      </c>
      <c r="X7299"/>
    </row>
    <row r="7300" spans="2:24" x14ac:dyDescent="0.35">
      <c r="B7300" s="146"/>
      <c r="C7300" s="31"/>
      <c r="D7300" s="31"/>
      <c r="E7300" s="44"/>
      <c r="F7300" s="43"/>
      <c r="G7300" s="84"/>
      <c r="H7300" s="31"/>
      <c r="I7300" s="31"/>
      <c r="J7300" s="84"/>
      <c r="K7300" s="31"/>
      <c r="L7300" s="31"/>
      <c r="M7300" s="169"/>
      <c r="N7300" s="148"/>
      <c r="O7300" s="106"/>
      <c r="P7300" s="43"/>
      <c r="Q7300" s="31"/>
      <c r="R7300" s="84"/>
      <c r="S7300" s="31"/>
      <c r="T7300" s="31"/>
      <c r="U7300" s="169"/>
      <c r="V7300" s="150"/>
      <c r="W7300" s="342" t="str" cm="1">
        <f t="array" ref="W7300">IF(SUM(LEN(B7300:V7300))=0,"",IF(OR(OR(ISBLANK(F7300),SUM(LEN(C7300),LEN(D7300))=0),AND(NOT(E7300="Unknown"),ISBLANK(J7300)),AND(NOT(O7300="Unknown"),ISBLANK(R7300))),"Missing Information", INDEX(Table15[Entire Service Line Classification], MATCH(SUMIFS(Table15[Unique ID],Table15[System-Owned Portion],E7300,Table15[If Material Anything Other than "Lead" in Column E,Was Material Ever Previously Lead?],G7300,Table15[Customer-Owned Portion],O7300),Table15[Unique ID],0),0)))</f>
        <v/>
      </c>
      <c r="X7300"/>
    </row>
    <row r="7301" spans="2:24" x14ac:dyDescent="0.35">
      <c r="B7301" s="146"/>
      <c r="C7301" s="31"/>
      <c r="D7301" s="31"/>
      <c r="E7301" s="44"/>
      <c r="F7301" s="43"/>
      <c r="G7301" s="84"/>
      <c r="H7301" s="31"/>
      <c r="I7301" s="31"/>
      <c r="J7301" s="84"/>
      <c r="K7301" s="31"/>
      <c r="L7301" s="31"/>
      <c r="M7301" s="169"/>
      <c r="N7301" s="148"/>
      <c r="O7301" s="106"/>
      <c r="P7301" s="43"/>
      <c r="Q7301" s="31"/>
      <c r="R7301" s="84"/>
      <c r="S7301" s="31"/>
      <c r="T7301" s="31"/>
      <c r="U7301" s="169"/>
      <c r="V7301" s="150"/>
      <c r="W7301" s="342" t="str" cm="1">
        <f t="array" ref="W7301">IF(SUM(LEN(B7301:V7301))=0,"",IF(OR(OR(ISBLANK(F7301),SUM(LEN(C7301),LEN(D7301))=0),AND(NOT(E7301="Unknown"),ISBLANK(J7301)),AND(NOT(O7301="Unknown"),ISBLANK(R7301))),"Missing Information", INDEX(Table15[Entire Service Line Classification], MATCH(SUMIFS(Table15[Unique ID],Table15[System-Owned Portion],E7301,Table15[If Material Anything Other than "Lead" in Column E,Was Material Ever Previously Lead?],G7301,Table15[Customer-Owned Portion],O7301),Table15[Unique ID],0),0)))</f>
        <v/>
      </c>
      <c r="X7301"/>
    </row>
    <row r="7302" spans="2:24" x14ac:dyDescent="0.35">
      <c r="B7302" s="146"/>
      <c r="C7302" s="31"/>
      <c r="D7302" s="31"/>
      <c r="E7302" s="44"/>
      <c r="F7302" s="43"/>
      <c r="G7302" s="84"/>
      <c r="H7302" s="31"/>
      <c r="I7302" s="31"/>
      <c r="J7302" s="84"/>
      <c r="K7302" s="31"/>
      <c r="L7302" s="31"/>
      <c r="M7302" s="169"/>
      <c r="N7302" s="148"/>
      <c r="O7302" s="106"/>
      <c r="P7302" s="43"/>
      <c r="Q7302" s="31"/>
      <c r="R7302" s="84"/>
      <c r="S7302" s="31"/>
      <c r="T7302" s="31"/>
      <c r="U7302" s="169"/>
      <c r="V7302" s="150"/>
      <c r="W7302" s="342" t="str" cm="1">
        <f t="array" ref="W7302">IF(SUM(LEN(B7302:V7302))=0,"",IF(OR(OR(ISBLANK(F7302),SUM(LEN(C7302),LEN(D7302))=0),AND(NOT(E7302="Unknown"),ISBLANK(J7302)),AND(NOT(O7302="Unknown"),ISBLANK(R7302))),"Missing Information", INDEX(Table15[Entire Service Line Classification], MATCH(SUMIFS(Table15[Unique ID],Table15[System-Owned Portion],E7302,Table15[If Material Anything Other than "Lead" in Column E,Was Material Ever Previously Lead?],G7302,Table15[Customer-Owned Portion],O7302),Table15[Unique ID],0),0)))</f>
        <v/>
      </c>
      <c r="X7302"/>
    </row>
    <row r="7303" spans="2:24" x14ac:dyDescent="0.35">
      <c r="B7303" s="146"/>
      <c r="C7303" s="31"/>
      <c r="D7303" s="31"/>
      <c r="E7303" s="44"/>
      <c r="F7303" s="43"/>
      <c r="G7303" s="84"/>
      <c r="H7303" s="31"/>
      <c r="I7303" s="31"/>
      <c r="J7303" s="84"/>
      <c r="K7303" s="31"/>
      <c r="L7303" s="31"/>
      <c r="M7303" s="169"/>
      <c r="N7303" s="148"/>
      <c r="O7303" s="106"/>
      <c r="P7303" s="43"/>
      <c r="Q7303" s="31"/>
      <c r="R7303" s="84"/>
      <c r="S7303" s="31"/>
      <c r="T7303" s="31"/>
      <c r="U7303" s="169"/>
      <c r="V7303" s="150"/>
      <c r="W7303" s="342" t="str" cm="1">
        <f t="array" ref="W7303">IF(SUM(LEN(B7303:V7303))=0,"",IF(OR(OR(ISBLANK(F7303),SUM(LEN(C7303),LEN(D7303))=0),AND(NOT(E7303="Unknown"),ISBLANK(J7303)),AND(NOT(O7303="Unknown"),ISBLANK(R7303))),"Missing Information", INDEX(Table15[Entire Service Line Classification], MATCH(SUMIFS(Table15[Unique ID],Table15[System-Owned Portion],E7303,Table15[If Material Anything Other than "Lead" in Column E,Was Material Ever Previously Lead?],G7303,Table15[Customer-Owned Portion],O7303),Table15[Unique ID],0),0)))</f>
        <v/>
      </c>
      <c r="X7303"/>
    </row>
    <row r="7304" spans="2:24" x14ac:dyDescent="0.35">
      <c r="B7304" s="146"/>
      <c r="C7304" s="31"/>
      <c r="D7304" s="31"/>
      <c r="E7304" s="44"/>
      <c r="F7304" s="43"/>
      <c r="G7304" s="84"/>
      <c r="H7304" s="31"/>
      <c r="I7304" s="31"/>
      <c r="J7304" s="84"/>
      <c r="K7304" s="31"/>
      <c r="L7304" s="31"/>
      <c r="M7304" s="169"/>
      <c r="N7304" s="148"/>
      <c r="O7304" s="106"/>
      <c r="P7304" s="43"/>
      <c r="Q7304" s="31"/>
      <c r="R7304" s="84"/>
      <c r="S7304" s="31"/>
      <c r="T7304" s="31"/>
      <c r="U7304" s="169"/>
      <c r="V7304" s="150"/>
      <c r="W7304" s="342" t="str" cm="1">
        <f t="array" ref="W7304">IF(SUM(LEN(B7304:V7304))=0,"",IF(OR(OR(ISBLANK(F7304),SUM(LEN(C7304),LEN(D7304))=0),AND(NOT(E7304="Unknown"),ISBLANK(J7304)),AND(NOT(O7304="Unknown"),ISBLANK(R7304))),"Missing Information", INDEX(Table15[Entire Service Line Classification], MATCH(SUMIFS(Table15[Unique ID],Table15[System-Owned Portion],E7304,Table15[If Material Anything Other than "Lead" in Column E,Was Material Ever Previously Lead?],G7304,Table15[Customer-Owned Portion],O7304),Table15[Unique ID],0),0)))</f>
        <v/>
      </c>
      <c r="X7304"/>
    </row>
    <row r="7305" spans="2:24" x14ac:dyDescent="0.35">
      <c r="B7305" s="146"/>
      <c r="C7305" s="31"/>
      <c r="D7305" s="31"/>
      <c r="E7305" s="44"/>
      <c r="F7305" s="43"/>
      <c r="G7305" s="84"/>
      <c r="H7305" s="31"/>
      <c r="I7305" s="31"/>
      <c r="J7305" s="84"/>
      <c r="K7305" s="31"/>
      <c r="L7305" s="31"/>
      <c r="M7305" s="169"/>
      <c r="N7305" s="148"/>
      <c r="O7305" s="106"/>
      <c r="P7305" s="43"/>
      <c r="Q7305" s="31"/>
      <c r="R7305" s="84"/>
      <c r="S7305" s="31"/>
      <c r="T7305" s="31"/>
      <c r="U7305" s="169"/>
      <c r="V7305" s="150"/>
      <c r="W7305" s="342" t="str" cm="1">
        <f t="array" ref="W7305">IF(SUM(LEN(B7305:V7305))=0,"",IF(OR(OR(ISBLANK(F7305),SUM(LEN(C7305),LEN(D7305))=0),AND(NOT(E7305="Unknown"),ISBLANK(J7305)),AND(NOT(O7305="Unknown"),ISBLANK(R7305))),"Missing Information", INDEX(Table15[Entire Service Line Classification], MATCH(SUMIFS(Table15[Unique ID],Table15[System-Owned Portion],E7305,Table15[If Material Anything Other than "Lead" in Column E,Was Material Ever Previously Lead?],G7305,Table15[Customer-Owned Portion],O7305),Table15[Unique ID],0),0)))</f>
        <v/>
      </c>
      <c r="X7305"/>
    </row>
    <row r="7306" spans="2:24" x14ac:dyDescent="0.35">
      <c r="B7306" s="146"/>
      <c r="C7306" s="31"/>
      <c r="D7306" s="31"/>
      <c r="E7306" s="44"/>
      <c r="F7306" s="43"/>
      <c r="G7306" s="84"/>
      <c r="H7306" s="31"/>
      <c r="I7306" s="31"/>
      <c r="J7306" s="84"/>
      <c r="K7306" s="31"/>
      <c r="L7306" s="31"/>
      <c r="M7306" s="169"/>
      <c r="N7306" s="148"/>
      <c r="O7306" s="106"/>
      <c r="P7306" s="43"/>
      <c r="Q7306" s="31"/>
      <c r="R7306" s="84"/>
      <c r="S7306" s="31"/>
      <c r="T7306" s="31"/>
      <c r="U7306" s="169"/>
      <c r="V7306" s="150"/>
      <c r="W7306" s="342" t="str" cm="1">
        <f t="array" ref="W7306">IF(SUM(LEN(B7306:V7306))=0,"",IF(OR(OR(ISBLANK(F7306),SUM(LEN(C7306),LEN(D7306))=0),AND(NOT(E7306="Unknown"),ISBLANK(J7306)),AND(NOT(O7306="Unknown"),ISBLANK(R7306))),"Missing Information", INDEX(Table15[Entire Service Line Classification], MATCH(SUMIFS(Table15[Unique ID],Table15[System-Owned Portion],E7306,Table15[If Material Anything Other than "Lead" in Column E,Was Material Ever Previously Lead?],G7306,Table15[Customer-Owned Portion],O7306),Table15[Unique ID],0),0)))</f>
        <v/>
      </c>
      <c r="X7306"/>
    </row>
    <row r="7307" spans="2:24" x14ac:dyDescent="0.35">
      <c r="B7307" s="146"/>
      <c r="C7307" s="31"/>
      <c r="D7307" s="31"/>
      <c r="E7307" s="44"/>
      <c r="F7307" s="43"/>
      <c r="G7307" s="84"/>
      <c r="H7307" s="31"/>
      <c r="I7307" s="31"/>
      <c r="J7307" s="84"/>
      <c r="K7307" s="31"/>
      <c r="L7307" s="31"/>
      <c r="M7307" s="169"/>
      <c r="N7307" s="148"/>
      <c r="O7307" s="106"/>
      <c r="P7307" s="43"/>
      <c r="Q7307" s="31"/>
      <c r="R7307" s="84"/>
      <c r="S7307" s="31"/>
      <c r="T7307" s="31"/>
      <c r="U7307" s="169"/>
      <c r="V7307" s="150"/>
      <c r="W7307" s="342" t="str" cm="1">
        <f t="array" ref="W7307">IF(SUM(LEN(B7307:V7307))=0,"",IF(OR(OR(ISBLANK(F7307),SUM(LEN(C7307),LEN(D7307))=0),AND(NOT(E7307="Unknown"),ISBLANK(J7307)),AND(NOT(O7307="Unknown"),ISBLANK(R7307))),"Missing Information", INDEX(Table15[Entire Service Line Classification], MATCH(SUMIFS(Table15[Unique ID],Table15[System-Owned Portion],E7307,Table15[If Material Anything Other than "Lead" in Column E,Was Material Ever Previously Lead?],G7307,Table15[Customer-Owned Portion],O7307),Table15[Unique ID],0),0)))</f>
        <v/>
      </c>
      <c r="X7307"/>
    </row>
    <row r="7308" spans="2:24" x14ac:dyDescent="0.35">
      <c r="B7308" s="146"/>
      <c r="C7308" s="31"/>
      <c r="D7308" s="31"/>
      <c r="E7308" s="44"/>
      <c r="F7308" s="43"/>
      <c r="G7308" s="84"/>
      <c r="H7308" s="31"/>
      <c r="I7308" s="31"/>
      <c r="J7308" s="84"/>
      <c r="K7308" s="31"/>
      <c r="L7308" s="31"/>
      <c r="M7308" s="169"/>
      <c r="N7308" s="148"/>
      <c r="O7308" s="106"/>
      <c r="P7308" s="43"/>
      <c r="Q7308" s="31"/>
      <c r="R7308" s="84"/>
      <c r="S7308" s="31"/>
      <c r="T7308" s="31"/>
      <c r="U7308" s="169"/>
      <c r="V7308" s="150"/>
      <c r="W7308" s="342" t="str" cm="1">
        <f t="array" ref="W7308">IF(SUM(LEN(B7308:V7308))=0,"",IF(OR(OR(ISBLANK(F7308),SUM(LEN(C7308),LEN(D7308))=0),AND(NOT(E7308="Unknown"),ISBLANK(J7308)),AND(NOT(O7308="Unknown"),ISBLANK(R7308))),"Missing Information", INDEX(Table15[Entire Service Line Classification], MATCH(SUMIFS(Table15[Unique ID],Table15[System-Owned Portion],E7308,Table15[If Material Anything Other than "Lead" in Column E,Was Material Ever Previously Lead?],G7308,Table15[Customer-Owned Portion],O7308),Table15[Unique ID],0),0)))</f>
        <v/>
      </c>
      <c r="X7308"/>
    </row>
    <row r="7309" spans="2:24" x14ac:dyDescent="0.35">
      <c r="B7309" s="146"/>
      <c r="C7309" s="31"/>
      <c r="D7309" s="31"/>
      <c r="E7309" s="44"/>
      <c r="F7309" s="43"/>
      <c r="G7309" s="84"/>
      <c r="H7309" s="31"/>
      <c r="I7309" s="31"/>
      <c r="J7309" s="84"/>
      <c r="K7309" s="31"/>
      <c r="L7309" s="31"/>
      <c r="M7309" s="169"/>
      <c r="N7309" s="148"/>
      <c r="O7309" s="106"/>
      <c r="P7309" s="43"/>
      <c r="Q7309" s="31"/>
      <c r="R7309" s="84"/>
      <c r="S7309" s="31"/>
      <c r="T7309" s="31"/>
      <c r="U7309" s="169"/>
      <c r="V7309" s="150"/>
      <c r="W7309" s="342" t="str" cm="1">
        <f t="array" ref="W7309">IF(SUM(LEN(B7309:V7309))=0,"",IF(OR(OR(ISBLANK(F7309),SUM(LEN(C7309),LEN(D7309))=0),AND(NOT(E7309="Unknown"),ISBLANK(J7309)),AND(NOT(O7309="Unknown"),ISBLANK(R7309))),"Missing Information", INDEX(Table15[Entire Service Line Classification], MATCH(SUMIFS(Table15[Unique ID],Table15[System-Owned Portion],E7309,Table15[If Material Anything Other than "Lead" in Column E,Was Material Ever Previously Lead?],G7309,Table15[Customer-Owned Portion],O7309),Table15[Unique ID],0),0)))</f>
        <v/>
      </c>
      <c r="X7309"/>
    </row>
    <row r="7310" spans="2:24" x14ac:dyDescent="0.35">
      <c r="B7310" s="146"/>
      <c r="C7310" s="31"/>
      <c r="D7310" s="31"/>
      <c r="E7310" s="44"/>
      <c r="F7310" s="43"/>
      <c r="G7310" s="84"/>
      <c r="H7310" s="31"/>
      <c r="I7310" s="31"/>
      <c r="J7310" s="84"/>
      <c r="K7310" s="31"/>
      <c r="L7310" s="31"/>
      <c r="M7310" s="169"/>
      <c r="N7310" s="148"/>
      <c r="O7310" s="106"/>
      <c r="P7310" s="43"/>
      <c r="Q7310" s="31"/>
      <c r="R7310" s="84"/>
      <c r="S7310" s="31"/>
      <c r="T7310" s="31"/>
      <c r="U7310" s="169"/>
      <c r="V7310" s="150"/>
      <c r="W7310" s="342" t="str" cm="1">
        <f t="array" ref="W7310">IF(SUM(LEN(B7310:V7310))=0,"",IF(OR(OR(ISBLANK(F7310),SUM(LEN(C7310),LEN(D7310))=0),AND(NOT(E7310="Unknown"),ISBLANK(J7310)),AND(NOT(O7310="Unknown"),ISBLANK(R7310))),"Missing Information", INDEX(Table15[Entire Service Line Classification], MATCH(SUMIFS(Table15[Unique ID],Table15[System-Owned Portion],E7310,Table15[If Material Anything Other than "Lead" in Column E,Was Material Ever Previously Lead?],G7310,Table15[Customer-Owned Portion],O7310),Table15[Unique ID],0),0)))</f>
        <v/>
      </c>
      <c r="X7310"/>
    </row>
    <row r="7311" spans="2:24" x14ac:dyDescent="0.35">
      <c r="B7311" s="146"/>
      <c r="C7311" s="31"/>
      <c r="D7311" s="31"/>
      <c r="E7311" s="44"/>
      <c r="F7311" s="43"/>
      <c r="G7311" s="84"/>
      <c r="H7311" s="31"/>
      <c r="I7311" s="31"/>
      <c r="J7311" s="84"/>
      <c r="K7311" s="31"/>
      <c r="L7311" s="31"/>
      <c r="M7311" s="169"/>
      <c r="N7311" s="148"/>
      <c r="O7311" s="106"/>
      <c r="P7311" s="43"/>
      <c r="Q7311" s="31"/>
      <c r="R7311" s="84"/>
      <c r="S7311" s="31"/>
      <c r="T7311" s="31"/>
      <c r="U7311" s="169"/>
      <c r="V7311" s="150"/>
      <c r="W7311" s="342" t="str" cm="1">
        <f t="array" ref="W7311">IF(SUM(LEN(B7311:V7311))=0,"",IF(OR(OR(ISBLANK(F7311),SUM(LEN(C7311),LEN(D7311))=0),AND(NOT(E7311="Unknown"),ISBLANK(J7311)),AND(NOT(O7311="Unknown"),ISBLANK(R7311))),"Missing Information", INDEX(Table15[Entire Service Line Classification], MATCH(SUMIFS(Table15[Unique ID],Table15[System-Owned Portion],E7311,Table15[If Material Anything Other than "Lead" in Column E,Was Material Ever Previously Lead?],G7311,Table15[Customer-Owned Portion],O7311),Table15[Unique ID],0),0)))</f>
        <v/>
      </c>
      <c r="X7311"/>
    </row>
    <row r="7312" spans="2:24" x14ac:dyDescent="0.35">
      <c r="B7312" s="146"/>
      <c r="C7312" s="31"/>
      <c r="D7312" s="31"/>
      <c r="E7312" s="44"/>
      <c r="F7312" s="43"/>
      <c r="G7312" s="84"/>
      <c r="H7312" s="31"/>
      <c r="I7312" s="31"/>
      <c r="J7312" s="84"/>
      <c r="K7312" s="31"/>
      <c r="L7312" s="31"/>
      <c r="M7312" s="169"/>
      <c r="N7312" s="148"/>
      <c r="O7312" s="106"/>
      <c r="P7312" s="43"/>
      <c r="Q7312" s="31"/>
      <c r="R7312" s="84"/>
      <c r="S7312" s="31"/>
      <c r="T7312" s="31"/>
      <c r="U7312" s="169"/>
      <c r="V7312" s="150"/>
      <c r="W7312" s="342" t="str" cm="1">
        <f t="array" ref="W7312">IF(SUM(LEN(B7312:V7312))=0,"",IF(OR(OR(ISBLANK(F7312),SUM(LEN(C7312),LEN(D7312))=0),AND(NOT(E7312="Unknown"),ISBLANK(J7312)),AND(NOT(O7312="Unknown"),ISBLANK(R7312))),"Missing Information", INDEX(Table15[Entire Service Line Classification], MATCH(SUMIFS(Table15[Unique ID],Table15[System-Owned Portion],E7312,Table15[If Material Anything Other than "Lead" in Column E,Was Material Ever Previously Lead?],G7312,Table15[Customer-Owned Portion],O7312),Table15[Unique ID],0),0)))</f>
        <v/>
      </c>
      <c r="X7312"/>
    </row>
    <row r="7313" spans="2:24" x14ac:dyDescent="0.35">
      <c r="B7313" s="146"/>
      <c r="C7313" s="31"/>
      <c r="D7313" s="31"/>
      <c r="E7313" s="44"/>
      <c r="F7313" s="43"/>
      <c r="G7313" s="84"/>
      <c r="H7313" s="31"/>
      <c r="I7313" s="31"/>
      <c r="J7313" s="84"/>
      <c r="K7313" s="31"/>
      <c r="L7313" s="31"/>
      <c r="M7313" s="169"/>
      <c r="N7313" s="148"/>
      <c r="O7313" s="106"/>
      <c r="P7313" s="43"/>
      <c r="Q7313" s="31"/>
      <c r="R7313" s="84"/>
      <c r="S7313" s="31"/>
      <c r="T7313" s="31"/>
      <c r="U7313" s="169"/>
      <c r="V7313" s="150"/>
      <c r="W7313" s="342" t="str" cm="1">
        <f t="array" ref="W7313">IF(SUM(LEN(B7313:V7313))=0,"",IF(OR(OR(ISBLANK(F7313),SUM(LEN(C7313),LEN(D7313))=0),AND(NOT(E7313="Unknown"),ISBLANK(J7313)),AND(NOT(O7313="Unknown"),ISBLANK(R7313))),"Missing Information", INDEX(Table15[Entire Service Line Classification], MATCH(SUMIFS(Table15[Unique ID],Table15[System-Owned Portion],E7313,Table15[If Material Anything Other than "Lead" in Column E,Was Material Ever Previously Lead?],G7313,Table15[Customer-Owned Portion],O7313),Table15[Unique ID],0),0)))</f>
        <v/>
      </c>
      <c r="X7313"/>
    </row>
    <row r="7314" spans="2:24" x14ac:dyDescent="0.35">
      <c r="B7314" s="146"/>
      <c r="C7314" s="31"/>
      <c r="D7314" s="31"/>
      <c r="E7314" s="44"/>
      <c r="F7314" s="43"/>
      <c r="G7314" s="84"/>
      <c r="H7314" s="31"/>
      <c r="I7314" s="31"/>
      <c r="J7314" s="84"/>
      <c r="K7314" s="31"/>
      <c r="L7314" s="31"/>
      <c r="M7314" s="169"/>
      <c r="N7314" s="148"/>
      <c r="O7314" s="106"/>
      <c r="P7314" s="43"/>
      <c r="Q7314" s="31"/>
      <c r="R7314" s="84"/>
      <c r="S7314" s="31"/>
      <c r="T7314" s="31"/>
      <c r="U7314" s="169"/>
      <c r="V7314" s="150"/>
      <c r="W7314" s="342" t="str" cm="1">
        <f t="array" ref="W7314">IF(SUM(LEN(B7314:V7314))=0,"",IF(OR(OR(ISBLANK(F7314),SUM(LEN(C7314),LEN(D7314))=0),AND(NOT(E7314="Unknown"),ISBLANK(J7314)),AND(NOT(O7314="Unknown"),ISBLANK(R7314))),"Missing Information", INDEX(Table15[Entire Service Line Classification], MATCH(SUMIFS(Table15[Unique ID],Table15[System-Owned Portion],E7314,Table15[If Material Anything Other than "Lead" in Column E,Was Material Ever Previously Lead?],G7314,Table15[Customer-Owned Portion],O7314),Table15[Unique ID],0),0)))</f>
        <v/>
      </c>
      <c r="X7314"/>
    </row>
    <row r="7315" spans="2:24" x14ac:dyDescent="0.35">
      <c r="B7315" s="146"/>
      <c r="C7315" s="31"/>
      <c r="D7315" s="31"/>
      <c r="E7315" s="44"/>
      <c r="F7315" s="43"/>
      <c r="G7315" s="84"/>
      <c r="H7315" s="31"/>
      <c r="I7315" s="31"/>
      <c r="J7315" s="84"/>
      <c r="K7315" s="31"/>
      <c r="L7315" s="31"/>
      <c r="M7315" s="169"/>
      <c r="N7315" s="148"/>
      <c r="O7315" s="106"/>
      <c r="P7315" s="43"/>
      <c r="Q7315" s="31"/>
      <c r="R7315" s="84"/>
      <c r="S7315" s="31"/>
      <c r="T7315" s="31"/>
      <c r="U7315" s="169"/>
      <c r="V7315" s="150"/>
      <c r="W7315" s="342" t="str" cm="1">
        <f t="array" ref="W7315">IF(SUM(LEN(B7315:V7315))=0,"",IF(OR(OR(ISBLANK(F7315),SUM(LEN(C7315),LEN(D7315))=0),AND(NOT(E7315="Unknown"),ISBLANK(J7315)),AND(NOT(O7315="Unknown"),ISBLANK(R7315))),"Missing Information", INDEX(Table15[Entire Service Line Classification], MATCH(SUMIFS(Table15[Unique ID],Table15[System-Owned Portion],E7315,Table15[If Material Anything Other than "Lead" in Column E,Was Material Ever Previously Lead?],G7315,Table15[Customer-Owned Portion],O7315),Table15[Unique ID],0),0)))</f>
        <v/>
      </c>
      <c r="X7315"/>
    </row>
    <row r="7316" spans="2:24" x14ac:dyDescent="0.35">
      <c r="B7316" s="146"/>
      <c r="C7316" s="31"/>
      <c r="D7316" s="31"/>
      <c r="E7316" s="44"/>
      <c r="F7316" s="43"/>
      <c r="G7316" s="84"/>
      <c r="H7316" s="31"/>
      <c r="I7316" s="31"/>
      <c r="J7316" s="84"/>
      <c r="K7316" s="31"/>
      <c r="L7316" s="31"/>
      <c r="M7316" s="169"/>
      <c r="N7316" s="148"/>
      <c r="O7316" s="106"/>
      <c r="P7316" s="43"/>
      <c r="Q7316" s="31"/>
      <c r="R7316" s="84"/>
      <c r="S7316" s="31"/>
      <c r="T7316" s="31"/>
      <c r="U7316" s="169"/>
      <c r="V7316" s="150"/>
      <c r="W7316" s="342" t="str" cm="1">
        <f t="array" ref="W7316">IF(SUM(LEN(B7316:V7316))=0,"",IF(OR(OR(ISBLANK(F7316),SUM(LEN(C7316),LEN(D7316))=0),AND(NOT(E7316="Unknown"),ISBLANK(J7316)),AND(NOT(O7316="Unknown"),ISBLANK(R7316))),"Missing Information", INDEX(Table15[Entire Service Line Classification], MATCH(SUMIFS(Table15[Unique ID],Table15[System-Owned Portion],E7316,Table15[If Material Anything Other than "Lead" in Column E,Was Material Ever Previously Lead?],G7316,Table15[Customer-Owned Portion],O7316),Table15[Unique ID],0),0)))</f>
        <v/>
      </c>
      <c r="X7316"/>
    </row>
    <row r="7317" spans="2:24" x14ac:dyDescent="0.35">
      <c r="B7317" s="146"/>
      <c r="C7317" s="31"/>
      <c r="D7317" s="31"/>
      <c r="E7317" s="44"/>
      <c r="F7317" s="43"/>
      <c r="G7317" s="84"/>
      <c r="H7317" s="31"/>
      <c r="I7317" s="31"/>
      <c r="J7317" s="84"/>
      <c r="K7317" s="31"/>
      <c r="L7317" s="31"/>
      <c r="M7317" s="169"/>
      <c r="N7317" s="148"/>
      <c r="O7317" s="106"/>
      <c r="P7317" s="43"/>
      <c r="Q7317" s="31"/>
      <c r="R7317" s="84"/>
      <c r="S7317" s="31"/>
      <c r="T7317" s="31"/>
      <c r="U7317" s="169"/>
      <c r="V7317" s="150"/>
      <c r="W7317" s="342" t="str" cm="1">
        <f t="array" ref="W7317">IF(SUM(LEN(B7317:V7317))=0,"",IF(OR(OR(ISBLANK(F7317),SUM(LEN(C7317),LEN(D7317))=0),AND(NOT(E7317="Unknown"),ISBLANK(J7317)),AND(NOT(O7317="Unknown"),ISBLANK(R7317))),"Missing Information", INDEX(Table15[Entire Service Line Classification], MATCH(SUMIFS(Table15[Unique ID],Table15[System-Owned Portion],E7317,Table15[If Material Anything Other than "Lead" in Column E,Was Material Ever Previously Lead?],G7317,Table15[Customer-Owned Portion],O7317),Table15[Unique ID],0),0)))</f>
        <v/>
      </c>
      <c r="X7317"/>
    </row>
    <row r="7318" spans="2:24" x14ac:dyDescent="0.35">
      <c r="B7318" s="146"/>
      <c r="C7318" s="31"/>
      <c r="D7318" s="31"/>
      <c r="E7318" s="44"/>
      <c r="F7318" s="43"/>
      <c r="G7318" s="84"/>
      <c r="H7318" s="31"/>
      <c r="I7318" s="31"/>
      <c r="J7318" s="84"/>
      <c r="K7318" s="31"/>
      <c r="L7318" s="31"/>
      <c r="M7318" s="169"/>
      <c r="N7318" s="148"/>
      <c r="O7318" s="106"/>
      <c r="P7318" s="43"/>
      <c r="Q7318" s="31"/>
      <c r="R7318" s="84"/>
      <c r="S7318" s="31"/>
      <c r="T7318" s="31"/>
      <c r="U7318" s="169"/>
      <c r="V7318" s="150"/>
      <c r="W7318" s="342" t="str" cm="1">
        <f t="array" ref="W7318">IF(SUM(LEN(B7318:V7318))=0,"",IF(OR(OR(ISBLANK(F7318),SUM(LEN(C7318),LEN(D7318))=0),AND(NOT(E7318="Unknown"),ISBLANK(J7318)),AND(NOT(O7318="Unknown"),ISBLANK(R7318))),"Missing Information", INDEX(Table15[Entire Service Line Classification], MATCH(SUMIFS(Table15[Unique ID],Table15[System-Owned Portion],E7318,Table15[If Material Anything Other than "Lead" in Column E,Was Material Ever Previously Lead?],G7318,Table15[Customer-Owned Portion],O7318),Table15[Unique ID],0),0)))</f>
        <v/>
      </c>
      <c r="X7318"/>
    </row>
    <row r="7319" spans="2:24" x14ac:dyDescent="0.35">
      <c r="B7319" s="146"/>
      <c r="C7319" s="31"/>
      <c r="D7319" s="31"/>
      <c r="E7319" s="44"/>
      <c r="F7319" s="43"/>
      <c r="G7319" s="84"/>
      <c r="H7319" s="31"/>
      <c r="I7319" s="31"/>
      <c r="J7319" s="84"/>
      <c r="K7319" s="31"/>
      <c r="L7319" s="31"/>
      <c r="M7319" s="169"/>
      <c r="N7319" s="148"/>
      <c r="O7319" s="106"/>
      <c r="P7319" s="43"/>
      <c r="Q7319" s="31"/>
      <c r="R7319" s="84"/>
      <c r="S7319" s="31"/>
      <c r="T7319" s="31"/>
      <c r="U7319" s="169"/>
      <c r="V7319" s="150"/>
      <c r="W7319" s="342" t="str" cm="1">
        <f t="array" ref="W7319">IF(SUM(LEN(B7319:V7319))=0,"",IF(OR(OR(ISBLANK(F7319),SUM(LEN(C7319),LEN(D7319))=0),AND(NOT(E7319="Unknown"),ISBLANK(J7319)),AND(NOT(O7319="Unknown"),ISBLANK(R7319))),"Missing Information", INDEX(Table15[Entire Service Line Classification], MATCH(SUMIFS(Table15[Unique ID],Table15[System-Owned Portion],E7319,Table15[If Material Anything Other than "Lead" in Column E,Was Material Ever Previously Lead?],G7319,Table15[Customer-Owned Portion],O7319),Table15[Unique ID],0),0)))</f>
        <v/>
      </c>
      <c r="X7319"/>
    </row>
    <row r="7320" spans="2:24" x14ac:dyDescent="0.35">
      <c r="B7320" s="146"/>
      <c r="C7320" s="31"/>
      <c r="D7320" s="31"/>
      <c r="E7320" s="44"/>
      <c r="F7320" s="43"/>
      <c r="G7320" s="84"/>
      <c r="H7320" s="31"/>
      <c r="I7320" s="31"/>
      <c r="J7320" s="84"/>
      <c r="K7320" s="31"/>
      <c r="L7320" s="31"/>
      <c r="M7320" s="169"/>
      <c r="N7320" s="148"/>
      <c r="O7320" s="106"/>
      <c r="P7320" s="43"/>
      <c r="Q7320" s="31"/>
      <c r="R7320" s="84"/>
      <c r="S7320" s="31"/>
      <c r="T7320" s="31"/>
      <c r="U7320" s="169"/>
      <c r="V7320" s="150"/>
      <c r="W7320" s="342" t="str" cm="1">
        <f t="array" ref="W7320">IF(SUM(LEN(B7320:V7320))=0,"",IF(OR(OR(ISBLANK(F7320),SUM(LEN(C7320),LEN(D7320))=0),AND(NOT(E7320="Unknown"),ISBLANK(J7320)),AND(NOT(O7320="Unknown"),ISBLANK(R7320))),"Missing Information", INDEX(Table15[Entire Service Line Classification], MATCH(SUMIFS(Table15[Unique ID],Table15[System-Owned Portion],E7320,Table15[If Material Anything Other than "Lead" in Column E,Was Material Ever Previously Lead?],G7320,Table15[Customer-Owned Portion],O7320),Table15[Unique ID],0),0)))</f>
        <v/>
      </c>
      <c r="X7320"/>
    </row>
    <row r="7321" spans="2:24" x14ac:dyDescent="0.35">
      <c r="B7321" s="146"/>
      <c r="C7321" s="31"/>
      <c r="D7321" s="31"/>
      <c r="E7321" s="44"/>
      <c r="F7321" s="43"/>
      <c r="G7321" s="84"/>
      <c r="H7321" s="31"/>
      <c r="I7321" s="31"/>
      <c r="J7321" s="84"/>
      <c r="K7321" s="31"/>
      <c r="L7321" s="31"/>
      <c r="M7321" s="169"/>
      <c r="N7321" s="148"/>
      <c r="O7321" s="106"/>
      <c r="P7321" s="43"/>
      <c r="Q7321" s="31"/>
      <c r="R7321" s="84"/>
      <c r="S7321" s="31"/>
      <c r="T7321" s="31"/>
      <c r="U7321" s="169"/>
      <c r="V7321" s="150"/>
      <c r="W7321" s="342" t="str" cm="1">
        <f t="array" ref="W7321">IF(SUM(LEN(B7321:V7321))=0,"",IF(OR(OR(ISBLANK(F7321),SUM(LEN(C7321),LEN(D7321))=0),AND(NOT(E7321="Unknown"),ISBLANK(J7321)),AND(NOT(O7321="Unknown"),ISBLANK(R7321))),"Missing Information", INDEX(Table15[Entire Service Line Classification], MATCH(SUMIFS(Table15[Unique ID],Table15[System-Owned Portion],E7321,Table15[If Material Anything Other than "Lead" in Column E,Was Material Ever Previously Lead?],G7321,Table15[Customer-Owned Portion],O7321),Table15[Unique ID],0),0)))</f>
        <v/>
      </c>
      <c r="X7321"/>
    </row>
    <row r="7322" spans="2:24" x14ac:dyDescent="0.35">
      <c r="B7322" s="146"/>
      <c r="C7322" s="31"/>
      <c r="D7322" s="31"/>
      <c r="E7322" s="44"/>
      <c r="F7322" s="43"/>
      <c r="G7322" s="84"/>
      <c r="H7322" s="31"/>
      <c r="I7322" s="31"/>
      <c r="J7322" s="84"/>
      <c r="K7322" s="31"/>
      <c r="L7322" s="31"/>
      <c r="M7322" s="169"/>
      <c r="N7322" s="148"/>
      <c r="O7322" s="106"/>
      <c r="P7322" s="43"/>
      <c r="Q7322" s="31"/>
      <c r="R7322" s="84"/>
      <c r="S7322" s="31"/>
      <c r="T7322" s="31"/>
      <c r="U7322" s="169"/>
      <c r="V7322" s="150"/>
      <c r="W7322" s="342" t="str" cm="1">
        <f t="array" ref="W7322">IF(SUM(LEN(B7322:V7322))=0,"",IF(OR(OR(ISBLANK(F7322),SUM(LEN(C7322),LEN(D7322))=0),AND(NOT(E7322="Unknown"),ISBLANK(J7322)),AND(NOT(O7322="Unknown"),ISBLANK(R7322))),"Missing Information", INDEX(Table15[Entire Service Line Classification], MATCH(SUMIFS(Table15[Unique ID],Table15[System-Owned Portion],E7322,Table15[If Material Anything Other than "Lead" in Column E,Was Material Ever Previously Lead?],G7322,Table15[Customer-Owned Portion],O7322),Table15[Unique ID],0),0)))</f>
        <v/>
      </c>
      <c r="X7322"/>
    </row>
    <row r="7323" spans="2:24" x14ac:dyDescent="0.35">
      <c r="B7323" s="146"/>
      <c r="C7323" s="31"/>
      <c r="D7323" s="31"/>
      <c r="E7323" s="44"/>
      <c r="F7323" s="43"/>
      <c r="G7323" s="84"/>
      <c r="H7323" s="31"/>
      <c r="I7323" s="31"/>
      <c r="J7323" s="84"/>
      <c r="K7323" s="31"/>
      <c r="L7323" s="31"/>
      <c r="M7323" s="169"/>
      <c r="N7323" s="148"/>
      <c r="O7323" s="106"/>
      <c r="P7323" s="43"/>
      <c r="Q7323" s="31"/>
      <c r="R7323" s="84"/>
      <c r="S7323" s="31"/>
      <c r="T7323" s="31"/>
      <c r="U7323" s="169"/>
      <c r="V7323" s="150"/>
      <c r="W7323" s="342" t="str" cm="1">
        <f t="array" ref="W7323">IF(SUM(LEN(B7323:V7323))=0,"",IF(OR(OR(ISBLANK(F7323),SUM(LEN(C7323),LEN(D7323))=0),AND(NOT(E7323="Unknown"),ISBLANK(J7323)),AND(NOT(O7323="Unknown"),ISBLANK(R7323))),"Missing Information", INDEX(Table15[Entire Service Line Classification], MATCH(SUMIFS(Table15[Unique ID],Table15[System-Owned Portion],E7323,Table15[If Material Anything Other than "Lead" in Column E,Was Material Ever Previously Lead?],G7323,Table15[Customer-Owned Portion],O7323),Table15[Unique ID],0),0)))</f>
        <v/>
      </c>
      <c r="X7323"/>
    </row>
    <row r="7324" spans="2:24" x14ac:dyDescent="0.35">
      <c r="B7324" s="146"/>
      <c r="C7324" s="31"/>
      <c r="D7324" s="31"/>
      <c r="E7324" s="44"/>
      <c r="F7324" s="43"/>
      <c r="G7324" s="84"/>
      <c r="H7324" s="31"/>
      <c r="I7324" s="31"/>
      <c r="J7324" s="84"/>
      <c r="K7324" s="31"/>
      <c r="L7324" s="31"/>
      <c r="M7324" s="169"/>
      <c r="N7324" s="148"/>
      <c r="O7324" s="106"/>
      <c r="P7324" s="43"/>
      <c r="Q7324" s="31"/>
      <c r="R7324" s="84"/>
      <c r="S7324" s="31"/>
      <c r="T7324" s="31"/>
      <c r="U7324" s="169"/>
      <c r="V7324" s="150"/>
      <c r="W7324" s="342" t="str" cm="1">
        <f t="array" ref="W7324">IF(SUM(LEN(B7324:V7324))=0,"",IF(OR(OR(ISBLANK(F7324),SUM(LEN(C7324),LEN(D7324))=0),AND(NOT(E7324="Unknown"),ISBLANK(J7324)),AND(NOT(O7324="Unknown"),ISBLANK(R7324))),"Missing Information", INDEX(Table15[Entire Service Line Classification], MATCH(SUMIFS(Table15[Unique ID],Table15[System-Owned Portion],E7324,Table15[If Material Anything Other than "Lead" in Column E,Was Material Ever Previously Lead?],G7324,Table15[Customer-Owned Portion],O7324),Table15[Unique ID],0),0)))</f>
        <v/>
      </c>
      <c r="X7324"/>
    </row>
    <row r="7325" spans="2:24" x14ac:dyDescent="0.35">
      <c r="B7325" s="146"/>
      <c r="C7325" s="31"/>
      <c r="D7325" s="31"/>
      <c r="E7325" s="44"/>
      <c r="F7325" s="43"/>
      <c r="G7325" s="84"/>
      <c r="H7325" s="31"/>
      <c r="I7325" s="31"/>
      <c r="J7325" s="84"/>
      <c r="K7325" s="31"/>
      <c r="L7325" s="31"/>
      <c r="M7325" s="169"/>
      <c r="N7325" s="148"/>
      <c r="O7325" s="106"/>
      <c r="P7325" s="43"/>
      <c r="Q7325" s="31"/>
      <c r="R7325" s="84"/>
      <c r="S7325" s="31"/>
      <c r="T7325" s="31"/>
      <c r="U7325" s="169"/>
      <c r="V7325" s="150"/>
      <c r="W7325" s="342" t="str" cm="1">
        <f t="array" ref="W7325">IF(SUM(LEN(B7325:V7325))=0,"",IF(OR(OR(ISBLANK(F7325),SUM(LEN(C7325),LEN(D7325))=0),AND(NOT(E7325="Unknown"),ISBLANK(J7325)),AND(NOT(O7325="Unknown"),ISBLANK(R7325))),"Missing Information", INDEX(Table15[Entire Service Line Classification], MATCH(SUMIFS(Table15[Unique ID],Table15[System-Owned Portion],E7325,Table15[If Material Anything Other than "Lead" in Column E,Was Material Ever Previously Lead?],G7325,Table15[Customer-Owned Portion],O7325),Table15[Unique ID],0),0)))</f>
        <v/>
      </c>
      <c r="X7325"/>
    </row>
    <row r="7326" spans="2:24" x14ac:dyDescent="0.35">
      <c r="B7326" s="146"/>
      <c r="C7326" s="31"/>
      <c r="D7326" s="31"/>
      <c r="E7326" s="44"/>
      <c r="F7326" s="43"/>
      <c r="G7326" s="84"/>
      <c r="H7326" s="31"/>
      <c r="I7326" s="31"/>
      <c r="J7326" s="84"/>
      <c r="K7326" s="31"/>
      <c r="L7326" s="31"/>
      <c r="M7326" s="169"/>
      <c r="N7326" s="148"/>
      <c r="O7326" s="106"/>
      <c r="P7326" s="43"/>
      <c r="Q7326" s="31"/>
      <c r="R7326" s="84"/>
      <c r="S7326" s="31"/>
      <c r="T7326" s="31"/>
      <c r="U7326" s="169"/>
      <c r="V7326" s="150"/>
      <c r="W7326" s="342" t="str" cm="1">
        <f t="array" ref="W7326">IF(SUM(LEN(B7326:V7326))=0,"",IF(OR(OR(ISBLANK(F7326),SUM(LEN(C7326),LEN(D7326))=0),AND(NOT(E7326="Unknown"),ISBLANK(J7326)),AND(NOT(O7326="Unknown"),ISBLANK(R7326))),"Missing Information", INDEX(Table15[Entire Service Line Classification], MATCH(SUMIFS(Table15[Unique ID],Table15[System-Owned Portion],E7326,Table15[If Material Anything Other than "Lead" in Column E,Was Material Ever Previously Lead?],G7326,Table15[Customer-Owned Portion],O7326),Table15[Unique ID],0),0)))</f>
        <v/>
      </c>
      <c r="X7326"/>
    </row>
    <row r="7327" spans="2:24" x14ac:dyDescent="0.35">
      <c r="B7327" s="146"/>
      <c r="C7327" s="31"/>
      <c r="D7327" s="31"/>
      <c r="E7327" s="44"/>
      <c r="F7327" s="43"/>
      <c r="G7327" s="84"/>
      <c r="H7327" s="31"/>
      <c r="I7327" s="31"/>
      <c r="J7327" s="84"/>
      <c r="K7327" s="31"/>
      <c r="L7327" s="31"/>
      <c r="M7327" s="169"/>
      <c r="N7327" s="148"/>
      <c r="O7327" s="106"/>
      <c r="P7327" s="43"/>
      <c r="Q7327" s="31"/>
      <c r="R7327" s="84"/>
      <c r="S7327" s="31"/>
      <c r="T7327" s="31"/>
      <c r="U7327" s="169"/>
      <c r="V7327" s="150"/>
      <c r="W7327" s="342" t="str" cm="1">
        <f t="array" ref="W7327">IF(SUM(LEN(B7327:V7327))=0,"",IF(OR(OR(ISBLANK(F7327),SUM(LEN(C7327),LEN(D7327))=0),AND(NOT(E7327="Unknown"),ISBLANK(J7327)),AND(NOT(O7327="Unknown"),ISBLANK(R7327))),"Missing Information", INDEX(Table15[Entire Service Line Classification], MATCH(SUMIFS(Table15[Unique ID],Table15[System-Owned Portion],E7327,Table15[If Material Anything Other than "Lead" in Column E,Was Material Ever Previously Lead?],G7327,Table15[Customer-Owned Portion],O7327),Table15[Unique ID],0),0)))</f>
        <v/>
      </c>
      <c r="X7327"/>
    </row>
    <row r="7328" spans="2:24" x14ac:dyDescent="0.35">
      <c r="B7328" s="146"/>
      <c r="C7328" s="31"/>
      <c r="D7328" s="31"/>
      <c r="E7328" s="44"/>
      <c r="F7328" s="43"/>
      <c r="G7328" s="84"/>
      <c r="H7328" s="31"/>
      <c r="I7328" s="31"/>
      <c r="J7328" s="84"/>
      <c r="K7328" s="31"/>
      <c r="L7328" s="31"/>
      <c r="M7328" s="169"/>
      <c r="N7328" s="148"/>
      <c r="O7328" s="106"/>
      <c r="P7328" s="43"/>
      <c r="Q7328" s="31"/>
      <c r="R7328" s="84"/>
      <c r="S7328" s="31"/>
      <c r="T7328" s="31"/>
      <c r="U7328" s="169"/>
      <c r="V7328" s="150"/>
      <c r="W7328" s="342" t="str" cm="1">
        <f t="array" ref="W7328">IF(SUM(LEN(B7328:V7328))=0,"",IF(OR(OR(ISBLANK(F7328),SUM(LEN(C7328),LEN(D7328))=0),AND(NOT(E7328="Unknown"),ISBLANK(J7328)),AND(NOT(O7328="Unknown"),ISBLANK(R7328))),"Missing Information", INDEX(Table15[Entire Service Line Classification], MATCH(SUMIFS(Table15[Unique ID],Table15[System-Owned Portion],E7328,Table15[If Material Anything Other than "Lead" in Column E,Was Material Ever Previously Lead?],G7328,Table15[Customer-Owned Portion],O7328),Table15[Unique ID],0),0)))</f>
        <v/>
      </c>
      <c r="X7328"/>
    </row>
    <row r="7329" spans="2:24" x14ac:dyDescent="0.35">
      <c r="B7329" s="146"/>
      <c r="C7329" s="31"/>
      <c r="D7329" s="31"/>
      <c r="E7329" s="44"/>
      <c r="F7329" s="43"/>
      <c r="G7329" s="84"/>
      <c r="H7329" s="31"/>
      <c r="I7329" s="31"/>
      <c r="J7329" s="84"/>
      <c r="K7329" s="31"/>
      <c r="L7329" s="31"/>
      <c r="M7329" s="169"/>
      <c r="N7329" s="148"/>
      <c r="O7329" s="106"/>
      <c r="P7329" s="43"/>
      <c r="Q7329" s="31"/>
      <c r="R7329" s="84"/>
      <c r="S7329" s="31"/>
      <c r="T7329" s="31"/>
      <c r="U7329" s="169"/>
      <c r="V7329" s="150"/>
      <c r="W7329" s="342" t="str" cm="1">
        <f t="array" ref="W7329">IF(SUM(LEN(B7329:V7329))=0,"",IF(OR(OR(ISBLANK(F7329),SUM(LEN(C7329),LEN(D7329))=0),AND(NOT(E7329="Unknown"),ISBLANK(J7329)),AND(NOT(O7329="Unknown"),ISBLANK(R7329))),"Missing Information", INDEX(Table15[Entire Service Line Classification], MATCH(SUMIFS(Table15[Unique ID],Table15[System-Owned Portion],E7329,Table15[If Material Anything Other than "Lead" in Column E,Was Material Ever Previously Lead?],G7329,Table15[Customer-Owned Portion],O7329),Table15[Unique ID],0),0)))</f>
        <v/>
      </c>
      <c r="X7329"/>
    </row>
    <row r="7330" spans="2:24" x14ac:dyDescent="0.35">
      <c r="B7330" s="146"/>
      <c r="C7330" s="31"/>
      <c r="D7330" s="31"/>
      <c r="E7330" s="44"/>
      <c r="F7330" s="43"/>
      <c r="G7330" s="84"/>
      <c r="H7330" s="31"/>
      <c r="I7330" s="31"/>
      <c r="J7330" s="84"/>
      <c r="K7330" s="31"/>
      <c r="L7330" s="31"/>
      <c r="M7330" s="169"/>
      <c r="N7330" s="148"/>
      <c r="O7330" s="106"/>
      <c r="P7330" s="43"/>
      <c r="Q7330" s="31"/>
      <c r="R7330" s="84"/>
      <c r="S7330" s="31"/>
      <c r="T7330" s="31"/>
      <c r="U7330" s="169"/>
      <c r="V7330" s="150"/>
      <c r="W7330" s="342" t="str" cm="1">
        <f t="array" ref="W7330">IF(SUM(LEN(B7330:V7330))=0,"",IF(OR(OR(ISBLANK(F7330),SUM(LEN(C7330),LEN(D7330))=0),AND(NOT(E7330="Unknown"),ISBLANK(J7330)),AND(NOT(O7330="Unknown"),ISBLANK(R7330))),"Missing Information", INDEX(Table15[Entire Service Line Classification], MATCH(SUMIFS(Table15[Unique ID],Table15[System-Owned Portion],E7330,Table15[If Material Anything Other than "Lead" in Column E,Was Material Ever Previously Lead?],G7330,Table15[Customer-Owned Portion],O7330),Table15[Unique ID],0),0)))</f>
        <v/>
      </c>
      <c r="X7330"/>
    </row>
    <row r="7331" spans="2:24" x14ac:dyDescent="0.35">
      <c r="B7331" s="146"/>
      <c r="C7331" s="31"/>
      <c r="D7331" s="31"/>
      <c r="E7331" s="44"/>
      <c r="F7331" s="43"/>
      <c r="G7331" s="84"/>
      <c r="H7331" s="31"/>
      <c r="I7331" s="31"/>
      <c r="J7331" s="84"/>
      <c r="K7331" s="31"/>
      <c r="L7331" s="31"/>
      <c r="M7331" s="169"/>
      <c r="N7331" s="148"/>
      <c r="O7331" s="106"/>
      <c r="P7331" s="43"/>
      <c r="Q7331" s="31"/>
      <c r="R7331" s="84"/>
      <c r="S7331" s="31"/>
      <c r="T7331" s="31"/>
      <c r="U7331" s="169"/>
      <c r="V7331" s="150"/>
      <c r="W7331" s="342" t="str" cm="1">
        <f t="array" ref="W7331">IF(SUM(LEN(B7331:V7331))=0,"",IF(OR(OR(ISBLANK(F7331),SUM(LEN(C7331),LEN(D7331))=0),AND(NOT(E7331="Unknown"),ISBLANK(J7331)),AND(NOT(O7331="Unknown"),ISBLANK(R7331))),"Missing Information", INDEX(Table15[Entire Service Line Classification], MATCH(SUMIFS(Table15[Unique ID],Table15[System-Owned Portion],E7331,Table15[If Material Anything Other than "Lead" in Column E,Was Material Ever Previously Lead?],G7331,Table15[Customer-Owned Portion],O7331),Table15[Unique ID],0),0)))</f>
        <v/>
      </c>
      <c r="X7331"/>
    </row>
    <row r="7332" spans="2:24" x14ac:dyDescent="0.35">
      <c r="B7332" s="146"/>
      <c r="C7332" s="31"/>
      <c r="D7332" s="31"/>
      <c r="E7332" s="44"/>
      <c r="F7332" s="43"/>
      <c r="G7332" s="84"/>
      <c r="H7332" s="31"/>
      <c r="I7332" s="31"/>
      <c r="J7332" s="84"/>
      <c r="K7332" s="31"/>
      <c r="L7332" s="31"/>
      <c r="M7332" s="169"/>
      <c r="N7332" s="148"/>
      <c r="O7332" s="106"/>
      <c r="P7332" s="43"/>
      <c r="Q7332" s="31"/>
      <c r="R7332" s="84"/>
      <c r="S7332" s="31"/>
      <c r="T7332" s="31"/>
      <c r="U7332" s="169"/>
      <c r="V7332" s="150"/>
      <c r="W7332" s="342" t="str" cm="1">
        <f t="array" ref="W7332">IF(SUM(LEN(B7332:V7332))=0,"",IF(OR(OR(ISBLANK(F7332),SUM(LEN(C7332),LEN(D7332))=0),AND(NOT(E7332="Unknown"),ISBLANK(J7332)),AND(NOT(O7332="Unknown"),ISBLANK(R7332))),"Missing Information", INDEX(Table15[Entire Service Line Classification], MATCH(SUMIFS(Table15[Unique ID],Table15[System-Owned Portion],E7332,Table15[If Material Anything Other than "Lead" in Column E,Was Material Ever Previously Lead?],G7332,Table15[Customer-Owned Portion],O7332),Table15[Unique ID],0),0)))</f>
        <v/>
      </c>
      <c r="X7332"/>
    </row>
    <row r="7333" spans="2:24" x14ac:dyDescent="0.35">
      <c r="B7333" s="146"/>
      <c r="C7333" s="31"/>
      <c r="D7333" s="31"/>
      <c r="E7333" s="44"/>
      <c r="F7333" s="43"/>
      <c r="G7333" s="84"/>
      <c r="H7333" s="31"/>
      <c r="I7333" s="31"/>
      <c r="J7333" s="84"/>
      <c r="K7333" s="31"/>
      <c r="L7333" s="31"/>
      <c r="M7333" s="169"/>
      <c r="N7333" s="148"/>
      <c r="O7333" s="106"/>
      <c r="P7333" s="43"/>
      <c r="Q7333" s="31"/>
      <c r="R7333" s="84"/>
      <c r="S7333" s="31"/>
      <c r="T7333" s="31"/>
      <c r="U7333" s="169"/>
      <c r="V7333" s="150"/>
      <c r="W7333" s="342" t="str" cm="1">
        <f t="array" ref="W7333">IF(SUM(LEN(B7333:V7333))=0,"",IF(OR(OR(ISBLANK(F7333),SUM(LEN(C7333),LEN(D7333))=0),AND(NOT(E7333="Unknown"),ISBLANK(J7333)),AND(NOT(O7333="Unknown"),ISBLANK(R7333))),"Missing Information", INDEX(Table15[Entire Service Line Classification], MATCH(SUMIFS(Table15[Unique ID],Table15[System-Owned Portion],E7333,Table15[If Material Anything Other than "Lead" in Column E,Was Material Ever Previously Lead?],G7333,Table15[Customer-Owned Portion],O7333),Table15[Unique ID],0),0)))</f>
        <v/>
      </c>
      <c r="X7333"/>
    </row>
    <row r="7334" spans="2:24" x14ac:dyDescent="0.35">
      <c r="B7334" s="146"/>
      <c r="C7334" s="31"/>
      <c r="D7334" s="31"/>
      <c r="E7334" s="44"/>
      <c r="F7334" s="43"/>
      <c r="G7334" s="84"/>
      <c r="H7334" s="31"/>
      <c r="I7334" s="31"/>
      <c r="J7334" s="84"/>
      <c r="K7334" s="31"/>
      <c r="L7334" s="31"/>
      <c r="M7334" s="169"/>
      <c r="N7334" s="148"/>
      <c r="O7334" s="106"/>
      <c r="P7334" s="43"/>
      <c r="Q7334" s="31"/>
      <c r="R7334" s="84"/>
      <c r="S7334" s="31"/>
      <c r="T7334" s="31"/>
      <c r="U7334" s="169"/>
      <c r="V7334" s="150"/>
      <c r="W7334" s="342" t="str" cm="1">
        <f t="array" ref="W7334">IF(SUM(LEN(B7334:V7334))=0,"",IF(OR(OR(ISBLANK(F7334),SUM(LEN(C7334),LEN(D7334))=0),AND(NOT(E7334="Unknown"),ISBLANK(J7334)),AND(NOT(O7334="Unknown"),ISBLANK(R7334))),"Missing Information", INDEX(Table15[Entire Service Line Classification], MATCH(SUMIFS(Table15[Unique ID],Table15[System-Owned Portion],E7334,Table15[If Material Anything Other than "Lead" in Column E,Was Material Ever Previously Lead?],G7334,Table15[Customer-Owned Portion],O7334),Table15[Unique ID],0),0)))</f>
        <v/>
      </c>
      <c r="X7334"/>
    </row>
    <row r="7335" spans="2:24" x14ac:dyDescent="0.35">
      <c r="B7335" s="146"/>
      <c r="C7335" s="31"/>
      <c r="D7335" s="31"/>
      <c r="E7335" s="44"/>
      <c r="F7335" s="43"/>
      <c r="G7335" s="84"/>
      <c r="H7335" s="31"/>
      <c r="I7335" s="31"/>
      <c r="J7335" s="84"/>
      <c r="K7335" s="31"/>
      <c r="L7335" s="31"/>
      <c r="M7335" s="169"/>
      <c r="N7335" s="148"/>
      <c r="O7335" s="106"/>
      <c r="P7335" s="43"/>
      <c r="Q7335" s="31"/>
      <c r="R7335" s="84"/>
      <c r="S7335" s="31"/>
      <c r="T7335" s="31"/>
      <c r="U7335" s="169"/>
      <c r="V7335" s="150"/>
      <c r="W7335" s="342" t="str" cm="1">
        <f t="array" ref="W7335">IF(SUM(LEN(B7335:V7335))=0,"",IF(OR(OR(ISBLANK(F7335),SUM(LEN(C7335),LEN(D7335))=0),AND(NOT(E7335="Unknown"),ISBLANK(J7335)),AND(NOT(O7335="Unknown"),ISBLANK(R7335))),"Missing Information", INDEX(Table15[Entire Service Line Classification], MATCH(SUMIFS(Table15[Unique ID],Table15[System-Owned Portion],E7335,Table15[If Material Anything Other than "Lead" in Column E,Was Material Ever Previously Lead?],G7335,Table15[Customer-Owned Portion],O7335),Table15[Unique ID],0),0)))</f>
        <v/>
      </c>
      <c r="X7335"/>
    </row>
    <row r="7336" spans="2:24" x14ac:dyDescent="0.35">
      <c r="B7336" s="146"/>
      <c r="C7336" s="31"/>
      <c r="D7336" s="31"/>
      <c r="E7336" s="44"/>
      <c r="F7336" s="43"/>
      <c r="G7336" s="84"/>
      <c r="H7336" s="31"/>
      <c r="I7336" s="31"/>
      <c r="J7336" s="84"/>
      <c r="K7336" s="31"/>
      <c r="L7336" s="31"/>
      <c r="M7336" s="169"/>
      <c r="N7336" s="148"/>
      <c r="O7336" s="106"/>
      <c r="P7336" s="43"/>
      <c r="Q7336" s="31"/>
      <c r="R7336" s="84"/>
      <c r="S7336" s="31"/>
      <c r="T7336" s="31"/>
      <c r="U7336" s="169"/>
      <c r="V7336" s="150"/>
      <c r="W7336" s="342" t="str" cm="1">
        <f t="array" ref="W7336">IF(SUM(LEN(B7336:V7336))=0,"",IF(OR(OR(ISBLANK(F7336),SUM(LEN(C7336),LEN(D7336))=0),AND(NOT(E7336="Unknown"),ISBLANK(J7336)),AND(NOT(O7336="Unknown"),ISBLANK(R7336))),"Missing Information", INDEX(Table15[Entire Service Line Classification], MATCH(SUMIFS(Table15[Unique ID],Table15[System-Owned Portion],E7336,Table15[If Material Anything Other than "Lead" in Column E,Was Material Ever Previously Lead?],G7336,Table15[Customer-Owned Portion],O7336),Table15[Unique ID],0),0)))</f>
        <v/>
      </c>
      <c r="X7336"/>
    </row>
    <row r="7337" spans="2:24" x14ac:dyDescent="0.35">
      <c r="B7337" s="146"/>
      <c r="C7337" s="31"/>
      <c r="D7337" s="31"/>
      <c r="E7337" s="44"/>
      <c r="F7337" s="43"/>
      <c r="G7337" s="84"/>
      <c r="H7337" s="31"/>
      <c r="I7337" s="31"/>
      <c r="J7337" s="84"/>
      <c r="K7337" s="31"/>
      <c r="L7337" s="31"/>
      <c r="M7337" s="169"/>
      <c r="N7337" s="148"/>
      <c r="O7337" s="106"/>
      <c r="P7337" s="43"/>
      <c r="Q7337" s="31"/>
      <c r="R7337" s="84"/>
      <c r="S7337" s="31"/>
      <c r="T7337" s="31"/>
      <c r="U7337" s="169"/>
      <c r="V7337" s="150"/>
      <c r="W7337" s="342" t="str" cm="1">
        <f t="array" ref="W7337">IF(SUM(LEN(B7337:V7337))=0,"",IF(OR(OR(ISBLANK(F7337),SUM(LEN(C7337),LEN(D7337))=0),AND(NOT(E7337="Unknown"),ISBLANK(J7337)),AND(NOT(O7337="Unknown"),ISBLANK(R7337))),"Missing Information", INDEX(Table15[Entire Service Line Classification], MATCH(SUMIFS(Table15[Unique ID],Table15[System-Owned Portion],E7337,Table15[If Material Anything Other than "Lead" in Column E,Was Material Ever Previously Lead?],G7337,Table15[Customer-Owned Portion],O7337),Table15[Unique ID],0),0)))</f>
        <v/>
      </c>
      <c r="X7337"/>
    </row>
    <row r="7338" spans="2:24" x14ac:dyDescent="0.35">
      <c r="B7338" s="146"/>
      <c r="C7338" s="31"/>
      <c r="D7338" s="31"/>
      <c r="E7338" s="44"/>
      <c r="F7338" s="43"/>
      <c r="G7338" s="84"/>
      <c r="H7338" s="31"/>
      <c r="I7338" s="31"/>
      <c r="J7338" s="84"/>
      <c r="K7338" s="31"/>
      <c r="L7338" s="31"/>
      <c r="M7338" s="169"/>
      <c r="N7338" s="148"/>
      <c r="O7338" s="106"/>
      <c r="P7338" s="43"/>
      <c r="Q7338" s="31"/>
      <c r="R7338" s="84"/>
      <c r="S7338" s="31"/>
      <c r="T7338" s="31"/>
      <c r="U7338" s="169"/>
      <c r="V7338" s="150"/>
      <c r="W7338" s="342" t="str" cm="1">
        <f t="array" ref="W7338">IF(SUM(LEN(B7338:V7338))=0,"",IF(OR(OR(ISBLANK(F7338),SUM(LEN(C7338),LEN(D7338))=0),AND(NOT(E7338="Unknown"),ISBLANK(J7338)),AND(NOT(O7338="Unknown"),ISBLANK(R7338))),"Missing Information", INDEX(Table15[Entire Service Line Classification], MATCH(SUMIFS(Table15[Unique ID],Table15[System-Owned Portion],E7338,Table15[If Material Anything Other than "Lead" in Column E,Was Material Ever Previously Lead?],G7338,Table15[Customer-Owned Portion],O7338),Table15[Unique ID],0),0)))</f>
        <v/>
      </c>
      <c r="X7338"/>
    </row>
    <row r="7339" spans="2:24" x14ac:dyDescent="0.35">
      <c r="B7339" s="146"/>
      <c r="C7339" s="31"/>
      <c r="D7339" s="31"/>
      <c r="E7339" s="44"/>
      <c r="F7339" s="43"/>
      <c r="G7339" s="84"/>
      <c r="H7339" s="31"/>
      <c r="I7339" s="31"/>
      <c r="J7339" s="84"/>
      <c r="K7339" s="31"/>
      <c r="L7339" s="31"/>
      <c r="M7339" s="169"/>
      <c r="N7339" s="148"/>
      <c r="O7339" s="106"/>
      <c r="P7339" s="43"/>
      <c r="Q7339" s="31"/>
      <c r="R7339" s="84"/>
      <c r="S7339" s="31"/>
      <c r="T7339" s="31"/>
      <c r="U7339" s="169"/>
      <c r="V7339" s="150"/>
      <c r="W7339" s="342" t="str" cm="1">
        <f t="array" ref="W7339">IF(SUM(LEN(B7339:V7339))=0,"",IF(OR(OR(ISBLANK(F7339),SUM(LEN(C7339),LEN(D7339))=0),AND(NOT(E7339="Unknown"),ISBLANK(J7339)),AND(NOT(O7339="Unknown"),ISBLANK(R7339))),"Missing Information", INDEX(Table15[Entire Service Line Classification], MATCH(SUMIFS(Table15[Unique ID],Table15[System-Owned Portion],E7339,Table15[If Material Anything Other than "Lead" in Column E,Was Material Ever Previously Lead?],G7339,Table15[Customer-Owned Portion],O7339),Table15[Unique ID],0),0)))</f>
        <v/>
      </c>
      <c r="X7339"/>
    </row>
    <row r="7340" spans="2:24" x14ac:dyDescent="0.35">
      <c r="B7340" s="146"/>
      <c r="C7340" s="31"/>
      <c r="D7340" s="31"/>
      <c r="E7340" s="44"/>
      <c r="F7340" s="43"/>
      <c r="G7340" s="84"/>
      <c r="H7340" s="31"/>
      <c r="I7340" s="31"/>
      <c r="J7340" s="84"/>
      <c r="K7340" s="31"/>
      <c r="L7340" s="31"/>
      <c r="M7340" s="169"/>
      <c r="N7340" s="148"/>
      <c r="O7340" s="106"/>
      <c r="P7340" s="43"/>
      <c r="Q7340" s="31"/>
      <c r="R7340" s="84"/>
      <c r="S7340" s="31"/>
      <c r="T7340" s="31"/>
      <c r="U7340" s="169"/>
      <c r="V7340" s="150"/>
      <c r="W7340" s="342" t="str" cm="1">
        <f t="array" ref="W7340">IF(SUM(LEN(B7340:V7340))=0,"",IF(OR(OR(ISBLANK(F7340),SUM(LEN(C7340),LEN(D7340))=0),AND(NOT(E7340="Unknown"),ISBLANK(J7340)),AND(NOT(O7340="Unknown"),ISBLANK(R7340))),"Missing Information", INDEX(Table15[Entire Service Line Classification], MATCH(SUMIFS(Table15[Unique ID],Table15[System-Owned Portion],E7340,Table15[If Material Anything Other than "Lead" in Column E,Was Material Ever Previously Lead?],G7340,Table15[Customer-Owned Portion],O7340),Table15[Unique ID],0),0)))</f>
        <v/>
      </c>
      <c r="X7340"/>
    </row>
    <row r="7341" spans="2:24" x14ac:dyDescent="0.35">
      <c r="B7341" s="146"/>
      <c r="C7341" s="31"/>
      <c r="D7341" s="31"/>
      <c r="E7341" s="44"/>
      <c r="F7341" s="43"/>
      <c r="G7341" s="84"/>
      <c r="H7341" s="31"/>
      <c r="I7341" s="31"/>
      <c r="J7341" s="84"/>
      <c r="K7341" s="31"/>
      <c r="L7341" s="31"/>
      <c r="M7341" s="169"/>
      <c r="N7341" s="148"/>
      <c r="O7341" s="106"/>
      <c r="P7341" s="43"/>
      <c r="Q7341" s="31"/>
      <c r="R7341" s="84"/>
      <c r="S7341" s="31"/>
      <c r="T7341" s="31"/>
      <c r="U7341" s="169"/>
      <c r="V7341" s="150"/>
      <c r="W7341" s="342" t="str" cm="1">
        <f t="array" ref="W7341">IF(SUM(LEN(B7341:V7341))=0,"",IF(OR(OR(ISBLANK(F7341),SUM(LEN(C7341),LEN(D7341))=0),AND(NOT(E7341="Unknown"),ISBLANK(J7341)),AND(NOT(O7341="Unknown"),ISBLANK(R7341))),"Missing Information", INDEX(Table15[Entire Service Line Classification], MATCH(SUMIFS(Table15[Unique ID],Table15[System-Owned Portion],E7341,Table15[If Material Anything Other than "Lead" in Column E,Was Material Ever Previously Lead?],G7341,Table15[Customer-Owned Portion],O7341),Table15[Unique ID],0),0)))</f>
        <v/>
      </c>
      <c r="X7341"/>
    </row>
    <row r="7342" spans="2:24" x14ac:dyDescent="0.35">
      <c r="B7342" s="146"/>
      <c r="C7342" s="31"/>
      <c r="D7342" s="31"/>
      <c r="E7342" s="44"/>
      <c r="F7342" s="43"/>
      <c r="G7342" s="84"/>
      <c r="H7342" s="31"/>
      <c r="I7342" s="31"/>
      <c r="J7342" s="84"/>
      <c r="K7342" s="31"/>
      <c r="L7342" s="31"/>
      <c r="M7342" s="169"/>
      <c r="N7342" s="148"/>
      <c r="O7342" s="106"/>
      <c r="P7342" s="43"/>
      <c r="Q7342" s="31"/>
      <c r="R7342" s="84"/>
      <c r="S7342" s="31"/>
      <c r="T7342" s="31"/>
      <c r="U7342" s="169"/>
      <c r="V7342" s="150"/>
      <c r="W7342" s="342" t="str" cm="1">
        <f t="array" ref="W7342">IF(SUM(LEN(B7342:V7342))=0,"",IF(OR(OR(ISBLANK(F7342),SUM(LEN(C7342),LEN(D7342))=0),AND(NOT(E7342="Unknown"),ISBLANK(J7342)),AND(NOT(O7342="Unknown"),ISBLANK(R7342))),"Missing Information", INDEX(Table15[Entire Service Line Classification], MATCH(SUMIFS(Table15[Unique ID],Table15[System-Owned Portion],E7342,Table15[If Material Anything Other than "Lead" in Column E,Was Material Ever Previously Lead?],G7342,Table15[Customer-Owned Portion],O7342),Table15[Unique ID],0),0)))</f>
        <v/>
      </c>
      <c r="X7342"/>
    </row>
    <row r="7343" spans="2:24" x14ac:dyDescent="0.35">
      <c r="B7343" s="146"/>
      <c r="C7343" s="31"/>
      <c r="D7343" s="31"/>
      <c r="E7343" s="44"/>
      <c r="F7343" s="43"/>
      <c r="G7343" s="84"/>
      <c r="H7343" s="31"/>
      <c r="I7343" s="31"/>
      <c r="J7343" s="84"/>
      <c r="K7343" s="31"/>
      <c r="L7343" s="31"/>
      <c r="M7343" s="169"/>
      <c r="N7343" s="148"/>
      <c r="O7343" s="106"/>
      <c r="P7343" s="43"/>
      <c r="Q7343" s="31"/>
      <c r="R7343" s="84"/>
      <c r="S7343" s="31"/>
      <c r="T7343" s="31"/>
      <c r="U7343" s="169"/>
      <c r="V7343" s="150"/>
      <c r="W7343" s="342" t="str" cm="1">
        <f t="array" ref="W7343">IF(SUM(LEN(B7343:V7343))=0,"",IF(OR(OR(ISBLANK(F7343),SUM(LEN(C7343),LEN(D7343))=0),AND(NOT(E7343="Unknown"),ISBLANK(J7343)),AND(NOT(O7343="Unknown"),ISBLANK(R7343))),"Missing Information", INDEX(Table15[Entire Service Line Classification], MATCH(SUMIFS(Table15[Unique ID],Table15[System-Owned Portion],E7343,Table15[If Material Anything Other than "Lead" in Column E,Was Material Ever Previously Lead?],G7343,Table15[Customer-Owned Portion],O7343),Table15[Unique ID],0),0)))</f>
        <v/>
      </c>
      <c r="X7343"/>
    </row>
    <row r="7344" spans="2:24" x14ac:dyDescent="0.35">
      <c r="B7344" s="146"/>
      <c r="C7344" s="31"/>
      <c r="D7344" s="31"/>
      <c r="E7344" s="44"/>
      <c r="F7344" s="43"/>
      <c r="G7344" s="84"/>
      <c r="H7344" s="31"/>
      <c r="I7344" s="31"/>
      <c r="J7344" s="84"/>
      <c r="K7344" s="31"/>
      <c r="L7344" s="31"/>
      <c r="M7344" s="169"/>
      <c r="N7344" s="148"/>
      <c r="O7344" s="106"/>
      <c r="P7344" s="43"/>
      <c r="Q7344" s="31"/>
      <c r="R7344" s="84"/>
      <c r="S7344" s="31"/>
      <c r="T7344" s="31"/>
      <c r="U7344" s="169"/>
      <c r="V7344" s="150"/>
      <c r="W7344" s="342" t="str" cm="1">
        <f t="array" ref="W7344">IF(SUM(LEN(B7344:V7344))=0,"",IF(OR(OR(ISBLANK(F7344),SUM(LEN(C7344),LEN(D7344))=0),AND(NOT(E7344="Unknown"),ISBLANK(J7344)),AND(NOT(O7344="Unknown"),ISBLANK(R7344))),"Missing Information", INDEX(Table15[Entire Service Line Classification], MATCH(SUMIFS(Table15[Unique ID],Table15[System-Owned Portion],E7344,Table15[If Material Anything Other than "Lead" in Column E,Was Material Ever Previously Lead?],G7344,Table15[Customer-Owned Portion],O7344),Table15[Unique ID],0),0)))</f>
        <v/>
      </c>
      <c r="X7344"/>
    </row>
    <row r="7345" spans="2:24" x14ac:dyDescent="0.35">
      <c r="B7345" s="146"/>
      <c r="C7345" s="31"/>
      <c r="D7345" s="31"/>
      <c r="E7345" s="44"/>
      <c r="F7345" s="43"/>
      <c r="G7345" s="84"/>
      <c r="H7345" s="31"/>
      <c r="I7345" s="31"/>
      <c r="J7345" s="84"/>
      <c r="K7345" s="31"/>
      <c r="L7345" s="31"/>
      <c r="M7345" s="169"/>
      <c r="N7345" s="148"/>
      <c r="O7345" s="106"/>
      <c r="P7345" s="43"/>
      <c r="Q7345" s="31"/>
      <c r="R7345" s="84"/>
      <c r="S7345" s="31"/>
      <c r="T7345" s="31"/>
      <c r="U7345" s="169"/>
      <c r="V7345" s="150"/>
      <c r="W7345" s="342" t="str" cm="1">
        <f t="array" ref="W7345">IF(SUM(LEN(B7345:V7345))=0,"",IF(OR(OR(ISBLANK(F7345),SUM(LEN(C7345),LEN(D7345))=0),AND(NOT(E7345="Unknown"),ISBLANK(J7345)),AND(NOT(O7345="Unknown"),ISBLANK(R7345))),"Missing Information", INDEX(Table15[Entire Service Line Classification], MATCH(SUMIFS(Table15[Unique ID],Table15[System-Owned Portion],E7345,Table15[If Material Anything Other than "Lead" in Column E,Was Material Ever Previously Lead?],G7345,Table15[Customer-Owned Portion],O7345),Table15[Unique ID],0),0)))</f>
        <v/>
      </c>
      <c r="X7345"/>
    </row>
    <row r="7346" spans="2:24" x14ac:dyDescent="0.35">
      <c r="B7346" s="146"/>
      <c r="C7346" s="31"/>
      <c r="D7346" s="31"/>
      <c r="E7346" s="44"/>
      <c r="F7346" s="43"/>
      <c r="G7346" s="84"/>
      <c r="H7346" s="31"/>
      <c r="I7346" s="31"/>
      <c r="J7346" s="84"/>
      <c r="K7346" s="31"/>
      <c r="L7346" s="31"/>
      <c r="M7346" s="169"/>
      <c r="N7346" s="148"/>
      <c r="O7346" s="106"/>
      <c r="P7346" s="43"/>
      <c r="Q7346" s="31"/>
      <c r="R7346" s="84"/>
      <c r="S7346" s="31"/>
      <c r="T7346" s="31"/>
      <c r="U7346" s="169"/>
      <c r="V7346" s="150"/>
      <c r="W7346" s="342" t="str" cm="1">
        <f t="array" ref="W7346">IF(SUM(LEN(B7346:V7346))=0,"",IF(OR(OR(ISBLANK(F7346),SUM(LEN(C7346),LEN(D7346))=0),AND(NOT(E7346="Unknown"),ISBLANK(J7346)),AND(NOT(O7346="Unknown"),ISBLANK(R7346))),"Missing Information", INDEX(Table15[Entire Service Line Classification], MATCH(SUMIFS(Table15[Unique ID],Table15[System-Owned Portion],E7346,Table15[If Material Anything Other than "Lead" in Column E,Was Material Ever Previously Lead?],G7346,Table15[Customer-Owned Portion],O7346),Table15[Unique ID],0),0)))</f>
        <v/>
      </c>
      <c r="X7346"/>
    </row>
    <row r="7347" spans="2:24" x14ac:dyDescent="0.35">
      <c r="B7347" s="146"/>
      <c r="C7347" s="31"/>
      <c r="D7347" s="31"/>
      <c r="E7347" s="44"/>
      <c r="F7347" s="43"/>
      <c r="G7347" s="84"/>
      <c r="H7347" s="31"/>
      <c r="I7347" s="31"/>
      <c r="J7347" s="84"/>
      <c r="K7347" s="31"/>
      <c r="L7347" s="31"/>
      <c r="M7347" s="169"/>
      <c r="N7347" s="148"/>
      <c r="O7347" s="106"/>
      <c r="P7347" s="43"/>
      <c r="Q7347" s="31"/>
      <c r="R7347" s="84"/>
      <c r="S7347" s="31"/>
      <c r="T7347" s="31"/>
      <c r="U7347" s="169"/>
      <c r="V7347" s="150"/>
      <c r="W7347" s="342" t="str" cm="1">
        <f t="array" ref="W7347">IF(SUM(LEN(B7347:V7347))=0,"",IF(OR(OR(ISBLANK(F7347),SUM(LEN(C7347),LEN(D7347))=0),AND(NOT(E7347="Unknown"),ISBLANK(J7347)),AND(NOT(O7347="Unknown"),ISBLANK(R7347))),"Missing Information", INDEX(Table15[Entire Service Line Classification], MATCH(SUMIFS(Table15[Unique ID],Table15[System-Owned Portion],E7347,Table15[If Material Anything Other than "Lead" in Column E,Was Material Ever Previously Lead?],G7347,Table15[Customer-Owned Portion],O7347),Table15[Unique ID],0),0)))</f>
        <v/>
      </c>
      <c r="X7347"/>
    </row>
    <row r="7348" spans="2:24" x14ac:dyDescent="0.35">
      <c r="B7348" s="146"/>
      <c r="C7348" s="31"/>
      <c r="D7348" s="31"/>
      <c r="E7348" s="44"/>
      <c r="F7348" s="43"/>
      <c r="G7348" s="84"/>
      <c r="H7348" s="31"/>
      <c r="I7348" s="31"/>
      <c r="J7348" s="84"/>
      <c r="K7348" s="31"/>
      <c r="L7348" s="31"/>
      <c r="M7348" s="169"/>
      <c r="N7348" s="148"/>
      <c r="O7348" s="106"/>
      <c r="P7348" s="43"/>
      <c r="Q7348" s="31"/>
      <c r="R7348" s="84"/>
      <c r="S7348" s="31"/>
      <c r="T7348" s="31"/>
      <c r="U7348" s="169"/>
      <c r="V7348" s="150"/>
      <c r="W7348" s="342" t="str" cm="1">
        <f t="array" ref="W7348">IF(SUM(LEN(B7348:V7348))=0,"",IF(OR(OR(ISBLANK(F7348),SUM(LEN(C7348),LEN(D7348))=0),AND(NOT(E7348="Unknown"),ISBLANK(J7348)),AND(NOT(O7348="Unknown"),ISBLANK(R7348))),"Missing Information", INDEX(Table15[Entire Service Line Classification], MATCH(SUMIFS(Table15[Unique ID],Table15[System-Owned Portion],E7348,Table15[If Material Anything Other than "Lead" in Column E,Was Material Ever Previously Lead?],G7348,Table15[Customer-Owned Portion],O7348),Table15[Unique ID],0),0)))</f>
        <v/>
      </c>
      <c r="X7348"/>
    </row>
    <row r="7349" spans="2:24" x14ac:dyDescent="0.35">
      <c r="B7349" s="146"/>
      <c r="C7349" s="31"/>
      <c r="D7349" s="31"/>
      <c r="E7349" s="44"/>
      <c r="F7349" s="43"/>
      <c r="G7349" s="84"/>
      <c r="H7349" s="31"/>
      <c r="I7349" s="31"/>
      <c r="J7349" s="84"/>
      <c r="K7349" s="31"/>
      <c r="L7349" s="31"/>
      <c r="M7349" s="169"/>
      <c r="N7349" s="148"/>
      <c r="O7349" s="106"/>
      <c r="P7349" s="43"/>
      <c r="Q7349" s="31"/>
      <c r="R7349" s="84"/>
      <c r="S7349" s="31"/>
      <c r="T7349" s="31"/>
      <c r="U7349" s="169"/>
      <c r="V7349" s="150"/>
      <c r="W7349" s="342" t="str" cm="1">
        <f t="array" ref="W7349">IF(SUM(LEN(B7349:V7349))=0,"",IF(OR(OR(ISBLANK(F7349),SUM(LEN(C7349),LEN(D7349))=0),AND(NOT(E7349="Unknown"),ISBLANK(J7349)),AND(NOT(O7349="Unknown"),ISBLANK(R7349))),"Missing Information", INDEX(Table15[Entire Service Line Classification], MATCH(SUMIFS(Table15[Unique ID],Table15[System-Owned Portion],E7349,Table15[If Material Anything Other than "Lead" in Column E,Was Material Ever Previously Lead?],G7349,Table15[Customer-Owned Portion],O7349),Table15[Unique ID],0),0)))</f>
        <v/>
      </c>
      <c r="X7349"/>
    </row>
    <row r="7350" spans="2:24" x14ac:dyDescent="0.35">
      <c r="B7350" s="146"/>
      <c r="C7350" s="31"/>
      <c r="D7350" s="31"/>
      <c r="E7350" s="44"/>
      <c r="F7350" s="43"/>
      <c r="G7350" s="84"/>
      <c r="H7350" s="31"/>
      <c r="I7350" s="31"/>
      <c r="J7350" s="84"/>
      <c r="K7350" s="31"/>
      <c r="L7350" s="31"/>
      <c r="M7350" s="169"/>
      <c r="N7350" s="148"/>
      <c r="O7350" s="106"/>
      <c r="P7350" s="43"/>
      <c r="Q7350" s="31"/>
      <c r="R7350" s="84"/>
      <c r="S7350" s="31"/>
      <c r="T7350" s="31"/>
      <c r="U7350" s="169"/>
      <c r="V7350" s="150"/>
      <c r="W7350" s="342" t="str" cm="1">
        <f t="array" ref="W7350">IF(SUM(LEN(B7350:V7350))=0,"",IF(OR(OR(ISBLANK(F7350),SUM(LEN(C7350),LEN(D7350))=0),AND(NOT(E7350="Unknown"),ISBLANK(J7350)),AND(NOT(O7350="Unknown"),ISBLANK(R7350))),"Missing Information", INDEX(Table15[Entire Service Line Classification], MATCH(SUMIFS(Table15[Unique ID],Table15[System-Owned Portion],E7350,Table15[If Material Anything Other than "Lead" in Column E,Was Material Ever Previously Lead?],G7350,Table15[Customer-Owned Portion],O7350),Table15[Unique ID],0),0)))</f>
        <v/>
      </c>
      <c r="X7350"/>
    </row>
    <row r="7351" spans="2:24" x14ac:dyDescent="0.35">
      <c r="B7351" s="146"/>
      <c r="C7351" s="31"/>
      <c r="D7351" s="31"/>
      <c r="E7351" s="44"/>
      <c r="F7351" s="43"/>
      <c r="G7351" s="84"/>
      <c r="H7351" s="31"/>
      <c r="I7351" s="31"/>
      <c r="J7351" s="84"/>
      <c r="K7351" s="31"/>
      <c r="L7351" s="31"/>
      <c r="M7351" s="169"/>
      <c r="N7351" s="148"/>
      <c r="O7351" s="106"/>
      <c r="P7351" s="43"/>
      <c r="Q7351" s="31"/>
      <c r="R7351" s="84"/>
      <c r="S7351" s="31"/>
      <c r="T7351" s="31"/>
      <c r="U7351" s="169"/>
      <c r="V7351" s="150"/>
      <c r="W7351" s="342" t="str" cm="1">
        <f t="array" ref="W7351">IF(SUM(LEN(B7351:V7351))=0,"",IF(OR(OR(ISBLANK(F7351),SUM(LEN(C7351),LEN(D7351))=0),AND(NOT(E7351="Unknown"),ISBLANK(J7351)),AND(NOT(O7351="Unknown"),ISBLANK(R7351))),"Missing Information", INDEX(Table15[Entire Service Line Classification], MATCH(SUMIFS(Table15[Unique ID],Table15[System-Owned Portion],E7351,Table15[If Material Anything Other than "Lead" in Column E,Was Material Ever Previously Lead?],G7351,Table15[Customer-Owned Portion],O7351),Table15[Unique ID],0),0)))</f>
        <v/>
      </c>
      <c r="X7351"/>
    </row>
    <row r="7352" spans="2:24" x14ac:dyDescent="0.35">
      <c r="B7352" s="146"/>
      <c r="C7352" s="31"/>
      <c r="D7352" s="31"/>
      <c r="E7352" s="44"/>
      <c r="F7352" s="43"/>
      <c r="G7352" s="84"/>
      <c r="H7352" s="31"/>
      <c r="I7352" s="31"/>
      <c r="J7352" s="84"/>
      <c r="K7352" s="31"/>
      <c r="L7352" s="31"/>
      <c r="M7352" s="169"/>
      <c r="N7352" s="148"/>
      <c r="O7352" s="106"/>
      <c r="P7352" s="43"/>
      <c r="Q7352" s="31"/>
      <c r="R7352" s="84"/>
      <c r="S7352" s="31"/>
      <c r="T7352" s="31"/>
      <c r="U7352" s="169"/>
      <c r="V7352" s="150"/>
      <c r="W7352" s="342" t="str" cm="1">
        <f t="array" ref="W7352">IF(SUM(LEN(B7352:V7352))=0,"",IF(OR(OR(ISBLANK(F7352),SUM(LEN(C7352),LEN(D7352))=0),AND(NOT(E7352="Unknown"),ISBLANK(J7352)),AND(NOT(O7352="Unknown"),ISBLANK(R7352))),"Missing Information", INDEX(Table15[Entire Service Line Classification], MATCH(SUMIFS(Table15[Unique ID],Table15[System-Owned Portion],E7352,Table15[If Material Anything Other than "Lead" in Column E,Was Material Ever Previously Lead?],G7352,Table15[Customer-Owned Portion],O7352),Table15[Unique ID],0),0)))</f>
        <v/>
      </c>
      <c r="X7352"/>
    </row>
    <row r="7353" spans="2:24" x14ac:dyDescent="0.35">
      <c r="B7353" s="146"/>
      <c r="C7353" s="31"/>
      <c r="D7353" s="31"/>
      <c r="E7353" s="44"/>
      <c r="F7353" s="43"/>
      <c r="G7353" s="84"/>
      <c r="H7353" s="31"/>
      <c r="I7353" s="31"/>
      <c r="J7353" s="84"/>
      <c r="K7353" s="31"/>
      <c r="L7353" s="31"/>
      <c r="M7353" s="169"/>
      <c r="N7353" s="148"/>
      <c r="O7353" s="106"/>
      <c r="P7353" s="43"/>
      <c r="Q7353" s="31"/>
      <c r="R7353" s="84"/>
      <c r="S7353" s="31"/>
      <c r="T7353" s="31"/>
      <c r="U7353" s="169"/>
      <c r="V7353" s="150"/>
      <c r="W7353" s="342" t="str" cm="1">
        <f t="array" ref="W7353">IF(SUM(LEN(B7353:V7353))=0,"",IF(OR(OR(ISBLANK(F7353),SUM(LEN(C7353),LEN(D7353))=0),AND(NOT(E7353="Unknown"),ISBLANK(J7353)),AND(NOT(O7353="Unknown"),ISBLANK(R7353))),"Missing Information", INDEX(Table15[Entire Service Line Classification], MATCH(SUMIFS(Table15[Unique ID],Table15[System-Owned Portion],E7353,Table15[If Material Anything Other than "Lead" in Column E,Was Material Ever Previously Lead?],G7353,Table15[Customer-Owned Portion],O7353),Table15[Unique ID],0),0)))</f>
        <v/>
      </c>
      <c r="X7353"/>
    </row>
    <row r="7354" spans="2:24" x14ac:dyDescent="0.35">
      <c r="B7354" s="146"/>
      <c r="C7354" s="31"/>
      <c r="D7354" s="31"/>
      <c r="E7354" s="44"/>
      <c r="F7354" s="43"/>
      <c r="G7354" s="84"/>
      <c r="H7354" s="31"/>
      <c r="I7354" s="31"/>
      <c r="J7354" s="84"/>
      <c r="K7354" s="31"/>
      <c r="L7354" s="31"/>
      <c r="M7354" s="169"/>
      <c r="N7354" s="148"/>
      <c r="O7354" s="106"/>
      <c r="P7354" s="43"/>
      <c r="Q7354" s="31"/>
      <c r="R7354" s="84"/>
      <c r="S7354" s="31"/>
      <c r="T7354" s="31"/>
      <c r="U7354" s="169"/>
      <c r="V7354" s="150"/>
      <c r="W7354" s="342" t="str" cm="1">
        <f t="array" ref="W7354">IF(SUM(LEN(B7354:V7354))=0,"",IF(OR(OR(ISBLANK(F7354),SUM(LEN(C7354),LEN(D7354))=0),AND(NOT(E7354="Unknown"),ISBLANK(J7354)),AND(NOT(O7354="Unknown"),ISBLANK(R7354))),"Missing Information", INDEX(Table15[Entire Service Line Classification], MATCH(SUMIFS(Table15[Unique ID],Table15[System-Owned Portion],E7354,Table15[If Material Anything Other than "Lead" in Column E,Was Material Ever Previously Lead?],G7354,Table15[Customer-Owned Portion],O7354),Table15[Unique ID],0),0)))</f>
        <v/>
      </c>
      <c r="X7354"/>
    </row>
    <row r="7355" spans="2:24" x14ac:dyDescent="0.35">
      <c r="B7355" s="146"/>
      <c r="C7355" s="31"/>
      <c r="D7355" s="31"/>
      <c r="E7355" s="44"/>
      <c r="F7355" s="43"/>
      <c r="G7355" s="84"/>
      <c r="H7355" s="31"/>
      <c r="I7355" s="31"/>
      <c r="J7355" s="84"/>
      <c r="K7355" s="31"/>
      <c r="L7355" s="31"/>
      <c r="M7355" s="169"/>
      <c r="N7355" s="148"/>
      <c r="O7355" s="106"/>
      <c r="P7355" s="43"/>
      <c r="Q7355" s="31"/>
      <c r="R7355" s="84"/>
      <c r="S7355" s="31"/>
      <c r="T7355" s="31"/>
      <c r="U7355" s="169"/>
      <c r="V7355" s="150"/>
      <c r="W7355" s="342" t="str" cm="1">
        <f t="array" ref="W7355">IF(SUM(LEN(B7355:V7355))=0,"",IF(OR(OR(ISBLANK(F7355),SUM(LEN(C7355),LEN(D7355))=0),AND(NOT(E7355="Unknown"),ISBLANK(J7355)),AND(NOT(O7355="Unknown"),ISBLANK(R7355))),"Missing Information", INDEX(Table15[Entire Service Line Classification], MATCH(SUMIFS(Table15[Unique ID],Table15[System-Owned Portion],E7355,Table15[If Material Anything Other than "Lead" in Column E,Was Material Ever Previously Lead?],G7355,Table15[Customer-Owned Portion],O7355),Table15[Unique ID],0),0)))</f>
        <v/>
      </c>
      <c r="X7355"/>
    </row>
    <row r="7356" spans="2:24" x14ac:dyDescent="0.35">
      <c r="B7356" s="146"/>
      <c r="C7356" s="31"/>
      <c r="D7356" s="31"/>
      <c r="E7356" s="44"/>
      <c r="F7356" s="43"/>
      <c r="G7356" s="84"/>
      <c r="H7356" s="31"/>
      <c r="I7356" s="31"/>
      <c r="J7356" s="84"/>
      <c r="K7356" s="31"/>
      <c r="L7356" s="31"/>
      <c r="M7356" s="169"/>
      <c r="N7356" s="148"/>
      <c r="O7356" s="106"/>
      <c r="P7356" s="43"/>
      <c r="Q7356" s="31"/>
      <c r="R7356" s="84"/>
      <c r="S7356" s="31"/>
      <c r="T7356" s="31"/>
      <c r="U7356" s="169"/>
      <c r="V7356" s="150"/>
      <c r="W7356" s="342" t="str" cm="1">
        <f t="array" ref="W7356">IF(SUM(LEN(B7356:V7356))=0,"",IF(OR(OR(ISBLANK(F7356),SUM(LEN(C7356),LEN(D7356))=0),AND(NOT(E7356="Unknown"),ISBLANK(J7356)),AND(NOT(O7356="Unknown"),ISBLANK(R7356))),"Missing Information", INDEX(Table15[Entire Service Line Classification], MATCH(SUMIFS(Table15[Unique ID],Table15[System-Owned Portion],E7356,Table15[If Material Anything Other than "Lead" in Column E,Was Material Ever Previously Lead?],G7356,Table15[Customer-Owned Portion],O7356),Table15[Unique ID],0),0)))</f>
        <v/>
      </c>
      <c r="X7356"/>
    </row>
    <row r="7357" spans="2:24" x14ac:dyDescent="0.35">
      <c r="B7357" s="146"/>
      <c r="C7357" s="31"/>
      <c r="D7357" s="31"/>
      <c r="E7357" s="44"/>
      <c r="F7357" s="43"/>
      <c r="G7357" s="84"/>
      <c r="H7357" s="31"/>
      <c r="I7357" s="31"/>
      <c r="J7357" s="84"/>
      <c r="K7357" s="31"/>
      <c r="L7357" s="31"/>
      <c r="M7357" s="169"/>
      <c r="N7357" s="148"/>
      <c r="O7357" s="106"/>
      <c r="P7357" s="43"/>
      <c r="Q7357" s="31"/>
      <c r="R7357" s="84"/>
      <c r="S7357" s="31"/>
      <c r="T7357" s="31"/>
      <c r="U7357" s="169"/>
      <c r="V7357" s="150"/>
      <c r="W7357" s="342" t="str" cm="1">
        <f t="array" ref="W7357">IF(SUM(LEN(B7357:V7357))=0,"",IF(OR(OR(ISBLANK(F7357),SUM(LEN(C7357),LEN(D7357))=0),AND(NOT(E7357="Unknown"),ISBLANK(J7357)),AND(NOT(O7357="Unknown"),ISBLANK(R7357))),"Missing Information", INDEX(Table15[Entire Service Line Classification], MATCH(SUMIFS(Table15[Unique ID],Table15[System-Owned Portion],E7357,Table15[If Material Anything Other than "Lead" in Column E,Was Material Ever Previously Lead?],G7357,Table15[Customer-Owned Portion],O7357),Table15[Unique ID],0),0)))</f>
        <v/>
      </c>
      <c r="X7357"/>
    </row>
    <row r="7358" spans="2:24" x14ac:dyDescent="0.35">
      <c r="B7358" s="146"/>
      <c r="C7358" s="31"/>
      <c r="D7358" s="31"/>
      <c r="E7358" s="44"/>
      <c r="F7358" s="43"/>
      <c r="G7358" s="84"/>
      <c r="H7358" s="31"/>
      <c r="I7358" s="31"/>
      <c r="J7358" s="84"/>
      <c r="K7358" s="31"/>
      <c r="L7358" s="31"/>
      <c r="M7358" s="169"/>
      <c r="N7358" s="148"/>
      <c r="O7358" s="106"/>
      <c r="P7358" s="43"/>
      <c r="Q7358" s="31"/>
      <c r="R7358" s="84"/>
      <c r="S7358" s="31"/>
      <c r="T7358" s="31"/>
      <c r="U7358" s="169"/>
      <c r="V7358" s="150"/>
      <c r="W7358" s="342" t="str" cm="1">
        <f t="array" ref="W7358">IF(SUM(LEN(B7358:V7358))=0,"",IF(OR(OR(ISBLANK(F7358),SUM(LEN(C7358),LEN(D7358))=0),AND(NOT(E7358="Unknown"),ISBLANK(J7358)),AND(NOT(O7358="Unknown"),ISBLANK(R7358))),"Missing Information", INDEX(Table15[Entire Service Line Classification], MATCH(SUMIFS(Table15[Unique ID],Table15[System-Owned Portion],E7358,Table15[If Material Anything Other than "Lead" in Column E,Was Material Ever Previously Lead?],G7358,Table15[Customer-Owned Portion],O7358),Table15[Unique ID],0),0)))</f>
        <v/>
      </c>
      <c r="X7358"/>
    </row>
    <row r="7359" spans="2:24" x14ac:dyDescent="0.35">
      <c r="B7359" s="146"/>
      <c r="C7359" s="31"/>
      <c r="D7359" s="31"/>
      <c r="E7359" s="44"/>
      <c r="F7359" s="43"/>
      <c r="G7359" s="84"/>
      <c r="H7359" s="31"/>
      <c r="I7359" s="31"/>
      <c r="J7359" s="84"/>
      <c r="K7359" s="31"/>
      <c r="L7359" s="31"/>
      <c r="M7359" s="169"/>
      <c r="N7359" s="148"/>
      <c r="O7359" s="106"/>
      <c r="P7359" s="43"/>
      <c r="Q7359" s="31"/>
      <c r="R7359" s="84"/>
      <c r="S7359" s="31"/>
      <c r="T7359" s="31"/>
      <c r="U7359" s="169"/>
      <c r="V7359" s="150"/>
      <c r="W7359" s="342" t="str" cm="1">
        <f t="array" ref="W7359">IF(SUM(LEN(B7359:V7359))=0,"",IF(OR(OR(ISBLANK(F7359),SUM(LEN(C7359),LEN(D7359))=0),AND(NOT(E7359="Unknown"),ISBLANK(J7359)),AND(NOT(O7359="Unknown"),ISBLANK(R7359))),"Missing Information", INDEX(Table15[Entire Service Line Classification], MATCH(SUMIFS(Table15[Unique ID],Table15[System-Owned Portion],E7359,Table15[If Material Anything Other than "Lead" in Column E,Was Material Ever Previously Lead?],G7359,Table15[Customer-Owned Portion],O7359),Table15[Unique ID],0),0)))</f>
        <v/>
      </c>
      <c r="X7359"/>
    </row>
    <row r="7360" spans="2:24" x14ac:dyDescent="0.35">
      <c r="B7360" s="146"/>
      <c r="C7360" s="31"/>
      <c r="D7360" s="31"/>
      <c r="E7360" s="44"/>
      <c r="F7360" s="43"/>
      <c r="G7360" s="84"/>
      <c r="H7360" s="31"/>
      <c r="I7360" s="31"/>
      <c r="J7360" s="84"/>
      <c r="K7360" s="31"/>
      <c r="L7360" s="31"/>
      <c r="M7360" s="169"/>
      <c r="N7360" s="148"/>
      <c r="O7360" s="106"/>
      <c r="P7360" s="43"/>
      <c r="Q7360" s="31"/>
      <c r="R7360" s="84"/>
      <c r="S7360" s="31"/>
      <c r="T7360" s="31"/>
      <c r="U7360" s="169"/>
      <c r="V7360" s="150"/>
      <c r="W7360" s="342" t="str" cm="1">
        <f t="array" ref="W7360">IF(SUM(LEN(B7360:V7360))=0,"",IF(OR(OR(ISBLANK(F7360),SUM(LEN(C7360),LEN(D7360))=0),AND(NOT(E7360="Unknown"),ISBLANK(J7360)),AND(NOT(O7360="Unknown"),ISBLANK(R7360))),"Missing Information", INDEX(Table15[Entire Service Line Classification], MATCH(SUMIFS(Table15[Unique ID],Table15[System-Owned Portion],E7360,Table15[If Material Anything Other than "Lead" in Column E,Was Material Ever Previously Lead?],G7360,Table15[Customer-Owned Portion],O7360),Table15[Unique ID],0),0)))</f>
        <v/>
      </c>
      <c r="X7360"/>
    </row>
    <row r="7361" spans="2:24" x14ac:dyDescent="0.35">
      <c r="B7361" s="146"/>
      <c r="C7361" s="31"/>
      <c r="D7361" s="31"/>
      <c r="E7361" s="44"/>
      <c r="F7361" s="43"/>
      <c r="G7361" s="84"/>
      <c r="H7361" s="31"/>
      <c r="I7361" s="31"/>
      <c r="J7361" s="84"/>
      <c r="K7361" s="31"/>
      <c r="L7361" s="31"/>
      <c r="M7361" s="169"/>
      <c r="N7361" s="148"/>
      <c r="O7361" s="106"/>
      <c r="P7361" s="43"/>
      <c r="Q7361" s="31"/>
      <c r="R7361" s="84"/>
      <c r="S7361" s="31"/>
      <c r="T7361" s="31"/>
      <c r="U7361" s="169"/>
      <c r="V7361" s="150"/>
      <c r="W7361" s="342" t="str" cm="1">
        <f t="array" ref="W7361">IF(SUM(LEN(B7361:V7361))=0,"",IF(OR(OR(ISBLANK(F7361),SUM(LEN(C7361),LEN(D7361))=0),AND(NOT(E7361="Unknown"),ISBLANK(J7361)),AND(NOT(O7361="Unknown"),ISBLANK(R7361))),"Missing Information", INDEX(Table15[Entire Service Line Classification], MATCH(SUMIFS(Table15[Unique ID],Table15[System-Owned Portion],E7361,Table15[If Material Anything Other than "Lead" in Column E,Was Material Ever Previously Lead?],G7361,Table15[Customer-Owned Portion],O7361),Table15[Unique ID],0),0)))</f>
        <v/>
      </c>
      <c r="X7361"/>
    </row>
    <row r="7362" spans="2:24" x14ac:dyDescent="0.35">
      <c r="B7362" s="146"/>
      <c r="C7362" s="31"/>
      <c r="D7362" s="31"/>
      <c r="E7362" s="44"/>
      <c r="F7362" s="43"/>
      <c r="G7362" s="84"/>
      <c r="H7362" s="31"/>
      <c r="I7362" s="31"/>
      <c r="J7362" s="84"/>
      <c r="K7362" s="31"/>
      <c r="L7362" s="31"/>
      <c r="M7362" s="169"/>
      <c r="N7362" s="148"/>
      <c r="O7362" s="106"/>
      <c r="P7362" s="43"/>
      <c r="Q7362" s="31"/>
      <c r="R7362" s="84"/>
      <c r="S7362" s="31"/>
      <c r="T7362" s="31"/>
      <c r="U7362" s="169"/>
      <c r="V7362" s="150"/>
      <c r="W7362" s="342" t="str" cm="1">
        <f t="array" ref="W7362">IF(SUM(LEN(B7362:V7362))=0,"",IF(OR(OR(ISBLANK(F7362),SUM(LEN(C7362),LEN(D7362))=0),AND(NOT(E7362="Unknown"),ISBLANK(J7362)),AND(NOT(O7362="Unknown"),ISBLANK(R7362))),"Missing Information", INDEX(Table15[Entire Service Line Classification], MATCH(SUMIFS(Table15[Unique ID],Table15[System-Owned Portion],E7362,Table15[If Material Anything Other than "Lead" in Column E,Was Material Ever Previously Lead?],G7362,Table15[Customer-Owned Portion],O7362),Table15[Unique ID],0),0)))</f>
        <v/>
      </c>
      <c r="X7362"/>
    </row>
    <row r="7363" spans="2:24" x14ac:dyDescent="0.35">
      <c r="B7363" s="146"/>
      <c r="C7363" s="31"/>
      <c r="D7363" s="31"/>
      <c r="E7363" s="44"/>
      <c r="F7363" s="43"/>
      <c r="G7363" s="84"/>
      <c r="H7363" s="31"/>
      <c r="I7363" s="31"/>
      <c r="J7363" s="84"/>
      <c r="K7363" s="31"/>
      <c r="L7363" s="31"/>
      <c r="M7363" s="169"/>
      <c r="N7363" s="148"/>
      <c r="O7363" s="106"/>
      <c r="P7363" s="43"/>
      <c r="Q7363" s="31"/>
      <c r="R7363" s="84"/>
      <c r="S7363" s="31"/>
      <c r="T7363" s="31"/>
      <c r="U7363" s="169"/>
      <c r="V7363" s="150"/>
      <c r="W7363" s="342" t="str" cm="1">
        <f t="array" ref="W7363">IF(SUM(LEN(B7363:V7363))=0,"",IF(OR(OR(ISBLANK(F7363),SUM(LEN(C7363),LEN(D7363))=0),AND(NOT(E7363="Unknown"),ISBLANK(J7363)),AND(NOT(O7363="Unknown"),ISBLANK(R7363))),"Missing Information", INDEX(Table15[Entire Service Line Classification], MATCH(SUMIFS(Table15[Unique ID],Table15[System-Owned Portion],E7363,Table15[If Material Anything Other than "Lead" in Column E,Was Material Ever Previously Lead?],G7363,Table15[Customer-Owned Portion],O7363),Table15[Unique ID],0),0)))</f>
        <v/>
      </c>
      <c r="X7363"/>
    </row>
    <row r="7364" spans="2:24" x14ac:dyDescent="0.35">
      <c r="B7364" s="146"/>
      <c r="C7364" s="31"/>
      <c r="D7364" s="31"/>
      <c r="E7364" s="44"/>
      <c r="F7364" s="43"/>
      <c r="G7364" s="84"/>
      <c r="H7364" s="31"/>
      <c r="I7364" s="31"/>
      <c r="J7364" s="84"/>
      <c r="K7364" s="31"/>
      <c r="L7364" s="31"/>
      <c r="M7364" s="169"/>
      <c r="N7364" s="148"/>
      <c r="O7364" s="106"/>
      <c r="P7364" s="43"/>
      <c r="Q7364" s="31"/>
      <c r="R7364" s="84"/>
      <c r="S7364" s="31"/>
      <c r="T7364" s="31"/>
      <c r="U7364" s="169"/>
      <c r="V7364" s="150"/>
      <c r="W7364" s="342" t="str" cm="1">
        <f t="array" ref="W7364">IF(SUM(LEN(B7364:V7364))=0,"",IF(OR(OR(ISBLANK(F7364),SUM(LEN(C7364),LEN(D7364))=0),AND(NOT(E7364="Unknown"),ISBLANK(J7364)),AND(NOT(O7364="Unknown"),ISBLANK(R7364))),"Missing Information", INDEX(Table15[Entire Service Line Classification], MATCH(SUMIFS(Table15[Unique ID],Table15[System-Owned Portion],E7364,Table15[If Material Anything Other than "Lead" in Column E,Was Material Ever Previously Lead?],G7364,Table15[Customer-Owned Portion],O7364),Table15[Unique ID],0),0)))</f>
        <v/>
      </c>
      <c r="X7364"/>
    </row>
    <row r="7365" spans="2:24" x14ac:dyDescent="0.35">
      <c r="B7365" s="146"/>
      <c r="C7365" s="31"/>
      <c r="D7365" s="31"/>
      <c r="E7365" s="44"/>
      <c r="F7365" s="43"/>
      <c r="G7365" s="84"/>
      <c r="H7365" s="31"/>
      <c r="I7365" s="31"/>
      <c r="J7365" s="84"/>
      <c r="K7365" s="31"/>
      <c r="L7365" s="31"/>
      <c r="M7365" s="169"/>
      <c r="N7365" s="148"/>
      <c r="O7365" s="106"/>
      <c r="P7365" s="43"/>
      <c r="Q7365" s="31"/>
      <c r="R7365" s="84"/>
      <c r="S7365" s="31"/>
      <c r="T7365" s="31"/>
      <c r="U7365" s="169"/>
      <c r="V7365" s="150"/>
      <c r="W7365" s="342" t="str" cm="1">
        <f t="array" ref="W7365">IF(SUM(LEN(B7365:V7365))=0,"",IF(OR(OR(ISBLANK(F7365),SUM(LEN(C7365),LEN(D7365))=0),AND(NOT(E7365="Unknown"),ISBLANK(J7365)),AND(NOT(O7365="Unknown"),ISBLANK(R7365))),"Missing Information", INDEX(Table15[Entire Service Line Classification], MATCH(SUMIFS(Table15[Unique ID],Table15[System-Owned Portion],E7365,Table15[If Material Anything Other than "Lead" in Column E,Was Material Ever Previously Lead?],G7365,Table15[Customer-Owned Portion],O7365),Table15[Unique ID],0),0)))</f>
        <v/>
      </c>
      <c r="X7365"/>
    </row>
    <row r="7366" spans="2:24" x14ac:dyDescent="0.35">
      <c r="B7366" s="146"/>
      <c r="C7366" s="31"/>
      <c r="D7366" s="31"/>
      <c r="E7366" s="44"/>
      <c r="F7366" s="43"/>
      <c r="G7366" s="84"/>
      <c r="H7366" s="31"/>
      <c r="I7366" s="31"/>
      <c r="J7366" s="84"/>
      <c r="K7366" s="31"/>
      <c r="L7366" s="31"/>
      <c r="M7366" s="169"/>
      <c r="N7366" s="148"/>
      <c r="O7366" s="106"/>
      <c r="P7366" s="43"/>
      <c r="Q7366" s="31"/>
      <c r="R7366" s="84"/>
      <c r="S7366" s="31"/>
      <c r="T7366" s="31"/>
      <c r="U7366" s="169"/>
      <c r="V7366" s="150"/>
      <c r="W7366" s="342" t="str" cm="1">
        <f t="array" ref="W7366">IF(SUM(LEN(B7366:V7366))=0,"",IF(OR(OR(ISBLANK(F7366),SUM(LEN(C7366),LEN(D7366))=0),AND(NOT(E7366="Unknown"),ISBLANK(J7366)),AND(NOT(O7366="Unknown"),ISBLANK(R7366))),"Missing Information", INDEX(Table15[Entire Service Line Classification], MATCH(SUMIFS(Table15[Unique ID],Table15[System-Owned Portion],E7366,Table15[If Material Anything Other than "Lead" in Column E,Was Material Ever Previously Lead?],G7366,Table15[Customer-Owned Portion],O7366),Table15[Unique ID],0),0)))</f>
        <v/>
      </c>
      <c r="X7366"/>
    </row>
    <row r="7367" spans="2:24" x14ac:dyDescent="0.35">
      <c r="B7367" s="146"/>
      <c r="C7367" s="31"/>
      <c r="D7367" s="31"/>
      <c r="E7367" s="44"/>
      <c r="F7367" s="43"/>
      <c r="G7367" s="84"/>
      <c r="H7367" s="31"/>
      <c r="I7367" s="31"/>
      <c r="J7367" s="84"/>
      <c r="K7367" s="31"/>
      <c r="L7367" s="31"/>
      <c r="M7367" s="169"/>
      <c r="N7367" s="148"/>
      <c r="O7367" s="106"/>
      <c r="P7367" s="43"/>
      <c r="Q7367" s="31"/>
      <c r="R7367" s="84"/>
      <c r="S7367" s="31"/>
      <c r="T7367" s="31"/>
      <c r="U7367" s="169"/>
      <c r="V7367" s="150"/>
      <c r="W7367" s="342" t="str" cm="1">
        <f t="array" ref="W7367">IF(SUM(LEN(B7367:V7367))=0,"",IF(OR(OR(ISBLANK(F7367),SUM(LEN(C7367),LEN(D7367))=0),AND(NOT(E7367="Unknown"),ISBLANK(J7367)),AND(NOT(O7367="Unknown"),ISBLANK(R7367))),"Missing Information", INDEX(Table15[Entire Service Line Classification], MATCH(SUMIFS(Table15[Unique ID],Table15[System-Owned Portion],E7367,Table15[If Material Anything Other than "Lead" in Column E,Was Material Ever Previously Lead?],G7367,Table15[Customer-Owned Portion],O7367),Table15[Unique ID],0),0)))</f>
        <v/>
      </c>
      <c r="X7367"/>
    </row>
    <row r="7368" spans="2:24" x14ac:dyDescent="0.35">
      <c r="B7368" s="146"/>
      <c r="C7368" s="31"/>
      <c r="D7368" s="31"/>
      <c r="E7368" s="44"/>
      <c r="F7368" s="43"/>
      <c r="G7368" s="84"/>
      <c r="H7368" s="31"/>
      <c r="I7368" s="31"/>
      <c r="J7368" s="84"/>
      <c r="K7368" s="31"/>
      <c r="L7368" s="31"/>
      <c r="M7368" s="169"/>
      <c r="N7368" s="148"/>
      <c r="O7368" s="106"/>
      <c r="P7368" s="43"/>
      <c r="Q7368" s="31"/>
      <c r="R7368" s="84"/>
      <c r="S7368" s="31"/>
      <c r="T7368" s="31"/>
      <c r="U7368" s="169"/>
      <c r="V7368" s="150"/>
      <c r="W7368" s="342" t="str" cm="1">
        <f t="array" ref="W7368">IF(SUM(LEN(B7368:V7368))=0,"",IF(OR(OR(ISBLANK(F7368),SUM(LEN(C7368),LEN(D7368))=0),AND(NOT(E7368="Unknown"),ISBLANK(J7368)),AND(NOT(O7368="Unknown"),ISBLANK(R7368))),"Missing Information", INDEX(Table15[Entire Service Line Classification], MATCH(SUMIFS(Table15[Unique ID],Table15[System-Owned Portion],E7368,Table15[If Material Anything Other than "Lead" in Column E,Was Material Ever Previously Lead?],G7368,Table15[Customer-Owned Portion],O7368),Table15[Unique ID],0),0)))</f>
        <v/>
      </c>
      <c r="X7368"/>
    </row>
    <row r="7369" spans="2:24" x14ac:dyDescent="0.35">
      <c r="B7369" s="146"/>
      <c r="C7369" s="31"/>
      <c r="D7369" s="31"/>
      <c r="E7369" s="44"/>
      <c r="F7369" s="43"/>
      <c r="G7369" s="84"/>
      <c r="H7369" s="31"/>
      <c r="I7369" s="31"/>
      <c r="J7369" s="84"/>
      <c r="K7369" s="31"/>
      <c r="L7369" s="31"/>
      <c r="M7369" s="169"/>
      <c r="N7369" s="148"/>
      <c r="O7369" s="106"/>
      <c r="P7369" s="43"/>
      <c r="Q7369" s="31"/>
      <c r="R7369" s="84"/>
      <c r="S7369" s="31"/>
      <c r="T7369" s="31"/>
      <c r="U7369" s="169"/>
      <c r="V7369" s="150"/>
      <c r="W7369" s="342" t="str" cm="1">
        <f t="array" ref="W7369">IF(SUM(LEN(B7369:V7369))=0,"",IF(OR(OR(ISBLANK(F7369),SUM(LEN(C7369),LEN(D7369))=0),AND(NOT(E7369="Unknown"),ISBLANK(J7369)),AND(NOT(O7369="Unknown"),ISBLANK(R7369))),"Missing Information", INDEX(Table15[Entire Service Line Classification], MATCH(SUMIFS(Table15[Unique ID],Table15[System-Owned Portion],E7369,Table15[If Material Anything Other than "Lead" in Column E,Was Material Ever Previously Lead?],G7369,Table15[Customer-Owned Portion],O7369),Table15[Unique ID],0),0)))</f>
        <v/>
      </c>
      <c r="X7369"/>
    </row>
    <row r="7370" spans="2:24" x14ac:dyDescent="0.35">
      <c r="B7370" s="146"/>
      <c r="C7370" s="31"/>
      <c r="D7370" s="31"/>
      <c r="E7370" s="44"/>
      <c r="F7370" s="43"/>
      <c r="G7370" s="84"/>
      <c r="H7370" s="31"/>
      <c r="I7370" s="31"/>
      <c r="J7370" s="84"/>
      <c r="K7370" s="31"/>
      <c r="L7370" s="31"/>
      <c r="M7370" s="169"/>
      <c r="N7370" s="148"/>
      <c r="O7370" s="106"/>
      <c r="P7370" s="43"/>
      <c r="Q7370" s="31"/>
      <c r="R7370" s="84"/>
      <c r="S7370" s="31"/>
      <c r="T7370" s="31"/>
      <c r="U7370" s="169"/>
      <c r="V7370" s="150"/>
      <c r="W7370" s="342" t="str" cm="1">
        <f t="array" ref="W7370">IF(SUM(LEN(B7370:V7370))=0,"",IF(OR(OR(ISBLANK(F7370),SUM(LEN(C7370),LEN(D7370))=0),AND(NOT(E7370="Unknown"),ISBLANK(J7370)),AND(NOT(O7370="Unknown"),ISBLANK(R7370))),"Missing Information", INDEX(Table15[Entire Service Line Classification], MATCH(SUMIFS(Table15[Unique ID],Table15[System-Owned Portion],E7370,Table15[If Material Anything Other than "Lead" in Column E,Was Material Ever Previously Lead?],G7370,Table15[Customer-Owned Portion],O7370),Table15[Unique ID],0),0)))</f>
        <v/>
      </c>
      <c r="X7370"/>
    </row>
    <row r="7371" spans="2:24" x14ac:dyDescent="0.35">
      <c r="B7371" s="146"/>
      <c r="C7371" s="31"/>
      <c r="D7371" s="31"/>
      <c r="E7371" s="44"/>
      <c r="F7371" s="43"/>
      <c r="G7371" s="84"/>
      <c r="H7371" s="31"/>
      <c r="I7371" s="31"/>
      <c r="J7371" s="84"/>
      <c r="K7371" s="31"/>
      <c r="L7371" s="31"/>
      <c r="M7371" s="169"/>
      <c r="N7371" s="148"/>
      <c r="O7371" s="106"/>
      <c r="P7371" s="43"/>
      <c r="Q7371" s="31"/>
      <c r="R7371" s="84"/>
      <c r="S7371" s="31"/>
      <c r="T7371" s="31"/>
      <c r="U7371" s="169"/>
      <c r="V7371" s="150"/>
      <c r="W7371" s="342" t="str" cm="1">
        <f t="array" ref="W7371">IF(SUM(LEN(B7371:V7371))=0,"",IF(OR(OR(ISBLANK(F7371),SUM(LEN(C7371),LEN(D7371))=0),AND(NOT(E7371="Unknown"),ISBLANK(J7371)),AND(NOT(O7371="Unknown"),ISBLANK(R7371))),"Missing Information", INDEX(Table15[Entire Service Line Classification], MATCH(SUMIFS(Table15[Unique ID],Table15[System-Owned Portion],E7371,Table15[If Material Anything Other than "Lead" in Column E,Was Material Ever Previously Lead?],G7371,Table15[Customer-Owned Portion],O7371),Table15[Unique ID],0),0)))</f>
        <v/>
      </c>
      <c r="X7371"/>
    </row>
    <row r="7372" spans="2:24" x14ac:dyDescent="0.35">
      <c r="B7372" s="146"/>
      <c r="C7372" s="31"/>
      <c r="D7372" s="31"/>
      <c r="E7372" s="44"/>
      <c r="F7372" s="43"/>
      <c r="G7372" s="84"/>
      <c r="H7372" s="31"/>
      <c r="I7372" s="31"/>
      <c r="J7372" s="84"/>
      <c r="K7372" s="31"/>
      <c r="L7372" s="31"/>
      <c r="M7372" s="169"/>
      <c r="N7372" s="148"/>
      <c r="O7372" s="106"/>
      <c r="P7372" s="43"/>
      <c r="Q7372" s="31"/>
      <c r="R7372" s="84"/>
      <c r="S7372" s="31"/>
      <c r="T7372" s="31"/>
      <c r="U7372" s="169"/>
      <c r="V7372" s="150"/>
      <c r="W7372" s="342" t="str" cm="1">
        <f t="array" ref="W7372">IF(SUM(LEN(B7372:V7372))=0,"",IF(OR(OR(ISBLANK(F7372),SUM(LEN(C7372),LEN(D7372))=0),AND(NOT(E7372="Unknown"),ISBLANK(J7372)),AND(NOT(O7372="Unknown"),ISBLANK(R7372))),"Missing Information", INDEX(Table15[Entire Service Line Classification], MATCH(SUMIFS(Table15[Unique ID],Table15[System-Owned Portion],E7372,Table15[If Material Anything Other than "Lead" in Column E,Was Material Ever Previously Lead?],G7372,Table15[Customer-Owned Portion],O7372),Table15[Unique ID],0),0)))</f>
        <v/>
      </c>
      <c r="X7372"/>
    </row>
    <row r="7373" spans="2:24" x14ac:dyDescent="0.35">
      <c r="B7373" s="146"/>
      <c r="C7373" s="31"/>
      <c r="D7373" s="31"/>
      <c r="E7373" s="44"/>
      <c r="F7373" s="43"/>
      <c r="G7373" s="84"/>
      <c r="H7373" s="31"/>
      <c r="I7373" s="31"/>
      <c r="J7373" s="84"/>
      <c r="K7373" s="31"/>
      <c r="L7373" s="31"/>
      <c r="M7373" s="169"/>
      <c r="N7373" s="148"/>
      <c r="O7373" s="106"/>
      <c r="P7373" s="43"/>
      <c r="Q7373" s="31"/>
      <c r="R7373" s="84"/>
      <c r="S7373" s="31"/>
      <c r="T7373" s="31"/>
      <c r="U7373" s="169"/>
      <c r="V7373" s="150"/>
      <c r="W7373" s="342" t="str" cm="1">
        <f t="array" ref="W7373">IF(SUM(LEN(B7373:V7373))=0,"",IF(OR(OR(ISBLANK(F7373),SUM(LEN(C7373),LEN(D7373))=0),AND(NOT(E7373="Unknown"),ISBLANK(J7373)),AND(NOT(O7373="Unknown"),ISBLANK(R7373))),"Missing Information", INDEX(Table15[Entire Service Line Classification], MATCH(SUMIFS(Table15[Unique ID],Table15[System-Owned Portion],E7373,Table15[If Material Anything Other than "Lead" in Column E,Was Material Ever Previously Lead?],G7373,Table15[Customer-Owned Portion],O7373),Table15[Unique ID],0),0)))</f>
        <v/>
      </c>
      <c r="X7373"/>
    </row>
    <row r="7374" spans="2:24" x14ac:dyDescent="0.35">
      <c r="B7374" s="146"/>
      <c r="C7374" s="31"/>
      <c r="D7374" s="31"/>
      <c r="E7374" s="44"/>
      <c r="F7374" s="43"/>
      <c r="G7374" s="84"/>
      <c r="H7374" s="31"/>
      <c r="I7374" s="31"/>
      <c r="J7374" s="84"/>
      <c r="K7374" s="31"/>
      <c r="L7374" s="31"/>
      <c r="M7374" s="169"/>
      <c r="N7374" s="148"/>
      <c r="O7374" s="106"/>
      <c r="P7374" s="43"/>
      <c r="Q7374" s="31"/>
      <c r="R7374" s="84"/>
      <c r="S7374" s="31"/>
      <c r="T7374" s="31"/>
      <c r="U7374" s="169"/>
      <c r="V7374" s="150"/>
      <c r="W7374" s="342" t="str" cm="1">
        <f t="array" ref="W7374">IF(SUM(LEN(B7374:V7374))=0,"",IF(OR(OR(ISBLANK(F7374),SUM(LEN(C7374),LEN(D7374))=0),AND(NOT(E7374="Unknown"),ISBLANK(J7374)),AND(NOT(O7374="Unknown"),ISBLANK(R7374))),"Missing Information", INDEX(Table15[Entire Service Line Classification], MATCH(SUMIFS(Table15[Unique ID],Table15[System-Owned Portion],E7374,Table15[If Material Anything Other than "Lead" in Column E,Was Material Ever Previously Lead?],G7374,Table15[Customer-Owned Portion],O7374),Table15[Unique ID],0),0)))</f>
        <v/>
      </c>
      <c r="X7374"/>
    </row>
    <row r="7375" spans="2:24" x14ac:dyDescent="0.35">
      <c r="B7375" s="146"/>
      <c r="C7375" s="31"/>
      <c r="D7375" s="31"/>
      <c r="E7375" s="44"/>
      <c r="F7375" s="43"/>
      <c r="G7375" s="84"/>
      <c r="H7375" s="31"/>
      <c r="I7375" s="31"/>
      <c r="J7375" s="84"/>
      <c r="K7375" s="31"/>
      <c r="L7375" s="31"/>
      <c r="M7375" s="169"/>
      <c r="N7375" s="148"/>
      <c r="O7375" s="106"/>
      <c r="P7375" s="43"/>
      <c r="Q7375" s="31"/>
      <c r="R7375" s="84"/>
      <c r="S7375" s="31"/>
      <c r="T7375" s="31"/>
      <c r="U7375" s="169"/>
      <c r="V7375" s="150"/>
      <c r="W7375" s="342" t="str" cm="1">
        <f t="array" ref="W7375">IF(SUM(LEN(B7375:V7375))=0,"",IF(OR(OR(ISBLANK(F7375),SUM(LEN(C7375),LEN(D7375))=0),AND(NOT(E7375="Unknown"),ISBLANK(J7375)),AND(NOT(O7375="Unknown"),ISBLANK(R7375))),"Missing Information", INDEX(Table15[Entire Service Line Classification], MATCH(SUMIFS(Table15[Unique ID],Table15[System-Owned Portion],E7375,Table15[If Material Anything Other than "Lead" in Column E,Was Material Ever Previously Lead?],G7375,Table15[Customer-Owned Portion],O7375),Table15[Unique ID],0),0)))</f>
        <v/>
      </c>
      <c r="X7375"/>
    </row>
    <row r="7376" spans="2:24" x14ac:dyDescent="0.35">
      <c r="B7376" s="146"/>
      <c r="C7376" s="31"/>
      <c r="D7376" s="31"/>
      <c r="E7376" s="44"/>
      <c r="F7376" s="43"/>
      <c r="G7376" s="84"/>
      <c r="H7376" s="31"/>
      <c r="I7376" s="31"/>
      <c r="J7376" s="84"/>
      <c r="K7376" s="31"/>
      <c r="L7376" s="31"/>
      <c r="M7376" s="169"/>
      <c r="N7376" s="148"/>
      <c r="O7376" s="106"/>
      <c r="P7376" s="43"/>
      <c r="Q7376" s="31"/>
      <c r="R7376" s="84"/>
      <c r="S7376" s="31"/>
      <c r="T7376" s="31"/>
      <c r="U7376" s="169"/>
      <c r="V7376" s="150"/>
      <c r="W7376" s="342" t="str" cm="1">
        <f t="array" ref="W7376">IF(SUM(LEN(B7376:V7376))=0,"",IF(OR(OR(ISBLANK(F7376),SUM(LEN(C7376),LEN(D7376))=0),AND(NOT(E7376="Unknown"),ISBLANK(J7376)),AND(NOT(O7376="Unknown"),ISBLANK(R7376))),"Missing Information", INDEX(Table15[Entire Service Line Classification], MATCH(SUMIFS(Table15[Unique ID],Table15[System-Owned Portion],E7376,Table15[If Material Anything Other than "Lead" in Column E,Was Material Ever Previously Lead?],G7376,Table15[Customer-Owned Portion],O7376),Table15[Unique ID],0),0)))</f>
        <v/>
      </c>
      <c r="X7376"/>
    </row>
    <row r="7377" spans="2:24" x14ac:dyDescent="0.35">
      <c r="B7377" s="146"/>
      <c r="C7377" s="31"/>
      <c r="D7377" s="31"/>
      <c r="E7377" s="44"/>
      <c r="F7377" s="43"/>
      <c r="G7377" s="84"/>
      <c r="H7377" s="31"/>
      <c r="I7377" s="31"/>
      <c r="J7377" s="84"/>
      <c r="K7377" s="31"/>
      <c r="L7377" s="31"/>
      <c r="M7377" s="169"/>
      <c r="N7377" s="148"/>
      <c r="O7377" s="106"/>
      <c r="P7377" s="43"/>
      <c r="Q7377" s="31"/>
      <c r="R7377" s="84"/>
      <c r="S7377" s="31"/>
      <c r="T7377" s="31"/>
      <c r="U7377" s="169"/>
      <c r="V7377" s="150"/>
      <c r="W7377" s="342" t="str" cm="1">
        <f t="array" ref="W7377">IF(SUM(LEN(B7377:V7377))=0,"",IF(OR(OR(ISBLANK(F7377),SUM(LEN(C7377),LEN(D7377))=0),AND(NOT(E7377="Unknown"),ISBLANK(J7377)),AND(NOT(O7377="Unknown"),ISBLANK(R7377))),"Missing Information", INDEX(Table15[Entire Service Line Classification], MATCH(SUMIFS(Table15[Unique ID],Table15[System-Owned Portion],E7377,Table15[If Material Anything Other than "Lead" in Column E,Was Material Ever Previously Lead?],G7377,Table15[Customer-Owned Portion],O7377),Table15[Unique ID],0),0)))</f>
        <v/>
      </c>
      <c r="X7377"/>
    </row>
    <row r="7378" spans="2:24" x14ac:dyDescent="0.35">
      <c r="B7378" s="146"/>
      <c r="C7378" s="31"/>
      <c r="D7378" s="31"/>
      <c r="E7378" s="44"/>
      <c r="F7378" s="43"/>
      <c r="G7378" s="84"/>
      <c r="H7378" s="31"/>
      <c r="I7378" s="31"/>
      <c r="J7378" s="84"/>
      <c r="K7378" s="31"/>
      <c r="L7378" s="31"/>
      <c r="M7378" s="169"/>
      <c r="N7378" s="148"/>
      <c r="O7378" s="106"/>
      <c r="P7378" s="43"/>
      <c r="Q7378" s="31"/>
      <c r="R7378" s="84"/>
      <c r="S7378" s="31"/>
      <c r="T7378" s="31"/>
      <c r="U7378" s="169"/>
      <c r="V7378" s="150"/>
      <c r="W7378" s="342" t="str" cm="1">
        <f t="array" ref="W7378">IF(SUM(LEN(B7378:V7378))=0,"",IF(OR(OR(ISBLANK(F7378),SUM(LEN(C7378),LEN(D7378))=0),AND(NOT(E7378="Unknown"),ISBLANK(J7378)),AND(NOT(O7378="Unknown"),ISBLANK(R7378))),"Missing Information", INDEX(Table15[Entire Service Line Classification], MATCH(SUMIFS(Table15[Unique ID],Table15[System-Owned Portion],E7378,Table15[If Material Anything Other than "Lead" in Column E,Was Material Ever Previously Lead?],G7378,Table15[Customer-Owned Portion],O7378),Table15[Unique ID],0),0)))</f>
        <v/>
      </c>
      <c r="X7378"/>
    </row>
    <row r="7379" spans="2:24" x14ac:dyDescent="0.35">
      <c r="B7379" s="146"/>
      <c r="C7379" s="31"/>
      <c r="D7379" s="31"/>
      <c r="E7379" s="44"/>
      <c r="F7379" s="43"/>
      <c r="G7379" s="84"/>
      <c r="H7379" s="31"/>
      <c r="I7379" s="31"/>
      <c r="J7379" s="84"/>
      <c r="K7379" s="31"/>
      <c r="L7379" s="31"/>
      <c r="M7379" s="169"/>
      <c r="N7379" s="148"/>
      <c r="O7379" s="106"/>
      <c r="P7379" s="43"/>
      <c r="Q7379" s="31"/>
      <c r="R7379" s="84"/>
      <c r="S7379" s="31"/>
      <c r="T7379" s="31"/>
      <c r="U7379" s="169"/>
      <c r="V7379" s="150"/>
      <c r="W7379" s="342" t="str" cm="1">
        <f t="array" ref="W7379">IF(SUM(LEN(B7379:V7379))=0,"",IF(OR(OR(ISBLANK(F7379),SUM(LEN(C7379),LEN(D7379))=0),AND(NOT(E7379="Unknown"),ISBLANK(J7379)),AND(NOT(O7379="Unknown"),ISBLANK(R7379))),"Missing Information", INDEX(Table15[Entire Service Line Classification], MATCH(SUMIFS(Table15[Unique ID],Table15[System-Owned Portion],E7379,Table15[If Material Anything Other than "Lead" in Column E,Was Material Ever Previously Lead?],G7379,Table15[Customer-Owned Portion],O7379),Table15[Unique ID],0),0)))</f>
        <v/>
      </c>
      <c r="X7379"/>
    </row>
    <row r="7380" spans="2:24" x14ac:dyDescent="0.35">
      <c r="B7380" s="146"/>
      <c r="C7380" s="31"/>
      <c r="D7380" s="31"/>
      <c r="E7380" s="44"/>
      <c r="F7380" s="43"/>
      <c r="G7380" s="84"/>
      <c r="H7380" s="31"/>
      <c r="I7380" s="31"/>
      <c r="J7380" s="84"/>
      <c r="K7380" s="31"/>
      <c r="L7380" s="31"/>
      <c r="M7380" s="169"/>
      <c r="N7380" s="148"/>
      <c r="O7380" s="106"/>
      <c r="P7380" s="43"/>
      <c r="Q7380" s="31"/>
      <c r="R7380" s="84"/>
      <c r="S7380" s="31"/>
      <c r="T7380" s="31"/>
      <c r="U7380" s="169"/>
      <c r="V7380" s="150"/>
      <c r="W7380" s="342" t="str" cm="1">
        <f t="array" ref="W7380">IF(SUM(LEN(B7380:V7380))=0,"",IF(OR(OR(ISBLANK(F7380),SUM(LEN(C7380),LEN(D7380))=0),AND(NOT(E7380="Unknown"),ISBLANK(J7380)),AND(NOT(O7380="Unknown"),ISBLANK(R7380))),"Missing Information", INDEX(Table15[Entire Service Line Classification], MATCH(SUMIFS(Table15[Unique ID],Table15[System-Owned Portion],E7380,Table15[If Material Anything Other than "Lead" in Column E,Was Material Ever Previously Lead?],G7380,Table15[Customer-Owned Portion],O7380),Table15[Unique ID],0),0)))</f>
        <v/>
      </c>
      <c r="X7380"/>
    </row>
    <row r="7381" spans="2:24" x14ac:dyDescent="0.35">
      <c r="B7381" s="146"/>
      <c r="C7381" s="31"/>
      <c r="D7381" s="31"/>
      <c r="E7381" s="44"/>
      <c r="F7381" s="43"/>
      <c r="G7381" s="84"/>
      <c r="H7381" s="31"/>
      <c r="I7381" s="31"/>
      <c r="J7381" s="84"/>
      <c r="K7381" s="31"/>
      <c r="L7381" s="31"/>
      <c r="M7381" s="169"/>
      <c r="N7381" s="148"/>
      <c r="O7381" s="106"/>
      <c r="P7381" s="43"/>
      <c r="Q7381" s="31"/>
      <c r="R7381" s="84"/>
      <c r="S7381" s="31"/>
      <c r="T7381" s="31"/>
      <c r="U7381" s="169"/>
      <c r="V7381" s="150"/>
      <c r="W7381" s="342" t="str" cm="1">
        <f t="array" ref="W7381">IF(SUM(LEN(B7381:V7381))=0,"",IF(OR(OR(ISBLANK(F7381),SUM(LEN(C7381),LEN(D7381))=0),AND(NOT(E7381="Unknown"),ISBLANK(J7381)),AND(NOT(O7381="Unknown"),ISBLANK(R7381))),"Missing Information", INDEX(Table15[Entire Service Line Classification], MATCH(SUMIFS(Table15[Unique ID],Table15[System-Owned Portion],E7381,Table15[If Material Anything Other than "Lead" in Column E,Was Material Ever Previously Lead?],G7381,Table15[Customer-Owned Portion],O7381),Table15[Unique ID],0),0)))</f>
        <v/>
      </c>
      <c r="X7381"/>
    </row>
    <row r="7382" spans="2:24" x14ac:dyDescent="0.35">
      <c r="B7382" s="146"/>
      <c r="C7382" s="31"/>
      <c r="D7382" s="31"/>
      <c r="E7382" s="44"/>
      <c r="F7382" s="43"/>
      <c r="G7382" s="84"/>
      <c r="H7382" s="31"/>
      <c r="I7382" s="31"/>
      <c r="J7382" s="84"/>
      <c r="K7382" s="31"/>
      <c r="L7382" s="31"/>
      <c r="M7382" s="169"/>
      <c r="N7382" s="148"/>
      <c r="O7382" s="106"/>
      <c r="P7382" s="43"/>
      <c r="Q7382" s="31"/>
      <c r="R7382" s="84"/>
      <c r="S7382" s="31"/>
      <c r="T7382" s="31"/>
      <c r="U7382" s="169"/>
      <c r="V7382" s="150"/>
      <c r="W7382" s="342" t="str" cm="1">
        <f t="array" ref="W7382">IF(SUM(LEN(B7382:V7382))=0,"",IF(OR(OR(ISBLANK(F7382),SUM(LEN(C7382),LEN(D7382))=0),AND(NOT(E7382="Unknown"),ISBLANK(J7382)),AND(NOT(O7382="Unknown"),ISBLANK(R7382))),"Missing Information", INDEX(Table15[Entire Service Line Classification], MATCH(SUMIFS(Table15[Unique ID],Table15[System-Owned Portion],E7382,Table15[If Material Anything Other than "Lead" in Column E,Was Material Ever Previously Lead?],G7382,Table15[Customer-Owned Portion],O7382),Table15[Unique ID],0),0)))</f>
        <v/>
      </c>
      <c r="X7382"/>
    </row>
    <row r="7383" spans="2:24" x14ac:dyDescent="0.35">
      <c r="B7383" s="146"/>
      <c r="C7383" s="31"/>
      <c r="D7383" s="31"/>
      <c r="E7383" s="44"/>
      <c r="F7383" s="43"/>
      <c r="G7383" s="84"/>
      <c r="H7383" s="31"/>
      <c r="I7383" s="31"/>
      <c r="J7383" s="84"/>
      <c r="K7383" s="31"/>
      <c r="L7383" s="31"/>
      <c r="M7383" s="169"/>
      <c r="N7383" s="148"/>
      <c r="O7383" s="106"/>
      <c r="P7383" s="43"/>
      <c r="Q7383" s="31"/>
      <c r="R7383" s="84"/>
      <c r="S7383" s="31"/>
      <c r="T7383" s="31"/>
      <c r="U7383" s="169"/>
      <c r="V7383" s="150"/>
      <c r="W7383" s="342" t="str" cm="1">
        <f t="array" ref="W7383">IF(SUM(LEN(B7383:V7383))=0,"",IF(OR(OR(ISBLANK(F7383),SUM(LEN(C7383),LEN(D7383))=0),AND(NOT(E7383="Unknown"),ISBLANK(J7383)),AND(NOT(O7383="Unknown"),ISBLANK(R7383))),"Missing Information", INDEX(Table15[Entire Service Line Classification], MATCH(SUMIFS(Table15[Unique ID],Table15[System-Owned Portion],E7383,Table15[If Material Anything Other than "Lead" in Column E,Was Material Ever Previously Lead?],G7383,Table15[Customer-Owned Portion],O7383),Table15[Unique ID],0),0)))</f>
        <v/>
      </c>
      <c r="X7383"/>
    </row>
    <row r="7384" spans="2:24" x14ac:dyDescent="0.35">
      <c r="B7384" s="146"/>
      <c r="C7384" s="31"/>
      <c r="D7384" s="31"/>
      <c r="E7384" s="44"/>
      <c r="F7384" s="43"/>
      <c r="G7384" s="84"/>
      <c r="H7384" s="31"/>
      <c r="I7384" s="31"/>
      <c r="J7384" s="84"/>
      <c r="K7384" s="31"/>
      <c r="L7384" s="31"/>
      <c r="M7384" s="169"/>
      <c r="N7384" s="148"/>
      <c r="O7384" s="106"/>
      <c r="P7384" s="43"/>
      <c r="Q7384" s="31"/>
      <c r="R7384" s="84"/>
      <c r="S7384" s="31"/>
      <c r="T7384" s="31"/>
      <c r="U7384" s="169"/>
      <c r="V7384" s="150"/>
      <c r="W7384" s="342" t="str" cm="1">
        <f t="array" ref="W7384">IF(SUM(LEN(B7384:V7384))=0,"",IF(OR(OR(ISBLANK(F7384),SUM(LEN(C7384),LEN(D7384))=0),AND(NOT(E7384="Unknown"),ISBLANK(J7384)),AND(NOT(O7384="Unknown"),ISBLANK(R7384))),"Missing Information", INDEX(Table15[Entire Service Line Classification], MATCH(SUMIFS(Table15[Unique ID],Table15[System-Owned Portion],E7384,Table15[If Material Anything Other than "Lead" in Column E,Was Material Ever Previously Lead?],G7384,Table15[Customer-Owned Portion],O7384),Table15[Unique ID],0),0)))</f>
        <v/>
      </c>
      <c r="X7384"/>
    </row>
    <row r="7385" spans="2:24" x14ac:dyDescent="0.35">
      <c r="B7385" s="146"/>
      <c r="C7385" s="31"/>
      <c r="D7385" s="31"/>
      <c r="E7385" s="44"/>
      <c r="F7385" s="43"/>
      <c r="G7385" s="84"/>
      <c r="H7385" s="31"/>
      <c r="I7385" s="31"/>
      <c r="J7385" s="84"/>
      <c r="K7385" s="31"/>
      <c r="L7385" s="31"/>
      <c r="M7385" s="169"/>
      <c r="N7385" s="148"/>
      <c r="O7385" s="106"/>
      <c r="P7385" s="43"/>
      <c r="Q7385" s="31"/>
      <c r="R7385" s="84"/>
      <c r="S7385" s="31"/>
      <c r="T7385" s="31"/>
      <c r="U7385" s="169"/>
      <c r="V7385" s="150"/>
      <c r="W7385" s="342" t="str" cm="1">
        <f t="array" ref="W7385">IF(SUM(LEN(B7385:V7385))=0,"",IF(OR(OR(ISBLANK(F7385),SUM(LEN(C7385),LEN(D7385))=0),AND(NOT(E7385="Unknown"),ISBLANK(J7385)),AND(NOT(O7385="Unknown"),ISBLANK(R7385))),"Missing Information", INDEX(Table15[Entire Service Line Classification], MATCH(SUMIFS(Table15[Unique ID],Table15[System-Owned Portion],E7385,Table15[If Material Anything Other than "Lead" in Column E,Was Material Ever Previously Lead?],G7385,Table15[Customer-Owned Portion],O7385),Table15[Unique ID],0),0)))</f>
        <v/>
      </c>
      <c r="X7385"/>
    </row>
    <row r="7386" spans="2:24" x14ac:dyDescent="0.35">
      <c r="B7386" s="146"/>
      <c r="C7386" s="31"/>
      <c r="D7386" s="31"/>
      <c r="E7386" s="44"/>
      <c r="F7386" s="43"/>
      <c r="G7386" s="84"/>
      <c r="H7386" s="31"/>
      <c r="I7386" s="31"/>
      <c r="J7386" s="84"/>
      <c r="K7386" s="31"/>
      <c r="L7386" s="31"/>
      <c r="M7386" s="169"/>
      <c r="N7386" s="148"/>
      <c r="O7386" s="106"/>
      <c r="P7386" s="43"/>
      <c r="Q7386" s="31"/>
      <c r="R7386" s="84"/>
      <c r="S7386" s="31"/>
      <c r="T7386" s="31"/>
      <c r="U7386" s="169"/>
      <c r="V7386" s="150"/>
      <c r="W7386" s="342" t="str" cm="1">
        <f t="array" ref="W7386">IF(SUM(LEN(B7386:V7386))=0,"",IF(OR(OR(ISBLANK(F7386),SUM(LEN(C7386),LEN(D7386))=0),AND(NOT(E7386="Unknown"),ISBLANK(J7386)),AND(NOT(O7386="Unknown"),ISBLANK(R7386))),"Missing Information", INDEX(Table15[Entire Service Line Classification], MATCH(SUMIFS(Table15[Unique ID],Table15[System-Owned Portion],E7386,Table15[If Material Anything Other than "Lead" in Column E,Was Material Ever Previously Lead?],G7386,Table15[Customer-Owned Portion],O7386),Table15[Unique ID],0),0)))</f>
        <v/>
      </c>
      <c r="X7386"/>
    </row>
    <row r="7387" spans="2:24" x14ac:dyDescent="0.35">
      <c r="B7387" s="146"/>
      <c r="C7387" s="31"/>
      <c r="D7387" s="31"/>
      <c r="E7387" s="44"/>
      <c r="F7387" s="43"/>
      <c r="G7387" s="84"/>
      <c r="H7387" s="31"/>
      <c r="I7387" s="31"/>
      <c r="J7387" s="84"/>
      <c r="K7387" s="31"/>
      <c r="L7387" s="31"/>
      <c r="M7387" s="169"/>
      <c r="N7387" s="148"/>
      <c r="O7387" s="106"/>
      <c r="P7387" s="43"/>
      <c r="Q7387" s="31"/>
      <c r="R7387" s="84"/>
      <c r="S7387" s="31"/>
      <c r="T7387" s="31"/>
      <c r="U7387" s="169"/>
      <c r="V7387" s="150"/>
      <c r="W7387" s="342" t="str" cm="1">
        <f t="array" ref="W7387">IF(SUM(LEN(B7387:V7387))=0,"",IF(OR(OR(ISBLANK(F7387),SUM(LEN(C7387),LEN(D7387))=0),AND(NOT(E7387="Unknown"),ISBLANK(J7387)),AND(NOT(O7387="Unknown"),ISBLANK(R7387))),"Missing Information", INDEX(Table15[Entire Service Line Classification], MATCH(SUMIFS(Table15[Unique ID],Table15[System-Owned Portion],E7387,Table15[If Material Anything Other than "Lead" in Column E,Was Material Ever Previously Lead?],G7387,Table15[Customer-Owned Portion],O7387),Table15[Unique ID],0),0)))</f>
        <v/>
      </c>
      <c r="X7387"/>
    </row>
    <row r="7388" spans="2:24" x14ac:dyDescent="0.35">
      <c r="B7388" s="146"/>
      <c r="C7388" s="31"/>
      <c r="D7388" s="31"/>
      <c r="E7388" s="44"/>
      <c r="F7388" s="43"/>
      <c r="G7388" s="84"/>
      <c r="H7388" s="31"/>
      <c r="I7388" s="31"/>
      <c r="J7388" s="84"/>
      <c r="K7388" s="31"/>
      <c r="L7388" s="31"/>
      <c r="M7388" s="169"/>
      <c r="N7388" s="148"/>
      <c r="O7388" s="106"/>
      <c r="P7388" s="43"/>
      <c r="Q7388" s="31"/>
      <c r="R7388" s="84"/>
      <c r="S7388" s="31"/>
      <c r="T7388" s="31"/>
      <c r="U7388" s="169"/>
      <c r="V7388" s="150"/>
      <c r="W7388" s="342" t="str" cm="1">
        <f t="array" ref="W7388">IF(SUM(LEN(B7388:V7388))=0,"",IF(OR(OR(ISBLANK(F7388),SUM(LEN(C7388),LEN(D7388))=0),AND(NOT(E7388="Unknown"),ISBLANK(J7388)),AND(NOT(O7388="Unknown"),ISBLANK(R7388))),"Missing Information", INDEX(Table15[Entire Service Line Classification], MATCH(SUMIFS(Table15[Unique ID],Table15[System-Owned Portion],E7388,Table15[If Material Anything Other than "Lead" in Column E,Was Material Ever Previously Lead?],G7388,Table15[Customer-Owned Portion],O7388),Table15[Unique ID],0),0)))</f>
        <v/>
      </c>
      <c r="X7388"/>
    </row>
    <row r="7389" spans="2:24" x14ac:dyDescent="0.35">
      <c r="B7389" s="146"/>
      <c r="C7389" s="31"/>
      <c r="D7389" s="31"/>
      <c r="E7389" s="44"/>
      <c r="F7389" s="43"/>
      <c r="G7389" s="84"/>
      <c r="H7389" s="31"/>
      <c r="I7389" s="31"/>
      <c r="J7389" s="84"/>
      <c r="K7389" s="31"/>
      <c r="L7389" s="31"/>
      <c r="M7389" s="169"/>
      <c r="N7389" s="148"/>
      <c r="O7389" s="106"/>
      <c r="P7389" s="43"/>
      <c r="Q7389" s="31"/>
      <c r="R7389" s="84"/>
      <c r="S7389" s="31"/>
      <c r="T7389" s="31"/>
      <c r="U7389" s="169"/>
      <c r="V7389" s="150"/>
      <c r="W7389" s="342" t="str" cm="1">
        <f t="array" ref="W7389">IF(SUM(LEN(B7389:V7389))=0,"",IF(OR(OR(ISBLANK(F7389),SUM(LEN(C7389),LEN(D7389))=0),AND(NOT(E7389="Unknown"),ISBLANK(J7389)),AND(NOT(O7389="Unknown"),ISBLANK(R7389))),"Missing Information", INDEX(Table15[Entire Service Line Classification], MATCH(SUMIFS(Table15[Unique ID],Table15[System-Owned Portion],E7389,Table15[If Material Anything Other than "Lead" in Column E,Was Material Ever Previously Lead?],G7389,Table15[Customer-Owned Portion],O7389),Table15[Unique ID],0),0)))</f>
        <v/>
      </c>
      <c r="X7389"/>
    </row>
    <row r="7390" spans="2:24" x14ac:dyDescent="0.35">
      <c r="B7390" s="146"/>
      <c r="C7390" s="31"/>
      <c r="D7390" s="31"/>
      <c r="E7390" s="44"/>
      <c r="F7390" s="43"/>
      <c r="G7390" s="84"/>
      <c r="H7390" s="31"/>
      <c r="I7390" s="31"/>
      <c r="J7390" s="84"/>
      <c r="K7390" s="31"/>
      <c r="L7390" s="31"/>
      <c r="M7390" s="169"/>
      <c r="N7390" s="148"/>
      <c r="O7390" s="106"/>
      <c r="P7390" s="43"/>
      <c r="Q7390" s="31"/>
      <c r="R7390" s="84"/>
      <c r="S7390" s="31"/>
      <c r="T7390" s="31"/>
      <c r="U7390" s="169"/>
      <c r="V7390" s="150"/>
      <c r="W7390" s="342" t="str" cm="1">
        <f t="array" ref="W7390">IF(SUM(LEN(B7390:V7390))=0,"",IF(OR(OR(ISBLANK(F7390),SUM(LEN(C7390),LEN(D7390))=0),AND(NOT(E7390="Unknown"),ISBLANK(J7390)),AND(NOT(O7390="Unknown"),ISBLANK(R7390))),"Missing Information", INDEX(Table15[Entire Service Line Classification], MATCH(SUMIFS(Table15[Unique ID],Table15[System-Owned Portion],E7390,Table15[If Material Anything Other than "Lead" in Column E,Was Material Ever Previously Lead?],G7390,Table15[Customer-Owned Portion],O7390),Table15[Unique ID],0),0)))</f>
        <v/>
      </c>
      <c r="X7390"/>
    </row>
    <row r="7391" spans="2:24" x14ac:dyDescent="0.35">
      <c r="B7391" s="146"/>
      <c r="C7391" s="31"/>
      <c r="D7391" s="31"/>
      <c r="E7391" s="44"/>
      <c r="F7391" s="43"/>
      <c r="G7391" s="84"/>
      <c r="H7391" s="31"/>
      <c r="I7391" s="31"/>
      <c r="J7391" s="84"/>
      <c r="K7391" s="31"/>
      <c r="L7391" s="31"/>
      <c r="M7391" s="169"/>
      <c r="N7391" s="148"/>
      <c r="O7391" s="106"/>
      <c r="P7391" s="43"/>
      <c r="Q7391" s="31"/>
      <c r="R7391" s="84"/>
      <c r="S7391" s="31"/>
      <c r="T7391" s="31"/>
      <c r="U7391" s="169"/>
      <c r="V7391" s="150"/>
      <c r="W7391" s="342" t="str" cm="1">
        <f t="array" ref="W7391">IF(SUM(LEN(B7391:V7391))=0,"",IF(OR(OR(ISBLANK(F7391),SUM(LEN(C7391),LEN(D7391))=0),AND(NOT(E7391="Unknown"),ISBLANK(J7391)),AND(NOT(O7391="Unknown"),ISBLANK(R7391))),"Missing Information", INDEX(Table15[Entire Service Line Classification], MATCH(SUMIFS(Table15[Unique ID],Table15[System-Owned Portion],E7391,Table15[If Material Anything Other than "Lead" in Column E,Was Material Ever Previously Lead?],G7391,Table15[Customer-Owned Portion],O7391),Table15[Unique ID],0),0)))</f>
        <v/>
      </c>
      <c r="X7391"/>
    </row>
    <row r="7392" spans="2:24" x14ac:dyDescent="0.35">
      <c r="B7392" s="146"/>
      <c r="C7392" s="31"/>
      <c r="D7392" s="31"/>
      <c r="E7392" s="44"/>
      <c r="F7392" s="43"/>
      <c r="G7392" s="84"/>
      <c r="H7392" s="31"/>
      <c r="I7392" s="31"/>
      <c r="J7392" s="84"/>
      <c r="K7392" s="31"/>
      <c r="L7392" s="31"/>
      <c r="M7392" s="169"/>
      <c r="N7392" s="148"/>
      <c r="O7392" s="106"/>
      <c r="P7392" s="43"/>
      <c r="Q7392" s="31"/>
      <c r="R7392" s="84"/>
      <c r="S7392" s="31"/>
      <c r="T7392" s="31"/>
      <c r="U7392" s="169"/>
      <c r="V7392" s="150"/>
      <c r="W7392" s="342" t="str" cm="1">
        <f t="array" ref="W7392">IF(SUM(LEN(B7392:V7392))=0,"",IF(OR(OR(ISBLANK(F7392),SUM(LEN(C7392),LEN(D7392))=0),AND(NOT(E7392="Unknown"),ISBLANK(J7392)),AND(NOT(O7392="Unknown"),ISBLANK(R7392))),"Missing Information", INDEX(Table15[Entire Service Line Classification], MATCH(SUMIFS(Table15[Unique ID],Table15[System-Owned Portion],E7392,Table15[If Material Anything Other than "Lead" in Column E,Was Material Ever Previously Lead?],G7392,Table15[Customer-Owned Portion],O7392),Table15[Unique ID],0),0)))</f>
        <v/>
      </c>
      <c r="X7392"/>
    </row>
    <row r="7393" spans="2:24" x14ac:dyDescent="0.35">
      <c r="B7393" s="146"/>
      <c r="C7393" s="31"/>
      <c r="D7393" s="31"/>
      <c r="E7393" s="44"/>
      <c r="F7393" s="43"/>
      <c r="G7393" s="84"/>
      <c r="H7393" s="31"/>
      <c r="I7393" s="31"/>
      <c r="J7393" s="84"/>
      <c r="K7393" s="31"/>
      <c r="L7393" s="31"/>
      <c r="M7393" s="169"/>
      <c r="N7393" s="148"/>
      <c r="O7393" s="106"/>
      <c r="P7393" s="43"/>
      <c r="Q7393" s="31"/>
      <c r="R7393" s="84"/>
      <c r="S7393" s="31"/>
      <c r="T7393" s="31"/>
      <c r="U7393" s="169"/>
      <c r="V7393" s="150"/>
      <c r="W7393" s="342" t="str" cm="1">
        <f t="array" ref="W7393">IF(SUM(LEN(B7393:V7393))=0,"",IF(OR(OR(ISBLANK(F7393),SUM(LEN(C7393),LEN(D7393))=0),AND(NOT(E7393="Unknown"),ISBLANK(J7393)),AND(NOT(O7393="Unknown"),ISBLANK(R7393))),"Missing Information", INDEX(Table15[Entire Service Line Classification], MATCH(SUMIFS(Table15[Unique ID],Table15[System-Owned Portion],E7393,Table15[If Material Anything Other than "Lead" in Column E,Was Material Ever Previously Lead?],G7393,Table15[Customer-Owned Portion],O7393),Table15[Unique ID],0),0)))</f>
        <v/>
      </c>
      <c r="X7393"/>
    </row>
    <row r="7394" spans="2:24" x14ac:dyDescent="0.35">
      <c r="B7394" s="146"/>
      <c r="C7394" s="31"/>
      <c r="D7394" s="31"/>
      <c r="E7394" s="44"/>
      <c r="F7394" s="43"/>
      <c r="G7394" s="84"/>
      <c r="H7394" s="31"/>
      <c r="I7394" s="31"/>
      <c r="J7394" s="84"/>
      <c r="K7394" s="31"/>
      <c r="L7394" s="31"/>
      <c r="M7394" s="169"/>
      <c r="N7394" s="148"/>
      <c r="O7394" s="106"/>
      <c r="P7394" s="43"/>
      <c r="Q7394" s="31"/>
      <c r="R7394" s="84"/>
      <c r="S7394" s="31"/>
      <c r="T7394" s="31"/>
      <c r="U7394" s="169"/>
      <c r="V7394" s="150"/>
      <c r="W7394" s="342" t="str" cm="1">
        <f t="array" ref="W7394">IF(SUM(LEN(B7394:V7394))=0,"",IF(OR(OR(ISBLANK(F7394),SUM(LEN(C7394),LEN(D7394))=0),AND(NOT(E7394="Unknown"),ISBLANK(J7394)),AND(NOT(O7394="Unknown"),ISBLANK(R7394))),"Missing Information", INDEX(Table15[Entire Service Line Classification], MATCH(SUMIFS(Table15[Unique ID],Table15[System-Owned Portion],E7394,Table15[If Material Anything Other than "Lead" in Column E,Was Material Ever Previously Lead?],G7394,Table15[Customer-Owned Portion],O7394),Table15[Unique ID],0),0)))</f>
        <v/>
      </c>
      <c r="X7394"/>
    </row>
    <row r="7395" spans="2:24" x14ac:dyDescent="0.35">
      <c r="B7395" s="146"/>
      <c r="C7395" s="31"/>
      <c r="D7395" s="31"/>
      <c r="E7395" s="44"/>
      <c r="F7395" s="43"/>
      <c r="G7395" s="84"/>
      <c r="H7395" s="31"/>
      <c r="I7395" s="31"/>
      <c r="J7395" s="84"/>
      <c r="K7395" s="31"/>
      <c r="L7395" s="31"/>
      <c r="M7395" s="169"/>
      <c r="N7395" s="148"/>
      <c r="O7395" s="106"/>
      <c r="P7395" s="43"/>
      <c r="Q7395" s="31"/>
      <c r="R7395" s="84"/>
      <c r="S7395" s="31"/>
      <c r="T7395" s="31"/>
      <c r="U7395" s="169"/>
      <c r="V7395" s="150"/>
      <c r="W7395" s="342" t="str" cm="1">
        <f t="array" ref="W7395">IF(SUM(LEN(B7395:V7395))=0,"",IF(OR(OR(ISBLANK(F7395),SUM(LEN(C7395),LEN(D7395))=0),AND(NOT(E7395="Unknown"),ISBLANK(J7395)),AND(NOT(O7395="Unknown"),ISBLANK(R7395))),"Missing Information", INDEX(Table15[Entire Service Line Classification], MATCH(SUMIFS(Table15[Unique ID],Table15[System-Owned Portion],E7395,Table15[If Material Anything Other than "Lead" in Column E,Was Material Ever Previously Lead?],G7395,Table15[Customer-Owned Portion],O7395),Table15[Unique ID],0),0)))</f>
        <v/>
      </c>
      <c r="X7395"/>
    </row>
    <row r="7396" spans="2:24" x14ac:dyDescent="0.35">
      <c r="B7396" s="146"/>
      <c r="C7396" s="31"/>
      <c r="D7396" s="31"/>
      <c r="E7396" s="44"/>
      <c r="F7396" s="43"/>
      <c r="G7396" s="84"/>
      <c r="H7396" s="31"/>
      <c r="I7396" s="31"/>
      <c r="J7396" s="84"/>
      <c r="K7396" s="31"/>
      <c r="L7396" s="31"/>
      <c r="M7396" s="169"/>
      <c r="N7396" s="148"/>
      <c r="O7396" s="106"/>
      <c r="P7396" s="43"/>
      <c r="Q7396" s="31"/>
      <c r="R7396" s="84"/>
      <c r="S7396" s="31"/>
      <c r="T7396" s="31"/>
      <c r="U7396" s="169"/>
      <c r="V7396" s="150"/>
      <c r="W7396" s="342" t="str" cm="1">
        <f t="array" ref="W7396">IF(SUM(LEN(B7396:V7396))=0,"",IF(OR(OR(ISBLANK(F7396),SUM(LEN(C7396),LEN(D7396))=0),AND(NOT(E7396="Unknown"),ISBLANK(J7396)),AND(NOT(O7396="Unknown"),ISBLANK(R7396))),"Missing Information", INDEX(Table15[Entire Service Line Classification], MATCH(SUMIFS(Table15[Unique ID],Table15[System-Owned Portion],E7396,Table15[If Material Anything Other than "Lead" in Column E,Was Material Ever Previously Lead?],G7396,Table15[Customer-Owned Portion],O7396),Table15[Unique ID],0),0)))</f>
        <v/>
      </c>
      <c r="X7396"/>
    </row>
    <row r="7397" spans="2:24" x14ac:dyDescent="0.35">
      <c r="B7397" s="146"/>
      <c r="C7397" s="31"/>
      <c r="D7397" s="31"/>
      <c r="E7397" s="44"/>
      <c r="F7397" s="43"/>
      <c r="G7397" s="84"/>
      <c r="H7397" s="31"/>
      <c r="I7397" s="31"/>
      <c r="J7397" s="84"/>
      <c r="K7397" s="31"/>
      <c r="L7397" s="31"/>
      <c r="M7397" s="169"/>
      <c r="N7397" s="148"/>
      <c r="O7397" s="106"/>
      <c r="P7397" s="43"/>
      <c r="Q7397" s="31"/>
      <c r="R7397" s="84"/>
      <c r="S7397" s="31"/>
      <c r="T7397" s="31"/>
      <c r="U7397" s="169"/>
      <c r="V7397" s="150"/>
      <c r="W7397" s="342" t="str" cm="1">
        <f t="array" ref="W7397">IF(SUM(LEN(B7397:V7397))=0,"",IF(OR(OR(ISBLANK(F7397),SUM(LEN(C7397),LEN(D7397))=0),AND(NOT(E7397="Unknown"),ISBLANK(J7397)),AND(NOT(O7397="Unknown"),ISBLANK(R7397))),"Missing Information", INDEX(Table15[Entire Service Line Classification], MATCH(SUMIFS(Table15[Unique ID],Table15[System-Owned Portion],E7397,Table15[If Material Anything Other than "Lead" in Column E,Was Material Ever Previously Lead?],G7397,Table15[Customer-Owned Portion],O7397),Table15[Unique ID],0),0)))</f>
        <v/>
      </c>
      <c r="X7397"/>
    </row>
    <row r="7398" spans="2:24" x14ac:dyDescent="0.35">
      <c r="B7398" s="146"/>
      <c r="C7398" s="31"/>
      <c r="D7398" s="31"/>
      <c r="E7398" s="44"/>
      <c r="F7398" s="43"/>
      <c r="G7398" s="84"/>
      <c r="H7398" s="31"/>
      <c r="I7398" s="31"/>
      <c r="J7398" s="84"/>
      <c r="K7398" s="31"/>
      <c r="L7398" s="31"/>
      <c r="M7398" s="169"/>
      <c r="N7398" s="148"/>
      <c r="O7398" s="106"/>
      <c r="P7398" s="43"/>
      <c r="Q7398" s="31"/>
      <c r="R7398" s="84"/>
      <c r="S7398" s="31"/>
      <c r="T7398" s="31"/>
      <c r="U7398" s="169"/>
      <c r="V7398" s="150"/>
      <c r="W7398" s="342" t="str" cm="1">
        <f t="array" ref="W7398">IF(SUM(LEN(B7398:V7398))=0,"",IF(OR(OR(ISBLANK(F7398),SUM(LEN(C7398),LEN(D7398))=0),AND(NOT(E7398="Unknown"),ISBLANK(J7398)),AND(NOT(O7398="Unknown"),ISBLANK(R7398))),"Missing Information", INDEX(Table15[Entire Service Line Classification], MATCH(SUMIFS(Table15[Unique ID],Table15[System-Owned Portion],E7398,Table15[If Material Anything Other than "Lead" in Column E,Was Material Ever Previously Lead?],G7398,Table15[Customer-Owned Portion],O7398),Table15[Unique ID],0),0)))</f>
        <v/>
      </c>
      <c r="X7398"/>
    </row>
    <row r="7399" spans="2:24" x14ac:dyDescent="0.35">
      <c r="B7399" s="146"/>
      <c r="C7399" s="31"/>
      <c r="D7399" s="31"/>
      <c r="E7399" s="44"/>
      <c r="F7399" s="43"/>
      <c r="G7399" s="84"/>
      <c r="H7399" s="31"/>
      <c r="I7399" s="31"/>
      <c r="J7399" s="84"/>
      <c r="K7399" s="31"/>
      <c r="L7399" s="31"/>
      <c r="M7399" s="169"/>
      <c r="N7399" s="148"/>
      <c r="O7399" s="106"/>
      <c r="P7399" s="43"/>
      <c r="Q7399" s="31"/>
      <c r="R7399" s="84"/>
      <c r="S7399" s="31"/>
      <c r="T7399" s="31"/>
      <c r="U7399" s="169"/>
      <c r="V7399" s="150"/>
      <c r="W7399" s="342" t="str" cm="1">
        <f t="array" ref="W7399">IF(SUM(LEN(B7399:V7399))=0,"",IF(OR(OR(ISBLANK(F7399),SUM(LEN(C7399),LEN(D7399))=0),AND(NOT(E7399="Unknown"),ISBLANK(J7399)),AND(NOT(O7399="Unknown"),ISBLANK(R7399))),"Missing Information", INDEX(Table15[Entire Service Line Classification], MATCH(SUMIFS(Table15[Unique ID],Table15[System-Owned Portion],E7399,Table15[If Material Anything Other than "Lead" in Column E,Was Material Ever Previously Lead?],G7399,Table15[Customer-Owned Portion],O7399),Table15[Unique ID],0),0)))</f>
        <v/>
      </c>
      <c r="X7399"/>
    </row>
    <row r="7400" spans="2:24" x14ac:dyDescent="0.35">
      <c r="B7400" s="146"/>
      <c r="C7400" s="31"/>
      <c r="D7400" s="31"/>
      <c r="E7400" s="44"/>
      <c r="F7400" s="43"/>
      <c r="G7400" s="84"/>
      <c r="H7400" s="31"/>
      <c r="I7400" s="31"/>
      <c r="J7400" s="84"/>
      <c r="K7400" s="31"/>
      <c r="L7400" s="31"/>
      <c r="M7400" s="169"/>
      <c r="N7400" s="148"/>
      <c r="O7400" s="106"/>
      <c r="P7400" s="43"/>
      <c r="Q7400" s="31"/>
      <c r="R7400" s="84"/>
      <c r="S7400" s="31"/>
      <c r="T7400" s="31"/>
      <c r="U7400" s="169"/>
      <c r="V7400" s="150"/>
      <c r="W7400" s="342" t="str" cm="1">
        <f t="array" ref="W7400">IF(SUM(LEN(B7400:V7400))=0,"",IF(OR(OR(ISBLANK(F7400),SUM(LEN(C7400),LEN(D7400))=0),AND(NOT(E7400="Unknown"),ISBLANK(J7400)),AND(NOT(O7400="Unknown"),ISBLANK(R7400))),"Missing Information", INDEX(Table15[Entire Service Line Classification], MATCH(SUMIFS(Table15[Unique ID],Table15[System-Owned Portion],E7400,Table15[If Material Anything Other than "Lead" in Column E,Was Material Ever Previously Lead?],G7400,Table15[Customer-Owned Portion],O7400),Table15[Unique ID],0),0)))</f>
        <v/>
      </c>
      <c r="X7400"/>
    </row>
    <row r="7401" spans="2:24" x14ac:dyDescent="0.35">
      <c r="B7401" s="146"/>
      <c r="C7401" s="31"/>
      <c r="D7401" s="31"/>
      <c r="E7401" s="44"/>
      <c r="F7401" s="43"/>
      <c r="G7401" s="84"/>
      <c r="H7401" s="31"/>
      <c r="I7401" s="31"/>
      <c r="J7401" s="84"/>
      <c r="K7401" s="31"/>
      <c r="L7401" s="31"/>
      <c r="M7401" s="169"/>
      <c r="N7401" s="148"/>
      <c r="O7401" s="106"/>
      <c r="P7401" s="43"/>
      <c r="Q7401" s="31"/>
      <c r="R7401" s="84"/>
      <c r="S7401" s="31"/>
      <c r="T7401" s="31"/>
      <c r="U7401" s="169"/>
      <c r="V7401" s="150"/>
      <c r="W7401" s="342" t="str" cm="1">
        <f t="array" ref="W7401">IF(SUM(LEN(B7401:V7401))=0,"",IF(OR(OR(ISBLANK(F7401),SUM(LEN(C7401),LEN(D7401))=0),AND(NOT(E7401="Unknown"),ISBLANK(J7401)),AND(NOT(O7401="Unknown"),ISBLANK(R7401))),"Missing Information", INDEX(Table15[Entire Service Line Classification], MATCH(SUMIFS(Table15[Unique ID],Table15[System-Owned Portion],E7401,Table15[If Material Anything Other than "Lead" in Column E,Was Material Ever Previously Lead?],G7401,Table15[Customer-Owned Portion],O7401),Table15[Unique ID],0),0)))</f>
        <v/>
      </c>
      <c r="X7401"/>
    </row>
    <row r="7402" spans="2:24" x14ac:dyDescent="0.35">
      <c r="B7402" s="146"/>
      <c r="C7402" s="31"/>
      <c r="D7402" s="31"/>
      <c r="E7402" s="44"/>
      <c r="F7402" s="43"/>
      <c r="G7402" s="84"/>
      <c r="H7402" s="31"/>
      <c r="I7402" s="31"/>
      <c r="J7402" s="84"/>
      <c r="K7402" s="31"/>
      <c r="L7402" s="31"/>
      <c r="M7402" s="169"/>
      <c r="N7402" s="148"/>
      <c r="O7402" s="106"/>
      <c r="P7402" s="43"/>
      <c r="Q7402" s="31"/>
      <c r="R7402" s="84"/>
      <c r="S7402" s="31"/>
      <c r="T7402" s="31"/>
      <c r="U7402" s="169"/>
      <c r="V7402" s="150"/>
      <c r="W7402" s="342" t="str" cm="1">
        <f t="array" ref="W7402">IF(SUM(LEN(B7402:V7402))=0,"",IF(OR(OR(ISBLANK(F7402),SUM(LEN(C7402),LEN(D7402))=0),AND(NOT(E7402="Unknown"),ISBLANK(J7402)),AND(NOT(O7402="Unknown"),ISBLANK(R7402))),"Missing Information", INDEX(Table15[Entire Service Line Classification], MATCH(SUMIFS(Table15[Unique ID],Table15[System-Owned Portion],E7402,Table15[If Material Anything Other than "Lead" in Column E,Was Material Ever Previously Lead?],G7402,Table15[Customer-Owned Portion],O7402),Table15[Unique ID],0),0)))</f>
        <v/>
      </c>
      <c r="X7402"/>
    </row>
    <row r="7403" spans="2:24" x14ac:dyDescent="0.35">
      <c r="B7403" s="146"/>
      <c r="C7403" s="31"/>
      <c r="D7403" s="31"/>
      <c r="E7403" s="44"/>
      <c r="F7403" s="43"/>
      <c r="G7403" s="84"/>
      <c r="H7403" s="31"/>
      <c r="I7403" s="31"/>
      <c r="J7403" s="84"/>
      <c r="K7403" s="31"/>
      <c r="L7403" s="31"/>
      <c r="M7403" s="169"/>
      <c r="N7403" s="148"/>
      <c r="O7403" s="106"/>
      <c r="P7403" s="43"/>
      <c r="Q7403" s="31"/>
      <c r="R7403" s="84"/>
      <c r="S7403" s="31"/>
      <c r="T7403" s="31"/>
      <c r="U7403" s="169"/>
      <c r="V7403" s="150"/>
      <c r="W7403" s="342" t="str" cm="1">
        <f t="array" ref="W7403">IF(SUM(LEN(B7403:V7403))=0,"",IF(OR(OR(ISBLANK(F7403),SUM(LEN(C7403),LEN(D7403))=0),AND(NOT(E7403="Unknown"),ISBLANK(J7403)),AND(NOT(O7403="Unknown"),ISBLANK(R7403))),"Missing Information", INDEX(Table15[Entire Service Line Classification], MATCH(SUMIFS(Table15[Unique ID],Table15[System-Owned Portion],E7403,Table15[If Material Anything Other than "Lead" in Column E,Was Material Ever Previously Lead?],G7403,Table15[Customer-Owned Portion],O7403),Table15[Unique ID],0),0)))</f>
        <v/>
      </c>
      <c r="X7403"/>
    </row>
    <row r="7404" spans="2:24" x14ac:dyDescent="0.35">
      <c r="B7404" s="146"/>
      <c r="C7404" s="31"/>
      <c r="D7404" s="31"/>
      <c r="E7404" s="44"/>
      <c r="F7404" s="43"/>
      <c r="G7404" s="84"/>
      <c r="H7404" s="31"/>
      <c r="I7404" s="31"/>
      <c r="J7404" s="84"/>
      <c r="K7404" s="31"/>
      <c r="L7404" s="31"/>
      <c r="M7404" s="169"/>
      <c r="N7404" s="148"/>
      <c r="O7404" s="106"/>
      <c r="P7404" s="43"/>
      <c r="Q7404" s="31"/>
      <c r="R7404" s="84"/>
      <c r="S7404" s="31"/>
      <c r="T7404" s="31"/>
      <c r="U7404" s="169"/>
      <c r="V7404" s="150"/>
      <c r="W7404" s="342" t="str" cm="1">
        <f t="array" ref="W7404">IF(SUM(LEN(B7404:V7404))=0,"",IF(OR(OR(ISBLANK(F7404),SUM(LEN(C7404),LEN(D7404))=0),AND(NOT(E7404="Unknown"),ISBLANK(J7404)),AND(NOT(O7404="Unknown"),ISBLANK(R7404))),"Missing Information", INDEX(Table15[Entire Service Line Classification], MATCH(SUMIFS(Table15[Unique ID],Table15[System-Owned Portion],E7404,Table15[If Material Anything Other than "Lead" in Column E,Was Material Ever Previously Lead?],G7404,Table15[Customer-Owned Portion],O7404),Table15[Unique ID],0),0)))</f>
        <v/>
      </c>
      <c r="X7404"/>
    </row>
    <row r="7405" spans="2:24" x14ac:dyDescent="0.35">
      <c r="B7405" s="146"/>
      <c r="C7405" s="31"/>
      <c r="D7405" s="31"/>
      <c r="E7405" s="44"/>
      <c r="F7405" s="43"/>
      <c r="G7405" s="84"/>
      <c r="H7405" s="31"/>
      <c r="I7405" s="31"/>
      <c r="J7405" s="84"/>
      <c r="K7405" s="31"/>
      <c r="L7405" s="31"/>
      <c r="M7405" s="169"/>
      <c r="N7405" s="148"/>
      <c r="O7405" s="106"/>
      <c r="P7405" s="43"/>
      <c r="Q7405" s="31"/>
      <c r="R7405" s="84"/>
      <c r="S7405" s="31"/>
      <c r="T7405" s="31"/>
      <c r="U7405" s="169"/>
      <c r="V7405" s="150"/>
      <c r="W7405" s="342" t="str" cm="1">
        <f t="array" ref="W7405">IF(SUM(LEN(B7405:V7405))=0,"",IF(OR(OR(ISBLANK(F7405),SUM(LEN(C7405),LEN(D7405))=0),AND(NOT(E7405="Unknown"),ISBLANK(J7405)),AND(NOT(O7405="Unknown"),ISBLANK(R7405))),"Missing Information", INDEX(Table15[Entire Service Line Classification], MATCH(SUMIFS(Table15[Unique ID],Table15[System-Owned Portion],E7405,Table15[If Material Anything Other than "Lead" in Column E,Was Material Ever Previously Lead?],G7405,Table15[Customer-Owned Portion],O7405),Table15[Unique ID],0),0)))</f>
        <v/>
      </c>
      <c r="X7405"/>
    </row>
    <row r="7406" spans="2:24" x14ac:dyDescent="0.35">
      <c r="B7406" s="146"/>
      <c r="C7406" s="31"/>
      <c r="D7406" s="31"/>
      <c r="E7406" s="44"/>
      <c r="F7406" s="43"/>
      <c r="G7406" s="84"/>
      <c r="H7406" s="31"/>
      <c r="I7406" s="31"/>
      <c r="J7406" s="84"/>
      <c r="K7406" s="31"/>
      <c r="L7406" s="31"/>
      <c r="M7406" s="169"/>
      <c r="N7406" s="148"/>
      <c r="O7406" s="106"/>
      <c r="P7406" s="43"/>
      <c r="Q7406" s="31"/>
      <c r="R7406" s="84"/>
      <c r="S7406" s="31"/>
      <c r="T7406" s="31"/>
      <c r="U7406" s="169"/>
      <c r="V7406" s="150"/>
      <c r="W7406" s="342" t="str" cm="1">
        <f t="array" ref="W7406">IF(SUM(LEN(B7406:V7406))=0,"",IF(OR(OR(ISBLANK(F7406),SUM(LEN(C7406),LEN(D7406))=0),AND(NOT(E7406="Unknown"),ISBLANK(J7406)),AND(NOT(O7406="Unknown"),ISBLANK(R7406))),"Missing Information", INDEX(Table15[Entire Service Line Classification], MATCH(SUMIFS(Table15[Unique ID],Table15[System-Owned Portion],E7406,Table15[If Material Anything Other than "Lead" in Column E,Was Material Ever Previously Lead?],G7406,Table15[Customer-Owned Portion],O7406),Table15[Unique ID],0),0)))</f>
        <v/>
      </c>
      <c r="X7406"/>
    </row>
    <row r="7407" spans="2:24" x14ac:dyDescent="0.35">
      <c r="B7407" s="146"/>
      <c r="C7407" s="31"/>
      <c r="D7407" s="31"/>
      <c r="E7407" s="44"/>
      <c r="F7407" s="43"/>
      <c r="G7407" s="84"/>
      <c r="H7407" s="31"/>
      <c r="I7407" s="31"/>
      <c r="J7407" s="84"/>
      <c r="K7407" s="31"/>
      <c r="L7407" s="31"/>
      <c r="M7407" s="169"/>
      <c r="N7407" s="148"/>
      <c r="O7407" s="106"/>
      <c r="P7407" s="43"/>
      <c r="Q7407" s="31"/>
      <c r="R7407" s="84"/>
      <c r="S7407" s="31"/>
      <c r="T7407" s="31"/>
      <c r="U7407" s="169"/>
      <c r="V7407" s="150"/>
      <c r="W7407" s="342" t="str" cm="1">
        <f t="array" ref="W7407">IF(SUM(LEN(B7407:V7407))=0,"",IF(OR(OR(ISBLANK(F7407),SUM(LEN(C7407),LEN(D7407))=0),AND(NOT(E7407="Unknown"),ISBLANK(J7407)),AND(NOT(O7407="Unknown"),ISBLANK(R7407))),"Missing Information", INDEX(Table15[Entire Service Line Classification], MATCH(SUMIFS(Table15[Unique ID],Table15[System-Owned Portion],E7407,Table15[If Material Anything Other than "Lead" in Column E,Was Material Ever Previously Lead?],G7407,Table15[Customer-Owned Portion],O7407),Table15[Unique ID],0),0)))</f>
        <v/>
      </c>
      <c r="X7407"/>
    </row>
    <row r="7408" spans="2:24" x14ac:dyDescent="0.35">
      <c r="B7408" s="146"/>
      <c r="C7408" s="31"/>
      <c r="D7408" s="31"/>
      <c r="E7408" s="44"/>
      <c r="F7408" s="43"/>
      <c r="G7408" s="84"/>
      <c r="H7408" s="31"/>
      <c r="I7408" s="31"/>
      <c r="J7408" s="84"/>
      <c r="K7408" s="31"/>
      <c r="L7408" s="31"/>
      <c r="M7408" s="169"/>
      <c r="N7408" s="148"/>
      <c r="O7408" s="106"/>
      <c r="P7408" s="43"/>
      <c r="Q7408" s="31"/>
      <c r="R7408" s="84"/>
      <c r="S7408" s="31"/>
      <c r="T7408" s="31"/>
      <c r="U7408" s="169"/>
      <c r="V7408" s="150"/>
      <c r="W7408" s="342" t="str" cm="1">
        <f t="array" ref="W7408">IF(SUM(LEN(B7408:V7408))=0,"",IF(OR(OR(ISBLANK(F7408),SUM(LEN(C7408),LEN(D7408))=0),AND(NOT(E7408="Unknown"),ISBLANK(J7408)),AND(NOT(O7408="Unknown"),ISBLANK(R7408))),"Missing Information", INDEX(Table15[Entire Service Line Classification], MATCH(SUMIFS(Table15[Unique ID],Table15[System-Owned Portion],E7408,Table15[If Material Anything Other than "Lead" in Column E,Was Material Ever Previously Lead?],G7408,Table15[Customer-Owned Portion],O7408),Table15[Unique ID],0),0)))</f>
        <v/>
      </c>
      <c r="X7408"/>
    </row>
    <row r="7409" spans="2:24" x14ac:dyDescent="0.35">
      <c r="B7409" s="146"/>
      <c r="C7409" s="31"/>
      <c r="D7409" s="31"/>
      <c r="E7409" s="44"/>
      <c r="F7409" s="43"/>
      <c r="G7409" s="84"/>
      <c r="H7409" s="31"/>
      <c r="I7409" s="31"/>
      <c r="J7409" s="84"/>
      <c r="K7409" s="31"/>
      <c r="L7409" s="31"/>
      <c r="M7409" s="169"/>
      <c r="N7409" s="148"/>
      <c r="O7409" s="106"/>
      <c r="P7409" s="43"/>
      <c r="Q7409" s="31"/>
      <c r="R7409" s="84"/>
      <c r="S7409" s="31"/>
      <c r="T7409" s="31"/>
      <c r="U7409" s="169"/>
      <c r="V7409" s="150"/>
      <c r="W7409" s="342" t="str" cm="1">
        <f t="array" ref="W7409">IF(SUM(LEN(B7409:V7409))=0,"",IF(OR(OR(ISBLANK(F7409),SUM(LEN(C7409),LEN(D7409))=0),AND(NOT(E7409="Unknown"),ISBLANK(J7409)),AND(NOT(O7409="Unknown"),ISBLANK(R7409))),"Missing Information", INDEX(Table15[Entire Service Line Classification], MATCH(SUMIFS(Table15[Unique ID],Table15[System-Owned Portion],E7409,Table15[If Material Anything Other than "Lead" in Column E,Was Material Ever Previously Lead?],G7409,Table15[Customer-Owned Portion],O7409),Table15[Unique ID],0),0)))</f>
        <v/>
      </c>
      <c r="X7409"/>
    </row>
    <row r="7410" spans="2:24" x14ac:dyDescent="0.35">
      <c r="B7410" s="146"/>
      <c r="C7410" s="31"/>
      <c r="D7410" s="31"/>
      <c r="E7410" s="44"/>
      <c r="F7410" s="43"/>
      <c r="G7410" s="84"/>
      <c r="H7410" s="31"/>
      <c r="I7410" s="31"/>
      <c r="J7410" s="84"/>
      <c r="K7410" s="31"/>
      <c r="L7410" s="31"/>
      <c r="M7410" s="169"/>
      <c r="N7410" s="148"/>
      <c r="O7410" s="106"/>
      <c r="P7410" s="43"/>
      <c r="Q7410" s="31"/>
      <c r="R7410" s="84"/>
      <c r="S7410" s="31"/>
      <c r="T7410" s="31"/>
      <c r="U7410" s="169"/>
      <c r="V7410" s="150"/>
      <c r="W7410" s="342" t="str" cm="1">
        <f t="array" ref="W7410">IF(SUM(LEN(B7410:V7410))=0,"",IF(OR(OR(ISBLANK(F7410),SUM(LEN(C7410),LEN(D7410))=0),AND(NOT(E7410="Unknown"),ISBLANK(J7410)),AND(NOT(O7410="Unknown"),ISBLANK(R7410))),"Missing Information", INDEX(Table15[Entire Service Line Classification], MATCH(SUMIFS(Table15[Unique ID],Table15[System-Owned Portion],E7410,Table15[If Material Anything Other than "Lead" in Column E,Was Material Ever Previously Lead?],G7410,Table15[Customer-Owned Portion],O7410),Table15[Unique ID],0),0)))</f>
        <v/>
      </c>
      <c r="X7410"/>
    </row>
    <row r="7411" spans="2:24" x14ac:dyDescent="0.35">
      <c r="B7411" s="146"/>
      <c r="C7411" s="31"/>
      <c r="D7411" s="31"/>
      <c r="E7411" s="44"/>
      <c r="F7411" s="43"/>
      <c r="G7411" s="84"/>
      <c r="H7411" s="31"/>
      <c r="I7411" s="31"/>
      <c r="J7411" s="84"/>
      <c r="K7411" s="31"/>
      <c r="L7411" s="31"/>
      <c r="M7411" s="169"/>
      <c r="N7411" s="148"/>
      <c r="O7411" s="106"/>
      <c r="P7411" s="43"/>
      <c r="Q7411" s="31"/>
      <c r="R7411" s="84"/>
      <c r="S7411" s="31"/>
      <c r="T7411" s="31"/>
      <c r="U7411" s="169"/>
      <c r="V7411" s="150"/>
      <c r="W7411" s="342" t="str" cm="1">
        <f t="array" ref="W7411">IF(SUM(LEN(B7411:V7411))=0,"",IF(OR(OR(ISBLANK(F7411),SUM(LEN(C7411),LEN(D7411))=0),AND(NOT(E7411="Unknown"),ISBLANK(J7411)),AND(NOT(O7411="Unknown"),ISBLANK(R7411))),"Missing Information", INDEX(Table15[Entire Service Line Classification], MATCH(SUMIFS(Table15[Unique ID],Table15[System-Owned Portion],E7411,Table15[If Material Anything Other than "Lead" in Column E,Was Material Ever Previously Lead?],G7411,Table15[Customer-Owned Portion],O7411),Table15[Unique ID],0),0)))</f>
        <v/>
      </c>
      <c r="X7411"/>
    </row>
    <row r="7412" spans="2:24" x14ac:dyDescent="0.35">
      <c r="B7412" s="146"/>
      <c r="C7412" s="31"/>
      <c r="D7412" s="31"/>
      <c r="E7412" s="44"/>
      <c r="F7412" s="43"/>
      <c r="G7412" s="84"/>
      <c r="H7412" s="31"/>
      <c r="I7412" s="31"/>
      <c r="J7412" s="84"/>
      <c r="K7412" s="31"/>
      <c r="L7412" s="31"/>
      <c r="M7412" s="169"/>
      <c r="N7412" s="148"/>
      <c r="O7412" s="106"/>
      <c r="P7412" s="43"/>
      <c r="Q7412" s="31"/>
      <c r="R7412" s="84"/>
      <c r="S7412" s="31"/>
      <c r="T7412" s="31"/>
      <c r="U7412" s="169"/>
      <c r="V7412" s="150"/>
      <c r="W7412" s="342" t="str" cm="1">
        <f t="array" ref="W7412">IF(SUM(LEN(B7412:V7412))=0,"",IF(OR(OR(ISBLANK(F7412),SUM(LEN(C7412),LEN(D7412))=0),AND(NOT(E7412="Unknown"),ISBLANK(J7412)),AND(NOT(O7412="Unknown"),ISBLANK(R7412))),"Missing Information", INDEX(Table15[Entire Service Line Classification], MATCH(SUMIFS(Table15[Unique ID],Table15[System-Owned Portion],E7412,Table15[If Material Anything Other than "Lead" in Column E,Was Material Ever Previously Lead?],G7412,Table15[Customer-Owned Portion],O7412),Table15[Unique ID],0),0)))</f>
        <v/>
      </c>
      <c r="X7412"/>
    </row>
    <row r="7413" spans="2:24" x14ac:dyDescent="0.35">
      <c r="B7413" s="146"/>
      <c r="C7413" s="31"/>
      <c r="D7413" s="31"/>
      <c r="E7413" s="44"/>
      <c r="F7413" s="43"/>
      <c r="G7413" s="84"/>
      <c r="H7413" s="31"/>
      <c r="I7413" s="31"/>
      <c r="J7413" s="84"/>
      <c r="K7413" s="31"/>
      <c r="L7413" s="31"/>
      <c r="M7413" s="169"/>
      <c r="N7413" s="148"/>
      <c r="O7413" s="106"/>
      <c r="P7413" s="43"/>
      <c r="Q7413" s="31"/>
      <c r="R7413" s="84"/>
      <c r="S7413" s="31"/>
      <c r="T7413" s="31"/>
      <c r="U7413" s="169"/>
      <c r="V7413" s="150"/>
      <c r="W7413" s="342" t="str" cm="1">
        <f t="array" ref="W7413">IF(SUM(LEN(B7413:V7413))=0,"",IF(OR(OR(ISBLANK(F7413),SUM(LEN(C7413),LEN(D7413))=0),AND(NOT(E7413="Unknown"),ISBLANK(J7413)),AND(NOT(O7413="Unknown"),ISBLANK(R7413))),"Missing Information", INDEX(Table15[Entire Service Line Classification], MATCH(SUMIFS(Table15[Unique ID],Table15[System-Owned Portion],E7413,Table15[If Material Anything Other than "Lead" in Column E,Was Material Ever Previously Lead?],G7413,Table15[Customer-Owned Portion],O7413),Table15[Unique ID],0),0)))</f>
        <v/>
      </c>
      <c r="X7413"/>
    </row>
    <row r="7414" spans="2:24" x14ac:dyDescent="0.35">
      <c r="B7414" s="146"/>
      <c r="C7414" s="31"/>
      <c r="D7414" s="31"/>
      <c r="E7414" s="44"/>
      <c r="F7414" s="43"/>
      <c r="G7414" s="84"/>
      <c r="H7414" s="31"/>
      <c r="I7414" s="31"/>
      <c r="J7414" s="84"/>
      <c r="K7414" s="31"/>
      <c r="L7414" s="31"/>
      <c r="M7414" s="169"/>
      <c r="N7414" s="148"/>
      <c r="O7414" s="106"/>
      <c r="P7414" s="43"/>
      <c r="Q7414" s="31"/>
      <c r="R7414" s="84"/>
      <c r="S7414" s="31"/>
      <c r="T7414" s="31"/>
      <c r="U7414" s="169"/>
      <c r="V7414" s="150"/>
      <c r="W7414" s="342" t="str" cm="1">
        <f t="array" ref="W7414">IF(SUM(LEN(B7414:V7414))=0,"",IF(OR(OR(ISBLANK(F7414),SUM(LEN(C7414),LEN(D7414))=0),AND(NOT(E7414="Unknown"),ISBLANK(J7414)),AND(NOT(O7414="Unknown"),ISBLANK(R7414))),"Missing Information", INDEX(Table15[Entire Service Line Classification], MATCH(SUMIFS(Table15[Unique ID],Table15[System-Owned Portion],E7414,Table15[If Material Anything Other than "Lead" in Column E,Was Material Ever Previously Lead?],G7414,Table15[Customer-Owned Portion],O7414),Table15[Unique ID],0),0)))</f>
        <v/>
      </c>
      <c r="X7414"/>
    </row>
    <row r="7415" spans="2:24" x14ac:dyDescent="0.35">
      <c r="B7415" s="146"/>
      <c r="C7415" s="31"/>
      <c r="D7415" s="31"/>
      <c r="E7415" s="44"/>
      <c r="F7415" s="43"/>
      <c r="G7415" s="84"/>
      <c r="H7415" s="31"/>
      <c r="I7415" s="31"/>
      <c r="J7415" s="84"/>
      <c r="K7415" s="31"/>
      <c r="L7415" s="31"/>
      <c r="M7415" s="169"/>
      <c r="N7415" s="148"/>
      <c r="O7415" s="106"/>
      <c r="P7415" s="43"/>
      <c r="Q7415" s="31"/>
      <c r="R7415" s="84"/>
      <c r="S7415" s="31"/>
      <c r="T7415" s="31"/>
      <c r="U7415" s="169"/>
      <c r="V7415" s="150"/>
      <c r="W7415" s="342" t="str" cm="1">
        <f t="array" ref="W7415">IF(SUM(LEN(B7415:V7415))=0,"",IF(OR(OR(ISBLANK(F7415),SUM(LEN(C7415),LEN(D7415))=0),AND(NOT(E7415="Unknown"),ISBLANK(J7415)),AND(NOT(O7415="Unknown"),ISBLANK(R7415))),"Missing Information", INDEX(Table15[Entire Service Line Classification], MATCH(SUMIFS(Table15[Unique ID],Table15[System-Owned Portion],E7415,Table15[If Material Anything Other than "Lead" in Column E,Was Material Ever Previously Lead?],G7415,Table15[Customer-Owned Portion],O7415),Table15[Unique ID],0),0)))</f>
        <v/>
      </c>
      <c r="X7415"/>
    </row>
    <row r="7416" spans="2:24" x14ac:dyDescent="0.35">
      <c r="B7416" s="146"/>
      <c r="C7416" s="31"/>
      <c r="D7416" s="31"/>
      <c r="E7416" s="44"/>
      <c r="F7416" s="43"/>
      <c r="G7416" s="84"/>
      <c r="H7416" s="31"/>
      <c r="I7416" s="31"/>
      <c r="J7416" s="84"/>
      <c r="K7416" s="31"/>
      <c r="L7416" s="31"/>
      <c r="M7416" s="169"/>
      <c r="N7416" s="148"/>
      <c r="O7416" s="106"/>
      <c r="P7416" s="43"/>
      <c r="Q7416" s="31"/>
      <c r="R7416" s="84"/>
      <c r="S7416" s="31"/>
      <c r="T7416" s="31"/>
      <c r="U7416" s="169"/>
      <c r="V7416" s="150"/>
      <c r="W7416" s="342" t="str" cm="1">
        <f t="array" ref="W7416">IF(SUM(LEN(B7416:V7416))=0,"",IF(OR(OR(ISBLANK(F7416),SUM(LEN(C7416),LEN(D7416))=0),AND(NOT(E7416="Unknown"),ISBLANK(J7416)),AND(NOT(O7416="Unknown"),ISBLANK(R7416))),"Missing Information", INDEX(Table15[Entire Service Line Classification], MATCH(SUMIFS(Table15[Unique ID],Table15[System-Owned Portion],E7416,Table15[If Material Anything Other than "Lead" in Column E,Was Material Ever Previously Lead?],G7416,Table15[Customer-Owned Portion],O7416),Table15[Unique ID],0),0)))</f>
        <v/>
      </c>
      <c r="X7416"/>
    </row>
    <row r="7417" spans="2:24" x14ac:dyDescent="0.35">
      <c r="B7417" s="146"/>
      <c r="C7417" s="31"/>
      <c r="D7417" s="31"/>
      <c r="E7417" s="44"/>
      <c r="F7417" s="43"/>
      <c r="G7417" s="84"/>
      <c r="H7417" s="31"/>
      <c r="I7417" s="31"/>
      <c r="J7417" s="84"/>
      <c r="K7417" s="31"/>
      <c r="L7417" s="31"/>
      <c r="M7417" s="169"/>
      <c r="N7417" s="148"/>
      <c r="O7417" s="106"/>
      <c r="P7417" s="43"/>
      <c r="Q7417" s="31"/>
      <c r="R7417" s="84"/>
      <c r="S7417" s="31"/>
      <c r="T7417" s="31"/>
      <c r="U7417" s="169"/>
      <c r="V7417" s="150"/>
      <c r="W7417" s="342" t="str" cm="1">
        <f t="array" ref="W7417">IF(SUM(LEN(B7417:V7417))=0,"",IF(OR(OR(ISBLANK(F7417),SUM(LEN(C7417),LEN(D7417))=0),AND(NOT(E7417="Unknown"),ISBLANK(J7417)),AND(NOT(O7417="Unknown"),ISBLANK(R7417))),"Missing Information", INDEX(Table15[Entire Service Line Classification], MATCH(SUMIFS(Table15[Unique ID],Table15[System-Owned Portion],E7417,Table15[If Material Anything Other than "Lead" in Column E,Was Material Ever Previously Lead?],G7417,Table15[Customer-Owned Portion],O7417),Table15[Unique ID],0),0)))</f>
        <v/>
      </c>
      <c r="X7417"/>
    </row>
    <row r="7418" spans="2:24" x14ac:dyDescent="0.35">
      <c r="B7418" s="146"/>
      <c r="C7418" s="31"/>
      <c r="D7418" s="31"/>
      <c r="E7418" s="44"/>
      <c r="F7418" s="43"/>
      <c r="G7418" s="84"/>
      <c r="H7418" s="31"/>
      <c r="I7418" s="31"/>
      <c r="J7418" s="84"/>
      <c r="K7418" s="31"/>
      <c r="L7418" s="31"/>
      <c r="M7418" s="169"/>
      <c r="N7418" s="148"/>
      <c r="O7418" s="106"/>
      <c r="P7418" s="43"/>
      <c r="Q7418" s="31"/>
      <c r="R7418" s="84"/>
      <c r="S7418" s="31"/>
      <c r="T7418" s="31"/>
      <c r="U7418" s="169"/>
      <c r="V7418" s="150"/>
      <c r="W7418" s="342" t="str" cm="1">
        <f t="array" ref="W7418">IF(SUM(LEN(B7418:V7418))=0,"",IF(OR(OR(ISBLANK(F7418),SUM(LEN(C7418),LEN(D7418))=0),AND(NOT(E7418="Unknown"),ISBLANK(J7418)),AND(NOT(O7418="Unknown"),ISBLANK(R7418))),"Missing Information", INDEX(Table15[Entire Service Line Classification], MATCH(SUMIFS(Table15[Unique ID],Table15[System-Owned Portion],E7418,Table15[If Material Anything Other than "Lead" in Column E,Was Material Ever Previously Lead?],G7418,Table15[Customer-Owned Portion],O7418),Table15[Unique ID],0),0)))</f>
        <v/>
      </c>
      <c r="X7418"/>
    </row>
    <row r="7419" spans="2:24" x14ac:dyDescent="0.35">
      <c r="B7419" s="146"/>
      <c r="C7419" s="31"/>
      <c r="D7419" s="31"/>
      <c r="E7419" s="44"/>
      <c r="F7419" s="43"/>
      <c r="G7419" s="84"/>
      <c r="H7419" s="31"/>
      <c r="I7419" s="31"/>
      <c r="J7419" s="84"/>
      <c r="K7419" s="31"/>
      <c r="L7419" s="31"/>
      <c r="M7419" s="169"/>
      <c r="N7419" s="148"/>
      <c r="O7419" s="106"/>
      <c r="P7419" s="43"/>
      <c r="Q7419" s="31"/>
      <c r="R7419" s="84"/>
      <c r="S7419" s="31"/>
      <c r="T7419" s="31"/>
      <c r="U7419" s="169"/>
      <c r="V7419" s="150"/>
      <c r="W7419" s="342" t="str" cm="1">
        <f t="array" ref="W7419">IF(SUM(LEN(B7419:V7419))=0,"",IF(OR(OR(ISBLANK(F7419),SUM(LEN(C7419),LEN(D7419))=0),AND(NOT(E7419="Unknown"),ISBLANK(J7419)),AND(NOT(O7419="Unknown"),ISBLANK(R7419))),"Missing Information", INDEX(Table15[Entire Service Line Classification], MATCH(SUMIFS(Table15[Unique ID],Table15[System-Owned Portion],E7419,Table15[If Material Anything Other than "Lead" in Column E,Was Material Ever Previously Lead?],G7419,Table15[Customer-Owned Portion],O7419),Table15[Unique ID],0),0)))</f>
        <v/>
      </c>
      <c r="X7419"/>
    </row>
    <row r="7420" spans="2:24" x14ac:dyDescent="0.35">
      <c r="B7420" s="146"/>
      <c r="C7420" s="31"/>
      <c r="D7420" s="31"/>
      <c r="E7420" s="44"/>
      <c r="F7420" s="43"/>
      <c r="G7420" s="84"/>
      <c r="H7420" s="31"/>
      <c r="I7420" s="31"/>
      <c r="J7420" s="84"/>
      <c r="K7420" s="31"/>
      <c r="L7420" s="31"/>
      <c r="M7420" s="169"/>
      <c r="N7420" s="148"/>
      <c r="O7420" s="106"/>
      <c r="P7420" s="43"/>
      <c r="Q7420" s="31"/>
      <c r="R7420" s="84"/>
      <c r="S7420" s="31"/>
      <c r="T7420" s="31"/>
      <c r="U7420" s="169"/>
      <c r="V7420" s="150"/>
      <c r="W7420" s="342" t="str" cm="1">
        <f t="array" ref="W7420">IF(SUM(LEN(B7420:V7420))=0,"",IF(OR(OR(ISBLANK(F7420),SUM(LEN(C7420),LEN(D7420))=0),AND(NOT(E7420="Unknown"),ISBLANK(J7420)),AND(NOT(O7420="Unknown"),ISBLANK(R7420))),"Missing Information", INDEX(Table15[Entire Service Line Classification], MATCH(SUMIFS(Table15[Unique ID],Table15[System-Owned Portion],E7420,Table15[If Material Anything Other than "Lead" in Column E,Was Material Ever Previously Lead?],G7420,Table15[Customer-Owned Portion],O7420),Table15[Unique ID],0),0)))</f>
        <v/>
      </c>
      <c r="X7420"/>
    </row>
    <row r="7421" spans="2:24" x14ac:dyDescent="0.35">
      <c r="B7421" s="146"/>
      <c r="C7421" s="31"/>
      <c r="D7421" s="31"/>
      <c r="E7421" s="44"/>
      <c r="F7421" s="43"/>
      <c r="G7421" s="84"/>
      <c r="H7421" s="31"/>
      <c r="I7421" s="31"/>
      <c r="J7421" s="84"/>
      <c r="K7421" s="31"/>
      <c r="L7421" s="31"/>
      <c r="M7421" s="169"/>
      <c r="N7421" s="148"/>
      <c r="O7421" s="106"/>
      <c r="P7421" s="43"/>
      <c r="Q7421" s="31"/>
      <c r="R7421" s="84"/>
      <c r="S7421" s="31"/>
      <c r="T7421" s="31"/>
      <c r="U7421" s="169"/>
      <c r="V7421" s="150"/>
      <c r="W7421" s="342" t="str" cm="1">
        <f t="array" ref="W7421">IF(SUM(LEN(B7421:V7421))=0,"",IF(OR(OR(ISBLANK(F7421),SUM(LEN(C7421),LEN(D7421))=0),AND(NOT(E7421="Unknown"),ISBLANK(J7421)),AND(NOT(O7421="Unknown"),ISBLANK(R7421))),"Missing Information", INDEX(Table15[Entire Service Line Classification], MATCH(SUMIFS(Table15[Unique ID],Table15[System-Owned Portion],E7421,Table15[If Material Anything Other than "Lead" in Column E,Was Material Ever Previously Lead?],G7421,Table15[Customer-Owned Portion],O7421),Table15[Unique ID],0),0)))</f>
        <v/>
      </c>
      <c r="X7421"/>
    </row>
    <row r="7422" spans="2:24" x14ac:dyDescent="0.35">
      <c r="B7422" s="146"/>
      <c r="C7422" s="31"/>
      <c r="D7422" s="31"/>
      <c r="E7422" s="44"/>
      <c r="F7422" s="43"/>
      <c r="G7422" s="84"/>
      <c r="H7422" s="31"/>
      <c r="I7422" s="31"/>
      <c r="J7422" s="84"/>
      <c r="K7422" s="31"/>
      <c r="L7422" s="31"/>
      <c r="M7422" s="169"/>
      <c r="N7422" s="148"/>
      <c r="O7422" s="106"/>
      <c r="P7422" s="43"/>
      <c r="Q7422" s="31"/>
      <c r="R7422" s="84"/>
      <c r="S7422" s="31"/>
      <c r="T7422" s="31"/>
      <c r="U7422" s="169"/>
      <c r="V7422" s="150"/>
      <c r="W7422" s="342" t="str" cm="1">
        <f t="array" ref="W7422">IF(SUM(LEN(B7422:V7422))=0,"",IF(OR(OR(ISBLANK(F7422),SUM(LEN(C7422),LEN(D7422))=0),AND(NOT(E7422="Unknown"),ISBLANK(J7422)),AND(NOT(O7422="Unknown"),ISBLANK(R7422))),"Missing Information", INDEX(Table15[Entire Service Line Classification], MATCH(SUMIFS(Table15[Unique ID],Table15[System-Owned Portion],E7422,Table15[If Material Anything Other than "Lead" in Column E,Was Material Ever Previously Lead?],G7422,Table15[Customer-Owned Portion],O7422),Table15[Unique ID],0),0)))</f>
        <v/>
      </c>
      <c r="X7422"/>
    </row>
    <row r="7423" spans="2:24" x14ac:dyDescent="0.35">
      <c r="B7423" s="146"/>
      <c r="C7423" s="31"/>
      <c r="D7423" s="31"/>
      <c r="E7423" s="44"/>
      <c r="F7423" s="43"/>
      <c r="G7423" s="84"/>
      <c r="H7423" s="31"/>
      <c r="I7423" s="31"/>
      <c r="J7423" s="84"/>
      <c r="K7423" s="31"/>
      <c r="L7423" s="31"/>
      <c r="M7423" s="169"/>
      <c r="N7423" s="148"/>
      <c r="O7423" s="106"/>
      <c r="P7423" s="43"/>
      <c r="Q7423" s="31"/>
      <c r="R7423" s="84"/>
      <c r="S7423" s="31"/>
      <c r="T7423" s="31"/>
      <c r="U7423" s="169"/>
      <c r="V7423" s="150"/>
      <c r="W7423" s="342" t="str" cm="1">
        <f t="array" ref="W7423">IF(SUM(LEN(B7423:V7423))=0,"",IF(OR(OR(ISBLANK(F7423),SUM(LEN(C7423),LEN(D7423))=0),AND(NOT(E7423="Unknown"),ISBLANK(J7423)),AND(NOT(O7423="Unknown"),ISBLANK(R7423))),"Missing Information", INDEX(Table15[Entire Service Line Classification], MATCH(SUMIFS(Table15[Unique ID],Table15[System-Owned Portion],E7423,Table15[If Material Anything Other than "Lead" in Column E,Was Material Ever Previously Lead?],G7423,Table15[Customer-Owned Portion],O7423),Table15[Unique ID],0),0)))</f>
        <v/>
      </c>
      <c r="X7423"/>
    </row>
    <row r="7424" spans="2:24" x14ac:dyDescent="0.35">
      <c r="B7424" s="146"/>
      <c r="C7424" s="31"/>
      <c r="D7424" s="31"/>
      <c r="E7424" s="44"/>
      <c r="F7424" s="43"/>
      <c r="G7424" s="84"/>
      <c r="H7424" s="31"/>
      <c r="I7424" s="31"/>
      <c r="J7424" s="84"/>
      <c r="K7424" s="31"/>
      <c r="L7424" s="31"/>
      <c r="M7424" s="169"/>
      <c r="N7424" s="148"/>
      <c r="O7424" s="106"/>
      <c r="P7424" s="43"/>
      <c r="Q7424" s="31"/>
      <c r="R7424" s="84"/>
      <c r="S7424" s="31"/>
      <c r="T7424" s="31"/>
      <c r="U7424" s="169"/>
      <c r="V7424" s="150"/>
      <c r="W7424" s="342" t="str" cm="1">
        <f t="array" ref="W7424">IF(SUM(LEN(B7424:V7424))=0,"",IF(OR(OR(ISBLANK(F7424),SUM(LEN(C7424),LEN(D7424))=0),AND(NOT(E7424="Unknown"),ISBLANK(J7424)),AND(NOT(O7424="Unknown"),ISBLANK(R7424))),"Missing Information", INDEX(Table15[Entire Service Line Classification], MATCH(SUMIFS(Table15[Unique ID],Table15[System-Owned Portion],E7424,Table15[If Material Anything Other than "Lead" in Column E,Was Material Ever Previously Lead?],G7424,Table15[Customer-Owned Portion],O7424),Table15[Unique ID],0),0)))</f>
        <v/>
      </c>
      <c r="X7424"/>
    </row>
    <row r="7425" spans="2:24" x14ac:dyDescent="0.35">
      <c r="B7425" s="146"/>
      <c r="C7425" s="31"/>
      <c r="D7425" s="31"/>
      <c r="E7425" s="44"/>
      <c r="F7425" s="43"/>
      <c r="G7425" s="84"/>
      <c r="H7425" s="31"/>
      <c r="I7425" s="31"/>
      <c r="J7425" s="84"/>
      <c r="K7425" s="31"/>
      <c r="L7425" s="31"/>
      <c r="M7425" s="169"/>
      <c r="N7425" s="148"/>
      <c r="O7425" s="106"/>
      <c r="P7425" s="43"/>
      <c r="Q7425" s="31"/>
      <c r="R7425" s="84"/>
      <c r="S7425" s="31"/>
      <c r="T7425" s="31"/>
      <c r="U7425" s="169"/>
      <c r="V7425" s="150"/>
      <c r="W7425" s="342" t="str" cm="1">
        <f t="array" ref="W7425">IF(SUM(LEN(B7425:V7425))=0,"",IF(OR(OR(ISBLANK(F7425),SUM(LEN(C7425),LEN(D7425))=0),AND(NOT(E7425="Unknown"),ISBLANK(J7425)),AND(NOT(O7425="Unknown"),ISBLANK(R7425))),"Missing Information", INDEX(Table15[Entire Service Line Classification], MATCH(SUMIFS(Table15[Unique ID],Table15[System-Owned Portion],E7425,Table15[If Material Anything Other than "Lead" in Column E,Was Material Ever Previously Lead?],G7425,Table15[Customer-Owned Portion],O7425),Table15[Unique ID],0),0)))</f>
        <v/>
      </c>
      <c r="X7425"/>
    </row>
    <row r="7426" spans="2:24" x14ac:dyDescent="0.35">
      <c r="B7426" s="146"/>
      <c r="C7426" s="31"/>
      <c r="D7426" s="31"/>
      <c r="E7426" s="44"/>
      <c r="F7426" s="43"/>
      <c r="G7426" s="84"/>
      <c r="H7426" s="31"/>
      <c r="I7426" s="31"/>
      <c r="J7426" s="84"/>
      <c r="K7426" s="31"/>
      <c r="L7426" s="31"/>
      <c r="M7426" s="169"/>
      <c r="N7426" s="148"/>
      <c r="O7426" s="106"/>
      <c r="P7426" s="43"/>
      <c r="Q7426" s="31"/>
      <c r="R7426" s="84"/>
      <c r="S7426" s="31"/>
      <c r="T7426" s="31"/>
      <c r="U7426" s="169"/>
      <c r="V7426" s="150"/>
      <c r="W7426" s="342" t="str" cm="1">
        <f t="array" ref="W7426">IF(SUM(LEN(B7426:V7426))=0,"",IF(OR(OR(ISBLANK(F7426),SUM(LEN(C7426),LEN(D7426))=0),AND(NOT(E7426="Unknown"),ISBLANK(J7426)),AND(NOT(O7426="Unknown"),ISBLANK(R7426))),"Missing Information", INDEX(Table15[Entire Service Line Classification], MATCH(SUMIFS(Table15[Unique ID],Table15[System-Owned Portion],E7426,Table15[If Material Anything Other than "Lead" in Column E,Was Material Ever Previously Lead?],G7426,Table15[Customer-Owned Portion],O7426),Table15[Unique ID],0),0)))</f>
        <v/>
      </c>
      <c r="X7426"/>
    </row>
    <row r="7427" spans="2:24" x14ac:dyDescent="0.35">
      <c r="B7427" s="146"/>
      <c r="C7427" s="31"/>
      <c r="D7427" s="31"/>
      <c r="E7427" s="44"/>
      <c r="F7427" s="43"/>
      <c r="G7427" s="84"/>
      <c r="H7427" s="31"/>
      <c r="I7427" s="31"/>
      <c r="J7427" s="84"/>
      <c r="K7427" s="31"/>
      <c r="L7427" s="31"/>
      <c r="M7427" s="169"/>
      <c r="N7427" s="148"/>
      <c r="O7427" s="106"/>
      <c r="P7427" s="43"/>
      <c r="Q7427" s="31"/>
      <c r="R7427" s="84"/>
      <c r="S7427" s="31"/>
      <c r="T7427" s="31"/>
      <c r="U7427" s="169"/>
      <c r="V7427" s="150"/>
      <c r="W7427" s="342" t="str" cm="1">
        <f t="array" ref="W7427">IF(SUM(LEN(B7427:V7427))=0,"",IF(OR(OR(ISBLANK(F7427),SUM(LEN(C7427),LEN(D7427))=0),AND(NOT(E7427="Unknown"),ISBLANK(J7427)),AND(NOT(O7427="Unknown"),ISBLANK(R7427))),"Missing Information", INDEX(Table15[Entire Service Line Classification], MATCH(SUMIFS(Table15[Unique ID],Table15[System-Owned Portion],E7427,Table15[If Material Anything Other than "Lead" in Column E,Was Material Ever Previously Lead?],G7427,Table15[Customer-Owned Portion],O7427),Table15[Unique ID],0),0)))</f>
        <v/>
      </c>
      <c r="X7427"/>
    </row>
    <row r="7428" spans="2:24" x14ac:dyDescent="0.35">
      <c r="B7428" s="146"/>
      <c r="C7428" s="31"/>
      <c r="D7428" s="31"/>
      <c r="E7428" s="44"/>
      <c r="F7428" s="43"/>
      <c r="G7428" s="84"/>
      <c r="H7428" s="31"/>
      <c r="I7428" s="31"/>
      <c r="J7428" s="84"/>
      <c r="K7428" s="31"/>
      <c r="L7428" s="31"/>
      <c r="M7428" s="169"/>
      <c r="N7428" s="148"/>
      <c r="O7428" s="106"/>
      <c r="P7428" s="43"/>
      <c r="Q7428" s="31"/>
      <c r="R7428" s="84"/>
      <c r="S7428" s="31"/>
      <c r="T7428" s="31"/>
      <c r="U7428" s="169"/>
      <c r="V7428" s="150"/>
      <c r="W7428" s="342" t="str" cm="1">
        <f t="array" ref="W7428">IF(SUM(LEN(B7428:V7428))=0,"",IF(OR(OR(ISBLANK(F7428),SUM(LEN(C7428),LEN(D7428))=0),AND(NOT(E7428="Unknown"),ISBLANK(J7428)),AND(NOT(O7428="Unknown"),ISBLANK(R7428))),"Missing Information", INDEX(Table15[Entire Service Line Classification], MATCH(SUMIFS(Table15[Unique ID],Table15[System-Owned Portion],E7428,Table15[If Material Anything Other than "Lead" in Column E,Was Material Ever Previously Lead?],G7428,Table15[Customer-Owned Portion],O7428),Table15[Unique ID],0),0)))</f>
        <v/>
      </c>
      <c r="X7428"/>
    </row>
    <row r="7429" spans="2:24" x14ac:dyDescent="0.35">
      <c r="B7429" s="146"/>
      <c r="C7429" s="31"/>
      <c r="D7429" s="31"/>
      <c r="E7429" s="44"/>
      <c r="F7429" s="43"/>
      <c r="G7429" s="84"/>
      <c r="H7429" s="31"/>
      <c r="I7429" s="31"/>
      <c r="J7429" s="84"/>
      <c r="K7429" s="31"/>
      <c r="L7429" s="31"/>
      <c r="M7429" s="169"/>
      <c r="N7429" s="148"/>
      <c r="O7429" s="106"/>
      <c r="P7429" s="43"/>
      <c r="Q7429" s="31"/>
      <c r="R7429" s="84"/>
      <c r="S7429" s="31"/>
      <c r="T7429" s="31"/>
      <c r="U7429" s="169"/>
      <c r="V7429" s="150"/>
      <c r="W7429" s="342" t="str" cm="1">
        <f t="array" ref="W7429">IF(SUM(LEN(B7429:V7429))=0,"",IF(OR(OR(ISBLANK(F7429),SUM(LEN(C7429),LEN(D7429))=0),AND(NOT(E7429="Unknown"),ISBLANK(J7429)),AND(NOT(O7429="Unknown"),ISBLANK(R7429))),"Missing Information", INDEX(Table15[Entire Service Line Classification], MATCH(SUMIFS(Table15[Unique ID],Table15[System-Owned Portion],E7429,Table15[If Material Anything Other than "Lead" in Column E,Was Material Ever Previously Lead?],G7429,Table15[Customer-Owned Portion],O7429),Table15[Unique ID],0),0)))</f>
        <v/>
      </c>
      <c r="X7429"/>
    </row>
    <row r="7430" spans="2:24" x14ac:dyDescent="0.35">
      <c r="B7430" s="146"/>
      <c r="C7430" s="31"/>
      <c r="D7430" s="31"/>
      <c r="E7430" s="44"/>
      <c r="F7430" s="43"/>
      <c r="G7430" s="84"/>
      <c r="H7430" s="31"/>
      <c r="I7430" s="31"/>
      <c r="J7430" s="84"/>
      <c r="K7430" s="31"/>
      <c r="L7430" s="31"/>
      <c r="M7430" s="169"/>
      <c r="N7430" s="148"/>
      <c r="O7430" s="106"/>
      <c r="P7430" s="43"/>
      <c r="Q7430" s="31"/>
      <c r="R7430" s="84"/>
      <c r="S7430" s="31"/>
      <c r="T7430" s="31"/>
      <c r="U7430" s="169"/>
      <c r="V7430" s="150"/>
      <c r="W7430" s="342" t="str" cm="1">
        <f t="array" ref="W7430">IF(SUM(LEN(B7430:V7430))=0,"",IF(OR(OR(ISBLANK(F7430),SUM(LEN(C7430),LEN(D7430))=0),AND(NOT(E7430="Unknown"),ISBLANK(J7430)),AND(NOT(O7430="Unknown"),ISBLANK(R7430))),"Missing Information", INDEX(Table15[Entire Service Line Classification], MATCH(SUMIFS(Table15[Unique ID],Table15[System-Owned Portion],E7430,Table15[If Material Anything Other than "Lead" in Column E,Was Material Ever Previously Lead?],G7430,Table15[Customer-Owned Portion],O7430),Table15[Unique ID],0),0)))</f>
        <v/>
      </c>
      <c r="X7430"/>
    </row>
    <row r="7431" spans="2:24" x14ac:dyDescent="0.35">
      <c r="B7431" s="146"/>
      <c r="C7431" s="31"/>
      <c r="D7431" s="31"/>
      <c r="E7431" s="44"/>
      <c r="F7431" s="43"/>
      <c r="G7431" s="84"/>
      <c r="H7431" s="31"/>
      <c r="I7431" s="31"/>
      <c r="J7431" s="84"/>
      <c r="K7431" s="31"/>
      <c r="L7431" s="31"/>
      <c r="M7431" s="169"/>
      <c r="N7431" s="148"/>
      <c r="O7431" s="106"/>
      <c r="P7431" s="43"/>
      <c r="Q7431" s="31"/>
      <c r="R7431" s="84"/>
      <c r="S7431" s="31"/>
      <c r="T7431" s="31"/>
      <c r="U7431" s="169"/>
      <c r="V7431" s="150"/>
      <c r="W7431" s="342" t="str" cm="1">
        <f t="array" ref="W7431">IF(SUM(LEN(B7431:V7431))=0,"",IF(OR(OR(ISBLANK(F7431),SUM(LEN(C7431),LEN(D7431))=0),AND(NOT(E7431="Unknown"),ISBLANK(J7431)),AND(NOT(O7431="Unknown"),ISBLANK(R7431))),"Missing Information", INDEX(Table15[Entire Service Line Classification], MATCH(SUMIFS(Table15[Unique ID],Table15[System-Owned Portion],E7431,Table15[If Material Anything Other than "Lead" in Column E,Was Material Ever Previously Lead?],G7431,Table15[Customer-Owned Portion],O7431),Table15[Unique ID],0),0)))</f>
        <v/>
      </c>
      <c r="X7431"/>
    </row>
    <row r="7432" spans="2:24" x14ac:dyDescent="0.35">
      <c r="B7432" s="146"/>
      <c r="C7432" s="31"/>
      <c r="D7432" s="31"/>
      <c r="E7432" s="44"/>
      <c r="F7432" s="43"/>
      <c r="G7432" s="84"/>
      <c r="H7432" s="31"/>
      <c r="I7432" s="31"/>
      <c r="J7432" s="84"/>
      <c r="K7432" s="31"/>
      <c r="L7432" s="31"/>
      <c r="M7432" s="169"/>
      <c r="N7432" s="148"/>
      <c r="O7432" s="106"/>
      <c r="P7432" s="43"/>
      <c r="Q7432" s="31"/>
      <c r="R7432" s="84"/>
      <c r="S7432" s="31"/>
      <c r="T7432" s="31"/>
      <c r="U7432" s="169"/>
      <c r="V7432" s="150"/>
      <c r="W7432" s="342" t="str" cm="1">
        <f t="array" ref="W7432">IF(SUM(LEN(B7432:V7432))=0,"",IF(OR(OR(ISBLANK(F7432),SUM(LEN(C7432),LEN(D7432))=0),AND(NOT(E7432="Unknown"),ISBLANK(J7432)),AND(NOT(O7432="Unknown"),ISBLANK(R7432))),"Missing Information", INDEX(Table15[Entire Service Line Classification], MATCH(SUMIFS(Table15[Unique ID],Table15[System-Owned Portion],E7432,Table15[If Material Anything Other than "Lead" in Column E,Was Material Ever Previously Lead?],G7432,Table15[Customer-Owned Portion],O7432),Table15[Unique ID],0),0)))</f>
        <v/>
      </c>
      <c r="X7432"/>
    </row>
    <row r="7433" spans="2:24" x14ac:dyDescent="0.35">
      <c r="B7433" s="146"/>
      <c r="C7433" s="31"/>
      <c r="D7433" s="31"/>
      <c r="E7433" s="44"/>
      <c r="F7433" s="43"/>
      <c r="G7433" s="84"/>
      <c r="H7433" s="31"/>
      <c r="I7433" s="31"/>
      <c r="J7433" s="84"/>
      <c r="K7433" s="31"/>
      <c r="L7433" s="31"/>
      <c r="M7433" s="169"/>
      <c r="N7433" s="148"/>
      <c r="O7433" s="106"/>
      <c r="P7433" s="43"/>
      <c r="Q7433" s="31"/>
      <c r="R7433" s="84"/>
      <c r="S7433" s="31"/>
      <c r="T7433" s="31"/>
      <c r="U7433" s="169"/>
      <c r="V7433" s="150"/>
      <c r="W7433" s="342" t="str" cm="1">
        <f t="array" ref="W7433">IF(SUM(LEN(B7433:V7433))=0,"",IF(OR(OR(ISBLANK(F7433),SUM(LEN(C7433),LEN(D7433))=0),AND(NOT(E7433="Unknown"),ISBLANK(J7433)),AND(NOT(O7433="Unknown"),ISBLANK(R7433))),"Missing Information", INDEX(Table15[Entire Service Line Classification], MATCH(SUMIFS(Table15[Unique ID],Table15[System-Owned Portion],E7433,Table15[If Material Anything Other than "Lead" in Column E,Was Material Ever Previously Lead?],G7433,Table15[Customer-Owned Portion],O7433),Table15[Unique ID],0),0)))</f>
        <v/>
      </c>
      <c r="X7433"/>
    </row>
    <row r="7434" spans="2:24" x14ac:dyDescent="0.35">
      <c r="B7434" s="146"/>
      <c r="C7434" s="31"/>
      <c r="D7434" s="31"/>
      <c r="E7434" s="44"/>
      <c r="F7434" s="43"/>
      <c r="G7434" s="84"/>
      <c r="H7434" s="31"/>
      <c r="I7434" s="31"/>
      <c r="J7434" s="84"/>
      <c r="K7434" s="31"/>
      <c r="L7434" s="31"/>
      <c r="M7434" s="169"/>
      <c r="N7434" s="148"/>
      <c r="O7434" s="106"/>
      <c r="P7434" s="43"/>
      <c r="Q7434" s="31"/>
      <c r="R7434" s="84"/>
      <c r="S7434" s="31"/>
      <c r="T7434" s="31"/>
      <c r="U7434" s="169"/>
      <c r="V7434" s="150"/>
      <c r="W7434" s="342" t="str" cm="1">
        <f t="array" ref="W7434">IF(SUM(LEN(B7434:V7434))=0,"",IF(OR(OR(ISBLANK(F7434),SUM(LEN(C7434),LEN(D7434))=0),AND(NOT(E7434="Unknown"),ISBLANK(J7434)),AND(NOT(O7434="Unknown"),ISBLANK(R7434))),"Missing Information", INDEX(Table15[Entire Service Line Classification], MATCH(SUMIFS(Table15[Unique ID],Table15[System-Owned Portion],E7434,Table15[If Material Anything Other than "Lead" in Column E,Was Material Ever Previously Lead?],G7434,Table15[Customer-Owned Portion],O7434),Table15[Unique ID],0),0)))</f>
        <v/>
      </c>
      <c r="X7434"/>
    </row>
    <row r="7435" spans="2:24" x14ac:dyDescent="0.35">
      <c r="B7435" s="146"/>
      <c r="C7435" s="31"/>
      <c r="D7435" s="31"/>
      <c r="E7435" s="44"/>
      <c r="F7435" s="43"/>
      <c r="G7435" s="84"/>
      <c r="H7435" s="31"/>
      <c r="I7435" s="31"/>
      <c r="J7435" s="84"/>
      <c r="K7435" s="31"/>
      <c r="L7435" s="31"/>
      <c r="M7435" s="169"/>
      <c r="N7435" s="148"/>
      <c r="O7435" s="106"/>
      <c r="P7435" s="43"/>
      <c r="Q7435" s="31"/>
      <c r="R7435" s="84"/>
      <c r="S7435" s="31"/>
      <c r="T7435" s="31"/>
      <c r="U7435" s="169"/>
      <c r="V7435" s="150"/>
      <c r="W7435" s="342" t="str" cm="1">
        <f t="array" ref="W7435">IF(SUM(LEN(B7435:V7435))=0,"",IF(OR(OR(ISBLANK(F7435),SUM(LEN(C7435),LEN(D7435))=0),AND(NOT(E7435="Unknown"),ISBLANK(J7435)),AND(NOT(O7435="Unknown"),ISBLANK(R7435))),"Missing Information", INDEX(Table15[Entire Service Line Classification], MATCH(SUMIFS(Table15[Unique ID],Table15[System-Owned Portion],E7435,Table15[If Material Anything Other than "Lead" in Column E,Was Material Ever Previously Lead?],G7435,Table15[Customer-Owned Portion],O7435),Table15[Unique ID],0),0)))</f>
        <v/>
      </c>
      <c r="X7435"/>
    </row>
    <row r="7436" spans="2:24" x14ac:dyDescent="0.35">
      <c r="B7436" s="146"/>
      <c r="C7436" s="31"/>
      <c r="D7436" s="31"/>
      <c r="E7436" s="44"/>
      <c r="F7436" s="43"/>
      <c r="G7436" s="84"/>
      <c r="H7436" s="31"/>
      <c r="I7436" s="31"/>
      <c r="J7436" s="84"/>
      <c r="K7436" s="31"/>
      <c r="L7436" s="31"/>
      <c r="M7436" s="169"/>
      <c r="N7436" s="148"/>
      <c r="O7436" s="106"/>
      <c r="P7436" s="43"/>
      <c r="Q7436" s="31"/>
      <c r="R7436" s="84"/>
      <c r="S7436" s="31"/>
      <c r="T7436" s="31"/>
      <c r="U7436" s="169"/>
      <c r="V7436" s="150"/>
      <c r="W7436" s="342" t="str" cm="1">
        <f t="array" ref="W7436">IF(SUM(LEN(B7436:V7436))=0,"",IF(OR(OR(ISBLANK(F7436),SUM(LEN(C7436),LEN(D7436))=0),AND(NOT(E7436="Unknown"),ISBLANK(J7436)),AND(NOT(O7436="Unknown"),ISBLANK(R7436))),"Missing Information", INDEX(Table15[Entire Service Line Classification], MATCH(SUMIFS(Table15[Unique ID],Table15[System-Owned Portion],E7436,Table15[If Material Anything Other than "Lead" in Column E,Was Material Ever Previously Lead?],G7436,Table15[Customer-Owned Portion],O7436),Table15[Unique ID],0),0)))</f>
        <v/>
      </c>
      <c r="X7436"/>
    </row>
    <row r="7437" spans="2:24" x14ac:dyDescent="0.35">
      <c r="B7437" s="146"/>
      <c r="C7437" s="31"/>
      <c r="D7437" s="31"/>
      <c r="E7437" s="44"/>
      <c r="F7437" s="43"/>
      <c r="G7437" s="84"/>
      <c r="H7437" s="31"/>
      <c r="I7437" s="31"/>
      <c r="J7437" s="84"/>
      <c r="K7437" s="31"/>
      <c r="L7437" s="31"/>
      <c r="M7437" s="169"/>
      <c r="N7437" s="148"/>
      <c r="O7437" s="106"/>
      <c r="P7437" s="43"/>
      <c r="Q7437" s="31"/>
      <c r="R7437" s="84"/>
      <c r="S7437" s="31"/>
      <c r="T7437" s="31"/>
      <c r="U7437" s="169"/>
      <c r="V7437" s="150"/>
      <c r="W7437" s="342" t="str" cm="1">
        <f t="array" ref="W7437">IF(SUM(LEN(B7437:V7437))=0,"",IF(OR(OR(ISBLANK(F7437),SUM(LEN(C7437),LEN(D7437))=0),AND(NOT(E7437="Unknown"),ISBLANK(J7437)),AND(NOT(O7437="Unknown"),ISBLANK(R7437))),"Missing Information", INDEX(Table15[Entire Service Line Classification], MATCH(SUMIFS(Table15[Unique ID],Table15[System-Owned Portion],E7437,Table15[If Material Anything Other than "Lead" in Column E,Was Material Ever Previously Lead?],G7437,Table15[Customer-Owned Portion],O7437),Table15[Unique ID],0),0)))</f>
        <v/>
      </c>
      <c r="X7437"/>
    </row>
    <row r="7438" spans="2:24" x14ac:dyDescent="0.35">
      <c r="B7438" s="146"/>
      <c r="C7438" s="31"/>
      <c r="D7438" s="31"/>
      <c r="E7438" s="44"/>
      <c r="F7438" s="43"/>
      <c r="G7438" s="84"/>
      <c r="H7438" s="31"/>
      <c r="I7438" s="31"/>
      <c r="J7438" s="84"/>
      <c r="K7438" s="31"/>
      <c r="L7438" s="31"/>
      <c r="M7438" s="169"/>
      <c r="N7438" s="148"/>
      <c r="O7438" s="106"/>
      <c r="P7438" s="43"/>
      <c r="Q7438" s="31"/>
      <c r="R7438" s="84"/>
      <c r="S7438" s="31"/>
      <c r="T7438" s="31"/>
      <c r="U7438" s="169"/>
      <c r="V7438" s="150"/>
      <c r="W7438" s="342" t="str" cm="1">
        <f t="array" ref="W7438">IF(SUM(LEN(B7438:V7438))=0,"",IF(OR(OR(ISBLANK(F7438),SUM(LEN(C7438),LEN(D7438))=0),AND(NOT(E7438="Unknown"),ISBLANK(J7438)),AND(NOT(O7438="Unknown"),ISBLANK(R7438))),"Missing Information", INDEX(Table15[Entire Service Line Classification], MATCH(SUMIFS(Table15[Unique ID],Table15[System-Owned Portion],E7438,Table15[If Material Anything Other than "Lead" in Column E,Was Material Ever Previously Lead?],G7438,Table15[Customer-Owned Portion],O7438),Table15[Unique ID],0),0)))</f>
        <v/>
      </c>
      <c r="X7438"/>
    </row>
    <row r="7439" spans="2:24" x14ac:dyDescent="0.35">
      <c r="B7439" s="146"/>
      <c r="C7439" s="31"/>
      <c r="D7439" s="31"/>
      <c r="E7439" s="44"/>
      <c r="F7439" s="43"/>
      <c r="G7439" s="84"/>
      <c r="H7439" s="31"/>
      <c r="I7439" s="31"/>
      <c r="J7439" s="84"/>
      <c r="K7439" s="31"/>
      <c r="L7439" s="31"/>
      <c r="M7439" s="169"/>
      <c r="N7439" s="148"/>
      <c r="O7439" s="106"/>
      <c r="P7439" s="43"/>
      <c r="Q7439" s="31"/>
      <c r="R7439" s="84"/>
      <c r="S7439" s="31"/>
      <c r="T7439" s="31"/>
      <c r="U7439" s="169"/>
      <c r="V7439" s="150"/>
      <c r="W7439" s="342" t="str" cm="1">
        <f t="array" ref="W7439">IF(SUM(LEN(B7439:V7439))=0,"",IF(OR(OR(ISBLANK(F7439),SUM(LEN(C7439),LEN(D7439))=0),AND(NOT(E7439="Unknown"),ISBLANK(J7439)),AND(NOT(O7439="Unknown"),ISBLANK(R7439))),"Missing Information", INDEX(Table15[Entire Service Line Classification], MATCH(SUMIFS(Table15[Unique ID],Table15[System-Owned Portion],E7439,Table15[If Material Anything Other than "Lead" in Column E,Was Material Ever Previously Lead?],G7439,Table15[Customer-Owned Portion],O7439),Table15[Unique ID],0),0)))</f>
        <v/>
      </c>
      <c r="X7439"/>
    </row>
    <row r="7440" spans="2:24" x14ac:dyDescent="0.35">
      <c r="B7440" s="146"/>
      <c r="C7440" s="31"/>
      <c r="D7440" s="31"/>
      <c r="E7440" s="44"/>
      <c r="F7440" s="43"/>
      <c r="G7440" s="84"/>
      <c r="H7440" s="31"/>
      <c r="I7440" s="31"/>
      <c r="J7440" s="84"/>
      <c r="K7440" s="31"/>
      <c r="L7440" s="31"/>
      <c r="M7440" s="169"/>
      <c r="N7440" s="148"/>
      <c r="O7440" s="106"/>
      <c r="P7440" s="43"/>
      <c r="Q7440" s="31"/>
      <c r="R7440" s="84"/>
      <c r="S7440" s="31"/>
      <c r="T7440" s="31"/>
      <c r="U7440" s="169"/>
      <c r="V7440" s="150"/>
      <c r="W7440" s="342" t="str" cm="1">
        <f t="array" ref="W7440">IF(SUM(LEN(B7440:V7440))=0,"",IF(OR(OR(ISBLANK(F7440),SUM(LEN(C7440),LEN(D7440))=0),AND(NOT(E7440="Unknown"),ISBLANK(J7440)),AND(NOT(O7440="Unknown"),ISBLANK(R7440))),"Missing Information", INDEX(Table15[Entire Service Line Classification], MATCH(SUMIFS(Table15[Unique ID],Table15[System-Owned Portion],E7440,Table15[If Material Anything Other than "Lead" in Column E,Was Material Ever Previously Lead?],G7440,Table15[Customer-Owned Portion],O7440),Table15[Unique ID],0),0)))</f>
        <v/>
      </c>
      <c r="X7440"/>
    </row>
    <row r="7441" spans="2:24" x14ac:dyDescent="0.35">
      <c r="B7441" s="146"/>
      <c r="C7441" s="31"/>
      <c r="D7441" s="31"/>
      <c r="E7441" s="44"/>
      <c r="F7441" s="43"/>
      <c r="G7441" s="84"/>
      <c r="H7441" s="31"/>
      <c r="I7441" s="31"/>
      <c r="J7441" s="84"/>
      <c r="K7441" s="31"/>
      <c r="L7441" s="31"/>
      <c r="M7441" s="169"/>
      <c r="N7441" s="148"/>
      <c r="O7441" s="106"/>
      <c r="P7441" s="43"/>
      <c r="Q7441" s="31"/>
      <c r="R7441" s="84"/>
      <c r="S7441" s="31"/>
      <c r="T7441" s="31"/>
      <c r="U7441" s="169"/>
      <c r="V7441" s="150"/>
      <c r="W7441" s="342" t="str" cm="1">
        <f t="array" ref="W7441">IF(SUM(LEN(B7441:V7441))=0,"",IF(OR(OR(ISBLANK(F7441),SUM(LEN(C7441),LEN(D7441))=0),AND(NOT(E7441="Unknown"),ISBLANK(J7441)),AND(NOT(O7441="Unknown"),ISBLANK(R7441))),"Missing Information", INDEX(Table15[Entire Service Line Classification], MATCH(SUMIFS(Table15[Unique ID],Table15[System-Owned Portion],E7441,Table15[If Material Anything Other than "Lead" in Column E,Was Material Ever Previously Lead?],G7441,Table15[Customer-Owned Portion],O7441),Table15[Unique ID],0),0)))</f>
        <v/>
      </c>
      <c r="X7441"/>
    </row>
    <row r="7442" spans="2:24" x14ac:dyDescent="0.35">
      <c r="B7442" s="146"/>
      <c r="C7442" s="31"/>
      <c r="D7442" s="31"/>
      <c r="E7442" s="44"/>
      <c r="F7442" s="43"/>
      <c r="G7442" s="84"/>
      <c r="H7442" s="31"/>
      <c r="I7442" s="31"/>
      <c r="J7442" s="84"/>
      <c r="K7442" s="31"/>
      <c r="L7442" s="31"/>
      <c r="M7442" s="169"/>
      <c r="N7442" s="148"/>
      <c r="O7442" s="106"/>
      <c r="P7442" s="43"/>
      <c r="Q7442" s="31"/>
      <c r="R7442" s="84"/>
      <c r="S7442" s="31"/>
      <c r="T7442" s="31"/>
      <c r="U7442" s="169"/>
      <c r="V7442" s="150"/>
      <c r="W7442" s="342" t="str" cm="1">
        <f t="array" ref="W7442">IF(SUM(LEN(B7442:V7442))=0,"",IF(OR(OR(ISBLANK(F7442),SUM(LEN(C7442),LEN(D7442))=0),AND(NOT(E7442="Unknown"),ISBLANK(J7442)),AND(NOT(O7442="Unknown"),ISBLANK(R7442))),"Missing Information", INDEX(Table15[Entire Service Line Classification], MATCH(SUMIFS(Table15[Unique ID],Table15[System-Owned Portion],E7442,Table15[If Material Anything Other than "Lead" in Column E,Was Material Ever Previously Lead?],G7442,Table15[Customer-Owned Portion],O7442),Table15[Unique ID],0),0)))</f>
        <v/>
      </c>
      <c r="X7442"/>
    </row>
    <row r="7443" spans="2:24" x14ac:dyDescent="0.35">
      <c r="B7443" s="146"/>
      <c r="C7443" s="31"/>
      <c r="D7443" s="31"/>
      <c r="E7443" s="44"/>
      <c r="F7443" s="43"/>
      <c r="G7443" s="84"/>
      <c r="H7443" s="31"/>
      <c r="I7443" s="31"/>
      <c r="J7443" s="84"/>
      <c r="K7443" s="31"/>
      <c r="L7443" s="31"/>
      <c r="M7443" s="169"/>
      <c r="N7443" s="148"/>
      <c r="O7443" s="106"/>
      <c r="P7443" s="43"/>
      <c r="Q7443" s="31"/>
      <c r="R7443" s="84"/>
      <c r="S7443" s="31"/>
      <c r="T7443" s="31"/>
      <c r="U7443" s="169"/>
      <c r="V7443" s="150"/>
      <c r="W7443" s="342" t="str" cm="1">
        <f t="array" ref="W7443">IF(SUM(LEN(B7443:V7443))=0,"",IF(OR(OR(ISBLANK(F7443),SUM(LEN(C7443),LEN(D7443))=0),AND(NOT(E7443="Unknown"),ISBLANK(J7443)),AND(NOT(O7443="Unknown"),ISBLANK(R7443))),"Missing Information", INDEX(Table15[Entire Service Line Classification], MATCH(SUMIFS(Table15[Unique ID],Table15[System-Owned Portion],E7443,Table15[If Material Anything Other than "Lead" in Column E,Was Material Ever Previously Lead?],G7443,Table15[Customer-Owned Portion],O7443),Table15[Unique ID],0),0)))</f>
        <v/>
      </c>
      <c r="X7443"/>
    </row>
    <row r="7444" spans="2:24" x14ac:dyDescent="0.35">
      <c r="B7444" s="146"/>
      <c r="C7444" s="31"/>
      <c r="D7444" s="31"/>
      <c r="E7444" s="44"/>
      <c r="F7444" s="43"/>
      <c r="G7444" s="84"/>
      <c r="H7444" s="31"/>
      <c r="I7444" s="31"/>
      <c r="J7444" s="84"/>
      <c r="K7444" s="31"/>
      <c r="L7444" s="31"/>
      <c r="M7444" s="169"/>
      <c r="N7444" s="148"/>
      <c r="O7444" s="106"/>
      <c r="P7444" s="43"/>
      <c r="Q7444" s="31"/>
      <c r="R7444" s="84"/>
      <c r="S7444" s="31"/>
      <c r="T7444" s="31"/>
      <c r="U7444" s="169"/>
      <c r="V7444" s="150"/>
      <c r="W7444" s="342" t="str" cm="1">
        <f t="array" ref="W7444">IF(SUM(LEN(B7444:V7444))=0,"",IF(OR(OR(ISBLANK(F7444),SUM(LEN(C7444),LEN(D7444))=0),AND(NOT(E7444="Unknown"),ISBLANK(J7444)),AND(NOT(O7444="Unknown"),ISBLANK(R7444))),"Missing Information", INDEX(Table15[Entire Service Line Classification], MATCH(SUMIFS(Table15[Unique ID],Table15[System-Owned Portion],E7444,Table15[If Material Anything Other than "Lead" in Column E,Was Material Ever Previously Lead?],G7444,Table15[Customer-Owned Portion],O7444),Table15[Unique ID],0),0)))</f>
        <v/>
      </c>
      <c r="X7444"/>
    </row>
    <row r="7445" spans="2:24" x14ac:dyDescent="0.35">
      <c r="B7445" s="146"/>
      <c r="C7445" s="31"/>
      <c r="D7445" s="31"/>
      <c r="E7445" s="44"/>
      <c r="F7445" s="43"/>
      <c r="G7445" s="84"/>
      <c r="H7445" s="31"/>
      <c r="I7445" s="31"/>
      <c r="J7445" s="84"/>
      <c r="K7445" s="31"/>
      <c r="L7445" s="31"/>
      <c r="M7445" s="169"/>
      <c r="N7445" s="148"/>
      <c r="O7445" s="106"/>
      <c r="P7445" s="43"/>
      <c r="Q7445" s="31"/>
      <c r="R7445" s="84"/>
      <c r="S7445" s="31"/>
      <c r="T7445" s="31"/>
      <c r="U7445" s="169"/>
      <c r="V7445" s="150"/>
      <c r="W7445" s="342" t="str" cm="1">
        <f t="array" ref="W7445">IF(SUM(LEN(B7445:V7445))=0,"",IF(OR(OR(ISBLANK(F7445),SUM(LEN(C7445),LEN(D7445))=0),AND(NOT(E7445="Unknown"),ISBLANK(J7445)),AND(NOT(O7445="Unknown"),ISBLANK(R7445))),"Missing Information", INDEX(Table15[Entire Service Line Classification], MATCH(SUMIFS(Table15[Unique ID],Table15[System-Owned Portion],E7445,Table15[If Material Anything Other than "Lead" in Column E,Was Material Ever Previously Lead?],G7445,Table15[Customer-Owned Portion],O7445),Table15[Unique ID],0),0)))</f>
        <v/>
      </c>
      <c r="X7445"/>
    </row>
    <row r="7446" spans="2:24" x14ac:dyDescent="0.35">
      <c r="B7446" s="146"/>
      <c r="C7446" s="31"/>
      <c r="D7446" s="31"/>
      <c r="E7446" s="44"/>
      <c r="F7446" s="43"/>
      <c r="G7446" s="84"/>
      <c r="H7446" s="31"/>
      <c r="I7446" s="31"/>
      <c r="J7446" s="84"/>
      <c r="K7446" s="31"/>
      <c r="L7446" s="31"/>
      <c r="M7446" s="169"/>
      <c r="N7446" s="148"/>
      <c r="O7446" s="106"/>
      <c r="P7446" s="43"/>
      <c r="Q7446" s="31"/>
      <c r="R7446" s="84"/>
      <c r="S7446" s="31"/>
      <c r="T7446" s="31"/>
      <c r="U7446" s="169"/>
      <c r="V7446" s="150"/>
      <c r="W7446" s="342" t="str" cm="1">
        <f t="array" ref="W7446">IF(SUM(LEN(B7446:V7446))=0,"",IF(OR(OR(ISBLANK(F7446),SUM(LEN(C7446),LEN(D7446))=0),AND(NOT(E7446="Unknown"),ISBLANK(J7446)),AND(NOT(O7446="Unknown"),ISBLANK(R7446))),"Missing Information", INDEX(Table15[Entire Service Line Classification], MATCH(SUMIFS(Table15[Unique ID],Table15[System-Owned Portion],E7446,Table15[If Material Anything Other than "Lead" in Column E,Was Material Ever Previously Lead?],G7446,Table15[Customer-Owned Portion],O7446),Table15[Unique ID],0),0)))</f>
        <v/>
      </c>
      <c r="X7446"/>
    </row>
    <row r="7447" spans="2:24" x14ac:dyDescent="0.35">
      <c r="B7447" s="146"/>
      <c r="C7447" s="31"/>
      <c r="D7447" s="31"/>
      <c r="E7447" s="44"/>
      <c r="F7447" s="43"/>
      <c r="G7447" s="84"/>
      <c r="H7447" s="31"/>
      <c r="I7447" s="31"/>
      <c r="J7447" s="84"/>
      <c r="K7447" s="31"/>
      <c r="L7447" s="31"/>
      <c r="M7447" s="169"/>
      <c r="N7447" s="148"/>
      <c r="O7447" s="106"/>
      <c r="P7447" s="43"/>
      <c r="Q7447" s="31"/>
      <c r="R7447" s="84"/>
      <c r="S7447" s="31"/>
      <c r="T7447" s="31"/>
      <c r="U7447" s="169"/>
      <c r="V7447" s="150"/>
      <c r="W7447" s="342" t="str" cm="1">
        <f t="array" ref="W7447">IF(SUM(LEN(B7447:V7447))=0,"",IF(OR(OR(ISBLANK(F7447),SUM(LEN(C7447),LEN(D7447))=0),AND(NOT(E7447="Unknown"),ISBLANK(J7447)),AND(NOT(O7447="Unknown"),ISBLANK(R7447))),"Missing Information", INDEX(Table15[Entire Service Line Classification], MATCH(SUMIFS(Table15[Unique ID],Table15[System-Owned Portion],E7447,Table15[If Material Anything Other than "Lead" in Column E,Was Material Ever Previously Lead?],G7447,Table15[Customer-Owned Portion],O7447),Table15[Unique ID],0),0)))</f>
        <v/>
      </c>
      <c r="X7447"/>
    </row>
    <row r="7448" spans="2:24" x14ac:dyDescent="0.35">
      <c r="B7448" s="146"/>
      <c r="C7448" s="31"/>
      <c r="D7448" s="31"/>
      <c r="E7448" s="44"/>
      <c r="F7448" s="43"/>
      <c r="G7448" s="84"/>
      <c r="H7448" s="31"/>
      <c r="I7448" s="31"/>
      <c r="J7448" s="84"/>
      <c r="K7448" s="31"/>
      <c r="L7448" s="31"/>
      <c r="M7448" s="169"/>
      <c r="N7448" s="148"/>
      <c r="O7448" s="106"/>
      <c r="P7448" s="43"/>
      <c r="Q7448" s="31"/>
      <c r="R7448" s="84"/>
      <c r="S7448" s="31"/>
      <c r="T7448" s="31"/>
      <c r="U7448" s="169"/>
      <c r="V7448" s="150"/>
      <c r="W7448" s="342" t="str" cm="1">
        <f t="array" ref="W7448">IF(SUM(LEN(B7448:V7448))=0,"",IF(OR(OR(ISBLANK(F7448),SUM(LEN(C7448),LEN(D7448))=0),AND(NOT(E7448="Unknown"),ISBLANK(J7448)),AND(NOT(O7448="Unknown"),ISBLANK(R7448))),"Missing Information", INDEX(Table15[Entire Service Line Classification], MATCH(SUMIFS(Table15[Unique ID],Table15[System-Owned Portion],E7448,Table15[If Material Anything Other than "Lead" in Column E,Was Material Ever Previously Lead?],G7448,Table15[Customer-Owned Portion],O7448),Table15[Unique ID],0),0)))</f>
        <v/>
      </c>
      <c r="X7448"/>
    </row>
    <row r="7449" spans="2:24" x14ac:dyDescent="0.35">
      <c r="B7449" s="146"/>
      <c r="C7449" s="31"/>
      <c r="D7449" s="31"/>
      <c r="E7449" s="44"/>
      <c r="F7449" s="43"/>
      <c r="G7449" s="84"/>
      <c r="H7449" s="31"/>
      <c r="I7449" s="31"/>
      <c r="J7449" s="84"/>
      <c r="K7449" s="31"/>
      <c r="L7449" s="31"/>
      <c r="M7449" s="169"/>
      <c r="N7449" s="148"/>
      <c r="O7449" s="106"/>
      <c r="P7449" s="43"/>
      <c r="Q7449" s="31"/>
      <c r="R7449" s="84"/>
      <c r="S7449" s="31"/>
      <c r="T7449" s="31"/>
      <c r="U7449" s="169"/>
      <c r="V7449" s="150"/>
      <c r="W7449" s="342" t="str" cm="1">
        <f t="array" ref="W7449">IF(SUM(LEN(B7449:V7449))=0,"",IF(OR(OR(ISBLANK(F7449),SUM(LEN(C7449),LEN(D7449))=0),AND(NOT(E7449="Unknown"),ISBLANK(J7449)),AND(NOT(O7449="Unknown"),ISBLANK(R7449))),"Missing Information", INDEX(Table15[Entire Service Line Classification], MATCH(SUMIFS(Table15[Unique ID],Table15[System-Owned Portion],E7449,Table15[If Material Anything Other than "Lead" in Column E,Was Material Ever Previously Lead?],G7449,Table15[Customer-Owned Portion],O7449),Table15[Unique ID],0),0)))</f>
        <v/>
      </c>
      <c r="X7449"/>
    </row>
    <row r="7450" spans="2:24" x14ac:dyDescent="0.35">
      <c r="B7450" s="146"/>
      <c r="C7450" s="31"/>
      <c r="D7450" s="31"/>
      <c r="E7450" s="44"/>
      <c r="F7450" s="43"/>
      <c r="G7450" s="84"/>
      <c r="H7450" s="31"/>
      <c r="I7450" s="31"/>
      <c r="J7450" s="84"/>
      <c r="K7450" s="31"/>
      <c r="L7450" s="31"/>
      <c r="M7450" s="169"/>
      <c r="N7450" s="148"/>
      <c r="O7450" s="106"/>
      <c r="P7450" s="43"/>
      <c r="Q7450" s="31"/>
      <c r="R7450" s="84"/>
      <c r="S7450" s="31"/>
      <c r="T7450" s="31"/>
      <c r="U7450" s="169"/>
      <c r="V7450" s="150"/>
      <c r="W7450" s="342" t="str" cm="1">
        <f t="array" ref="W7450">IF(SUM(LEN(B7450:V7450))=0,"",IF(OR(OR(ISBLANK(F7450),SUM(LEN(C7450),LEN(D7450))=0),AND(NOT(E7450="Unknown"),ISBLANK(J7450)),AND(NOT(O7450="Unknown"),ISBLANK(R7450))),"Missing Information", INDEX(Table15[Entire Service Line Classification], MATCH(SUMIFS(Table15[Unique ID],Table15[System-Owned Portion],E7450,Table15[If Material Anything Other than "Lead" in Column E,Was Material Ever Previously Lead?],G7450,Table15[Customer-Owned Portion],O7450),Table15[Unique ID],0),0)))</f>
        <v/>
      </c>
      <c r="X7450"/>
    </row>
    <row r="7451" spans="2:24" x14ac:dyDescent="0.35">
      <c r="B7451" s="146"/>
      <c r="C7451" s="31"/>
      <c r="D7451" s="31"/>
      <c r="E7451" s="44"/>
      <c r="F7451" s="43"/>
      <c r="G7451" s="84"/>
      <c r="H7451" s="31"/>
      <c r="I7451" s="31"/>
      <c r="J7451" s="84"/>
      <c r="K7451" s="31"/>
      <c r="L7451" s="31"/>
      <c r="M7451" s="169"/>
      <c r="N7451" s="148"/>
      <c r="O7451" s="106"/>
      <c r="P7451" s="43"/>
      <c r="Q7451" s="31"/>
      <c r="R7451" s="84"/>
      <c r="S7451" s="31"/>
      <c r="T7451" s="31"/>
      <c r="U7451" s="169"/>
      <c r="V7451" s="150"/>
      <c r="W7451" s="342" t="str" cm="1">
        <f t="array" ref="W7451">IF(SUM(LEN(B7451:V7451))=0,"",IF(OR(OR(ISBLANK(F7451),SUM(LEN(C7451),LEN(D7451))=0),AND(NOT(E7451="Unknown"),ISBLANK(J7451)),AND(NOT(O7451="Unknown"),ISBLANK(R7451))),"Missing Information", INDEX(Table15[Entire Service Line Classification], MATCH(SUMIFS(Table15[Unique ID],Table15[System-Owned Portion],E7451,Table15[If Material Anything Other than "Lead" in Column E,Was Material Ever Previously Lead?],G7451,Table15[Customer-Owned Portion],O7451),Table15[Unique ID],0),0)))</f>
        <v/>
      </c>
      <c r="X7451"/>
    </row>
    <row r="7452" spans="2:24" x14ac:dyDescent="0.35">
      <c r="B7452" s="146"/>
      <c r="C7452" s="31"/>
      <c r="D7452" s="31"/>
      <c r="E7452" s="44"/>
      <c r="F7452" s="43"/>
      <c r="G7452" s="84"/>
      <c r="H7452" s="31"/>
      <c r="I7452" s="31"/>
      <c r="J7452" s="84"/>
      <c r="K7452" s="31"/>
      <c r="L7452" s="31"/>
      <c r="M7452" s="169"/>
      <c r="N7452" s="148"/>
      <c r="O7452" s="106"/>
      <c r="P7452" s="43"/>
      <c r="Q7452" s="31"/>
      <c r="R7452" s="84"/>
      <c r="S7452" s="31"/>
      <c r="T7452" s="31"/>
      <c r="U7452" s="169"/>
      <c r="V7452" s="150"/>
      <c r="W7452" s="342" t="str" cm="1">
        <f t="array" ref="W7452">IF(SUM(LEN(B7452:V7452))=0,"",IF(OR(OR(ISBLANK(F7452),SUM(LEN(C7452),LEN(D7452))=0),AND(NOT(E7452="Unknown"),ISBLANK(J7452)),AND(NOT(O7452="Unknown"),ISBLANK(R7452))),"Missing Information", INDEX(Table15[Entire Service Line Classification], MATCH(SUMIFS(Table15[Unique ID],Table15[System-Owned Portion],E7452,Table15[If Material Anything Other than "Lead" in Column E,Was Material Ever Previously Lead?],G7452,Table15[Customer-Owned Portion],O7452),Table15[Unique ID],0),0)))</f>
        <v/>
      </c>
      <c r="X7452"/>
    </row>
    <row r="7453" spans="2:24" x14ac:dyDescent="0.35">
      <c r="B7453" s="146"/>
      <c r="C7453" s="31"/>
      <c r="D7453" s="31"/>
      <c r="E7453" s="44"/>
      <c r="F7453" s="43"/>
      <c r="G7453" s="84"/>
      <c r="H7453" s="31"/>
      <c r="I7453" s="31"/>
      <c r="J7453" s="84"/>
      <c r="K7453" s="31"/>
      <c r="L7453" s="31"/>
      <c r="M7453" s="169"/>
      <c r="N7453" s="148"/>
      <c r="O7453" s="106"/>
      <c r="P7453" s="43"/>
      <c r="Q7453" s="31"/>
      <c r="R7453" s="84"/>
      <c r="S7453" s="31"/>
      <c r="T7453" s="31"/>
      <c r="U7453" s="169"/>
      <c r="V7453" s="150"/>
      <c r="W7453" s="342" t="str" cm="1">
        <f t="array" ref="W7453">IF(SUM(LEN(B7453:V7453))=0,"",IF(OR(OR(ISBLANK(F7453),SUM(LEN(C7453),LEN(D7453))=0),AND(NOT(E7453="Unknown"),ISBLANK(J7453)),AND(NOT(O7453="Unknown"),ISBLANK(R7453))),"Missing Information", INDEX(Table15[Entire Service Line Classification], MATCH(SUMIFS(Table15[Unique ID],Table15[System-Owned Portion],E7453,Table15[If Material Anything Other than "Lead" in Column E,Was Material Ever Previously Lead?],G7453,Table15[Customer-Owned Portion],O7453),Table15[Unique ID],0),0)))</f>
        <v/>
      </c>
      <c r="X7453"/>
    </row>
    <row r="7454" spans="2:24" x14ac:dyDescent="0.35">
      <c r="B7454" s="146"/>
      <c r="C7454" s="31"/>
      <c r="D7454" s="31"/>
      <c r="E7454" s="44"/>
      <c r="F7454" s="43"/>
      <c r="G7454" s="84"/>
      <c r="H7454" s="31"/>
      <c r="I7454" s="31"/>
      <c r="J7454" s="84"/>
      <c r="K7454" s="31"/>
      <c r="L7454" s="31"/>
      <c r="M7454" s="169"/>
      <c r="N7454" s="148"/>
      <c r="O7454" s="106"/>
      <c r="P7454" s="43"/>
      <c r="Q7454" s="31"/>
      <c r="R7454" s="84"/>
      <c r="S7454" s="31"/>
      <c r="T7454" s="31"/>
      <c r="U7454" s="169"/>
      <c r="V7454" s="150"/>
      <c r="W7454" s="342" t="str" cm="1">
        <f t="array" ref="W7454">IF(SUM(LEN(B7454:V7454))=0,"",IF(OR(OR(ISBLANK(F7454),SUM(LEN(C7454),LEN(D7454))=0),AND(NOT(E7454="Unknown"),ISBLANK(J7454)),AND(NOT(O7454="Unknown"),ISBLANK(R7454))),"Missing Information", INDEX(Table15[Entire Service Line Classification], MATCH(SUMIFS(Table15[Unique ID],Table15[System-Owned Portion],E7454,Table15[If Material Anything Other than "Lead" in Column E,Was Material Ever Previously Lead?],G7454,Table15[Customer-Owned Portion],O7454),Table15[Unique ID],0),0)))</f>
        <v/>
      </c>
      <c r="X7454"/>
    </row>
    <row r="7455" spans="2:24" x14ac:dyDescent="0.35">
      <c r="B7455" s="146"/>
      <c r="C7455" s="31"/>
      <c r="D7455" s="31"/>
      <c r="E7455" s="44"/>
      <c r="F7455" s="43"/>
      <c r="G7455" s="84"/>
      <c r="H7455" s="31"/>
      <c r="I7455" s="31"/>
      <c r="J7455" s="84"/>
      <c r="K7455" s="31"/>
      <c r="L7455" s="31"/>
      <c r="M7455" s="169"/>
      <c r="N7455" s="148"/>
      <c r="O7455" s="106"/>
      <c r="P7455" s="43"/>
      <c r="Q7455" s="31"/>
      <c r="R7455" s="84"/>
      <c r="S7455" s="31"/>
      <c r="T7455" s="31"/>
      <c r="U7455" s="169"/>
      <c r="V7455" s="150"/>
      <c r="W7455" s="342" t="str" cm="1">
        <f t="array" ref="W7455">IF(SUM(LEN(B7455:V7455))=0,"",IF(OR(OR(ISBLANK(F7455),SUM(LEN(C7455),LEN(D7455))=0),AND(NOT(E7455="Unknown"),ISBLANK(J7455)),AND(NOT(O7455="Unknown"),ISBLANK(R7455))),"Missing Information", INDEX(Table15[Entire Service Line Classification], MATCH(SUMIFS(Table15[Unique ID],Table15[System-Owned Portion],E7455,Table15[If Material Anything Other than "Lead" in Column E,Was Material Ever Previously Lead?],G7455,Table15[Customer-Owned Portion],O7455),Table15[Unique ID],0),0)))</f>
        <v/>
      </c>
      <c r="X7455"/>
    </row>
    <row r="7456" spans="2:24" x14ac:dyDescent="0.35">
      <c r="B7456" s="146"/>
      <c r="C7456" s="31"/>
      <c r="D7456" s="31"/>
      <c r="E7456" s="44"/>
      <c r="F7456" s="43"/>
      <c r="G7456" s="84"/>
      <c r="H7456" s="31"/>
      <c r="I7456" s="31"/>
      <c r="J7456" s="84"/>
      <c r="K7456" s="31"/>
      <c r="L7456" s="31"/>
      <c r="M7456" s="169"/>
      <c r="N7456" s="148"/>
      <c r="O7456" s="106"/>
      <c r="P7456" s="43"/>
      <c r="Q7456" s="31"/>
      <c r="R7456" s="84"/>
      <c r="S7456" s="31"/>
      <c r="T7456" s="31"/>
      <c r="U7456" s="169"/>
      <c r="V7456" s="150"/>
      <c r="W7456" s="342" t="str" cm="1">
        <f t="array" ref="W7456">IF(SUM(LEN(B7456:V7456))=0,"",IF(OR(OR(ISBLANK(F7456),SUM(LEN(C7456),LEN(D7456))=0),AND(NOT(E7456="Unknown"),ISBLANK(J7456)),AND(NOT(O7456="Unknown"),ISBLANK(R7456))),"Missing Information", INDEX(Table15[Entire Service Line Classification], MATCH(SUMIFS(Table15[Unique ID],Table15[System-Owned Portion],E7456,Table15[If Material Anything Other than "Lead" in Column E,Was Material Ever Previously Lead?],G7456,Table15[Customer-Owned Portion],O7456),Table15[Unique ID],0),0)))</f>
        <v/>
      </c>
      <c r="X7456"/>
    </row>
    <row r="7457" spans="2:24" x14ac:dyDescent="0.35">
      <c r="B7457" s="146"/>
      <c r="C7457" s="31"/>
      <c r="D7457" s="31"/>
      <c r="E7457" s="44"/>
      <c r="F7457" s="43"/>
      <c r="G7457" s="84"/>
      <c r="H7457" s="31"/>
      <c r="I7457" s="31"/>
      <c r="J7457" s="84"/>
      <c r="K7457" s="31"/>
      <c r="L7457" s="31"/>
      <c r="M7457" s="169"/>
      <c r="N7457" s="148"/>
      <c r="O7457" s="106"/>
      <c r="P7457" s="43"/>
      <c r="Q7457" s="31"/>
      <c r="R7457" s="84"/>
      <c r="S7457" s="31"/>
      <c r="T7457" s="31"/>
      <c r="U7457" s="169"/>
      <c r="V7457" s="150"/>
      <c r="W7457" s="342" t="str" cm="1">
        <f t="array" ref="W7457">IF(SUM(LEN(B7457:V7457))=0,"",IF(OR(OR(ISBLANK(F7457),SUM(LEN(C7457),LEN(D7457))=0),AND(NOT(E7457="Unknown"),ISBLANK(J7457)),AND(NOT(O7457="Unknown"),ISBLANK(R7457))),"Missing Information", INDEX(Table15[Entire Service Line Classification], MATCH(SUMIFS(Table15[Unique ID],Table15[System-Owned Portion],E7457,Table15[If Material Anything Other than "Lead" in Column E,Was Material Ever Previously Lead?],G7457,Table15[Customer-Owned Portion],O7457),Table15[Unique ID],0),0)))</f>
        <v/>
      </c>
      <c r="X7457"/>
    </row>
    <row r="7458" spans="2:24" x14ac:dyDescent="0.35">
      <c r="B7458" s="146"/>
      <c r="C7458" s="31"/>
      <c r="D7458" s="31"/>
      <c r="E7458" s="44"/>
      <c r="F7458" s="43"/>
      <c r="G7458" s="84"/>
      <c r="H7458" s="31"/>
      <c r="I7458" s="31"/>
      <c r="J7458" s="84"/>
      <c r="K7458" s="31"/>
      <c r="L7458" s="31"/>
      <c r="M7458" s="169"/>
      <c r="N7458" s="148"/>
      <c r="O7458" s="106"/>
      <c r="P7458" s="43"/>
      <c r="Q7458" s="31"/>
      <c r="R7458" s="84"/>
      <c r="S7458" s="31"/>
      <c r="T7458" s="31"/>
      <c r="U7458" s="169"/>
      <c r="V7458" s="150"/>
      <c r="W7458" s="342" t="str" cm="1">
        <f t="array" ref="W7458">IF(SUM(LEN(B7458:V7458))=0,"",IF(OR(OR(ISBLANK(F7458),SUM(LEN(C7458),LEN(D7458))=0),AND(NOT(E7458="Unknown"),ISBLANK(J7458)),AND(NOT(O7458="Unknown"),ISBLANK(R7458))),"Missing Information", INDEX(Table15[Entire Service Line Classification], MATCH(SUMIFS(Table15[Unique ID],Table15[System-Owned Portion],E7458,Table15[If Material Anything Other than "Lead" in Column E,Was Material Ever Previously Lead?],G7458,Table15[Customer-Owned Portion],O7458),Table15[Unique ID],0),0)))</f>
        <v/>
      </c>
      <c r="X7458"/>
    </row>
    <row r="7459" spans="2:24" x14ac:dyDescent="0.35">
      <c r="B7459" s="146"/>
      <c r="C7459" s="31"/>
      <c r="D7459" s="31"/>
      <c r="E7459" s="44"/>
      <c r="F7459" s="43"/>
      <c r="G7459" s="84"/>
      <c r="H7459" s="31"/>
      <c r="I7459" s="31"/>
      <c r="J7459" s="84"/>
      <c r="K7459" s="31"/>
      <c r="L7459" s="31"/>
      <c r="M7459" s="169"/>
      <c r="N7459" s="148"/>
      <c r="O7459" s="106"/>
      <c r="P7459" s="43"/>
      <c r="Q7459" s="31"/>
      <c r="R7459" s="84"/>
      <c r="S7459" s="31"/>
      <c r="T7459" s="31"/>
      <c r="U7459" s="169"/>
      <c r="V7459" s="150"/>
      <c r="W7459" s="342" t="str" cm="1">
        <f t="array" ref="W7459">IF(SUM(LEN(B7459:V7459))=0,"",IF(OR(OR(ISBLANK(F7459),SUM(LEN(C7459),LEN(D7459))=0),AND(NOT(E7459="Unknown"),ISBLANK(J7459)),AND(NOT(O7459="Unknown"),ISBLANK(R7459))),"Missing Information", INDEX(Table15[Entire Service Line Classification], MATCH(SUMIFS(Table15[Unique ID],Table15[System-Owned Portion],E7459,Table15[If Material Anything Other than "Lead" in Column E,Was Material Ever Previously Lead?],G7459,Table15[Customer-Owned Portion],O7459),Table15[Unique ID],0),0)))</f>
        <v/>
      </c>
      <c r="X7459"/>
    </row>
    <row r="7460" spans="2:24" x14ac:dyDescent="0.35">
      <c r="B7460" s="146"/>
      <c r="C7460" s="31"/>
      <c r="D7460" s="31"/>
      <c r="E7460" s="44"/>
      <c r="F7460" s="43"/>
      <c r="G7460" s="84"/>
      <c r="H7460" s="31"/>
      <c r="I7460" s="31"/>
      <c r="J7460" s="84"/>
      <c r="K7460" s="31"/>
      <c r="L7460" s="31"/>
      <c r="M7460" s="169"/>
      <c r="N7460" s="148"/>
      <c r="O7460" s="106"/>
      <c r="P7460" s="43"/>
      <c r="Q7460" s="31"/>
      <c r="R7460" s="84"/>
      <c r="S7460" s="31"/>
      <c r="T7460" s="31"/>
      <c r="U7460" s="169"/>
      <c r="V7460" s="150"/>
      <c r="W7460" s="342" t="str" cm="1">
        <f t="array" ref="W7460">IF(SUM(LEN(B7460:V7460))=0,"",IF(OR(OR(ISBLANK(F7460),SUM(LEN(C7460),LEN(D7460))=0),AND(NOT(E7460="Unknown"),ISBLANK(J7460)),AND(NOT(O7460="Unknown"),ISBLANK(R7460))),"Missing Information", INDEX(Table15[Entire Service Line Classification], MATCH(SUMIFS(Table15[Unique ID],Table15[System-Owned Portion],E7460,Table15[If Material Anything Other than "Lead" in Column E,Was Material Ever Previously Lead?],G7460,Table15[Customer-Owned Portion],O7460),Table15[Unique ID],0),0)))</f>
        <v/>
      </c>
      <c r="X7460"/>
    </row>
    <row r="7461" spans="2:24" x14ac:dyDescent="0.35">
      <c r="B7461" s="146"/>
      <c r="C7461" s="31"/>
      <c r="D7461" s="31"/>
      <c r="E7461" s="44"/>
      <c r="F7461" s="43"/>
      <c r="G7461" s="84"/>
      <c r="H7461" s="31"/>
      <c r="I7461" s="31"/>
      <c r="J7461" s="84"/>
      <c r="K7461" s="31"/>
      <c r="L7461" s="31"/>
      <c r="M7461" s="169"/>
      <c r="N7461" s="148"/>
      <c r="O7461" s="106"/>
      <c r="P7461" s="43"/>
      <c r="Q7461" s="31"/>
      <c r="R7461" s="84"/>
      <c r="S7461" s="31"/>
      <c r="T7461" s="31"/>
      <c r="U7461" s="169"/>
      <c r="V7461" s="150"/>
      <c r="W7461" s="342" t="str" cm="1">
        <f t="array" ref="W7461">IF(SUM(LEN(B7461:V7461))=0,"",IF(OR(OR(ISBLANK(F7461),SUM(LEN(C7461),LEN(D7461))=0),AND(NOT(E7461="Unknown"),ISBLANK(J7461)),AND(NOT(O7461="Unknown"),ISBLANK(R7461))),"Missing Information", INDEX(Table15[Entire Service Line Classification], MATCH(SUMIFS(Table15[Unique ID],Table15[System-Owned Portion],E7461,Table15[If Material Anything Other than "Lead" in Column E,Was Material Ever Previously Lead?],G7461,Table15[Customer-Owned Portion],O7461),Table15[Unique ID],0),0)))</f>
        <v/>
      </c>
      <c r="X7461"/>
    </row>
    <row r="7462" spans="2:24" x14ac:dyDescent="0.35">
      <c r="B7462" s="146"/>
      <c r="C7462" s="31"/>
      <c r="D7462" s="31"/>
      <c r="E7462" s="44"/>
      <c r="F7462" s="43"/>
      <c r="G7462" s="84"/>
      <c r="H7462" s="31"/>
      <c r="I7462" s="31"/>
      <c r="J7462" s="84"/>
      <c r="K7462" s="31"/>
      <c r="L7462" s="31"/>
      <c r="M7462" s="169"/>
      <c r="N7462" s="148"/>
      <c r="O7462" s="106"/>
      <c r="P7462" s="43"/>
      <c r="Q7462" s="31"/>
      <c r="R7462" s="84"/>
      <c r="S7462" s="31"/>
      <c r="T7462" s="31"/>
      <c r="U7462" s="169"/>
      <c r="V7462" s="150"/>
      <c r="W7462" s="342" t="str" cm="1">
        <f t="array" ref="W7462">IF(SUM(LEN(B7462:V7462))=0,"",IF(OR(OR(ISBLANK(F7462),SUM(LEN(C7462),LEN(D7462))=0),AND(NOT(E7462="Unknown"),ISBLANK(J7462)),AND(NOT(O7462="Unknown"),ISBLANK(R7462))),"Missing Information", INDEX(Table15[Entire Service Line Classification], MATCH(SUMIFS(Table15[Unique ID],Table15[System-Owned Portion],E7462,Table15[If Material Anything Other than "Lead" in Column E,Was Material Ever Previously Lead?],G7462,Table15[Customer-Owned Portion],O7462),Table15[Unique ID],0),0)))</f>
        <v/>
      </c>
      <c r="X7462"/>
    </row>
    <row r="7463" spans="2:24" x14ac:dyDescent="0.35">
      <c r="B7463" s="146"/>
      <c r="C7463" s="31"/>
      <c r="D7463" s="31"/>
      <c r="E7463" s="44"/>
      <c r="F7463" s="43"/>
      <c r="G7463" s="84"/>
      <c r="H7463" s="31"/>
      <c r="I7463" s="31"/>
      <c r="J7463" s="84"/>
      <c r="K7463" s="31"/>
      <c r="L7463" s="31"/>
      <c r="M7463" s="169"/>
      <c r="N7463" s="148"/>
      <c r="O7463" s="106"/>
      <c r="P7463" s="43"/>
      <c r="Q7463" s="31"/>
      <c r="R7463" s="84"/>
      <c r="S7463" s="31"/>
      <c r="T7463" s="31"/>
      <c r="U7463" s="169"/>
      <c r="V7463" s="150"/>
      <c r="W7463" s="342" t="str" cm="1">
        <f t="array" ref="W7463">IF(SUM(LEN(B7463:V7463))=0,"",IF(OR(OR(ISBLANK(F7463),SUM(LEN(C7463),LEN(D7463))=0),AND(NOT(E7463="Unknown"),ISBLANK(J7463)),AND(NOT(O7463="Unknown"),ISBLANK(R7463))),"Missing Information", INDEX(Table15[Entire Service Line Classification], MATCH(SUMIFS(Table15[Unique ID],Table15[System-Owned Portion],E7463,Table15[If Material Anything Other than "Lead" in Column E,Was Material Ever Previously Lead?],G7463,Table15[Customer-Owned Portion],O7463),Table15[Unique ID],0),0)))</f>
        <v/>
      </c>
      <c r="X7463"/>
    </row>
    <row r="7464" spans="2:24" x14ac:dyDescent="0.35">
      <c r="B7464" s="146"/>
      <c r="C7464" s="31"/>
      <c r="D7464" s="31"/>
      <c r="E7464" s="44"/>
      <c r="F7464" s="43"/>
      <c r="G7464" s="84"/>
      <c r="H7464" s="31"/>
      <c r="I7464" s="31"/>
      <c r="J7464" s="84"/>
      <c r="K7464" s="31"/>
      <c r="L7464" s="31"/>
      <c r="M7464" s="169"/>
      <c r="N7464" s="148"/>
      <c r="O7464" s="106"/>
      <c r="P7464" s="43"/>
      <c r="Q7464" s="31"/>
      <c r="R7464" s="84"/>
      <c r="S7464" s="31"/>
      <c r="T7464" s="31"/>
      <c r="U7464" s="169"/>
      <c r="V7464" s="150"/>
      <c r="W7464" s="342" t="str" cm="1">
        <f t="array" ref="W7464">IF(SUM(LEN(B7464:V7464))=0,"",IF(OR(OR(ISBLANK(F7464),SUM(LEN(C7464),LEN(D7464))=0),AND(NOT(E7464="Unknown"),ISBLANK(J7464)),AND(NOT(O7464="Unknown"),ISBLANK(R7464))),"Missing Information", INDEX(Table15[Entire Service Line Classification], MATCH(SUMIFS(Table15[Unique ID],Table15[System-Owned Portion],E7464,Table15[If Material Anything Other than "Lead" in Column E,Was Material Ever Previously Lead?],G7464,Table15[Customer-Owned Portion],O7464),Table15[Unique ID],0),0)))</f>
        <v/>
      </c>
      <c r="X7464"/>
    </row>
    <row r="7465" spans="2:24" x14ac:dyDescent="0.35">
      <c r="B7465" s="146"/>
      <c r="C7465" s="31"/>
      <c r="D7465" s="31"/>
      <c r="E7465" s="44"/>
      <c r="F7465" s="43"/>
      <c r="G7465" s="84"/>
      <c r="H7465" s="31"/>
      <c r="I7465" s="31"/>
      <c r="J7465" s="84"/>
      <c r="K7465" s="31"/>
      <c r="L7465" s="31"/>
      <c r="M7465" s="169"/>
      <c r="N7465" s="148"/>
      <c r="O7465" s="106"/>
      <c r="P7465" s="43"/>
      <c r="Q7465" s="31"/>
      <c r="R7465" s="84"/>
      <c r="S7465" s="31"/>
      <c r="T7465" s="31"/>
      <c r="U7465" s="169"/>
      <c r="V7465" s="150"/>
      <c r="W7465" s="342" t="str" cm="1">
        <f t="array" ref="W7465">IF(SUM(LEN(B7465:V7465))=0,"",IF(OR(OR(ISBLANK(F7465),SUM(LEN(C7465),LEN(D7465))=0),AND(NOT(E7465="Unknown"),ISBLANK(J7465)),AND(NOT(O7465="Unknown"),ISBLANK(R7465))),"Missing Information", INDEX(Table15[Entire Service Line Classification], MATCH(SUMIFS(Table15[Unique ID],Table15[System-Owned Portion],E7465,Table15[If Material Anything Other than "Lead" in Column E,Was Material Ever Previously Lead?],G7465,Table15[Customer-Owned Portion],O7465),Table15[Unique ID],0),0)))</f>
        <v/>
      </c>
      <c r="X7465"/>
    </row>
    <row r="7466" spans="2:24" x14ac:dyDescent="0.35">
      <c r="B7466" s="146"/>
      <c r="C7466" s="31"/>
      <c r="D7466" s="31"/>
      <c r="E7466" s="44"/>
      <c r="F7466" s="43"/>
      <c r="G7466" s="84"/>
      <c r="H7466" s="31"/>
      <c r="I7466" s="31"/>
      <c r="J7466" s="84"/>
      <c r="K7466" s="31"/>
      <c r="L7466" s="31"/>
      <c r="M7466" s="169"/>
      <c r="N7466" s="148"/>
      <c r="O7466" s="106"/>
      <c r="P7466" s="43"/>
      <c r="Q7466" s="31"/>
      <c r="R7466" s="84"/>
      <c r="S7466" s="31"/>
      <c r="T7466" s="31"/>
      <c r="U7466" s="169"/>
      <c r="V7466" s="150"/>
      <c r="W7466" s="342" t="str" cm="1">
        <f t="array" ref="W7466">IF(SUM(LEN(B7466:V7466))=0,"",IF(OR(OR(ISBLANK(F7466),SUM(LEN(C7466),LEN(D7466))=0),AND(NOT(E7466="Unknown"),ISBLANK(J7466)),AND(NOT(O7466="Unknown"),ISBLANK(R7466))),"Missing Information", INDEX(Table15[Entire Service Line Classification], MATCH(SUMIFS(Table15[Unique ID],Table15[System-Owned Portion],E7466,Table15[If Material Anything Other than "Lead" in Column E,Was Material Ever Previously Lead?],G7466,Table15[Customer-Owned Portion],O7466),Table15[Unique ID],0),0)))</f>
        <v/>
      </c>
      <c r="X7466"/>
    </row>
    <row r="7467" spans="2:24" x14ac:dyDescent="0.35">
      <c r="B7467" s="146"/>
      <c r="C7467" s="31"/>
      <c r="D7467" s="31"/>
      <c r="E7467" s="44"/>
      <c r="F7467" s="43"/>
      <c r="G7467" s="84"/>
      <c r="H7467" s="31"/>
      <c r="I7467" s="31"/>
      <c r="J7467" s="84"/>
      <c r="K7467" s="31"/>
      <c r="L7467" s="31"/>
      <c r="M7467" s="169"/>
      <c r="N7467" s="148"/>
      <c r="O7467" s="106"/>
      <c r="P7467" s="43"/>
      <c r="Q7467" s="31"/>
      <c r="R7467" s="84"/>
      <c r="S7467" s="31"/>
      <c r="T7467" s="31"/>
      <c r="U7467" s="169"/>
      <c r="V7467" s="150"/>
      <c r="W7467" s="342" t="str" cm="1">
        <f t="array" ref="W7467">IF(SUM(LEN(B7467:V7467))=0,"",IF(OR(OR(ISBLANK(F7467),SUM(LEN(C7467),LEN(D7467))=0),AND(NOT(E7467="Unknown"),ISBLANK(J7467)),AND(NOT(O7467="Unknown"),ISBLANK(R7467))),"Missing Information", INDEX(Table15[Entire Service Line Classification], MATCH(SUMIFS(Table15[Unique ID],Table15[System-Owned Portion],E7467,Table15[If Material Anything Other than "Lead" in Column E,Was Material Ever Previously Lead?],G7467,Table15[Customer-Owned Portion],O7467),Table15[Unique ID],0),0)))</f>
        <v/>
      </c>
      <c r="X7467"/>
    </row>
    <row r="7468" spans="2:24" x14ac:dyDescent="0.35">
      <c r="B7468" s="146"/>
      <c r="C7468" s="31"/>
      <c r="D7468" s="31"/>
      <c r="E7468" s="44"/>
      <c r="F7468" s="43"/>
      <c r="G7468" s="84"/>
      <c r="H7468" s="31"/>
      <c r="I7468" s="31"/>
      <c r="J7468" s="84"/>
      <c r="K7468" s="31"/>
      <c r="L7468" s="31"/>
      <c r="M7468" s="169"/>
      <c r="N7468" s="148"/>
      <c r="O7468" s="106"/>
      <c r="P7468" s="43"/>
      <c r="Q7468" s="31"/>
      <c r="R7468" s="84"/>
      <c r="S7468" s="31"/>
      <c r="T7468" s="31"/>
      <c r="U7468" s="169"/>
      <c r="V7468" s="150"/>
      <c r="W7468" s="342" t="str" cm="1">
        <f t="array" ref="W7468">IF(SUM(LEN(B7468:V7468))=0,"",IF(OR(OR(ISBLANK(F7468),SUM(LEN(C7468),LEN(D7468))=0),AND(NOT(E7468="Unknown"),ISBLANK(J7468)),AND(NOT(O7468="Unknown"),ISBLANK(R7468))),"Missing Information", INDEX(Table15[Entire Service Line Classification], MATCH(SUMIFS(Table15[Unique ID],Table15[System-Owned Portion],E7468,Table15[If Material Anything Other than "Lead" in Column E,Was Material Ever Previously Lead?],G7468,Table15[Customer-Owned Portion],O7468),Table15[Unique ID],0),0)))</f>
        <v/>
      </c>
      <c r="X7468"/>
    </row>
    <row r="7469" spans="2:24" x14ac:dyDescent="0.35">
      <c r="B7469" s="146"/>
      <c r="C7469" s="31"/>
      <c r="D7469" s="31"/>
      <c r="E7469" s="44"/>
      <c r="F7469" s="43"/>
      <c r="G7469" s="84"/>
      <c r="H7469" s="31"/>
      <c r="I7469" s="31"/>
      <c r="J7469" s="84"/>
      <c r="K7469" s="31"/>
      <c r="L7469" s="31"/>
      <c r="M7469" s="169"/>
      <c r="N7469" s="148"/>
      <c r="O7469" s="106"/>
      <c r="P7469" s="43"/>
      <c r="Q7469" s="31"/>
      <c r="R7469" s="84"/>
      <c r="S7469" s="31"/>
      <c r="T7469" s="31"/>
      <c r="U7469" s="169"/>
      <c r="V7469" s="150"/>
      <c r="W7469" s="342" t="str" cm="1">
        <f t="array" ref="W7469">IF(SUM(LEN(B7469:V7469))=0,"",IF(OR(OR(ISBLANK(F7469),SUM(LEN(C7469),LEN(D7469))=0),AND(NOT(E7469="Unknown"),ISBLANK(J7469)),AND(NOT(O7469="Unknown"),ISBLANK(R7469))),"Missing Information", INDEX(Table15[Entire Service Line Classification], MATCH(SUMIFS(Table15[Unique ID],Table15[System-Owned Portion],E7469,Table15[If Material Anything Other than "Lead" in Column E,Was Material Ever Previously Lead?],G7469,Table15[Customer-Owned Portion],O7469),Table15[Unique ID],0),0)))</f>
        <v/>
      </c>
      <c r="X7469"/>
    </row>
    <row r="7470" spans="2:24" x14ac:dyDescent="0.35">
      <c r="B7470" s="146"/>
      <c r="C7470" s="31"/>
      <c r="D7470" s="31"/>
      <c r="E7470" s="44"/>
      <c r="F7470" s="43"/>
      <c r="G7470" s="84"/>
      <c r="H7470" s="31"/>
      <c r="I7470" s="31"/>
      <c r="J7470" s="84"/>
      <c r="K7470" s="31"/>
      <c r="L7470" s="31"/>
      <c r="M7470" s="169"/>
      <c r="N7470" s="148"/>
      <c r="O7470" s="106"/>
      <c r="P7470" s="43"/>
      <c r="Q7470" s="31"/>
      <c r="R7470" s="84"/>
      <c r="S7470" s="31"/>
      <c r="T7470" s="31"/>
      <c r="U7470" s="169"/>
      <c r="V7470" s="150"/>
      <c r="W7470" s="342" t="str" cm="1">
        <f t="array" ref="W7470">IF(SUM(LEN(B7470:V7470))=0,"",IF(OR(OR(ISBLANK(F7470),SUM(LEN(C7470),LEN(D7470))=0),AND(NOT(E7470="Unknown"),ISBLANK(J7470)),AND(NOT(O7470="Unknown"),ISBLANK(R7470))),"Missing Information", INDEX(Table15[Entire Service Line Classification], MATCH(SUMIFS(Table15[Unique ID],Table15[System-Owned Portion],E7470,Table15[If Material Anything Other than "Lead" in Column E,Was Material Ever Previously Lead?],G7470,Table15[Customer-Owned Portion],O7470),Table15[Unique ID],0),0)))</f>
        <v/>
      </c>
      <c r="X7470"/>
    </row>
    <row r="7471" spans="2:24" x14ac:dyDescent="0.35">
      <c r="B7471" s="146"/>
      <c r="C7471" s="31"/>
      <c r="D7471" s="31"/>
      <c r="E7471" s="44"/>
      <c r="F7471" s="43"/>
      <c r="G7471" s="84"/>
      <c r="H7471" s="31"/>
      <c r="I7471" s="31"/>
      <c r="J7471" s="84"/>
      <c r="K7471" s="31"/>
      <c r="L7471" s="31"/>
      <c r="M7471" s="169"/>
      <c r="N7471" s="148"/>
      <c r="O7471" s="106"/>
      <c r="P7471" s="43"/>
      <c r="Q7471" s="31"/>
      <c r="R7471" s="84"/>
      <c r="S7471" s="31"/>
      <c r="T7471" s="31"/>
      <c r="U7471" s="169"/>
      <c r="V7471" s="150"/>
      <c r="W7471" s="342" t="str" cm="1">
        <f t="array" ref="W7471">IF(SUM(LEN(B7471:V7471))=0,"",IF(OR(OR(ISBLANK(F7471),SUM(LEN(C7471),LEN(D7471))=0),AND(NOT(E7471="Unknown"),ISBLANK(J7471)),AND(NOT(O7471="Unknown"),ISBLANK(R7471))),"Missing Information", INDEX(Table15[Entire Service Line Classification], MATCH(SUMIFS(Table15[Unique ID],Table15[System-Owned Portion],E7471,Table15[If Material Anything Other than "Lead" in Column E,Was Material Ever Previously Lead?],G7471,Table15[Customer-Owned Portion],O7471),Table15[Unique ID],0),0)))</f>
        <v/>
      </c>
      <c r="X7471"/>
    </row>
    <row r="7472" spans="2:24" x14ac:dyDescent="0.35">
      <c r="B7472" s="146"/>
      <c r="C7472" s="31"/>
      <c r="D7472" s="31"/>
      <c r="E7472" s="44"/>
      <c r="F7472" s="43"/>
      <c r="G7472" s="84"/>
      <c r="H7472" s="31"/>
      <c r="I7472" s="31"/>
      <c r="J7472" s="84"/>
      <c r="K7472" s="31"/>
      <c r="L7472" s="31"/>
      <c r="M7472" s="169"/>
      <c r="N7472" s="148"/>
      <c r="O7472" s="106"/>
      <c r="P7472" s="43"/>
      <c r="Q7472" s="31"/>
      <c r="R7472" s="84"/>
      <c r="S7472" s="31"/>
      <c r="T7472" s="31"/>
      <c r="U7472" s="169"/>
      <c r="V7472" s="150"/>
      <c r="W7472" s="342" t="str" cm="1">
        <f t="array" ref="W7472">IF(SUM(LEN(B7472:V7472))=0,"",IF(OR(OR(ISBLANK(F7472),SUM(LEN(C7472),LEN(D7472))=0),AND(NOT(E7472="Unknown"),ISBLANK(J7472)),AND(NOT(O7472="Unknown"),ISBLANK(R7472))),"Missing Information", INDEX(Table15[Entire Service Line Classification], MATCH(SUMIFS(Table15[Unique ID],Table15[System-Owned Portion],E7472,Table15[If Material Anything Other than "Lead" in Column E,Was Material Ever Previously Lead?],G7472,Table15[Customer-Owned Portion],O7472),Table15[Unique ID],0),0)))</f>
        <v/>
      </c>
      <c r="X7472"/>
    </row>
    <row r="7473" spans="2:24" x14ac:dyDescent="0.35">
      <c r="B7473" s="146"/>
      <c r="C7473" s="31"/>
      <c r="D7473" s="31"/>
      <c r="E7473" s="44"/>
      <c r="F7473" s="43"/>
      <c r="G7473" s="84"/>
      <c r="H7473" s="31"/>
      <c r="I7473" s="31"/>
      <c r="J7473" s="84"/>
      <c r="K7473" s="31"/>
      <c r="L7473" s="31"/>
      <c r="M7473" s="169"/>
      <c r="N7473" s="148"/>
      <c r="O7473" s="106"/>
      <c r="P7473" s="43"/>
      <c r="Q7473" s="31"/>
      <c r="R7473" s="84"/>
      <c r="S7473" s="31"/>
      <c r="T7473" s="31"/>
      <c r="U7473" s="169"/>
      <c r="V7473" s="150"/>
      <c r="W7473" s="342" t="str" cm="1">
        <f t="array" ref="W7473">IF(SUM(LEN(B7473:V7473))=0,"",IF(OR(OR(ISBLANK(F7473),SUM(LEN(C7473),LEN(D7473))=0),AND(NOT(E7473="Unknown"),ISBLANK(J7473)),AND(NOT(O7473="Unknown"),ISBLANK(R7473))),"Missing Information", INDEX(Table15[Entire Service Line Classification], MATCH(SUMIFS(Table15[Unique ID],Table15[System-Owned Portion],E7473,Table15[If Material Anything Other than "Lead" in Column E,Was Material Ever Previously Lead?],G7473,Table15[Customer-Owned Portion],O7473),Table15[Unique ID],0),0)))</f>
        <v/>
      </c>
      <c r="X7473"/>
    </row>
    <row r="7474" spans="2:24" x14ac:dyDescent="0.35">
      <c r="B7474" s="146"/>
      <c r="C7474" s="31"/>
      <c r="D7474" s="31"/>
      <c r="E7474" s="44"/>
      <c r="F7474" s="43"/>
      <c r="G7474" s="84"/>
      <c r="H7474" s="31"/>
      <c r="I7474" s="31"/>
      <c r="J7474" s="84"/>
      <c r="K7474" s="31"/>
      <c r="L7474" s="31"/>
      <c r="M7474" s="169"/>
      <c r="N7474" s="148"/>
      <c r="O7474" s="106"/>
      <c r="P7474" s="43"/>
      <c r="Q7474" s="31"/>
      <c r="R7474" s="84"/>
      <c r="S7474" s="31"/>
      <c r="T7474" s="31"/>
      <c r="U7474" s="169"/>
      <c r="V7474" s="150"/>
      <c r="W7474" s="342" t="str" cm="1">
        <f t="array" ref="W7474">IF(SUM(LEN(B7474:V7474))=0,"",IF(OR(OR(ISBLANK(F7474),SUM(LEN(C7474),LEN(D7474))=0),AND(NOT(E7474="Unknown"),ISBLANK(J7474)),AND(NOT(O7474="Unknown"),ISBLANK(R7474))),"Missing Information", INDEX(Table15[Entire Service Line Classification], MATCH(SUMIFS(Table15[Unique ID],Table15[System-Owned Portion],E7474,Table15[If Material Anything Other than "Lead" in Column E,Was Material Ever Previously Lead?],G7474,Table15[Customer-Owned Portion],O7474),Table15[Unique ID],0),0)))</f>
        <v/>
      </c>
      <c r="X7474"/>
    </row>
    <row r="7475" spans="2:24" x14ac:dyDescent="0.35">
      <c r="B7475" s="146"/>
      <c r="C7475" s="31"/>
      <c r="D7475" s="31"/>
      <c r="E7475" s="44"/>
      <c r="F7475" s="43"/>
      <c r="G7475" s="84"/>
      <c r="H7475" s="31"/>
      <c r="I7475" s="31"/>
      <c r="J7475" s="84"/>
      <c r="K7475" s="31"/>
      <c r="L7475" s="31"/>
      <c r="M7475" s="169"/>
      <c r="N7475" s="148"/>
      <c r="O7475" s="106"/>
      <c r="P7475" s="43"/>
      <c r="Q7475" s="31"/>
      <c r="R7475" s="84"/>
      <c r="S7475" s="31"/>
      <c r="T7475" s="31"/>
      <c r="U7475" s="169"/>
      <c r="V7475" s="150"/>
      <c r="W7475" s="342" t="str" cm="1">
        <f t="array" ref="W7475">IF(SUM(LEN(B7475:V7475))=0,"",IF(OR(OR(ISBLANK(F7475),SUM(LEN(C7475),LEN(D7475))=0),AND(NOT(E7475="Unknown"),ISBLANK(J7475)),AND(NOT(O7475="Unknown"),ISBLANK(R7475))),"Missing Information", INDEX(Table15[Entire Service Line Classification], MATCH(SUMIFS(Table15[Unique ID],Table15[System-Owned Portion],E7475,Table15[If Material Anything Other than "Lead" in Column E,Was Material Ever Previously Lead?],G7475,Table15[Customer-Owned Portion],O7475),Table15[Unique ID],0),0)))</f>
        <v/>
      </c>
      <c r="X7475"/>
    </row>
    <row r="7476" spans="2:24" x14ac:dyDescent="0.35">
      <c r="B7476" s="146"/>
      <c r="C7476" s="31"/>
      <c r="D7476" s="31"/>
      <c r="E7476" s="44"/>
      <c r="F7476" s="43"/>
      <c r="G7476" s="84"/>
      <c r="H7476" s="31"/>
      <c r="I7476" s="31"/>
      <c r="J7476" s="84"/>
      <c r="K7476" s="31"/>
      <c r="L7476" s="31"/>
      <c r="M7476" s="169"/>
      <c r="N7476" s="148"/>
      <c r="O7476" s="106"/>
      <c r="P7476" s="43"/>
      <c r="Q7476" s="31"/>
      <c r="R7476" s="84"/>
      <c r="S7476" s="31"/>
      <c r="T7476" s="31"/>
      <c r="U7476" s="169"/>
      <c r="V7476" s="150"/>
      <c r="W7476" s="342" t="str" cm="1">
        <f t="array" ref="W7476">IF(SUM(LEN(B7476:V7476))=0,"",IF(OR(OR(ISBLANK(F7476),SUM(LEN(C7476),LEN(D7476))=0),AND(NOT(E7476="Unknown"),ISBLANK(J7476)),AND(NOT(O7476="Unknown"),ISBLANK(R7476))),"Missing Information", INDEX(Table15[Entire Service Line Classification], MATCH(SUMIFS(Table15[Unique ID],Table15[System-Owned Portion],E7476,Table15[If Material Anything Other than "Lead" in Column E,Was Material Ever Previously Lead?],G7476,Table15[Customer-Owned Portion],O7476),Table15[Unique ID],0),0)))</f>
        <v/>
      </c>
      <c r="X7476"/>
    </row>
    <row r="7477" spans="2:24" x14ac:dyDescent="0.35">
      <c r="B7477" s="146"/>
      <c r="C7477" s="31"/>
      <c r="D7477" s="31"/>
      <c r="E7477" s="44"/>
      <c r="F7477" s="43"/>
      <c r="G7477" s="84"/>
      <c r="H7477" s="31"/>
      <c r="I7477" s="31"/>
      <c r="J7477" s="84"/>
      <c r="K7477" s="31"/>
      <c r="L7477" s="31"/>
      <c r="M7477" s="169"/>
      <c r="N7477" s="148"/>
      <c r="O7477" s="106"/>
      <c r="P7477" s="43"/>
      <c r="Q7477" s="31"/>
      <c r="R7477" s="84"/>
      <c r="S7477" s="31"/>
      <c r="T7477" s="31"/>
      <c r="U7477" s="169"/>
      <c r="V7477" s="150"/>
      <c r="W7477" s="342" t="str" cm="1">
        <f t="array" ref="W7477">IF(SUM(LEN(B7477:V7477))=0,"",IF(OR(OR(ISBLANK(F7477),SUM(LEN(C7477),LEN(D7477))=0),AND(NOT(E7477="Unknown"),ISBLANK(J7477)),AND(NOT(O7477="Unknown"),ISBLANK(R7477))),"Missing Information", INDEX(Table15[Entire Service Line Classification], MATCH(SUMIFS(Table15[Unique ID],Table15[System-Owned Portion],E7477,Table15[If Material Anything Other than "Lead" in Column E,Was Material Ever Previously Lead?],G7477,Table15[Customer-Owned Portion],O7477),Table15[Unique ID],0),0)))</f>
        <v/>
      </c>
      <c r="X7477"/>
    </row>
    <row r="7478" spans="2:24" x14ac:dyDescent="0.35">
      <c r="B7478" s="146"/>
      <c r="C7478" s="31"/>
      <c r="D7478" s="31"/>
      <c r="E7478" s="44"/>
      <c r="F7478" s="43"/>
      <c r="G7478" s="84"/>
      <c r="H7478" s="31"/>
      <c r="I7478" s="31"/>
      <c r="J7478" s="84"/>
      <c r="K7478" s="31"/>
      <c r="L7478" s="31"/>
      <c r="M7478" s="169"/>
      <c r="N7478" s="148"/>
      <c r="O7478" s="106"/>
      <c r="P7478" s="43"/>
      <c r="Q7478" s="31"/>
      <c r="R7478" s="84"/>
      <c r="S7478" s="31"/>
      <c r="T7478" s="31"/>
      <c r="U7478" s="169"/>
      <c r="V7478" s="150"/>
      <c r="W7478" s="342" t="str" cm="1">
        <f t="array" ref="W7478">IF(SUM(LEN(B7478:V7478))=0,"",IF(OR(OR(ISBLANK(F7478),SUM(LEN(C7478),LEN(D7478))=0),AND(NOT(E7478="Unknown"),ISBLANK(J7478)),AND(NOT(O7478="Unknown"),ISBLANK(R7478))),"Missing Information", INDEX(Table15[Entire Service Line Classification], MATCH(SUMIFS(Table15[Unique ID],Table15[System-Owned Portion],E7478,Table15[If Material Anything Other than "Lead" in Column E,Was Material Ever Previously Lead?],G7478,Table15[Customer-Owned Portion],O7478),Table15[Unique ID],0),0)))</f>
        <v/>
      </c>
      <c r="X7478"/>
    </row>
    <row r="7479" spans="2:24" x14ac:dyDescent="0.35">
      <c r="B7479" s="146"/>
      <c r="C7479" s="31"/>
      <c r="D7479" s="31"/>
      <c r="E7479" s="44"/>
      <c r="F7479" s="43"/>
      <c r="G7479" s="84"/>
      <c r="H7479" s="31"/>
      <c r="I7479" s="31"/>
      <c r="J7479" s="84"/>
      <c r="K7479" s="31"/>
      <c r="L7479" s="31"/>
      <c r="M7479" s="169"/>
      <c r="N7479" s="148"/>
      <c r="O7479" s="106"/>
      <c r="P7479" s="43"/>
      <c r="Q7479" s="31"/>
      <c r="R7479" s="84"/>
      <c r="S7479" s="31"/>
      <c r="T7479" s="31"/>
      <c r="U7479" s="169"/>
      <c r="V7479" s="150"/>
      <c r="W7479" s="342" t="str" cm="1">
        <f t="array" ref="W7479">IF(SUM(LEN(B7479:V7479))=0,"",IF(OR(OR(ISBLANK(F7479),SUM(LEN(C7479),LEN(D7479))=0),AND(NOT(E7479="Unknown"),ISBLANK(J7479)),AND(NOT(O7479="Unknown"),ISBLANK(R7479))),"Missing Information", INDEX(Table15[Entire Service Line Classification], MATCH(SUMIFS(Table15[Unique ID],Table15[System-Owned Portion],E7479,Table15[If Material Anything Other than "Lead" in Column E,Was Material Ever Previously Lead?],G7479,Table15[Customer-Owned Portion],O7479),Table15[Unique ID],0),0)))</f>
        <v/>
      </c>
      <c r="X7479"/>
    </row>
    <row r="7480" spans="2:24" x14ac:dyDescent="0.35">
      <c r="B7480" s="146"/>
      <c r="C7480" s="31"/>
      <c r="D7480" s="31"/>
      <c r="E7480" s="44"/>
      <c r="F7480" s="43"/>
      <c r="G7480" s="84"/>
      <c r="H7480" s="31"/>
      <c r="I7480" s="31"/>
      <c r="J7480" s="84"/>
      <c r="K7480" s="31"/>
      <c r="L7480" s="31"/>
      <c r="M7480" s="169"/>
      <c r="N7480" s="148"/>
      <c r="O7480" s="106"/>
      <c r="P7480" s="43"/>
      <c r="Q7480" s="31"/>
      <c r="R7480" s="84"/>
      <c r="S7480" s="31"/>
      <c r="T7480" s="31"/>
      <c r="U7480" s="169"/>
      <c r="V7480" s="150"/>
      <c r="W7480" s="342" t="str" cm="1">
        <f t="array" ref="W7480">IF(SUM(LEN(B7480:V7480))=0,"",IF(OR(OR(ISBLANK(F7480),SUM(LEN(C7480),LEN(D7480))=0),AND(NOT(E7480="Unknown"),ISBLANK(J7480)),AND(NOT(O7480="Unknown"),ISBLANK(R7480))),"Missing Information", INDEX(Table15[Entire Service Line Classification], MATCH(SUMIFS(Table15[Unique ID],Table15[System-Owned Portion],E7480,Table15[If Material Anything Other than "Lead" in Column E,Was Material Ever Previously Lead?],G7480,Table15[Customer-Owned Portion],O7480),Table15[Unique ID],0),0)))</f>
        <v/>
      </c>
      <c r="X7480"/>
    </row>
    <row r="7481" spans="2:24" x14ac:dyDescent="0.35">
      <c r="B7481" s="146"/>
      <c r="C7481" s="31"/>
      <c r="D7481" s="31"/>
      <c r="E7481" s="44"/>
      <c r="F7481" s="43"/>
      <c r="G7481" s="84"/>
      <c r="H7481" s="31"/>
      <c r="I7481" s="31"/>
      <c r="J7481" s="84"/>
      <c r="K7481" s="31"/>
      <c r="L7481" s="31"/>
      <c r="M7481" s="169"/>
      <c r="N7481" s="148"/>
      <c r="O7481" s="106"/>
      <c r="P7481" s="43"/>
      <c r="Q7481" s="31"/>
      <c r="R7481" s="84"/>
      <c r="S7481" s="31"/>
      <c r="T7481" s="31"/>
      <c r="U7481" s="169"/>
      <c r="V7481" s="150"/>
      <c r="W7481" s="342" t="str" cm="1">
        <f t="array" ref="W7481">IF(SUM(LEN(B7481:V7481))=0,"",IF(OR(OR(ISBLANK(F7481),SUM(LEN(C7481),LEN(D7481))=0),AND(NOT(E7481="Unknown"),ISBLANK(J7481)),AND(NOT(O7481="Unknown"),ISBLANK(R7481))),"Missing Information", INDEX(Table15[Entire Service Line Classification], MATCH(SUMIFS(Table15[Unique ID],Table15[System-Owned Portion],E7481,Table15[If Material Anything Other than "Lead" in Column E,Was Material Ever Previously Lead?],G7481,Table15[Customer-Owned Portion],O7481),Table15[Unique ID],0),0)))</f>
        <v/>
      </c>
      <c r="X7481"/>
    </row>
    <row r="7482" spans="2:24" x14ac:dyDescent="0.35">
      <c r="B7482" s="146"/>
      <c r="C7482" s="31"/>
      <c r="D7482" s="31"/>
      <c r="E7482" s="44"/>
      <c r="F7482" s="43"/>
      <c r="G7482" s="84"/>
      <c r="H7482" s="31"/>
      <c r="I7482" s="31"/>
      <c r="J7482" s="84"/>
      <c r="K7482" s="31"/>
      <c r="L7482" s="31"/>
      <c r="M7482" s="169"/>
      <c r="N7482" s="148"/>
      <c r="O7482" s="106"/>
      <c r="P7482" s="43"/>
      <c r="Q7482" s="31"/>
      <c r="R7482" s="84"/>
      <c r="S7482" s="31"/>
      <c r="T7482" s="31"/>
      <c r="U7482" s="169"/>
      <c r="V7482" s="150"/>
      <c r="W7482" s="342" t="str" cm="1">
        <f t="array" ref="W7482">IF(SUM(LEN(B7482:V7482))=0,"",IF(OR(OR(ISBLANK(F7482),SUM(LEN(C7482),LEN(D7482))=0),AND(NOT(E7482="Unknown"),ISBLANK(J7482)),AND(NOT(O7482="Unknown"),ISBLANK(R7482))),"Missing Information", INDEX(Table15[Entire Service Line Classification], MATCH(SUMIFS(Table15[Unique ID],Table15[System-Owned Portion],E7482,Table15[If Material Anything Other than "Lead" in Column E,Was Material Ever Previously Lead?],G7482,Table15[Customer-Owned Portion],O7482),Table15[Unique ID],0),0)))</f>
        <v/>
      </c>
      <c r="X7482"/>
    </row>
    <row r="7483" spans="2:24" x14ac:dyDescent="0.35">
      <c r="B7483" s="146"/>
      <c r="C7483" s="31"/>
      <c r="D7483" s="31"/>
      <c r="E7483" s="44"/>
      <c r="F7483" s="43"/>
      <c r="G7483" s="84"/>
      <c r="H7483" s="31"/>
      <c r="I7483" s="31"/>
      <c r="J7483" s="84"/>
      <c r="K7483" s="31"/>
      <c r="L7483" s="31"/>
      <c r="M7483" s="169"/>
      <c r="N7483" s="148"/>
      <c r="O7483" s="106"/>
      <c r="P7483" s="43"/>
      <c r="Q7483" s="31"/>
      <c r="R7483" s="84"/>
      <c r="S7483" s="31"/>
      <c r="T7483" s="31"/>
      <c r="U7483" s="169"/>
      <c r="V7483" s="150"/>
      <c r="W7483" s="342" t="str" cm="1">
        <f t="array" ref="W7483">IF(SUM(LEN(B7483:V7483))=0,"",IF(OR(OR(ISBLANK(F7483),SUM(LEN(C7483),LEN(D7483))=0),AND(NOT(E7483="Unknown"),ISBLANK(J7483)),AND(NOT(O7483="Unknown"),ISBLANK(R7483))),"Missing Information", INDEX(Table15[Entire Service Line Classification], MATCH(SUMIFS(Table15[Unique ID],Table15[System-Owned Portion],E7483,Table15[If Material Anything Other than "Lead" in Column E,Was Material Ever Previously Lead?],G7483,Table15[Customer-Owned Portion],O7483),Table15[Unique ID],0),0)))</f>
        <v/>
      </c>
      <c r="X7483"/>
    </row>
    <row r="7484" spans="2:24" x14ac:dyDescent="0.35">
      <c r="B7484" s="146"/>
      <c r="C7484" s="31"/>
      <c r="D7484" s="31"/>
      <c r="E7484" s="44"/>
      <c r="F7484" s="43"/>
      <c r="G7484" s="84"/>
      <c r="H7484" s="31"/>
      <c r="I7484" s="31"/>
      <c r="J7484" s="84"/>
      <c r="K7484" s="31"/>
      <c r="L7484" s="31"/>
      <c r="M7484" s="169"/>
      <c r="N7484" s="148"/>
      <c r="O7484" s="106"/>
      <c r="P7484" s="43"/>
      <c r="Q7484" s="31"/>
      <c r="R7484" s="84"/>
      <c r="S7484" s="31"/>
      <c r="T7484" s="31"/>
      <c r="U7484" s="169"/>
      <c r="V7484" s="150"/>
      <c r="W7484" s="342" t="str" cm="1">
        <f t="array" ref="W7484">IF(SUM(LEN(B7484:V7484))=0,"",IF(OR(OR(ISBLANK(F7484),SUM(LEN(C7484),LEN(D7484))=0),AND(NOT(E7484="Unknown"),ISBLANK(J7484)),AND(NOT(O7484="Unknown"),ISBLANK(R7484))),"Missing Information", INDEX(Table15[Entire Service Line Classification], MATCH(SUMIFS(Table15[Unique ID],Table15[System-Owned Portion],E7484,Table15[If Material Anything Other than "Lead" in Column E,Was Material Ever Previously Lead?],G7484,Table15[Customer-Owned Portion],O7484),Table15[Unique ID],0),0)))</f>
        <v/>
      </c>
      <c r="X7484"/>
    </row>
    <row r="7485" spans="2:24" x14ac:dyDescent="0.35">
      <c r="B7485" s="146"/>
      <c r="C7485" s="31"/>
      <c r="D7485" s="31"/>
      <c r="E7485" s="44"/>
      <c r="F7485" s="43"/>
      <c r="G7485" s="84"/>
      <c r="H7485" s="31"/>
      <c r="I7485" s="31"/>
      <c r="J7485" s="84"/>
      <c r="K7485" s="31"/>
      <c r="L7485" s="31"/>
      <c r="M7485" s="169"/>
      <c r="N7485" s="148"/>
      <c r="O7485" s="106"/>
      <c r="P7485" s="43"/>
      <c r="Q7485" s="31"/>
      <c r="R7485" s="84"/>
      <c r="S7485" s="31"/>
      <c r="T7485" s="31"/>
      <c r="U7485" s="169"/>
      <c r="V7485" s="150"/>
      <c r="W7485" s="342" t="str" cm="1">
        <f t="array" ref="W7485">IF(SUM(LEN(B7485:V7485))=0,"",IF(OR(OR(ISBLANK(F7485),SUM(LEN(C7485),LEN(D7485))=0),AND(NOT(E7485="Unknown"),ISBLANK(J7485)),AND(NOT(O7485="Unknown"),ISBLANK(R7485))),"Missing Information", INDEX(Table15[Entire Service Line Classification], MATCH(SUMIFS(Table15[Unique ID],Table15[System-Owned Portion],E7485,Table15[If Material Anything Other than "Lead" in Column E,Was Material Ever Previously Lead?],G7485,Table15[Customer-Owned Portion],O7485),Table15[Unique ID],0),0)))</f>
        <v/>
      </c>
      <c r="X7485"/>
    </row>
    <row r="7486" spans="2:24" x14ac:dyDescent="0.35">
      <c r="B7486" s="146"/>
      <c r="C7486" s="31"/>
      <c r="D7486" s="31"/>
      <c r="E7486" s="44"/>
      <c r="F7486" s="43"/>
      <c r="G7486" s="84"/>
      <c r="H7486" s="31"/>
      <c r="I7486" s="31"/>
      <c r="J7486" s="84"/>
      <c r="K7486" s="31"/>
      <c r="L7486" s="31"/>
      <c r="M7486" s="169"/>
      <c r="N7486" s="148"/>
      <c r="O7486" s="106"/>
      <c r="P7486" s="43"/>
      <c r="Q7486" s="31"/>
      <c r="R7486" s="84"/>
      <c r="S7486" s="31"/>
      <c r="T7486" s="31"/>
      <c r="U7486" s="169"/>
      <c r="V7486" s="150"/>
      <c r="W7486" s="342" t="str" cm="1">
        <f t="array" ref="W7486">IF(SUM(LEN(B7486:V7486))=0,"",IF(OR(OR(ISBLANK(F7486),SUM(LEN(C7486),LEN(D7486))=0),AND(NOT(E7486="Unknown"),ISBLANK(J7486)),AND(NOT(O7486="Unknown"),ISBLANK(R7486))),"Missing Information", INDEX(Table15[Entire Service Line Classification], MATCH(SUMIFS(Table15[Unique ID],Table15[System-Owned Portion],E7486,Table15[If Material Anything Other than "Lead" in Column E,Was Material Ever Previously Lead?],G7486,Table15[Customer-Owned Portion],O7486),Table15[Unique ID],0),0)))</f>
        <v/>
      </c>
      <c r="X7486"/>
    </row>
    <row r="7487" spans="2:24" x14ac:dyDescent="0.35">
      <c r="B7487" s="146"/>
      <c r="C7487" s="31"/>
      <c r="D7487" s="31"/>
      <c r="E7487" s="44"/>
      <c r="F7487" s="43"/>
      <c r="G7487" s="84"/>
      <c r="H7487" s="31"/>
      <c r="I7487" s="31"/>
      <c r="J7487" s="84"/>
      <c r="K7487" s="31"/>
      <c r="L7487" s="31"/>
      <c r="M7487" s="169"/>
      <c r="N7487" s="148"/>
      <c r="O7487" s="106"/>
      <c r="P7487" s="43"/>
      <c r="Q7487" s="31"/>
      <c r="R7487" s="84"/>
      <c r="S7487" s="31"/>
      <c r="T7487" s="31"/>
      <c r="U7487" s="169"/>
      <c r="V7487" s="150"/>
      <c r="W7487" s="342" t="str" cm="1">
        <f t="array" ref="W7487">IF(SUM(LEN(B7487:V7487))=0,"",IF(OR(OR(ISBLANK(F7487),SUM(LEN(C7487),LEN(D7487))=0),AND(NOT(E7487="Unknown"),ISBLANK(J7487)),AND(NOT(O7487="Unknown"),ISBLANK(R7487))),"Missing Information", INDEX(Table15[Entire Service Line Classification], MATCH(SUMIFS(Table15[Unique ID],Table15[System-Owned Portion],E7487,Table15[If Material Anything Other than "Lead" in Column E,Was Material Ever Previously Lead?],G7487,Table15[Customer-Owned Portion],O7487),Table15[Unique ID],0),0)))</f>
        <v/>
      </c>
      <c r="X7487"/>
    </row>
    <row r="7488" spans="2:24" x14ac:dyDescent="0.35">
      <c r="B7488" s="146"/>
      <c r="C7488" s="31"/>
      <c r="D7488" s="31"/>
      <c r="E7488" s="44"/>
      <c r="F7488" s="43"/>
      <c r="G7488" s="84"/>
      <c r="H7488" s="31"/>
      <c r="I7488" s="31"/>
      <c r="J7488" s="84"/>
      <c r="K7488" s="31"/>
      <c r="L7488" s="31"/>
      <c r="M7488" s="169"/>
      <c r="N7488" s="148"/>
      <c r="O7488" s="106"/>
      <c r="P7488" s="43"/>
      <c r="Q7488" s="31"/>
      <c r="R7488" s="84"/>
      <c r="S7488" s="31"/>
      <c r="T7488" s="31"/>
      <c r="U7488" s="169"/>
      <c r="V7488" s="150"/>
      <c r="W7488" s="342" t="str" cm="1">
        <f t="array" ref="W7488">IF(SUM(LEN(B7488:V7488))=0,"",IF(OR(OR(ISBLANK(F7488),SUM(LEN(C7488),LEN(D7488))=0),AND(NOT(E7488="Unknown"),ISBLANK(J7488)),AND(NOT(O7488="Unknown"),ISBLANK(R7488))),"Missing Information", INDEX(Table15[Entire Service Line Classification], MATCH(SUMIFS(Table15[Unique ID],Table15[System-Owned Portion],E7488,Table15[If Material Anything Other than "Lead" in Column E,Was Material Ever Previously Lead?],G7488,Table15[Customer-Owned Portion],O7488),Table15[Unique ID],0),0)))</f>
        <v/>
      </c>
      <c r="X7488"/>
    </row>
    <row r="7489" spans="2:24" x14ac:dyDescent="0.35">
      <c r="B7489" s="146"/>
      <c r="C7489" s="31"/>
      <c r="D7489" s="31"/>
      <c r="E7489" s="44"/>
      <c r="F7489" s="43"/>
      <c r="G7489" s="84"/>
      <c r="H7489" s="31"/>
      <c r="I7489" s="31"/>
      <c r="J7489" s="84"/>
      <c r="K7489" s="31"/>
      <c r="L7489" s="31"/>
      <c r="M7489" s="169"/>
      <c r="N7489" s="148"/>
      <c r="O7489" s="106"/>
      <c r="P7489" s="43"/>
      <c r="Q7489" s="31"/>
      <c r="R7489" s="84"/>
      <c r="S7489" s="31"/>
      <c r="T7489" s="31"/>
      <c r="U7489" s="169"/>
      <c r="V7489" s="150"/>
      <c r="W7489" s="342" t="str" cm="1">
        <f t="array" ref="W7489">IF(SUM(LEN(B7489:V7489))=0,"",IF(OR(OR(ISBLANK(F7489),SUM(LEN(C7489),LEN(D7489))=0),AND(NOT(E7489="Unknown"),ISBLANK(J7489)),AND(NOT(O7489="Unknown"),ISBLANK(R7489))),"Missing Information", INDEX(Table15[Entire Service Line Classification], MATCH(SUMIFS(Table15[Unique ID],Table15[System-Owned Portion],E7489,Table15[If Material Anything Other than "Lead" in Column E,Was Material Ever Previously Lead?],G7489,Table15[Customer-Owned Portion],O7489),Table15[Unique ID],0),0)))</f>
        <v/>
      </c>
      <c r="X7489"/>
    </row>
    <row r="7490" spans="2:24" x14ac:dyDescent="0.35">
      <c r="B7490" s="146"/>
      <c r="C7490" s="31"/>
      <c r="D7490" s="31"/>
      <c r="E7490" s="44"/>
      <c r="F7490" s="43"/>
      <c r="G7490" s="84"/>
      <c r="H7490" s="31"/>
      <c r="I7490" s="31"/>
      <c r="J7490" s="84"/>
      <c r="K7490" s="31"/>
      <c r="L7490" s="31"/>
      <c r="M7490" s="169"/>
      <c r="N7490" s="148"/>
      <c r="O7490" s="106"/>
      <c r="P7490" s="43"/>
      <c r="Q7490" s="31"/>
      <c r="R7490" s="84"/>
      <c r="S7490" s="31"/>
      <c r="T7490" s="31"/>
      <c r="U7490" s="169"/>
      <c r="V7490" s="150"/>
      <c r="W7490" s="342" t="str" cm="1">
        <f t="array" ref="W7490">IF(SUM(LEN(B7490:V7490))=0,"",IF(OR(OR(ISBLANK(F7490),SUM(LEN(C7490),LEN(D7490))=0),AND(NOT(E7490="Unknown"),ISBLANK(J7490)),AND(NOT(O7490="Unknown"),ISBLANK(R7490))),"Missing Information", INDEX(Table15[Entire Service Line Classification], MATCH(SUMIFS(Table15[Unique ID],Table15[System-Owned Portion],E7490,Table15[If Material Anything Other than "Lead" in Column E,Was Material Ever Previously Lead?],G7490,Table15[Customer-Owned Portion],O7490),Table15[Unique ID],0),0)))</f>
        <v/>
      </c>
      <c r="X7490"/>
    </row>
    <row r="7491" spans="2:24" x14ac:dyDescent="0.35">
      <c r="B7491" s="146"/>
      <c r="C7491" s="31"/>
      <c r="D7491" s="31"/>
      <c r="E7491" s="44"/>
      <c r="F7491" s="43"/>
      <c r="G7491" s="84"/>
      <c r="H7491" s="31"/>
      <c r="I7491" s="31"/>
      <c r="J7491" s="84"/>
      <c r="K7491" s="31"/>
      <c r="L7491" s="31"/>
      <c r="M7491" s="169"/>
      <c r="N7491" s="148"/>
      <c r="O7491" s="106"/>
      <c r="P7491" s="43"/>
      <c r="Q7491" s="31"/>
      <c r="R7491" s="84"/>
      <c r="S7491" s="31"/>
      <c r="T7491" s="31"/>
      <c r="U7491" s="169"/>
      <c r="V7491" s="150"/>
      <c r="W7491" s="342" t="str" cm="1">
        <f t="array" ref="W7491">IF(SUM(LEN(B7491:V7491))=0,"",IF(OR(OR(ISBLANK(F7491),SUM(LEN(C7491),LEN(D7491))=0),AND(NOT(E7491="Unknown"),ISBLANK(J7491)),AND(NOT(O7491="Unknown"),ISBLANK(R7491))),"Missing Information", INDEX(Table15[Entire Service Line Classification], MATCH(SUMIFS(Table15[Unique ID],Table15[System-Owned Portion],E7491,Table15[If Material Anything Other than "Lead" in Column E,Was Material Ever Previously Lead?],G7491,Table15[Customer-Owned Portion],O7491),Table15[Unique ID],0),0)))</f>
        <v/>
      </c>
      <c r="X7491"/>
    </row>
    <row r="7492" spans="2:24" x14ac:dyDescent="0.35">
      <c r="B7492" s="146"/>
      <c r="C7492" s="31"/>
      <c r="D7492" s="31"/>
      <c r="E7492" s="44"/>
      <c r="F7492" s="43"/>
      <c r="G7492" s="84"/>
      <c r="H7492" s="31"/>
      <c r="I7492" s="31"/>
      <c r="J7492" s="84"/>
      <c r="K7492" s="31"/>
      <c r="L7492" s="31"/>
      <c r="M7492" s="169"/>
      <c r="N7492" s="148"/>
      <c r="O7492" s="106"/>
      <c r="P7492" s="43"/>
      <c r="Q7492" s="31"/>
      <c r="R7492" s="84"/>
      <c r="S7492" s="31"/>
      <c r="T7492" s="31"/>
      <c r="U7492" s="169"/>
      <c r="V7492" s="150"/>
      <c r="W7492" s="342" t="str" cm="1">
        <f t="array" ref="W7492">IF(SUM(LEN(B7492:V7492))=0,"",IF(OR(OR(ISBLANK(F7492),SUM(LEN(C7492),LEN(D7492))=0),AND(NOT(E7492="Unknown"),ISBLANK(J7492)),AND(NOT(O7492="Unknown"),ISBLANK(R7492))),"Missing Information", INDEX(Table15[Entire Service Line Classification], MATCH(SUMIFS(Table15[Unique ID],Table15[System-Owned Portion],E7492,Table15[If Material Anything Other than "Lead" in Column E,Was Material Ever Previously Lead?],G7492,Table15[Customer-Owned Portion],O7492),Table15[Unique ID],0),0)))</f>
        <v/>
      </c>
      <c r="X7492"/>
    </row>
    <row r="7493" spans="2:24" x14ac:dyDescent="0.35">
      <c r="B7493" s="146"/>
      <c r="C7493" s="31"/>
      <c r="D7493" s="31"/>
      <c r="E7493" s="44"/>
      <c r="F7493" s="43"/>
      <c r="G7493" s="84"/>
      <c r="H7493" s="31"/>
      <c r="I7493" s="31"/>
      <c r="J7493" s="84"/>
      <c r="K7493" s="31"/>
      <c r="L7493" s="31"/>
      <c r="M7493" s="169"/>
      <c r="N7493" s="148"/>
      <c r="O7493" s="106"/>
      <c r="P7493" s="43"/>
      <c r="Q7493" s="31"/>
      <c r="R7493" s="84"/>
      <c r="S7493" s="31"/>
      <c r="T7493" s="31"/>
      <c r="U7493" s="169"/>
      <c r="V7493" s="150"/>
      <c r="W7493" s="342" t="str" cm="1">
        <f t="array" ref="W7493">IF(SUM(LEN(B7493:V7493))=0,"",IF(OR(OR(ISBLANK(F7493),SUM(LEN(C7493),LEN(D7493))=0),AND(NOT(E7493="Unknown"),ISBLANK(J7493)),AND(NOT(O7493="Unknown"),ISBLANK(R7493))),"Missing Information", INDEX(Table15[Entire Service Line Classification], MATCH(SUMIFS(Table15[Unique ID],Table15[System-Owned Portion],E7493,Table15[If Material Anything Other than "Lead" in Column E,Was Material Ever Previously Lead?],G7493,Table15[Customer-Owned Portion],O7493),Table15[Unique ID],0),0)))</f>
        <v/>
      </c>
      <c r="X7493"/>
    </row>
    <row r="7494" spans="2:24" x14ac:dyDescent="0.35">
      <c r="B7494" s="146"/>
      <c r="C7494" s="31"/>
      <c r="D7494" s="31"/>
      <c r="E7494" s="44"/>
      <c r="F7494" s="43"/>
      <c r="G7494" s="84"/>
      <c r="H7494" s="31"/>
      <c r="I7494" s="31"/>
      <c r="J7494" s="84"/>
      <c r="K7494" s="31"/>
      <c r="L7494" s="31"/>
      <c r="M7494" s="169"/>
      <c r="N7494" s="148"/>
      <c r="O7494" s="106"/>
      <c r="P7494" s="43"/>
      <c r="Q7494" s="31"/>
      <c r="R7494" s="84"/>
      <c r="S7494" s="31"/>
      <c r="T7494" s="31"/>
      <c r="U7494" s="169"/>
      <c r="V7494" s="150"/>
      <c r="W7494" s="342" t="str" cm="1">
        <f t="array" ref="W7494">IF(SUM(LEN(B7494:V7494))=0,"",IF(OR(OR(ISBLANK(F7494),SUM(LEN(C7494),LEN(D7494))=0),AND(NOT(E7494="Unknown"),ISBLANK(J7494)),AND(NOT(O7494="Unknown"),ISBLANK(R7494))),"Missing Information", INDEX(Table15[Entire Service Line Classification], MATCH(SUMIFS(Table15[Unique ID],Table15[System-Owned Portion],E7494,Table15[If Material Anything Other than "Lead" in Column E,Was Material Ever Previously Lead?],G7494,Table15[Customer-Owned Portion],O7494),Table15[Unique ID],0),0)))</f>
        <v/>
      </c>
      <c r="X7494"/>
    </row>
    <row r="7495" spans="2:24" x14ac:dyDescent="0.35">
      <c r="B7495" s="146"/>
      <c r="C7495" s="31"/>
      <c r="D7495" s="31"/>
      <c r="E7495" s="44"/>
      <c r="F7495" s="43"/>
      <c r="G7495" s="84"/>
      <c r="H7495" s="31"/>
      <c r="I7495" s="31"/>
      <c r="J7495" s="84"/>
      <c r="K7495" s="31"/>
      <c r="L7495" s="31"/>
      <c r="M7495" s="169"/>
      <c r="N7495" s="148"/>
      <c r="O7495" s="106"/>
      <c r="P7495" s="43"/>
      <c r="Q7495" s="31"/>
      <c r="R7495" s="84"/>
      <c r="S7495" s="31"/>
      <c r="T7495" s="31"/>
      <c r="U7495" s="169"/>
      <c r="V7495" s="150"/>
      <c r="W7495" s="342" t="str" cm="1">
        <f t="array" ref="W7495">IF(SUM(LEN(B7495:V7495))=0,"",IF(OR(OR(ISBLANK(F7495),SUM(LEN(C7495),LEN(D7495))=0),AND(NOT(E7495="Unknown"),ISBLANK(J7495)),AND(NOT(O7495="Unknown"),ISBLANK(R7495))),"Missing Information", INDEX(Table15[Entire Service Line Classification], MATCH(SUMIFS(Table15[Unique ID],Table15[System-Owned Portion],E7495,Table15[If Material Anything Other than "Lead" in Column E,Was Material Ever Previously Lead?],G7495,Table15[Customer-Owned Portion],O7495),Table15[Unique ID],0),0)))</f>
        <v/>
      </c>
      <c r="X7495"/>
    </row>
    <row r="7496" spans="2:24" x14ac:dyDescent="0.35">
      <c r="B7496" s="146"/>
      <c r="C7496" s="31"/>
      <c r="D7496" s="31"/>
      <c r="E7496" s="44"/>
      <c r="F7496" s="43"/>
      <c r="G7496" s="84"/>
      <c r="H7496" s="31"/>
      <c r="I7496" s="31"/>
      <c r="J7496" s="84"/>
      <c r="K7496" s="31"/>
      <c r="L7496" s="31"/>
      <c r="M7496" s="169"/>
      <c r="N7496" s="148"/>
      <c r="O7496" s="106"/>
      <c r="P7496" s="43"/>
      <c r="Q7496" s="31"/>
      <c r="R7496" s="84"/>
      <c r="S7496" s="31"/>
      <c r="T7496" s="31"/>
      <c r="U7496" s="169"/>
      <c r="V7496" s="150"/>
      <c r="W7496" s="342" t="str" cm="1">
        <f t="array" ref="W7496">IF(SUM(LEN(B7496:V7496))=0,"",IF(OR(OR(ISBLANK(F7496),SUM(LEN(C7496),LEN(D7496))=0),AND(NOT(E7496="Unknown"),ISBLANK(J7496)),AND(NOT(O7496="Unknown"),ISBLANK(R7496))),"Missing Information", INDEX(Table15[Entire Service Line Classification], MATCH(SUMIFS(Table15[Unique ID],Table15[System-Owned Portion],E7496,Table15[If Material Anything Other than "Lead" in Column E,Was Material Ever Previously Lead?],G7496,Table15[Customer-Owned Portion],O7496),Table15[Unique ID],0),0)))</f>
        <v/>
      </c>
      <c r="X7496"/>
    </row>
    <row r="7497" spans="2:24" x14ac:dyDescent="0.35">
      <c r="B7497" s="146"/>
      <c r="C7497" s="31"/>
      <c r="D7497" s="31"/>
      <c r="E7497" s="44"/>
      <c r="F7497" s="43"/>
      <c r="G7497" s="84"/>
      <c r="H7497" s="31"/>
      <c r="I7497" s="31"/>
      <c r="J7497" s="84"/>
      <c r="K7497" s="31"/>
      <c r="L7497" s="31"/>
      <c r="M7497" s="169"/>
      <c r="N7497" s="148"/>
      <c r="O7497" s="106"/>
      <c r="P7497" s="43"/>
      <c r="Q7497" s="31"/>
      <c r="R7497" s="84"/>
      <c r="S7497" s="31"/>
      <c r="T7497" s="31"/>
      <c r="U7497" s="169"/>
      <c r="V7497" s="150"/>
      <c r="W7497" s="342" t="str" cm="1">
        <f t="array" ref="W7497">IF(SUM(LEN(B7497:V7497))=0,"",IF(OR(OR(ISBLANK(F7497),SUM(LEN(C7497),LEN(D7497))=0),AND(NOT(E7497="Unknown"),ISBLANK(J7497)),AND(NOT(O7497="Unknown"),ISBLANK(R7497))),"Missing Information", INDEX(Table15[Entire Service Line Classification], MATCH(SUMIFS(Table15[Unique ID],Table15[System-Owned Portion],E7497,Table15[If Material Anything Other than "Lead" in Column E,Was Material Ever Previously Lead?],G7497,Table15[Customer-Owned Portion],O7497),Table15[Unique ID],0),0)))</f>
        <v/>
      </c>
      <c r="X7497"/>
    </row>
    <row r="7498" spans="2:24" x14ac:dyDescent="0.35">
      <c r="B7498" s="146"/>
      <c r="C7498" s="31"/>
      <c r="D7498" s="31"/>
      <c r="E7498" s="44"/>
      <c r="F7498" s="43"/>
      <c r="G7498" s="84"/>
      <c r="H7498" s="31"/>
      <c r="I7498" s="31"/>
      <c r="J7498" s="84"/>
      <c r="K7498" s="31"/>
      <c r="L7498" s="31"/>
      <c r="M7498" s="169"/>
      <c r="N7498" s="148"/>
      <c r="O7498" s="106"/>
      <c r="P7498" s="43"/>
      <c r="Q7498" s="31"/>
      <c r="R7498" s="84"/>
      <c r="S7498" s="31"/>
      <c r="T7498" s="31"/>
      <c r="U7498" s="169"/>
      <c r="V7498" s="150"/>
      <c r="W7498" s="342" t="str" cm="1">
        <f t="array" ref="W7498">IF(SUM(LEN(B7498:V7498))=0,"",IF(OR(OR(ISBLANK(F7498),SUM(LEN(C7498),LEN(D7498))=0),AND(NOT(E7498="Unknown"),ISBLANK(J7498)),AND(NOT(O7498="Unknown"),ISBLANK(R7498))),"Missing Information", INDEX(Table15[Entire Service Line Classification], MATCH(SUMIFS(Table15[Unique ID],Table15[System-Owned Portion],E7498,Table15[If Material Anything Other than "Lead" in Column E,Was Material Ever Previously Lead?],G7498,Table15[Customer-Owned Portion],O7498),Table15[Unique ID],0),0)))</f>
        <v/>
      </c>
      <c r="X7498"/>
    </row>
    <row r="7499" spans="2:24" x14ac:dyDescent="0.35">
      <c r="B7499" s="146"/>
      <c r="C7499" s="31"/>
      <c r="D7499" s="31"/>
      <c r="E7499" s="44"/>
      <c r="F7499" s="43"/>
      <c r="G7499" s="84"/>
      <c r="H7499" s="31"/>
      <c r="I7499" s="31"/>
      <c r="J7499" s="84"/>
      <c r="K7499" s="31"/>
      <c r="L7499" s="31"/>
      <c r="M7499" s="169"/>
      <c r="N7499" s="148"/>
      <c r="O7499" s="106"/>
      <c r="P7499" s="43"/>
      <c r="Q7499" s="31"/>
      <c r="R7499" s="84"/>
      <c r="S7499" s="31"/>
      <c r="T7499" s="31"/>
      <c r="U7499" s="169"/>
      <c r="V7499" s="150"/>
      <c r="W7499" s="342" t="str" cm="1">
        <f t="array" ref="W7499">IF(SUM(LEN(B7499:V7499))=0,"",IF(OR(OR(ISBLANK(F7499),SUM(LEN(C7499),LEN(D7499))=0),AND(NOT(E7499="Unknown"),ISBLANK(J7499)),AND(NOT(O7499="Unknown"),ISBLANK(R7499))),"Missing Information", INDEX(Table15[Entire Service Line Classification], MATCH(SUMIFS(Table15[Unique ID],Table15[System-Owned Portion],E7499,Table15[If Material Anything Other than "Lead" in Column E,Was Material Ever Previously Lead?],G7499,Table15[Customer-Owned Portion],O7499),Table15[Unique ID],0),0)))</f>
        <v/>
      </c>
      <c r="X7499"/>
    </row>
    <row r="7500" spans="2:24" x14ac:dyDescent="0.35">
      <c r="B7500" s="146"/>
      <c r="C7500" s="31"/>
      <c r="D7500" s="31"/>
      <c r="E7500" s="44"/>
      <c r="F7500" s="43"/>
      <c r="G7500" s="84"/>
      <c r="H7500" s="31"/>
      <c r="I7500" s="31"/>
      <c r="J7500" s="84"/>
      <c r="K7500" s="31"/>
      <c r="L7500" s="31"/>
      <c r="M7500" s="169"/>
      <c r="N7500" s="148"/>
      <c r="O7500" s="106"/>
      <c r="P7500" s="43"/>
      <c r="Q7500" s="31"/>
      <c r="R7500" s="84"/>
      <c r="S7500" s="31"/>
      <c r="T7500" s="31"/>
      <c r="U7500" s="169"/>
      <c r="V7500" s="150"/>
      <c r="W7500" s="342" t="str" cm="1">
        <f t="array" ref="W7500">IF(SUM(LEN(B7500:V7500))=0,"",IF(OR(OR(ISBLANK(F7500),SUM(LEN(C7500),LEN(D7500))=0),AND(NOT(E7500="Unknown"),ISBLANK(J7500)),AND(NOT(O7500="Unknown"),ISBLANK(R7500))),"Missing Information", INDEX(Table15[Entire Service Line Classification], MATCH(SUMIFS(Table15[Unique ID],Table15[System-Owned Portion],E7500,Table15[If Material Anything Other than "Lead" in Column E,Was Material Ever Previously Lead?],G7500,Table15[Customer-Owned Portion],O7500),Table15[Unique ID],0),0)))</f>
        <v/>
      </c>
      <c r="X7500"/>
    </row>
    <row r="7501" spans="2:24" x14ac:dyDescent="0.35">
      <c r="B7501" s="146"/>
      <c r="C7501" s="31"/>
      <c r="D7501" s="31"/>
      <c r="E7501" s="44"/>
      <c r="F7501" s="43"/>
      <c r="G7501" s="84"/>
      <c r="H7501" s="31"/>
      <c r="I7501" s="31"/>
      <c r="J7501" s="84"/>
      <c r="K7501" s="31"/>
      <c r="L7501" s="31"/>
      <c r="M7501" s="169"/>
      <c r="N7501" s="148"/>
      <c r="O7501" s="106"/>
      <c r="P7501" s="43"/>
      <c r="Q7501" s="31"/>
      <c r="R7501" s="84"/>
      <c r="S7501" s="31"/>
      <c r="T7501" s="31"/>
      <c r="U7501" s="169"/>
      <c r="V7501" s="150"/>
      <c r="W7501" s="342" t="str" cm="1">
        <f t="array" ref="W7501">IF(SUM(LEN(B7501:V7501))=0,"",IF(OR(OR(ISBLANK(F7501),SUM(LEN(C7501),LEN(D7501))=0),AND(NOT(E7501="Unknown"),ISBLANK(J7501)),AND(NOT(O7501="Unknown"),ISBLANK(R7501))),"Missing Information", INDEX(Table15[Entire Service Line Classification], MATCH(SUMIFS(Table15[Unique ID],Table15[System-Owned Portion],E7501,Table15[If Material Anything Other than "Lead" in Column E,Was Material Ever Previously Lead?],G7501,Table15[Customer-Owned Portion],O7501),Table15[Unique ID],0),0)))</f>
        <v/>
      </c>
      <c r="X7501"/>
    </row>
    <row r="7502" spans="2:24" x14ac:dyDescent="0.35">
      <c r="B7502" s="146"/>
      <c r="C7502" s="31"/>
      <c r="D7502" s="31"/>
      <c r="E7502" s="44"/>
      <c r="F7502" s="43"/>
      <c r="G7502" s="84"/>
      <c r="H7502" s="31"/>
      <c r="I7502" s="31"/>
      <c r="J7502" s="84"/>
      <c r="K7502" s="31"/>
      <c r="L7502" s="31"/>
      <c r="M7502" s="169"/>
      <c r="N7502" s="148"/>
      <c r="O7502" s="106"/>
      <c r="P7502" s="43"/>
      <c r="Q7502" s="31"/>
      <c r="R7502" s="84"/>
      <c r="S7502" s="31"/>
      <c r="T7502" s="31"/>
      <c r="U7502" s="169"/>
      <c r="V7502" s="150"/>
      <c r="W7502" s="342" t="str" cm="1">
        <f t="array" ref="W7502">IF(SUM(LEN(B7502:V7502))=0,"",IF(OR(OR(ISBLANK(F7502),SUM(LEN(C7502),LEN(D7502))=0),AND(NOT(E7502="Unknown"),ISBLANK(J7502)),AND(NOT(O7502="Unknown"),ISBLANK(R7502))),"Missing Information", INDEX(Table15[Entire Service Line Classification], MATCH(SUMIFS(Table15[Unique ID],Table15[System-Owned Portion],E7502,Table15[If Material Anything Other than "Lead" in Column E,Was Material Ever Previously Lead?],G7502,Table15[Customer-Owned Portion],O7502),Table15[Unique ID],0),0)))</f>
        <v/>
      </c>
      <c r="X7502"/>
    </row>
    <row r="7503" spans="2:24" x14ac:dyDescent="0.35">
      <c r="B7503" s="146"/>
      <c r="C7503" s="31"/>
      <c r="D7503" s="31"/>
      <c r="E7503" s="44"/>
      <c r="F7503" s="43"/>
      <c r="G7503" s="84"/>
      <c r="H7503" s="31"/>
      <c r="I7503" s="31"/>
      <c r="J7503" s="84"/>
      <c r="K7503" s="31"/>
      <c r="L7503" s="31"/>
      <c r="M7503" s="169"/>
      <c r="N7503" s="148"/>
      <c r="O7503" s="106"/>
      <c r="P7503" s="43"/>
      <c r="Q7503" s="31"/>
      <c r="R7503" s="84"/>
      <c r="S7503" s="31"/>
      <c r="T7503" s="31"/>
      <c r="U7503" s="169"/>
      <c r="V7503" s="150"/>
      <c r="W7503" s="342" t="str" cm="1">
        <f t="array" ref="W7503">IF(SUM(LEN(B7503:V7503))=0,"",IF(OR(OR(ISBLANK(F7503),SUM(LEN(C7503),LEN(D7503))=0),AND(NOT(E7503="Unknown"),ISBLANK(J7503)),AND(NOT(O7503="Unknown"),ISBLANK(R7503))),"Missing Information", INDEX(Table15[Entire Service Line Classification], MATCH(SUMIFS(Table15[Unique ID],Table15[System-Owned Portion],E7503,Table15[If Material Anything Other than "Lead" in Column E,Was Material Ever Previously Lead?],G7503,Table15[Customer-Owned Portion],O7503),Table15[Unique ID],0),0)))</f>
        <v/>
      </c>
      <c r="X7503"/>
    </row>
    <row r="7504" spans="2:24" x14ac:dyDescent="0.35">
      <c r="B7504" s="146"/>
      <c r="C7504" s="31"/>
      <c r="D7504" s="31"/>
      <c r="E7504" s="44"/>
      <c r="F7504" s="43"/>
      <c r="G7504" s="84"/>
      <c r="H7504" s="31"/>
      <c r="I7504" s="31"/>
      <c r="J7504" s="84"/>
      <c r="K7504" s="31"/>
      <c r="L7504" s="31"/>
      <c r="M7504" s="169"/>
      <c r="N7504" s="148"/>
      <c r="O7504" s="106"/>
      <c r="P7504" s="43"/>
      <c r="Q7504" s="31"/>
      <c r="R7504" s="84"/>
      <c r="S7504" s="31"/>
      <c r="T7504" s="31"/>
      <c r="U7504" s="169"/>
      <c r="V7504" s="150"/>
      <c r="W7504" s="342" t="str" cm="1">
        <f t="array" ref="W7504">IF(SUM(LEN(B7504:V7504))=0,"",IF(OR(OR(ISBLANK(F7504),SUM(LEN(C7504),LEN(D7504))=0),AND(NOT(E7504="Unknown"),ISBLANK(J7504)),AND(NOT(O7504="Unknown"),ISBLANK(R7504))),"Missing Information", INDEX(Table15[Entire Service Line Classification], MATCH(SUMIFS(Table15[Unique ID],Table15[System-Owned Portion],E7504,Table15[If Material Anything Other than "Lead" in Column E,Was Material Ever Previously Lead?],G7504,Table15[Customer-Owned Portion],O7504),Table15[Unique ID],0),0)))</f>
        <v/>
      </c>
      <c r="X7504"/>
    </row>
    <row r="7505" spans="2:24" x14ac:dyDescent="0.35">
      <c r="B7505" s="146"/>
      <c r="C7505" s="31"/>
      <c r="D7505" s="31"/>
      <c r="E7505" s="44"/>
      <c r="F7505" s="43"/>
      <c r="G7505" s="84"/>
      <c r="H7505" s="31"/>
      <c r="I7505" s="31"/>
      <c r="J7505" s="84"/>
      <c r="K7505" s="31"/>
      <c r="L7505" s="31"/>
      <c r="M7505" s="169"/>
      <c r="N7505" s="148"/>
      <c r="O7505" s="106"/>
      <c r="P7505" s="43"/>
      <c r="Q7505" s="31"/>
      <c r="R7505" s="84"/>
      <c r="S7505" s="31"/>
      <c r="T7505" s="31"/>
      <c r="U7505" s="169"/>
      <c r="V7505" s="150"/>
      <c r="W7505" s="342" t="str" cm="1">
        <f t="array" ref="W7505">IF(SUM(LEN(B7505:V7505))=0,"",IF(OR(OR(ISBLANK(F7505),SUM(LEN(C7505),LEN(D7505))=0),AND(NOT(E7505="Unknown"),ISBLANK(J7505)),AND(NOT(O7505="Unknown"),ISBLANK(R7505))),"Missing Information", INDEX(Table15[Entire Service Line Classification], MATCH(SUMIFS(Table15[Unique ID],Table15[System-Owned Portion],E7505,Table15[If Material Anything Other than "Lead" in Column E,Was Material Ever Previously Lead?],G7505,Table15[Customer-Owned Portion],O7505),Table15[Unique ID],0),0)))</f>
        <v/>
      </c>
      <c r="X7505"/>
    </row>
    <row r="7506" spans="2:24" x14ac:dyDescent="0.35">
      <c r="B7506" s="146"/>
      <c r="C7506" s="31"/>
      <c r="D7506" s="31"/>
      <c r="E7506" s="44"/>
      <c r="F7506" s="43"/>
      <c r="G7506" s="84"/>
      <c r="H7506" s="31"/>
      <c r="I7506" s="31"/>
      <c r="J7506" s="84"/>
      <c r="K7506" s="31"/>
      <c r="L7506" s="31"/>
      <c r="M7506" s="169"/>
      <c r="N7506" s="148"/>
      <c r="O7506" s="106"/>
      <c r="P7506" s="43"/>
      <c r="Q7506" s="31"/>
      <c r="R7506" s="84"/>
      <c r="S7506" s="31"/>
      <c r="T7506" s="31"/>
      <c r="U7506" s="169"/>
      <c r="V7506" s="150"/>
      <c r="W7506" s="342" t="str" cm="1">
        <f t="array" ref="W7506">IF(SUM(LEN(B7506:V7506))=0,"",IF(OR(OR(ISBLANK(F7506),SUM(LEN(C7506),LEN(D7506))=0),AND(NOT(E7506="Unknown"),ISBLANK(J7506)),AND(NOT(O7506="Unknown"),ISBLANK(R7506))),"Missing Information", INDEX(Table15[Entire Service Line Classification], MATCH(SUMIFS(Table15[Unique ID],Table15[System-Owned Portion],E7506,Table15[If Material Anything Other than "Lead" in Column E,Was Material Ever Previously Lead?],G7506,Table15[Customer-Owned Portion],O7506),Table15[Unique ID],0),0)))</f>
        <v/>
      </c>
      <c r="X7506"/>
    </row>
    <row r="7507" spans="2:24" x14ac:dyDescent="0.35">
      <c r="B7507" s="146"/>
      <c r="C7507" s="31"/>
      <c r="D7507" s="31"/>
      <c r="E7507" s="44"/>
      <c r="F7507" s="43"/>
      <c r="G7507" s="84"/>
      <c r="H7507" s="31"/>
      <c r="I7507" s="31"/>
      <c r="J7507" s="84"/>
      <c r="K7507" s="31"/>
      <c r="L7507" s="31"/>
      <c r="M7507" s="169"/>
      <c r="N7507" s="148"/>
      <c r="O7507" s="106"/>
      <c r="P7507" s="43"/>
      <c r="Q7507" s="31"/>
      <c r="R7507" s="84"/>
      <c r="S7507" s="31"/>
      <c r="T7507" s="31"/>
      <c r="U7507" s="169"/>
      <c r="V7507" s="150"/>
      <c r="W7507" s="342" t="str" cm="1">
        <f t="array" ref="W7507">IF(SUM(LEN(B7507:V7507))=0,"",IF(OR(OR(ISBLANK(F7507),SUM(LEN(C7507),LEN(D7507))=0),AND(NOT(E7507="Unknown"),ISBLANK(J7507)),AND(NOT(O7507="Unknown"),ISBLANK(R7507))),"Missing Information", INDEX(Table15[Entire Service Line Classification], MATCH(SUMIFS(Table15[Unique ID],Table15[System-Owned Portion],E7507,Table15[If Material Anything Other than "Lead" in Column E,Was Material Ever Previously Lead?],G7507,Table15[Customer-Owned Portion],O7507),Table15[Unique ID],0),0)))</f>
        <v/>
      </c>
      <c r="X7507"/>
    </row>
    <row r="7508" spans="2:24" x14ac:dyDescent="0.35">
      <c r="B7508" s="146"/>
      <c r="C7508" s="31"/>
      <c r="D7508" s="31"/>
      <c r="E7508" s="44"/>
      <c r="F7508" s="43"/>
      <c r="G7508" s="84"/>
      <c r="H7508" s="31"/>
      <c r="I7508" s="31"/>
      <c r="J7508" s="84"/>
      <c r="K7508" s="31"/>
      <c r="L7508" s="31"/>
      <c r="M7508" s="169"/>
      <c r="N7508" s="148"/>
      <c r="O7508" s="106"/>
      <c r="P7508" s="43"/>
      <c r="Q7508" s="31"/>
      <c r="R7508" s="84"/>
      <c r="S7508" s="31"/>
      <c r="T7508" s="31"/>
      <c r="U7508" s="169"/>
      <c r="V7508" s="150"/>
      <c r="W7508" s="342" t="str" cm="1">
        <f t="array" ref="W7508">IF(SUM(LEN(B7508:V7508))=0,"",IF(OR(OR(ISBLANK(F7508),SUM(LEN(C7508),LEN(D7508))=0),AND(NOT(E7508="Unknown"),ISBLANK(J7508)),AND(NOT(O7508="Unknown"),ISBLANK(R7508))),"Missing Information", INDEX(Table15[Entire Service Line Classification], MATCH(SUMIFS(Table15[Unique ID],Table15[System-Owned Portion],E7508,Table15[If Material Anything Other than "Lead" in Column E,Was Material Ever Previously Lead?],G7508,Table15[Customer-Owned Portion],O7508),Table15[Unique ID],0),0)))</f>
        <v/>
      </c>
      <c r="X7508"/>
    </row>
    <row r="7509" spans="2:24" x14ac:dyDescent="0.35">
      <c r="B7509" s="146"/>
      <c r="C7509" s="31"/>
      <c r="D7509" s="31"/>
      <c r="E7509" s="44"/>
      <c r="F7509" s="43"/>
      <c r="G7509" s="84"/>
      <c r="H7509" s="31"/>
      <c r="I7509" s="31"/>
      <c r="J7509" s="84"/>
      <c r="K7509" s="31"/>
      <c r="L7509" s="31"/>
      <c r="M7509" s="169"/>
      <c r="N7509" s="148"/>
      <c r="O7509" s="106"/>
      <c r="P7509" s="43"/>
      <c r="Q7509" s="31"/>
      <c r="R7509" s="84"/>
      <c r="S7509" s="31"/>
      <c r="T7509" s="31"/>
      <c r="U7509" s="169"/>
      <c r="V7509" s="150"/>
      <c r="W7509" s="342" t="str" cm="1">
        <f t="array" ref="W7509">IF(SUM(LEN(B7509:V7509))=0,"",IF(OR(OR(ISBLANK(F7509),SUM(LEN(C7509),LEN(D7509))=0),AND(NOT(E7509="Unknown"),ISBLANK(J7509)),AND(NOT(O7509="Unknown"),ISBLANK(R7509))),"Missing Information", INDEX(Table15[Entire Service Line Classification], MATCH(SUMIFS(Table15[Unique ID],Table15[System-Owned Portion],E7509,Table15[If Material Anything Other than "Lead" in Column E,Was Material Ever Previously Lead?],G7509,Table15[Customer-Owned Portion],O7509),Table15[Unique ID],0),0)))</f>
        <v/>
      </c>
      <c r="X7509"/>
    </row>
    <row r="7510" spans="2:24" x14ac:dyDescent="0.35">
      <c r="B7510" s="146"/>
      <c r="C7510" s="31"/>
      <c r="D7510" s="31"/>
      <c r="E7510" s="44"/>
      <c r="F7510" s="43"/>
      <c r="G7510" s="84"/>
      <c r="H7510" s="31"/>
      <c r="I7510" s="31"/>
      <c r="J7510" s="84"/>
      <c r="K7510" s="31"/>
      <c r="L7510" s="31"/>
      <c r="M7510" s="169"/>
      <c r="N7510" s="148"/>
      <c r="O7510" s="106"/>
      <c r="P7510" s="43"/>
      <c r="Q7510" s="31"/>
      <c r="R7510" s="84"/>
      <c r="S7510" s="31"/>
      <c r="T7510" s="31"/>
      <c r="U7510" s="169"/>
      <c r="V7510" s="150"/>
      <c r="W7510" s="342" t="str" cm="1">
        <f t="array" ref="W7510">IF(SUM(LEN(B7510:V7510))=0,"",IF(OR(OR(ISBLANK(F7510),SUM(LEN(C7510),LEN(D7510))=0),AND(NOT(E7510="Unknown"),ISBLANK(J7510)),AND(NOT(O7510="Unknown"),ISBLANK(R7510))),"Missing Information", INDEX(Table15[Entire Service Line Classification], MATCH(SUMIFS(Table15[Unique ID],Table15[System-Owned Portion],E7510,Table15[If Material Anything Other than "Lead" in Column E,Was Material Ever Previously Lead?],G7510,Table15[Customer-Owned Portion],O7510),Table15[Unique ID],0),0)))</f>
        <v/>
      </c>
      <c r="X7510"/>
    </row>
    <row r="7511" spans="2:24" x14ac:dyDescent="0.35">
      <c r="B7511" s="146"/>
      <c r="C7511" s="31"/>
      <c r="D7511" s="31"/>
      <c r="E7511" s="44"/>
      <c r="F7511" s="43"/>
      <c r="G7511" s="84"/>
      <c r="H7511" s="31"/>
      <c r="I7511" s="31"/>
      <c r="J7511" s="84"/>
      <c r="K7511" s="31"/>
      <c r="L7511" s="31"/>
      <c r="M7511" s="169"/>
      <c r="N7511" s="148"/>
      <c r="O7511" s="106"/>
      <c r="P7511" s="43"/>
      <c r="Q7511" s="31"/>
      <c r="R7511" s="84"/>
      <c r="S7511" s="31"/>
      <c r="T7511" s="31"/>
      <c r="U7511" s="169"/>
      <c r="V7511" s="150"/>
      <c r="W7511" s="342" t="str" cm="1">
        <f t="array" ref="W7511">IF(SUM(LEN(B7511:V7511))=0,"",IF(OR(OR(ISBLANK(F7511),SUM(LEN(C7511),LEN(D7511))=0),AND(NOT(E7511="Unknown"),ISBLANK(J7511)),AND(NOT(O7511="Unknown"),ISBLANK(R7511))),"Missing Information", INDEX(Table15[Entire Service Line Classification], MATCH(SUMIFS(Table15[Unique ID],Table15[System-Owned Portion],E7511,Table15[If Material Anything Other than "Lead" in Column E,Was Material Ever Previously Lead?],G7511,Table15[Customer-Owned Portion],O7511),Table15[Unique ID],0),0)))</f>
        <v/>
      </c>
      <c r="X7511"/>
    </row>
    <row r="7512" spans="2:24" x14ac:dyDescent="0.35">
      <c r="B7512" s="146"/>
      <c r="C7512" s="31"/>
      <c r="D7512" s="31"/>
      <c r="E7512" s="44"/>
      <c r="F7512" s="43"/>
      <c r="G7512" s="84"/>
      <c r="H7512" s="31"/>
      <c r="I7512" s="31"/>
      <c r="J7512" s="84"/>
      <c r="K7512" s="31"/>
      <c r="L7512" s="31"/>
      <c r="M7512" s="169"/>
      <c r="N7512" s="148"/>
      <c r="O7512" s="106"/>
      <c r="P7512" s="43"/>
      <c r="Q7512" s="31"/>
      <c r="R7512" s="84"/>
      <c r="S7512" s="31"/>
      <c r="T7512" s="31"/>
      <c r="U7512" s="169"/>
      <c r="V7512" s="150"/>
      <c r="W7512" s="342" t="str" cm="1">
        <f t="array" ref="W7512">IF(SUM(LEN(B7512:V7512))=0,"",IF(OR(OR(ISBLANK(F7512),SUM(LEN(C7512),LEN(D7512))=0),AND(NOT(E7512="Unknown"),ISBLANK(J7512)),AND(NOT(O7512="Unknown"),ISBLANK(R7512))),"Missing Information", INDEX(Table15[Entire Service Line Classification], MATCH(SUMIFS(Table15[Unique ID],Table15[System-Owned Portion],E7512,Table15[If Material Anything Other than "Lead" in Column E,Was Material Ever Previously Lead?],G7512,Table15[Customer-Owned Portion],O7512),Table15[Unique ID],0),0)))</f>
        <v/>
      </c>
      <c r="X7512"/>
    </row>
    <row r="7513" spans="2:24" x14ac:dyDescent="0.35">
      <c r="B7513" s="146"/>
      <c r="C7513" s="31"/>
      <c r="D7513" s="31"/>
      <c r="E7513" s="44"/>
      <c r="F7513" s="43"/>
      <c r="G7513" s="84"/>
      <c r="H7513" s="31"/>
      <c r="I7513" s="31"/>
      <c r="J7513" s="84"/>
      <c r="K7513" s="31"/>
      <c r="L7513" s="31"/>
      <c r="M7513" s="169"/>
      <c r="N7513" s="148"/>
      <c r="O7513" s="106"/>
      <c r="P7513" s="43"/>
      <c r="Q7513" s="31"/>
      <c r="R7513" s="84"/>
      <c r="S7513" s="31"/>
      <c r="T7513" s="31"/>
      <c r="U7513" s="169"/>
      <c r="V7513" s="150"/>
      <c r="W7513" s="342" t="str" cm="1">
        <f t="array" ref="W7513">IF(SUM(LEN(B7513:V7513))=0,"",IF(OR(OR(ISBLANK(F7513),SUM(LEN(C7513),LEN(D7513))=0),AND(NOT(E7513="Unknown"),ISBLANK(J7513)),AND(NOT(O7513="Unknown"),ISBLANK(R7513))),"Missing Information", INDEX(Table15[Entire Service Line Classification], MATCH(SUMIFS(Table15[Unique ID],Table15[System-Owned Portion],E7513,Table15[If Material Anything Other than "Lead" in Column E,Was Material Ever Previously Lead?],G7513,Table15[Customer-Owned Portion],O7513),Table15[Unique ID],0),0)))</f>
        <v/>
      </c>
      <c r="X7513"/>
    </row>
    <row r="7514" spans="2:24" x14ac:dyDescent="0.35">
      <c r="B7514" s="146"/>
      <c r="C7514" s="31"/>
      <c r="D7514" s="31"/>
      <c r="E7514" s="44"/>
      <c r="F7514" s="43"/>
      <c r="G7514" s="84"/>
      <c r="H7514" s="31"/>
      <c r="I7514" s="31"/>
      <c r="J7514" s="84"/>
      <c r="K7514" s="31"/>
      <c r="L7514" s="31"/>
      <c r="M7514" s="169"/>
      <c r="N7514" s="148"/>
      <c r="O7514" s="106"/>
      <c r="P7514" s="43"/>
      <c r="Q7514" s="31"/>
      <c r="R7514" s="84"/>
      <c r="S7514" s="31"/>
      <c r="T7514" s="31"/>
      <c r="U7514" s="169"/>
      <c r="V7514" s="150"/>
      <c r="W7514" s="342" t="str" cm="1">
        <f t="array" ref="W7514">IF(SUM(LEN(B7514:V7514))=0,"",IF(OR(OR(ISBLANK(F7514),SUM(LEN(C7514),LEN(D7514))=0),AND(NOT(E7514="Unknown"),ISBLANK(J7514)),AND(NOT(O7514="Unknown"),ISBLANK(R7514))),"Missing Information", INDEX(Table15[Entire Service Line Classification], MATCH(SUMIFS(Table15[Unique ID],Table15[System-Owned Portion],E7514,Table15[If Material Anything Other than "Lead" in Column E,Was Material Ever Previously Lead?],G7514,Table15[Customer-Owned Portion],O7514),Table15[Unique ID],0),0)))</f>
        <v/>
      </c>
      <c r="X7514"/>
    </row>
    <row r="7515" spans="2:24" x14ac:dyDescent="0.35">
      <c r="B7515" s="146"/>
      <c r="C7515" s="31"/>
      <c r="D7515" s="31"/>
      <c r="E7515" s="44"/>
      <c r="F7515" s="43"/>
      <c r="G7515" s="84"/>
      <c r="H7515" s="31"/>
      <c r="I7515" s="31"/>
      <c r="J7515" s="84"/>
      <c r="K7515" s="31"/>
      <c r="L7515" s="31"/>
      <c r="M7515" s="169"/>
      <c r="N7515" s="148"/>
      <c r="O7515" s="106"/>
      <c r="P7515" s="43"/>
      <c r="Q7515" s="31"/>
      <c r="R7515" s="84"/>
      <c r="S7515" s="31"/>
      <c r="T7515" s="31"/>
      <c r="U7515" s="169"/>
      <c r="V7515" s="150"/>
      <c r="W7515" s="342" t="str" cm="1">
        <f t="array" ref="W7515">IF(SUM(LEN(B7515:V7515))=0,"",IF(OR(OR(ISBLANK(F7515),SUM(LEN(C7515),LEN(D7515))=0),AND(NOT(E7515="Unknown"),ISBLANK(J7515)),AND(NOT(O7515="Unknown"),ISBLANK(R7515))),"Missing Information", INDEX(Table15[Entire Service Line Classification], MATCH(SUMIFS(Table15[Unique ID],Table15[System-Owned Portion],E7515,Table15[If Material Anything Other than "Lead" in Column E,Was Material Ever Previously Lead?],G7515,Table15[Customer-Owned Portion],O7515),Table15[Unique ID],0),0)))</f>
        <v/>
      </c>
      <c r="X7515"/>
    </row>
    <row r="7516" spans="2:24" x14ac:dyDescent="0.35">
      <c r="B7516" s="146"/>
      <c r="C7516" s="31"/>
      <c r="D7516" s="31"/>
      <c r="E7516" s="44"/>
      <c r="F7516" s="43"/>
      <c r="G7516" s="84"/>
      <c r="H7516" s="31"/>
      <c r="I7516" s="31"/>
      <c r="J7516" s="84"/>
      <c r="K7516" s="31"/>
      <c r="L7516" s="31"/>
      <c r="M7516" s="169"/>
      <c r="N7516" s="148"/>
      <c r="O7516" s="106"/>
      <c r="P7516" s="43"/>
      <c r="Q7516" s="31"/>
      <c r="R7516" s="84"/>
      <c r="S7516" s="31"/>
      <c r="T7516" s="31"/>
      <c r="U7516" s="169"/>
      <c r="V7516" s="150"/>
      <c r="W7516" s="342" t="str" cm="1">
        <f t="array" ref="W7516">IF(SUM(LEN(B7516:V7516))=0,"",IF(OR(OR(ISBLANK(F7516),SUM(LEN(C7516),LEN(D7516))=0),AND(NOT(E7516="Unknown"),ISBLANK(J7516)),AND(NOT(O7516="Unknown"),ISBLANK(R7516))),"Missing Information", INDEX(Table15[Entire Service Line Classification], MATCH(SUMIFS(Table15[Unique ID],Table15[System-Owned Portion],E7516,Table15[If Material Anything Other than "Lead" in Column E,Was Material Ever Previously Lead?],G7516,Table15[Customer-Owned Portion],O7516),Table15[Unique ID],0),0)))</f>
        <v/>
      </c>
      <c r="X7516"/>
    </row>
    <row r="7517" spans="2:24" x14ac:dyDescent="0.35">
      <c r="B7517" s="146"/>
      <c r="C7517" s="31"/>
      <c r="D7517" s="31"/>
      <c r="E7517" s="44"/>
      <c r="F7517" s="43"/>
      <c r="G7517" s="84"/>
      <c r="H7517" s="31"/>
      <c r="I7517" s="31"/>
      <c r="J7517" s="84"/>
      <c r="K7517" s="31"/>
      <c r="L7517" s="31"/>
      <c r="M7517" s="169"/>
      <c r="N7517" s="148"/>
      <c r="O7517" s="106"/>
      <c r="P7517" s="43"/>
      <c r="Q7517" s="31"/>
      <c r="R7517" s="84"/>
      <c r="S7517" s="31"/>
      <c r="T7517" s="31"/>
      <c r="U7517" s="169"/>
      <c r="V7517" s="150"/>
      <c r="W7517" s="342" t="str" cm="1">
        <f t="array" ref="W7517">IF(SUM(LEN(B7517:V7517))=0,"",IF(OR(OR(ISBLANK(F7517),SUM(LEN(C7517),LEN(D7517))=0),AND(NOT(E7517="Unknown"),ISBLANK(J7517)),AND(NOT(O7517="Unknown"),ISBLANK(R7517))),"Missing Information", INDEX(Table15[Entire Service Line Classification], MATCH(SUMIFS(Table15[Unique ID],Table15[System-Owned Portion],E7517,Table15[If Material Anything Other than "Lead" in Column E,Was Material Ever Previously Lead?],G7517,Table15[Customer-Owned Portion],O7517),Table15[Unique ID],0),0)))</f>
        <v/>
      </c>
      <c r="X7517"/>
    </row>
    <row r="7518" spans="2:24" x14ac:dyDescent="0.35">
      <c r="B7518" s="146"/>
      <c r="C7518" s="31"/>
      <c r="D7518" s="31"/>
      <c r="E7518" s="44"/>
      <c r="F7518" s="43"/>
      <c r="G7518" s="84"/>
      <c r="H7518" s="31"/>
      <c r="I7518" s="31"/>
      <c r="J7518" s="84"/>
      <c r="K7518" s="31"/>
      <c r="L7518" s="31"/>
      <c r="M7518" s="169"/>
      <c r="N7518" s="148"/>
      <c r="O7518" s="106"/>
      <c r="P7518" s="43"/>
      <c r="Q7518" s="31"/>
      <c r="R7518" s="84"/>
      <c r="S7518" s="31"/>
      <c r="T7518" s="31"/>
      <c r="U7518" s="169"/>
      <c r="V7518" s="150"/>
      <c r="W7518" s="342" t="str" cm="1">
        <f t="array" ref="W7518">IF(SUM(LEN(B7518:V7518))=0,"",IF(OR(OR(ISBLANK(F7518),SUM(LEN(C7518),LEN(D7518))=0),AND(NOT(E7518="Unknown"),ISBLANK(J7518)),AND(NOT(O7518="Unknown"),ISBLANK(R7518))),"Missing Information", INDEX(Table15[Entire Service Line Classification], MATCH(SUMIFS(Table15[Unique ID],Table15[System-Owned Portion],E7518,Table15[If Material Anything Other than "Lead" in Column E,Was Material Ever Previously Lead?],G7518,Table15[Customer-Owned Portion],O7518),Table15[Unique ID],0),0)))</f>
        <v/>
      </c>
      <c r="X7518"/>
    </row>
    <row r="7519" spans="2:24" x14ac:dyDescent="0.35">
      <c r="B7519" s="146"/>
      <c r="C7519" s="31"/>
      <c r="D7519" s="31"/>
      <c r="E7519" s="44"/>
      <c r="F7519" s="43"/>
      <c r="G7519" s="84"/>
      <c r="H7519" s="31"/>
      <c r="I7519" s="31"/>
      <c r="J7519" s="84"/>
      <c r="K7519" s="31"/>
      <c r="L7519" s="31"/>
      <c r="M7519" s="169"/>
      <c r="N7519" s="148"/>
      <c r="O7519" s="106"/>
      <c r="P7519" s="43"/>
      <c r="Q7519" s="31"/>
      <c r="R7519" s="84"/>
      <c r="S7519" s="31"/>
      <c r="T7519" s="31"/>
      <c r="U7519" s="169"/>
      <c r="V7519" s="150"/>
      <c r="W7519" s="342" t="str" cm="1">
        <f t="array" ref="W7519">IF(SUM(LEN(B7519:V7519))=0,"",IF(OR(OR(ISBLANK(F7519),SUM(LEN(C7519),LEN(D7519))=0),AND(NOT(E7519="Unknown"),ISBLANK(J7519)),AND(NOT(O7519="Unknown"),ISBLANK(R7519))),"Missing Information", INDEX(Table15[Entire Service Line Classification], MATCH(SUMIFS(Table15[Unique ID],Table15[System-Owned Portion],E7519,Table15[If Material Anything Other than "Lead" in Column E,Was Material Ever Previously Lead?],G7519,Table15[Customer-Owned Portion],O7519),Table15[Unique ID],0),0)))</f>
        <v/>
      </c>
      <c r="X7519"/>
    </row>
    <row r="7520" spans="2:24" x14ac:dyDescent="0.35">
      <c r="B7520" s="146"/>
      <c r="C7520" s="31"/>
      <c r="D7520" s="31"/>
      <c r="E7520" s="44"/>
      <c r="F7520" s="43"/>
      <c r="G7520" s="84"/>
      <c r="H7520" s="31"/>
      <c r="I7520" s="31"/>
      <c r="J7520" s="84"/>
      <c r="K7520" s="31"/>
      <c r="L7520" s="31"/>
      <c r="M7520" s="169"/>
      <c r="N7520" s="148"/>
      <c r="O7520" s="106"/>
      <c r="P7520" s="43"/>
      <c r="Q7520" s="31"/>
      <c r="R7520" s="84"/>
      <c r="S7520" s="31"/>
      <c r="T7520" s="31"/>
      <c r="U7520" s="169"/>
      <c r="V7520" s="150"/>
      <c r="W7520" s="342" t="str" cm="1">
        <f t="array" ref="W7520">IF(SUM(LEN(B7520:V7520))=0,"",IF(OR(OR(ISBLANK(F7520),SUM(LEN(C7520),LEN(D7520))=0),AND(NOT(E7520="Unknown"),ISBLANK(J7520)),AND(NOT(O7520="Unknown"),ISBLANK(R7520))),"Missing Information", INDEX(Table15[Entire Service Line Classification], MATCH(SUMIFS(Table15[Unique ID],Table15[System-Owned Portion],E7520,Table15[If Material Anything Other than "Lead" in Column E,Was Material Ever Previously Lead?],G7520,Table15[Customer-Owned Portion],O7520),Table15[Unique ID],0),0)))</f>
        <v/>
      </c>
      <c r="X7520"/>
    </row>
    <row r="7521" spans="2:24" x14ac:dyDescent="0.35">
      <c r="B7521" s="146"/>
      <c r="C7521" s="31"/>
      <c r="D7521" s="31"/>
      <c r="E7521" s="44"/>
      <c r="F7521" s="43"/>
      <c r="G7521" s="84"/>
      <c r="H7521" s="31"/>
      <c r="I7521" s="31"/>
      <c r="J7521" s="84"/>
      <c r="K7521" s="31"/>
      <c r="L7521" s="31"/>
      <c r="M7521" s="169"/>
      <c r="N7521" s="148"/>
      <c r="O7521" s="106"/>
      <c r="P7521" s="43"/>
      <c r="Q7521" s="31"/>
      <c r="R7521" s="84"/>
      <c r="S7521" s="31"/>
      <c r="T7521" s="31"/>
      <c r="U7521" s="169"/>
      <c r="V7521" s="150"/>
      <c r="W7521" s="342" t="str" cm="1">
        <f t="array" ref="W7521">IF(SUM(LEN(B7521:V7521))=0,"",IF(OR(OR(ISBLANK(F7521),SUM(LEN(C7521),LEN(D7521))=0),AND(NOT(E7521="Unknown"),ISBLANK(J7521)),AND(NOT(O7521="Unknown"),ISBLANK(R7521))),"Missing Information", INDEX(Table15[Entire Service Line Classification], MATCH(SUMIFS(Table15[Unique ID],Table15[System-Owned Portion],E7521,Table15[If Material Anything Other than "Lead" in Column E,Was Material Ever Previously Lead?],G7521,Table15[Customer-Owned Portion],O7521),Table15[Unique ID],0),0)))</f>
        <v/>
      </c>
      <c r="X7521"/>
    </row>
    <row r="7522" spans="2:24" x14ac:dyDescent="0.35">
      <c r="B7522" s="146"/>
      <c r="C7522" s="31"/>
      <c r="D7522" s="31"/>
      <c r="E7522" s="44"/>
      <c r="F7522" s="43"/>
      <c r="G7522" s="84"/>
      <c r="H7522" s="31"/>
      <c r="I7522" s="31"/>
      <c r="J7522" s="84"/>
      <c r="K7522" s="31"/>
      <c r="L7522" s="31"/>
      <c r="M7522" s="169"/>
      <c r="N7522" s="148"/>
      <c r="O7522" s="106"/>
      <c r="P7522" s="43"/>
      <c r="Q7522" s="31"/>
      <c r="R7522" s="84"/>
      <c r="S7522" s="31"/>
      <c r="T7522" s="31"/>
      <c r="U7522" s="169"/>
      <c r="V7522" s="150"/>
      <c r="W7522" s="342" t="str" cm="1">
        <f t="array" ref="W7522">IF(SUM(LEN(B7522:V7522))=0,"",IF(OR(OR(ISBLANK(F7522),SUM(LEN(C7522),LEN(D7522))=0),AND(NOT(E7522="Unknown"),ISBLANK(J7522)),AND(NOT(O7522="Unknown"),ISBLANK(R7522))),"Missing Information", INDEX(Table15[Entire Service Line Classification], MATCH(SUMIFS(Table15[Unique ID],Table15[System-Owned Portion],E7522,Table15[If Material Anything Other than "Lead" in Column E,Was Material Ever Previously Lead?],G7522,Table15[Customer-Owned Portion],O7522),Table15[Unique ID],0),0)))</f>
        <v/>
      </c>
      <c r="X7522"/>
    </row>
    <row r="7523" spans="2:24" x14ac:dyDescent="0.35">
      <c r="B7523" s="146"/>
      <c r="C7523" s="31"/>
      <c r="D7523" s="31"/>
      <c r="E7523" s="44"/>
      <c r="F7523" s="43"/>
      <c r="G7523" s="84"/>
      <c r="H7523" s="31"/>
      <c r="I7523" s="31"/>
      <c r="J7523" s="84"/>
      <c r="K7523" s="31"/>
      <c r="L7523" s="31"/>
      <c r="M7523" s="169"/>
      <c r="N7523" s="148"/>
      <c r="O7523" s="106"/>
      <c r="P7523" s="43"/>
      <c r="Q7523" s="31"/>
      <c r="R7523" s="84"/>
      <c r="S7523" s="31"/>
      <c r="T7523" s="31"/>
      <c r="U7523" s="169"/>
      <c r="V7523" s="150"/>
      <c r="W7523" s="342" t="str" cm="1">
        <f t="array" ref="W7523">IF(SUM(LEN(B7523:V7523))=0,"",IF(OR(OR(ISBLANK(F7523),SUM(LEN(C7523),LEN(D7523))=0),AND(NOT(E7523="Unknown"),ISBLANK(J7523)),AND(NOT(O7523="Unknown"),ISBLANK(R7523))),"Missing Information", INDEX(Table15[Entire Service Line Classification], MATCH(SUMIFS(Table15[Unique ID],Table15[System-Owned Portion],E7523,Table15[If Material Anything Other than "Lead" in Column E,Was Material Ever Previously Lead?],G7523,Table15[Customer-Owned Portion],O7523),Table15[Unique ID],0),0)))</f>
        <v/>
      </c>
      <c r="X7523"/>
    </row>
    <row r="7524" spans="2:24" x14ac:dyDescent="0.35">
      <c r="B7524" s="146"/>
      <c r="C7524" s="31"/>
      <c r="D7524" s="31"/>
      <c r="E7524" s="44"/>
      <c r="F7524" s="43"/>
      <c r="G7524" s="84"/>
      <c r="H7524" s="31"/>
      <c r="I7524" s="31"/>
      <c r="J7524" s="84"/>
      <c r="K7524" s="31"/>
      <c r="L7524" s="31"/>
      <c r="M7524" s="169"/>
      <c r="N7524" s="148"/>
      <c r="O7524" s="106"/>
      <c r="P7524" s="43"/>
      <c r="Q7524" s="31"/>
      <c r="R7524" s="84"/>
      <c r="S7524" s="31"/>
      <c r="T7524" s="31"/>
      <c r="U7524" s="169"/>
      <c r="V7524" s="150"/>
      <c r="W7524" s="342" t="str" cm="1">
        <f t="array" ref="W7524">IF(SUM(LEN(B7524:V7524))=0,"",IF(OR(OR(ISBLANK(F7524),SUM(LEN(C7524),LEN(D7524))=0),AND(NOT(E7524="Unknown"),ISBLANK(J7524)),AND(NOT(O7524="Unknown"),ISBLANK(R7524))),"Missing Information", INDEX(Table15[Entire Service Line Classification], MATCH(SUMIFS(Table15[Unique ID],Table15[System-Owned Portion],E7524,Table15[If Material Anything Other than "Lead" in Column E,Was Material Ever Previously Lead?],G7524,Table15[Customer-Owned Portion],O7524),Table15[Unique ID],0),0)))</f>
        <v/>
      </c>
      <c r="X7524"/>
    </row>
    <row r="7525" spans="2:24" x14ac:dyDescent="0.35">
      <c r="B7525" s="146"/>
      <c r="C7525" s="31"/>
      <c r="D7525" s="31"/>
      <c r="E7525" s="44"/>
      <c r="F7525" s="43"/>
      <c r="G7525" s="84"/>
      <c r="H7525" s="31"/>
      <c r="I7525" s="31"/>
      <c r="J7525" s="84"/>
      <c r="K7525" s="31"/>
      <c r="L7525" s="31"/>
      <c r="M7525" s="169"/>
      <c r="N7525" s="148"/>
      <c r="O7525" s="106"/>
      <c r="P7525" s="43"/>
      <c r="Q7525" s="31"/>
      <c r="R7525" s="84"/>
      <c r="S7525" s="31"/>
      <c r="T7525" s="31"/>
      <c r="U7525" s="169"/>
      <c r="V7525" s="150"/>
      <c r="W7525" s="342" t="str" cm="1">
        <f t="array" ref="W7525">IF(SUM(LEN(B7525:V7525))=0,"",IF(OR(OR(ISBLANK(F7525),SUM(LEN(C7525),LEN(D7525))=0),AND(NOT(E7525="Unknown"),ISBLANK(J7525)),AND(NOT(O7525="Unknown"),ISBLANK(R7525))),"Missing Information", INDEX(Table15[Entire Service Line Classification], MATCH(SUMIFS(Table15[Unique ID],Table15[System-Owned Portion],E7525,Table15[If Material Anything Other than "Lead" in Column E,Was Material Ever Previously Lead?],G7525,Table15[Customer-Owned Portion],O7525),Table15[Unique ID],0),0)))</f>
        <v/>
      </c>
      <c r="X7525"/>
    </row>
    <row r="7526" spans="2:24" x14ac:dyDescent="0.35">
      <c r="B7526" s="146"/>
      <c r="C7526" s="31"/>
      <c r="D7526" s="31"/>
      <c r="E7526" s="44"/>
      <c r="F7526" s="43"/>
      <c r="G7526" s="84"/>
      <c r="H7526" s="31"/>
      <c r="I7526" s="31"/>
      <c r="J7526" s="84"/>
      <c r="K7526" s="31"/>
      <c r="L7526" s="31"/>
      <c r="M7526" s="169"/>
      <c r="N7526" s="148"/>
      <c r="O7526" s="106"/>
      <c r="P7526" s="43"/>
      <c r="Q7526" s="31"/>
      <c r="R7526" s="84"/>
      <c r="S7526" s="31"/>
      <c r="T7526" s="31"/>
      <c r="U7526" s="169"/>
      <c r="V7526" s="150"/>
      <c r="W7526" s="342" t="str" cm="1">
        <f t="array" ref="W7526">IF(SUM(LEN(B7526:V7526))=0,"",IF(OR(OR(ISBLANK(F7526),SUM(LEN(C7526),LEN(D7526))=0),AND(NOT(E7526="Unknown"),ISBLANK(J7526)),AND(NOT(O7526="Unknown"),ISBLANK(R7526))),"Missing Information", INDEX(Table15[Entire Service Line Classification], MATCH(SUMIFS(Table15[Unique ID],Table15[System-Owned Portion],E7526,Table15[If Material Anything Other than "Lead" in Column E,Was Material Ever Previously Lead?],G7526,Table15[Customer-Owned Portion],O7526),Table15[Unique ID],0),0)))</f>
        <v/>
      </c>
      <c r="X7526"/>
    </row>
    <row r="7527" spans="2:24" x14ac:dyDescent="0.35">
      <c r="B7527" s="146"/>
      <c r="C7527" s="31"/>
      <c r="D7527" s="31"/>
      <c r="E7527" s="44"/>
      <c r="F7527" s="43"/>
      <c r="G7527" s="84"/>
      <c r="H7527" s="31"/>
      <c r="I7527" s="31"/>
      <c r="J7527" s="84"/>
      <c r="K7527" s="31"/>
      <c r="L7527" s="31"/>
      <c r="M7527" s="169"/>
      <c r="N7527" s="148"/>
      <c r="O7527" s="106"/>
      <c r="P7527" s="43"/>
      <c r="Q7527" s="31"/>
      <c r="R7527" s="84"/>
      <c r="S7527" s="31"/>
      <c r="T7527" s="31"/>
      <c r="U7527" s="169"/>
      <c r="V7527" s="150"/>
      <c r="W7527" s="342" t="str" cm="1">
        <f t="array" ref="W7527">IF(SUM(LEN(B7527:V7527))=0,"",IF(OR(OR(ISBLANK(F7527),SUM(LEN(C7527),LEN(D7527))=0),AND(NOT(E7527="Unknown"),ISBLANK(J7527)),AND(NOT(O7527="Unknown"),ISBLANK(R7527))),"Missing Information", INDEX(Table15[Entire Service Line Classification], MATCH(SUMIFS(Table15[Unique ID],Table15[System-Owned Portion],E7527,Table15[If Material Anything Other than "Lead" in Column E,Was Material Ever Previously Lead?],G7527,Table15[Customer-Owned Portion],O7527),Table15[Unique ID],0),0)))</f>
        <v/>
      </c>
      <c r="X7527"/>
    </row>
    <row r="7528" spans="2:24" x14ac:dyDescent="0.35">
      <c r="B7528" s="146"/>
      <c r="C7528" s="31"/>
      <c r="D7528" s="31"/>
      <c r="E7528" s="44"/>
      <c r="F7528" s="43"/>
      <c r="G7528" s="84"/>
      <c r="H7528" s="31"/>
      <c r="I7528" s="31"/>
      <c r="J7528" s="84"/>
      <c r="K7528" s="31"/>
      <c r="L7528" s="31"/>
      <c r="M7528" s="169"/>
      <c r="N7528" s="148"/>
      <c r="O7528" s="106"/>
      <c r="P7528" s="43"/>
      <c r="Q7528" s="31"/>
      <c r="R7528" s="84"/>
      <c r="S7528" s="31"/>
      <c r="T7528" s="31"/>
      <c r="U7528" s="169"/>
      <c r="V7528" s="150"/>
      <c r="W7528" s="342" t="str" cm="1">
        <f t="array" ref="W7528">IF(SUM(LEN(B7528:V7528))=0,"",IF(OR(OR(ISBLANK(F7528),SUM(LEN(C7528),LEN(D7528))=0),AND(NOT(E7528="Unknown"),ISBLANK(J7528)),AND(NOT(O7528="Unknown"),ISBLANK(R7528))),"Missing Information", INDEX(Table15[Entire Service Line Classification], MATCH(SUMIFS(Table15[Unique ID],Table15[System-Owned Portion],E7528,Table15[If Material Anything Other than "Lead" in Column E,Was Material Ever Previously Lead?],G7528,Table15[Customer-Owned Portion],O7528),Table15[Unique ID],0),0)))</f>
        <v/>
      </c>
      <c r="X7528"/>
    </row>
    <row r="7529" spans="2:24" x14ac:dyDescent="0.35">
      <c r="B7529" s="146"/>
      <c r="C7529" s="31"/>
      <c r="D7529" s="31"/>
      <c r="E7529" s="44"/>
      <c r="F7529" s="43"/>
      <c r="G7529" s="84"/>
      <c r="H7529" s="31"/>
      <c r="I7529" s="31"/>
      <c r="J7529" s="84"/>
      <c r="K7529" s="31"/>
      <c r="L7529" s="31"/>
      <c r="M7529" s="169"/>
      <c r="N7529" s="148"/>
      <c r="O7529" s="106"/>
      <c r="P7529" s="43"/>
      <c r="Q7529" s="31"/>
      <c r="R7529" s="84"/>
      <c r="S7529" s="31"/>
      <c r="T7529" s="31"/>
      <c r="U7529" s="169"/>
      <c r="V7529" s="150"/>
      <c r="W7529" s="342" t="str" cm="1">
        <f t="array" ref="W7529">IF(SUM(LEN(B7529:V7529))=0,"",IF(OR(OR(ISBLANK(F7529),SUM(LEN(C7529),LEN(D7529))=0),AND(NOT(E7529="Unknown"),ISBLANK(J7529)),AND(NOT(O7529="Unknown"),ISBLANK(R7529))),"Missing Information", INDEX(Table15[Entire Service Line Classification], MATCH(SUMIFS(Table15[Unique ID],Table15[System-Owned Portion],E7529,Table15[If Material Anything Other than "Lead" in Column E,Was Material Ever Previously Lead?],G7529,Table15[Customer-Owned Portion],O7529),Table15[Unique ID],0),0)))</f>
        <v/>
      </c>
      <c r="X7529"/>
    </row>
    <row r="7530" spans="2:24" x14ac:dyDescent="0.35">
      <c r="B7530" s="146"/>
      <c r="C7530" s="31"/>
      <c r="D7530" s="31"/>
      <c r="E7530" s="44"/>
      <c r="F7530" s="43"/>
      <c r="G7530" s="84"/>
      <c r="H7530" s="31"/>
      <c r="I7530" s="31"/>
      <c r="J7530" s="84"/>
      <c r="K7530" s="31"/>
      <c r="L7530" s="31"/>
      <c r="M7530" s="169"/>
      <c r="N7530" s="148"/>
      <c r="O7530" s="106"/>
      <c r="P7530" s="43"/>
      <c r="Q7530" s="31"/>
      <c r="R7530" s="84"/>
      <c r="S7530" s="31"/>
      <c r="T7530" s="31"/>
      <c r="U7530" s="169"/>
      <c r="V7530" s="150"/>
      <c r="W7530" s="342" t="str" cm="1">
        <f t="array" ref="W7530">IF(SUM(LEN(B7530:V7530))=0,"",IF(OR(OR(ISBLANK(F7530),SUM(LEN(C7530),LEN(D7530))=0),AND(NOT(E7530="Unknown"),ISBLANK(J7530)),AND(NOT(O7530="Unknown"),ISBLANK(R7530))),"Missing Information", INDEX(Table15[Entire Service Line Classification], MATCH(SUMIFS(Table15[Unique ID],Table15[System-Owned Portion],E7530,Table15[If Material Anything Other than "Lead" in Column E,Was Material Ever Previously Lead?],G7530,Table15[Customer-Owned Portion],O7530),Table15[Unique ID],0),0)))</f>
        <v/>
      </c>
      <c r="X7530"/>
    </row>
    <row r="7531" spans="2:24" x14ac:dyDescent="0.35">
      <c r="B7531" s="146"/>
      <c r="C7531" s="31"/>
      <c r="D7531" s="31"/>
      <c r="E7531" s="44"/>
      <c r="F7531" s="43"/>
      <c r="G7531" s="84"/>
      <c r="H7531" s="31"/>
      <c r="I7531" s="31"/>
      <c r="J7531" s="84"/>
      <c r="K7531" s="31"/>
      <c r="L7531" s="31"/>
      <c r="M7531" s="169"/>
      <c r="N7531" s="148"/>
      <c r="O7531" s="106"/>
      <c r="P7531" s="43"/>
      <c r="Q7531" s="31"/>
      <c r="R7531" s="84"/>
      <c r="S7531" s="31"/>
      <c r="T7531" s="31"/>
      <c r="U7531" s="169"/>
      <c r="V7531" s="150"/>
      <c r="W7531" s="342" t="str" cm="1">
        <f t="array" ref="W7531">IF(SUM(LEN(B7531:V7531))=0,"",IF(OR(OR(ISBLANK(F7531),SUM(LEN(C7531),LEN(D7531))=0),AND(NOT(E7531="Unknown"),ISBLANK(J7531)),AND(NOT(O7531="Unknown"),ISBLANK(R7531))),"Missing Information", INDEX(Table15[Entire Service Line Classification], MATCH(SUMIFS(Table15[Unique ID],Table15[System-Owned Portion],E7531,Table15[If Material Anything Other than "Lead" in Column E,Was Material Ever Previously Lead?],G7531,Table15[Customer-Owned Portion],O7531),Table15[Unique ID],0),0)))</f>
        <v/>
      </c>
      <c r="X7531"/>
    </row>
    <row r="7532" spans="2:24" x14ac:dyDescent="0.35">
      <c r="B7532" s="146"/>
      <c r="C7532" s="31"/>
      <c r="D7532" s="31"/>
      <c r="E7532" s="44"/>
      <c r="F7532" s="43"/>
      <c r="G7532" s="84"/>
      <c r="H7532" s="31"/>
      <c r="I7532" s="31"/>
      <c r="J7532" s="84"/>
      <c r="K7532" s="31"/>
      <c r="L7532" s="31"/>
      <c r="M7532" s="169"/>
      <c r="N7532" s="148"/>
      <c r="O7532" s="106"/>
      <c r="P7532" s="43"/>
      <c r="Q7532" s="31"/>
      <c r="R7532" s="84"/>
      <c r="S7532" s="31"/>
      <c r="T7532" s="31"/>
      <c r="U7532" s="169"/>
      <c r="V7532" s="150"/>
      <c r="W7532" s="342" t="str" cm="1">
        <f t="array" ref="W7532">IF(SUM(LEN(B7532:V7532))=0,"",IF(OR(OR(ISBLANK(F7532),SUM(LEN(C7532),LEN(D7532))=0),AND(NOT(E7532="Unknown"),ISBLANK(J7532)),AND(NOT(O7532="Unknown"),ISBLANK(R7532))),"Missing Information", INDEX(Table15[Entire Service Line Classification], MATCH(SUMIFS(Table15[Unique ID],Table15[System-Owned Portion],E7532,Table15[If Material Anything Other than "Lead" in Column E,Was Material Ever Previously Lead?],G7532,Table15[Customer-Owned Portion],O7532),Table15[Unique ID],0),0)))</f>
        <v/>
      </c>
      <c r="X7532"/>
    </row>
    <row r="7533" spans="2:24" x14ac:dyDescent="0.35">
      <c r="B7533" s="146"/>
      <c r="C7533" s="31"/>
      <c r="D7533" s="31"/>
      <c r="E7533" s="44"/>
      <c r="F7533" s="43"/>
      <c r="G7533" s="84"/>
      <c r="H7533" s="31"/>
      <c r="I7533" s="31"/>
      <c r="J7533" s="84"/>
      <c r="K7533" s="31"/>
      <c r="L7533" s="31"/>
      <c r="M7533" s="169"/>
      <c r="N7533" s="148"/>
      <c r="O7533" s="106"/>
      <c r="P7533" s="43"/>
      <c r="Q7533" s="31"/>
      <c r="R7533" s="84"/>
      <c r="S7533" s="31"/>
      <c r="T7533" s="31"/>
      <c r="U7533" s="169"/>
      <c r="V7533" s="150"/>
      <c r="W7533" s="342" t="str" cm="1">
        <f t="array" ref="W7533">IF(SUM(LEN(B7533:V7533))=0,"",IF(OR(OR(ISBLANK(F7533),SUM(LEN(C7533),LEN(D7533))=0),AND(NOT(E7533="Unknown"),ISBLANK(J7533)),AND(NOT(O7533="Unknown"),ISBLANK(R7533))),"Missing Information", INDEX(Table15[Entire Service Line Classification], MATCH(SUMIFS(Table15[Unique ID],Table15[System-Owned Portion],E7533,Table15[If Material Anything Other than "Lead" in Column E,Was Material Ever Previously Lead?],G7533,Table15[Customer-Owned Portion],O7533),Table15[Unique ID],0),0)))</f>
        <v/>
      </c>
      <c r="X7533"/>
    </row>
    <row r="7534" spans="2:24" x14ac:dyDescent="0.35">
      <c r="B7534" s="146"/>
      <c r="C7534" s="31"/>
      <c r="D7534" s="31"/>
      <c r="E7534" s="44"/>
      <c r="F7534" s="43"/>
      <c r="G7534" s="84"/>
      <c r="H7534" s="31"/>
      <c r="I7534" s="31"/>
      <c r="J7534" s="84"/>
      <c r="K7534" s="31"/>
      <c r="L7534" s="31"/>
      <c r="M7534" s="169"/>
      <c r="N7534" s="148"/>
      <c r="O7534" s="106"/>
      <c r="P7534" s="43"/>
      <c r="Q7534" s="31"/>
      <c r="R7534" s="84"/>
      <c r="S7534" s="31"/>
      <c r="T7534" s="31"/>
      <c r="U7534" s="169"/>
      <c r="V7534" s="150"/>
      <c r="W7534" s="342" t="str" cm="1">
        <f t="array" ref="W7534">IF(SUM(LEN(B7534:V7534))=0,"",IF(OR(OR(ISBLANK(F7534),SUM(LEN(C7534),LEN(D7534))=0),AND(NOT(E7534="Unknown"),ISBLANK(J7534)),AND(NOT(O7534="Unknown"),ISBLANK(R7534))),"Missing Information", INDEX(Table15[Entire Service Line Classification], MATCH(SUMIFS(Table15[Unique ID],Table15[System-Owned Portion],E7534,Table15[If Material Anything Other than "Lead" in Column E,Was Material Ever Previously Lead?],G7534,Table15[Customer-Owned Portion],O7534),Table15[Unique ID],0),0)))</f>
        <v/>
      </c>
      <c r="X7534"/>
    </row>
    <row r="7535" spans="2:24" x14ac:dyDescent="0.35">
      <c r="B7535" s="146"/>
      <c r="C7535" s="31"/>
      <c r="D7535" s="31"/>
      <c r="E7535" s="44"/>
      <c r="F7535" s="43"/>
      <c r="G7535" s="84"/>
      <c r="H7535" s="31"/>
      <c r="I7535" s="31"/>
      <c r="J7535" s="84"/>
      <c r="K7535" s="31"/>
      <c r="L7535" s="31"/>
      <c r="M7535" s="169"/>
      <c r="N7535" s="148"/>
      <c r="O7535" s="106"/>
      <c r="P7535" s="43"/>
      <c r="Q7535" s="31"/>
      <c r="R7535" s="84"/>
      <c r="S7535" s="31"/>
      <c r="T7535" s="31"/>
      <c r="U7535" s="169"/>
      <c r="V7535" s="150"/>
      <c r="W7535" s="342" t="str" cm="1">
        <f t="array" ref="W7535">IF(SUM(LEN(B7535:V7535))=0,"",IF(OR(OR(ISBLANK(F7535),SUM(LEN(C7535),LEN(D7535))=0),AND(NOT(E7535="Unknown"),ISBLANK(J7535)),AND(NOT(O7535="Unknown"),ISBLANK(R7535))),"Missing Information", INDEX(Table15[Entire Service Line Classification], MATCH(SUMIFS(Table15[Unique ID],Table15[System-Owned Portion],E7535,Table15[If Material Anything Other than "Lead" in Column E,Was Material Ever Previously Lead?],G7535,Table15[Customer-Owned Portion],O7535),Table15[Unique ID],0),0)))</f>
        <v/>
      </c>
      <c r="X7535"/>
    </row>
    <row r="7536" spans="2:24" x14ac:dyDescent="0.35">
      <c r="B7536" s="146"/>
      <c r="C7536" s="31"/>
      <c r="D7536" s="31"/>
      <c r="E7536" s="44"/>
      <c r="F7536" s="43"/>
      <c r="G7536" s="84"/>
      <c r="H7536" s="31"/>
      <c r="I7536" s="31"/>
      <c r="J7536" s="84"/>
      <c r="K7536" s="31"/>
      <c r="L7536" s="31"/>
      <c r="M7536" s="169"/>
      <c r="N7536" s="148"/>
      <c r="O7536" s="106"/>
      <c r="P7536" s="43"/>
      <c r="Q7536" s="31"/>
      <c r="R7536" s="84"/>
      <c r="S7536" s="31"/>
      <c r="T7536" s="31"/>
      <c r="U7536" s="169"/>
      <c r="V7536" s="150"/>
      <c r="W7536" s="342" t="str" cm="1">
        <f t="array" ref="W7536">IF(SUM(LEN(B7536:V7536))=0,"",IF(OR(OR(ISBLANK(F7536),SUM(LEN(C7536),LEN(D7536))=0),AND(NOT(E7536="Unknown"),ISBLANK(J7536)),AND(NOT(O7536="Unknown"),ISBLANK(R7536))),"Missing Information", INDEX(Table15[Entire Service Line Classification], MATCH(SUMIFS(Table15[Unique ID],Table15[System-Owned Portion],E7536,Table15[If Material Anything Other than "Lead" in Column E,Was Material Ever Previously Lead?],G7536,Table15[Customer-Owned Portion],O7536),Table15[Unique ID],0),0)))</f>
        <v/>
      </c>
      <c r="X7536"/>
    </row>
    <row r="7537" spans="2:24" x14ac:dyDescent="0.35">
      <c r="B7537" s="146"/>
      <c r="C7537" s="31"/>
      <c r="D7537" s="31"/>
      <c r="E7537" s="44"/>
      <c r="F7537" s="43"/>
      <c r="G7537" s="84"/>
      <c r="H7537" s="31"/>
      <c r="I7537" s="31"/>
      <c r="J7537" s="84"/>
      <c r="K7537" s="31"/>
      <c r="L7537" s="31"/>
      <c r="M7537" s="169"/>
      <c r="N7537" s="148"/>
      <c r="O7537" s="106"/>
      <c r="P7537" s="43"/>
      <c r="Q7537" s="31"/>
      <c r="R7537" s="84"/>
      <c r="S7537" s="31"/>
      <c r="T7537" s="31"/>
      <c r="U7537" s="169"/>
      <c r="V7537" s="150"/>
      <c r="W7537" s="342" t="str" cm="1">
        <f t="array" ref="W7537">IF(SUM(LEN(B7537:V7537))=0,"",IF(OR(OR(ISBLANK(F7537),SUM(LEN(C7537),LEN(D7537))=0),AND(NOT(E7537="Unknown"),ISBLANK(J7537)),AND(NOT(O7537="Unknown"),ISBLANK(R7537))),"Missing Information", INDEX(Table15[Entire Service Line Classification], MATCH(SUMIFS(Table15[Unique ID],Table15[System-Owned Portion],E7537,Table15[If Material Anything Other than "Lead" in Column E,Was Material Ever Previously Lead?],G7537,Table15[Customer-Owned Portion],O7537),Table15[Unique ID],0),0)))</f>
        <v/>
      </c>
      <c r="X7537"/>
    </row>
    <row r="7538" spans="2:24" x14ac:dyDescent="0.35">
      <c r="B7538" s="146"/>
      <c r="C7538" s="31"/>
      <c r="D7538" s="31"/>
      <c r="E7538" s="44"/>
      <c r="F7538" s="43"/>
      <c r="G7538" s="84"/>
      <c r="H7538" s="31"/>
      <c r="I7538" s="31"/>
      <c r="J7538" s="84"/>
      <c r="K7538" s="31"/>
      <c r="L7538" s="31"/>
      <c r="M7538" s="169"/>
      <c r="N7538" s="148"/>
      <c r="O7538" s="106"/>
      <c r="P7538" s="43"/>
      <c r="Q7538" s="31"/>
      <c r="R7538" s="84"/>
      <c r="S7538" s="31"/>
      <c r="T7538" s="31"/>
      <c r="U7538" s="169"/>
      <c r="V7538" s="150"/>
      <c r="W7538" s="342" t="str" cm="1">
        <f t="array" ref="W7538">IF(SUM(LEN(B7538:V7538))=0,"",IF(OR(OR(ISBLANK(F7538),SUM(LEN(C7538),LEN(D7538))=0),AND(NOT(E7538="Unknown"),ISBLANK(J7538)),AND(NOT(O7538="Unknown"),ISBLANK(R7538))),"Missing Information", INDEX(Table15[Entire Service Line Classification], MATCH(SUMIFS(Table15[Unique ID],Table15[System-Owned Portion],E7538,Table15[If Material Anything Other than "Lead" in Column E,Was Material Ever Previously Lead?],G7538,Table15[Customer-Owned Portion],O7538),Table15[Unique ID],0),0)))</f>
        <v/>
      </c>
      <c r="X7538"/>
    </row>
    <row r="7539" spans="2:24" x14ac:dyDescent="0.35">
      <c r="B7539" s="146"/>
      <c r="C7539" s="31"/>
      <c r="D7539" s="31"/>
      <c r="E7539" s="44"/>
      <c r="F7539" s="43"/>
      <c r="G7539" s="84"/>
      <c r="H7539" s="31"/>
      <c r="I7539" s="31"/>
      <c r="J7539" s="84"/>
      <c r="K7539" s="31"/>
      <c r="L7539" s="31"/>
      <c r="M7539" s="169"/>
      <c r="N7539" s="148"/>
      <c r="O7539" s="106"/>
      <c r="P7539" s="43"/>
      <c r="Q7539" s="31"/>
      <c r="R7539" s="84"/>
      <c r="S7539" s="31"/>
      <c r="T7539" s="31"/>
      <c r="U7539" s="169"/>
      <c r="V7539" s="150"/>
      <c r="W7539" s="342" t="str" cm="1">
        <f t="array" ref="W7539">IF(SUM(LEN(B7539:V7539))=0,"",IF(OR(OR(ISBLANK(F7539),SUM(LEN(C7539),LEN(D7539))=0),AND(NOT(E7539="Unknown"),ISBLANK(J7539)),AND(NOT(O7539="Unknown"),ISBLANK(R7539))),"Missing Information", INDEX(Table15[Entire Service Line Classification], MATCH(SUMIFS(Table15[Unique ID],Table15[System-Owned Portion],E7539,Table15[If Material Anything Other than "Lead" in Column E,Was Material Ever Previously Lead?],G7539,Table15[Customer-Owned Portion],O7539),Table15[Unique ID],0),0)))</f>
        <v/>
      </c>
      <c r="X7539"/>
    </row>
    <row r="7540" spans="2:24" x14ac:dyDescent="0.35">
      <c r="B7540" s="146"/>
      <c r="C7540" s="31"/>
      <c r="D7540" s="31"/>
      <c r="E7540" s="44"/>
      <c r="F7540" s="43"/>
      <c r="G7540" s="84"/>
      <c r="H7540" s="31"/>
      <c r="I7540" s="31"/>
      <c r="J7540" s="84"/>
      <c r="K7540" s="31"/>
      <c r="L7540" s="31"/>
      <c r="M7540" s="169"/>
      <c r="N7540" s="148"/>
      <c r="O7540" s="106"/>
      <c r="P7540" s="43"/>
      <c r="Q7540" s="31"/>
      <c r="R7540" s="84"/>
      <c r="S7540" s="31"/>
      <c r="T7540" s="31"/>
      <c r="U7540" s="169"/>
      <c r="V7540" s="150"/>
      <c r="W7540" s="342" t="str" cm="1">
        <f t="array" ref="W7540">IF(SUM(LEN(B7540:V7540))=0,"",IF(OR(OR(ISBLANK(F7540),SUM(LEN(C7540),LEN(D7540))=0),AND(NOT(E7540="Unknown"),ISBLANK(J7540)),AND(NOT(O7540="Unknown"),ISBLANK(R7540))),"Missing Information", INDEX(Table15[Entire Service Line Classification], MATCH(SUMIFS(Table15[Unique ID],Table15[System-Owned Portion],E7540,Table15[If Material Anything Other than "Lead" in Column E,Was Material Ever Previously Lead?],G7540,Table15[Customer-Owned Portion],O7540),Table15[Unique ID],0),0)))</f>
        <v/>
      </c>
      <c r="X7540"/>
    </row>
    <row r="7541" spans="2:24" x14ac:dyDescent="0.35">
      <c r="B7541" s="146"/>
      <c r="C7541" s="31"/>
      <c r="D7541" s="31"/>
      <c r="E7541" s="44"/>
      <c r="F7541" s="43"/>
      <c r="G7541" s="84"/>
      <c r="H7541" s="31"/>
      <c r="I7541" s="31"/>
      <c r="J7541" s="84"/>
      <c r="K7541" s="31"/>
      <c r="L7541" s="31"/>
      <c r="M7541" s="169"/>
      <c r="N7541" s="148"/>
      <c r="O7541" s="106"/>
      <c r="P7541" s="43"/>
      <c r="Q7541" s="31"/>
      <c r="R7541" s="84"/>
      <c r="S7541" s="31"/>
      <c r="T7541" s="31"/>
      <c r="U7541" s="169"/>
      <c r="V7541" s="150"/>
      <c r="W7541" s="342" t="str" cm="1">
        <f t="array" ref="W7541">IF(SUM(LEN(B7541:V7541))=0,"",IF(OR(OR(ISBLANK(F7541),SUM(LEN(C7541),LEN(D7541))=0),AND(NOT(E7541="Unknown"),ISBLANK(J7541)),AND(NOT(O7541="Unknown"),ISBLANK(R7541))),"Missing Information", INDEX(Table15[Entire Service Line Classification], MATCH(SUMIFS(Table15[Unique ID],Table15[System-Owned Portion],E7541,Table15[If Material Anything Other than "Lead" in Column E,Was Material Ever Previously Lead?],G7541,Table15[Customer-Owned Portion],O7541),Table15[Unique ID],0),0)))</f>
        <v/>
      </c>
      <c r="X7541"/>
    </row>
    <row r="7542" spans="2:24" x14ac:dyDescent="0.35">
      <c r="B7542" s="146"/>
      <c r="C7542" s="31"/>
      <c r="D7542" s="31"/>
      <c r="E7542" s="44"/>
      <c r="F7542" s="43"/>
      <c r="G7542" s="84"/>
      <c r="H7542" s="31"/>
      <c r="I7542" s="31"/>
      <c r="J7542" s="84"/>
      <c r="K7542" s="31"/>
      <c r="L7542" s="31"/>
      <c r="M7542" s="169"/>
      <c r="N7542" s="148"/>
      <c r="O7542" s="106"/>
      <c r="P7542" s="43"/>
      <c r="Q7542" s="31"/>
      <c r="R7542" s="84"/>
      <c r="S7542" s="31"/>
      <c r="T7542" s="31"/>
      <c r="U7542" s="169"/>
      <c r="V7542" s="150"/>
      <c r="W7542" s="342" t="str" cm="1">
        <f t="array" ref="W7542">IF(SUM(LEN(B7542:V7542))=0,"",IF(OR(OR(ISBLANK(F7542),SUM(LEN(C7542),LEN(D7542))=0),AND(NOT(E7542="Unknown"),ISBLANK(J7542)),AND(NOT(O7542="Unknown"),ISBLANK(R7542))),"Missing Information", INDEX(Table15[Entire Service Line Classification], MATCH(SUMIFS(Table15[Unique ID],Table15[System-Owned Portion],E7542,Table15[If Material Anything Other than "Lead" in Column E,Was Material Ever Previously Lead?],G7542,Table15[Customer-Owned Portion],O7542),Table15[Unique ID],0),0)))</f>
        <v/>
      </c>
      <c r="X7542"/>
    </row>
    <row r="7543" spans="2:24" x14ac:dyDescent="0.35">
      <c r="B7543" s="146"/>
      <c r="C7543" s="31"/>
      <c r="D7543" s="31"/>
      <c r="E7543" s="44"/>
      <c r="F7543" s="43"/>
      <c r="G7543" s="84"/>
      <c r="H7543" s="31"/>
      <c r="I7543" s="31"/>
      <c r="J7543" s="84"/>
      <c r="K7543" s="31"/>
      <c r="L7543" s="31"/>
      <c r="M7543" s="169"/>
      <c r="N7543" s="148"/>
      <c r="O7543" s="106"/>
      <c r="P7543" s="43"/>
      <c r="Q7543" s="31"/>
      <c r="R7543" s="84"/>
      <c r="S7543" s="31"/>
      <c r="T7543" s="31"/>
      <c r="U7543" s="169"/>
      <c r="V7543" s="150"/>
      <c r="W7543" s="342" t="str" cm="1">
        <f t="array" ref="W7543">IF(SUM(LEN(B7543:V7543))=0,"",IF(OR(OR(ISBLANK(F7543),SUM(LEN(C7543),LEN(D7543))=0),AND(NOT(E7543="Unknown"),ISBLANK(J7543)),AND(NOT(O7543="Unknown"),ISBLANK(R7543))),"Missing Information", INDEX(Table15[Entire Service Line Classification], MATCH(SUMIFS(Table15[Unique ID],Table15[System-Owned Portion],E7543,Table15[If Material Anything Other than "Lead" in Column E,Was Material Ever Previously Lead?],G7543,Table15[Customer-Owned Portion],O7543),Table15[Unique ID],0),0)))</f>
        <v/>
      </c>
      <c r="X7543"/>
    </row>
    <row r="7544" spans="2:24" x14ac:dyDescent="0.35">
      <c r="B7544" s="146"/>
      <c r="C7544" s="31"/>
      <c r="D7544" s="31"/>
      <c r="E7544" s="44"/>
      <c r="F7544" s="43"/>
      <c r="G7544" s="84"/>
      <c r="H7544" s="31"/>
      <c r="I7544" s="31"/>
      <c r="J7544" s="84"/>
      <c r="K7544" s="31"/>
      <c r="L7544" s="31"/>
      <c r="M7544" s="169"/>
      <c r="N7544" s="148"/>
      <c r="O7544" s="106"/>
      <c r="P7544" s="43"/>
      <c r="Q7544" s="31"/>
      <c r="R7544" s="84"/>
      <c r="S7544" s="31"/>
      <c r="T7544" s="31"/>
      <c r="U7544" s="169"/>
      <c r="V7544" s="150"/>
      <c r="W7544" s="342" t="str" cm="1">
        <f t="array" ref="W7544">IF(SUM(LEN(B7544:V7544))=0,"",IF(OR(OR(ISBLANK(F7544),SUM(LEN(C7544),LEN(D7544))=0),AND(NOT(E7544="Unknown"),ISBLANK(J7544)),AND(NOT(O7544="Unknown"),ISBLANK(R7544))),"Missing Information", INDEX(Table15[Entire Service Line Classification], MATCH(SUMIFS(Table15[Unique ID],Table15[System-Owned Portion],E7544,Table15[If Material Anything Other than "Lead" in Column E,Was Material Ever Previously Lead?],G7544,Table15[Customer-Owned Portion],O7544),Table15[Unique ID],0),0)))</f>
        <v/>
      </c>
      <c r="X7544"/>
    </row>
    <row r="7545" spans="2:24" x14ac:dyDescent="0.35">
      <c r="B7545" s="146"/>
      <c r="C7545" s="31"/>
      <c r="D7545" s="31"/>
      <c r="E7545" s="44"/>
      <c r="F7545" s="43"/>
      <c r="G7545" s="84"/>
      <c r="H7545" s="31"/>
      <c r="I7545" s="31"/>
      <c r="J7545" s="84"/>
      <c r="K7545" s="31"/>
      <c r="L7545" s="31"/>
      <c r="M7545" s="169"/>
      <c r="N7545" s="148"/>
      <c r="O7545" s="106"/>
      <c r="P7545" s="43"/>
      <c r="Q7545" s="31"/>
      <c r="R7545" s="84"/>
      <c r="S7545" s="31"/>
      <c r="T7545" s="31"/>
      <c r="U7545" s="169"/>
      <c r="V7545" s="150"/>
      <c r="W7545" s="342" t="str" cm="1">
        <f t="array" ref="W7545">IF(SUM(LEN(B7545:V7545))=0,"",IF(OR(OR(ISBLANK(F7545),SUM(LEN(C7545),LEN(D7545))=0),AND(NOT(E7545="Unknown"),ISBLANK(J7545)),AND(NOT(O7545="Unknown"),ISBLANK(R7545))),"Missing Information", INDEX(Table15[Entire Service Line Classification], MATCH(SUMIFS(Table15[Unique ID],Table15[System-Owned Portion],E7545,Table15[If Material Anything Other than "Lead" in Column E,Was Material Ever Previously Lead?],G7545,Table15[Customer-Owned Portion],O7545),Table15[Unique ID],0),0)))</f>
        <v/>
      </c>
      <c r="X7545"/>
    </row>
    <row r="7546" spans="2:24" x14ac:dyDescent="0.35">
      <c r="B7546" s="146"/>
      <c r="C7546" s="31"/>
      <c r="D7546" s="31"/>
      <c r="E7546" s="44"/>
      <c r="F7546" s="43"/>
      <c r="G7546" s="84"/>
      <c r="H7546" s="31"/>
      <c r="I7546" s="31"/>
      <c r="J7546" s="84"/>
      <c r="K7546" s="31"/>
      <c r="L7546" s="31"/>
      <c r="M7546" s="169"/>
      <c r="N7546" s="148"/>
      <c r="O7546" s="106"/>
      <c r="P7546" s="43"/>
      <c r="Q7546" s="31"/>
      <c r="R7546" s="84"/>
      <c r="S7546" s="31"/>
      <c r="T7546" s="31"/>
      <c r="U7546" s="169"/>
      <c r="V7546" s="150"/>
      <c r="W7546" s="342" t="str" cm="1">
        <f t="array" ref="W7546">IF(SUM(LEN(B7546:V7546))=0,"",IF(OR(OR(ISBLANK(F7546),SUM(LEN(C7546),LEN(D7546))=0),AND(NOT(E7546="Unknown"),ISBLANK(J7546)),AND(NOT(O7546="Unknown"),ISBLANK(R7546))),"Missing Information", INDEX(Table15[Entire Service Line Classification], MATCH(SUMIFS(Table15[Unique ID],Table15[System-Owned Portion],E7546,Table15[If Material Anything Other than "Lead" in Column E,Was Material Ever Previously Lead?],G7546,Table15[Customer-Owned Portion],O7546),Table15[Unique ID],0),0)))</f>
        <v/>
      </c>
      <c r="X7546"/>
    </row>
    <row r="7547" spans="2:24" x14ac:dyDescent="0.35">
      <c r="B7547" s="146"/>
      <c r="C7547" s="31"/>
      <c r="D7547" s="31"/>
      <c r="E7547" s="44"/>
      <c r="F7547" s="43"/>
      <c r="G7547" s="84"/>
      <c r="H7547" s="31"/>
      <c r="I7547" s="31"/>
      <c r="J7547" s="84"/>
      <c r="K7547" s="31"/>
      <c r="L7547" s="31"/>
      <c r="M7547" s="169"/>
      <c r="N7547" s="148"/>
      <c r="O7547" s="106"/>
      <c r="P7547" s="43"/>
      <c r="Q7547" s="31"/>
      <c r="R7547" s="84"/>
      <c r="S7547" s="31"/>
      <c r="T7547" s="31"/>
      <c r="U7547" s="169"/>
      <c r="V7547" s="150"/>
      <c r="W7547" s="342" t="str" cm="1">
        <f t="array" ref="W7547">IF(SUM(LEN(B7547:V7547))=0,"",IF(OR(OR(ISBLANK(F7547),SUM(LEN(C7547),LEN(D7547))=0),AND(NOT(E7547="Unknown"),ISBLANK(J7547)),AND(NOT(O7547="Unknown"),ISBLANK(R7547))),"Missing Information", INDEX(Table15[Entire Service Line Classification], MATCH(SUMIFS(Table15[Unique ID],Table15[System-Owned Portion],E7547,Table15[If Material Anything Other than "Lead" in Column E,Was Material Ever Previously Lead?],G7547,Table15[Customer-Owned Portion],O7547),Table15[Unique ID],0),0)))</f>
        <v/>
      </c>
      <c r="X7547"/>
    </row>
    <row r="7548" spans="2:24" x14ac:dyDescent="0.35">
      <c r="B7548" s="146"/>
      <c r="C7548" s="31"/>
      <c r="D7548" s="31"/>
      <c r="E7548" s="44"/>
      <c r="F7548" s="43"/>
      <c r="G7548" s="84"/>
      <c r="H7548" s="31"/>
      <c r="I7548" s="31"/>
      <c r="J7548" s="84"/>
      <c r="K7548" s="31"/>
      <c r="L7548" s="31"/>
      <c r="M7548" s="169"/>
      <c r="N7548" s="148"/>
      <c r="O7548" s="106"/>
      <c r="P7548" s="43"/>
      <c r="Q7548" s="31"/>
      <c r="R7548" s="84"/>
      <c r="S7548" s="31"/>
      <c r="T7548" s="31"/>
      <c r="U7548" s="169"/>
      <c r="V7548" s="150"/>
      <c r="W7548" s="342" t="str" cm="1">
        <f t="array" ref="W7548">IF(SUM(LEN(B7548:V7548))=0,"",IF(OR(OR(ISBLANK(F7548),SUM(LEN(C7548),LEN(D7548))=0),AND(NOT(E7548="Unknown"),ISBLANK(J7548)),AND(NOT(O7548="Unknown"),ISBLANK(R7548))),"Missing Information", INDEX(Table15[Entire Service Line Classification], MATCH(SUMIFS(Table15[Unique ID],Table15[System-Owned Portion],E7548,Table15[If Material Anything Other than "Lead" in Column E,Was Material Ever Previously Lead?],G7548,Table15[Customer-Owned Portion],O7548),Table15[Unique ID],0),0)))</f>
        <v/>
      </c>
      <c r="X7548"/>
    </row>
    <row r="7549" spans="2:24" x14ac:dyDescent="0.35">
      <c r="B7549" s="146"/>
      <c r="C7549" s="31"/>
      <c r="D7549" s="31"/>
      <c r="E7549" s="44"/>
      <c r="F7549" s="43"/>
      <c r="G7549" s="84"/>
      <c r="H7549" s="31"/>
      <c r="I7549" s="31"/>
      <c r="J7549" s="84"/>
      <c r="K7549" s="31"/>
      <c r="L7549" s="31"/>
      <c r="M7549" s="169"/>
      <c r="N7549" s="148"/>
      <c r="O7549" s="106"/>
      <c r="P7549" s="43"/>
      <c r="Q7549" s="31"/>
      <c r="R7549" s="84"/>
      <c r="S7549" s="31"/>
      <c r="T7549" s="31"/>
      <c r="U7549" s="169"/>
      <c r="V7549" s="150"/>
      <c r="W7549" s="342" t="str" cm="1">
        <f t="array" ref="W7549">IF(SUM(LEN(B7549:V7549))=0,"",IF(OR(OR(ISBLANK(F7549),SUM(LEN(C7549),LEN(D7549))=0),AND(NOT(E7549="Unknown"),ISBLANK(J7549)),AND(NOT(O7549="Unknown"),ISBLANK(R7549))),"Missing Information", INDEX(Table15[Entire Service Line Classification], MATCH(SUMIFS(Table15[Unique ID],Table15[System-Owned Portion],E7549,Table15[If Material Anything Other than "Lead" in Column E,Was Material Ever Previously Lead?],G7549,Table15[Customer-Owned Portion],O7549),Table15[Unique ID],0),0)))</f>
        <v/>
      </c>
      <c r="X7549"/>
    </row>
    <row r="7550" spans="2:24" x14ac:dyDescent="0.35">
      <c r="B7550" s="146"/>
      <c r="C7550" s="31"/>
      <c r="D7550" s="31"/>
      <c r="E7550" s="44"/>
      <c r="F7550" s="43"/>
      <c r="G7550" s="84"/>
      <c r="H7550" s="31"/>
      <c r="I7550" s="31"/>
      <c r="J7550" s="84"/>
      <c r="K7550" s="31"/>
      <c r="L7550" s="31"/>
      <c r="M7550" s="169"/>
      <c r="N7550" s="148"/>
      <c r="O7550" s="106"/>
      <c r="P7550" s="43"/>
      <c r="Q7550" s="31"/>
      <c r="R7550" s="84"/>
      <c r="S7550" s="31"/>
      <c r="T7550" s="31"/>
      <c r="U7550" s="169"/>
      <c r="V7550" s="150"/>
      <c r="W7550" s="342" t="str" cm="1">
        <f t="array" ref="W7550">IF(SUM(LEN(B7550:V7550))=0,"",IF(OR(OR(ISBLANK(F7550),SUM(LEN(C7550),LEN(D7550))=0),AND(NOT(E7550="Unknown"),ISBLANK(J7550)),AND(NOT(O7550="Unknown"),ISBLANK(R7550))),"Missing Information", INDEX(Table15[Entire Service Line Classification], MATCH(SUMIFS(Table15[Unique ID],Table15[System-Owned Portion],E7550,Table15[If Material Anything Other than "Lead" in Column E,Was Material Ever Previously Lead?],G7550,Table15[Customer-Owned Portion],O7550),Table15[Unique ID],0),0)))</f>
        <v/>
      </c>
      <c r="X7550"/>
    </row>
    <row r="7551" spans="2:24" x14ac:dyDescent="0.35">
      <c r="B7551" s="146"/>
      <c r="C7551" s="31"/>
      <c r="D7551" s="31"/>
      <c r="E7551" s="44"/>
      <c r="F7551" s="43"/>
      <c r="G7551" s="84"/>
      <c r="H7551" s="31"/>
      <c r="I7551" s="31"/>
      <c r="J7551" s="84"/>
      <c r="K7551" s="31"/>
      <c r="L7551" s="31"/>
      <c r="M7551" s="169"/>
      <c r="N7551" s="148"/>
      <c r="O7551" s="106"/>
      <c r="P7551" s="43"/>
      <c r="Q7551" s="31"/>
      <c r="R7551" s="84"/>
      <c r="S7551" s="31"/>
      <c r="T7551" s="31"/>
      <c r="U7551" s="169"/>
      <c r="V7551" s="150"/>
      <c r="W7551" s="342" t="str" cm="1">
        <f t="array" ref="W7551">IF(SUM(LEN(B7551:V7551))=0,"",IF(OR(OR(ISBLANK(F7551),SUM(LEN(C7551),LEN(D7551))=0),AND(NOT(E7551="Unknown"),ISBLANK(J7551)),AND(NOT(O7551="Unknown"),ISBLANK(R7551))),"Missing Information", INDEX(Table15[Entire Service Line Classification], MATCH(SUMIFS(Table15[Unique ID],Table15[System-Owned Portion],E7551,Table15[If Material Anything Other than "Lead" in Column E,Was Material Ever Previously Lead?],G7551,Table15[Customer-Owned Portion],O7551),Table15[Unique ID],0),0)))</f>
        <v/>
      </c>
      <c r="X7551"/>
    </row>
    <row r="7552" spans="2:24" x14ac:dyDescent="0.35">
      <c r="B7552" s="146"/>
      <c r="C7552" s="31"/>
      <c r="D7552" s="31"/>
      <c r="E7552" s="44"/>
      <c r="F7552" s="43"/>
      <c r="G7552" s="84"/>
      <c r="H7552" s="31"/>
      <c r="I7552" s="31"/>
      <c r="J7552" s="84"/>
      <c r="K7552" s="31"/>
      <c r="L7552" s="31"/>
      <c r="M7552" s="169"/>
      <c r="N7552" s="148"/>
      <c r="O7552" s="106"/>
      <c r="P7552" s="43"/>
      <c r="Q7552" s="31"/>
      <c r="R7552" s="84"/>
      <c r="S7552" s="31"/>
      <c r="T7552" s="31"/>
      <c r="U7552" s="169"/>
      <c r="V7552" s="150"/>
      <c r="W7552" s="342" t="str" cm="1">
        <f t="array" ref="W7552">IF(SUM(LEN(B7552:V7552))=0,"",IF(OR(OR(ISBLANK(F7552),SUM(LEN(C7552),LEN(D7552))=0),AND(NOT(E7552="Unknown"),ISBLANK(J7552)),AND(NOT(O7552="Unknown"),ISBLANK(R7552))),"Missing Information", INDEX(Table15[Entire Service Line Classification], MATCH(SUMIFS(Table15[Unique ID],Table15[System-Owned Portion],E7552,Table15[If Material Anything Other than "Lead" in Column E,Was Material Ever Previously Lead?],G7552,Table15[Customer-Owned Portion],O7552),Table15[Unique ID],0),0)))</f>
        <v/>
      </c>
      <c r="X7552"/>
    </row>
    <row r="7553" spans="2:24" x14ac:dyDescent="0.35">
      <c r="B7553" s="146"/>
      <c r="C7553" s="31"/>
      <c r="D7553" s="31"/>
      <c r="E7553" s="44"/>
      <c r="F7553" s="43"/>
      <c r="G7553" s="84"/>
      <c r="H7553" s="31"/>
      <c r="I7553" s="31"/>
      <c r="J7553" s="84"/>
      <c r="K7553" s="31"/>
      <c r="L7553" s="31"/>
      <c r="M7553" s="169"/>
      <c r="N7553" s="148"/>
      <c r="O7553" s="106"/>
      <c r="P7553" s="43"/>
      <c r="Q7553" s="31"/>
      <c r="R7553" s="84"/>
      <c r="S7553" s="31"/>
      <c r="T7553" s="31"/>
      <c r="U7553" s="169"/>
      <c r="V7553" s="150"/>
      <c r="W7553" s="342" t="str" cm="1">
        <f t="array" ref="W7553">IF(SUM(LEN(B7553:V7553))=0,"",IF(OR(OR(ISBLANK(F7553),SUM(LEN(C7553),LEN(D7553))=0),AND(NOT(E7553="Unknown"),ISBLANK(J7553)),AND(NOT(O7553="Unknown"),ISBLANK(R7553))),"Missing Information", INDEX(Table15[Entire Service Line Classification], MATCH(SUMIFS(Table15[Unique ID],Table15[System-Owned Portion],E7553,Table15[If Material Anything Other than "Lead" in Column E,Was Material Ever Previously Lead?],G7553,Table15[Customer-Owned Portion],O7553),Table15[Unique ID],0),0)))</f>
        <v/>
      </c>
      <c r="X7553"/>
    </row>
    <row r="7554" spans="2:24" x14ac:dyDescent="0.35">
      <c r="B7554" s="146"/>
      <c r="C7554" s="31"/>
      <c r="D7554" s="31"/>
      <c r="E7554" s="44"/>
      <c r="F7554" s="43"/>
      <c r="G7554" s="84"/>
      <c r="H7554" s="31"/>
      <c r="I7554" s="31"/>
      <c r="J7554" s="84"/>
      <c r="K7554" s="31"/>
      <c r="L7554" s="31"/>
      <c r="M7554" s="169"/>
      <c r="N7554" s="148"/>
      <c r="O7554" s="106"/>
      <c r="P7554" s="43"/>
      <c r="Q7554" s="31"/>
      <c r="R7554" s="84"/>
      <c r="S7554" s="31"/>
      <c r="T7554" s="31"/>
      <c r="U7554" s="169"/>
      <c r="V7554" s="150"/>
      <c r="W7554" s="342" t="str" cm="1">
        <f t="array" ref="W7554">IF(SUM(LEN(B7554:V7554))=0,"",IF(OR(OR(ISBLANK(F7554),SUM(LEN(C7554),LEN(D7554))=0),AND(NOT(E7554="Unknown"),ISBLANK(J7554)),AND(NOT(O7554="Unknown"),ISBLANK(R7554))),"Missing Information", INDEX(Table15[Entire Service Line Classification], MATCH(SUMIFS(Table15[Unique ID],Table15[System-Owned Portion],E7554,Table15[If Material Anything Other than "Lead" in Column E,Was Material Ever Previously Lead?],G7554,Table15[Customer-Owned Portion],O7554),Table15[Unique ID],0),0)))</f>
        <v/>
      </c>
      <c r="X7554"/>
    </row>
    <row r="7555" spans="2:24" x14ac:dyDescent="0.35">
      <c r="B7555" s="146"/>
      <c r="C7555" s="31"/>
      <c r="D7555" s="31"/>
      <c r="E7555" s="44"/>
      <c r="F7555" s="43"/>
      <c r="G7555" s="84"/>
      <c r="H7555" s="31"/>
      <c r="I7555" s="31"/>
      <c r="J7555" s="84"/>
      <c r="K7555" s="31"/>
      <c r="L7555" s="31"/>
      <c r="M7555" s="169"/>
      <c r="N7555" s="148"/>
      <c r="O7555" s="106"/>
      <c r="P7555" s="43"/>
      <c r="Q7555" s="31"/>
      <c r="R7555" s="84"/>
      <c r="S7555" s="31"/>
      <c r="T7555" s="31"/>
      <c r="U7555" s="169"/>
      <c r="V7555" s="150"/>
      <c r="W7555" s="342" t="str" cm="1">
        <f t="array" ref="W7555">IF(SUM(LEN(B7555:V7555))=0,"",IF(OR(OR(ISBLANK(F7555),SUM(LEN(C7555),LEN(D7555))=0),AND(NOT(E7555="Unknown"),ISBLANK(J7555)),AND(NOT(O7555="Unknown"),ISBLANK(R7555))),"Missing Information", INDEX(Table15[Entire Service Line Classification], MATCH(SUMIFS(Table15[Unique ID],Table15[System-Owned Portion],E7555,Table15[If Material Anything Other than "Lead" in Column E,Was Material Ever Previously Lead?],G7555,Table15[Customer-Owned Portion],O7555),Table15[Unique ID],0),0)))</f>
        <v/>
      </c>
      <c r="X7555"/>
    </row>
    <row r="7556" spans="2:24" x14ac:dyDescent="0.35">
      <c r="B7556" s="146"/>
      <c r="C7556" s="31"/>
      <c r="D7556" s="31"/>
      <c r="E7556" s="44"/>
      <c r="F7556" s="43"/>
      <c r="G7556" s="84"/>
      <c r="H7556" s="31"/>
      <c r="I7556" s="31"/>
      <c r="J7556" s="84"/>
      <c r="K7556" s="31"/>
      <c r="L7556" s="31"/>
      <c r="M7556" s="169"/>
      <c r="N7556" s="148"/>
      <c r="O7556" s="106"/>
      <c r="P7556" s="43"/>
      <c r="Q7556" s="31"/>
      <c r="R7556" s="84"/>
      <c r="S7556" s="31"/>
      <c r="T7556" s="31"/>
      <c r="U7556" s="169"/>
      <c r="V7556" s="150"/>
      <c r="W7556" s="342" t="str" cm="1">
        <f t="array" ref="W7556">IF(SUM(LEN(B7556:V7556))=0,"",IF(OR(OR(ISBLANK(F7556),SUM(LEN(C7556),LEN(D7556))=0),AND(NOT(E7556="Unknown"),ISBLANK(J7556)),AND(NOT(O7556="Unknown"),ISBLANK(R7556))),"Missing Information", INDEX(Table15[Entire Service Line Classification], MATCH(SUMIFS(Table15[Unique ID],Table15[System-Owned Portion],E7556,Table15[If Material Anything Other than "Lead" in Column E,Was Material Ever Previously Lead?],G7556,Table15[Customer-Owned Portion],O7556),Table15[Unique ID],0),0)))</f>
        <v/>
      </c>
      <c r="X7556"/>
    </row>
    <row r="7557" spans="2:24" x14ac:dyDescent="0.35">
      <c r="B7557" s="146"/>
      <c r="C7557" s="31"/>
      <c r="D7557" s="31"/>
      <c r="E7557" s="44"/>
      <c r="F7557" s="43"/>
      <c r="G7557" s="84"/>
      <c r="H7557" s="31"/>
      <c r="I7557" s="31"/>
      <c r="J7557" s="84"/>
      <c r="K7557" s="31"/>
      <c r="L7557" s="31"/>
      <c r="M7557" s="169"/>
      <c r="N7557" s="148"/>
      <c r="O7557" s="106"/>
      <c r="P7557" s="43"/>
      <c r="Q7557" s="31"/>
      <c r="R7557" s="84"/>
      <c r="S7557" s="31"/>
      <c r="T7557" s="31"/>
      <c r="U7557" s="169"/>
      <c r="V7557" s="150"/>
      <c r="W7557" s="342" t="str" cm="1">
        <f t="array" ref="W7557">IF(SUM(LEN(B7557:V7557))=0,"",IF(OR(OR(ISBLANK(F7557),SUM(LEN(C7557),LEN(D7557))=0),AND(NOT(E7557="Unknown"),ISBLANK(J7557)),AND(NOT(O7557="Unknown"),ISBLANK(R7557))),"Missing Information", INDEX(Table15[Entire Service Line Classification], MATCH(SUMIFS(Table15[Unique ID],Table15[System-Owned Portion],E7557,Table15[If Material Anything Other than "Lead" in Column E,Was Material Ever Previously Lead?],G7557,Table15[Customer-Owned Portion],O7557),Table15[Unique ID],0),0)))</f>
        <v/>
      </c>
      <c r="X7557"/>
    </row>
    <row r="7558" spans="2:24" x14ac:dyDescent="0.35">
      <c r="B7558" s="146"/>
      <c r="C7558" s="31"/>
      <c r="D7558" s="31"/>
      <c r="E7558" s="44"/>
      <c r="F7558" s="43"/>
      <c r="G7558" s="84"/>
      <c r="H7558" s="31"/>
      <c r="I7558" s="31"/>
      <c r="J7558" s="84"/>
      <c r="K7558" s="31"/>
      <c r="L7558" s="31"/>
      <c r="M7558" s="169"/>
      <c r="N7558" s="148"/>
      <c r="O7558" s="106"/>
      <c r="P7558" s="43"/>
      <c r="Q7558" s="31"/>
      <c r="R7558" s="84"/>
      <c r="S7558" s="31"/>
      <c r="T7558" s="31"/>
      <c r="U7558" s="169"/>
      <c r="V7558" s="150"/>
      <c r="W7558" s="342" t="str" cm="1">
        <f t="array" ref="W7558">IF(SUM(LEN(B7558:V7558))=0,"",IF(OR(OR(ISBLANK(F7558),SUM(LEN(C7558),LEN(D7558))=0),AND(NOT(E7558="Unknown"),ISBLANK(J7558)),AND(NOT(O7558="Unknown"),ISBLANK(R7558))),"Missing Information", INDEX(Table15[Entire Service Line Classification], MATCH(SUMIFS(Table15[Unique ID],Table15[System-Owned Portion],E7558,Table15[If Material Anything Other than "Lead" in Column E,Was Material Ever Previously Lead?],G7558,Table15[Customer-Owned Portion],O7558),Table15[Unique ID],0),0)))</f>
        <v/>
      </c>
      <c r="X7558"/>
    </row>
    <row r="7559" spans="2:24" x14ac:dyDescent="0.35">
      <c r="B7559" s="146"/>
      <c r="C7559" s="31"/>
      <c r="D7559" s="31"/>
      <c r="E7559" s="44"/>
      <c r="F7559" s="43"/>
      <c r="G7559" s="84"/>
      <c r="H7559" s="31"/>
      <c r="I7559" s="31"/>
      <c r="J7559" s="84"/>
      <c r="K7559" s="31"/>
      <c r="L7559" s="31"/>
      <c r="M7559" s="169"/>
      <c r="N7559" s="148"/>
      <c r="O7559" s="106"/>
      <c r="P7559" s="43"/>
      <c r="Q7559" s="31"/>
      <c r="R7559" s="84"/>
      <c r="S7559" s="31"/>
      <c r="T7559" s="31"/>
      <c r="U7559" s="169"/>
      <c r="V7559" s="150"/>
      <c r="W7559" s="342" t="str" cm="1">
        <f t="array" ref="W7559">IF(SUM(LEN(B7559:V7559))=0,"",IF(OR(OR(ISBLANK(F7559),SUM(LEN(C7559),LEN(D7559))=0),AND(NOT(E7559="Unknown"),ISBLANK(J7559)),AND(NOT(O7559="Unknown"),ISBLANK(R7559))),"Missing Information", INDEX(Table15[Entire Service Line Classification], MATCH(SUMIFS(Table15[Unique ID],Table15[System-Owned Portion],E7559,Table15[If Material Anything Other than "Lead" in Column E,Was Material Ever Previously Lead?],G7559,Table15[Customer-Owned Portion],O7559),Table15[Unique ID],0),0)))</f>
        <v/>
      </c>
      <c r="X7559"/>
    </row>
    <row r="7560" spans="2:24" x14ac:dyDescent="0.35">
      <c r="B7560" s="146"/>
      <c r="C7560" s="31"/>
      <c r="D7560" s="31"/>
      <c r="E7560" s="44"/>
      <c r="F7560" s="43"/>
      <c r="G7560" s="84"/>
      <c r="H7560" s="31"/>
      <c r="I7560" s="31"/>
      <c r="J7560" s="84"/>
      <c r="K7560" s="31"/>
      <c r="L7560" s="31"/>
      <c r="M7560" s="169"/>
      <c r="N7560" s="148"/>
      <c r="O7560" s="106"/>
      <c r="P7560" s="43"/>
      <c r="Q7560" s="31"/>
      <c r="R7560" s="84"/>
      <c r="S7560" s="31"/>
      <c r="T7560" s="31"/>
      <c r="U7560" s="169"/>
      <c r="V7560" s="150"/>
      <c r="W7560" s="342" t="str" cm="1">
        <f t="array" ref="W7560">IF(SUM(LEN(B7560:V7560))=0,"",IF(OR(OR(ISBLANK(F7560),SUM(LEN(C7560),LEN(D7560))=0),AND(NOT(E7560="Unknown"),ISBLANK(J7560)),AND(NOT(O7560="Unknown"),ISBLANK(R7560))),"Missing Information", INDEX(Table15[Entire Service Line Classification], MATCH(SUMIFS(Table15[Unique ID],Table15[System-Owned Portion],E7560,Table15[If Material Anything Other than "Lead" in Column E,Was Material Ever Previously Lead?],G7560,Table15[Customer-Owned Portion],O7560),Table15[Unique ID],0),0)))</f>
        <v/>
      </c>
      <c r="X7560"/>
    </row>
    <row r="7561" spans="2:24" x14ac:dyDescent="0.35">
      <c r="B7561" s="146"/>
      <c r="C7561" s="31"/>
      <c r="D7561" s="31"/>
      <c r="E7561" s="44"/>
      <c r="F7561" s="43"/>
      <c r="G7561" s="84"/>
      <c r="H7561" s="31"/>
      <c r="I7561" s="31"/>
      <c r="J7561" s="84"/>
      <c r="K7561" s="31"/>
      <c r="L7561" s="31"/>
      <c r="M7561" s="169"/>
      <c r="N7561" s="148"/>
      <c r="O7561" s="106"/>
      <c r="P7561" s="43"/>
      <c r="Q7561" s="31"/>
      <c r="R7561" s="84"/>
      <c r="S7561" s="31"/>
      <c r="T7561" s="31"/>
      <c r="U7561" s="169"/>
      <c r="V7561" s="150"/>
      <c r="W7561" s="342" t="str" cm="1">
        <f t="array" ref="W7561">IF(SUM(LEN(B7561:V7561))=0,"",IF(OR(OR(ISBLANK(F7561),SUM(LEN(C7561),LEN(D7561))=0),AND(NOT(E7561="Unknown"),ISBLANK(J7561)),AND(NOT(O7561="Unknown"),ISBLANK(R7561))),"Missing Information", INDEX(Table15[Entire Service Line Classification], MATCH(SUMIFS(Table15[Unique ID],Table15[System-Owned Portion],E7561,Table15[If Material Anything Other than "Lead" in Column E,Was Material Ever Previously Lead?],G7561,Table15[Customer-Owned Portion],O7561),Table15[Unique ID],0),0)))</f>
        <v/>
      </c>
      <c r="X7561"/>
    </row>
    <row r="7562" spans="2:24" x14ac:dyDescent="0.35">
      <c r="B7562" s="146"/>
      <c r="C7562" s="31"/>
      <c r="D7562" s="31"/>
      <c r="E7562" s="44"/>
      <c r="F7562" s="43"/>
      <c r="G7562" s="84"/>
      <c r="H7562" s="31"/>
      <c r="I7562" s="31"/>
      <c r="J7562" s="84"/>
      <c r="K7562" s="31"/>
      <c r="L7562" s="31"/>
      <c r="M7562" s="169"/>
      <c r="N7562" s="148"/>
      <c r="O7562" s="106"/>
      <c r="P7562" s="43"/>
      <c r="Q7562" s="31"/>
      <c r="R7562" s="84"/>
      <c r="S7562" s="31"/>
      <c r="T7562" s="31"/>
      <c r="U7562" s="169"/>
      <c r="V7562" s="150"/>
      <c r="W7562" s="342" t="str" cm="1">
        <f t="array" ref="W7562">IF(SUM(LEN(B7562:V7562))=0,"",IF(OR(OR(ISBLANK(F7562),SUM(LEN(C7562),LEN(D7562))=0),AND(NOT(E7562="Unknown"),ISBLANK(J7562)),AND(NOT(O7562="Unknown"),ISBLANK(R7562))),"Missing Information", INDEX(Table15[Entire Service Line Classification], MATCH(SUMIFS(Table15[Unique ID],Table15[System-Owned Portion],E7562,Table15[If Material Anything Other than "Lead" in Column E,Was Material Ever Previously Lead?],G7562,Table15[Customer-Owned Portion],O7562),Table15[Unique ID],0),0)))</f>
        <v/>
      </c>
      <c r="X7562"/>
    </row>
    <row r="7563" spans="2:24" x14ac:dyDescent="0.35">
      <c r="B7563" s="146"/>
      <c r="C7563" s="31"/>
      <c r="D7563" s="31"/>
      <c r="E7563" s="44"/>
      <c r="F7563" s="43"/>
      <c r="G7563" s="84"/>
      <c r="H7563" s="31"/>
      <c r="I7563" s="31"/>
      <c r="J7563" s="84"/>
      <c r="K7563" s="31"/>
      <c r="L7563" s="31"/>
      <c r="M7563" s="169"/>
      <c r="N7563" s="148"/>
      <c r="O7563" s="106"/>
      <c r="P7563" s="43"/>
      <c r="Q7563" s="31"/>
      <c r="R7563" s="84"/>
      <c r="S7563" s="31"/>
      <c r="T7563" s="31"/>
      <c r="U7563" s="169"/>
      <c r="V7563" s="150"/>
      <c r="W7563" s="342" t="str" cm="1">
        <f t="array" ref="W7563">IF(SUM(LEN(B7563:V7563))=0,"",IF(OR(OR(ISBLANK(F7563),SUM(LEN(C7563),LEN(D7563))=0),AND(NOT(E7563="Unknown"),ISBLANK(J7563)),AND(NOT(O7563="Unknown"),ISBLANK(R7563))),"Missing Information", INDEX(Table15[Entire Service Line Classification], MATCH(SUMIFS(Table15[Unique ID],Table15[System-Owned Portion],E7563,Table15[If Material Anything Other than "Lead" in Column E,Was Material Ever Previously Lead?],G7563,Table15[Customer-Owned Portion],O7563),Table15[Unique ID],0),0)))</f>
        <v/>
      </c>
      <c r="X7563"/>
    </row>
    <row r="7564" spans="2:24" x14ac:dyDescent="0.35">
      <c r="B7564" s="146"/>
      <c r="C7564" s="31"/>
      <c r="D7564" s="31"/>
      <c r="E7564" s="44"/>
      <c r="F7564" s="43"/>
      <c r="G7564" s="84"/>
      <c r="H7564" s="31"/>
      <c r="I7564" s="31"/>
      <c r="J7564" s="84"/>
      <c r="K7564" s="31"/>
      <c r="L7564" s="31"/>
      <c r="M7564" s="169"/>
      <c r="N7564" s="148"/>
      <c r="O7564" s="106"/>
      <c r="P7564" s="43"/>
      <c r="Q7564" s="31"/>
      <c r="R7564" s="84"/>
      <c r="S7564" s="31"/>
      <c r="T7564" s="31"/>
      <c r="U7564" s="169"/>
      <c r="V7564" s="150"/>
      <c r="W7564" s="342" t="str" cm="1">
        <f t="array" ref="W7564">IF(SUM(LEN(B7564:V7564))=0,"",IF(OR(OR(ISBLANK(F7564),SUM(LEN(C7564),LEN(D7564))=0),AND(NOT(E7564="Unknown"),ISBLANK(J7564)),AND(NOT(O7564="Unknown"),ISBLANK(R7564))),"Missing Information", INDEX(Table15[Entire Service Line Classification], MATCH(SUMIFS(Table15[Unique ID],Table15[System-Owned Portion],E7564,Table15[If Material Anything Other than "Lead" in Column E,Was Material Ever Previously Lead?],G7564,Table15[Customer-Owned Portion],O7564),Table15[Unique ID],0),0)))</f>
        <v/>
      </c>
      <c r="X7564"/>
    </row>
    <row r="7565" spans="2:24" x14ac:dyDescent="0.35">
      <c r="B7565" s="146"/>
      <c r="C7565" s="31"/>
      <c r="D7565" s="31"/>
      <c r="E7565" s="44"/>
      <c r="F7565" s="43"/>
      <c r="G7565" s="84"/>
      <c r="H7565" s="31"/>
      <c r="I7565" s="31"/>
      <c r="J7565" s="84"/>
      <c r="K7565" s="31"/>
      <c r="L7565" s="31"/>
      <c r="M7565" s="169"/>
      <c r="N7565" s="148"/>
      <c r="O7565" s="106"/>
      <c r="P7565" s="43"/>
      <c r="Q7565" s="31"/>
      <c r="R7565" s="84"/>
      <c r="S7565" s="31"/>
      <c r="T7565" s="31"/>
      <c r="U7565" s="169"/>
      <c r="V7565" s="150"/>
      <c r="W7565" s="342" t="str" cm="1">
        <f t="array" ref="W7565">IF(SUM(LEN(B7565:V7565))=0,"",IF(OR(OR(ISBLANK(F7565),SUM(LEN(C7565),LEN(D7565))=0),AND(NOT(E7565="Unknown"),ISBLANK(J7565)),AND(NOT(O7565="Unknown"),ISBLANK(R7565))),"Missing Information", INDEX(Table15[Entire Service Line Classification], MATCH(SUMIFS(Table15[Unique ID],Table15[System-Owned Portion],E7565,Table15[If Material Anything Other than "Lead" in Column E,Was Material Ever Previously Lead?],G7565,Table15[Customer-Owned Portion],O7565),Table15[Unique ID],0),0)))</f>
        <v/>
      </c>
      <c r="X7565"/>
    </row>
    <row r="7566" spans="2:24" x14ac:dyDescent="0.35">
      <c r="B7566" s="146"/>
      <c r="C7566" s="31"/>
      <c r="D7566" s="31"/>
      <c r="E7566" s="44"/>
      <c r="F7566" s="43"/>
      <c r="G7566" s="84"/>
      <c r="H7566" s="31"/>
      <c r="I7566" s="31"/>
      <c r="J7566" s="84"/>
      <c r="K7566" s="31"/>
      <c r="L7566" s="31"/>
      <c r="M7566" s="169"/>
      <c r="N7566" s="148"/>
      <c r="O7566" s="106"/>
      <c r="P7566" s="43"/>
      <c r="Q7566" s="31"/>
      <c r="R7566" s="84"/>
      <c r="S7566" s="31"/>
      <c r="T7566" s="31"/>
      <c r="U7566" s="169"/>
      <c r="V7566" s="150"/>
      <c r="W7566" s="342" t="str" cm="1">
        <f t="array" ref="W7566">IF(SUM(LEN(B7566:V7566))=0,"",IF(OR(OR(ISBLANK(F7566),SUM(LEN(C7566),LEN(D7566))=0),AND(NOT(E7566="Unknown"),ISBLANK(J7566)),AND(NOT(O7566="Unknown"),ISBLANK(R7566))),"Missing Information", INDEX(Table15[Entire Service Line Classification], MATCH(SUMIFS(Table15[Unique ID],Table15[System-Owned Portion],E7566,Table15[If Material Anything Other than "Lead" in Column E,Was Material Ever Previously Lead?],G7566,Table15[Customer-Owned Portion],O7566),Table15[Unique ID],0),0)))</f>
        <v/>
      </c>
      <c r="X7566"/>
    </row>
    <row r="7567" spans="2:24" x14ac:dyDescent="0.35">
      <c r="B7567" s="146"/>
      <c r="C7567" s="31"/>
      <c r="D7567" s="31"/>
      <c r="E7567" s="44"/>
      <c r="F7567" s="43"/>
      <c r="G7567" s="84"/>
      <c r="H7567" s="31"/>
      <c r="I7567" s="31"/>
      <c r="J7567" s="84"/>
      <c r="K7567" s="31"/>
      <c r="L7567" s="31"/>
      <c r="M7567" s="169"/>
      <c r="N7567" s="148"/>
      <c r="O7567" s="106"/>
      <c r="P7567" s="43"/>
      <c r="Q7567" s="31"/>
      <c r="R7567" s="84"/>
      <c r="S7567" s="31"/>
      <c r="T7567" s="31"/>
      <c r="U7567" s="169"/>
      <c r="V7567" s="150"/>
      <c r="W7567" s="342" t="str" cm="1">
        <f t="array" ref="W7567">IF(SUM(LEN(B7567:V7567))=0,"",IF(OR(OR(ISBLANK(F7567),SUM(LEN(C7567),LEN(D7567))=0),AND(NOT(E7567="Unknown"),ISBLANK(J7567)),AND(NOT(O7567="Unknown"),ISBLANK(R7567))),"Missing Information", INDEX(Table15[Entire Service Line Classification], MATCH(SUMIFS(Table15[Unique ID],Table15[System-Owned Portion],E7567,Table15[If Material Anything Other than "Lead" in Column E,Was Material Ever Previously Lead?],G7567,Table15[Customer-Owned Portion],O7567),Table15[Unique ID],0),0)))</f>
        <v/>
      </c>
      <c r="X7567"/>
    </row>
    <row r="7568" spans="2:24" x14ac:dyDescent="0.35">
      <c r="B7568" s="146"/>
      <c r="C7568" s="31"/>
      <c r="D7568" s="31"/>
      <c r="E7568" s="44"/>
      <c r="F7568" s="43"/>
      <c r="G7568" s="84"/>
      <c r="H7568" s="31"/>
      <c r="I7568" s="31"/>
      <c r="J7568" s="84"/>
      <c r="K7568" s="31"/>
      <c r="L7568" s="31"/>
      <c r="M7568" s="169"/>
      <c r="N7568" s="148"/>
      <c r="O7568" s="106"/>
      <c r="P7568" s="43"/>
      <c r="Q7568" s="31"/>
      <c r="R7568" s="84"/>
      <c r="S7568" s="31"/>
      <c r="T7568" s="31"/>
      <c r="U7568" s="169"/>
      <c r="V7568" s="150"/>
      <c r="W7568" s="342" t="str" cm="1">
        <f t="array" ref="W7568">IF(SUM(LEN(B7568:V7568))=0,"",IF(OR(OR(ISBLANK(F7568),SUM(LEN(C7568),LEN(D7568))=0),AND(NOT(E7568="Unknown"),ISBLANK(J7568)),AND(NOT(O7568="Unknown"),ISBLANK(R7568))),"Missing Information", INDEX(Table15[Entire Service Line Classification], MATCH(SUMIFS(Table15[Unique ID],Table15[System-Owned Portion],E7568,Table15[If Material Anything Other than "Lead" in Column E,Was Material Ever Previously Lead?],G7568,Table15[Customer-Owned Portion],O7568),Table15[Unique ID],0),0)))</f>
        <v/>
      </c>
      <c r="X7568"/>
    </row>
    <row r="7569" spans="2:24" x14ac:dyDescent="0.35">
      <c r="B7569" s="146"/>
      <c r="C7569" s="31"/>
      <c r="D7569" s="31"/>
      <c r="E7569" s="44"/>
      <c r="F7569" s="43"/>
      <c r="G7569" s="84"/>
      <c r="H7569" s="31"/>
      <c r="I7569" s="31"/>
      <c r="J7569" s="84"/>
      <c r="K7569" s="31"/>
      <c r="L7569" s="31"/>
      <c r="M7569" s="169"/>
      <c r="N7569" s="148"/>
      <c r="O7569" s="106"/>
      <c r="P7569" s="43"/>
      <c r="Q7569" s="31"/>
      <c r="R7569" s="84"/>
      <c r="S7569" s="31"/>
      <c r="T7569" s="31"/>
      <c r="U7569" s="169"/>
      <c r="V7569" s="150"/>
      <c r="W7569" s="342" t="str" cm="1">
        <f t="array" ref="W7569">IF(SUM(LEN(B7569:V7569))=0,"",IF(OR(OR(ISBLANK(F7569),SUM(LEN(C7569),LEN(D7569))=0),AND(NOT(E7569="Unknown"),ISBLANK(J7569)),AND(NOT(O7569="Unknown"),ISBLANK(R7569))),"Missing Information", INDEX(Table15[Entire Service Line Classification], MATCH(SUMIFS(Table15[Unique ID],Table15[System-Owned Portion],E7569,Table15[If Material Anything Other than "Lead" in Column E,Was Material Ever Previously Lead?],G7569,Table15[Customer-Owned Portion],O7569),Table15[Unique ID],0),0)))</f>
        <v/>
      </c>
      <c r="X7569"/>
    </row>
    <row r="7570" spans="2:24" x14ac:dyDescent="0.35">
      <c r="B7570" s="146"/>
      <c r="C7570" s="31"/>
      <c r="D7570" s="31"/>
      <c r="E7570" s="44"/>
      <c r="F7570" s="43"/>
      <c r="G7570" s="84"/>
      <c r="H7570" s="31"/>
      <c r="I7570" s="31"/>
      <c r="J7570" s="84"/>
      <c r="K7570" s="31"/>
      <c r="L7570" s="31"/>
      <c r="M7570" s="169"/>
      <c r="N7570" s="148"/>
      <c r="O7570" s="106"/>
      <c r="P7570" s="43"/>
      <c r="Q7570" s="31"/>
      <c r="R7570" s="84"/>
      <c r="S7570" s="31"/>
      <c r="T7570" s="31"/>
      <c r="U7570" s="169"/>
      <c r="V7570" s="150"/>
      <c r="W7570" s="342" t="str" cm="1">
        <f t="array" ref="W7570">IF(SUM(LEN(B7570:V7570))=0,"",IF(OR(OR(ISBLANK(F7570),SUM(LEN(C7570),LEN(D7570))=0),AND(NOT(E7570="Unknown"),ISBLANK(J7570)),AND(NOT(O7570="Unknown"),ISBLANK(R7570))),"Missing Information", INDEX(Table15[Entire Service Line Classification], MATCH(SUMIFS(Table15[Unique ID],Table15[System-Owned Portion],E7570,Table15[If Material Anything Other than "Lead" in Column E,Was Material Ever Previously Lead?],G7570,Table15[Customer-Owned Portion],O7570),Table15[Unique ID],0),0)))</f>
        <v/>
      </c>
      <c r="X7570"/>
    </row>
    <row r="7571" spans="2:24" x14ac:dyDescent="0.35">
      <c r="B7571" s="146"/>
      <c r="C7571" s="31"/>
      <c r="D7571" s="31"/>
      <c r="E7571" s="44"/>
      <c r="F7571" s="43"/>
      <c r="G7571" s="84"/>
      <c r="H7571" s="31"/>
      <c r="I7571" s="31"/>
      <c r="J7571" s="84"/>
      <c r="K7571" s="31"/>
      <c r="L7571" s="31"/>
      <c r="M7571" s="169"/>
      <c r="N7571" s="148"/>
      <c r="O7571" s="106"/>
      <c r="P7571" s="43"/>
      <c r="Q7571" s="31"/>
      <c r="R7571" s="84"/>
      <c r="S7571" s="31"/>
      <c r="T7571" s="31"/>
      <c r="U7571" s="169"/>
      <c r="V7571" s="150"/>
      <c r="W7571" s="342" t="str" cm="1">
        <f t="array" ref="W7571">IF(SUM(LEN(B7571:V7571))=0,"",IF(OR(OR(ISBLANK(F7571),SUM(LEN(C7571),LEN(D7571))=0),AND(NOT(E7571="Unknown"),ISBLANK(J7571)),AND(NOT(O7571="Unknown"),ISBLANK(R7571))),"Missing Information", INDEX(Table15[Entire Service Line Classification], MATCH(SUMIFS(Table15[Unique ID],Table15[System-Owned Portion],E7571,Table15[If Material Anything Other than "Lead" in Column E,Was Material Ever Previously Lead?],G7571,Table15[Customer-Owned Portion],O7571),Table15[Unique ID],0),0)))</f>
        <v/>
      </c>
      <c r="X7571"/>
    </row>
    <row r="7572" spans="2:24" x14ac:dyDescent="0.35">
      <c r="B7572" s="146"/>
      <c r="C7572" s="31"/>
      <c r="D7572" s="31"/>
      <c r="E7572" s="44"/>
      <c r="F7572" s="43"/>
      <c r="G7572" s="84"/>
      <c r="H7572" s="31"/>
      <c r="I7572" s="31"/>
      <c r="J7572" s="84"/>
      <c r="K7572" s="31"/>
      <c r="L7572" s="31"/>
      <c r="M7572" s="169"/>
      <c r="N7572" s="148"/>
      <c r="O7572" s="106"/>
      <c r="P7572" s="43"/>
      <c r="Q7572" s="31"/>
      <c r="R7572" s="84"/>
      <c r="S7572" s="31"/>
      <c r="T7572" s="31"/>
      <c r="U7572" s="169"/>
      <c r="V7572" s="150"/>
      <c r="W7572" s="342" t="str" cm="1">
        <f t="array" ref="W7572">IF(SUM(LEN(B7572:V7572))=0,"",IF(OR(OR(ISBLANK(F7572),SUM(LEN(C7572),LEN(D7572))=0),AND(NOT(E7572="Unknown"),ISBLANK(J7572)),AND(NOT(O7572="Unknown"),ISBLANK(R7572))),"Missing Information", INDEX(Table15[Entire Service Line Classification], MATCH(SUMIFS(Table15[Unique ID],Table15[System-Owned Portion],E7572,Table15[If Material Anything Other than "Lead" in Column E,Was Material Ever Previously Lead?],G7572,Table15[Customer-Owned Portion],O7572),Table15[Unique ID],0),0)))</f>
        <v/>
      </c>
      <c r="X7572"/>
    </row>
    <row r="7573" spans="2:24" x14ac:dyDescent="0.35">
      <c r="B7573" s="146"/>
      <c r="C7573" s="31"/>
      <c r="D7573" s="31"/>
      <c r="E7573" s="44"/>
      <c r="F7573" s="43"/>
      <c r="G7573" s="84"/>
      <c r="H7573" s="31"/>
      <c r="I7573" s="31"/>
      <c r="J7573" s="84"/>
      <c r="K7573" s="31"/>
      <c r="L7573" s="31"/>
      <c r="M7573" s="169"/>
      <c r="N7573" s="148"/>
      <c r="O7573" s="106"/>
      <c r="P7573" s="43"/>
      <c r="Q7573" s="31"/>
      <c r="R7573" s="84"/>
      <c r="S7573" s="31"/>
      <c r="T7573" s="31"/>
      <c r="U7573" s="169"/>
      <c r="V7573" s="150"/>
      <c r="W7573" s="342" t="str" cm="1">
        <f t="array" ref="W7573">IF(SUM(LEN(B7573:V7573))=0,"",IF(OR(OR(ISBLANK(F7573),SUM(LEN(C7573),LEN(D7573))=0),AND(NOT(E7573="Unknown"),ISBLANK(J7573)),AND(NOT(O7573="Unknown"),ISBLANK(R7573))),"Missing Information", INDEX(Table15[Entire Service Line Classification], MATCH(SUMIFS(Table15[Unique ID],Table15[System-Owned Portion],E7573,Table15[If Material Anything Other than "Lead" in Column E,Was Material Ever Previously Lead?],G7573,Table15[Customer-Owned Portion],O7573),Table15[Unique ID],0),0)))</f>
        <v/>
      </c>
      <c r="X7573"/>
    </row>
    <row r="7574" spans="2:24" x14ac:dyDescent="0.35">
      <c r="B7574" s="146"/>
      <c r="C7574" s="31"/>
      <c r="D7574" s="31"/>
      <c r="E7574" s="44"/>
      <c r="F7574" s="43"/>
      <c r="G7574" s="84"/>
      <c r="H7574" s="31"/>
      <c r="I7574" s="31"/>
      <c r="J7574" s="84"/>
      <c r="K7574" s="31"/>
      <c r="L7574" s="31"/>
      <c r="M7574" s="169"/>
      <c r="N7574" s="148"/>
      <c r="O7574" s="106"/>
      <c r="P7574" s="43"/>
      <c r="Q7574" s="31"/>
      <c r="R7574" s="84"/>
      <c r="S7574" s="31"/>
      <c r="T7574" s="31"/>
      <c r="U7574" s="169"/>
      <c r="V7574" s="150"/>
      <c r="W7574" s="342" t="str" cm="1">
        <f t="array" ref="W7574">IF(SUM(LEN(B7574:V7574))=0,"",IF(OR(OR(ISBLANK(F7574),SUM(LEN(C7574),LEN(D7574))=0),AND(NOT(E7574="Unknown"),ISBLANK(J7574)),AND(NOT(O7574="Unknown"),ISBLANK(R7574))),"Missing Information", INDEX(Table15[Entire Service Line Classification], MATCH(SUMIFS(Table15[Unique ID],Table15[System-Owned Portion],E7574,Table15[If Material Anything Other than "Lead" in Column E,Was Material Ever Previously Lead?],G7574,Table15[Customer-Owned Portion],O7574),Table15[Unique ID],0),0)))</f>
        <v/>
      </c>
      <c r="X7574"/>
    </row>
    <row r="7575" spans="2:24" x14ac:dyDescent="0.35">
      <c r="B7575" s="146"/>
      <c r="C7575" s="31"/>
      <c r="D7575" s="31"/>
      <c r="E7575" s="44"/>
      <c r="F7575" s="43"/>
      <c r="G7575" s="84"/>
      <c r="H7575" s="31"/>
      <c r="I7575" s="31"/>
      <c r="J7575" s="84"/>
      <c r="K7575" s="31"/>
      <c r="L7575" s="31"/>
      <c r="M7575" s="169"/>
      <c r="N7575" s="148"/>
      <c r="O7575" s="106"/>
      <c r="P7575" s="43"/>
      <c r="Q7575" s="31"/>
      <c r="R7575" s="84"/>
      <c r="S7575" s="31"/>
      <c r="T7575" s="31"/>
      <c r="U7575" s="169"/>
      <c r="V7575" s="150"/>
      <c r="W7575" s="342" t="str" cm="1">
        <f t="array" ref="W7575">IF(SUM(LEN(B7575:V7575))=0,"",IF(OR(OR(ISBLANK(F7575),SUM(LEN(C7575),LEN(D7575))=0),AND(NOT(E7575="Unknown"),ISBLANK(J7575)),AND(NOT(O7575="Unknown"),ISBLANK(R7575))),"Missing Information", INDEX(Table15[Entire Service Line Classification], MATCH(SUMIFS(Table15[Unique ID],Table15[System-Owned Portion],E7575,Table15[If Material Anything Other than "Lead" in Column E,Was Material Ever Previously Lead?],G7575,Table15[Customer-Owned Portion],O7575),Table15[Unique ID],0),0)))</f>
        <v/>
      </c>
      <c r="X7575"/>
    </row>
    <row r="7576" spans="2:24" x14ac:dyDescent="0.35">
      <c r="B7576" s="146"/>
      <c r="C7576" s="31"/>
      <c r="D7576" s="31"/>
      <c r="E7576" s="44"/>
      <c r="F7576" s="43"/>
      <c r="G7576" s="84"/>
      <c r="H7576" s="31"/>
      <c r="I7576" s="31"/>
      <c r="J7576" s="84"/>
      <c r="K7576" s="31"/>
      <c r="L7576" s="31"/>
      <c r="M7576" s="169"/>
      <c r="N7576" s="148"/>
      <c r="O7576" s="106"/>
      <c r="P7576" s="43"/>
      <c r="Q7576" s="31"/>
      <c r="R7576" s="84"/>
      <c r="S7576" s="31"/>
      <c r="T7576" s="31"/>
      <c r="U7576" s="169"/>
      <c r="V7576" s="150"/>
      <c r="W7576" s="342" t="str" cm="1">
        <f t="array" ref="W7576">IF(SUM(LEN(B7576:V7576))=0,"",IF(OR(OR(ISBLANK(F7576),SUM(LEN(C7576),LEN(D7576))=0),AND(NOT(E7576="Unknown"),ISBLANK(J7576)),AND(NOT(O7576="Unknown"),ISBLANK(R7576))),"Missing Information", INDEX(Table15[Entire Service Line Classification], MATCH(SUMIFS(Table15[Unique ID],Table15[System-Owned Portion],E7576,Table15[If Material Anything Other than "Lead" in Column E,Was Material Ever Previously Lead?],G7576,Table15[Customer-Owned Portion],O7576),Table15[Unique ID],0),0)))</f>
        <v/>
      </c>
      <c r="X7576"/>
    </row>
    <row r="7577" spans="2:24" x14ac:dyDescent="0.35">
      <c r="B7577" s="146"/>
      <c r="C7577" s="31"/>
      <c r="D7577" s="31"/>
      <c r="E7577" s="44"/>
      <c r="F7577" s="43"/>
      <c r="G7577" s="84"/>
      <c r="H7577" s="31"/>
      <c r="I7577" s="31"/>
      <c r="J7577" s="84"/>
      <c r="K7577" s="31"/>
      <c r="L7577" s="31"/>
      <c r="M7577" s="169"/>
      <c r="N7577" s="148"/>
      <c r="O7577" s="106"/>
      <c r="P7577" s="43"/>
      <c r="Q7577" s="31"/>
      <c r="R7577" s="84"/>
      <c r="S7577" s="31"/>
      <c r="T7577" s="31"/>
      <c r="U7577" s="169"/>
      <c r="V7577" s="150"/>
      <c r="W7577" s="342" t="str" cm="1">
        <f t="array" ref="W7577">IF(SUM(LEN(B7577:V7577))=0,"",IF(OR(OR(ISBLANK(F7577),SUM(LEN(C7577),LEN(D7577))=0),AND(NOT(E7577="Unknown"),ISBLANK(J7577)),AND(NOT(O7577="Unknown"),ISBLANK(R7577))),"Missing Information", INDEX(Table15[Entire Service Line Classification], MATCH(SUMIFS(Table15[Unique ID],Table15[System-Owned Portion],E7577,Table15[If Material Anything Other than "Lead" in Column E,Was Material Ever Previously Lead?],G7577,Table15[Customer-Owned Portion],O7577),Table15[Unique ID],0),0)))</f>
        <v/>
      </c>
      <c r="X7577"/>
    </row>
    <row r="7578" spans="2:24" x14ac:dyDescent="0.35">
      <c r="B7578" s="146"/>
      <c r="C7578" s="31"/>
      <c r="D7578" s="31"/>
      <c r="E7578" s="44"/>
      <c r="F7578" s="43"/>
      <c r="G7578" s="84"/>
      <c r="H7578" s="31"/>
      <c r="I7578" s="31"/>
      <c r="J7578" s="84"/>
      <c r="K7578" s="31"/>
      <c r="L7578" s="31"/>
      <c r="M7578" s="169"/>
      <c r="N7578" s="148"/>
      <c r="O7578" s="106"/>
      <c r="P7578" s="43"/>
      <c r="Q7578" s="31"/>
      <c r="R7578" s="84"/>
      <c r="S7578" s="31"/>
      <c r="T7578" s="31"/>
      <c r="U7578" s="169"/>
      <c r="V7578" s="150"/>
      <c r="W7578" s="342" t="str" cm="1">
        <f t="array" ref="W7578">IF(SUM(LEN(B7578:V7578))=0,"",IF(OR(OR(ISBLANK(F7578),SUM(LEN(C7578),LEN(D7578))=0),AND(NOT(E7578="Unknown"),ISBLANK(J7578)),AND(NOT(O7578="Unknown"),ISBLANK(R7578))),"Missing Information", INDEX(Table15[Entire Service Line Classification], MATCH(SUMIFS(Table15[Unique ID],Table15[System-Owned Portion],E7578,Table15[If Material Anything Other than "Lead" in Column E,Was Material Ever Previously Lead?],G7578,Table15[Customer-Owned Portion],O7578),Table15[Unique ID],0),0)))</f>
        <v/>
      </c>
      <c r="X7578"/>
    </row>
    <row r="7579" spans="2:24" x14ac:dyDescent="0.35">
      <c r="B7579" s="146"/>
      <c r="C7579" s="31"/>
      <c r="D7579" s="31"/>
      <c r="E7579" s="44"/>
      <c r="F7579" s="43"/>
      <c r="G7579" s="84"/>
      <c r="H7579" s="31"/>
      <c r="I7579" s="31"/>
      <c r="J7579" s="84"/>
      <c r="K7579" s="31"/>
      <c r="L7579" s="31"/>
      <c r="M7579" s="169"/>
      <c r="N7579" s="148"/>
      <c r="O7579" s="106"/>
      <c r="P7579" s="43"/>
      <c r="Q7579" s="31"/>
      <c r="R7579" s="84"/>
      <c r="S7579" s="31"/>
      <c r="T7579" s="31"/>
      <c r="U7579" s="169"/>
      <c r="V7579" s="150"/>
      <c r="W7579" s="342" t="str" cm="1">
        <f t="array" ref="W7579">IF(SUM(LEN(B7579:V7579))=0,"",IF(OR(OR(ISBLANK(F7579),SUM(LEN(C7579),LEN(D7579))=0),AND(NOT(E7579="Unknown"),ISBLANK(J7579)),AND(NOT(O7579="Unknown"),ISBLANK(R7579))),"Missing Information", INDEX(Table15[Entire Service Line Classification], MATCH(SUMIFS(Table15[Unique ID],Table15[System-Owned Portion],E7579,Table15[If Material Anything Other than "Lead" in Column E,Was Material Ever Previously Lead?],G7579,Table15[Customer-Owned Portion],O7579),Table15[Unique ID],0),0)))</f>
        <v/>
      </c>
      <c r="X7579"/>
    </row>
    <row r="7580" spans="2:24" x14ac:dyDescent="0.35">
      <c r="B7580" s="146"/>
      <c r="C7580" s="31"/>
      <c r="D7580" s="31"/>
      <c r="E7580" s="44"/>
      <c r="F7580" s="43"/>
      <c r="G7580" s="84"/>
      <c r="H7580" s="31"/>
      <c r="I7580" s="31"/>
      <c r="J7580" s="84"/>
      <c r="K7580" s="31"/>
      <c r="L7580" s="31"/>
      <c r="M7580" s="169"/>
      <c r="N7580" s="148"/>
      <c r="O7580" s="106"/>
      <c r="P7580" s="43"/>
      <c r="Q7580" s="31"/>
      <c r="R7580" s="84"/>
      <c r="S7580" s="31"/>
      <c r="T7580" s="31"/>
      <c r="U7580" s="169"/>
      <c r="V7580" s="150"/>
      <c r="W7580" s="342" t="str" cm="1">
        <f t="array" ref="W7580">IF(SUM(LEN(B7580:V7580))=0,"",IF(OR(OR(ISBLANK(F7580),SUM(LEN(C7580),LEN(D7580))=0),AND(NOT(E7580="Unknown"),ISBLANK(J7580)),AND(NOT(O7580="Unknown"),ISBLANK(R7580))),"Missing Information", INDEX(Table15[Entire Service Line Classification], MATCH(SUMIFS(Table15[Unique ID],Table15[System-Owned Portion],E7580,Table15[If Material Anything Other than "Lead" in Column E,Was Material Ever Previously Lead?],G7580,Table15[Customer-Owned Portion],O7580),Table15[Unique ID],0),0)))</f>
        <v/>
      </c>
      <c r="X7580"/>
    </row>
    <row r="7581" spans="2:24" x14ac:dyDescent="0.35">
      <c r="B7581" s="146"/>
      <c r="C7581" s="31"/>
      <c r="D7581" s="31"/>
      <c r="E7581" s="44"/>
      <c r="F7581" s="43"/>
      <c r="G7581" s="84"/>
      <c r="H7581" s="31"/>
      <c r="I7581" s="31"/>
      <c r="J7581" s="84"/>
      <c r="K7581" s="31"/>
      <c r="L7581" s="31"/>
      <c r="M7581" s="169"/>
      <c r="N7581" s="148"/>
      <c r="O7581" s="106"/>
      <c r="P7581" s="43"/>
      <c r="Q7581" s="31"/>
      <c r="R7581" s="84"/>
      <c r="S7581" s="31"/>
      <c r="T7581" s="31"/>
      <c r="U7581" s="169"/>
      <c r="V7581" s="150"/>
      <c r="W7581" s="342" t="str" cm="1">
        <f t="array" ref="W7581">IF(SUM(LEN(B7581:V7581))=0,"",IF(OR(OR(ISBLANK(F7581),SUM(LEN(C7581),LEN(D7581))=0),AND(NOT(E7581="Unknown"),ISBLANK(J7581)),AND(NOT(O7581="Unknown"),ISBLANK(R7581))),"Missing Information", INDEX(Table15[Entire Service Line Classification], MATCH(SUMIFS(Table15[Unique ID],Table15[System-Owned Portion],E7581,Table15[If Material Anything Other than "Lead" in Column E,Was Material Ever Previously Lead?],G7581,Table15[Customer-Owned Portion],O7581),Table15[Unique ID],0),0)))</f>
        <v/>
      </c>
      <c r="X7581"/>
    </row>
    <row r="7582" spans="2:24" x14ac:dyDescent="0.35">
      <c r="B7582" s="146"/>
      <c r="C7582" s="31"/>
      <c r="D7582" s="31"/>
      <c r="E7582" s="44"/>
      <c r="F7582" s="43"/>
      <c r="G7582" s="84"/>
      <c r="H7582" s="31"/>
      <c r="I7582" s="31"/>
      <c r="J7582" s="84"/>
      <c r="K7582" s="31"/>
      <c r="L7582" s="31"/>
      <c r="M7582" s="169"/>
      <c r="N7582" s="148"/>
      <c r="O7582" s="106"/>
      <c r="P7582" s="43"/>
      <c r="Q7582" s="31"/>
      <c r="R7582" s="84"/>
      <c r="S7582" s="31"/>
      <c r="T7582" s="31"/>
      <c r="U7582" s="169"/>
      <c r="V7582" s="150"/>
      <c r="W7582" s="342" t="str" cm="1">
        <f t="array" ref="W7582">IF(SUM(LEN(B7582:V7582))=0,"",IF(OR(OR(ISBLANK(F7582),SUM(LEN(C7582),LEN(D7582))=0),AND(NOT(E7582="Unknown"),ISBLANK(J7582)),AND(NOT(O7582="Unknown"),ISBLANK(R7582))),"Missing Information", INDEX(Table15[Entire Service Line Classification], MATCH(SUMIFS(Table15[Unique ID],Table15[System-Owned Portion],E7582,Table15[If Material Anything Other than "Lead" in Column E,Was Material Ever Previously Lead?],G7582,Table15[Customer-Owned Portion],O7582),Table15[Unique ID],0),0)))</f>
        <v/>
      </c>
      <c r="X7582"/>
    </row>
    <row r="7583" spans="2:24" x14ac:dyDescent="0.35">
      <c r="B7583" s="146"/>
      <c r="C7583" s="31"/>
      <c r="D7583" s="31"/>
      <c r="E7583" s="44"/>
      <c r="F7583" s="43"/>
      <c r="G7583" s="84"/>
      <c r="H7583" s="31"/>
      <c r="I7583" s="31"/>
      <c r="J7583" s="84"/>
      <c r="K7583" s="31"/>
      <c r="L7583" s="31"/>
      <c r="M7583" s="169"/>
      <c r="N7583" s="148"/>
      <c r="O7583" s="106"/>
      <c r="P7583" s="43"/>
      <c r="Q7583" s="31"/>
      <c r="R7583" s="84"/>
      <c r="S7583" s="31"/>
      <c r="T7583" s="31"/>
      <c r="U7583" s="169"/>
      <c r="V7583" s="150"/>
      <c r="W7583" s="342" t="str" cm="1">
        <f t="array" ref="W7583">IF(SUM(LEN(B7583:V7583))=0,"",IF(OR(OR(ISBLANK(F7583),SUM(LEN(C7583),LEN(D7583))=0),AND(NOT(E7583="Unknown"),ISBLANK(J7583)),AND(NOT(O7583="Unknown"),ISBLANK(R7583))),"Missing Information", INDEX(Table15[Entire Service Line Classification], MATCH(SUMIFS(Table15[Unique ID],Table15[System-Owned Portion],E7583,Table15[If Material Anything Other than "Lead" in Column E,Was Material Ever Previously Lead?],G7583,Table15[Customer-Owned Portion],O7583),Table15[Unique ID],0),0)))</f>
        <v/>
      </c>
      <c r="X7583"/>
    </row>
    <row r="7584" spans="2:24" x14ac:dyDescent="0.35">
      <c r="B7584" s="146"/>
      <c r="C7584" s="31"/>
      <c r="D7584" s="31"/>
      <c r="E7584" s="44"/>
      <c r="F7584" s="43"/>
      <c r="G7584" s="84"/>
      <c r="H7584" s="31"/>
      <c r="I7584" s="31"/>
      <c r="J7584" s="84"/>
      <c r="K7584" s="31"/>
      <c r="L7584" s="31"/>
      <c r="M7584" s="169"/>
      <c r="N7584" s="148"/>
      <c r="O7584" s="106"/>
      <c r="P7584" s="43"/>
      <c r="Q7584" s="31"/>
      <c r="R7584" s="84"/>
      <c r="S7584" s="31"/>
      <c r="T7584" s="31"/>
      <c r="U7584" s="169"/>
      <c r="V7584" s="150"/>
      <c r="W7584" s="342" t="str" cm="1">
        <f t="array" ref="W7584">IF(SUM(LEN(B7584:V7584))=0,"",IF(OR(OR(ISBLANK(F7584),SUM(LEN(C7584),LEN(D7584))=0),AND(NOT(E7584="Unknown"),ISBLANK(J7584)),AND(NOT(O7584="Unknown"),ISBLANK(R7584))),"Missing Information", INDEX(Table15[Entire Service Line Classification], MATCH(SUMIFS(Table15[Unique ID],Table15[System-Owned Portion],E7584,Table15[If Material Anything Other than "Lead" in Column E,Was Material Ever Previously Lead?],G7584,Table15[Customer-Owned Portion],O7584),Table15[Unique ID],0),0)))</f>
        <v/>
      </c>
      <c r="X7584"/>
    </row>
    <row r="7585" spans="2:24" x14ac:dyDescent="0.35">
      <c r="B7585" s="146"/>
      <c r="C7585" s="31"/>
      <c r="D7585" s="31"/>
      <c r="E7585" s="44"/>
      <c r="F7585" s="43"/>
      <c r="G7585" s="84"/>
      <c r="H7585" s="31"/>
      <c r="I7585" s="31"/>
      <c r="J7585" s="84"/>
      <c r="K7585" s="31"/>
      <c r="L7585" s="31"/>
      <c r="M7585" s="169"/>
      <c r="N7585" s="148"/>
      <c r="O7585" s="106"/>
      <c r="P7585" s="43"/>
      <c r="Q7585" s="31"/>
      <c r="R7585" s="84"/>
      <c r="S7585" s="31"/>
      <c r="T7585" s="31"/>
      <c r="U7585" s="169"/>
      <c r="V7585" s="150"/>
      <c r="W7585" s="342" t="str" cm="1">
        <f t="array" ref="W7585">IF(SUM(LEN(B7585:V7585))=0,"",IF(OR(OR(ISBLANK(F7585),SUM(LEN(C7585),LEN(D7585))=0),AND(NOT(E7585="Unknown"),ISBLANK(J7585)),AND(NOT(O7585="Unknown"),ISBLANK(R7585))),"Missing Information", INDEX(Table15[Entire Service Line Classification], MATCH(SUMIFS(Table15[Unique ID],Table15[System-Owned Portion],E7585,Table15[If Material Anything Other than "Lead" in Column E,Was Material Ever Previously Lead?],G7585,Table15[Customer-Owned Portion],O7585),Table15[Unique ID],0),0)))</f>
        <v/>
      </c>
      <c r="X7585"/>
    </row>
    <row r="7586" spans="2:24" x14ac:dyDescent="0.35">
      <c r="B7586" s="146"/>
      <c r="C7586" s="31"/>
      <c r="D7586" s="31"/>
      <c r="E7586" s="44"/>
      <c r="F7586" s="43"/>
      <c r="G7586" s="84"/>
      <c r="H7586" s="31"/>
      <c r="I7586" s="31"/>
      <c r="J7586" s="84"/>
      <c r="K7586" s="31"/>
      <c r="L7586" s="31"/>
      <c r="M7586" s="169"/>
      <c r="N7586" s="148"/>
      <c r="O7586" s="106"/>
      <c r="P7586" s="43"/>
      <c r="Q7586" s="31"/>
      <c r="R7586" s="84"/>
      <c r="S7586" s="31"/>
      <c r="T7586" s="31"/>
      <c r="U7586" s="169"/>
      <c r="V7586" s="150"/>
      <c r="W7586" s="342" t="str" cm="1">
        <f t="array" ref="W7586">IF(SUM(LEN(B7586:V7586))=0,"",IF(OR(OR(ISBLANK(F7586),SUM(LEN(C7586),LEN(D7586))=0),AND(NOT(E7586="Unknown"),ISBLANK(J7586)),AND(NOT(O7586="Unknown"),ISBLANK(R7586))),"Missing Information", INDEX(Table15[Entire Service Line Classification], MATCH(SUMIFS(Table15[Unique ID],Table15[System-Owned Portion],E7586,Table15[If Material Anything Other than "Lead" in Column E,Was Material Ever Previously Lead?],G7586,Table15[Customer-Owned Portion],O7586),Table15[Unique ID],0),0)))</f>
        <v/>
      </c>
      <c r="X7586"/>
    </row>
    <row r="7587" spans="2:24" x14ac:dyDescent="0.35">
      <c r="B7587" s="146"/>
      <c r="C7587" s="31"/>
      <c r="D7587" s="31"/>
      <c r="E7587" s="44"/>
      <c r="F7587" s="43"/>
      <c r="G7587" s="84"/>
      <c r="H7587" s="31"/>
      <c r="I7587" s="31"/>
      <c r="J7587" s="84"/>
      <c r="K7587" s="31"/>
      <c r="L7587" s="31"/>
      <c r="M7587" s="169"/>
      <c r="N7587" s="148"/>
      <c r="O7587" s="106"/>
      <c r="P7587" s="43"/>
      <c r="Q7587" s="31"/>
      <c r="R7587" s="84"/>
      <c r="S7587" s="31"/>
      <c r="T7587" s="31"/>
      <c r="U7587" s="169"/>
      <c r="V7587" s="150"/>
      <c r="W7587" s="342" t="str" cm="1">
        <f t="array" ref="W7587">IF(SUM(LEN(B7587:V7587))=0,"",IF(OR(OR(ISBLANK(F7587),SUM(LEN(C7587),LEN(D7587))=0),AND(NOT(E7587="Unknown"),ISBLANK(J7587)),AND(NOT(O7587="Unknown"),ISBLANK(R7587))),"Missing Information", INDEX(Table15[Entire Service Line Classification], MATCH(SUMIFS(Table15[Unique ID],Table15[System-Owned Portion],E7587,Table15[If Material Anything Other than "Lead" in Column E,Was Material Ever Previously Lead?],G7587,Table15[Customer-Owned Portion],O7587),Table15[Unique ID],0),0)))</f>
        <v/>
      </c>
      <c r="X7587"/>
    </row>
    <row r="7588" spans="2:24" x14ac:dyDescent="0.35">
      <c r="B7588" s="146"/>
      <c r="C7588" s="31"/>
      <c r="D7588" s="31"/>
      <c r="E7588" s="44"/>
      <c r="F7588" s="43"/>
      <c r="G7588" s="84"/>
      <c r="H7588" s="31"/>
      <c r="I7588" s="31"/>
      <c r="J7588" s="84"/>
      <c r="K7588" s="31"/>
      <c r="L7588" s="31"/>
      <c r="M7588" s="169"/>
      <c r="N7588" s="148"/>
      <c r="O7588" s="106"/>
      <c r="P7588" s="43"/>
      <c r="Q7588" s="31"/>
      <c r="R7588" s="84"/>
      <c r="S7588" s="31"/>
      <c r="T7588" s="31"/>
      <c r="U7588" s="169"/>
      <c r="V7588" s="150"/>
      <c r="W7588" s="342" t="str" cm="1">
        <f t="array" ref="W7588">IF(SUM(LEN(B7588:V7588))=0,"",IF(OR(OR(ISBLANK(F7588),SUM(LEN(C7588),LEN(D7588))=0),AND(NOT(E7588="Unknown"),ISBLANK(J7588)),AND(NOT(O7588="Unknown"),ISBLANK(R7588))),"Missing Information", INDEX(Table15[Entire Service Line Classification], MATCH(SUMIFS(Table15[Unique ID],Table15[System-Owned Portion],E7588,Table15[If Material Anything Other than "Lead" in Column E,Was Material Ever Previously Lead?],G7588,Table15[Customer-Owned Portion],O7588),Table15[Unique ID],0),0)))</f>
        <v/>
      </c>
      <c r="X7588"/>
    </row>
    <row r="7589" spans="2:24" x14ac:dyDescent="0.35">
      <c r="B7589" s="146"/>
      <c r="C7589" s="31"/>
      <c r="D7589" s="31"/>
      <c r="E7589" s="44"/>
      <c r="F7589" s="43"/>
      <c r="G7589" s="84"/>
      <c r="H7589" s="31"/>
      <c r="I7589" s="31"/>
      <c r="J7589" s="84"/>
      <c r="K7589" s="31"/>
      <c r="L7589" s="31"/>
      <c r="M7589" s="169"/>
      <c r="N7589" s="148"/>
      <c r="O7589" s="106"/>
      <c r="P7589" s="43"/>
      <c r="Q7589" s="31"/>
      <c r="R7589" s="84"/>
      <c r="S7589" s="31"/>
      <c r="T7589" s="31"/>
      <c r="U7589" s="169"/>
      <c r="V7589" s="150"/>
      <c r="W7589" s="342" t="str" cm="1">
        <f t="array" ref="W7589">IF(SUM(LEN(B7589:V7589))=0,"",IF(OR(OR(ISBLANK(F7589),SUM(LEN(C7589),LEN(D7589))=0),AND(NOT(E7589="Unknown"),ISBLANK(J7589)),AND(NOT(O7589="Unknown"),ISBLANK(R7589))),"Missing Information", INDEX(Table15[Entire Service Line Classification], MATCH(SUMIFS(Table15[Unique ID],Table15[System-Owned Portion],E7589,Table15[If Material Anything Other than "Lead" in Column E,Was Material Ever Previously Lead?],G7589,Table15[Customer-Owned Portion],O7589),Table15[Unique ID],0),0)))</f>
        <v/>
      </c>
      <c r="X7589"/>
    </row>
    <row r="7590" spans="2:24" x14ac:dyDescent="0.35">
      <c r="B7590" s="146"/>
      <c r="C7590" s="31"/>
      <c r="D7590" s="31"/>
      <c r="E7590" s="44"/>
      <c r="F7590" s="43"/>
      <c r="G7590" s="84"/>
      <c r="H7590" s="31"/>
      <c r="I7590" s="31"/>
      <c r="J7590" s="84"/>
      <c r="K7590" s="31"/>
      <c r="L7590" s="31"/>
      <c r="M7590" s="169"/>
      <c r="N7590" s="148"/>
      <c r="O7590" s="106"/>
      <c r="P7590" s="43"/>
      <c r="Q7590" s="31"/>
      <c r="R7590" s="84"/>
      <c r="S7590" s="31"/>
      <c r="T7590" s="31"/>
      <c r="U7590" s="169"/>
      <c r="V7590" s="150"/>
      <c r="W7590" s="342" t="str" cm="1">
        <f t="array" ref="W7590">IF(SUM(LEN(B7590:V7590))=0,"",IF(OR(OR(ISBLANK(F7590),SUM(LEN(C7590),LEN(D7590))=0),AND(NOT(E7590="Unknown"),ISBLANK(J7590)),AND(NOT(O7590="Unknown"),ISBLANK(R7590))),"Missing Information", INDEX(Table15[Entire Service Line Classification], MATCH(SUMIFS(Table15[Unique ID],Table15[System-Owned Portion],E7590,Table15[If Material Anything Other than "Lead" in Column E,Was Material Ever Previously Lead?],G7590,Table15[Customer-Owned Portion],O7590),Table15[Unique ID],0),0)))</f>
        <v/>
      </c>
      <c r="X7590"/>
    </row>
    <row r="7591" spans="2:24" x14ac:dyDescent="0.35">
      <c r="B7591" s="146"/>
      <c r="C7591" s="31"/>
      <c r="D7591" s="31"/>
      <c r="E7591" s="44"/>
      <c r="F7591" s="43"/>
      <c r="G7591" s="84"/>
      <c r="H7591" s="31"/>
      <c r="I7591" s="31"/>
      <c r="J7591" s="84"/>
      <c r="K7591" s="31"/>
      <c r="L7591" s="31"/>
      <c r="M7591" s="169"/>
      <c r="N7591" s="148"/>
      <c r="O7591" s="106"/>
      <c r="P7591" s="43"/>
      <c r="Q7591" s="31"/>
      <c r="R7591" s="84"/>
      <c r="S7591" s="31"/>
      <c r="T7591" s="31"/>
      <c r="U7591" s="169"/>
      <c r="V7591" s="150"/>
      <c r="W7591" s="342" t="str" cm="1">
        <f t="array" ref="W7591">IF(SUM(LEN(B7591:V7591))=0,"",IF(OR(OR(ISBLANK(F7591),SUM(LEN(C7591),LEN(D7591))=0),AND(NOT(E7591="Unknown"),ISBLANK(J7591)),AND(NOT(O7591="Unknown"),ISBLANK(R7591))),"Missing Information", INDEX(Table15[Entire Service Line Classification], MATCH(SUMIFS(Table15[Unique ID],Table15[System-Owned Portion],E7591,Table15[If Material Anything Other than "Lead" in Column E,Was Material Ever Previously Lead?],G7591,Table15[Customer-Owned Portion],O7591),Table15[Unique ID],0),0)))</f>
        <v/>
      </c>
      <c r="X7591"/>
    </row>
    <row r="7592" spans="2:24" x14ac:dyDescent="0.35">
      <c r="B7592" s="146"/>
      <c r="C7592" s="31"/>
      <c r="D7592" s="31"/>
      <c r="E7592" s="44"/>
      <c r="F7592" s="43"/>
      <c r="G7592" s="84"/>
      <c r="H7592" s="31"/>
      <c r="I7592" s="31"/>
      <c r="J7592" s="84"/>
      <c r="K7592" s="31"/>
      <c r="L7592" s="31"/>
      <c r="M7592" s="169"/>
      <c r="N7592" s="148"/>
      <c r="O7592" s="106"/>
      <c r="P7592" s="43"/>
      <c r="Q7592" s="31"/>
      <c r="R7592" s="84"/>
      <c r="S7592" s="31"/>
      <c r="T7592" s="31"/>
      <c r="U7592" s="169"/>
      <c r="V7592" s="150"/>
      <c r="W7592" s="342" t="str" cm="1">
        <f t="array" ref="W7592">IF(SUM(LEN(B7592:V7592))=0,"",IF(OR(OR(ISBLANK(F7592),SUM(LEN(C7592),LEN(D7592))=0),AND(NOT(E7592="Unknown"),ISBLANK(J7592)),AND(NOT(O7592="Unknown"),ISBLANK(R7592))),"Missing Information", INDEX(Table15[Entire Service Line Classification], MATCH(SUMIFS(Table15[Unique ID],Table15[System-Owned Portion],E7592,Table15[If Material Anything Other than "Lead" in Column E,Was Material Ever Previously Lead?],G7592,Table15[Customer-Owned Portion],O7592),Table15[Unique ID],0),0)))</f>
        <v/>
      </c>
      <c r="X7592"/>
    </row>
    <row r="7593" spans="2:24" x14ac:dyDescent="0.35">
      <c r="B7593" s="146"/>
      <c r="C7593" s="31"/>
      <c r="D7593" s="31"/>
      <c r="E7593" s="44"/>
      <c r="F7593" s="43"/>
      <c r="G7593" s="84"/>
      <c r="H7593" s="31"/>
      <c r="I7593" s="31"/>
      <c r="J7593" s="84"/>
      <c r="K7593" s="31"/>
      <c r="L7593" s="31"/>
      <c r="M7593" s="169"/>
      <c r="N7593" s="148"/>
      <c r="O7593" s="106"/>
      <c r="P7593" s="43"/>
      <c r="Q7593" s="31"/>
      <c r="R7593" s="84"/>
      <c r="S7593" s="31"/>
      <c r="T7593" s="31"/>
      <c r="U7593" s="169"/>
      <c r="V7593" s="150"/>
      <c r="W7593" s="342" t="str" cm="1">
        <f t="array" ref="W7593">IF(SUM(LEN(B7593:V7593))=0,"",IF(OR(OR(ISBLANK(F7593),SUM(LEN(C7593),LEN(D7593))=0),AND(NOT(E7593="Unknown"),ISBLANK(J7593)),AND(NOT(O7593="Unknown"),ISBLANK(R7593))),"Missing Information", INDEX(Table15[Entire Service Line Classification], MATCH(SUMIFS(Table15[Unique ID],Table15[System-Owned Portion],E7593,Table15[If Material Anything Other than "Lead" in Column E,Was Material Ever Previously Lead?],G7593,Table15[Customer-Owned Portion],O7593),Table15[Unique ID],0),0)))</f>
        <v/>
      </c>
      <c r="X7593"/>
    </row>
    <row r="7594" spans="2:24" x14ac:dyDescent="0.35">
      <c r="B7594" s="146"/>
      <c r="C7594" s="31"/>
      <c r="D7594" s="31"/>
      <c r="E7594" s="44"/>
      <c r="F7594" s="43"/>
      <c r="G7594" s="84"/>
      <c r="H7594" s="31"/>
      <c r="I7594" s="31"/>
      <c r="J7594" s="84"/>
      <c r="K7594" s="31"/>
      <c r="L7594" s="31"/>
      <c r="M7594" s="169"/>
      <c r="N7594" s="148"/>
      <c r="O7594" s="106"/>
      <c r="P7594" s="43"/>
      <c r="Q7594" s="31"/>
      <c r="R7594" s="84"/>
      <c r="S7594" s="31"/>
      <c r="T7594" s="31"/>
      <c r="U7594" s="169"/>
      <c r="V7594" s="150"/>
      <c r="W7594" s="342" t="str" cm="1">
        <f t="array" ref="W7594">IF(SUM(LEN(B7594:V7594))=0,"",IF(OR(OR(ISBLANK(F7594),SUM(LEN(C7594),LEN(D7594))=0),AND(NOT(E7594="Unknown"),ISBLANK(J7594)),AND(NOT(O7594="Unknown"),ISBLANK(R7594))),"Missing Information", INDEX(Table15[Entire Service Line Classification], MATCH(SUMIFS(Table15[Unique ID],Table15[System-Owned Portion],E7594,Table15[If Material Anything Other than "Lead" in Column E,Was Material Ever Previously Lead?],G7594,Table15[Customer-Owned Portion],O7594),Table15[Unique ID],0),0)))</f>
        <v/>
      </c>
      <c r="X7594"/>
    </row>
    <row r="7595" spans="2:24" x14ac:dyDescent="0.35">
      <c r="B7595" s="146"/>
      <c r="C7595" s="31"/>
      <c r="D7595" s="31"/>
      <c r="E7595" s="44"/>
      <c r="F7595" s="43"/>
      <c r="G7595" s="84"/>
      <c r="H7595" s="31"/>
      <c r="I7595" s="31"/>
      <c r="J7595" s="84"/>
      <c r="K7595" s="31"/>
      <c r="L7595" s="31"/>
      <c r="M7595" s="169"/>
      <c r="N7595" s="148"/>
      <c r="O7595" s="106"/>
      <c r="P7595" s="43"/>
      <c r="Q7595" s="31"/>
      <c r="R7595" s="84"/>
      <c r="S7595" s="31"/>
      <c r="T7595" s="31"/>
      <c r="U7595" s="169"/>
      <c r="V7595" s="150"/>
      <c r="W7595" s="342" t="str" cm="1">
        <f t="array" ref="W7595">IF(SUM(LEN(B7595:V7595))=0,"",IF(OR(OR(ISBLANK(F7595),SUM(LEN(C7595),LEN(D7595))=0),AND(NOT(E7595="Unknown"),ISBLANK(J7595)),AND(NOT(O7595="Unknown"),ISBLANK(R7595))),"Missing Information", INDEX(Table15[Entire Service Line Classification], MATCH(SUMIFS(Table15[Unique ID],Table15[System-Owned Portion],E7595,Table15[If Material Anything Other than "Lead" in Column E,Was Material Ever Previously Lead?],G7595,Table15[Customer-Owned Portion],O7595),Table15[Unique ID],0),0)))</f>
        <v/>
      </c>
      <c r="X7595"/>
    </row>
    <row r="7596" spans="2:24" x14ac:dyDescent="0.35">
      <c r="B7596" s="146"/>
      <c r="C7596" s="31"/>
      <c r="D7596" s="31"/>
      <c r="E7596" s="44"/>
      <c r="F7596" s="43"/>
      <c r="G7596" s="84"/>
      <c r="H7596" s="31"/>
      <c r="I7596" s="31"/>
      <c r="J7596" s="84"/>
      <c r="K7596" s="31"/>
      <c r="L7596" s="31"/>
      <c r="M7596" s="169"/>
      <c r="N7596" s="148"/>
      <c r="O7596" s="106"/>
      <c r="P7596" s="43"/>
      <c r="Q7596" s="31"/>
      <c r="R7596" s="84"/>
      <c r="S7596" s="31"/>
      <c r="T7596" s="31"/>
      <c r="U7596" s="169"/>
      <c r="V7596" s="150"/>
      <c r="W7596" s="342" t="str" cm="1">
        <f t="array" ref="W7596">IF(SUM(LEN(B7596:V7596))=0,"",IF(OR(OR(ISBLANK(F7596),SUM(LEN(C7596),LEN(D7596))=0),AND(NOT(E7596="Unknown"),ISBLANK(J7596)),AND(NOT(O7596="Unknown"),ISBLANK(R7596))),"Missing Information", INDEX(Table15[Entire Service Line Classification], MATCH(SUMIFS(Table15[Unique ID],Table15[System-Owned Portion],E7596,Table15[If Material Anything Other than "Lead" in Column E,Was Material Ever Previously Lead?],G7596,Table15[Customer-Owned Portion],O7596),Table15[Unique ID],0),0)))</f>
        <v/>
      </c>
      <c r="X7596"/>
    </row>
    <row r="7597" spans="2:24" x14ac:dyDescent="0.35">
      <c r="B7597" s="146"/>
      <c r="C7597" s="31"/>
      <c r="D7597" s="31"/>
      <c r="E7597" s="44"/>
      <c r="F7597" s="43"/>
      <c r="G7597" s="84"/>
      <c r="H7597" s="31"/>
      <c r="I7597" s="31"/>
      <c r="J7597" s="84"/>
      <c r="K7597" s="31"/>
      <c r="L7597" s="31"/>
      <c r="M7597" s="169"/>
      <c r="N7597" s="148"/>
      <c r="O7597" s="106"/>
      <c r="P7597" s="43"/>
      <c r="Q7597" s="31"/>
      <c r="R7597" s="84"/>
      <c r="S7597" s="31"/>
      <c r="T7597" s="31"/>
      <c r="U7597" s="169"/>
      <c r="V7597" s="150"/>
      <c r="W7597" s="342" t="str" cm="1">
        <f t="array" ref="W7597">IF(SUM(LEN(B7597:V7597))=0,"",IF(OR(OR(ISBLANK(F7597),SUM(LEN(C7597),LEN(D7597))=0),AND(NOT(E7597="Unknown"),ISBLANK(J7597)),AND(NOT(O7597="Unknown"),ISBLANK(R7597))),"Missing Information", INDEX(Table15[Entire Service Line Classification], MATCH(SUMIFS(Table15[Unique ID],Table15[System-Owned Portion],E7597,Table15[If Material Anything Other than "Lead" in Column E,Was Material Ever Previously Lead?],G7597,Table15[Customer-Owned Portion],O7597),Table15[Unique ID],0),0)))</f>
        <v/>
      </c>
      <c r="X7597"/>
    </row>
    <row r="7598" spans="2:24" x14ac:dyDescent="0.35">
      <c r="B7598" s="146"/>
      <c r="C7598" s="31"/>
      <c r="D7598" s="31"/>
      <c r="E7598" s="44"/>
      <c r="F7598" s="43"/>
      <c r="G7598" s="84"/>
      <c r="H7598" s="31"/>
      <c r="I7598" s="31"/>
      <c r="J7598" s="84"/>
      <c r="K7598" s="31"/>
      <c r="L7598" s="31"/>
      <c r="M7598" s="169"/>
      <c r="N7598" s="148"/>
      <c r="O7598" s="106"/>
      <c r="P7598" s="43"/>
      <c r="Q7598" s="31"/>
      <c r="R7598" s="84"/>
      <c r="S7598" s="31"/>
      <c r="T7598" s="31"/>
      <c r="U7598" s="169"/>
      <c r="V7598" s="150"/>
      <c r="W7598" s="342" t="str" cm="1">
        <f t="array" ref="W7598">IF(SUM(LEN(B7598:V7598))=0,"",IF(OR(OR(ISBLANK(F7598),SUM(LEN(C7598),LEN(D7598))=0),AND(NOT(E7598="Unknown"),ISBLANK(J7598)),AND(NOT(O7598="Unknown"),ISBLANK(R7598))),"Missing Information", INDEX(Table15[Entire Service Line Classification], MATCH(SUMIFS(Table15[Unique ID],Table15[System-Owned Portion],E7598,Table15[If Material Anything Other than "Lead" in Column E,Was Material Ever Previously Lead?],G7598,Table15[Customer-Owned Portion],O7598),Table15[Unique ID],0),0)))</f>
        <v/>
      </c>
      <c r="X7598"/>
    </row>
    <row r="7599" spans="2:24" x14ac:dyDescent="0.35">
      <c r="B7599" s="146"/>
      <c r="C7599" s="31"/>
      <c r="D7599" s="31"/>
      <c r="E7599" s="44"/>
      <c r="F7599" s="43"/>
      <c r="G7599" s="84"/>
      <c r="H7599" s="31"/>
      <c r="I7599" s="31"/>
      <c r="J7599" s="84"/>
      <c r="K7599" s="31"/>
      <c r="L7599" s="31"/>
      <c r="M7599" s="169"/>
      <c r="N7599" s="148"/>
      <c r="O7599" s="106"/>
      <c r="P7599" s="43"/>
      <c r="Q7599" s="31"/>
      <c r="R7599" s="84"/>
      <c r="S7599" s="31"/>
      <c r="T7599" s="31"/>
      <c r="U7599" s="169"/>
      <c r="V7599" s="150"/>
      <c r="W7599" s="342" t="str" cm="1">
        <f t="array" ref="W7599">IF(SUM(LEN(B7599:V7599))=0,"",IF(OR(OR(ISBLANK(F7599),SUM(LEN(C7599),LEN(D7599))=0),AND(NOT(E7599="Unknown"),ISBLANK(J7599)),AND(NOT(O7599="Unknown"),ISBLANK(R7599))),"Missing Information", INDEX(Table15[Entire Service Line Classification], MATCH(SUMIFS(Table15[Unique ID],Table15[System-Owned Portion],E7599,Table15[If Material Anything Other than "Lead" in Column E,Was Material Ever Previously Lead?],G7599,Table15[Customer-Owned Portion],O7599),Table15[Unique ID],0),0)))</f>
        <v/>
      </c>
      <c r="X7599"/>
    </row>
    <row r="7600" spans="2:24" x14ac:dyDescent="0.35">
      <c r="B7600" s="146"/>
      <c r="C7600" s="31"/>
      <c r="D7600" s="31"/>
      <c r="E7600" s="44"/>
      <c r="F7600" s="43"/>
      <c r="G7600" s="84"/>
      <c r="H7600" s="31"/>
      <c r="I7600" s="31"/>
      <c r="J7600" s="84"/>
      <c r="K7600" s="31"/>
      <c r="L7600" s="31"/>
      <c r="M7600" s="169"/>
      <c r="N7600" s="148"/>
      <c r="O7600" s="106"/>
      <c r="P7600" s="43"/>
      <c r="Q7600" s="31"/>
      <c r="R7600" s="84"/>
      <c r="S7600" s="31"/>
      <c r="T7600" s="31"/>
      <c r="U7600" s="169"/>
      <c r="V7600" s="150"/>
      <c r="W7600" s="342" t="str" cm="1">
        <f t="array" ref="W7600">IF(SUM(LEN(B7600:V7600))=0,"",IF(OR(OR(ISBLANK(F7600),SUM(LEN(C7600),LEN(D7600))=0),AND(NOT(E7600="Unknown"),ISBLANK(J7600)),AND(NOT(O7600="Unknown"),ISBLANK(R7600))),"Missing Information", INDEX(Table15[Entire Service Line Classification], MATCH(SUMIFS(Table15[Unique ID],Table15[System-Owned Portion],E7600,Table15[If Material Anything Other than "Lead" in Column E,Was Material Ever Previously Lead?],G7600,Table15[Customer-Owned Portion],O7600),Table15[Unique ID],0),0)))</f>
        <v/>
      </c>
      <c r="X7600"/>
    </row>
    <row r="7601" spans="2:24" x14ac:dyDescent="0.35">
      <c r="B7601" s="146"/>
      <c r="C7601" s="31"/>
      <c r="D7601" s="31"/>
      <c r="E7601" s="44"/>
      <c r="F7601" s="43"/>
      <c r="G7601" s="84"/>
      <c r="H7601" s="31"/>
      <c r="I7601" s="31"/>
      <c r="J7601" s="84"/>
      <c r="K7601" s="31"/>
      <c r="L7601" s="31"/>
      <c r="M7601" s="169"/>
      <c r="N7601" s="148"/>
      <c r="O7601" s="106"/>
      <c r="P7601" s="43"/>
      <c r="Q7601" s="31"/>
      <c r="R7601" s="84"/>
      <c r="S7601" s="31"/>
      <c r="T7601" s="31"/>
      <c r="U7601" s="169"/>
      <c r="V7601" s="150"/>
      <c r="W7601" s="342" t="str" cm="1">
        <f t="array" ref="W7601">IF(SUM(LEN(B7601:V7601))=0,"",IF(OR(OR(ISBLANK(F7601),SUM(LEN(C7601),LEN(D7601))=0),AND(NOT(E7601="Unknown"),ISBLANK(J7601)),AND(NOT(O7601="Unknown"),ISBLANK(R7601))),"Missing Information", INDEX(Table15[Entire Service Line Classification], MATCH(SUMIFS(Table15[Unique ID],Table15[System-Owned Portion],E7601,Table15[If Material Anything Other than "Lead" in Column E,Was Material Ever Previously Lead?],G7601,Table15[Customer-Owned Portion],O7601),Table15[Unique ID],0),0)))</f>
        <v/>
      </c>
      <c r="X7601"/>
    </row>
    <row r="7602" spans="2:24" x14ac:dyDescent="0.35">
      <c r="B7602" s="146"/>
      <c r="C7602" s="31"/>
      <c r="D7602" s="31"/>
      <c r="E7602" s="44"/>
      <c r="F7602" s="43"/>
      <c r="G7602" s="84"/>
      <c r="H7602" s="31"/>
      <c r="I7602" s="31"/>
      <c r="J7602" s="84"/>
      <c r="K7602" s="31"/>
      <c r="L7602" s="31"/>
      <c r="M7602" s="169"/>
      <c r="N7602" s="148"/>
      <c r="O7602" s="106"/>
      <c r="P7602" s="43"/>
      <c r="Q7602" s="31"/>
      <c r="R7602" s="84"/>
      <c r="S7602" s="31"/>
      <c r="T7602" s="31"/>
      <c r="U7602" s="169"/>
      <c r="V7602" s="150"/>
      <c r="W7602" s="342" t="str" cm="1">
        <f t="array" ref="W7602">IF(SUM(LEN(B7602:V7602))=0,"",IF(OR(OR(ISBLANK(F7602),SUM(LEN(C7602),LEN(D7602))=0),AND(NOT(E7602="Unknown"),ISBLANK(J7602)),AND(NOT(O7602="Unknown"),ISBLANK(R7602))),"Missing Information", INDEX(Table15[Entire Service Line Classification], MATCH(SUMIFS(Table15[Unique ID],Table15[System-Owned Portion],E7602,Table15[If Material Anything Other than "Lead" in Column E,Was Material Ever Previously Lead?],G7602,Table15[Customer-Owned Portion],O7602),Table15[Unique ID],0),0)))</f>
        <v/>
      </c>
      <c r="X7602"/>
    </row>
    <row r="7603" spans="2:24" x14ac:dyDescent="0.35">
      <c r="B7603" s="146"/>
      <c r="C7603" s="31"/>
      <c r="D7603" s="31"/>
      <c r="E7603" s="44"/>
      <c r="F7603" s="43"/>
      <c r="G7603" s="84"/>
      <c r="H7603" s="31"/>
      <c r="I7603" s="31"/>
      <c r="J7603" s="84"/>
      <c r="K7603" s="31"/>
      <c r="L7603" s="31"/>
      <c r="M7603" s="169"/>
      <c r="N7603" s="148"/>
      <c r="O7603" s="106"/>
      <c r="P7603" s="43"/>
      <c r="Q7603" s="31"/>
      <c r="R7603" s="84"/>
      <c r="S7603" s="31"/>
      <c r="T7603" s="31"/>
      <c r="U7603" s="169"/>
      <c r="V7603" s="150"/>
      <c r="W7603" s="342" t="str" cm="1">
        <f t="array" ref="W7603">IF(SUM(LEN(B7603:V7603))=0,"",IF(OR(OR(ISBLANK(F7603),SUM(LEN(C7603),LEN(D7603))=0),AND(NOT(E7603="Unknown"),ISBLANK(J7603)),AND(NOT(O7603="Unknown"),ISBLANK(R7603))),"Missing Information", INDEX(Table15[Entire Service Line Classification], MATCH(SUMIFS(Table15[Unique ID],Table15[System-Owned Portion],E7603,Table15[If Material Anything Other than "Lead" in Column E,Was Material Ever Previously Lead?],G7603,Table15[Customer-Owned Portion],O7603),Table15[Unique ID],0),0)))</f>
        <v/>
      </c>
      <c r="X7603"/>
    </row>
    <row r="7604" spans="2:24" x14ac:dyDescent="0.35">
      <c r="B7604" s="146"/>
      <c r="C7604" s="31"/>
      <c r="D7604" s="31"/>
      <c r="E7604" s="44"/>
      <c r="F7604" s="43"/>
      <c r="G7604" s="84"/>
      <c r="H7604" s="31"/>
      <c r="I7604" s="31"/>
      <c r="J7604" s="84"/>
      <c r="K7604" s="31"/>
      <c r="L7604" s="31"/>
      <c r="M7604" s="169"/>
      <c r="N7604" s="148"/>
      <c r="O7604" s="106"/>
      <c r="P7604" s="43"/>
      <c r="Q7604" s="31"/>
      <c r="R7604" s="84"/>
      <c r="S7604" s="31"/>
      <c r="T7604" s="31"/>
      <c r="U7604" s="169"/>
      <c r="V7604" s="150"/>
      <c r="W7604" s="342" t="str" cm="1">
        <f t="array" ref="W7604">IF(SUM(LEN(B7604:V7604))=0,"",IF(OR(OR(ISBLANK(F7604),SUM(LEN(C7604),LEN(D7604))=0),AND(NOT(E7604="Unknown"),ISBLANK(J7604)),AND(NOT(O7604="Unknown"),ISBLANK(R7604))),"Missing Information", INDEX(Table15[Entire Service Line Classification], MATCH(SUMIFS(Table15[Unique ID],Table15[System-Owned Portion],E7604,Table15[If Material Anything Other than "Lead" in Column E,Was Material Ever Previously Lead?],G7604,Table15[Customer-Owned Portion],O7604),Table15[Unique ID],0),0)))</f>
        <v/>
      </c>
      <c r="X7604"/>
    </row>
    <row r="7605" spans="2:24" x14ac:dyDescent="0.35">
      <c r="B7605" s="146"/>
      <c r="C7605" s="31"/>
      <c r="D7605" s="31"/>
      <c r="E7605" s="44"/>
      <c r="F7605" s="43"/>
      <c r="G7605" s="84"/>
      <c r="H7605" s="31"/>
      <c r="I7605" s="31"/>
      <c r="J7605" s="84"/>
      <c r="K7605" s="31"/>
      <c r="L7605" s="31"/>
      <c r="M7605" s="169"/>
      <c r="N7605" s="148"/>
      <c r="O7605" s="106"/>
      <c r="P7605" s="43"/>
      <c r="Q7605" s="31"/>
      <c r="R7605" s="84"/>
      <c r="S7605" s="31"/>
      <c r="T7605" s="31"/>
      <c r="U7605" s="169"/>
      <c r="V7605" s="150"/>
      <c r="W7605" s="342" t="str" cm="1">
        <f t="array" ref="W7605">IF(SUM(LEN(B7605:V7605))=0,"",IF(OR(OR(ISBLANK(F7605),SUM(LEN(C7605),LEN(D7605))=0),AND(NOT(E7605="Unknown"),ISBLANK(J7605)),AND(NOT(O7605="Unknown"),ISBLANK(R7605))),"Missing Information", INDEX(Table15[Entire Service Line Classification], MATCH(SUMIFS(Table15[Unique ID],Table15[System-Owned Portion],E7605,Table15[If Material Anything Other than "Lead" in Column E,Was Material Ever Previously Lead?],G7605,Table15[Customer-Owned Portion],O7605),Table15[Unique ID],0),0)))</f>
        <v/>
      </c>
      <c r="X7605"/>
    </row>
    <row r="7606" spans="2:24" x14ac:dyDescent="0.35">
      <c r="B7606" s="146"/>
      <c r="C7606" s="31"/>
      <c r="D7606" s="31"/>
      <c r="E7606" s="44"/>
      <c r="F7606" s="43"/>
      <c r="G7606" s="84"/>
      <c r="H7606" s="31"/>
      <c r="I7606" s="31"/>
      <c r="J7606" s="84"/>
      <c r="K7606" s="31"/>
      <c r="L7606" s="31"/>
      <c r="M7606" s="169"/>
      <c r="N7606" s="148"/>
      <c r="O7606" s="106"/>
      <c r="P7606" s="43"/>
      <c r="Q7606" s="31"/>
      <c r="R7606" s="84"/>
      <c r="S7606" s="31"/>
      <c r="T7606" s="31"/>
      <c r="U7606" s="169"/>
      <c r="V7606" s="150"/>
      <c r="W7606" s="342" t="str" cm="1">
        <f t="array" ref="W7606">IF(SUM(LEN(B7606:V7606))=0,"",IF(OR(OR(ISBLANK(F7606),SUM(LEN(C7606),LEN(D7606))=0),AND(NOT(E7606="Unknown"),ISBLANK(J7606)),AND(NOT(O7606="Unknown"),ISBLANK(R7606))),"Missing Information", INDEX(Table15[Entire Service Line Classification], MATCH(SUMIFS(Table15[Unique ID],Table15[System-Owned Portion],E7606,Table15[If Material Anything Other than "Lead" in Column E,Was Material Ever Previously Lead?],G7606,Table15[Customer-Owned Portion],O7606),Table15[Unique ID],0),0)))</f>
        <v/>
      </c>
      <c r="X7606"/>
    </row>
    <row r="7607" spans="2:24" x14ac:dyDescent="0.35">
      <c r="B7607" s="146"/>
      <c r="C7607" s="31"/>
      <c r="D7607" s="31"/>
      <c r="E7607" s="44"/>
      <c r="F7607" s="43"/>
      <c r="G7607" s="84"/>
      <c r="H7607" s="31"/>
      <c r="I7607" s="31"/>
      <c r="J7607" s="84"/>
      <c r="K7607" s="31"/>
      <c r="L7607" s="31"/>
      <c r="M7607" s="169"/>
      <c r="N7607" s="148"/>
      <c r="O7607" s="106"/>
      <c r="P7607" s="43"/>
      <c r="Q7607" s="31"/>
      <c r="R7607" s="84"/>
      <c r="S7607" s="31"/>
      <c r="T7607" s="31"/>
      <c r="U7607" s="169"/>
      <c r="V7607" s="150"/>
      <c r="W7607" s="342" t="str" cm="1">
        <f t="array" ref="W7607">IF(SUM(LEN(B7607:V7607))=0,"",IF(OR(OR(ISBLANK(F7607),SUM(LEN(C7607),LEN(D7607))=0),AND(NOT(E7607="Unknown"),ISBLANK(J7607)),AND(NOT(O7607="Unknown"),ISBLANK(R7607))),"Missing Information", INDEX(Table15[Entire Service Line Classification], MATCH(SUMIFS(Table15[Unique ID],Table15[System-Owned Portion],E7607,Table15[If Material Anything Other than "Lead" in Column E,Was Material Ever Previously Lead?],G7607,Table15[Customer-Owned Portion],O7607),Table15[Unique ID],0),0)))</f>
        <v/>
      </c>
      <c r="X7607"/>
    </row>
    <row r="7608" spans="2:24" x14ac:dyDescent="0.35">
      <c r="B7608" s="146"/>
      <c r="C7608" s="31"/>
      <c r="D7608" s="31"/>
      <c r="E7608" s="44"/>
      <c r="F7608" s="43"/>
      <c r="G7608" s="84"/>
      <c r="H7608" s="31"/>
      <c r="I7608" s="31"/>
      <c r="J7608" s="84"/>
      <c r="K7608" s="31"/>
      <c r="L7608" s="31"/>
      <c r="M7608" s="169"/>
      <c r="N7608" s="148"/>
      <c r="O7608" s="106"/>
      <c r="P7608" s="43"/>
      <c r="Q7608" s="31"/>
      <c r="R7608" s="84"/>
      <c r="S7608" s="31"/>
      <c r="T7608" s="31"/>
      <c r="U7608" s="169"/>
      <c r="V7608" s="150"/>
      <c r="W7608" s="342" t="str" cm="1">
        <f t="array" ref="W7608">IF(SUM(LEN(B7608:V7608))=0,"",IF(OR(OR(ISBLANK(F7608),SUM(LEN(C7608),LEN(D7608))=0),AND(NOT(E7608="Unknown"),ISBLANK(J7608)),AND(NOT(O7608="Unknown"),ISBLANK(R7608))),"Missing Information", INDEX(Table15[Entire Service Line Classification], MATCH(SUMIFS(Table15[Unique ID],Table15[System-Owned Portion],E7608,Table15[If Material Anything Other than "Lead" in Column E,Was Material Ever Previously Lead?],G7608,Table15[Customer-Owned Portion],O7608),Table15[Unique ID],0),0)))</f>
        <v/>
      </c>
      <c r="X7608"/>
    </row>
    <row r="7609" spans="2:24" x14ac:dyDescent="0.35">
      <c r="B7609" s="146"/>
      <c r="C7609" s="31"/>
      <c r="D7609" s="31"/>
      <c r="E7609" s="44"/>
      <c r="F7609" s="43"/>
      <c r="G7609" s="84"/>
      <c r="H7609" s="31"/>
      <c r="I7609" s="31"/>
      <c r="J7609" s="84"/>
      <c r="K7609" s="31"/>
      <c r="L7609" s="31"/>
      <c r="M7609" s="169"/>
      <c r="N7609" s="148"/>
      <c r="O7609" s="106"/>
      <c r="P7609" s="43"/>
      <c r="Q7609" s="31"/>
      <c r="R7609" s="84"/>
      <c r="S7609" s="31"/>
      <c r="T7609" s="31"/>
      <c r="U7609" s="169"/>
      <c r="V7609" s="150"/>
      <c r="W7609" s="342" t="str" cm="1">
        <f t="array" ref="W7609">IF(SUM(LEN(B7609:V7609))=0,"",IF(OR(OR(ISBLANK(F7609),SUM(LEN(C7609),LEN(D7609))=0),AND(NOT(E7609="Unknown"),ISBLANK(J7609)),AND(NOT(O7609="Unknown"),ISBLANK(R7609))),"Missing Information", INDEX(Table15[Entire Service Line Classification], MATCH(SUMIFS(Table15[Unique ID],Table15[System-Owned Portion],E7609,Table15[If Material Anything Other than "Lead" in Column E,Was Material Ever Previously Lead?],G7609,Table15[Customer-Owned Portion],O7609),Table15[Unique ID],0),0)))</f>
        <v/>
      </c>
      <c r="X7609"/>
    </row>
    <row r="7610" spans="2:24" x14ac:dyDescent="0.35">
      <c r="B7610" s="146"/>
      <c r="C7610" s="31"/>
      <c r="D7610" s="31"/>
      <c r="E7610" s="44"/>
      <c r="F7610" s="43"/>
      <c r="G7610" s="84"/>
      <c r="H7610" s="31"/>
      <c r="I7610" s="31"/>
      <c r="J7610" s="84"/>
      <c r="K7610" s="31"/>
      <c r="L7610" s="31"/>
      <c r="M7610" s="169"/>
      <c r="N7610" s="148"/>
      <c r="O7610" s="106"/>
      <c r="P7610" s="43"/>
      <c r="Q7610" s="31"/>
      <c r="R7610" s="84"/>
      <c r="S7610" s="31"/>
      <c r="T7610" s="31"/>
      <c r="U7610" s="169"/>
      <c r="V7610" s="150"/>
      <c r="W7610" s="342" t="str" cm="1">
        <f t="array" ref="W7610">IF(SUM(LEN(B7610:V7610))=0,"",IF(OR(OR(ISBLANK(F7610),SUM(LEN(C7610),LEN(D7610))=0),AND(NOT(E7610="Unknown"),ISBLANK(J7610)),AND(NOT(O7610="Unknown"),ISBLANK(R7610))),"Missing Information", INDEX(Table15[Entire Service Line Classification], MATCH(SUMIFS(Table15[Unique ID],Table15[System-Owned Portion],E7610,Table15[If Material Anything Other than "Lead" in Column E,Was Material Ever Previously Lead?],G7610,Table15[Customer-Owned Portion],O7610),Table15[Unique ID],0),0)))</f>
        <v/>
      </c>
      <c r="X7610"/>
    </row>
    <row r="7611" spans="2:24" x14ac:dyDescent="0.35">
      <c r="B7611" s="146"/>
      <c r="C7611" s="31"/>
      <c r="D7611" s="31"/>
      <c r="E7611" s="44"/>
      <c r="F7611" s="43"/>
      <c r="G7611" s="84"/>
      <c r="H7611" s="31"/>
      <c r="I7611" s="31"/>
      <c r="J7611" s="84"/>
      <c r="K7611" s="31"/>
      <c r="L7611" s="31"/>
      <c r="M7611" s="169"/>
      <c r="N7611" s="148"/>
      <c r="O7611" s="106"/>
      <c r="P7611" s="43"/>
      <c r="Q7611" s="31"/>
      <c r="R7611" s="84"/>
      <c r="S7611" s="31"/>
      <c r="T7611" s="31"/>
      <c r="U7611" s="169"/>
      <c r="V7611" s="150"/>
      <c r="W7611" s="342" t="str" cm="1">
        <f t="array" ref="W7611">IF(SUM(LEN(B7611:V7611))=0,"",IF(OR(OR(ISBLANK(F7611),SUM(LEN(C7611),LEN(D7611))=0),AND(NOT(E7611="Unknown"),ISBLANK(J7611)),AND(NOT(O7611="Unknown"),ISBLANK(R7611))),"Missing Information", INDEX(Table15[Entire Service Line Classification], MATCH(SUMIFS(Table15[Unique ID],Table15[System-Owned Portion],E7611,Table15[If Material Anything Other than "Lead" in Column E,Was Material Ever Previously Lead?],G7611,Table15[Customer-Owned Portion],O7611),Table15[Unique ID],0),0)))</f>
        <v/>
      </c>
      <c r="X7611"/>
    </row>
    <row r="7612" spans="2:24" x14ac:dyDescent="0.35">
      <c r="B7612" s="146"/>
      <c r="C7612" s="31"/>
      <c r="D7612" s="31"/>
      <c r="E7612" s="44"/>
      <c r="F7612" s="43"/>
      <c r="G7612" s="84"/>
      <c r="H7612" s="31"/>
      <c r="I7612" s="31"/>
      <c r="J7612" s="84"/>
      <c r="K7612" s="31"/>
      <c r="L7612" s="31"/>
      <c r="M7612" s="169"/>
      <c r="N7612" s="148"/>
      <c r="O7612" s="106"/>
      <c r="P7612" s="43"/>
      <c r="Q7612" s="31"/>
      <c r="R7612" s="84"/>
      <c r="S7612" s="31"/>
      <c r="T7612" s="31"/>
      <c r="U7612" s="169"/>
      <c r="V7612" s="150"/>
      <c r="W7612" s="342" t="str" cm="1">
        <f t="array" ref="W7612">IF(SUM(LEN(B7612:V7612))=0,"",IF(OR(OR(ISBLANK(F7612),SUM(LEN(C7612),LEN(D7612))=0),AND(NOT(E7612="Unknown"),ISBLANK(J7612)),AND(NOT(O7612="Unknown"),ISBLANK(R7612))),"Missing Information", INDEX(Table15[Entire Service Line Classification], MATCH(SUMIFS(Table15[Unique ID],Table15[System-Owned Portion],E7612,Table15[If Material Anything Other than "Lead" in Column E,Was Material Ever Previously Lead?],G7612,Table15[Customer-Owned Portion],O7612),Table15[Unique ID],0),0)))</f>
        <v/>
      </c>
      <c r="X7612"/>
    </row>
    <row r="7613" spans="2:24" x14ac:dyDescent="0.35">
      <c r="B7613" s="146"/>
      <c r="C7613" s="31"/>
      <c r="D7613" s="31"/>
      <c r="E7613" s="44"/>
      <c r="F7613" s="43"/>
      <c r="G7613" s="84"/>
      <c r="H7613" s="31"/>
      <c r="I7613" s="31"/>
      <c r="J7613" s="84"/>
      <c r="K7613" s="31"/>
      <c r="L7613" s="31"/>
      <c r="M7613" s="169"/>
      <c r="N7613" s="148"/>
      <c r="O7613" s="106"/>
      <c r="P7613" s="43"/>
      <c r="Q7613" s="31"/>
      <c r="R7613" s="84"/>
      <c r="S7613" s="31"/>
      <c r="T7613" s="31"/>
      <c r="U7613" s="169"/>
      <c r="V7613" s="150"/>
      <c r="W7613" s="342" t="str" cm="1">
        <f t="array" ref="W7613">IF(SUM(LEN(B7613:V7613))=0,"",IF(OR(OR(ISBLANK(F7613),SUM(LEN(C7613),LEN(D7613))=0),AND(NOT(E7613="Unknown"),ISBLANK(J7613)),AND(NOT(O7613="Unknown"),ISBLANK(R7613))),"Missing Information", INDEX(Table15[Entire Service Line Classification], MATCH(SUMIFS(Table15[Unique ID],Table15[System-Owned Portion],E7613,Table15[If Material Anything Other than "Lead" in Column E,Was Material Ever Previously Lead?],G7613,Table15[Customer-Owned Portion],O7613),Table15[Unique ID],0),0)))</f>
        <v/>
      </c>
      <c r="X7613"/>
    </row>
    <row r="7614" spans="2:24" x14ac:dyDescent="0.35">
      <c r="B7614" s="146"/>
      <c r="C7614" s="31"/>
      <c r="D7614" s="31"/>
      <c r="E7614" s="44"/>
      <c r="F7614" s="43"/>
      <c r="G7614" s="84"/>
      <c r="H7614" s="31"/>
      <c r="I7614" s="31"/>
      <c r="J7614" s="84"/>
      <c r="K7614" s="31"/>
      <c r="L7614" s="31"/>
      <c r="M7614" s="169"/>
      <c r="N7614" s="148"/>
      <c r="O7614" s="106"/>
      <c r="P7614" s="43"/>
      <c r="Q7614" s="31"/>
      <c r="R7614" s="84"/>
      <c r="S7614" s="31"/>
      <c r="T7614" s="31"/>
      <c r="U7614" s="169"/>
      <c r="V7614" s="150"/>
      <c r="W7614" s="342" t="str" cm="1">
        <f t="array" ref="W7614">IF(SUM(LEN(B7614:V7614))=0,"",IF(OR(OR(ISBLANK(F7614),SUM(LEN(C7614),LEN(D7614))=0),AND(NOT(E7614="Unknown"),ISBLANK(J7614)),AND(NOT(O7614="Unknown"),ISBLANK(R7614))),"Missing Information", INDEX(Table15[Entire Service Line Classification], MATCH(SUMIFS(Table15[Unique ID],Table15[System-Owned Portion],E7614,Table15[If Material Anything Other than "Lead" in Column E,Was Material Ever Previously Lead?],G7614,Table15[Customer-Owned Portion],O7614),Table15[Unique ID],0),0)))</f>
        <v/>
      </c>
      <c r="X7614"/>
    </row>
    <row r="7615" spans="2:24" x14ac:dyDescent="0.35">
      <c r="B7615" s="146"/>
      <c r="C7615" s="31"/>
      <c r="D7615" s="31"/>
      <c r="E7615" s="44"/>
      <c r="F7615" s="43"/>
      <c r="G7615" s="84"/>
      <c r="H7615" s="31"/>
      <c r="I7615" s="31"/>
      <c r="J7615" s="84"/>
      <c r="K7615" s="31"/>
      <c r="L7615" s="31"/>
      <c r="M7615" s="169"/>
      <c r="N7615" s="148"/>
      <c r="O7615" s="106"/>
      <c r="P7615" s="43"/>
      <c r="Q7615" s="31"/>
      <c r="R7615" s="84"/>
      <c r="S7615" s="31"/>
      <c r="T7615" s="31"/>
      <c r="U7615" s="169"/>
      <c r="V7615" s="150"/>
      <c r="W7615" s="342" t="str" cm="1">
        <f t="array" ref="W7615">IF(SUM(LEN(B7615:V7615))=0,"",IF(OR(OR(ISBLANK(F7615),SUM(LEN(C7615),LEN(D7615))=0),AND(NOT(E7615="Unknown"),ISBLANK(J7615)),AND(NOT(O7615="Unknown"),ISBLANK(R7615))),"Missing Information", INDEX(Table15[Entire Service Line Classification], MATCH(SUMIFS(Table15[Unique ID],Table15[System-Owned Portion],E7615,Table15[If Material Anything Other than "Lead" in Column E,Was Material Ever Previously Lead?],G7615,Table15[Customer-Owned Portion],O7615),Table15[Unique ID],0),0)))</f>
        <v/>
      </c>
      <c r="X7615"/>
    </row>
    <row r="7616" spans="2:24" x14ac:dyDescent="0.35">
      <c r="B7616" s="146"/>
      <c r="C7616" s="31"/>
      <c r="D7616" s="31"/>
      <c r="E7616" s="44"/>
      <c r="F7616" s="43"/>
      <c r="G7616" s="84"/>
      <c r="H7616" s="31"/>
      <c r="I7616" s="31"/>
      <c r="J7616" s="84"/>
      <c r="K7616" s="31"/>
      <c r="L7616" s="31"/>
      <c r="M7616" s="169"/>
      <c r="N7616" s="148"/>
      <c r="O7616" s="106"/>
      <c r="P7616" s="43"/>
      <c r="Q7616" s="31"/>
      <c r="R7616" s="84"/>
      <c r="S7616" s="31"/>
      <c r="T7616" s="31"/>
      <c r="U7616" s="169"/>
      <c r="V7616" s="150"/>
      <c r="W7616" s="342" t="str" cm="1">
        <f t="array" ref="W7616">IF(SUM(LEN(B7616:V7616))=0,"",IF(OR(OR(ISBLANK(F7616),SUM(LEN(C7616),LEN(D7616))=0),AND(NOT(E7616="Unknown"),ISBLANK(J7616)),AND(NOT(O7616="Unknown"),ISBLANK(R7616))),"Missing Information", INDEX(Table15[Entire Service Line Classification], MATCH(SUMIFS(Table15[Unique ID],Table15[System-Owned Portion],E7616,Table15[If Material Anything Other than "Lead" in Column E,Was Material Ever Previously Lead?],G7616,Table15[Customer-Owned Portion],O7616),Table15[Unique ID],0),0)))</f>
        <v/>
      </c>
      <c r="X7616"/>
    </row>
    <row r="7617" spans="2:24" x14ac:dyDescent="0.35">
      <c r="B7617" s="146"/>
      <c r="C7617" s="31"/>
      <c r="D7617" s="31"/>
      <c r="E7617" s="44"/>
      <c r="F7617" s="43"/>
      <c r="G7617" s="84"/>
      <c r="H7617" s="31"/>
      <c r="I7617" s="31"/>
      <c r="J7617" s="84"/>
      <c r="K7617" s="31"/>
      <c r="L7617" s="31"/>
      <c r="M7617" s="169"/>
      <c r="N7617" s="148"/>
      <c r="O7617" s="106"/>
      <c r="P7617" s="43"/>
      <c r="Q7617" s="31"/>
      <c r="R7617" s="84"/>
      <c r="S7617" s="31"/>
      <c r="T7617" s="31"/>
      <c r="U7617" s="169"/>
      <c r="V7617" s="150"/>
      <c r="W7617" s="342" t="str" cm="1">
        <f t="array" ref="W7617">IF(SUM(LEN(B7617:V7617))=0,"",IF(OR(OR(ISBLANK(F7617),SUM(LEN(C7617),LEN(D7617))=0),AND(NOT(E7617="Unknown"),ISBLANK(J7617)),AND(NOT(O7617="Unknown"),ISBLANK(R7617))),"Missing Information", INDEX(Table15[Entire Service Line Classification], MATCH(SUMIFS(Table15[Unique ID],Table15[System-Owned Portion],E7617,Table15[If Material Anything Other than "Lead" in Column E,Was Material Ever Previously Lead?],G7617,Table15[Customer-Owned Portion],O7617),Table15[Unique ID],0),0)))</f>
        <v/>
      </c>
      <c r="X7617"/>
    </row>
    <row r="7618" spans="2:24" x14ac:dyDescent="0.35">
      <c r="B7618" s="146"/>
      <c r="C7618" s="31"/>
      <c r="D7618" s="31"/>
      <c r="E7618" s="44"/>
      <c r="F7618" s="43"/>
      <c r="G7618" s="84"/>
      <c r="H7618" s="31"/>
      <c r="I7618" s="31"/>
      <c r="J7618" s="84"/>
      <c r="K7618" s="31"/>
      <c r="L7618" s="31"/>
      <c r="M7618" s="169"/>
      <c r="N7618" s="148"/>
      <c r="O7618" s="106"/>
      <c r="P7618" s="43"/>
      <c r="Q7618" s="31"/>
      <c r="R7618" s="84"/>
      <c r="S7618" s="31"/>
      <c r="T7618" s="31"/>
      <c r="U7618" s="169"/>
      <c r="V7618" s="150"/>
      <c r="W7618" s="342" t="str" cm="1">
        <f t="array" ref="W7618">IF(SUM(LEN(B7618:V7618))=0,"",IF(OR(OR(ISBLANK(F7618),SUM(LEN(C7618),LEN(D7618))=0),AND(NOT(E7618="Unknown"),ISBLANK(J7618)),AND(NOT(O7618="Unknown"),ISBLANK(R7618))),"Missing Information", INDEX(Table15[Entire Service Line Classification], MATCH(SUMIFS(Table15[Unique ID],Table15[System-Owned Portion],E7618,Table15[If Material Anything Other than "Lead" in Column E,Was Material Ever Previously Lead?],G7618,Table15[Customer-Owned Portion],O7618),Table15[Unique ID],0),0)))</f>
        <v/>
      </c>
      <c r="X7618"/>
    </row>
    <row r="7619" spans="2:24" x14ac:dyDescent="0.35">
      <c r="B7619" s="146"/>
      <c r="C7619" s="31"/>
      <c r="D7619" s="31"/>
      <c r="E7619" s="44"/>
      <c r="F7619" s="43"/>
      <c r="G7619" s="84"/>
      <c r="H7619" s="31"/>
      <c r="I7619" s="31"/>
      <c r="J7619" s="84"/>
      <c r="K7619" s="31"/>
      <c r="L7619" s="31"/>
      <c r="M7619" s="169"/>
      <c r="N7619" s="148"/>
      <c r="O7619" s="106"/>
      <c r="P7619" s="43"/>
      <c r="Q7619" s="31"/>
      <c r="R7619" s="84"/>
      <c r="S7619" s="31"/>
      <c r="T7619" s="31"/>
      <c r="U7619" s="169"/>
      <c r="V7619" s="150"/>
      <c r="W7619" s="342" t="str" cm="1">
        <f t="array" ref="W7619">IF(SUM(LEN(B7619:V7619))=0,"",IF(OR(OR(ISBLANK(F7619),SUM(LEN(C7619),LEN(D7619))=0),AND(NOT(E7619="Unknown"),ISBLANK(J7619)),AND(NOT(O7619="Unknown"),ISBLANK(R7619))),"Missing Information", INDEX(Table15[Entire Service Line Classification], MATCH(SUMIFS(Table15[Unique ID],Table15[System-Owned Portion],E7619,Table15[If Material Anything Other than "Lead" in Column E,Was Material Ever Previously Lead?],G7619,Table15[Customer-Owned Portion],O7619),Table15[Unique ID],0),0)))</f>
        <v/>
      </c>
      <c r="X7619"/>
    </row>
    <row r="7620" spans="2:24" x14ac:dyDescent="0.35">
      <c r="B7620" s="146"/>
      <c r="C7620" s="31"/>
      <c r="D7620" s="31"/>
      <c r="E7620" s="44"/>
      <c r="F7620" s="43"/>
      <c r="G7620" s="84"/>
      <c r="H7620" s="31"/>
      <c r="I7620" s="31"/>
      <c r="J7620" s="84"/>
      <c r="K7620" s="31"/>
      <c r="L7620" s="31"/>
      <c r="M7620" s="169"/>
      <c r="N7620" s="148"/>
      <c r="O7620" s="106"/>
      <c r="P7620" s="43"/>
      <c r="Q7620" s="31"/>
      <c r="R7620" s="84"/>
      <c r="S7620" s="31"/>
      <c r="T7620" s="31"/>
      <c r="U7620" s="169"/>
      <c r="V7620" s="150"/>
      <c r="W7620" s="342" t="str" cm="1">
        <f t="array" ref="W7620">IF(SUM(LEN(B7620:V7620))=0,"",IF(OR(OR(ISBLANK(F7620),SUM(LEN(C7620),LEN(D7620))=0),AND(NOT(E7620="Unknown"),ISBLANK(J7620)),AND(NOT(O7620="Unknown"),ISBLANK(R7620))),"Missing Information", INDEX(Table15[Entire Service Line Classification], MATCH(SUMIFS(Table15[Unique ID],Table15[System-Owned Portion],E7620,Table15[If Material Anything Other than "Lead" in Column E,Was Material Ever Previously Lead?],G7620,Table15[Customer-Owned Portion],O7620),Table15[Unique ID],0),0)))</f>
        <v/>
      </c>
      <c r="X7620"/>
    </row>
    <row r="7621" spans="2:24" x14ac:dyDescent="0.35">
      <c r="B7621" s="146"/>
      <c r="C7621" s="31"/>
      <c r="D7621" s="31"/>
      <c r="E7621" s="44"/>
      <c r="F7621" s="43"/>
      <c r="G7621" s="84"/>
      <c r="H7621" s="31"/>
      <c r="I7621" s="31"/>
      <c r="J7621" s="84"/>
      <c r="K7621" s="31"/>
      <c r="L7621" s="31"/>
      <c r="M7621" s="169"/>
      <c r="N7621" s="148"/>
      <c r="O7621" s="106"/>
      <c r="P7621" s="43"/>
      <c r="Q7621" s="31"/>
      <c r="R7621" s="84"/>
      <c r="S7621" s="31"/>
      <c r="T7621" s="31"/>
      <c r="U7621" s="169"/>
      <c r="V7621" s="150"/>
      <c r="W7621" s="342" t="str" cm="1">
        <f t="array" ref="W7621">IF(SUM(LEN(B7621:V7621))=0,"",IF(OR(OR(ISBLANK(F7621),SUM(LEN(C7621),LEN(D7621))=0),AND(NOT(E7621="Unknown"),ISBLANK(J7621)),AND(NOT(O7621="Unknown"),ISBLANK(R7621))),"Missing Information", INDEX(Table15[Entire Service Line Classification], MATCH(SUMIFS(Table15[Unique ID],Table15[System-Owned Portion],E7621,Table15[If Material Anything Other than "Lead" in Column E,Was Material Ever Previously Lead?],G7621,Table15[Customer-Owned Portion],O7621),Table15[Unique ID],0),0)))</f>
        <v/>
      </c>
      <c r="X7621"/>
    </row>
    <row r="7622" spans="2:24" x14ac:dyDescent="0.35">
      <c r="B7622" s="146"/>
      <c r="C7622" s="31"/>
      <c r="D7622" s="31"/>
      <c r="E7622" s="44"/>
      <c r="F7622" s="43"/>
      <c r="G7622" s="84"/>
      <c r="H7622" s="31"/>
      <c r="I7622" s="31"/>
      <c r="J7622" s="84"/>
      <c r="K7622" s="31"/>
      <c r="L7622" s="31"/>
      <c r="M7622" s="169"/>
      <c r="N7622" s="148"/>
      <c r="O7622" s="106"/>
      <c r="P7622" s="43"/>
      <c r="Q7622" s="31"/>
      <c r="R7622" s="84"/>
      <c r="S7622" s="31"/>
      <c r="T7622" s="31"/>
      <c r="U7622" s="169"/>
      <c r="V7622" s="150"/>
      <c r="W7622" s="342" t="str" cm="1">
        <f t="array" ref="W7622">IF(SUM(LEN(B7622:V7622))=0,"",IF(OR(OR(ISBLANK(F7622),SUM(LEN(C7622),LEN(D7622))=0),AND(NOT(E7622="Unknown"),ISBLANK(J7622)),AND(NOT(O7622="Unknown"),ISBLANK(R7622))),"Missing Information", INDEX(Table15[Entire Service Line Classification], MATCH(SUMIFS(Table15[Unique ID],Table15[System-Owned Portion],E7622,Table15[If Material Anything Other than "Lead" in Column E,Was Material Ever Previously Lead?],G7622,Table15[Customer-Owned Portion],O7622),Table15[Unique ID],0),0)))</f>
        <v/>
      </c>
      <c r="X7622"/>
    </row>
    <row r="7623" spans="2:24" x14ac:dyDescent="0.35">
      <c r="B7623" s="146"/>
      <c r="C7623" s="31"/>
      <c r="D7623" s="31"/>
      <c r="E7623" s="44"/>
      <c r="F7623" s="43"/>
      <c r="G7623" s="84"/>
      <c r="H7623" s="31"/>
      <c r="I7623" s="31"/>
      <c r="J7623" s="84"/>
      <c r="K7623" s="31"/>
      <c r="L7623" s="31"/>
      <c r="M7623" s="169"/>
      <c r="N7623" s="148"/>
      <c r="O7623" s="106"/>
      <c r="P7623" s="43"/>
      <c r="Q7623" s="31"/>
      <c r="R7623" s="84"/>
      <c r="S7623" s="31"/>
      <c r="T7623" s="31"/>
      <c r="U7623" s="169"/>
      <c r="V7623" s="150"/>
      <c r="W7623" s="342" t="str" cm="1">
        <f t="array" ref="W7623">IF(SUM(LEN(B7623:V7623))=0,"",IF(OR(OR(ISBLANK(F7623),SUM(LEN(C7623),LEN(D7623))=0),AND(NOT(E7623="Unknown"),ISBLANK(J7623)),AND(NOT(O7623="Unknown"),ISBLANK(R7623))),"Missing Information", INDEX(Table15[Entire Service Line Classification], MATCH(SUMIFS(Table15[Unique ID],Table15[System-Owned Portion],E7623,Table15[If Material Anything Other than "Lead" in Column E,Was Material Ever Previously Lead?],G7623,Table15[Customer-Owned Portion],O7623),Table15[Unique ID],0),0)))</f>
        <v/>
      </c>
      <c r="X7623"/>
    </row>
    <row r="7624" spans="2:24" x14ac:dyDescent="0.35">
      <c r="B7624" s="146"/>
      <c r="C7624" s="31"/>
      <c r="D7624" s="31"/>
      <c r="E7624" s="44"/>
      <c r="F7624" s="43"/>
      <c r="G7624" s="84"/>
      <c r="H7624" s="31"/>
      <c r="I7624" s="31"/>
      <c r="J7624" s="84"/>
      <c r="K7624" s="31"/>
      <c r="L7624" s="31"/>
      <c r="M7624" s="169"/>
      <c r="N7624" s="148"/>
      <c r="O7624" s="106"/>
      <c r="P7624" s="43"/>
      <c r="Q7624" s="31"/>
      <c r="R7624" s="84"/>
      <c r="S7624" s="31"/>
      <c r="T7624" s="31"/>
      <c r="U7624" s="169"/>
      <c r="V7624" s="150"/>
      <c r="W7624" s="342" t="str" cm="1">
        <f t="array" ref="W7624">IF(SUM(LEN(B7624:V7624))=0,"",IF(OR(OR(ISBLANK(F7624),SUM(LEN(C7624),LEN(D7624))=0),AND(NOT(E7624="Unknown"),ISBLANK(J7624)),AND(NOT(O7624="Unknown"),ISBLANK(R7624))),"Missing Information", INDEX(Table15[Entire Service Line Classification], MATCH(SUMIFS(Table15[Unique ID],Table15[System-Owned Portion],E7624,Table15[If Material Anything Other than "Lead" in Column E,Was Material Ever Previously Lead?],G7624,Table15[Customer-Owned Portion],O7624),Table15[Unique ID],0),0)))</f>
        <v/>
      </c>
      <c r="X7624"/>
    </row>
    <row r="7625" spans="2:24" x14ac:dyDescent="0.35">
      <c r="B7625" s="146"/>
      <c r="C7625" s="31"/>
      <c r="D7625" s="31"/>
      <c r="E7625" s="44"/>
      <c r="F7625" s="43"/>
      <c r="G7625" s="84"/>
      <c r="H7625" s="31"/>
      <c r="I7625" s="31"/>
      <c r="J7625" s="84"/>
      <c r="K7625" s="31"/>
      <c r="L7625" s="31"/>
      <c r="M7625" s="169"/>
      <c r="N7625" s="148"/>
      <c r="O7625" s="106"/>
      <c r="P7625" s="43"/>
      <c r="Q7625" s="31"/>
      <c r="R7625" s="84"/>
      <c r="S7625" s="31"/>
      <c r="T7625" s="31"/>
      <c r="U7625" s="169"/>
      <c r="V7625" s="150"/>
      <c r="W7625" s="342" t="str" cm="1">
        <f t="array" ref="W7625">IF(SUM(LEN(B7625:V7625))=0,"",IF(OR(OR(ISBLANK(F7625),SUM(LEN(C7625),LEN(D7625))=0),AND(NOT(E7625="Unknown"),ISBLANK(J7625)),AND(NOT(O7625="Unknown"),ISBLANK(R7625))),"Missing Information", INDEX(Table15[Entire Service Line Classification], MATCH(SUMIFS(Table15[Unique ID],Table15[System-Owned Portion],E7625,Table15[If Material Anything Other than "Lead" in Column E,Was Material Ever Previously Lead?],G7625,Table15[Customer-Owned Portion],O7625),Table15[Unique ID],0),0)))</f>
        <v/>
      </c>
      <c r="X7625"/>
    </row>
    <row r="7626" spans="2:24" x14ac:dyDescent="0.35">
      <c r="B7626" s="146"/>
      <c r="C7626" s="31"/>
      <c r="D7626" s="31"/>
      <c r="E7626" s="44"/>
      <c r="F7626" s="43"/>
      <c r="G7626" s="84"/>
      <c r="H7626" s="31"/>
      <c r="I7626" s="31"/>
      <c r="J7626" s="84"/>
      <c r="K7626" s="31"/>
      <c r="L7626" s="31"/>
      <c r="M7626" s="169"/>
      <c r="N7626" s="148"/>
      <c r="O7626" s="106"/>
      <c r="P7626" s="43"/>
      <c r="Q7626" s="31"/>
      <c r="R7626" s="84"/>
      <c r="S7626" s="31"/>
      <c r="T7626" s="31"/>
      <c r="U7626" s="169"/>
      <c r="V7626" s="150"/>
      <c r="W7626" s="342" t="str" cm="1">
        <f t="array" ref="W7626">IF(SUM(LEN(B7626:V7626))=0,"",IF(OR(OR(ISBLANK(F7626),SUM(LEN(C7626),LEN(D7626))=0),AND(NOT(E7626="Unknown"),ISBLANK(J7626)),AND(NOT(O7626="Unknown"),ISBLANK(R7626))),"Missing Information", INDEX(Table15[Entire Service Line Classification], MATCH(SUMIFS(Table15[Unique ID],Table15[System-Owned Portion],E7626,Table15[If Material Anything Other than "Lead" in Column E,Was Material Ever Previously Lead?],G7626,Table15[Customer-Owned Portion],O7626),Table15[Unique ID],0),0)))</f>
        <v/>
      </c>
      <c r="X7626"/>
    </row>
    <row r="7627" spans="2:24" x14ac:dyDescent="0.35">
      <c r="B7627" s="146"/>
      <c r="C7627" s="31"/>
      <c r="D7627" s="31"/>
      <c r="E7627" s="44"/>
      <c r="F7627" s="43"/>
      <c r="G7627" s="84"/>
      <c r="H7627" s="31"/>
      <c r="I7627" s="31"/>
      <c r="J7627" s="84"/>
      <c r="K7627" s="31"/>
      <c r="L7627" s="31"/>
      <c r="M7627" s="169"/>
      <c r="N7627" s="148"/>
      <c r="O7627" s="106"/>
      <c r="P7627" s="43"/>
      <c r="Q7627" s="31"/>
      <c r="R7627" s="84"/>
      <c r="S7627" s="31"/>
      <c r="T7627" s="31"/>
      <c r="U7627" s="169"/>
      <c r="V7627" s="150"/>
      <c r="W7627" s="342" t="str" cm="1">
        <f t="array" ref="W7627">IF(SUM(LEN(B7627:V7627))=0,"",IF(OR(OR(ISBLANK(F7627),SUM(LEN(C7627),LEN(D7627))=0),AND(NOT(E7627="Unknown"),ISBLANK(J7627)),AND(NOT(O7627="Unknown"),ISBLANK(R7627))),"Missing Information", INDEX(Table15[Entire Service Line Classification], MATCH(SUMIFS(Table15[Unique ID],Table15[System-Owned Portion],E7627,Table15[If Material Anything Other than "Lead" in Column E,Was Material Ever Previously Lead?],G7627,Table15[Customer-Owned Portion],O7627),Table15[Unique ID],0),0)))</f>
        <v/>
      </c>
      <c r="X7627"/>
    </row>
    <row r="7628" spans="2:24" x14ac:dyDescent="0.35">
      <c r="B7628" s="146"/>
      <c r="C7628" s="31"/>
      <c r="D7628" s="31"/>
      <c r="E7628" s="44"/>
      <c r="F7628" s="43"/>
      <c r="G7628" s="84"/>
      <c r="H7628" s="31"/>
      <c r="I7628" s="31"/>
      <c r="J7628" s="84"/>
      <c r="K7628" s="31"/>
      <c r="L7628" s="31"/>
      <c r="M7628" s="169"/>
      <c r="N7628" s="148"/>
      <c r="O7628" s="106"/>
      <c r="P7628" s="43"/>
      <c r="Q7628" s="31"/>
      <c r="R7628" s="84"/>
      <c r="S7628" s="31"/>
      <c r="T7628" s="31"/>
      <c r="U7628" s="169"/>
      <c r="V7628" s="150"/>
      <c r="W7628" s="342" t="str" cm="1">
        <f t="array" ref="W7628">IF(SUM(LEN(B7628:V7628))=0,"",IF(OR(OR(ISBLANK(F7628),SUM(LEN(C7628),LEN(D7628))=0),AND(NOT(E7628="Unknown"),ISBLANK(J7628)),AND(NOT(O7628="Unknown"),ISBLANK(R7628))),"Missing Information", INDEX(Table15[Entire Service Line Classification], MATCH(SUMIFS(Table15[Unique ID],Table15[System-Owned Portion],E7628,Table15[If Material Anything Other than "Lead" in Column E,Was Material Ever Previously Lead?],G7628,Table15[Customer-Owned Portion],O7628),Table15[Unique ID],0),0)))</f>
        <v/>
      </c>
      <c r="X7628"/>
    </row>
    <row r="7629" spans="2:24" x14ac:dyDescent="0.35">
      <c r="B7629" s="146"/>
      <c r="C7629" s="31"/>
      <c r="D7629" s="31"/>
      <c r="E7629" s="44"/>
      <c r="F7629" s="43"/>
      <c r="G7629" s="84"/>
      <c r="H7629" s="31"/>
      <c r="I7629" s="31"/>
      <c r="J7629" s="84"/>
      <c r="K7629" s="31"/>
      <c r="L7629" s="31"/>
      <c r="M7629" s="169"/>
      <c r="N7629" s="148"/>
      <c r="O7629" s="106"/>
      <c r="P7629" s="43"/>
      <c r="Q7629" s="31"/>
      <c r="R7629" s="84"/>
      <c r="S7629" s="31"/>
      <c r="T7629" s="31"/>
      <c r="U7629" s="169"/>
      <c r="V7629" s="150"/>
      <c r="W7629" s="342" t="str" cm="1">
        <f t="array" ref="W7629">IF(SUM(LEN(B7629:V7629))=0,"",IF(OR(OR(ISBLANK(F7629),SUM(LEN(C7629),LEN(D7629))=0),AND(NOT(E7629="Unknown"),ISBLANK(J7629)),AND(NOT(O7629="Unknown"),ISBLANK(R7629))),"Missing Information", INDEX(Table15[Entire Service Line Classification], MATCH(SUMIFS(Table15[Unique ID],Table15[System-Owned Portion],E7629,Table15[If Material Anything Other than "Lead" in Column E,Was Material Ever Previously Lead?],G7629,Table15[Customer-Owned Portion],O7629),Table15[Unique ID],0),0)))</f>
        <v/>
      </c>
      <c r="X7629"/>
    </row>
    <row r="7630" spans="2:24" x14ac:dyDescent="0.35">
      <c r="B7630" s="146"/>
      <c r="C7630" s="31"/>
      <c r="D7630" s="31"/>
      <c r="E7630" s="44"/>
      <c r="F7630" s="43"/>
      <c r="G7630" s="84"/>
      <c r="H7630" s="31"/>
      <c r="I7630" s="31"/>
      <c r="J7630" s="84"/>
      <c r="K7630" s="31"/>
      <c r="L7630" s="31"/>
      <c r="M7630" s="169"/>
      <c r="N7630" s="148"/>
      <c r="O7630" s="106"/>
      <c r="P7630" s="43"/>
      <c r="Q7630" s="31"/>
      <c r="R7630" s="84"/>
      <c r="S7630" s="31"/>
      <c r="T7630" s="31"/>
      <c r="U7630" s="169"/>
      <c r="V7630" s="150"/>
      <c r="W7630" s="342" t="str" cm="1">
        <f t="array" ref="W7630">IF(SUM(LEN(B7630:V7630))=0,"",IF(OR(OR(ISBLANK(F7630),SUM(LEN(C7630),LEN(D7630))=0),AND(NOT(E7630="Unknown"),ISBLANK(J7630)),AND(NOT(O7630="Unknown"),ISBLANK(R7630))),"Missing Information", INDEX(Table15[Entire Service Line Classification], MATCH(SUMIFS(Table15[Unique ID],Table15[System-Owned Portion],E7630,Table15[If Material Anything Other than "Lead" in Column E,Was Material Ever Previously Lead?],G7630,Table15[Customer-Owned Portion],O7630),Table15[Unique ID],0),0)))</f>
        <v/>
      </c>
      <c r="X7630"/>
    </row>
    <row r="7631" spans="2:24" x14ac:dyDescent="0.35">
      <c r="B7631" s="146"/>
      <c r="C7631" s="31"/>
      <c r="D7631" s="31"/>
      <c r="E7631" s="44"/>
      <c r="F7631" s="43"/>
      <c r="G7631" s="84"/>
      <c r="H7631" s="31"/>
      <c r="I7631" s="31"/>
      <c r="J7631" s="84"/>
      <c r="K7631" s="31"/>
      <c r="L7631" s="31"/>
      <c r="M7631" s="169"/>
      <c r="N7631" s="148"/>
      <c r="O7631" s="106"/>
      <c r="P7631" s="43"/>
      <c r="Q7631" s="31"/>
      <c r="R7631" s="84"/>
      <c r="S7631" s="31"/>
      <c r="T7631" s="31"/>
      <c r="U7631" s="169"/>
      <c r="V7631" s="150"/>
      <c r="W7631" s="342" t="str" cm="1">
        <f t="array" ref="W7631">IF(SUM(LEN(B7631:V7631))=0,"",IF(OR(OR(ISBLANK(F7631),SUM(LEN(C7631),LEN(D7631))=0),AND(NOT(E7631="Unknown"),ISBLANK(J7631)),AND(NOT(O7631="Unknown"),ISBLANK(R7631))),"Missing Information", INDEX(Table15[Entire Service Line Classification], MATCH(SUMIFS(Table15[Unique ID],Table15[System-Owned Portion],E7631,Table15[If Material Anything Other than "Lead" in Column E,Was Material Ever Previously Lead?],G7631,Table15[Customer-Owned Portion],O7631),Table15[Unique ID],0),0)))</f>
        <v/>
      </c>
      <c r="X7631"/>
    </row>
    <row r="7632" spans="2:24" x14ac:dyDescent="0.35">
      <c r="B7632" s="146"/>
      <c r="C7632" s="31"/>
      <c r="D7632" s="31"/>
      <c r="E7632" s="44"/>
      <c r="F7632" s="43"/>
      <c r="G7632" s="84"/>
      <c r="H7632" s="31"/>
      <c r="I7632" s="31"/>
      <c r="J7632" s="84"/>
      <c r="K7632" s="31"/>
      <c r="L7632" s="31"/>
      <c r="M7632" s="169"/>
      <c r="N7632" s="148"/>
      <c r="O7632" s="106"/>
      <c r="P7632" s="43"/>
      <c r="Q7632" s="31"/>
      <c r="R7632" s="84"/>
      <c r="S7632" s="31"/>
      <c r="T7632" s="31"/>
      <c r="U7632" s="169"/>
      <c r="V7632" s="150"/>
      <c r="W7632" s="342" t="str" cm="1">
        <f t="array" ref="W7632">IF(SUM(LEN(B7632:V7632))=0,"",IF(OR(OR(ISBLANK(F7632),SUM(LEN(C7632),LEN(D7632))=0),AND(NOT(E7632="Unknown"),ISBLANK(J7632)),AND(NOT(O7632="Unknown"),ISBLANK(R7632))),"Missing Information", INDEX(Table15[Entire Service Line Classification], MATCH(SUMIFS(Table15[Unique ID],Table15[System-Owned Portion],E7632,Table15[If Material Anything Other than "Lead" in Column E,Was Material Ever Previously Lead?],G7632,Table15[Customer-Owned Portion],O7632),Table15[Unique ID],0),0)))</f>
        <v/>
      </c>
      <c r="X7632"/>
    </row>
    <row r="7633" spans="2:24" x14ac:dyDescent="0.35">
      <c r="B7633" s="146"/>
      <c r="C7633" s="31"/>
      <c r="D7633" s="31"/>
      <c r="E7633" s="44"/>
      <c r="F7633" s="43"/>
      <c r="G7633" s="84"/>
      <c r="H7633" s="31"/>
      <c r="I7633" s="31"/>
      <c r="J7633" s="84"/>
      <c r="K7633" s="31"/>
      <c r="L7633" s="31"/>
      <c r="M7633" s="169"/>
      <c r="N7633" s="148"/>
      <c r="O7633" s="106"/>
      <c r="P7633" s="43"/>
      <c r="Q7633" s="31"/>
      <c r="R7633" s="84"/>
      <c r="S7633" s="31"/>
      <c r="T7633" s="31"/>
      <c r="U7633" s="169"/>
      <c r="V7633" s="150"/>
      <c r="W7633" s="342" t="str" cm="1">
        <f t="array" ref="W7633">IF(SUM(LEN(B7633:V7633))=0,"",IF(OR(OR(ISBLANK(F7633),SUM(LEN(C7633),LEN(D7633))=0),AND(NOT(E7633="Unknown"),ISBLANK(J7633)),AND(NOT(O7633="Unknown"),ISBLANK(R7633))),"Missing Information", INDEX(Table15[Entire Service Line Classification], MATCH(SUMIFS(Table15[Unique ID],Table15[System-Owned Portion],E7633,Table15[If Material Anything Other than "Lead" in Column E,Was Material Ever Previously Lead?],G7633,Table15[Customer-Owned Portion],O7633),Table15[Unique ID],0),0)))</f>
        <v/>
      </c>
      <c r="X7633"/>
    </row>
    <row r="7634" spans="2:24" x14ac:dyDescent="0.35">
      <c r="B7634" s="146"/>
      <c r="C7634" s="31"/>
      <c r="D7634" s="31"/>
      <c r="E7634" s="44"/>
      <c r="F7634" s="43"/>
      <c r="G7634" s="84"/>
      <c r="H7634" s="31"/>
      <c r="I7634" s="31"/>
      <c r="J7634" s="84"/>
      <c r="K7634" s="31"/>
      <c r="L7634" s="31"/>
      <c r="M7634" s="169"/>
      <c r="N7634" s="148"/>
      <c r="O7634" s="106"/>
      <c r="P7634" s="43"/>
      <c r="Q7634" s="31"/>
      <c r="R7634" s="84"/>
      <c r="S7634" s="31"/>
      <c r="T7634" s="31"/>
      <c r="U7634" s="169"/>
      <c r="V7634" s="150"/>
      <c r="W7634" s="342" t="str" cm="1">
        <f t="array" ref="W7634">IF(SUM(LEN(B7634:V7634))=0,"",IF(OR(OR(ISBLANK(F7634),SUM(LEN(C7634),LEN(D7634))=0),AND(NOT(E7634="Unknown"),ISBLANK(J7634)),AND(NOT(O7634="Unknown"),ISBLANK(R7634))),"Missing Information", INDEX(Table15[Entire Service Line Classification], MATCH(SUMIFS(Table15[Unique ID],Table15[System-Owned Portion],E7634,Table15[If Material Anything Other than "Lead" in Column E,Was Material Ever Previously Lead?],G7634,Table15[Customer-Owned Portion],O7634),Table15[Unique ID],0),0)))</f>
        <v/>
      </c>
      <c r="X7634"/>
    </row>
    <row r="7635" spans="2:24" x14ac:dyDescent="0.35">
      <c r="B7635" s="146"/>
      <c r="C7635" s="31"/>
      <c r="D7635" s="31"/>
      <c r="E7635" s="44"/>
      <c r="F7635" s="43"/>
      <c r="G7635" s="84"/>
      <c r="H7635" s="31"/>
      <c r="I7635" s="31"/>
      <c r="J7635" s="84"/>
      <c r="K7635" s="31"/>
      <c r="L7635" s="31"/>
      <c r="M7635" s="169"/>
      <c r="N7635" s="148"/>
      <c r="O7635" s="106"/>
      <c r="P7635" s="43"/>
      <c r="Q7635" s="31"/>
      <c r="R7635" s="84"/>
      <c r="S7635" s="31"/>
      <c r="T7635" s="31"/>
      <c r="U7635" s="169"/>
      <c r="V7635" s="150"/>
      <c r="W7635" s="342" t="str" cm="1">
        <f t="array" ref="W7635">IF(SUM(LEN(B7635:V7635))=0,"",IF(OR(OR(ISBLANK(F7635),SUM(LEN(C7635),LEN(D7635))=0),AND(NOT(E7635="Unknown"),ISBLANK(J7635)),AND(NOT(O7635="Unknown"),ISBLANK(R7635))),"Missing Information", INDEX(Table15[Entire Service Line Classification], MATCH(SUMIFS(Table15[Unique ID],Table15[System-Owned Portion],E7635,Table15[If Material Anything Other than "Lead" in Column E,Was Material Ever Previously Lead?],G7635,Table15[Customer-Owned Portion],O7635),Table15[Unique ID],0),0)))</f>
        <v/>
      </c>
      <c r="X7635"/>
    </row>
    <row r="7636" spans="2:24" x14ac:dyDescent="0.35">
      <c r="B7636" s="146"/>
      <c r="C7636" s="31"/>
      <c r="D7636" s="31"/>
      <c r="E7636" s="44"/>
      <c r="F7636" s="43"/>
      <c r="G7636" s="84"/>
      <c r="H7636" s="31"/>
      <c r="I7636" s="31"/>
      <c r="J7636" s="84"/>
      <c r="K7636" s="31"/>
      <c r="L7636" s="31"/>
      <c r="M7636" s="169"/>
      <c r="N7636" s="148"/>
      <c r="O7636" s="106"/>
      <c r="P7636" s="43"/>
      <c r="Q7636" s="31"/>
      <c r="R7636" s="84"/>
      <c r="S7636" s="31"/>
      <c r="T7636" s="31"/>
      <c r="U7636" s="169"/>
      <c r="V7636" s="150"/>
      <c r="W7636" s="342" t="str" cm="1">
        <f t="array" ref="W7636">IF(SUM(LEN(B7636:V7636))=0,"",IF(OR(OR(ISBLANK(F7636),SUM(LEN(C7636),LEN(D7636))=0),AND(NOT(E7636="Unknown"),ISBLANK(J7636)),AND(NOT(O7636="Unknown"),ISBLANK(R7636))),"Missing Information", INDEX(Table15[Entire Service Line Classification], MATCH(SUMIFS(Table15[Unique ID],Table15[System-Owned Portion],E7636,Table15[If Material Anything Other than "Lead" in Column E,Was Material Ever Previously Lead?],G7636,Table15[Customer-Owned Portion],O7636),Table15[Unique ID],0),0)))</f>
        <v/>
      </c>
      <c r="X7636"/>
    </row>
    <row r="7637" spans="2:24" x14ac:dyDescent="0.35">
      <c r="B7637" s="146"/>
      <c r="C7637" s="31"/>
      <c r="D7637" s="31"/>
      <c r="E7637" s="44"/>
      <c r="F7637" s="43"/>
      <c r="G7637" s="84"/>
      <c r="H7637" s="31"/>
      <c r="I7637" s="31"/>
      <c r="J7637" s="84"/>
      <c r="K7637" s="31"/>
      <c r="L7637" s="31"/>
      <c r="M7637" s="169"/>
      <c r="N7637" s="148"/>
      <c r="O7637" s="106"/>
      <c r="P7637" s="43"/>
      <c r="Q7637" s="31"/>
      <c r="R7637" s="84"/>
      <c r="S7637" s="31"/>
      <c r="T7637" s="31"/>
      <c r="U7637" s="169"/>
      <c r="V7637" s="150"/>
      <c r="W7637" s="342" t="str" cm="1">
        <f t="array" ref="W7637">IF(SUM(LEN(B7637:V7637))=0,"",IF(OR(OR(ISBLANK(F7637),SUM(LEN(C7637),LEN(D7637))=0),AND(NOT(E7637="Unknown"),ISBLANK(J7637)),AND(NOT(O7637="Unknown"),ISBLANK(R7637))),"Missing Information", INDEX(Table15[Entire Service Line Classification], MATCH(SUMIFS(Table15[Unique ID],Table15[System-Owned Portion],E7637,Table15[If Material Anything Other than "Lead" in Column E,Was Material Ever Previously Lead?],G7637,Table15[Customer-Owned Portion],O7637),Table15[Unique ID],0),0)))</f>
        <v/>
      </c>
      <c r="X7637"/>
    </row>
    <row r="7638" spans="2:24" x14ac:dyDescent="0.35">
      <c r="B7638" s="146"/>
      <c r="C7638" s="31"/>
      <c r="D7638" s="31"/>
      <c r="E7638" s="44"/>
      <c r="F7638" s="43"/>
      <c r="G7638" s="84"/>
      <c r="H7638" s="31"/>
      <c r="I7638" s="31"/>
      <c r="J7638" s="84"/>
      <c r="K7638" s="31"/>
      <c r="L7638" s="31"/>
      <c r="M7638" s="169"/>
      <c r="N7638" s="148"/>
      <c r="O7638" s="106"/>
      <c r="P7638" s="43"/>
      <c r="Q7638" s="31"/>
      <c r="R7638" s="84"/>
      <c r="S7638" s="31"/>
      <c r="T7638" s="31"/>
      <c r="U7638" s="169"/>
      <c r="V7638" s="150"/>
      <c r="W7638" s="342" t="str" cm="1">
        <f t="array" ref="W7638">IF(SUM(LEN(B7638:V7638))=0,"",IF(OR(OR(ISBLANK(F7638),SUM(LEN(C7638),LEN(D7638))=0),AND(NOT(E7638="Unknown"),ISBLANK(J7638)),AND(NOT(O7638="Unknown"),ISBLANK(R7638))),"Missing Information", INDEX(Table15[Entire Service Line Classification], MATCH(SUMIFS(Table15[Unique ID],Table15[System-Owned Portion],E7638,Table15[If Material Anything Other than "Lead" in Column E,Was Material Ever Previously Lead?],G7638,Table15[Customer-Owned Portion],O7638),Table15[Unique ID],0),0)))</f>
        <v/>
      </c>
      <c r="X7638"/>
    </row>
    <row r="7639" spans="2:24" x14ac:dyDescent="0.35">
      <c r="B7639" s="146"/>
      <c r="C7639" s="31"/>
      <c r="D7639" s="31"/>
      <c r="E7639" s="44"/>
      <c r="F7639" s="43"/>
      <c r="G7639" s="84"/>
      <c r="H7639" s="31"/>
      <c r="I7639" s="31"/>
      <c r="J7639" s="84"/>
      <c r="K7639" s="31"/>
      <c r="L7639" s="31"/>
      <c r="M7639" s="169"/>
      <c r="N7639" s="148"/>
      <c r="O7639" s="106"/>
      <c r="P7639" s="43"/>
      <c r="Q7639" s="31"/>
      <c r="R7639" s="84"/>
      <c r="S7639" s="31"/>
      <c r="T7639" s="31"/>
      <c r="U7639" s="169"/>
      <c r="V7639" s="150"/>
      <c r="W7639" s="342" t="str" cm="1">
        <f t="array" ref="W7639">IF(SUM(LEN(B7639:V7639))=0,"",IF(OR(OR(ISBLANK(F7639),SUM(LEN(C7639),LEN(D7639))=0),AND(NOT(E7639="Unknown"),ISBLANK(J7639)),AND(NOT(O7639="Unknown"),ISBLANK(R7639))),"Missing Information", INDEX(Table15[Entire Service Line Classification], MATCH(SUMIFS(Table15[Unique ID],Table15[System-Owned Portion],E7639,Table15[If Material Anything Other than "Lead" in Column E,Was Material Ever Previously Lead?],G7639,Table15[Customer-Owned Portion],O7639),Table15[Unique ID],0),0)))</f>
        <v/>
      </c>
      <c r="X7639"/>
    </row>
    <row r="7640" spans="2:24" x14ac:dyDescent="0.35">
      <c r="B7640" s="146"/>
      <c r="C7640" s="31"/>
      <c r="D7640" s="31"/>
      <c r="E7640" s="44"/>
      <c r="F7640" s="43"/>
      <c r="G7640" s="84"/>
      <c r="H7640" s="31"/>
      <c r="I7640" s="31"/>
      <c r="J7640" s="84"/>
      <c r="K7640" s="31"/>
      <c r="L7640" s="31"/>
      <c r="M7640" s="169"/>
      <c r="N7640" s="148"/>
      <c r="O7640" s="106"/>
      <c r="P7640" s="43"/>
      <c r="Q7640" s="31"/>
      <c r="R7640" s="84"/>
      <c r="S7640" s="31"/>
      <c r="T7640" s="31"/>
      <c r="U7640" s="169"/>
      <c r="V7640" s="150"/>
      <c r="W7640" s="342" t="str" cm="1">
        <f t="array" ref="W7640">IF(SUM(LEN(B7640:V7640))=0,"",IF(OR(OR(ISBLANK(F7640),SUM(LEN(C7640),LEN(D7640))=0),AND(NOT(E7640="Unknown"),ISBLANK(J7640)),AND(NOT(O7640="Unknown"),ISBLANK(R7640))),"Missing Information", INDEX(Table15[Entire Service Line Classification], MATCH(SUMIFS(Table15[Unique ID],Table15[System-Owned Portion],E7640,Table15[If Material Anything Other than "Lead" in Column E,Was Material Ever Previously Lead?],G7640,Table15[Customer-Owned Portion],O7640),Table15[Unique ID],0),0)))</f>
        <v/>
      </c>
      <c r="X7640"/>
    </row>
    <row r="7641" spans="2:24" x14ac:dyDescent="0.35">
      <c r="B7641" s="146"/>
      <c r="C7641" s="31"/>
      <c r="D7641" s="31"/>
      <c r="E7641" s="44"/>
      <c r="F7641" s="43"/>
      <c r="G7641" s="84"/>
      <c r="H7641" s="31"/>
      <c r="I7641" s="31"/>
      <c r="J7641" s="84"/>
      <c r="K7641" s="31"/>
      <c r="L7641" s="31"/>
      <c r="M7641" s="169"/>
      <c r="N7641" s="148"/>
      <c r="O7641" s="106"/>
      <c r="P7641" s="43"/>
      <c r="Q7641" s="31"/>
      <c r="R7641" s="84"/>
      <c r="S7641" s="31"/>
      <c r="T7641" s="31"/>
      <c r="U7641" s="169"/>
      <c r="V7641" s="150"/>
      <c r="W7641" s="342" t="str" cm="1">
        <f t="array" ref="W7641">IF(SUM(LEN(B7641:V7641))=0,"",IF(OR(OR(ISBLANK(F7641),SUM(LEN(C7641),LEN(D7641))=0),AND(NOT(E7641="Unknown"),ISBLANK(J7641)),AND(NOT(O7641="Unknown"),ISBLANK(R7641))),"Missing Information", INDEX(Table15[Entire Service Line Classification], MATCH(SUMIFS(Table15[Unique ID],Table15[System-Owned Portion],E7641,Table15[If Material Anything Other than "Lead" in Column E,Was Material Ever Previously Lead?],G7641,Table15[Customer-Owned Portion],O7641),Table15[Unique ID],0),0)))</f>
        <v/>
      </c>
      <c r="X7641"/>
    </row>
    <row r="7642" spans="2:24" x14ac:dyDescent="0.35">
      <c r="B7642" s="146"/>
      <c r="C7642" s="31"/>
      <c r="D7642" s="31"/>
      <c r="E7642" s="44"/>
      <c r="F7642" s="43"/>
      <c r="G7642" s="84"/>
      <c r="H7642" s="31"/>
      <c r="I7642" s="31"/>
      <c r="J7642" s="84"/>
      <c r="K7642" s="31"/>
      <c r="L7642" s="31"/>
      <c r="M7642" s="169"/>
      <c r="N7642" s="148"/>
      <c r="O7642" s="106"/>
      <c r="P7642" s="43"/>
      <c r="Q7642" s="31"/>
      <c r="R7642" s="84"/>
      <c r="S7642" s="31"/>
      <c r="T7642" s="31"/>
      <c r="U7642" s="169"/>
      <c r="V7642" s="150"/>
      <c r="W7642" s="342" t="str" cm="1">
        <f t="array" ref="W7642">IF(SUM(LEN(B7642:V7642))=0,"",IF(OR(OR(ISBLANK(F7642),SUM(LEN(C7642),LEN(D7642))=0),AND(NOT(E7642="Unknown"),ISBLANK(J7642)),AND(NOT(O7642="Unknown"),ISBLANK(R7642))),"Missing Information", INDEX(Table15[Entire Service Line Classification], MATCH(SUMIFS(Table15[Unique ID],Table15[System-Owned Portion],E7642,Table15[If Material Anything Other than "Lead" in Column E,Was Material Ever Previously Lead?],G7642,Table15[Customer-Owned Portion],O7642),Table15[Unique ID],0),0)))</f>
        <v/>
      </c>
      <c r="X7642"/>
    </row>
    <row r="7643" spans="2:24" x14ac:dyDescent="0.35">
      <c r="B7643" s="146"/>
      <c r="C7643" s="31"/>
      <c r="D7643" s="31"/>
      <c r="E7643" s="44"/>
      <c r="F7643" s="43"/>
      <c r="G7643" s="84"/>
      <c r="H7643" s="31"/>
      <c r="I7643" s="31"/>
      <c r="J7643" s="84"/>
      <c r="K7643" s="31"/>
      <c r="L7643" s="31"/>
      <c r="M7643" s="169"/>
      <c r="N7643" s="148"/>
      <c r="O7643" s="106"/>
      <c r="P7643" s="43"/>
      <c r="Q7643" s="31"/>
      <c r="R7643" s="84"/>
      <c r="S7643" s="31"/>
      <c r="T7643" s="31"/>
      <c r="U7643" s="169"/>
      <c r="V7643" s="150"/>
      <c r="W7643" s="342" t="str" cm="1">
        <f t="array" ref="W7643">IF(SUM(LEN(B7643:V7643))=0,"",IF(OR(OR(ISBLANK(F7643),SUM(LEN(C7643),LEN(D7643))=0),AND(NOT(E7643="Unknown"),ISBLANK(J7643)),AND(NOT(O7643="Unknown"),ISBLANK(R7643))),"Missing Information", INDEX(Table15[Entire Service Line Classification], MATCH(SUMIFS(Table15[Unique ID],Table15[System-Owned Portion],E7643,Table15[If Material Anything Other than "Lead" in Column E,Was Material Ever Previously Lead?],G7643,Table15[Customer-Owned Portion],O7643),Table15[Unique ID],0),0)))</f>
        <v/>
      </c>
      <c r="X7643"/>
    </row>
    <row r="7644" spans="2:24" x14ac:dyDescent="0.35">
      <c r="B7644" s="146"/>
      <c r="C7644" s="31"/>
      <c r="D7644" s="31"/>
      <c r="E7644" s="44"/>
      <c r="F7644" s="43"/>
      <c r="G7644" s="84"/>
      <c r="H7644" s="31"/>
      <c r="I7644" s="31"/>
      <c r="J7644" s="84"/>
      <c r="K7644" s="31"/>
      <c r="L7644" s="31"/>
      <c r="M7644" s="169"/>
      <c r="N7644" s="148"/>
      <c r="O7644" s="106"/>
      <c r="P7644" s="43"/>
      <c r="Q7644" s="31"/>
      <c r="R7644" s="84"/>
      <c r="S7644" s="31"/>
      <c r="T7644" s="31"/>
      <c r="U7644" s="169"/>
      <c r="V7644" s="150"/>
      <c r="W7644" s="342" t="str" cm="1">
        <f t="array" ref="W7644">IF(SUM(LEN(B7644:V7644))=0,"",IF(OR(OR(ISBLANK(F7644),SUM(LEN(C7644),LEN(D7644))=0),AND(NOT(E7644="Unknown"),ISBLANK(J7644)),AND(NOT(O7644="Unknown"),ISBLANK(R7644))),"Missing Information", INDEX(Table15[Entire Service Line Classification], MATCH(SUMIFS(Table15[Unique ID],Table15[System-Owned Portion],E7644,Table15[If Material Anything Other than "Lead" in Column E,Was Material Ever Previously Lead?],G7644,Table15[Customer-Owned Portion],O7644),Table15[Unique ID],0),0)))</f>
        <v/>
      </c>
      <c r="X7644"/>
    </row>
    <row r="7645" spans="2:24" x14ac:dyDescent="0.35">
      <c r="B7645" s="146"/>
      <c r="C7645" s="31"/>
      <c r="D7645" s="31"/>
      <c r="E7645" s="44"/>
      <c r="F7645" s="43"/>
      <c r="G7645" s="84"/>
      <c r="H7645" s="31"/>
      <c r="I7645" s="31"/>
      <c r="J7645" s="84"/>
      <c r="K7645" s="31"/>
      <c r="L7645" s="31"/>
      <c r="M7645" s="169"/>
      <c r="N7645" s="148"/>
      <c r="O7645" s="106"/>
      <c r="P7645" s="43"/>
      <c r="Q7645" s="31"/>
      <c r="R7645" s="84"/>
      <c r="S7645" s="31"/>
      <c r="T7645" s="31"/>
      <c r="U7645" s="169"/>
      <c r="V7645" s="150"/>
      <c r="W7645" s="342" t="str" cm="1">
        <f t="array" ref="W7645">IF(SUM(LEN(B7645:V7645))=0,"",IF(OR(OR(ISBLANK(F7645),SUM(LEN(C7645),LEN(D7645))=0),AND(NOT(E7645="Unknown"),ISBLANK(J7645)),AND(NOT(O7645="Unknown"),ISBLANK(R7645))),"Missing Information", INDEX(Table15[Entire Service Line Classification], MATCH(SUMIFS(Table15[Unique ID],Table15[System-Owned Portion],E7645,Table15[If Material Anything Other than "Lead" in Column E,Was Material Ever Previously Lead?],G7645,Table15[Customer-Owned Portion],O7645),Table15[Unique ID],0),0)))</f>
        <v/>
      </c>
      <c r="X7645"/>
    </row>
    <row r="7646" spans="2:24" x14ac:dyDescent="0.35">
      <c r="B7646" s="146"/>
      <c r="C7646" s="31"/>
      <c r="D7646" s="31"/>
      <c r="E7646" s="44"/>
      <c r="F7646" s="43"/>
      <c r="G7646" s="84"/>
      <c r="H7646" s="31"/>
      <c r="I7646" s="31"/>
      <c r="J7646" s="84"/>
      <c r="K7646" s="31"/>
      <c r="L7646" s="31"/>
      <c r="M7646" s="169"/>
      <c r="N7646" s="148"/>
      <c r="O7646" s="106"/>
      <c r="P7646" s="43"/>
      <c r="Q7646" s="31"/>
      <c r="R7646" s="84"/>
      <c r="S7646" s="31"/>
      <c r="T7646" s="31"/>
      <c r="U7646" s="169"/>
      <c r="V7646" s="150"/>
      <c r="W7646" s="342" t="str" cm="1">
        <f t="array" ref="W7646">IF(SUM(LEN(B7646:V7646))=0,"",IF(OR(OR(ISBLANK(F7646),SUM(LEN(C7646),LEN(D7646))=0),AND(NOT(E7646="Unknown"),ISBLANK(J7646)),AND(NOT(O7646="Unknown"),ISBLANK(R7646))),"Missing Information", INDEX(Table15[Entire Service Line Classification], MATCH(SUMIFS(Table15[Unique ID],Table15[System-Owned Portion],E7646,Table15[If Material Anything Other than "Lead" in Column E,Was Material Ever Previously Lead?],G7646,Table15[Customer-Owned Portion],O7646),Table15[Unique ID],0),0)))</f>
        <v/>
      </c>
      <c r="X7646"/>
    </row>
    <row r="7647" spans="2:24" x14ac:dyDescent="0.35">
      <c r="B7647" s="146"/>
      <c r="C7647" s="31"/>
      <c r="D7647" s="31"/>
      <c r="E7647" s="44"/>
      <c r="F7647" s="43"/>
      <c r="G7647" s="84"/>
      <c r="H7647" s="31"/>
      <c r="I7647" s="31"/>
      <c r="J7647" s="84"/>
      <c r="K7647" s="31"/>
      <c r="L7647" s="31"/>
      <c r="M7647" s="169"/>
      <c r="N7647" s="148"/>
      <c r="O7647" s="106"/>
      <c r="P7647" s="43"/>
      <c r="Q7647" s="31"/>
      <c r="R7647" s="84"/>
      <c r="S7647" s="31"/>
      <c r="T7647" s="31"/>
      <c r="U7647" s="169"/>
      <c r="V7647" s="150"/>
      <c r="W7647" s="342" t="str" cm="1">
        <f t="array" ref="W7647">IF(SUM(LEN(B7647:V7647))=0,"",IF(OR(OR(ISBLANK(F7647),SUM(LEN(C7647),LEN(D7647))=0),AND(NOT(E7647="Unknown"),ISBLANK(J7647)),AND(NOT(O7647="Unknown"),ISBLANK(R7647))),"Missing Information", INDEX(Table15[Entire Service Line Classification], MATCH(SUMIFS(Table15[Unique ID],Table15[System-Owned Portion],E7647,Table15[If Material Anything Other than "Lead" in Column E,Was Material Ever Previously Lead?],G7647,Table15[Customer-Owned Portion],O7647),Table15[Unique ID],0),0)))</f>
        <v/>
      </c>
      <c r="X7647"/>
    </row>
    <row r="7648" spans="2:24" x14ac:dyDescent="0.35">
      <c r="B7648" s="146"/>
      <c r="C7648" s="31"/>
      <c r="D7648" s="31"/>
      <c r="E7648" s="44"/>
      <c r="F7648" s="43"/>
      <c r="G7648" s="84"/>
      <c r="H7648" s="31"/>
      <c r="I7648" s="31"/>
      <c r="J7648" s="84"/>
      <c r="K7648" s="31"/>
      <c r="L7648" s="31"/>
      <c r="M7648" s="169"/>
      <c r="N7648" s="148"/>
      <c r="O7648" s="106"/>
      <c r="P7648" s="43"/>
      <c r="Q7648" s="31"/>
      <c r="R7648" s="84"/>
      <c r="S7648" s="31"/>
      <c r="T7648" s="31"/>
      <c r="U7648" s="169"/>
      <c r="V7648" s="150"/>
      <c r="W7648" s="342" t="str" cm="1">
        <f t="array" ref="W7648">IF(SUM(LEN(B7648:V7648))=0,"",IF(OR(OR(ISBLANK(F7648),SUM(LEN(C7648),LEN(D7648))=0),AND(NOT(E7648="Unknown"),ISBLANK(J7648)),AND(NOT(O7648="Unknown"),ISBLANK(R7648))),"Missing Information", INDEX(Table15[Entire Service Line Classification], MATCH(SUMIFS(Table15[Unique ID],Table15[System-Owned Portion],E7648,Table15[If Material Anything Other than "Lead" in Column E,Was Material Ever Previously Lead?],G7648,Table15[Customer-Owned Portion],O7648),Table15[Unique ID],0),0)))</f>
        <v/>
      </c>
      <c r="X7648"/>
    </row>
    <row r="7649" spans="2:24" x14ac:dyDescent="0.35">
      <c r="B7649" s="146"/>
      <c r="C7649" s="31"/>
      <c r="D7649" s="31"/>
      <c r="E7649" s="44"/>
      <c r="F7649" s="43"/>
      <c r="G7649" s="84"/>
      <c r="H7649" s="31"/>
      <c r="I7649" s="31"/>
      <c r="J7649" s="84"/>
      <c r="K7649" s="31"/>
      <c r="L7649" s="31"/>
      <c r="M7649" s="169"/>
      <c r="N7649" s="148"/>
      <c r="O7649" s="106"/>
      <c r="P7649" s="43"/>
      <c r="Q7649" s="31"/>
      <c r="R7649" s="84"/>
      <c r="S7649" s="31"/>
      <c r="T7649" s="31"/>
      <c r="U7649" s="169"/>
      <c r="V7649" s="150"/>
      <c r="W7649" s="342" t="str" cm="1">
        <f t="array" ref="W7649">IF(SUM(LEN(B7649:V7649))=0,"",IF(OR(OR(ISBLANK(F7649),SUM(LEN(C7649),LEN(D7649))=0),AND(NOT(E7649="Unknown"),ISBLANK(J7649)),AND(NOT(O7649="Unknown"),ISBLANK(R7649))),"Missing Information", INDEX(Table15[Entire Service Line Classification], MATCH(SUMIFS(Table15[Unique ID],Table15[System-Owned Portion],E7649,Table15[If Material Anything Other than "Lead" in Column E,Was Material Ever Previously Lead?],G7649,Table15[Customer-Owned Portion],O7649),Table15[Unique ID],0),0)))</f>
        <v/>
      </c>
      <c r="X7649"/>
    </row>
    <row r="7650" spans="2:24" x14ac:dyDescent="0.35">
      <c r="B7650" s="146"/>
      <c r="C7650" s="31"/>
      <c r="D7650" s="31"/>
      <c r="E7650" s="44"/>
      <c r="F7650" s="43"/>
      <c r="G7650" s="84"/>
      <c r="H7650" s="31"/>
      <c r="I7650" s="31"/>
      <c r="J7650" s="84"/>
      <c r="K7650" s="31"/>
      <c r="L7650" s="31"/>
      <c r="M7650" s="169"/>
      <c r="N7650" s="148"/>
      <c r="O7650" s="106"/>
      <c r="P7650" s="43"/>
      <c r="Q7650" s="31"/>
      <c r="R7650" s="84"/>
      <c r="S7650" s="31"/>
      <c r="T7650" s="31"/>
      <c r="U7650" s="169"/>
      <c r="V7650" s="150"/>
      <c r="W7650" s="342" t="str" cm="1">
        <f t="array" ref="W7650">IF(SUM(LEN(B7650:V7650))=0,"",IF(OR(OR(ISBLANK(F7650),SUM(LEN(C7650),LEN(D7650))=0),AND(NOT(E7650="Unknown"),ISBLANK(J7650)),AND(NOT(O7650="Unknown"),ISBLANK(R7650))),"Missing Information", INDEX(Table15[Entire Service Line Classification], MATCH(SUMIFS(Table15[Unique ID],Table15[System-Owned Portion],E7650,Table15[If Material Anything Other than "Lead" in Column E,Was Material Ever Previously Lead?],G7650,Table15[Customer-Owned Portion],O7650),Table15[Unique ID],0),0)))</f>
        <v/>
      </c>
      <c r="X7650"/>
    </row>
    <row r="7651" spans="2:24" x14ac:dyDescent="0.35">
      <c r="B7651" s="146"/>
      <c r="C7651" s="31"/>
      <c r="D7651" s="31"/>
      <c r="E7651" s="44"/>
      <c r="F7651" s="43"/>
      <c r="G7651" s="84"/>
      <c r="H7651" s="31"/>
      <c r="I7651" s="31"/>
      <c r="J7651" s="84"/>
      <c r="K7651" s="31"/>
      <c r="L7651" s="31"/>
      <c r="M7651" s="169"/>
      <c r="N7651" s="148"/>
      <c r="O7651" s="106"/>
      <c r="P7651" s="43"/>
      <c r="Q7651" s="31"/>
      <c r="R7651" s="84"/>
      <c r="S7651" s="31"/>
      <c r="T7651" s="31"/>
      <c r="U7651" s="169"/>
      <c r="V7651" s="150"/>
      <c r="W7651" s="342" t="str" cm="1">
        <f t="array" ref="W7651">IF(SUM(LEN(B7651:V7651))=0,"",IF(OR(OR(ISBLANK(F7651),SUM(LEN(C7651),LEN(D7651))=0),AND(NOT(E7651="Unknown"),ISBLANK(J7651)),AND(NOT(O7651="Unknown"),ISBLANK(R7651))),"Missing Information", INDEX(Table15[Entire Service Line Classification], MATCH(SUMIFS(Table15[Unique ID],Table15[System-Owned Portion],E7651,Table15[If Material Anything Other than "Lead" in Column E,Was Material Ever Previously Lead?],G7651,Table15[Customer-Owned Portion],O7651),Table15[Unique ID],0),0)))</f>
        <v/>
      </c>
      <c r="X7651"/>
    </row>
    <row r="7652" spans="2:24" x14ac:dyDescent="0.35">
      <c r="B7652" s="146"/>
      <c r="C7652" s="31"/>
      <c r="D7652" s="31"/>
      <c r="E7652" s="44"/>
      <c r="F7652" s="43"/>
      <c r="G7652" s="84"/>
      <c r="H7652" s="31"/>
      <c r="I7652" s="31"/>
      <c r="J7652" s="84"/>
      <c r="K7652" s="31"/>
      <c r="L7652" s="31"/>
      <c r="M7652" s="169"/>
      <c r="N7652" s="148"/>
      <c r="O7652" s="106"/>
      <c r="P7652" s="43"/>
      <c r="Q7652" s="31"/>
      <c r="R7652" s="84"/>
      <c r="S7652" s="31"/>
      <c r="T7652" s="31"/>
      <c r="U7652" s="169"/>
      <c r="V7652" s="150"/>
      <c r="W7652" s="342" t="str" cm="1">
        <f t="array" ref="W7652">IF(SUM(LEN(B7652:V7652))=0,"",IF(OR(OR(ISBLANK(F7652),SUM(LEN(C7652),LEN(D7652))=0),AND(NOT(E7652="Unknown"),ISBLANK(J7652)),AND(NOT(O7652="Unknown"),ISBLANK(R7652))),"Missing Information", INDEX(Table15[Entire Service Line Classification], MATCH(SUMIFS(Table15[Unique ID],Table15[System-Owned Portion],E7652,Table15[If Material Anything Other than "Lead" in Column E,Was Material Ever Previously Lead?],G7652,Table15[Customer-Owned Portion],O7652),Table15[Unique ID],0),0)))</f>
        <v/>
      </c>
      <c r="X7652"/>
    </row>
    <row r="7653" spans="2:24" x14ac:dyDescent="0.35">
      <c r="B7653" s="146"/>
      <c r="C7653" s="31"/>
      <c r="D7653" s="31"/>
      <c r="E7653" s="44"/>
      <c r="F7653" s="43"/>
      <c r="G7653" s="84"/>
      <c r="H7653" s="31"/>
      <c r="I7653" s="31"/>
      <c r="J7653" s="84"/>
      <c r="K7653" s="31"/>
      <c r="L7653" s="31"/>
      <c r="M7653" s="169"/>
      <c r="N7653" s="148"/>
      <c r="O7653" s="106"/>
      <c r="P7653" s="43"/>
      <c r="Q7653" s="31"/>
      <c r="R7653" s="84"/>
      <c r="S7653" s="31"/>
      <c r="T7653" s="31"/>
      <c r="U7653" s="169"/>
      <c r="V7653" s="150"/>
      <c r="W7653" s="342" t="str" cm="1">
        <f t="array" ref="W7653">IF(SUM(LEN(B7653:V7653))=0,"",IF(OR(OR(ISBLANK(F7653),SUM(LEN(C7653),LEN(D7653))=0),AND(NOT(E7653="Unknown"),ISBLANK(J7653)),AND(NOT(O7653="Unknown"),ISBLANK(R7653))),"Missing Information", INDEX(Table15[Entire Service Line Classification], MATCH(SUMIFS(Table15[Unique ID],Table15[System-Owned Portion],E7653,Table15[If Material Anything Other than "Lead" in Column E,Was Material Ever Previously Lead?],G7653,Table15[Customer-Owned Portion],O7653),Table15[Unique ID],0),0)))</f>
        <v/>
      </c>
      <c r="X7653"/>
    </row>
    <row r="7654" spans="2:24" x14ac:dyDescent="0.35">
      <c r="B7654" s="146"/>
      <c r="C7654" s="31"/>
      <c r="D7654" s="31"/>
      <c r="E7654" s="44"/>
      <c r="F7654" s="43"/>
      <c r="G7654" s="84"/>
      <c r="H7654" s="31"/>
      <c r="I7654" s="31"/>
      <c r="J7654" s="84"/>
      <c r="K7654" s="31"/>
      <c r="L7654" s="31"/>
      <c r="M7654" s="169"/>
      <c r="N7654" s="148"/>
      <c r="O7654" s="106"/>
      <c r="P7654" s="43"/>
      <c r="Q7654" s="31"/>
      <c r="R7654" s="84"/>
      <c r="S7654" s="31"/>
      <c r="T7654" s="31"/>
      <c r="U7654" s="169"/>
      <c r="V7654" s="150"/>
      <c r="W7654" s="342" t="str" cm="1">
        <f t="array" ref="W7654">IF(SUM(LEN(B7654:V7654))=0,"",IF(OR(OR(ISBLANK(F7654),SUM(LEN(C7654),LEN(D7654))=0),AND(NOT(E7654="Unknown"),ISBLANK(J7654)),AND(NOT(O7654="Unknown"),ISBLANK(R7654))),"Missing Information", INDEX(Table15[Entire Service Line Classification], MATCH(SUMIFS(Table15[Unique ID],Table15[System-Owned Portion],E7654,Table15[If Material Anything Other than "Lead" in Column E,Was Material Ever Previously Lead?],G7654,Table15[Customer-Owned Portion],O7654),Table15[Unique ID],0),0)))</f>
        <v/>
      </c>
      <c r="X7654"/>
    </row>
    <row r="7655" spans="2:24" x14ac:dyDescent="0.35">
      <c r="B7655" s="146"/>
      <c r="C7655" s="31"/>
      <c r="D7655" s="31"/>
      <c r="E7655" s="44"/>
      <c r="F7655" s="43"/>
      <c r="G7655" s="84"/>
      <c r="H7655" s="31"/>
      <c r="I7655" s="31"/>
      <c r="J7655" s="84"/>
      <c r="K7655" s="31"/>
      <c r="L7655" s="31"/>
      <c r="M7655" s="169"/>
      <c r="N7655" s="148"/>
      <c r="O7655" s="106"/>
      <c r="P7655" s="43"/>
      <c r="Q7655" s="31"/>
      <c r="R7655" s="84"/>
      <c r="S7655" s="31"/>
      <c r="T7655" s="31"/>
      <c r="U7655" s="169"/>
      <c r="V7655" s="150"/>
      <c r="W7655" s="342" t="str" cm="1">
        <f t="array" ref="W7655">IF(SUM(LEN(B7655:V7655))=0,"",IF(OR(OR(ISBLANK(F7655),SUM(LEN(C7655),LEN(D7655))=0),AND(NOT(E7655="Unknown"),ISBLANK(J7655)),AND(NOT(O7655="Unknown"),ISBLANK(R7655))),"Missing Information", INDEX(Table15[Entire Service Line Classification], MATCH(SUMIFS(Table15[Unique ID],Table15[System-Owned Portion],E7655,Table15[If Material Anything Other than "Lead" in Column E,Was Material Ever Previously Lead?],G7655,Table15[Customer-Owned Portion],O7655),Table15[Unique ID],0),0)))</f>
        <v/>
      </c>
      <c r="X7655"/>
    </row>
    <row r="7656" spans="2:24" x14ac:dyDescent="0.35">
      <c r="B7656" s="146"/>
      <c r="C7656" s="31"/>
      <c r="D7656" s="31"/>
      <c r="E7656" s="44"/>
      <c r="F7656" s="43"/>
      <c r="G7656" s="84"/>
      <c r="H7656" s="31"/>
      <c r="I7656" s="31"/>
      <c r="J7656" s="84"/>
      <c r="K7656" s="31"/>
      <c r="L7656" s="31"/>
      <c r="M7656" s="169"/>
      <c r="N7656" s="148"/>
      <c r="O7656" s="106"/>
      <c r="P7656" s="43"/>
      <c r="Q7656" s="31"/>
      <c r="R7656" s="84"/>
      <c r="S7656" s="31"/>
      <c r="T7656" s="31"/>
      <c r="U7656" s="169"/>
      <c r="V7656" s="150"/>
      <c r="W7656" s="342" t="str" cm="1">
        <f t="array" ref="W7656">IF(SUM(LEN(B7656:V7656))=0,"",IF(OR(OR(ISBLANK(F7656),SUM(LEN(C7656),LEN(D7656))=0),AND(NOT(E7656="Unknown"),ISBLANK(J7656)),AND(NOT(O7656="Unknown"),ISBLANK(R7656))),"Missing Information", INDEX(Table15[Entire Service Line Classification], MATCH(SUMIFS(Table15[Unique ID],Table15[System-Owned Portion],E7656,Table15[If Material Anything Other than "Lead" in Column E,Was Material Ever Previously Lead?],G7656,Table15[Customer-Owned Portion],O7656),Table15[Unique ID],0),0)))</f>
        <v/>
      </c>
      <c r="X7656"/>
    </row>
    <row r="7657" spans="2:24" x14ac:dyDescent="0.35">
      <c r="B7657" s="146"/>
      <c r="C7657" s="31"/>
      <c r="D7657" s="31"/>
      <c r="E7657" s="44"/>
      <c r="F7657" s="43"/>
      <c r="G7657" s="84"/>
      <c r="H7657" s="31"/>
      <c r="I7657" s="31"/>
      <c r="J7657" s="84"/>
      <c r="K7657" s="31"/>
      <c r="L7657" s="31"/>
      <c r="M7657" s="169"/>
      <c r="N7657" s="148"/>
      <c r="O7657" s="106"/>
      <c r="P7657" s="43"/>
      <c r="Q7657" s="31"/>
      <c r="R7657" s="84"/>
      <c r="S7657" s="31"/>
      <c r="T7657" s="31"/>
      <c r="U7657" s="169"/>
      <c r="V7657" s="150"/>
      <c r="W7657" s="342" t="str" cm="1">
        <f t="array" ref="W7657">IF(SUM(LEN(B7657:V7657))=0,"",IF(OR(OR(ISBLANK(F7657),SUM(LEN(C7657),LEN(D7657))=0),AND(NOT(E7657="Unknown"),ISBLANK(J7657)),AND(NOT(O7657="Unknown"),ISBLANK(R7657))),"Missing Information", INDEX(Table15[Entire Service Line Classification], MATCH(SUMIFS(Table15[Unique ID],Table15[System-Owned Portion],E7657,Table15[If Material Anything Other than "Lead" in Column E,Was Material Ever Previously Lead?],G7657,Table15[Customer-Owned Portion],O7657),Table15[Unique ID],0),0)))</f>
        <v/>
      </c>
      <c r="X7657"/>
    </row>
    <row r="7658" spans="2:24" x14ac:dyDescent="0.35">
      <c r="B7658" s="146"/>
      <c r="C7658" s="31"/>
      <c r="D7658" s="31"/>
      <c r="E7658" s="44"/>
      <c r="F7658" s="43"/>
      <c r="G7658" s="84"/>
      <c r="H7658" s="31"/>
      <c r="I7658" s="31"/>
      <c r="J7658" s="84"/>
      <c r="K7658" s="31"/>
      <c r="L7658" s="31"/>
      <c r="M7658" s="169"/>
      <c r="N7658" s="148"/>
      <c r="O7658" s="106"/>
      <c r="P7658" s="43"/>
      <c r="Q7658" s="31"/>
      <c r="R7658" s="84"/>
      <c r="S7658" s="31"/>
      <c r="T7658" s="31"/>
      <c r="U7658" s="169"/>
      <c r="V7658" s="150"/>
      <c r="W7658" s="342" t="str" cm="1">
        <f t="array" ref="W7658">IF(SUM(LEN(B7658:V7658))=0,"",IF(OR(OR(ISBLANK(F7658),SUM(LEN(C7658),LEN(D7658))=0),AND(NOT(E7658="Unknown"),ISBLANK(J7658)),AND(NOT(O7658="Unknown"),ISBLANK(R7658))),"Missing Information", INDEX(Table15[Entire Service Line Classification], MATCH(SUMIFS(Table15[Unique ID],Table15[System-Owned Portion],E7658,Table15[If Material Anything Other than "Lead" in Column E,Was Material Ever Previously Lead?],G7658,Table15[Customer-Owned Portion],O7658),Table15[Unique ID],0),0)))</f>
        <v/>
      </c>
      <c r="X7658"/>
    </row>
    <row r="7659" spans="2:24" x14ac:dyDescent="0.35">
      <c r="B7659" s="146"/>
      <c r="C7659" s="31"/>
      <c r="D7659" s="31"/>
      <c r="E7659" s="44"/>
      <c r="F7659" s="43"/>
      <c r="G7659" s="84"/>
      <c r="H7659" s="31"/>
      <c r="I7659" s="31"/>
      <c r="J7659" s="84"/>
      <c r="K7659" s="31"/>
      <c r="L7659" s="31"/>
      <c r="M7659" s="169"/>
      <c r="N7659" s="148"/>
      <c r="O7659" s="106"/>
      <c r="P7659" s="43"/>
      <c r="Q7659" s="31"/>
      <c r="R7659" s="84"/>
      <c r="S7659" s="31"/>
      <c r="T7659" s="31"/>
      <c r="U7659" s="169"/>
      <c r="V7659" s="150"/>
      <c r="W7659" s="342" t="str" cm="1">
        <f t="array" ref="W7659">IF(SUM(LEN(B7659:V7659))=0,"",IF(OR(OR(ISBLANK(F7659),SUM(LEN(C7659),LEN(D7659))=0),AND(NOT(E7659="Unknown"),ISBLANK(J7659)),AND(NOT(O7659="Unknown"),ISBLANK(R7659))),"Missing Information", INDEX(Table15[Entire Service Line Classification], MATCH(SUMIFS(Table15[Unique ID],Table15[System-Owned Portion],E7659,Table15[If Material Anything Other than "Lead" in Column E,Was Material Ever Previously Lead?],G7659,Table15[Customer-Owned Portion],O7659),Table15[Unique ID],0),0)))</f>
        <v/>
      </c>
      <c r="X7659"/>
    </row>
    <row r="7660" spans="2:24" x14ac:dyDescent="0.35">
      <c r="B7660" s="146"/>
      <c r="C7660" s="31"/>
      <c r="D7660" s="31"/>
      <c r="E7660" s="44"/>
      <c r="F7660" s="43"/>
      <c r="G7660" s="84"/>
      <c r="H7660" s="31"/>
      <c r="I7660" s="31"/>
      <c r="J7660" s="84"/>
      <c r="K7660" s="31"/>
      <c r="L7660" s="31"/>
      <c r="M7660" s="169"/>
      <c r="N7660" s="148"/>
      <c r="O7660" s="106"/>
      <c r="P7660" s="43"/>
      <c r="Q7660" s="31"/>
      <c r="R7660" s="84"/>
      <c r="S7660" s="31"/>
      <c r="T7660" s="31"/>
      <c r="U7660" s="169"/>
      <c r="V7660" s="150"/>
      <c r="W7660" s="342" t="str" cm="1">
        <f t="array" ref="W7660">IF(SUM(LEN(B7660:V7660))=0,"",IF(OR(OR(ISBLANK(F7660),SUM(LEN(C7660),LEN(D7660))=0),AND(NOT(E7660="Unknown"),ISBLANK(J7660)),AND(NOT(O7660="Unknown"),ISBLANK(R7660))),"Missing Information", INDEX(Table15[Entire Service Line Classification], MATCH(SUMIFS(Table15[Unique ID],Table15[System-Owned Portion],E7660,Table15[If Material Anything Other than "Lead" in Column E,Was Material Ever Previously Lead?],G7660,Table15[Customer-Owned Portion],O7660),Table15[Unique ID],0),0)))</f>
        <v/>
      </c>
      <c r="X7660"/>
    </row>
    <row r="7661" spans="2:24" x14ac:dyDescent="0.35">
      <c r="B7661" s="146"/>
      <c r="C7661" s="31"/>
      <c r="D7661" s="31"/>
      <c r="E7661" s="44"/>
      <c r="F7661" s="43"/>
      <c r="G7661" s="84"/>
      <c r="H7661" s="31"/>
      <c r="I7661" s="31"/>
      <c r="J7661" s="84"/>
      <c r="K7661" s="31"/>
      <c r="L7661" s="31"/>
      <c r="M7661" s="169"/>
      <c r="N7661" s="148"/>
      <c r="O7661" s="106"/>
      <c r="P7661" s="43"/>
      <c r="Q7661" s="31"/>
      <c r="R7661" s="84"/>
      <c r="S7661" s="31"/>
      <c r="T7661" s="31"/>
      <c r="U7661" s="169"/>
      <c r="V7661" s="150"/>
      <c r="W7661" s="342" t="str" cm="1">
        <f t="array" ref="W7661">IF(SUM(LEN(B7661:V7661))=0,"",IF(OR(OR(ISBLANK(F7661),SUM(LEN(C7661),LEN(D7661))=0),AND(NOT(E7661="Unknown"),ISBLANK(J7661)),AND(NOT(O7661="Unknown"),ISBLANK(R7661))),"Missing Information", INDEX(Table15[Entire Service Line Classification], MATCH(SUMIFS(Table15[Unique ID],Table15[System-Owned Portion],E7661,Table15[If Material Anything Other than "Lead" in Column E,Was Material Ever Previously Lead?],G7661,Table15[Customer-Owned Portion],O7661),Table15[Unique ID],0),0)))</f>
        <v/>
      </c>
      <c r="X7661"/>
    </row>
    <row r="7662" spans="2:24" x14ac:dyDescent="0.35">
      <c r="B7662" s="146"/>
      <c r="C7662" s="31"/>
      <c r="D7662" s="31"/>
      <c r="E7662" s="44"/>
      <c r="F7662" s="43"/>
      <c r="G7662" s="84"/>
      <c r="H7662" s="31"/>
      <c r="I7662" s="31"/>
      <c r="J7662" s="84"/>
      <c r="K7662" s="31"/>
      <c r="L7662" s="31"/>
      <c r="M7662" s="169"/>
      <c r="N7662" s="148"/>
      <c r="O7662" s="106"/>
      <c r="P7662" s="43"/>
      <c r="Q7662" s="31"/>
      <c r="R7662" s="84"/>
      <c r="S7662" s="31"/>
      <c r="T7662" s="31"/>
      <c r="U7662" s="169"/>
      <c r="V7662" s="150"/>
      <c r="W7662" s="342" t="str" cm="1">
        <f t="array" ref="W7662">IF(SUM(LEN(B7662:V7662))=0,"",IF(OR(OR(ISBLANK(F7662),SUM(LEN(C7662),LEN(D7662))=0),AND(NOT(E7662="Unknown"),ISBLANK(J7662)),AND(NOT(O7662="Unknown"),ISBLANK(R7662))),"Missing Information", INDEX(Table15[Entire Service Line Classification], MATCH(SUMIFS(Table15[Unique ID],Table15[System-Owned Portion],E7662,Table15[If Material Anything Other than "Lead" in Column E,Was Material Ever Previously Lead?],G7662,Table15[Customer-Owned Portion],O7662),Table15[Unique ID],0),0)))</f>
        <v/>
      </c>
      <c r="X7662"/>
    </row>
    <row r="7663" spans="2:24" x14ac:dyDescent="0.35">
      <c r="B7663" s="146"/>
      <c r="C7663" s="31"/>
      <c r="D7663" s="31"/>
      <c r="E7663" s="44"/>
      <c r="F7663" s="43"/>
      <c r="G7663" s="84"/>
      <c r="H7663" s="31"/>
      <c r="I7663" s="31"/>
      <c r="J7663" s="84"/>
      <c r="K7663" s="31"/>
      <c r="L7663" s="31"/>
      <c r="M7663" s="169"/>
      <c r="N7663" s="148"/>
      <c r="O7663" s="106"/>
      <c r="P7663" s="43"/>
      <c r="Q7663" s="31"/>
      <c r="R7663" s="84"/>
      <c r="S7663" s="31"/>
      <c r="T7663" s="31"/>
      <c r="U7663" s="169"/>
      <c r="V7663" s="150"/>
      <c r="W7663" s="342" t="str" cm="1">
        <f t="array" ref="W7663">IF(SUM(LEN(B7663:V7663))=0,"",IF(OR(OR(ISBLANK(F7663),SUM(LEN(C7663),LEN(D7663))=0),AND(NOT(E7663="Unknown"),ISBLANK(J7663)),AND(NOT(O7663="Unknown"),ISBLANK(R7663))),"Missing Information", INDEX(Table15[Entire Service Line Classification], MATCH(SUMIFS(Table15[Unique ID],Table15[System-Owned Portion],E7663,Table15[If Material Anything Other than "Lead" in Column E,Was Material Ever Previously Lead?],G7663,Table15[Customer-Owned Portion],O7663),Table15[Unique ID],0),0)))</f>
        <v/>
      </c>
      <c r="X7663"/>
    </row>
    <row r="7664" spans="2:24" x14ac:dyDescent="0.35">
      <c r="B7664" s="146"/>
      <c r="C7664" s="31"/>
      <c r="D7664" s="31"/>
      <c r="E7664" s="44"/>
      <c r="F7664" s="43"/>
      <c r="G7664" s="84"/>
      <c r="H7664" s="31"/>
      <c r="I7664" s="31"/>
      <c r="J7664" s="84"/>
      <c r="K7664" s="31"/>
      <c r="L7664" s="31"/>
      <c r="M7664" s="169"/>
      <c r="N7664" s="148"/>
      <c r="O7664" s="106"/>
      <c r="P7664" s="43"/>
      <c r="Q7664" s="31"/>
      <c r="R7664" s="84"/>
      <c r="S7664" s="31"/>
      <c r="T7664" s="31"/>
      <c r="U7664" s="169"/>
      <c r="V7664" s="150"/>
      <c r="W7664" s="342" t="str" cm="1">
        <f t="array" ref="W7664">IF(SUM(LEN(B7664:V7664))=0,"",IF(OR(OR(ISBLANK(F7664),SUM(LEN(C7664),LEN(D7664))=0),AND(NOT(E7664="Unknown"),ISBLANK(J7664)),AND(NOT(O7664="Unknown"),ISBLANK(R7664))),"Missing Information", INDEX(Table15[Entire Service Line Classification], MATCH(SUMIFS(Table15[Unique ID],Table15[System-Owned Portion],E7664,Table15[If Material Anything Other than "Lead" in Column E,Was Material Ever Previously Lead?],G7664,Table15[Customer-Owned Portion],O7664),Table15[Unique ID],0),0)))</f>
        <v/>
      </c>
      <c r="X7664"/>
    </row>
    <row r="7665" spans="2:24" x14ac:dyDescent="0.35">
      <c r="B7665" s="146"/>
      <c r="C7665" s="31"/>
      <c r="D7665" s="31"/>
      <c r="E7665" s="44"/>
      <c r="F7665" s="43"/>
      <c r="G7665" s="84"/>
      <c r="H7665" s="31"/>
      <c r="I7665" s="31"/>
      <c r="J7665" s="84"/>
      <c r="K7665" s="31"/>
      <c r="L7665" s="31"/>
      <c r="M7665" s="169"/>
      <c r="N7665" s="148"/>
      <c r="O7665" s="106"/>
      <c r="P7665" s="43"/>
      <c r="Q7665" s="31"/>
      <c r="R7665" s="84"/>
      <c r="S7665" s="31"/>
      <c r="T7665" s="31"/>
      <c r="U7665" s="169"/>
      <c r="V7665" s="150"/>
      <c r="W7665" s="342" t="str" cm="1">
        <f t="array" ref="W7665">IF(SUM(LEN(B7665:V7665))=0,"",IF(OR(OR(ISBLANK(F7665),SUM(LEN(C7665),LEN(D7665))=0),AND(NOT(E7665="Unknown"),ISBLANK(J7665)),AND(NOT(O7665="Unknown"),ISBLANK(R7665))),"Missing Information", INDEX(Table15[Entire Service Line Classification], MATCH(SUMIFS(Table15[Unique ID],Table15[System-Owned Portion],E7665,Table15[If Material Anything Other than "Lead" in Column E,Was Material Ever Previously Lead?],G7665,Table15[Customer-Owned Portion],O7665),Table15[Unique ID],0),0)))</f>
        <v/>
      </c>
      <c r="X7665"/>
    </row>
    <row r="7666" spans="2:24" x14ac:dyDescent="0.35">
      <c r="B7666" s="146"/>
      <c r="C7666" s="31"/>
      <c r="D7666" s="31"/>
      <c r="E7666" s="44"/>
      <c r="F7666" s="43"/>
      <c r="G7666" s="84"/>
      <c r="H7666" s="31"/>
      <c r="I7666" s="31"/>
      <c r="J7666" s="84"/>
      <c r="K7666" s="31"/>
      <c r="L7666" s="31"/>
      <c r="M7666" s="169"/>
      <c r="N7666" s="148"/>
      <c r="O7666" s="106"/>
      <c r="P7666" s="43"/>
      <c r="Q7666" s="31"/>
      <c r="R7666" s="84"/>
      <c r="S7666" s="31"/>
      <c r="T7666" s="31"/>
      <c r="U7666" s="169"/>
      <c r="V7666" s="150"/>
      <c r="W7666" s="342" t="str" cm="1">
        <f t="array" ref="W7666">IF(SUM(LEN(B7666:V7666))=0,"",IF(OR(OR(ISBLANK(F7666),SUM(LEN(C7666),LEN(D7666))=0),AND(NOT(E7666="Unknown"),ISBLANK(J7666)),AND(NOT(O7666="Unknown"),ISBLANK(R7666))),"Missing Information", INDEX(Table15[Entire Service Line Classification], MATCH(SUMIFS(Table15[Unique ID],Table15[System-Owned Portion],E7666,Table15[If Material Anything Other than "Lead" in Column E,Was Material Ever Previously Lead?],G7666,Table15[Customer-Owned Portion],O7666),Table15[Unique ID],0),0)))</f>
        <v/>
      </c>
      <c r="X7666"/>
    </row>
    <row r="7667" spans="2:24" x14ac:dyDescent="0.35">
      <c r="B7667" s="146"/>
      <c r="C7667" s="31"/>
      <c r="D7667" s="31"/>
      <c r="E7667" s="44"/>
      <c r="F7667" s="43"/>
      <c r="G7667" s="84"/>
      <c r="H7667" s="31"/>
      <c r="I7667" s="31"/>
      <c r="J7667" s="84"/>
      <c r="K7667" s="31"/>
      <c r="L7667" s="31"/>
      <c r="M7667" s="169"/>
      <c r="N7667" s="148"/>
      <c r="O7667" s="106"/>
      <c r="P7667" s="43"/>
      <c r="Q7667" s="31"/>
      <c r="R7667" s="84"/>
      <c r="S7667" s="31"/>
      <c r="T7667" s="31"/>
      <c r="U7667" s="169"/>
      <c r="V7667" s="150"/>
      <c r="W7667" s="342" t="str" cm="1">
        <f t="array" ref="W7667">IF(SUM(LEN(B7667:V7667))=0,"",IF(OR(OR(ISBLANK(F7667),SUM(LEN(C7667),LEN(D7667))=0),AND(NOT(E7667="Unknown"),ISBLANK(J7667)),AND(NOT(O7667="Unknown"),ISBLANK(R7667))),"Missing Information", INDEX(Table15[Entire Service Line Classification], MATCH(SUMIFS(Table15[Unique ID],Table15[System-Owned Portion],E7667,Table15[If Material Anything Other than "Lead" in Column E,Was Material Ever Previously Lead?],G7667,Table15[Customer-Owned Portion],O7667),Table15[Unique ID],0),0)))</f>
        <v/>
      </c>
      <c r="X7667"/>
    </row>
    <row r="7668" spans="2:24" x14ac:dyDescent="0.35">
      <c r="B7668" s="146"/>
      <c r="C7668" s="31"/>
      <c r="D7668" s="31"/>
      <c r="E7668" s="44"/>
      <c r="F7668" s="43"/>
      <c r="G7668" s="84"/>
      <c r="H7668" s="31"/>
      <c r="I7668" s="31"/>
      <c r="J7668" s="84"/>
      <c r="K7668" s="31"/>
      <c r="L7668" s="31"/>
      <c r="M7668" s="169"/>
      <c r="N7668" s="148"/>
      <c r="O7668" s="106"/>
      <c r="P7668" s="43"/>
      <c r="Q7668" s="31"/>
      <c r="R7668" s="84"/>
      <c r="S7668" s="31"/>
      <c r="T7668" s="31"/>
      <c r="U7668" s="169"/>
      <c r="V7668" s="150"/>
      <c r="W7668" s="342" t="str" cm="1">
        <f t="array" ref="W7668">IF(SUM(LEN(B7668:V7668))=0,"",IF(OR(OR(ISBLANK(F7668),SUM(LEN(C7668),LEN(D7668))=0),AND(NOT(E7668="Unknown"),ISBLANK(J7668)),AND(NOT(O7668="Unknown"),ISBLANK(R7668))),"Missing Information", INDEX(Table15[Entire Service Line Classification], MATCH(SUMIFS(Table15[Unique ID],Table15[System-Owned Portion],E7668,Table15[If Material Anything Other than "Lead" in Column E,Was Material Ever Previously Lead?],G7668,Table15[Customer-Owned Portion],O7668),Table15[Unique ID],0),0)))</f>
        <v/>
      </c>
      <c r="X7668"/>
    </row>
    <row r="7669" spans="2:24" x14ac:dyDescent="0.35">
      <c r="B7669" s="146"/>
      <c r="C7669" s="31"/>
      <c r="D7669" s="31"/>
      <c r="E7669" s="44"/>
      <c r="F7669" s="43"/>
      <c r="G7669" s="84"/>
      <c r="H7669" s="31"/>
      <c r="I7669" s="31"/>
      <c r="J7669" s="84"/>
      <c r="K7669" s="31"/>
      <c r="L7669" s="31"/>
      <c r="M7669" s="169"/>
      <c r="N7669" s="148"/>
      <c r="O7669" s="106"/>
      <c r="P7669" s="43"/>
      <c r="Q7669" s="31"/>
      <c r="R7669" s="84"/>
      <c r="S7669" s="31"/>
      <c r="T7669" s="31"/>
      <c r="U7669" s="169"/>
      <c r="V7669" s="150"/>
      <c r="W7669" s="342" t="str" cm="1">
        <f t="array" ref="W7669">IF(SUM(LEN(B7669:V7669))=0,"",IF(OR(OR(ISBLANK(F7669),SUM(LEN(C7669),LEN(D7669))=0),AND(NOT(E7669="Unknown"),ISBLANK(J7669)),AND(NOT(O7669="Unknown"),ISBLANK(R7669))),"Missing Information", INDEX(Table15[Entire Service Line Classification], MATCH(SUMIFS(Table15[Unique ID],Table15[System-Owned Portion],E7669,Table15[If Material Anything Other than "Lead" in Column E,Was Material Ever Previously Lead?],G7669,Table15[Customer-Owned Portion],O7669),Table15[Unique ID],0),0)))</f>
        <v/>
      </c>
      <c r="X7669"/>
    </row>
    <row r="7670" spans="2:24" x14ac:dyDescent="0.35">
      <c r="B7670" s="146"/>
      <c r="C7670" s="31"/>
      <c r="D7670" s="31"/>
      <c r="E7670" s="44"/>
      <c r="F7670" s="43"/>
      <c r="G7670" s="84"/>
      <c r="H7670" s="31"/>
      <c r="I7670" s="31"/>
      <c r="J7670" s="84"/>
      <c r="K7670" s="31"/>
      <c r="L7670" s="31"/>
      <c r="M7670" s="169"/>
      <c r="N7670" s="148"/>
      <c r="O7670" s="106"/>
      <c r="P7670" s="43"/>
      <c r="Q7670" s="31"/>
      <c r="R7670" s="84"/>
      <c r="S7670" s="31"/>
      <c r="T7670" s="31"/>
      <c r="U7670" s="169"/>
      <c r="V7670" s="150"/>
      <c r="W7670" s="342" t="str" cm="1">
        <f t="array" ref="W7670">IF(SUM(LEN(B7670:V7670))=0,"",IF(OR(OR(ISBLANK(F7670),SUM(LEN(C7670),LEN(D7670))=0),AND(NOT(E7670="Unknown"),ISBLANK(J7670)),AND(NOT(O7670="Unknown"),ISBLANK(R7670))),"Missing Information", INDEX(Table15[Entire Service Line Classification], MATCH(SUMIFS(Table15[Unique ID],Table15[System-Owned Portion],E7670,Table15[If Material Anything Other than "Lead" in Column E,Was Material Ever Previously Lead?],G7670,Table15[Customer-Owned Portion],O7670),Table15[Unique ID],0),0)))</f>
        <v/>
      </c>
      <c r="X7670"/>
    </row>
    <row r="7671" spans="2:24" x14ac:dyDescent="0.35">
      <c r="B7671" s="146"/>
      <c r="C7671" s="31"/>
      <c r="D7671" s="31"/>
      <c r="E7671" s="44"/>
      <c r="F7671" s="43"/>
      <c r="G7671" s="84"/>
      <c r="H7671" s="31"/>
      <c r="I7671" s="31"/>
      <c r="J7671" s="84"/>
      <c r="K7671" s="31"/>
      <c r="L7671" s="31"/>
      <c r="M7671" s="169"/>
      <c r="N7671" s="148"/>
      <c r="O7671" s="106"/>
      <c r="P7671" s="43"/>
      <c r="Q7671" s="31"/>
      <c r="R7671" s="84"/>
      <c r="S7671" s="31"/>
      <c r="T7671" s="31"/>
      <c r="U7671" s="169"/>
      <c r="V7671" s="150"/>
      <c r="W7671" s="342" t="str" cm="1">
        <f t="array" ref="W7671">IF(SUM(LEN(B7671:V7671))=0,"",IF(OR(OR(ISBLANK(F7671),SUM(LEN(C7671),LEN(D7671))=0),AND(NOT(E7671="Unknown"),ISBLANK(J7671)),AND(NOT(O7671="Unknown"),ISBLANK(R7671))),"Missing Information", INDEX(Table15[Entire Service Line Classification], MATCH(SUMIFS(Table15[Unique ID],Table15[System-Owned Portion],E7671,Table15[If Material Anything Other than "Lead" in Column E,Was Material Ever Previously Lead?],G7671,Table15[Customer-Owned Portion],O7671),Table15[Unique ID],0),0)))</f>
        <v/>
      </c>
      <c r="X7671"/>
    </row>
    <row r="7672" spans="2:24" x14ac:dyDescent="0.35">
      <c r="B7672" s="146"/>
      <c r="C7672" s="31"/>
      <c r="D7672" s="31"/>
      <c r="E7672" s="44"/>
      <c r="F7672" s="43"/>
      <c r="G7672" s="84"/>
      <c r="H7672" s="31"/>
      <c r="I7672" s="31"/>
      <c r="J7672" s="84"/>
      <c r="K7672" s="31"/>
      <c r="L7672" s="31"/>
      <c r="M7672" s="169"/>
      <c r="N7672" s="148"/>
      <c r="O7672" s="106"/>
      <c r="P7672" s="43"/>
      <c r="Q7672" s="31"/>
      <c r="R7672" s="84"/>
      <c r="S7672" s="31"/>
      <c r="T7672" s="31"/>
      <c r="U7672" s="169"/>
      <c r="V7672" s="150"/>
      <c r="W7672" s="342" t="str" cm="1">
        <f t="array" ref="W7672">IF(SUM(LEN(B7672:V7672))=0,"",IF(OR(OR(ISBLANK(F7672),SUM(LEN(C7672),LEN(D7672))=0),AND(NOT(E7672="Unknown"),ISBLANK(J7672)),AND(NOT(O7672="Unknown"),ISBLANK(R7672))),"Missing Information", INDEX(Table15[Entire Service Line Classification], MATCH(SUMIFS(Table15[Unique ID],Table15[System-Owned Portion],E7672,Table15[If Material Anything Other than "Lead" in Column E,Was Material Ever Previously Lead?],G7672,Table15[Customer-Owned Portion],O7672),Table15[Unique ID],0),0)))</f>
        <v/>
      </c>
      <c r="X7672"/>
    </row>
    <row r="7673" spans="2:24" x14ac:dyDescent="0.35">
      <c r="B7673" s="146"/>
      <c r="C7673" s="31"/>
      <c r="D7673" s="31"/>
      <c r="E7673" s="44"/>
      <c r="F7673" s="43"/>
      <c r="G7673" s="84"/>
      <c r="H7673" s="31"/>
      <c r="I7673" s="31"/>
      <c r="J7673" s="84"/>
      <c r="K7673" s="31"/>
      <c r="L7673" s="31"/>
      <c r="M7673" s="169"/>
      <c r="N7673" s="148"/>
      <c r="O7673" s="106"/>
      <c r="P7673" s="43"/>
      <c r="Q7673" s="31"/>
      <c r="R7673" s="84"/>
      <c r="S7673" s="31"/>
      <c r="T7673" s="31"/>
      <c r="U7673" s="169"/>
      <c r="V7673" s="150"/>
      <c r="W7673" s="342" t="str" cm="1">
        <f t="array" ref="W7673">IF(SUM(LEN(B7673:V7673))=0,"",IF(OR(OR(ISBLANK(F7673),SUM(LEN(C7673),LEN(D7673))=0),AND(NOT(E7673="Unknown"),ISBLANK(J7673)),AND(NOT(O7673="Unknown"),ISBLANK(R7673))),"Missing Information", INDEX(Table15[Entire Service Line Classification], MATCH(SUMIFS(Table15[Unique ID],Table15[System-Owned Portion],E7673,Table15[If Material Anything Other than "Lead" in Column E,Was Material Ever Previously Lead?],G7673,Table15[Customer-Owned Portion],O7673),Table15[Unique ID],0),0)))</f>
        <v/>
      </c>
      <c r="X7673"/>
    </row>
    <row r="7674" spans="2:24" x14ac:dyDescent="0.35">
      <c r="B7674" s="146"/>
      <c r="C7674" s="31"/>
      <c r="D7674" s="31"/>
      <c r="E7674" s="44"/>
      <c r="F7674" s="43"/>
      <c r="G7674" s="84"/>
      <c r="H7674" s="31"/>
      <c r="I7674" s="31"/>
      <c r="J7674" s="84"/>
      <c r="K7674" s="31"/>
      <c r="L7674" s="31"/>
      <c r="M7674" s="169"/>
      <c r="N7674" s="148"/>
      <c r="O7674" s="106"/>
      <c r="P7674" s="43"/>
      <c r="Q7674" s="31"/>
      <c r="R7674" s="84"/>
      <c r="S7674" s="31"/>
      <c r="T7674" s="31"/>
      <c r="U7674" s="169"/>
      <c r="V7674" s="150"/>
      <c r="W7674" s="342" t="str" cm="1">
        <f t="array" ref="W7674">IF(SUM(LEN(B7674:V7674))=0,"",IF(OR(OR(ISBLANK(F7674),SUM(LEN(C7674),LEN(D7674))=0),AND(NOT(E7674="Unknown"),ISBLANK(J7674)),AND(NOT(O7674="Unknown"),ISBLANK(R7674))),"Missing Information", INDEX(Table15[Entire Service Line Classification], MATCH(SUMIFS(Table15[Unique ID],Table15[System-Owned Portion],E7674,Table15[If Material Anything Other than "Lead" in Column E,Was Material Ever Previously Lead?],G7674,Table15[Customer-Owned Portion],O7674),Table15[Unique ID],0),0)))</f>
        <v/>
      </c>
      <c r="X7674"/>
    </row>
    <row r="7675" spans="2:24" x14ac:dyDescent="0.35">
      <c r="B7675" s="146"/>
      <c r="C7675" s="31"/>
      <c r="D7675" s="31"/>
      <c r="E7675" s="44"/>
      <c r="F7675" s="43"/>
      <c r="G7675" s="84"/>
      <c r="H7675" s="31"/>
      <c r="I7675" s="31"/>
      <c r="J7675" s="84"/>
      <c r="K7675" s="31"/>
      <c r="L7675" s="31"/>
      <c r="M7675" s="169"/>
      <c r="N7675" s="148"/>
      <c r="O7675" s="106"/>
      <c r="P7675" s="43"/>
      <c r="Q7675" s="31"/>
      <c r="R7675" s="84"/>
      <c r="S7675" s="31"/>
      <c r="T7675" s="31"/>
      <c r="U7675" s="169"/>
      <c r="V7675" s="150"/>
      <c r="W7675" s="342" t="str" cm="1">
        <f t="array" ref="W7675">IF(SUM(LEN(B7675:V7675))=0,"",IF(OR(OR(ISBLANK(F7675),SUM(LEN(C7675),LEN(D7675))=0),AND(NOT(E7675="Unknown"),ISBLANK(J7675)),AND(NOT(O7675="Unknown"),ISBLANK(R7675))),"Missing Information", INDEX(Table15[Entire Service Line Classification], MATCH(SUMIFS(Table15[Unique ID],Table15[System-Owned Portion],E7675,Table15[If Material Anything Other than "Lead" in Column E,Was Material Ever Previously Lead?],G7675,Table15[Customer-Owned Portion],O7675),Table15[Unique ID],0),0)))</f>
        <v/>
      </c>
      <c r="X7675"/>
    </row>
    <row r="7676" spans="2:24" x14ac:dyDescent="0.35">
      <c r="B7676" s="146"/>
      <c r="C7676" s="31"/>
      <c r="D7676" s="31"/>
      <c r="E7676" s="44"/>
      <c r="F7676" s="43"/>
      <c r="G7676" s="84"/>
      <c r="H7676" s="31"/>
      <c r="I7676" s="31"/>
      <c r="J7676" s="84"/>
      <c r="K7676" s="31"/>
      <c r="L7676" s="31"/>
      <c r="M7676" s="169"/>
      <c r="N7676" s="148"/>
      <c r="O7676" s="106"/>
      <c r="P7676" s="43"/>
      <c r="Q7676" s="31"/>
      <c r="R7676" s="84"/>
      <c r="S7676" s="31"/>
      <c r="T7676" s="31"/>
      <c r="U7676" s="169"/>
      <c r="V7676" s="150"/>
      <c r="W7676" s="342" t="str" cm="1">
        <f t="array" ref="W7676">IF(SUM(LEN(B7676:V7676))=0,"",IF(OR(OR(ISBLANK(F7676),SUM(LEN(C7676),LEN(D7676))=0),AND(NOT(E7676="Unknown"),ISBLANK(J7676)),AND(NOT(O7676="Unknown"),ISBLANK(R7676))),"Missing Information", INDEX(Table15[Entire Service Line Classification], MATCH(SUMIFS(Table15[Unique ID],Table15[System-Owned Portion],E7676,Table15[If Material Anything Other than "Lead" in Column E,Was Material Ever Previously Lead?],G7676,Table15[Customer-Owned Portion],O7676),Table15[Unique ID],0),0)))</f>
        <v/>
      </c>
      <c r="X7676"/>
    </row>
    <row r="7677" spans="2:24" x14ac:dyDescent="0.35">
      <c r="B7677" s="146"/>
      <c r="C7677" s="31"/>
      <c r="D7677" s="31"/>
      <c r="E7677" s="44"/>
      <c r="F7677" s="43"/>
      <c r="G7677" s="84"/>
      <c r="H7677" s="31"/>
      <c r="I7677" s="31"/>
      <c r="J7677" s="84"/>
      <c r="K7677" s="31"/>
      <c r="L7677" s="31"/>
      <c r="M7677" s="169"/>
      <c r="N7677" s="148"/>
      <c r="O7677" s="106"/>
      <c r="P7677" s="43"/>
      <c r="Q7677" s="31"/>
      <c r="R7677" s="84"/>
      <c r="S7677" s="31"/>
      <c r="T7677" s="31"/>
      <c r="U7677" s="169"/>
      <c r="V7677" s="150"/>
      <c r="W7677" s="342" t="str" cm="1">
        <f t="array" ref="W7677">IF(SUM(LEN(B7677:V7677))=0,"",IF(OR(OR(ISBLANK(F7677),SUM(LEN(C7677),LEN(D7677))=0),AND(NOT(E7677="Unknown"),ISBLANK(J7677)),AND(NOT(O7677="Unknown"),ISBLANK(R7677))),"Missing Information", INDEX(Table15[Entire Service Line Classification], MATCH(SUMIFS(Table15[Unique ID],Table15[System-Owned Portion],E7677,Table15[If Material Anything Other than "Lead" in Column E,Was Material Ever Previously Lead?],G7677,Table15[Customer-Owned Portion],O7677),Table15[Unique ID],0),0)))</f>
        <v/>
      </c>
      <c r="X7677"/>
    </row>
    <row r="7678" spans="2:24" x14ac:dyDescent="0.35">
      <c r="B7678" s="146"/>
      <c r="C7678" s="31"/>
      <c r="D7678" s="31"/>
      <c r="E7678" s="44"/>
      <c r="F7678" s="43"/>
      <c r="G7678" s="84"/>
      <c r="H7678" s="31"/>
      <c r="I7678" s="31"/>
      <c r="J7678" s="84"/>
      <c r="K7678" s="31"/>
      <c r="L7678" s="31"/>
      <c r="M7678" s="169"/>
      <c r="N7678" s="148"/>
      <c r="O7678" s="106"/>
      <c r="P7678" s="43"/>
      <c r="Q7678" s="31"/>
      <c r="R7678" s="84"/>
      <c r="S7678" s="31"/>
      <c r="T7678" s="31"/>
      <c r="U7678" s="169"/>
      <c r="V7678" s="150"/>
      <c r="W7678" s="342" t="str" cm="1">
        <f t="array" ref="W7678">IF(SUM(LEN(B7678:V7678))=0,"",IF(OR(OR(ISBLANK(F7678),SUM(LEN(C7678),LEN(D7678))=0),AND(NOT(E7678="Unknown"),ISBLANK(J7678)),AND(NOT(O7678="Unknown"),ISBLANK(R7678))),"Missing Information", INDEX(Table15[Entire Service Line Classification], MATCH(SUMIFS(Table15[Unique ID],Table15[System-Owned Portion],E7678,Table15[If Material Anything Other than "Lead" in Column E,Was Material Ever Previously Lead?],G7678,Table15[Customer-Owned Portion],O7678),Table15[Unique ID],0),0)))</f>
        <v/>
      </c>
      <c r="X7678"/>
    </row>
    <row r="7679" spans="2:24" x14ac:dyDescent="0.35">
      <c r="B7679" s="146"/>
      <c r="C7679" s="31"/>
      <c r="D7679" s="31"/>
      <c r="E7679" s="44"/>
      <c r="F7679" s="43"/>
      <c r="G7679" s="84"/>
      <c r="H7679" s="31"/>
      <c r="I7679" s="31"/>
      <c r="J7679" s="84"/>
      <c r="K7679" s="31"/>
      <c r="L7679" s="31"/>
      <c r="M7679" s="169"/>
      <c r="N7679" s="148"/>
      <c r="O7679" s="106"/>
      <c r="P7679" s="43"/>
      <c r="Q7679" s="31"/>
      <c r="R7679" s="84"/>
      <c r="S7679" s="31"/>
      <c r="T7679" s="31"/>
      <c r="U7679" s="169"/>
      <c r="V7679" s="150"/>
      <c r="W7679" s="342" t="str" cm="1">
        <f t="array" ref="W7679">IF(SUM(LEN(B7679:V7679))=0,"",IF(OR(OR(ISBLANK(F7679),SUM(LEN(C7679),LEN(D7679))=0),AND(NOT(E7679="Unknown"),ISBLANK(J7679)),AND(NOT(O7679="Unknown"),ISBLANK(R7679))),"Missing Information", INDEX(Table15[Entire Service Line Classification], MATCH(SUMIFS(Table15[Unique ID],Table15[System-Owned Portion],E7679,Table15[If Material Anything Other than "Lead" in Column E,Was Material Ever Previously Lead?],G7679,Table15[Customer-Owned Portion],O7679),Table15[Unique ID],0),0)))</f>
        <v/>
      </c>
      <c r="X7679"/>
    </row>
    <row r="7680" spans="2:24" x14ac:dyDescent="0.35">
      <c r="B7680" s="146"/>
      <c r="C7680" s="31"/>
      <c r="D7680" s="31"/>
      <c r="E7680" s="44"/>
      <c r="F7680" s="43"/>
      <c r="G7680" s="84"/>
      <c r="H7680" s="31"/>
      <c r="I7680" s="31"/>
      <c r="J7680" s="84"/>
      <c r="K7680" s="31"/>
      <c r="L7680" s="31"/>
      <c r="M7680" s="169"/>
      <c r="N7680" s="148"/>
      <c r="O7680" s="106"/>
      <c r="P7680" s="43"/>
      <c r="Q7680" s="31"/>
      <c r="R7680" s="84"/>
      <c r="S7680" s="31"/>
      <c r="T7680" s="31"/>
      <c r="U7680" s="169"/>
      <c r="V7680" s="150"/>
      <c r="W7680" s="342" t="str" cm="1">
        <f t="array" ref="W7680">IF(SUM(LEN(B7680:V7680))=0,"",IF(OR(OR(ISBLANK(F7680),SUM(LEN(C7680),LEN(D7680))=0),AND(NOT(E7680="Unknown"),ISBLANK(J7680)),AND(NOT(O7680="Unknown"),ISBLANK(R7680))),"Missing Information", INDEX(Table15[Entire Service Line Classification], MATCH(SUMIFS(Table15[Unique ID],Table15[System-Owned Portion],E7680,Table15[If Material Anything Other than "Lead" in Column E,Was Material Ever Previously Lead?],G7680,Table15[Customer-Owned Portion],O7680),Table15[Unique ID],0),0)))</f>
        <v/>
      </c>
      <c r="X7680"/>
    </row>
    <row r="7681" spans="2:24" x14ac:dyDescent="0.35">
      <c r="B7681" s="146"/>
      <c r="C7681" s="31"/>
      <c r="D7681" s="31"/>
      <c r="E7681" s="44"/>
      <c r="F7681" s="43"/>
      <c r="G7681" s="84"/>
      <c r="H7681" s="31"/>
      <c r="I7681" s="31"/>
      <c r="J7681" s="84"/>
      <c r="K7681" s="31"/>
      <c r="L7681" s="31"/>
      <c r="M7681" s="169"/>
      <c r="N7681" s="148"/>
      <c r="O7681" s="106"/>
      <c r="P7681" s="43"/>
      <c r="Q7681" s="31"/>
      <c r="R7681" s="84"/>
      <c r="S7681" s="31"/>
      <c r="T7681" s="31"/>
      <c r="U7681" s="169"/>
      <c r="V7681" s="150"/>
      <c r="W7681" s="342" t="str" cm="1">
        <f t="array" ref="W7681">IF(SUM(LEN(B7681:V7681))=0,"",IF(OR(OR(ISBLANK(F7681),SUM(LEN(C7681),LEN(D7681))=0),AND(NOT(E7681="Unknown"),ISBLANK(J7681)),AND(NOT(O7681="Unknown"),ISBLANK(R7681))),"Missing Information", INDEX(Table15[Entire Service Line Classification], MATCH(SUMIFS(Table15[Unique ID],Table15[System-Owned Portion],E7681,Table15[If Material Anything Other than "Lead" in Column E,Was Material Ever Previously Lead?],G7681,Table15[Customer-Owned Portion],O7681),Table15[Unique ID],0),0)))</f>
        <v/>
      </c>
      <c r="X7681"/>
    </row>
    <row r="7682" spans="2:24" x14ac:dyDescent="0.35">
      <c r="B7682" s="146"/>
      <c r="C7682" s="31"/>
      <c r="D7682" s="31"/>
      <c r="E7682" s="44"/>
      <c r="F7682" s="43"/>
      <c r="G7682" s="84"/>
      <c r="H7682" s="31"/>
      <c r="I7682" s="31"/>
      <c r="J7682" s="84"/>
      <c r="K7682" s="31"/>
      <c r="L7682" s="31"/>
      <c r="M7682" s="169"/>
      <c r="N7682" s="148"/>
      <c r="O7682" s="106"/>
      <c r="P7682" s="43"/>
      <c r="Q7682" s="31"/>
      <c r="R7682" s="84"/>
      <c r="S7682" s="31"/>
      <c r="T7682" s="31"/>
      <c r="U7682" s="169"/>
      <c r="V7682" s="150"/>
      <c r="W7682" s="342" t="str" cm="1">
        <f t="array" ref="W7682">IF(SUM(LEN(B7682:V7682))=0,"",IF(OR(OR(ISBLANK(F7682),SUM(LEN(C7682),LEN(D7682))=0),AND(NOT(E7682="Unknown"),ISBLANK(J7682)),AND(NOT(O7682="Unknown"),ISBLANK(R7682))),"Missing Information", INDEX(Table15[Entire Service Line Classification], MATCH(SUMIFS(Table15[Unique ID],Table15[System-Owned Portion],E7682,Table15[If Material Anything Other than "Lead" in Column E,Was Material Ever Previously Lead?],G7682,Table15[Customer-Owned Portion],O7682),Table15[Unique ID],0),0)))</f>
        <v/>
      </c>
      <c r="X7682"/>
    </row>
    <row r="7683" spans="2:24" x14ac:dyDescent="0.35">
      <c r="B7683" s="146"/>
      <c r="C7683" s="31"/>
      <c r="D7683" s="31"/>
      <c r="E7683" s="44"/>
      <c r="F7683" s="43"/>
      <c r="G7683" s="84"/>
      <c r="H7683" s="31"/>
      <c r="I7683" s="31"/>
      <c r="J7683" s="84"/>
      <c r="K7683" s="31"/>
      <c r="L7683" s="31"/>
      <c r="M7683" s="169"/>
      <c r="N7683" s="148"/>
      <c r="O7683" s="106"/>
      <c r="P7683" s="43"/>
      <c r="Q7683" s="31"/>
      <c r="R7683" s="84"/>
      <c r="S7683" s="31"/>
      <c r="T7683" s="31"/>
      <c r="U7683" s="169"/>
      <c r="V7683" s="150"/>
      <c r="W7683" s="342" t="str" cm="1">
        <f t="array" ref="W7683">IF(SUM(LEN(B7683:V7683))=0,"",IF(OR(OR(ISBLANK(F7683),SUM(LEN(C7683),LEN(D7683))=0),AND(NOT(E7683="Unknown"),ISBLANK(J7683)),AND(NOT(O7683="Unknown"),ISBLANK(R7683))),"Missing Information", INDEX(Table15[Entire Service Line Classification], MATCH(SUMIFS(Table15[Unique ID],Table15[System-Owned Portion],E7683,Table15[If Material Anything Other than "Lead" in Column E,Was Material Ever Previously Lead?],G7683,Table15[Customer-Owned Portion],O7683),Table15[Unique ID],0),0)))</f>
        <v/>
      </c>
      <c r="X7683"/>
    </row>
    <row r="7684" spans="2:24" x14ac:dyDescent="0.35">
      <c r="B7684" s="146"/>
      <c r="C7684" s="31"/>
      <c r="D7684" s="31"/>
      <c r="E7684" s="44"/>
      <c r="F7684" s="43"/>
      <c r="G7684" s="84"/>
      <c r="H7684" s="31"/>
      <c r="I7684" s="31"/>
      <c r="J7684" s="84"/>
      <c r="K7684" s="31"/>
      <c r="L7684" s="31"/>
      <c r="M7684" s="169"/>
      <c r="N7684" s="148"/>
      <c r="O7684" s="106"/>
      <c r="P7684" s="43"/>
      <c r="Q7684" s="31"/>
      <c r="R7684" s="84"/>
      <c r="S7684" s="31"/>
      <c r="T7684" s="31"/>
      <c r="U7684" s="169"/>
      <c r="V7684" s="150"/>
      <c r="W7684" s="342" t="str" cm="1">
        <f t="array" ref="W7684">IF(SUM(LEN(B7684:V7684))=0,"",IF(OR(OR(ISBLANK(F7684),SUM(LEN(C7684),LEN(D7684))=0),AND(NOT(E7684="Unknown"),ISBLANK(J7684)),AND(NOT(O7684="Unknown"),ISBLANK(R7684))),"Missing Information", INDEX(Table15[Entire Service Line Classification], MATCH(SUMIFS(Table15[Unique ID],Table15[System-Owned Portion],E7684,Table15[If Material Anything Other than "Lead" in Column E,Was Material Ever Previously Lead?],G7684,Table15[Customer-Owned Portion],O7684),Table15[Unique ID],0),0)))</f>
        <v/>
      </c>
      <c r="X7684"/>
    </row>
    <row r="7685" spans="2:24" x14ac:dyDescent="0.35">
      <c r="B7685" s="146"/>
      <c r="C7685" s="31"/>
      <c r="D7685" s="31"/>
      <c r="E7685" s="44"/>
      <c r="F7685" s="43"/>
      <c r="G7685" s="84"/>
      <c r="H7685" s="31"/>
      <c r="I7685" s="31"/>
      <c r="J7685" s="84"/>
      <c r="K7685" s="31"/>
      <c r="L7685" s="31"/>
      <c r="M7685" s="169"/>
      <c r="N7685" s="148"/>
      <c r="O7685" s="106"/>
      <c r="P7685" s="43"/>
      <c r="Q7685" s="31"/>
      <c r="R7685" s="84"/>
      <c r="S7685" s="31"/>
      <c r="T7685" s="31"/>
      <c r="U7685" s="169"/>
      <c r="V7685" s="150"/>
      <c r="W7685" s="342" t="str" cm="1">
        <f t="array" ref="W7685">IF(SUM(LEN(B7685:V7685))=0,"",IF(OR(OR(ISBLANK(F7685),SUM(LEN(C7685),LEN(D7685))=0),AND(NOT(E7685="Unknown"),ISBLANK(J7685)),AND(NOT(O7685="Unknown"),ISBLANK(R7685))),"Missing Information", INDEX(Table15[Entire Service Line Classification], MATCH(SUMIFS(Table15[Unique ID],Table15[System-Owned Portion],E7685,Table15[If Material Anything Other than "Lead" in Column E,Was Material Ever Previously Lead?],G7685,Table15[Customer-Owned Portion],O7685),Table15[Unique ID],0),0)))</f>
        <v/>
      </c>
      <c r="X7685"/>
    </row>
    <row r="7686" spans="2:24" x14ac:dyDescent="0.35">
      <c r="B7686" s="146"/>
      <c r="C7686" s="31"/>
      <c r="D7686" s="31"/>
      <c r="E7686" s="44"/>
      <c r="F7686" s="43"/>
      <c r="G7686" s="84"/>
      <c r="H7686" s="31"/>
      <c r="I7686" s="31"/>
      <c r="J7686" s="84"/>
      <c r="K7686" s="31"/>
      <c r="L7686" s="31"/>
      <c r="M7686" s="169"/>
      <c r="N7686" s="148"/>
      <c r="O7686" s="106"/>
      <c r="P7686" s="43"/>
      <c r="Q7686" s="31"/>
      <c r="R7686" s="84"/>
      <c r="S7686" s="31"/>
      <c r="T7686" s="31"/>
      <c r="U7686" s="169"/>
      <c r="V7686" s="150"/>
      <c r="W7686" s="342" t="str" cm="1">
        <f t="array" ref="W7686">IF(SUM(LEN(B7686:V7686))=0,"",IF(OR(OR(ISBLANK(F7686),SUM(LEN(C7686),LEN(D7686))=0),AND(NOT(E7686="Unknown"),ISBLANK(J7686)),AND(NOT(O7686="Unknown"),ISBLANK(R7686))),"Missing Information", INDEX(Table15[Entire Service Line Classification], MATCH(SUMIFS(Table15[Unique ID],Table15[System-Owned Portion],E7686,Table15[If Material Anything Other than "Lead" in Column E,Was Material Ever Previously Lead?],G7686,Table15[Customer-Owned Portion],O7686),Table15[Unique ID],0),0)))</f>
        <v/>
      </c>
      <c r="X7686"/>
    </row>
    <row r="7687" spans="2:24" x14ac:dyDescent="0.35">
      <c r="B7687" s="146"/>
      <c r="C7687" s="31"/>
      <c r="D7687" s="31"/>
      <c r="E7687" s="44"/>
      <c r="F7687" s="43"/>
      <c r="G7687" s="84"/>
      <c r="H7687" s="31"/>
      <c r="I7687" s="31"/>
      <c r="J7687" s="84"/>
      <c r="K7687" s="31"/>
      <c r="L7687" s="31"/>
      <c r="M7687" s="169"/>
      <c r="N7687" s="148"/>
      <c r="O7687" s="106"/>
      <c r="P7687" s="43"/>
      <c r="Q7687" s="31"/>
      <c r="R7687" s="84"/>
      <c r="S7687" s="31"/>
      <c r="T7687" s="31"/>
      <c r="U7687" s="169"/>
      <c r="V7687" s="150"/>
      <c r="W7687" s="342" t="str" cm="1">
        <f t="array" ref="W7687">IF(SUM(LEN(B7687:V7687))=0,"",IF(OR(OR(ISBLANK(F7687),SUM(LEN(C7687),LEN(D7687))=0),AND(NOT(E7687="Unknown"),ISBLANK(J7687)),AND(NOT(O7687="Unknown"),ISBLANK(R7687))),"Missing Information", INDEX(Table15[Entire Service Line Classification], MATCH(SUMIFS(Table15[Unique ID],Table15[System-Owned Portion],E7687,Table15[If Material Anything Other than "Lead" in Column E,Was Material Ever Previously Lead?],G7687,Table15[Customer-Owned Portion],O7687),Table15[Unique ID],0),0)))</f>
        <v/>
      </c>
      <c r="X7687"/>
    </row>
    <row r="7688" spans="2:24" x14ac:dyDescent="0.35">
      <c r="B7688" s="146"/>
      <c r="C7688" s="31"/>
      <c r="D7688" s="31"/>
      <c r="E7688" s="44"/>
      <c r="F7688" s="43"/>
      <c r="G7688" s="84"/>
      <c r="H7688" s="31"/>
      <c r="I7688" s="31"/>
      <c r="J7688" s="84"/>
      <c r="K7688" s="31"/>
      <c r="L7688" s="31"/>
      <c r="M7688" s="169"/>
      <c r="N7688" s="148"/>
      <c r="O7688" s="106"/>
      <c r="P7688" s="43"/>
      <c r="Q7688" s="31"/>
      <c r="R7688" s="84"/>
      <c r="S7688" s="31"/>
      <c r="T7688" s="31"/>
      <c r="U7688" s="169"/>
      <c r="V7688" s="150"/>
      <c r="W7688" s="342" t="str" cm="1">
        <f t="array" ref="W7688">IF(SUM(LEN(B7688:V7688))=0,"",IF(OR(OR(ISBLANK(F7688),SUM(LEN(C7688),LEN(D7688))=0),AND(NOT(E7688="Unknown"),ISBLANK(J7688)),AND(NOT(O7688="Unknown"),ISBLANK(R7688))),"Missing Information", INDEX(Table15[Entire Service Line Classification], MATCH(SUMIFS(Table15[Unique ID],Table15[System-Owned Portion],E7688,Table15[If Material Anything Other than "Lead" in Column E,Was Material Ever Previously Lead?],G7688,Table15[Customer-Owned Portion],O7688),Table15[Unique ID],0),0)))</f>
        <v/>
      </c>
      <c r="X7688"/>
    </row>
    <row r="7689" spans="2:24" x14ac:dyDescent="0.35">
      <c r="B7689" s="146"/>
      <c r="C7689" s="31"/>
      <c r="D7689" s="31"/>
      <c r="E7689" s="44"/>
      <c r="F7689" s="43"/>
      <c r="G7689" s="84"/>
      <c r="H7689" s="31"/>
      <c r="I7689" s="31"/>
      <c r="J7689" s="84"/>
      <c r="K7689" s="31"/>
      <c r="L7689" s="31"/>
      <c r="M7689" s="169"/>
      <c r="N7689" s="148"/>
      <c r="O7689" s="106"/>
      <c r="P7689" s="43"/>
      <c r="Q7689" s="31"/>
      <c r="R7689" s="84"/>
      <c r="S7689" s="31"/>
      <c r="T7689" s="31"/>
      <c r="U7689" s="169"/>
      <c r="V7689" s="150"/>
      <c r="W7689" s="342" t="str" cm="1">
        <f t="array" ref="W7689">IF(SUM(LEN(B7689:V7689))=0,"",IF(OR(OR(ISBLANK(F7689),SUM(LEN(C7689),LEN(D7689))=0),AND(NOT(E7689="Unknown"),ISBLANK(J7689)),AND(NOT(O7689="Unknown"),ISBLANK(R7689))),"Missing Information", INDEX(Table15[Entire Service Line Classification], MATCH(SUMIFS(Table15[Unique ID],Table15[System-Owned Portion],E7689,Table15[If Material Anything Other than "Lead" in Column E,Was Material Ever Previously Lead?],G7689,Table15[Customer-Owned Portion],O7689),Table15[Unique ID],0),0)))</f>
        <v/>
      </c>
      <c r="X7689"/>
    </row>
    <row r="7690" spans="2:24" x14ac:dyDescent="0.35">
      <c r="B7690" s="146"/>
      <c r="C7690" s="31"/>
      <c r="D7690" s="31"/>
      <c r="E7690" s="44"/>
      <c r="F7690" s="43"/>
      <c r="G7690" s="84"/>
      <c r="H7690" s="31"/>
      <c r="I7690" s="31"/>
      <c r="J7690" s="84"/>
      <c r="K7690" s="31"/>
      <c r="L7690" s="31"/>
      <c r="M7690" s="169"/>
      <c r="N7690" s="148"/>
      <c r="O7690" s="106"/>
      <c r="P7690" s="43"/>
      <c r="Q7690" s="31"/>
      <c r="R7690" s="84"/>
      <c r="S7690" s="31"/>
      <c r="T7690" s="31"/>
      <c r="U7690" s="169"/>
      <c r="V7690" s="150"/>
      <c r="W7690" s="342" t="str" cm="1">
        <f t="array" ref="W7690">IF(SUM(LEN(B7690:V7690))=0,"",IF(OR(OR(ISBLANK(F7690),SUM(LEN(C7690),LEN(D7690))=0),AND(NOT(E7690="Unknown"),ISBLANK(J7690)),AND(NOT(O7690="Unknown"),ISBLANK(R7690))),"Missing Information", INDEX(Table15[Entire Service Line Classification], MATCH(SUMIFS(Table15[Unique ID],Table15[System-Owned Portion],E7690,Table15[If Material Anything Other than "Lead" in Column E,Was Material Ever Previously Lead?],G7690,Table15[Customer-Owned Portion],O7690),Table15[Unique ID],0),0)))</f>
        <v/>
      </c>
      <c r="X7690"/>
    </row>
    <row r="7691" spans="2:24" x14ac:dyDescent="0.35">
      <c r="B7691" s="146"/>
      <c r="C7691" s="31"/>
      <c r="D7691" s="31"/>
      <c r="E7691" s="44"/>
      <c r="F7691" s="43"/>
      <c r="G7691" s="84"/>
      <c r="H7691" s="31"/>
      <c r="I7691" s="31"/>
      <c r="J7691" s="84"/>
      <c r="K7691" s="31"/>
      <c r="L7691" s="31"/>
      <c r="M7691" s="169"/>
      <c r="N7691" s="148"/>
      <c r="O7691" s="106"/>
      <c r="P7691" s="43"/>
      <c r="Q7691" s="31"/>
      <c r="R7691" s="84"/>
      <c r="S7691" s="31"/>
      <c r="T7691" s="31"/>
      <c r="U7691" s="169"/>
      <c r="V7691" s="150"/>
      <c r="W7691" s="342" t="str" cm="1">
        <f t="array" ref="W7691">IF(SUM(LEN(B7691:V7691))=0,"",IF(OR(OR(ISBLANK(F7691),SUM(LEN(C7691),LEN(D7691))=0),AND(NOT(E7691="Unknown"),ISBLANK(J7691)),AND(NOT(O7691="Unknown"),ISBLANK(R7691))),"Missing Information", INDEX(Table15[Entire Service Line Classification], MATCH(SUMIFS(Table15[Unique ID],Table15[System-Owned Portion],E7691,Table15[If Material Anything Other than "Lead" in Column E,Was Material Ever Previously Lead?],G7691,Table15[Customer-Owned Portion],O7691),Table15[Unique ID],0),0)))</f>
        <v/>
      </c>
      <c r="X7691"/>
    </row>
    <row r="7692" spans="2:24" x14ac:dyDescent="0.35">
      <c r="B7692" s="146"/>
      <c r="C7692" s="31"/>
      <c r="D7692" s="31"/>
      <c r="E7692" s="44"/>
      <c r="F7692" s="43"/>
      <c r="G7692" s="84"/>
      <c r="H7692" s="31"/>
      <c r="I7692" s="31"/>
      <c r="J7692" s="84"/>
      <c r="K7692" s="31"/>
      <c r="L7692" s="31"/>
      <c r="M7692" s="169"/>
      <c r="N7692" s="148"/>
      <c r="O7692" s="106"/>
      <c r="P7692" s="43"/>
      <c r="Q7692" s="31"/>
      <c r="R7692" s="84"/>
      <c r="S7692" s="31"/>
      <c r="T7692" s="31"/>
      <c r="U7692" s="169"/>
      <c r="V7692" s="150"/>
      <c r="W7692" s="342" t="str" cm="1">
        <f t="array" ref="W7692">IF(SUM(LEN(B7692:V7692))=0,"",IF(OR(OR(ISBLANK(F7692),SUM(LEN(C7692),LEN(D7692))=0),AND(NOT(E7692="Unknown"),ISBLANK(J7692)),AND(NOT(O7692="Unknown"),ISBLANK(R7692))),"Missing Information", INDEX(Table15[Entire Service Line Classification], MATCH(SUMIFS(Table15[Unique ID],Table15[System-Owned Portion],E7692,Table15[If Material Anything Other than "Lead" in Column E,Was Material Ever Previously Lead?],G7692,Table15[Customer-Owned Portion],O7692),Table15[Unique ID],0),0)))</f>
        <v/>
      </c>
      <c r="X7692"/>
    </row>
    <row r="7693" spans="2:24" x14ac:dyDescent="0.35">
      <c r="B7693" s="146"/>
      <c r="C7693" s="31"/>
      <c r="D7693" s="31"/>
      <c r="E7693" s="44"/>
      <c r="F7693" s="43"/>
      <c r="G7693" s="84"/>
      <c r="H7693" s="31"/>
      <c r="I7693" s="31"/>
      <c r="J7693" s="84"/>
      <c r="K7693" s="31"/>
      <c r="L7693" s="31"/>
      <c r="M7693" s="169"/>
      <c r="N7693" s="148"/>
      <c r="O7693" s="106"/>
      <c r="P7693" s="43"/>
      <c r="Q7693" s="31"/>
      <c r="R7693" s="84"/>
      <c r="S7693" s="31"/>
      <c r="T7693" s="31"/>
      <c r="U7693" s="169"/>
      <c r="V7693" s="150"/>
      <c r="W7693" s="342" t="str" cm="1">
        <f t="array" ref="W7693">IF(SUM(LEN(B7693:V7693))=0,"",IF(OR(OR(ISBLANK(F7693),SUM(LEN(C7693),LEN(D7693))=0),AND(NOT(E7693="Unknown"),ISBLANK(J7693)),AND(NOT(O7693="Unknown"),ISBLANK(R7693))),"Missing Information", INDEX(Table15[Entire Service Line Classification], MATCH(SUMIFS(Table15[Unique ID],Table15[System-Owned Portion],E7693,Table15[If Material Anything Other than "Lead" in Column E,Was Material Ever Previously Lead?],G7693,Table15[Customer-Owned Portion],O7693),Table15[Unique ID],0),0)))</f>
        <v/>
      </c>
      <c r="X7693"/>
    </row>
    <row r="7694" spans="2:24" x14ac:dyDescent="0.35">
      <c r="B7694" s="146"/>
      <c r="C7694" s="31"/>
      <c r="D7694" s="31"/>
      <c r="E7694" s="44"/>
      <c r="F7694" s="43"/>
      <c r="G7694" s="84"/>
      <c r="H7694" s="31"/>
      <c r="I7694" s="31"/>
      <c r="J7694" s="84"/>
      <c r="K7694" s="31"/>
      <c r="L7694" s="31"/>
      <c r="M7694" s="169"/>
      <c r="N7694" s="148"/>
      <c r="O7694" s="106"/>
      <c r="P7694" s="43"/>
      <c r="Q7694" s="31"/>
      <c r="R7694" s="84"/>
      <c r="S7694" s="31"/>
      <c r="T7694" s="31"/>
      <c r="U7694" s="169"/>
      <c r="V7694" s="150"/>
      <c r="W7694" s="342" t="str" cm="1">
        <f t="array" ref="W7694">IF(SUM(LEN(B7694:V7694))=0,"",IF(OR(OR(ISBLANK(F7694),SUM(LEN(C7694),LEN(D7694))=0),AND(NOT(E7694="Unknown"),ISBLANK(J7694)),AND(NOT(O7694="Unknown"),ISBLANK(R7694))),"Missing Information", INDEX(Table15[Entire Service Line Classification], MATCH(SUMIFS(Table15[Unique ID],Table15[System-Owned Portion],E7694,Table15[If Material Anything Other than "Lead" in Column E,Was Material Ever Previously Lead?],G7694,Table15[Customer-Owned Portion],O7694),Table15[Unique ID],0),0)))</f>
        <v/>
      </c>
      <c r="X7694"/>
    </row>
    <row r="7695" spans="2:24" x14ac:dyDescent="0.35">
      <c r="B7695" s="146"/>
      <c r="C7695" s="31"/>
      <c r="D7695" s="31"/>
      <c r="E7695" s="44"/>
      <c r="F7695" s="43"/>
      <c r="G7695" s="84"/>
      <c r="H7695" s="31"/>
      <c r="I7695" s="31"/>
      <c r="J7695" s="84"/>
      <c r="K7695" s="31"/>
      <c r="L7695" s="31"/>
      <c r="M7695" s="169"/>
      <c r="N7695" s="148"/>
      <c r="O7695" s="106"/>
      <c r="P7695" s="43"/>
      <c r="Q7695" s="31"/>
      <c r="R7695" s="84"/>
      <c r="S7695" s="31"/>
      <c r="T7695" s="31"/>
      <c r="U7695" s="169"/>
      <c r="V7695" s="150"/>
      <c r="W7695" s="342" t="str" cm="1">
        <f t="array" ref="W7695">IF(SUM(LEN(B7695:V7695))=0,"",IF(OR(OR(ISBLANK(F7695),SUM(LEN(C7695),LEN(D7695))=0),AND(NOT(E7695="Unknown"),ISBLANK(J7695)),AND(NOT(O7695="Unknown"),ISBLANK(R7695))),"Missing Information", INDEX(Table15[Entire Service Line Classification], MATCH(SUMIFS(Table15[Unique ID],Table15[System-Owned Portion],E7695,Table15[If Material Anything Other than "Lead" in Column E,Was Material Ever Previously Lead?],G7695,Table15[Customer-Owned Portion],O7695),Table15[Unique ID],0),0)))</f>
        <v/>
      </c>
      <c r="X7695"/>
    </row>
    <row r="7696" spans="2:24" x14ac:dyDescent="0.35">
      <c r="B7696" s="146"/>
      <c r="C7696" s="31"/>
      <c r="D7696" s="31"/>
      <c r="E7696" s="44"/>
      <c r="F7696" s="43"/>
      <c r="G7696" s="84"/>
      <c r="H7696" s="31"/>
      <c r="I7696" s="31"/>
      <c r="J7696" s="84"/>
      <c r="K7696" s="31"/>
      <c r="L7696" s="31"/>
      <c r="M7696" s="169"/>
      <c r="N7696" s="148"/>
      <c r="O7696" s="106"/>
      <c r="P7696" s="43"/>
      <c r="Q7696" s="31"/>
      <c r="R7696" s="84"/>
      <c r="S7696" s="31"/>
      <c r="T7696" s="31"/>
      <c r="U7696" s="169"/>
      <c r="V7696" s="150"/>
      <c r="W7696" s="342" t="str" cm="1">
        <f t="array" ref="W7696">IF(SUM(LEN(B7696:V7696))=0,"",IF(OR(OR(ISBLANK(F7696),SUM(LEN(C7696),LEN(D7696))=0),AND(NOT(E7696="Unknown"),ISBLANK(J7696)),AND(NOT(O7696="Unknown"),ISBLANK(R7696))),"Missing Information", INDEX(Table15[Entire Service Line Classification], MATCH(SUMIFS(Table15[Unique ID],Table15[System-Owned Portion],E7696,Table15[If Material Anything Other than "Lead" in Column E,Was Material Ever Previously Lead?],G7696,Table15[Customer-Owned Portion],O7696),Table15[Unique ID],0),0)))</f>
        <v/>
      </c>
      <c r="X7696"/>
    </row>
    <row r="7697" spans="2:24" x14ac:dyDescent="0.35">
      <c r="B7697" s="146"/>
      <c r="C7697" s="31"/>
      <c r="D7697" s="31"/>
      <c r="E7697" s="44"/>
      <c r="F7697" s="43"/>
      <c r="G7697" s="84"/>
      <c r="H7697" s="31"/>
      <c r="I7697" s="31"/>
      <c r="J7697" s="84"/>
      <c r="K7697" s="31"/>
      <c r="L7697" s="31"/>
      <c r="M7697" s="169"/>
      <c r="N7697" s="148"/>
      <c r="O7697" s="106"/>
      <c r="P7697" s="43"/>
      <c r="Q7697" s="31"/>
      <c r="R7697" s="84"/>
      <c r="S7697" s="31"/>
      <c r="T7697" s="31"/>
      <c r="U7697" s="169"/>
      <c r="V7697" s="150"/>
      <c r="W7697" s="342" t="str" cm="1">
        <f t="array" ref="W7697">IF(SUM(LEN(B7697:V7697))=0,"",IF(OR(OR(ISBLANK(F7697),SUM(LEN(C7697),LEN(D7697))=0),AND(NOT(E7697="Unknown"),ISBLANK(J7697)),AND(NOT(O7697="Unknown"),ISBLANK(R7697))),"Missing Information", INDEX(Table15[Entire Service Line Classification], MATCH(SUMIFS(Table15[Unique ID],Table15[System-Owned Portion],E7697,Table15[If Material Anything Other than "Lead" in Column E,Was Material Ever Previously Lead?],G7697,Table15[Customer-Owned Portion],O7697),Table15[Unique ID],0),0)))</f>
        <v/>
      </c>
      <c r="X7697"/>
    </row>
    <row r="7698" spans="2:24" x14ac:dyDescent="0.35">
      <c r="B7698" s="146"/>
      <c r="C7698" s="31"/>
      <c r="D7698" s="31"/>
      <c r="E7698" s="44"/>
      <c r="F7698" s="43"/>
      <c r="G7698" s="84"/>
      <c r="H7698" s="31"/>
      <c r="I7698" s="31"/>
      <c r="J7698" s="84"/>
      <c r="K7698" s="31"/>
      <c r="L7698" s="31"/>
      <c r="M7698" s="169"/>
      <c r="N7698" s="148"/>
      <c r="O7698" s="106"/>
      <c r="P7698" s="43"/>
      <c r="Q7698" s="31"/>
      <c r="R7698" s="84"/>
      <c r="S7698" s="31"/>
      <c r="T7698" s="31"/>
      <c r="U7698" s="169"/>
      <c r="V7698" s="150"/>
      <c r="W7698" s="342" t="str" cm="1">
        <f t="array" ref="W7698">IF(SUM(LEN(B7698:V7698))=0,"",IF(OR(OR(ISBLANK(F7698),SUM(LEN(C7698),LEN(D7698))=0),AND(NOT(E7698="Unknown"),ISBLANK(J7698)),AND(NOT(O7698="Unknown"),ISBLANK(R7698))),"Missing Information", INDEX(Table15[Entire Service Line Classification], MATCH(SUMIFS(Table15[Unique ID],Table15[System-Owned Portion],E7698,Table15[If Material Anything Other than "Lead" in Column E,Was Material Ever Previously Lead?],G7698,Table15[Customer-Owned Portion],O7698),Table15[Unique ID],0),0)))</f>
        <v/>
      </c>
      <c r="X7698"/>
    </row>
    <row r="7699" spans="2:24" x14ac:dyDescent="0.35">
      <c r="B7699" s="146"/>
      <c r="C7699" s="31"/>
      <c r="D7699" s="31"/>
      <c r="E7699" s="44"/>
      <c r="F7699" s="43"/>
      <c r="G7699" s="84"/>
      <c r="H7699" s="31"/>
      <c r="I7699" s="31"/>
      <c r="J7699" s="84"/>
      <c r="K7699" s="31"/>
      <c r="L7699" s="31"/>
      <c r="M7699" s="169"/>
      <c r="N7699" s="148"/>
      <c r="O7699" s="106"/>
      <c r="P7699" s="43"/>
      <c r="Q7699" s="31"/>
      <c r="R7699" s="84"/>
      <c r="S7699" s="31"/>
      <c r="T7699" s="31"/>
      <c r="U7699" s="169"/>
      <c r="V7699" s="150"/>
      <c r="W7699" s="342" t="str" cm="1">
        <f t="array" ref="W7699">IF(SUM(LEN(B7699:V7699))=0,"",IF(OR(OR(ISBLANK(F7699),SUM(LEN(C7699),LEN(D7699))=0),AND(NOT(E7699="Unknown"),ISBLANK(J7699)),AND(NOT(O7699="Unknown"),ISBLANK(R7699))),"Missing Information", INDEX(Table15[Entire Service Line Classification], MATCH(SUMIFS(Table15[Unique ID],Table15[System-Owned Portion],E7699,Table15[If Material Anything Other than "Lead" in Column E,Was Material Ever Previously Lead?],G7699,Table15[Customer-Owned Portion],O7699),Table15[Unique ID],0),0)))</f>
        <v/>
      </c>
      <c r="X7699"/>
    </row>
    <row r="7700" spans="2:24" x14ac:dyDescent="0.35">
      <c r="B7700" s="146"/>
      <c r="C7700" s="31"/>
      <c r="D7700" s="31"/>
      <c r="E7700" s="44"/>
      <c r="F7700" s="43"/>
      <c r="G7700" s="84"/>
      <c r="H7700" s="31"/>
      <c r="I7700" s="31"/>
      <c r="J7700" s="84"/>
      <c r="K7700" s="31"/>
      <c r="L7700" s="31"/>
      <c r="M7700" s="169"/>
      <c r="N7700" s="148"/>
      <c r="O7700" s="106"/>
      <c r="P7700" s="43"/>
      <c r="Q7700" s="31"/>
      <c r="R7700" s="84"/>
      <c r="S7700" s="31"/>
      <c r="T7700" s="31"/>
      <c r="U7700" s="169"/>
      <c r="V7700" s="150"/>
      <c r="W7700" s="342" t="str" cm="1">
        <f t="array" ref="W7700">IF(SUM(LEN(B7700:V7700))=0,"",IF(OR(OR(ISBLANK(F7700),SUM(LEN(C7700),LEN(D7700))=0),AND(NOT(E7700="Unknown"),ISBLANK(J7700)),AND(NOT(O7700="Unknown"),ISBLANK(R7700))),"Missing Information", INDEX(Table15[Entire Service Line Classification], MATCH(SUMIFS(Table15[Unique ID],Table15[System-Owned Portion],E7700,Table15[If Material Anything Other than "Lead" in Column E,Was Material Ever Previously Lead?],G7700,Table15[Customer-Owned Portion],O7700),Table15[Unique ID],0),0)))</f>
        <v/>
      </c>
      <c r="X7700"/>
    </row>
    <row r="7701" spans="2:24" x14ac:dyDescent="0.35">
      <c r="B7701" s="146"/>
      <c r="C7701" s="31"/>
      <c r="D7701" s="31"/>
      <c r="E7701" s="44"/>
      <c r="F7701" s="43"/>
      <c r="G7701" s="84"/>
      <c r="H7701" s="31"/>
      <c r="I7701" s="31"/>
      <c r="J7701" s="84"/>
      <c r="K7701" s="31"/>
      <c r="L7701" s="31"/>
      <c r="M7701" s="169"/>
      <c r="N7701" s="148"/>
      <c r="O7701" s="106"/>
      <c r="P7701" s="43"/>
      <c r="Q7701" s="31"/>
      <c r="R7701" s="84"/>
      <c r="S7701" s="31"/>
      <c r="T7701" s="31"/>
      <c r="U7701" s="169"/>
      <c r="V7701" s="150"/>
      <c r="W7701" s="342" t="str" cm="1">
        <f t="array" ref="W7701">IF(SUM(LEN(B7701:V7701))=0,"",IF(OR(OR(ISBLANK(F7701),SUM(LEN(C7701),LEN(D7701))=0),AND(NOT(E7701="Unknown"),ISBLANK(J7701)),AND(NOT(O7701="Unknown"),ISBLANK(R7701))),"Missing Information", INDEX(Table15[Entire Service Line Classification], MATCH(SUMIFS(Table15[Unique ID],Table15[System-Owned Portion],E7701,Table15[If Material Anything Other than "Lead" in Column E,Was Material Ever Previously Lead?],G7701,Table15[Customer-Owned Portion],O7701),Table15[Unique ID],0),0)))</f>
        <v/>
      </c>
      <c r="X7701"/>
    </row>
    <row r="7702" spans="2:24" x14ac:dyDescent="0.35">
      <c r="B7702" s="146"/>
      <c r="C7702" s="31"/>
      <c r="D7702" s="31"/>
      <c r="E7702" s="44"/>
      <c r="F7702" s="43"/>
      <c r="G7702" s="84"/>
      <c r="H7702" s="31"/>
      <c r="I7702" s="31"/>
      <c r="J7702" s="84"/>
      <c r="K7702" s="31"/>
      <c r="L7702" s="31"/>
      <c r="M7702" s="169"/>
      <c r="N7702" s="148"/>
      <c r="O7702" s="106"/>
      <c r="P7702" s="43"/>
      <c r="Q7702" s="31"/>
      <c r="R7702" s="84"/>
      <c r="S7702" s="31"/>
      <c r="T7702" s="31"/>
      <c r="U7702" s="169"/>
      <c r="V7702" s="150"/>
      <c r="W7702" s="342" t="str" cm="1">
        <f t="array" ref="W7702">IF(SUM(LEN(B7702:V7702))=0,"",IF(OR(OR(ISBLANK(F7702),SUM(LEN(C7702),LEN(D7702))=0),AND(NOT(E7702="Unknown"),ISBLANK(J7702)),AND(NOT(O7702="Unknown"),ISBLANK(R7702))),"Missing Information", INDEX(Table15[Entire Service Line Classification], MATCH(SUMIFS(Table15[Unique ID],Table15[System-Owned Portion],E7702,Table15[If Material Anything Other than "Lead" in Column E,Was Material Ever Previously Lead?],G7702,Table15[Customer-Owned Portion],O7702),Table15[Unique ID],0),0)))</f>
        <v/>
      </c>
      <c r="X7702"/>
    </row>
    <row r="7703" spans="2:24" x14ac:dyDescent="0.35">
      <c r="B7703" s="146"/>
      <c r="C7703" s="31"/>
      <c r="D7703" s="31"/>
      <c r="E7703" s="44"/>
      <c r="F7703" s="43"/>
      <c r="G7703" s="84"/>
      <c r="H7703" s="31"/>
      <c r="I7703" s="31"/>
      <c r="J7703" s="84"/>
      <c r="K7703" s="31"/>
      <c r="L7703" s="31"/>
      <c r="M7703" s="169"/>
      <c r="N7703" s="148"/>
      <c r="O7703" s="106"/>
      <c r="P7703" s="43"/>
      <c r="Q7703" s="31"/>
      <c r="R7703" s="84"/>
      <c r="S7703" s="31"/>
      <c r="T7703" s="31"/>
      <c r="U7703" s="169"/>
      <c r="V7703" s="150"/>
      <c r="W7703" s="342" t="str" cm="1">
        <f t="array" ref="W7703">IF(SUM(LEN(B7703:V7703))=0,"",IF(OR(OR(ISBLANK(F7703),SUM(LEN(C7703),LEN(D7703))=0),AND(NOT(E7703="Unknown"),ISBLANK(J7703)),AND(NOT(O7703="Unknown"),ISBLANK(R7703))),"Missing Information", INDEX(Table15[Entire Service Line Classification], MATCH(SUMIFS(Table15[Unique ID],Table15[System-Owned Portion],E7703,Table15[If Material Anything Other than "Lead" in Column E,Was Material Ever Previously Lead?],G7703,Table15[Customer-Owned Portion],O7703),Table15[Unique ID],0),0)))</f>
        <v/>
      </c>
      <c r="X7703"/>
    </row>
    <row r="7704" spans="2:24" x14ac:dyDescent="0.35">
      <c r="B7704" s="146"/>
      <c r="C7704" s="31"/>
      <c r="D7704" s="31"/>
      <c r="E7704" s="44"/>
      <c r="F7704" s="43"/>
      <c r="G7704" s="84"/>
      <c r="H7704" s="31"/>
      <c r="I7704" s="31"/>
      <c r="J7704" s="84"/>
      <c r="K7704" s="31"/>
      <c r="L7704" s="31"/>
      <c r="M7704" s="169"/>
      <c r="N7704" s="148"/>
      <c r="O7704" s="106"/>
      <c r="P7704" s="43"/>
      <c r="Q7704" s="31"/>
      <c r="R7704" s="84"/>
      <c r="S7704" s="31"/>
      <c r="T7704" s="31"/>
      <c r="U7704" s="169"/>
      <c r="V7704" s="150"/>
      <c r="W7704" s="342" t="str" cm="1">
        <f t="array" ref="W7704">IF(SUM(LEN(B7704:V7704))=0,"",IF(OR(OR(ISBLANK(F7704),SUM(LEN(C7704),LEN(D7704))=0),AND(NOT(E7704="Unknown"),ISBLANK(J7704)),AND(NOT(O7704="Unknown"),ISBLANK(R7704))),"Missing Information", INDEX(Table15[Entire Service Line Classification], MATCH(SUMIFS(Table15[Unique ID],Table15[System-Owned Portion],E7704,Table15[If Material Anything Other than "Lead" in Column E,Was Material Ever Previously Lead?],G7704,Table15[Customer-Owned Portion],O7704),Table15[Unique ID],0),0)))</f>
        <v/>
      </c>
      <c r="X7704"/>
    </row>
    <row r="7705" spans="2:24" x14ac:dyDescent="0.35">
      <c r="B7705" s="146"/>
      <c r="C7705" s="31"/>
      <c r="D7705" s="31"/>
      <c r="E7705" s="44"/>
      <c r="F7705" s="43"/>
      <c r="G7705" s="84"/>
      <c r="H7705" s="31"/>
      <c r="I7705" s="31"/>
      <c r="J7705" s="84"/>
      <c r="K7705" s="31"/>
      <c r="L7705" s="31"/>
      <c r="M7705" s="169"/>
      <c r="N7705" s="148"/>
      <c r="O7705" s="106"/>
      <c r="P7705" s="43"/>
      <c r="Q7705" s="31"/>
      <c r="R7705" s="84"/>
      <c r="S7705" s="31"/>
      <c r="T7705" s="31"/>
      <c r="U7705" s="169"/>
      <c r="V7705" s="150"/>
      <c r="W7705" s="342" t="str" cm="1">
        <f t="array" ref="W7705">IF(SUM(LEN(B7705:V7705))=0,"",IF(OR(OR(ISBLANK(F7705),SUM(LEN(C7705),LEN(D7705))=0),AND(NOT(E7705="Unknown"),ISBLANK(J7705)),AND(NOT(O7705="Unknown"),ISBLANK(R7705))),"Missing Information", INDEX(Table15[Entire Service Line Classification], MATCH(SUMIFS(Table15[Unique ID],Table15[System-Owned Portion],E7705,Table15[If Material Anything Other than "Lead" in Column E,Was Material Ever Previously Lead?],G7705,Table15[Customer-Owned Portion],O7705),Table15[Unique ID],0),0)))</f>
        <v/>
      </c>
      <c r="X7705"/>
    </row>
    <row r="7706" spans="2:24" x14ac:dyDescent="0.35">
      <c r="B7706" s="146"/>
      <c r="C7706" s="31"/>
      <c r="D7706" s="31"/>
      <c r="E7706" s="44"/>
      <c r="F7706" s="43"/>
      <c r="G7706" s="84"/>
      <c r="H7706" s="31"/>
      <c r="I7706" s="31"/>
      <c r="J7706" s="84"/>
      <c r="K7706" s="31"/>
      <c r="L7706" s="31"/>
      <c r="M7706" s="169"/>
      <c r="N7706" s="148"/>
      <c r="O7706" s="106"/>
      <c r="P7706" s="43"/>
      <c r="Q7706" s="31"/>
      <c r="R7706" s="84"/>
      <c r="S7706" s="31"/>
      <c r="T7706" s="31"/>
      <c r="U7706" s="169"/>
      <c r="V7706" s="150"/>
      <c r="W7706" s="342" t="str" cm="1">
        <f t="array" ref="W7706">IF(SUM(LEN(B7706:V7706))=0,"",IF(OR(OR(ISBLANK(F7706),SUM(LEN(C7706),LEN(D7706))=0),AND(NOT(E7706="Unknown"),ISBLANK(J7706)),AND(NOT(O7706="Unknown"),ISBLANK(R7706))),"Missing Information", INDEX(Table15[Entire Service Line Classification], MATCH(SUMIFS(Table15[Unique ID],Table15[System-Owned Portion],E7706,Table15[If Material Anything Other than "Lead" in Column E,Was Material Ever Previously Lead?],G7706,Table15[Customer-Owned Portion],O7706),Table15[Unique ID],0),0)))</f>
        <v/>
      </c>
      <c r="X7706"/>
    </row>
    <row r="7707" spans="2:24" x14ac:dyDescent="0.35">
      <c r="B7707" s="146"/>
      <c r="C7707" s="31"/>
      <c r="D7707" s="31"/>
      <c r="E7707" s="44"/>
      <c r="F7707" s="43"/>
      <c r="G7707" s="84"/>
      <c r="H7707" s="31"/>
      <c r="I7707" s="31"/>
      <c r="J7707" s="84"/>
      <c r="K7707" s="31"/>
      <c r="L7707" s="31"/>
      <c r="M7707" s="169"/>
      <c r="N7707" s="148"/>
      <c r="O7707" s="106"/>
      <c r="P7707" s="43"/>
      <c r="Q7707" s="31"/>
      <c r="R7707" s="84"/>
      <c r="S7707" s="31"/>
      <c r="T7707" s="31"/>
      <c r="U7707" s="169"/>
      <c r="V7707" s="150"/>
      <c r="W7707" s="342" t="str" cm="1">
        <f t="array" ref="W7707">IF(SUM(LEN(B7707:V7707))=0,"",IF(OR(OR(ISBLANK(F7707),SUM(LEN(C7707),LEN(D7707))=0),AND(NOT(E7707="Unknown"),ISBLANK(J7707)),AND(NOT(O7707="Unknown"),ISBLANK(R7707))),"Missing Information", INDEX(Table15[Entire Service Line Classification], MATCH(SUMIFS(Table15[Unique ID],Table15[System-Owned Portion],E7707,Table15[If Material Anything Other than "Lead" in Column E,Was Material Ever Previously Lead?],G7707,Table15[Customer-Owned Portion],O7707),Table15[Unique ID],0),0)))</f>
        <v/>
      </c>
      <c r="X7707"/>
    </row>
    <row r="7708" spans="2:24" x14ac:dyDescent="0.35">
      <c r="B7708" s="146"/>
      <c r="C7708" s="31"/>
      <c r="D7708" s="31"/>
      <c r="E7708" s="44"/>
      <c r="F7708" s="43"/>
      <c r="G7708" s="84"/>
      <c r="H7708" s="31"/>
      <c r="I7708" s="31"/>
      <c r="J7708" s="84"/>
      <c r="K7708" s="31"/>
      <c r="L7708" s="31"/>
      <c r="M7708" s="169"/>
      <c r="N7708" s="148"/>
      <c r="O7708" s="106"/>
      <c r="P7708" s="43"/>
      <c r="Q7708" s="31"/>
      <c r="R7708" s="84"/>
      <c r="S7708" s="31"/>
      <c r="T7708" s="31"/>
      <c r="U7708" s="169"/>
      <c r="V7708" s="150"/>
      <c r="W7708" s="342" t="str" cm="1">
        <f t="array" ref="W7708">IF(SUM(LEN(B7708:V7708))=0,"",IF(OR(OR(ISBLANK(F7708),SUM(LEN(C7708),LEN(D7708))=0),AND(NOT(E7708="Unknown"),ISBLANK(J7708)),AND(NOT(O7708="Unknown"),ISBLANK(R7708))),"Missing Information", INDEX(Table15[Entire Service Line Classification], MATCH(SUMIFS(Table15[Unique ID],Table15[System-Owned Portion],E7708,Table15[If Material Anything Other than "Lead" in Column E,Was Material Ever Previously Lead?],G7708,Table15[Customer-Owned Portion],O7708),Table15[Unique ID],0),0)))</f>
        <v/>
      </c>
      <c r="X7708"/>
    </row>
    <row r="7709" spans="2:24" x14ac:dyDescent="0.35">
      <c r="B7709" s="146"/>
      <c r="C7709" s="31"/>
      <c r="D7709" s="31"/>
      <c r="E7709" s="44"/>
      <c r="F7709" s="43"/>
      <c r="G7709" s="84"/>
      <c r="H7709" s="31"/>
      <c r="I7709" s="31"/>
      <c r="J7709" s="84"/>
      <c r="K7709" s="31"/>
      <c r="L7709" s="31"/>
      <c r="M7709" s="169"/>
      <c r="N7709" s="148"/>
      <c r="O7709" s="106"/>
      <c r="P7709" s="43"/>
      <c r="Q7709" s="31"/>
      <c r="R7709" s="84"/>
      <c r="S7709" s="31"/>
      <c r="T7709" s="31"/>
      <c r="U7709" s="169"/>
      <c r="V7709" s="150"/>
      <c r="W7709" s="342" t="str" cm="1">
        <f t="array" ref="W7709">IF(SUM(LEN(B7709:V7709))=0,"",IF(OR(OR(ISBLANK(F7709),SUM(LEN(C7709),LEN(D7709))=0),AND(NOT(E7709="Unknown"),ISBLANK(J7709)),AND(NOT(O7709="Unknown"),ISBLANK(R7709))),"Missing Information", INDEX(Table15[Entire Service Line Classification], MATCH(SUMIFS(Table15[Unique ID],Table15[System-Owned Portion],E7709,Table15[If Material Anything Other than "Lead" in Column E,Was Material Ever Previously Lead?],G7709,Table15[Customer-Owned Portion],O7709),Table15[Unique ID],0),0)))</f>
        <v/>
      </c>
      <c r="X7709"/>
    </row>
    <row r="7710" spans="2:24" x14ac:dyDescent="0.35">
      <c r="B7710" s="146"/>
      <c r="C7710" s="31"/>
      <c r="D7710" s="31"/>
      <c r="E7710" s="44"/>
      <c r="F7710" s="43"/>
      <c r="G7710" s="84"/>
      <c r="H7710" s="31"/>
      <c r="I7710" s="31"/>
      <c r="J7710" s="84"/>
      <c r="K7710" s="31"/>
      <c r="L7710" s="31"/>
      <c r="M7710" s="169"/>
      <c r="N7710" s="148"/>
      <c r="O7710" s="106"/>
      <c r="P7710" s="43"/>
      <c r="Q7710" s="31"/>
      <c r="R7710" s="84"/>
      <c r="S7710" s="31"/>
      <c r="T7710" s="31"/>
      <c r="U7710" s="169"/>
      <c r="V7710" s="150"/>
      <c r="W7710" s="342" t="str" cm="1">
        <f t="array" ref="W7710">IF(SUM(LEN(B7710:V7710))=0,"",IF(OR(OR(ISBLANK(F7710),SUM(LEN(C7710),LEN(D7710))=0),AND(NOT(E7710="Unknown"),ISBLANK(J7710)),AND(NOT(O7710="Unknown"),ISBLANK(R7710))),"Missing Information", INDEX(Table15[Entire Service Line Classification], MATCH(SUMIFS(Table15[Unique ID],Table15[System-Owned Portion],E7710,Table15[If Material Anything Other than "Lead" in Column E,Was Material Ever Previously Lead?],G7710,Table15[Customer-Owned Portion],O7710),Table15[Unique ID],0),0)))</f>
        <v/>
      </c>
      <c r="X7710"/>
    </row>
    <row r="7711" spans="2:24" x14ac:dyDescent="0.35">
      <c r="B7711" s="146"/>
      <c r="C7711" s="31"/>
      <c r="D7711" s="31"/>
      <c r="E7711" s="44"/>
      <c r="F7711" s="43"/>
      <c r="G7711" s="84"/>
      <c r="H7711" s="31"/>
      <c r="I7711" s="31"/>
      <c r="J7711" s="84"/>
      <c r="K7711" s="31"/>
      <c r="L7711" s="31"/>
      <c r="M7711" s="169"/>
      <c r="N7711" s="148"/>
      <c r="O7711" s="106"/>
      <c r="P7711" s="43"/>
      <c r="Q7711" s="31"/>
      <c r="R7711" s="84"/>
      <c r="S7711" s="31"/>
      <c r="T7711" s="31"/>
      <c r="U7711" s="169"/>
      <c r="V7711" s="150"/>
      <c r="W7711" s="342" t="str" cm="1">
        <f t="array" ref="W7711">IF(SUM(LEN(B7711:V7711))=0,"",IF(OR(OR(ISBLANK(F7711),SUM(LEN(C7711),LEN(D7711))=0),AND(NOT(E7711="Unknown"),ISBLANK(J7711)),AND(NOT(O7711="Unknown"),ISBLANK(R7711))),"Missing Information", INDEX(Table15[Entire Service Line Classification], MATCH(SUMIFS(Table15[Unique ID],Table15[System-Owned Portion],E7711,Table15[If Material Anything Other than "Lead" in Column E,Was Material Ever Previously Lead?],G7711,Table15[Customer-Owned Portion],O7711),Table15[Unique ID],0),0)))</f>
        <v/>
      </c>
      <c r="X7711"/>
    </row>
    <row r="7712" spans="2:24" x14ac:dyDescent="0.35">
      <c r="B7712" s="146"/>
      <c r="C7712" s="31"/>
      <c r="D7712" s="31"/>
      <c r="E7712" s="44"/>
      <c r="F7712" s="43"/>
      <c r="G7712" s="84"/>
      <c r="H7712" s="31"/>
      <c r="I7712" s="31"/>
      <c r="J7712" s="84"/>
      <c r="K7712" s="31"/>
      <c r="L7712" s="31"/>
      <c r="M7712" s="169"/>
      <c r="N7712" s="148"/>
      <c r="O7712" s="106"/>
      <c r="P7712" s="43"/>
      <c r="Q7712" s="31"/>
      <c r="R7712" s="84"/>
      <c r="S7712" s="31"/>
      <c r="T7712" s="31"/>
      <c r="U7712" s="169"/>
      <c r="V7712" s="150"/>
      <c r="W7712" s="342" t="str" cm="1">
        <f t="array" ref="W7712">IF(SUM(LEN(B7712:V7712))=0,"",IF(OR(OR(ISBLANK(F7712),SUM(LEN(C7712),LEN(D7712))=0),AND(NOT(E7712="Unknown"),ISBLANK(J7712)),AND(NOT(O7712="Unknown"),ISBLANK(R7712))),"Missing Information", INDEX(Table15[Entire Service Line Classification], MATCH(SUMIFS(Table15[Unique ID],Table15[System-Owned Portion],E7712,Table15[If Material Anything Other than "Lead" in Column E,Was Material Ever Previously Lead?],G7712,Table15[Customer-Owned Portion],O7712),Table15[Unique ID],0),0)))</f>
        <v/>
      </c>
      <c r="X7712"/>
    </row>
    <row r="7713" spans="2:24" x14ac:dyDescent="0.35">
      <c r="B7713" s="146"/>
      <c r="C7713" s="31"/>
      <c r="D7713" s="31"/>
      <c r="E7713" s="44"/>
      <c r="F7713" s="43"/>
      <c r="G7713" s="84"/>
      <c r="H7713" s="31"/>
      <c r="I7713" s="31"/>
      <c r="J7713" s="84"/>
      <c r="K7713" s="31"/>
      <c r="L7713" s="31"/>
      <c r="M7713" s="169"/>
      <c r="N7713" s="148"/>
      <c r="O7713" s="106"/>
      <c r="P7713" s="43"/>
      <c r="Q7713" s="31"/>
      <c r="R7713" s="84"/>
      <c r="S7713" s="31"/>
      <c r="T7713" s="31"/>
      <c r="U7713" s="169"/>
      <c r="V7713" s="150"/>
      <c r="W7713" s="342" t="str" cm="1">
        <f t="array" ref="W7713">IF(SUM(LEN(B7713:V7713))=0,"",IF(OR(OR(ISBLANK(F7713),SUM(LEN(C7713),LEN(D7713))=0),AND(NOT(E7713="Unknown"),ISBLANK(J7713)),AND(NOT(O7713="Unknown"),ISBLANK(R7713))),"Missing Information", INDEX(Table15[Entire Service Line Classification], MATCH(SUMIFS(Table15[Unique ID],Table15[System-Owned Portion],E7713,Table15[If Material Anything Other than "Lead" in Column E,Was Material Ever Previously Lead?],G7713,Table15[Customer-Owned Portion],O7713),Table15[Unique ID],0),0)))</f>
        <v/>
      </c>
      <c r="X7713"/>
    </row>
    <row r="7714" spans="2:24" x14ac:dyDescent="0.35">
      <c r="B7714" s="146"/>
      <c r="C7714" s="31"/>
      <c r="D7714" s="31"/>
      <c r="E7714" s="44"/>
      <c r="F7714" s="43"/>
      <c r="G7714" s="84"/>
      <c r="H7714" s="31"/>
      <c r="I7714" s="31"/>
      <c r="J7714" s="84"/>
      <c r="K7714" s="31"/>
      <c r="L7714" s="31"/>
      <c r="M7714" s="169"/>
      <c r="N7714" s="148"/>
      <c r="O7714" s="106"/>
      <c r="P7714" s="43"/>
      <c r="Q7714" s="31"/>
      <c r="R7714" s="84"/>
      <c r="S7714" s="31"/>
      <c r="T7714" s="31"/>
      <c r="U7714" s="169"/>
      <c r="V7714" s="150"/>
      <c r="W7714" s="342" t="str" cm="1">
        <f t="array" ref="W7714">IF(SUM(LEN(B7714:V7714))=0,"",IF(OR(OR(ISBLANK(F7714),SUM(LEN(C7714),LEN(D7714))=0),AND(NOT(E7714="Unknown"),ISBLANK(J7714)),AND(NOT(O7714="Unknown"),ISBLANK(R7714))),"Missing Information", INDEX(Table15[Entire Service Line Classification], MATCH(SUMIFS(Table15[Unique ID],Table15[System-Owned Portion],E7714,Table15[If Material Anything Other than "Lead" in Column E,Was Material Ever Previously Lead?],G7714,Table15[Customer-Owned Portion],O7714),Table15[Unique ID],0),0)))</f>
        <v/>
      </c>
      <c r="X7714"/>
    </row>
    <row r="7715" spans="2:24" x14ac:dyDescent="0.35">
      <c r="B7715" s="146"/>
      <c r="C7715" s="31"/>
      <c r="D7715" s="31"/>
      <c r="E7715" s="44"/>
      <c r="F7715" s="43"/>
      <c r="G7715" s="84"/>
      <c r="H7715" s="31"/>
      <c r="I7715" s="31"/>
      <c r="J7715" s="84"/>
      <c r="K7715" s="31"/>
      <c r="L7715" s="31"/>
      <c r="M7715" s="169"/>
      <c r="N7715" s="148"/>
      <c r="O7715" s="106"/>
      <c r="P7715" s="43"/>
      <c r="Q7715" s="31"/>
      <c r="R7715" s="84"/>
      <c r="S7715" s="31"/>
      <c r="T7715" s="31"/>
      <c r="U7715" s="169"/>
      <c r="V7715" s="150"/>
      <c r="W7715" s="342" t="str" cm="1">
        <f t="array" ref="W7715">IF(SUM(LEN(B7715:V7715))=0,"",IF(OR(OR(ISBLANK(F7715),SUM(LEN(C7715),LEN(D7715))=0),AND(NOT(E7715="Unknown"),ISBLANK(J7715)),AND(NOT(O7715="Unknown"),ISBLANK(R7715))),"Missing Information", INDEX(Table15[Entire Service Line Classification], MATCH(SUMIFS(Table15[Unique ID],Table15[System-Owned Portion],E7715,Table15[If Material Anything Other than "Lead" in Column E,Was Material Ever Previously Lead?],G7715,Table15[Customer-Owned Portion],O7715),Table15[Unique ID],0),0)))</f>
        <v/>
      </c>
      <c r="X7715"/>
    </row>
    <row r="7716" spans="2:24" x14ac:dyDescent="0.35">
      <c r="B7716" s="146"/>
      <c r="C7716" s="31"/>
      <c r="D7716" s="31"/>
      <c r="E7716" s="44"/>
      <c r="F7716" s="43"/>
      <c r="G7716" s="84"/>
      <c r="H7716" s="31"/>
      <c r="I7716" s="31"/>
      <c r="J7716" s="84"/>
      <c r="K7716" s="31"/>
      <c r="L7716" s="31"/>
      <c r="M7716" s="169"/>
      <c r="N7716" s="148"/>
      <c r="O7716" s="106"/>
      <c r="P7716" s="43"/>
      <c r="Q7716" s="31"/>
      <c r="R7716" s="84"/>
      <c r="S7716" s="31"/>
      <c r="T7716" s="31"/>
      <c r="U7716" s="169"/>
      <c r="V7716" s="150"/>
      <c r="W7716" s="342" t="str" cm="1">
        <f t="array" ref="W7716">IF(SUM(LEN(B7716:V7716))=0,"",IF(OR(OR(ISBLANK(F7716),SUM(LEN(C7716),LEN(D7716))=0),AND(NOT(E7716="Unknown"),ISBLANK(J7716)),AND(NOT(O7716="Unknown"),ISBLANK(R7716))),"Missing Information", INDEX(Table15[Entire Service Line Classification], MATCH(SUMIFS(Table15[Unique ID],Table15[System-Owned Portion],E7716,Table15[If Material Anything Other than "Lead" in Column E,Was Material Ever Previously Lead?],G7716,Table15[Customer-Owned Portion],O7716),Table15[Unique ID],0),0)))</f>
        <v/>
      </c>
      <c r="X7716"/>
    </row>
    <row r="7717" spans="2:24" x14ac:dyDescent="0.35">
      <c r="B7717" s="146"/>
      <c r="C7717" s="31"/>
      <c r="D7717" s="31"/>
      <c r="E7717" s="44"/>
      <c r="F7717" s="43"/>
      <c r="G7717" s="84"/>
      <c r="H7717" s="31"/>
      <c r="I7717" s="31"/>
      <c r="J7717" s="84"/>
      <c r="K7717" s="31"/>
      <c r="L7717" s="31"/>
      <c r="M7717" s="169"/>
      <c r="N7717" s="148"/>
      <c r="O7717" s="106"/>
      <c r="P7717" s="43"/>
      <c r="Q7717" s="31"/>
      <c r="R7717" s="84"/>
      <c r="S7717" s="31"/>
      <c r="T7717" s="31"/>
      <c r="U7717" s="169"/>
      <c r="V7717" s="150"/>
      <c r="W7717" s="342" t="str" cm="1">
        <f t="array" ref="W7717">IF(SUM(LEN(B7717:V7717))=0,"",IF(OR(OR(ISBLANK(F7717),SUM(LEN(C7717),LEN(D7717))=0),AND(NOT(E7717="Unknown"),ISBLANK(J7717)),AND(NOT(O7717="Unknown"),ISBLANK(R7717))),"Missing Information", INDEX(Table15[Entire Service Line Classification], MATCH(SUMIFS(Table15[Unique ID],Table15[System-Owned Portion],E7717,Table15[If Material Anything Other than "Lead" in Column E,Was Material Ever Previously Lead?],G7717,Table15[Customer-Owned Portion],O7717),Table15[Unique ID],0),0)))</f>
        <v/>
      </c>
      <c r="X7717"/>
    </row>
    <row r="7718" spans="2:24" x14ac:dyDescent="0.35">
      <c r="B7718" s="146"/>
      <c r="C7718" s="31"/>
      <c r="D7718" s="31"/>
      <c r="E7718" s="44"/>
      <c r="F7718" s="43"/>
      <c r="G7718" s="84"/>
      <c r="H7718" s="31"/>
      <c r="I7718" s="31"/>
      <c r="J7718" s="84"/>
      <c r="K7718" s="31"/>
      <c r="L7718" s="31"/>
      <c r="M7718" s="169"/>
      <c r="N7718" s="148"/>
      <c r="O7718" s="106"/>
      <c r="P7718" s="43"/>
      <c r="Q7718" s="31"/>
      <c r="R7718" s="84"/>
      <c r="S7718" s="31"/>
      <c r="T7718" s="31"/>
      <c r="U7718" s="169"/>
      <c r="V7718" s="150"/>
      <c r="W7718" s="342" t="str" cm="1">
        <f t="array" ref="W7718">IF(SUM(LEN(B7718:V7718))=0,"",IF(OR(OR(ISBLANK(F7718),SUM(LEN(C7718),LEN(D7718))=0),AND(NOT(E7718="Unknown"),ISBLANK(J7718)),AND(NOT(O7718="Unknown"),ISBLANK(R7718))),"Missing Information", INDEX(Table15[Entire Service Line Classification], MATCH(SUMIFS(Table15[Unique ID],Table15[System-Owned Portion],E7718,Table15[If Material Anything Other than "Lead" in Column E,Was Material Ever Previously Lead?],G7718,Table15[Customer-Owned Portion],O7718),Table15[Unique ID],0),0)))</f>
        <v/>
      </c>
      <c r="X7718"/>
    </row>
    <row r="7719" spans="2:24" x14ac:dyDescent="0.35">
      <c r="B7719" s="146"/>
      <c r="C7719" s="31"/>
      <c r="D7719" s="31"/>
      <c r="E7719" s="44"/>
      <c r="F7719" s="43"/>
      <c r="G7719" s="84"/>
      <c r="H7719" s="31"/>
      <c r="I7719" s="31"/>
      <c r="J7719" s="84"/>
      <c r="K7719" s="31"/>
      <c r="L7719" s="31"/>
      <c r="M7719" s="169"/>
      <c r="N7719" s="148"/>
      <c r="O7719" s="106"/>
      <c r="P7719" s="43"/>
      <c r="Q7719" s="31"/>
      <c r="R7719" s="84"/>
      <c r="S7719" s="31"/>
      <c r="T7719" s="31"/>
      <c r="U7719" s="169"/>
      <c r="V7719" s="150"/>
      <c r="W7719" s="342" t="str" cm="1">
        <f t="array" ref="W7719">IF(SUM(LEN(B7719:V7719))=0,"",IF(OR(OR(ISBLANK(F7719),SUM(LEN(C7719),LEN(D7719))=0),AND(NOT(E7719="Unknown"),ISBLANK(J7719)),AND(NOT(O7719="Unknown"),ISBLANK(R7719))),"Missing Information", INDEX(Table15[Entire Service Line Classification], MATCH(SUMIFS(Table15[Unique ID],Table15[System-Owned Portion],E7719,Table15[If Material Anything Other than "Lead" in Column E,Was Material Ever Previously Lead?],G7719,Table15[Customer-Owned Portion],O7719),Table15[Unique ID],0),0)))</f>
        <v/>
      </c>
      <c r="X7719"/>
    </row>
    <row r="7720" spans="2:24" x14ac:dyDescent="0.35">
      <c r="B7720" s="146"/>
      <c r="C7720" s="31"/>
      <c r="D7720" s="31"/>
      <c r="E7720" s="44"/>
      <c r="F7720" s="43"/>
      <c r="G7720" s="84"/>
      <c r="H7720" s="31"/>
      <c r="I7720" s="31"/>
      <c r="J7720" s="84"/>
      <c r="K7720" s="31"/>
      <c r="L7720" s="31"/>
      <c r="M7720" s="169"/>
      <c r="N7720" s="148"/>
      <c r="O7720" s="106"/>
      <c r="P7720" s="43"/>
      <c r="Q7720" s="31"/>
      <c r="R7720" s="84"/>
      <c r="S7720" s="31"/>
      <c r="T7720" s="31"/>
      <c r="U7720" s="169"/>
      <c r="V7720" s="150"/>
      <c r="W7720" s="342" t="str" cm="1">
        <f t="array" ref="W7720">IF(SUM(LEN(B7720:V7720))=0,"",IF(OR(OR(ISBLANK(F7720),SUM(LEN(C7720),LEN(D7720))=0),AND(NOT(E7720="Unknown"),ISBLANK(J7720)),AND(NOT(O7720="Unknown"),ISBLANK(R7720))),"Missing Information", INDEX(Table15[Entire Service Line Classification], MATCH(SUMIFS(Table15[Unique ID],Table15[System-Owned Portion],E7720,Table15[If Material Anything Other than "Lead" in Column E,Was Material Ever Previously Lead?],G7720,Table15[Customer-Owned Portion],O7720),Table15[Unique ID],0),0)))</f>
        <v/>
      </c>
      <c r="X7720"/>
    </row>
    <row r="7721" spans="2:24" x14ac:dyDescent="0.35">
      <c r="B7721" s="146"/>
      <c r="C7721" s="31"/>
      <c r="D7721" s="31"/>
      <c r="E7721" s="44"/>
      <c r="F7721" s="43"/>
      <c r="G7721" s="84"/>
      <c r="H7721" s="31"/>
      <c r="I7721" s="31"/>
      <c r="J7721" s="84"/>
      <c r="K7721" s="31"/>
      <c r="L7721" s="31"/>
      <c r="M7721" s="169"/>
      <c r="N7721" s="148"/>
      <c r="O7721" s="106"/>
      <c r="P7721" s="43"/>
      <c r="Q7721" s="31"/>
      <c r="R7721" s="84"/>
      <c r="S7721" s="31"/>
      <c r="T7721" s="31"/>
      <c r="U7721" s="169"/>
      <c r="V7721" s="150"/>
      <c r="W7721" s="342" t="str" cm="1">
        <f t="array" ref="W7721">IF(SUM(LEN(B7721:V7721))=0,"",IF(OR(OR(ISBLANK(F7721),SUM(LEN(C7721),LEN(D7721))=0),AND(NOT(E7721="Unknown"),ISBLANK(J7721)),AND(NOT(O7721="Unknown"),ISBLANK(R7721))),"Missing Information", INDEX(Table15[Entire Service Line Classification], MATCH(SUMIFS(Table15[Unique ID],Table15[System-Owned Portion],E7721,Table15[If Material Anything Other than "Lead" in Column E,Was Material Ever Previously Lead?],G7721,Table15[Customer-Owned Portion],O7721),Table15[Unique ID],0),0)))</f>
        <v/>
      </c>
      <c r="X7721"/>
    </row>
    <row r="7722" spans="2:24" x14ac:dyDescent="0.35">
      <c r="B7722" s="146"/>
      <c r="C7722" s="31"/>
      <c r="D7722" s="31"/>
      <c r="E7722" s="44"/>
      <c r="F7722" s="43"/>
      <c r="G7722" s="84"/>
      <c r="H7722" s="31"/>
      <c r="I7722" s="31"/>
      <c r="J7722" s="84"/>
      <c r="K7722" s="31"/>
      <c r="L7722" s="31"/>
      <c r="M7722" s="169"/>
      <c r="N7722" s="148"/>
      <c r="O7722" s="106"/>
      <c r="P7722" s="43"/>
      <c r="Q7722" s="31"/>
      <c r="R7722" s="84"/>
      <c r="S7722" s="31"/>
      <c r="T7722" s="31"/>
      <c r="U7722" s="169"/>
      <c r="V7722" s="150"/>
      <c r="W7722" s="342" t="str" cm="1">
        <f t="array" ref="W7722">IF(SUM(LEN(B7722:V7722))=0,"",IF(OR(OR(ISBLANK(F7722),SUM(LEN(C7722),LEN(D7722))=0),AND(NOT(E7722="Unknown"),ISBLANK(J7722)),AND(NOT(O7722="Unknown"),ISBLANK(R7722))),"Missing Information", INDEX(Table15[Entire Service Line Classification], MATCH(SUMIFS(Table15[Unique ID],Table15[System-Owned Portion],E7722,Table15[If Material Anything Other than "Lead" in Column E,Was Material Ever Previously Lead?],G7722,Table15[Customer-Owned Portion],O7722),Table15[Unique ID],0),0)))</f>
        <v/>
      </c>
      <c r="X7722"/>
    </row>
    <row r="7723" spans="2:24" x14ac:dyDescent="0.35">
      <c r="B7723" s="146"/>
      <c r="C7723" s="31"/>
      <c r="D7723" s="31"/>
      <c r="E7723" s="44"/>
      <c r="F7723" s="43"/>
      <c r="G7723" s="84"/>
      <c r="H7723" s="31"/>
      <c r="I7723" s="31"/>
      <c r="J7723" s="84"/>
      <c r="K7723" s="31"/>
      <c r="L7723" s="31"/>
      <c r="M7723" s="169"/>
      <c r="N7723" s="148"/>
      <c r="O7723" s="106"/>
      <c r="P7723" s="43"/>
      <c r="Q7723" s="31"/>
      <c r="R7723" s="84"/>
      <c r="S7723" s="31"/>
      <c r="T7723" s="31"/>
      <c r="U7723" s="169"/>
      <c r="V7723" s="150"/>
      <c r="W7723" s="342" t="str" cm="1">
        <f t="array" ref="W7723">IF(SUM(LEN(B7723:V7723))=0,"",IF(OR(OR(ISBLANK(F7723),SUM(LEN(C7723),LEN(D7723))=0),AND(NOT(E7723="Unknown"),ISBLANK(J7723)),AND(NOT(O7723="Unknown"),ISBLANK(R7723))),"Missing Information", INDEX(Table15[Entire Service Line Classification], MATCH(SUMIFS(Table15[Unique ID],Table15[System-Owned Portion],E7723,Table15[If Material Anything Other than "Lead" in Column E,Was Material Ever Previously Lead?],G7723,Table15[Customer-Owned Portion],O7723),Table15[Unique ID],0),0)))</f>
        <v/>
      </c>
      <c r="X7723"/>
    </row>
    <row r="7724" spans="2:24" x14ac:dyDescent="0.35">
      <c r="B7724" s="146"/>
      <c r="C7724" s="31"/>
      <c r="D7724" s="31"/>
      <c r="E7724" s="44"/>
      <c r="F7724" s="43"/>
      <c r="G7724" s="84"/>
      <c r="H7724" s="31"/>
      <c r="I7724" s="31"/>
      <c r="J7724" s="84"/>
      <c r="K7724" s="31"/>
      <c r="L7724" s="31"/>
      <c r="M7724" s="169"/>
      <c r="N7724" s="148"/>
      <c r="O7724" s="106"/>
      <c r="P7724" s="43"/>
      <c r="Q7724" s="31"/>
      <c r="R7724" s="84"/>
      <c r="S7724" s="31"/>
      <c r="T7724" s="31"/>
      <c r="U7724" s="169"/>
      <c r="V7724" s="150"/>
      <c r="W7724" s="342" t="str" cm="1">
        <f t="array" ref="W7724">IF(SUM(LEN(B7724:V7724))=0,"",IF(OR(OR(ISBLANK(F7724),SUM(LEN(C7724),LEN(D7724))=0),AND(NOT(E7724="Unknown"),ISBLANK(J7724)),AND(NOT(O7724="Unknown"),ISBLANK(R7724))),"Missing Information", INDEX(Table15[Entire Service Line Classification], MATCH(SUMIFS(Table15[Unique ID],Table15[System-Owned Portion],E7724,Table15[If Material Anything Other than "Lead" in Column E,Was Material Ever Previously Lead?],G7724,Table15[Customer-Owned Portion],O7724),Table15[Unique ID],0),0)))</f>
        <v/>
      </c>
      <c r="X7724"/>
    </row>
    <row r="7725" spans="2:24" x14ac:dyDescent="0.35">
      <c r="B7725" s="146"/>
      <c r="C7725" s="31"/>
      <c r="D7725" s="31"/>
      <c r="E7725" s="44"/>
      <c r="F7725" s="43"/>
      <c r="G7725" s="84"/>
      <c r="H7725" s="31"/>
      <c r="I7725" s="31"/>
      <c r="J7725" s="84"/>
      <c r="K7725" s="31"/>
      <c r="L7725" s="31"/>
      <c r="M7725" s="169"/>
      <c r="N7725" s="148"/>
      <c r="O7725" s="106"/>
      <c r="P7725" s="43"/>
      <c r="Q7725" s="31"/>
      <c r="R7725" s="84"/>
      <c r="S7725" s="31"/>
      <c r="T7725" s="31"/>
      <c r="U7725" s="169"/>
      <c r="V7725" s="150"/>
      <c r="W7725" s="342" t="str" cm="1">
        <f t="array" ref="W7725">IF(SUM(LEN(B7725:V7725))=0,"",IF(OR(OR(ISBLANK(F7725),SUM(LEN(C7725),LEN(D7725))=0),AND(NOT(E7725="Unknown"),ISBLANK(J7725)),AND(NOT(O7725="Unknown"),ISBLANK(R7725))),"Missing Information", INDEX(Table15[Entire Service Line Classification], MATCH(SUMIFS(Table15[Unique ID],Table15[System-Owned Portion],E7725,Table15[If Material Anything Other than "Lead" in Column E,Was Material Ever Previously Lead?],G7725,Table15[Customer-Owned Portion],O7725),Table15[Unique ID],0),0)))</f>
        <v/>
      </c>
      <c r="X7725"/>
    </row>
    <row r="7726" spans="2:24" x14ac:dyDescent="0.35">
      <c r="B7726" s="146"/>
      <c r="C7726" s="31"/>
      <c r="D7726" s="31"/>
      <c r="E7726" s="44"/>
      <c r="F7726" s="43"/>
      <c r="G7726" s="84"/>
      <c r="H7726" s="31"/>
      <c r="I7726" s="31"/>
      <c r="J7726" s="84"/>
      <c r="K7726" s="31"/>
      <c r="L7726" s="31"/>
      <c r="M7726" s="169"/>
      <c r="N7726" s="148"/>
      <c r="O7726" s="106"/>
      <c r="P7726" s="43"/>
      <c r="Q7726" s="31"/>
      <c r="R7726" s="84"/>
      <c r="S7726" s="31"/>
      <c r="T7726" s="31"/>
      <c r="U7726" s="169"/>
      <c r="V7726" s="150"/>
      <c r="W7726" s="342" t="str" cm="1">
        <f t="array" ref="W7726">IF(SUM(LEN(B7726:V7726))=0,"",IF(OR(OR(ISBLANK(F7726),SUM(LEN(C7726),LEN(D7726))=0),AND(NOT(E7726="Unknown"),ISBLANK(J7726)),AND(NOT(O7726="Unknown"),ISBLANK(R7726))),"Missing Information", INDEX(Table15[Entire Service Line Classification], MATCH(SUMIFS(Table15[Unique ID],Table15[System-Owned Portion],E7726,Table15[If Material Anything Other than "Lead" in Column E,Was Material Ever Previously Lead?],G7726,Table15[Customer-Owned Portion],O7726),Table15[Unique ID],0),0)))</f>
        <v/>
      </c>
      <c r="X7726"/>
    </row>
    <row r="7727" spans="2:24" x14ac:dyDescent="0.35">
      <c r="B7727" s="146"/>
      <c r="C7727" s="31"/>
      <c r="D7727" s="31"/>
      <c r="E7727" s="44"/>
      <c r="F7727" s="43"/>
      <c r="G7727" s="84"/>
      <c r="H7727" s="31"/>
      <c r="I7727" s="31"/>
      <c r="J7727" s="84"/>
      <c r="K7727" s="31"/>
      <c r="L7727" s="31"/>
      <c r="M7727" s="169"/>
      <c r="N7727" s="148"/>
      <c r="O7727" s="106"/>
      <c r="P7727" s="43"/>
      <c r="Q7727" s="31"/>
      <c r="R7727" s="84"/>
      <c r="S7727" s="31"/>
      <c r="T7727" s="31"/>
      <c r="U7727" s="169"/>
      <c r="V7727" s="150"/>
      <c r="W7727" s="342" t="str" cm="1">
        <f t="array" ref="W7727">IF(SUM(LEN(B7727:V7727))=0,"",IF(OR(OR(ISBLANK(F7727),SUM(LEN(C7727),LEN(D7727))=0),AND(NOT(E7727="Unknown"),ISBLANK(J7727)),AND(NOT(O7727="Unknown"),ISBLANK(R7727))),"Missing Information", INDEX(Table15[Entire Service Line Classification], MATCH(SUMIFS(Table15[Unique ID],Table15[System-Owned Portion],E7727,Table15[If Material Anything Other than "Lead" in Column E,Was Material Ever Previously Lead?],G7727,Table15[Customer-Owned Portion],O7727),Table15[Unique ID],0),0)))</f>
        <v/>
      </c>
      <c r="X7727"/>
    </row>
    <row r="7728" spans="2:24" x14ac:dyDescent="0.35">
      <c r="B7728" s="146"/>
      <c r="C7728" s="31"/>
      <c r="D7728" s="31"/>
      <c r="E7728" s="44"/>
      <c r="F7728" s="43"/>
      <c r="G7728" s="84"/>
      <c r="H7728" s="31"/>
      <c r="I7728" s="31"/>
      <c r="J7728" s="84"/>
      <c r="K7728" s="31"/>
      <c r="L7728" s="31"/>
      <c r="M7728" s="169"/>
      <c r="N7728" s="148"/>
      <c r="O7728" s="106"/>
      <c r="P7728" s="43"/>
      <c r="Q7728" s="31"/>
      <c r="R7728" s="84"/>
      <c r="S7728" s="31"/>
      <c r="T7728" s="31"/>
      <c r="U7728" s="169"/>
      <c r="V7728" s="150"/>
      <c r="W7728" s="342" t="str" cm="1">
        <f t="array" ref="W7728">IF(SUM(LEN(B7728:V7728))=0,"",IF(OR(OR(ISBLANK(F7728),SUM(LEN(C7728),LEN(D7728))=0),AND(NOT(E7728="Unknown"),ISBLANK(J7728)),AND(NOT(O7728="Unknown"),ISBLANK(R7728))),"Missing Information", INDEX(Table15[Entire Service Line Classification], MATCH(SUMIFS(Table15[Unique ID],Table15[System-Owned Portion],E7728,Table15[If Material Anything Other than "Lead" in Column E,Was Material Ever Previously Lead?],G7728,Table15[Customer-Owned Portion],O7728),Table15[Unique ID],0),0)))</f>
        <v/>
      </c>
      <c r="X7728"/>
    </row>
    <row r="7729" spans="2:24" x14ac:dyDescent="0.35">
      <c r="B7729" s="146"/>
      <c r="C7729" s="31"/>
      <c r="D7729" s="31"/>
      <c r="E7729" s="44"/>
      <c r="F7729" s="43"/>
      <c r="G7729" s="84"/>
      <c r="H7729" s="31"/>
      <c r="I7729" s="31"/>
      <c r="J7729" s="84"/>
      <c r="K7729" s="31"/>
      <c r="L7729" s="31"/>
      <c r="M7729" s="169"/>
      <c r="N7729" s="148"/>
      <c r="O7729" s="106"/>
      <c r="P7729" s="43"/>
      <c r="Q7729" s="31"/>
      <c r="R7729" s="84"/>
      <c r="S7729" s="31"/>
      <c r="T7729" s="31"/>
      <c r="U7729" s="169"/>
      <c r="V7729" s="150"/>
      <c r="W7729" s="342" t="str" cm="1">
        <f t="array" ref="W7729">IF(SUM(LEN(B7729:V7729))=0,"",IF(OR(OR(ISBLANK(F7729),SUM(LEN(C7729),LEN(D7729))=0),AND(NOT(E7729="Unknown"),ISBLANK(J7729)),AND(NOT(O7729="Unknown"),ISBLANK(R7729))),"Missing Information", INDEX(Table15[Entire Service Line Classification], MATCH(SUMIFS(Table15[Unique ID],Table15[System-Owned Portion],E7729,Table15[If Material Anything Other than "Lead" in Column E,Was Material Ever Previously Lead?],G7729,Table15[Customer-Owned Portion],O7729),Table15[Unique ID],0),0)))</f>
        <v/>
      </c>
      <c r="X7729"/>
    </row>
    <row r="7730" spans="2:24" x14ac:dyDescent="0.35">
      <c r="B7730" s="146"/>
      <c r="C7730" s="31"/>
      <c r="D7730" s="31"/>
      <c r="E7730" s="44"/>
      <c r="F7730" s="43"/>
      <c r="G7730" s="84"/>
      <c r="H7730" s="31"/>
      <c r="I7730" s="31"/>
      <c r="J7730" s="84"/>
      <c r="K7730" s="31"/>
      <c r="L7730" s="31"/>
      <c r="M7730" s="169"/>
      <c r="N7730" s="148"/>
      <c r="O7730" s="106"/>
      <c r="P7730" s="43"/>
      <c r="Q7730" s="31"/>
      <c r="R7730" s="84"/>
      <c r="S7730" s="31"/>
      <c r="T7730" s="31"/>
      <c r="U7730" s="169"/>
      <c r="V7730" s="150"/>
      <c r="W7730" s="342" t="str" cm="1">
        <f t="array" ref="W7730">IF(SUM(LEN(B7730:V7730))=0,"",IF(OR(OR(ISBLANK(F7730),SUM(LEN(C7730),LEN(D7730))=0),AND(NOT(E7730="Unknown"),ISBLANK(J7730)),AND(NOT(O7730="Unknown"),ISBLANK(R7730))),"Missing Information", INDEX(Table15[Entire Service Line Classification], MATCH(SUMIFS(Table15[Unique ID],Table15[System-Owned Portion],E7730,Table15[If Material Anything Other than "Lead" in Column E,Was Material Ever Previously Lead?],G7730,Table15[Customer-Owned Portion],O7730),Table15[Unique ID],0),0)))</f>
        <v/>
      </c>
      <c r="X7730"/>
    </row>
    <row r="7731" spans="2:24" x14ac:dyDescent="0.35">
      <c r="B7731" s="146"/>
      <c r="C7731" s="31"/>
      <c r="D7731" s="31"/>
      <c r="E7731" s="44"/>
      <c r="F7731" s="43"/>
      <c r="G7731" s="84"/>
      <c r="H7731" s="31"/>
      <c r="I7731" s="31"/>
      <c r="J7731" s="84"/>
      <c r="K7731" s="31"/>
      <c r="L7731" s="31"/>
      <c r="M7731" s="169"/>
      <c r="N7731" s="148"/>
      <c r="O7731" s="106"/>
      <c r="P7731" s="43"/>
      <c r="Q7731" s="31"/>
      <c r="R7731" s="84"/>
      <c r="S7731" s="31"/>
      <c r="T7731" s="31"/>
      <c r="U7731" s="169"/>
      <c r="V7731" s="150"/>
      <c r="W7731" s="342" t="str" cm="1">
        <f t="array" ref="W7731">IF(SUM(LEN(B7731:V7731))=0,"",IF(OR(OR(ISBLANK(F7731),SUM(LEN(C7731),LEN(D7731))=0),AND(NOT(E7731="Unknown"),ISBLANK(J7731)),AND(NOT(O7731="Unknown"),ISBLANK(R7731))),"Missing Information", INDEX(Table15[Entire Service Line Classification], MATCH(SUMIFS(Table15[Unique ID],Table15[System-Owned Portion],E7731,Table15[If Material Anything Other than "Lead" in Column E,Was Material Ever Previously Lead?],G7731,Table15[Customer-Owned Portion],O7731),Table15[Unique ID],0),0)))</f>
        <v/>
      </c>
      <c r="X7731"/>
    </row>
    <row r="7732" spans="2:24" x14ac:dyDescent="0.35">
      <c r="B7732" s="146"/>
      <c r="C7732" s="31"/>
      <c r="D7732" s="31"/>
      <c r="E7732" s="44"/>
      <c r="F7732" s="43"/>
      <c r="G7732" s="84"/>
      <c r="H7732" s="31"/>
      <c r="I7732" s="31"/>
      <c r="J7732" s="84"/>
      <c r="K7732" s="31"/>
      <c r="L7732" s="31"/>
      <c r="M7732" s="169"/>
      <c r="N7732" s="148"/>
      <c r="O7732" s="106"/>
      <c r="P7732" s="43"/>
      <c r="Q7732" s="31"/>
      <c r="R7732" s="84"/>
      <c r="S7732" s="31"/>
      <c r="T7732" s="31"/>
      <c r="U7732" s="169"/>
      <c r="V7732" s="150"/>
      <c r="W7732" s="342" t="str" cm="1">
        <f t="array" ref="W7732">IF(SUM(LEN(B7732:V7732))=0,"",IF(OR(OR(ISBLANK(F7732),SUM(LEN(C7732),LEN(D7732))=0),AND(NOT(E7732="Unknown"),ISBLANK(J7732)),AND(NOT(O7732="Unknown"),ISBLANK(R7732))),"Missing Information", INDEX(Table15[Entire Service Line Classification], MATCH(SUMIFS(Table15[Unique ID],Table15[System-Owned Portion],E7732,Table15[If Material Anything Other than "Lead" in Column E,Was Material Ever Previously Lead?],G7732,Table15[Customer-Owned Portion],O7732),Table15[Unique ID],0),0)))</f>
        <v/>
      </c>
      <c r="X7732"/>
    </row>
    <row r="7733" spans="2:24" x14ac:dyDescent="0.35">
      <c r="B7733" s="146"/>
      <c r="C7733" s="31"/>
      <c r="D7733" s="31"/>
      <c r="E7733" s="44"/>
      <c r="F7733" s="43"/>
      <c r="G7733" s="84"/>
      <c r="H7733" s="31"/>
      <c r="I7733" s="31"/>
      <c r="J7733" s="84"/>
      <c r="K7733" s="31"/>
      <c r="L7733" s="31"/>
      <c r="M7733" s="169"/>
      <c r="N7733" s="148"/>
      <c r="O7733" s="106"/>
      <c r="P7733" s="43"/>
      <c r="Q7733" s="31"/>
      <c r="R7733" s="84"/>
      <c r="S7733" s="31"/>
      <c r="T7733" s="31"/>
      <c r="U7733" s="169"/>
      <c r="V7733" s="150"/>
      <c r="W7733" s="342" t="str" cm="1">
        <f t="array" ref="W7733">IF(SUM(LEN(B7733:V7733))=0,"",IF(OR(OR(ISBLANK(F7733),SUM(LEN(C7733),LEN(D7733))=0),AND(NOT(E7733="Unknown"),ISBLANK(J7733)),AND(NOT(O7733="Unknown"),ISBLANK(R7733))),"Missing Information", INDEX(Table15[Entire Service Line Classification], MATCH(SUMIFS(Table15[Unique ID],Table15[System-Owned Portion],E7733,Table15[If Material Anything Other than "Lead" in Column E,Was Material Ever Previously Lead?],G7733,Table15[Customer-Owned Portion],O7733),Table15[Unique ID],0),0)))</f>
        <v/>
      </c>
      <c r="X7733"/>
    </row>
    <row r="7734" spans="2:24" x14ac:dyDescent="0.35">
      <c r="B7734" s="146"/>
      <c r="C7734" s="31"/>
      <c r="D7734" s="31"/>
      <c r="E7734" s="44"/>
      <c r="F7734" s="43"/>
      <c r="G7734" s="84"/>
      <c r="H7734" s="31"/>
      <c r="I7734" s="31"/>
      <c r="J7734" s="84"/>
      <c r="K7734" s="31"/>
      <c r="L7734" s="31"/>
      <c r="M7734" s="169"/>
      <c r="N7734" s="148"/>
      <c r="O7734" s="106"/>
      <c r="P7734" s="43"/>
      <c r="Q7734" s="31"/>
      <c r="R7734" s="84"/>
      <c r="S7734" s="31"/>
      <c r="T7734" s="31"/>
      <c r="U7734" s="169"/>
      <c r="V7734" s="150"/>
      <c r="W7734" s="342" t="str" cm="1">
        <f t="array" ref="W7734">IF(SUM(LEN(B7734:V7734))=0,"",IF(OR(OR(ISBLANK(F7734),SUM(LEN(C7734),LEN(D7734))=0),AND(NOT(E7734="Unknown"),ISBLANK(J7734)),AND(NOT(O7734="Unknown"),ISBLANK(R7734))),"Missing Information", INDEX(Table15[Entire Service Line Classification], MATCH(SUMIFS(Table15[Unique ID],Table15[System-Owned Portion],E7734,Table15[If Material Anything Other than "Lead" in Column E,Was Material Ever Previously Lead?],G7734,Table15[Customer-Owned Portion],O7734),Table15[Unique ID],0),0)))</f>
        <v/>
      </c>
      <c r="X7734"/>
    </row>
    <row r="7735" spans="2:24" x14ac:dyDescent="0.35">
      <c r="B7735" s="146"/>
      <c r="C7735" s="31"/>
      <c r="D7735" s="31"/>
      <c r="E7735" s="44"/>
      <c r="F7735" s="43"/>
      <c r="G7735" s="84"/>
      <c r="H7735" s="31"/>
      <c r="I7735" s="31"/>
      <c r="J7735" s="84"/>
      <c r="K7735" s="31"/>
      <c r="L7735" s="31"/>
      <c r="M7735" s="169"/>
      <c r="N7735" s="148"/>
      <c r="O7735" s="106"/>
      <c r="P7735" s="43"/>
      <c r="Q7735" s="31"/>
      <c r="R7735" s="84"/>
      <c r="S7735" s="31"/>
      <c r="T7735" s="31"/>
      <c r="U7735" s="169"/>
      <c r="V7735" s="150"/>
      <c r="W7735" s="342" t="str" cm="1">
        <f t="array" ref="W7735">IF(SUM(LEN(B7735:V7735))=0,"",IF(OR(OR(ISBLANK(F7735),SUM(LEN(C7735),LEN(D7735))=0),AND(NOT(E7735="Unknown"),ISBLANK(J7735)),AND(NOT(O7735="Unknown"),ISBLANK(R7735))),"Missing Information", INDEX(Table15[Entire Service Line Classification], MATCH(SUMIFS(Table15[Unique ID],Table15[System-Owned Portion],E7735,Table15[If Material Anything Other than "Lead" in Column E,Was Material Ever Previously Lead?],G7735,Table15[Customer-Owned Portion],O7735),Table15[Unique ID],0),0)))</f>
        <v/>
      </c>
      <c r="X7735"/>
    </row>
    <row r="7736" spans="2:24" x14ac:dyDescent="0.35">
      <c r="B7736" s="146"/>
      <c r="C7736" s="31"/>
      <c r="D7736" s="31"/>
      <c r="E7736" s="44"/>
      <c r="F7736" s="43"/>
      <c r="G7736" s="84"/>
      <c r="H7736" s="31"/>
      <c r="I7736" s="31"/>
      <c r="J7736" s="84"/>
      <c r="K7736" s="31"/>
      <c r="L7736" s="31"/>
      <c r="M7736" s="169"/>
      <c r="N7736" s="148"/>
      <c r="O7736" s="106"/>
      <c r="P7736" s="43"/>
      <c r="Q7736" s="31"/>
      <c r="R7736" s="84"/>
      <c r="S7736" s="31"/>
      <c r="T7736" s="31"/>
      <c r="U7736" s="169"/>
      <c r="V7736" s="150"/>
      <c r="W7736" s="342" t="str" cm="1">
        <f t="array" ref="W7736">IF(SUM(LEN(B7736:V7736))=0,"",IF(OR(OR(ISBLANK(F7736),SUM(LEN(C7736),LEN(D7736))=0),AND(NOT(E7736="Unknown"),ISBLANK(J7736)),AND(NOT(O7736="Unknown"),ISBLANK(R7736))),"Missing Information", INDEX(Table15[Entire Service Line Classification], MATCH(SUMIFS(Table15[Unique ID],Table15[System-Owned Portion],E7736,Table15[If Material Anything Other than "Lead" in Column E,Was Material Ever Previously Lead?],G7736,Table15[Customer-Owned Portion],O7736),Table15[Unique ID],0),0)))</f>
        <v/>
      </c>
      <c r="X7736"/>
    </row>
    <row r="7737" spans="2:24" x14ac:dyDescent="0.35">
      <c r="B7737" s="146"/>
      <c r="C7737" s="31"/>
      <c r="D7737" s="31"/>
      <c r="E7737" s="44"/>
      <c r="F7737" s="43"/>
      <c r="G7737" s="84"/>
      <c r="H7737" s="31"/>
      <c r="I7737" s="31"/>
      <c r="J7737" s="84"/>
      <c r="K7737" s="31"/>
      <c r="L7737" s="31"/>
      <c r="M7737" s="169"/>
      <c r="N7737" s="148"/>
      <c r="O7737" s="106"/>
      <c r="P7737" s="43"/>
      <c r="Q7737" s="31"/>
      <c r="R7737" s="84"/>
      <c r="S7737" s="31"/>
      <c r="T7737" s="31"/>
      <c r="U7737" s="169"/>
      <c r="V7737" s="150"/>
      <c r="W7737" s="342" t="str" cm="1">
        <f t="array" ref="W7737">IF(SUM(LEN(B7737:V7737))=0,"",IF(OR(OR(ISBLANK(F7737),SUM(LEN(C7737),LEN(D7737))=0),AND(NOT(E7737="Unknown"),ISBLANK(J7737)),AND(NOT(O7737="Unknown"),ISBLANK(R7737))),"Missing Information", INDEX(Table15[Entire Service Line Classification], MATCH(SUMIFS(Table15[Unique ID],Table15[System-Owned Portion],E7737,Table15[If Material Anything Other than "Lead" in Column E,Was Material Ever Previously Lead?],G7737,Table15[Customer-Owned Portion],O7737),Table15[Unique ID],0),0)))</f>
        <v/>
      </c>
      <c r="X7737"/>
    </row>
    <row r="7738" spans="2:24" x14ac:dyDescent="0.35">
      <c r="B7738" s="146"/>
      <c r="C7738" s="31"/>
      <c r="D7738" s="31"/>
      <c r="E7738" s="44"/>
      <c r="F7738" s="43"/>
      <c r="G7738" s="84"/>
      <c r="H7738" s="31"/>
      <c r="I7738" s="31"/>
      <c r="J7738" s="84"/>
      <c r="K7738" s="31"/>
      <c r="L7738" s="31"/>
      <c r="M7738" s="169"/>
      <c r="N7738" s="148"/>
      <c r="O7738" s="106"/>
      <c r="P7738" s="43"/>
      <c r="Q7738" s="31"/>
      <c r="R7738" s="84"/>
      <c r="S7738" s="31"/>
      <c r="T7738" s="31"/>
      <c r="U7738" s="169"/>
      <c r="V7738" s="150"/>
      <c r="W7738" s="342" t="str" cm="1">
        <f t="array" ref="W7738">IF(SUM(LEN(B7738:V7738))=0,"",IF(OR(OR(ISBLANK(F7738),SUM(LEN(C7738),LEN(D7738))=0),AND(NOT(E7738="Unknown"),ISBLANK(J7738)),AND(NOT(O7738="Unknown"),ISBLANK(R7738))),"Missing Information", INDEX(Table15[Entire Service Line Classification], MATCH(SUMIFS(Table15[Unique ID],Table15[System-Owned Portion],E7738,Table15[If Material Anything Other than "Lead" in Column E,Was Material Ever Previously Lead?],G7738,Table15[Customer-Owned Portion],O7738),Table15[Unique ID],0),0)))</f>
        <v/>
      </c>
      <c r="X7738"/>
    </row>
    <row r="7739" spans="2:24" x14ac:dyDescent="0.35">
      <c r="B7739" s="146"/>
      <c r="C7739" s="31"/>
      <c r="D7739" s="31"/>
      <c r="E7739" s="44"/>
      <c r="F7739" s="43"/>
      <c r="G7739" s="84"/>
      <c r="H7739" s="31"/>
      <c r="I7739" s="31"/>
      <c r="J7739" s="84"/>
      <c r="K7739" s="31"/>
      <c r="L7739" s="31"/>
      <c r="M7739" s="169"/>
      <c r="N7739" s="148"/>
      <c r="O7739" s="106"/>
      <c r="P7739" s="43"/>
      <c r="Q7739" s="31"/>
      <c r="R7739" s="84"/>
      <c r="S7739" s="31"/>
      <c r="T7739" s="31"/>
      <c r="U7739" s="169"/>
      <c r="V7739" s="150"/>
      <c r="W7739" s="342" t="str" cm="1">
        <f t="array" ref="W7739">IF(SUM(LEN(B7739:V7739))=0,"",IF(OR(OR(ISBLANK(F7739),SUM(LEN(C7739),LEN(D7739))=0),AND(NOT(E7739="Unknown"),ISBLANK(J7739)),AND(NOT(O7739="Unknown"),ISBLANK(R7739))),"Missing Information", INDEX(Table15[Entire Service Line Classification], MATCH(SUMIFS(Table15[Unique ID],Table15[System-Owned Portion],E7739,Table15[If Material Anything Other than "Lead" in Column E,Was Material Ever Previously Lead?],G7739,Table15[Customer-Owned Portion],O7739),Table15[Unique ID],0),0)))</f>
        <v/>
      </c>
      <c r="X7739"/>
    </row>
    <row r="7740" spans="2:24" x14ac:dyDescent="0.35">
      <c r="B7740" s="146"/>
      <c r="C7740" s="31"/>
      <c r="D7740" s="31"/>
      <c r="E7740" s="44"/>
      <c r="F7740" s="43"/>
      <c r="G7740" s="84"/>
      <c r="H7740" s="31"/>
      <c r="I7740" s="31"/>
      <c r="J7740" s="84"/>
      <c r="K7740" s="31"/>
      <c r="L7740" s="31"/>
      <c r="M7740" s="169"/>
      <c r="N7740" s="148"/>
      <c r="O7740" s="106"/>
      <c r="P7740" s="43"/>
      <c r="Q7740" s="31"/>
      <c r="R7740" s="84"/>
      <c r="S7740" s="31"/>
      <c r="T7740" s="31"/>
      <c r="U7740" s="169"/>
      <c r="V7740" s="150"/>
      <c r="W7740" s="342" t="str" cm="1">
        <f t="array" ref="W7740">IF(SUM(LEN(B7740:V7740))=0,"",IF(OR(OR(ISBLANK(F7740),SUM(LEN(C7740),LEN(D7740))=0),AND(NOT(E7740="Unknown"),ISBLANK(J7740)),AND(NOT(O7740="Unknown"),ISBLANK(R7740))),"Missing Information", INDEX(Table15[Entire Service Line Classification], MATCH(SUMIFS(Table15[Unique ID],Table15[System-Owned Portion],E7740,Table15[If Material Anything Other than "Lead" in Column E,Was Material Ever Previously Lead?],G7740,Table15[Customer-Owned Portion],O7740),Table15[Unique ID],0),0)))</f>
        <v/>
      </c>
      <c r="X7740"/>
    </row>
    <row r="7741" spans="2:24" x14ac:dyDescent="0.35">
      <c r="B7741" s="146"/>
      <c r="C7741" s="31"/>
      <c r="D7741" s="31"/>
      <c r="E7741" s="44"/>
      <c r="F7741" s="43"/>
      <c r="G7741" s="84"/>
      <c r="H7741" s="31"/>
      <c r="I7741" s="31"/>
      <c r="J7741" s="84"/>
      <c r="K7741" s="31"/>
      <c r="L7741" s="31"/>
      <c r="M7741" s="169"/>
      <c r="N7741" s="148"/>
      <c r="O7741" s="106"/>
      <c r="P7741" s="43"/>
      <c r="Q7741" s="31"/>
      <c r="R7741" s="84"/>
      <c r="S7741" s="31"/>
      <c r="T7741" s="31"/>
      <c r="U7741" s="169"/>
      <c r="V7741" s="150"/>
      <c r="W7741" s="342" t="str" cm="1">
        <f t="array" ref="W7741">IF(SUM(LEN(B7741:V7741))=0,"",IF(OR(OR(ISBLANK(F7741),SUM(LEN(C7741),LEN(D7741))=0),AND(NOT(E7741="Unknown"),ISBLANK(J7741)),AND(NOT(O7741="Unknown"),ISBLANK(R7741))),"Missing Information", INDEX(Table15[Entire Service Line Classification], MATCH(SUMIFS(Table15[Unique ID],Table15[System-Owned Portion],E7741,Table15[If Material Anything Other than "Lead" in Column E,Was Material Ever Previously Lead?],G7741,Table15[Customer-Owned Portion],O7741),Table15[Unique ID],0),0)))</f>
        <v/>
      </c>
      <c r="X7741"/>
    </row>
    <row r="7742" spans="2:24" x14ac:dyDescent="0.35">
      <c r="B7742" s="146"/>
      <c r="C7742" s="31"/>
      <c r="D7742" s="31"/>
      <c r="E7742" s="44"/>
      <c r="F7742" s="43"/>
      <c r="G7742" s="84"/>
      <c r="H7742" s="31"/>
      <c r="I7742" s="31"/>
      <c r="J7742" s="84"/>
      <c r="K7742" s="31"/>
      <c r="L7742" s="31"/>
      <c r="M7742" s="169"/>
      <c r="N7742" s="148"/>
      <c r="O7742" s="106"/>
      <c r="P7742" s="43"/>
      <c r="Q7742" s="31"/>
      <c r="R7742" s="84"/>
      <c r="S7742" s="31"/>
      <c r="T7742" s="31"/>
      <c r="U7742" s="169"/>
      <c r="V7742" s="150"/>
      <c r="W7742" s="342" t="str" cm="1">
        <f t="array" ref="W7742">IF(SUM(LEN(B7742:V7742))=0,"",IF(OR(OR(ISBLANK(F7742),SUM(LEN(C7742),LEN(D7742))=0),AND(NOT(E7742="Unknown"),ISBLANK(J7742)),AND(NOT(O7742="Unknown"),ISBLANK(R7742))),"Missing Information", INDEX(Table15[Entire Service Line Classification], MATCH(SUMIFS(Table15[Unique ID],Table15[System-Owned Portion],E7742,Table15[If Material Anything Other than "Lead" in Column E,Was Material Ever Previously Lead?],G7742,Table15[Customer-Owned Portion],O7742),Table15[Unique ID],0),0)))</f>
        <v/>
      </c>
      <c r="X7742"/>
    </row>
    <row r="7743" spans="2:24" x14ac:dyDescent="0.35">
      <c r="B7743" s="146"/>
      <c r="C7743" s="31"/>
      <c r="D7743" s="31"/>
      <c r="E7743" s="44"/>
      <c r="F7743" s="43"/>
      <c r="G7743" s="84"/>
      <c r="H7743" s="31"/>
      <c r="I7743" s="31"/>
      <c r="J7743" s="84"/>
      <c r="K7743" s="31"/>
      <c r="L7743" s="31"/>
      <c r="M7743" s="169"/>
      <c r="N7743" s="148"/>
      <c r="O7743" s="106"/>
      <c r="P7743" s="43"/>
      <c r="Q7743" s="31"/>
      <c r="R7743" s="84"/>
      <c r="S7743" s="31"/>
      <c r="T7743" s="31"/>
      <c r="U7743" s="169"/>
      <c r="V7743" s="150"/>
      <c r="W7743" s="342" t="str" cm="1">
        <f t="array" ref="W7743">IF(SUM(LEN(B7743:V7743))=0,"",IF(OR(OR(ISBLANK(F7743),SUM(LEN(C7743),LEN(D7743))=0),AND(NOT(E7743="Unknown"),ISBLANK(J7743)),AND(NOT(O7743="Unknown"),ISBLANK(R7743))),"Missing Information", INDEX(Table15[Entire Service Line Classification], MATCH(SUMIFS(Table15[Unique ID],Table15[System-Owned Portion],E7743,Table15[If Material Anything Other than "Lead" in Column E,Was Material Ever Previously Lead?],G7743,Table15[Customer-Owned Portion],O7743),Table15[Unique ID],0),0)))</f>
        <v/>
      </c>
      <c r="X7743"/>
    </row>
    <row r="7744" spans="2:24" x14ac:dyDescent="0.35">
      <c r="B7744" s="146"/>
      <c r="C7744" s="31"/>
      <c r="D7744" s="31"/>
      <c r="E7744" s="44"/>
      <c r="F7744" s="43"/>
      <c r="G7744" s="84"/>
      <c r="H7744" s="31"/>
      <c r="I7744" s="31"/>
      <c r="J7744" s="84"/>
      <c r="K7744" s="31"/>
      <c r="L7744" s="31"/>
      <c r="M7744" s="169"/>
      <c r="N7744" s="148"/>
      <c r="O7744" s="106"/>
      <c r="P7744" s="43"/>
      <c r="Q7744" s="31"/>
      <c r="R7744" s="84"/>
      <c r="S7744" s="31"/>
      <c r="T7744" s="31"/>
      <c r="U7744" s="169"/>
      <c r="V7744" s="150"/>
      <c r="W7744" s="342" t="str" cm="1">
        <f t="array" ref="W7744">IF(SUM(LEN(B7744:V7744))=0,"",IF(OR(OR(ISBLANK(F7744),SUM(LEN(C7744),LEN(D7744))=0),AND(NOT(E7744="Unknown"),ISBLANK(J7744)),AND(NOT(O7744="Unknown"),ISBLANK(R7744))),"Missing Information", INDEX(Table15[Entire Service Line Classification], MATCH(SUMIFS(Table15[Unique ID],Table15[System-Owned Portion],E7744,Table15[If Material Anything Other than "Lead" in Column E,Was Material Ever Previously Lead?],G7744,Table15[Customer-Owned Portion],O7744),Table15[Unique ID],0),0)))</f>
        <v/>
      </c>
      <c r="X7744"/>
    </row>
    <row r="7745" spans="2:24" x14ac:dyDescent="0.35">
      <c r="B7745" s="146"/>
      <c r="C7745" s="31"/>
      <c r="D7745" s="31"/>
      <c r="E7745" s="44"/>
      <c r="F7745" s="43"/>
      <c r="G7745" s="84"/>
      <c r="H7745" s="31"/>
      <c r="I7745" s="31"/>
      <c r="J7745" s="84"/>
      <c r="K7745" s="31"/>
      <c r="L7745" s="31"/>
      <c r="M7745" s="169"/>
      <c r="N7745" s="148"/>
      <c r="O7745" s="106"/>
      <c r="P7745" s="43"/>
      <c r="Q7745" s="31"/>
      <c r="R7745" s="84"/>
      <c r="S7745" s="31"/>
      <c r="T7745" s="31"/>
      <c r="U7745" s="169"/>
      <c r="V7745" s="150"/>
      <c r="W7745" s="342" t="str" cm="1">
        <f t="array" ref="W7745">IF(SUM(LEN(B7745:V7745))=0,"",IF(OR(OR(ISBLANK(F7745),SUM(LEN(C7745),LEN(D7745))=0),AND(NOT(E7745="Unknown"),ISBLANK(J7745)),AND(NOT(O7745="Unknown"),ISBLANK(R7745))),"Missing Information", INDEX(Table15[Entire Service Line Classification], MATCH(SUMIFS(Table15[Unique ID],Table15[System-Owned Portion],E7745,Table15[If Material Anything Other than "Lead" in Column E,Was Material Ever Previously Lead?],G7745,Table15[Customer-Owned Portion],O7745),Table15[Unique ID],0),0)))</f>
        <v/>
      </c>
      <c r="X7745"/>
    </row>
    <row r="7746" spans="2:24" x14ac:dyDescent="0.35">
      <c r="B7746" s="146"/>
      <c r="C7746" s="31"/>
      <c r="D7746" s="31"/>
      <c r="E7746" s="44"/>
      <c r="F7746" s="43"/>
      <c r="G7746" s="84"/>
      <c r="H7746" s="31"/>
      <c r="I7746" s="31"/>
      <c r="J7746" s="84"/>
      <c r="K7746" s="31"/>
      <c r="L7746" s="31"/>
      <c r="M7746" s="169"/>
      <c r="N7746" s="148"/>
      <c r="O7746" s="106"/>
      <c r="P7746" s="43"/>
      <c r="Q7746" s="31"/>
      <c r="R7746" s="84"/>
      <c r="S7746" s="31"/>
      <c r="T7746" s="31"/>
      <c r="U7746" s="169"/>
      <c r="V7746" s="150"/>
      <c r="W7746" s="342" t="str" cm="1">
        <f t="array" ref="W7746">IF(SUM(LEN(B7746:V7746))=0,"",IF(OR(OR(ISBLANK(F7746),SUM(LEN(C7746),LEN(D7746))=0),AND(NOT(E7746="Unknown"),ISBLANK(J7746)),AND(NOT(O7746="Unknown"),ISBLANK(R7746))),"Missing Information", INDEX(Table15[Entire Service Line Classification], MATCH(SUMIFS(Table15[Unique ID],Table15[System-Owned Portion],E7746,Table15[If Material Anything Other than "Lead" in Column E,Was Material Ever Previously Lead?],G7746,Table15[Customer-Owned Portion],O7746),Table15[Unique ID],0),0)))</f>
        <v/>
      </c>
      <c r="X7746"/>
    </row>
    <row r="7747" spans="2:24" x14ac:dyDescent="0.35">
      <c r="B7747" s="146"/>
      <c r="C7747" s="31"/>
      <c r="D7747" s="31"/>
      <c r="E7747" s="44"/>
      <c r="F7747" s="43"/>
      <c r="G7747" s="84"/>
      <c r="H7747" s="31"/>
      <c r="I7747" s="31"/>
      <c r="J7747" s="84"/>
      <c r="K7747" s="31"/>
      <c r="L7747" s="31"/>
      <c r="M7747" s="169"/>
      <c r="N7747" s="148"/>
      <c r="O7747" s="106"/>
      <c r="P7747" s="43"/>
      <c r="Q7747" s="31"/>
      <c r="R7747" s="84"/>
      <c r="S7747" s="31"/>
      <c r="T7747" s="31"/>
      <c r="U7747" s="169"/>
      <c r="V7747" s="150"/>
      <c r="W7747" s="342" t="str" cm="1">
        <f t="array" ref="W7747">IF(SUM(LEN(B7747:V7747))=0,"",IF(OR(OR(ISBLANK(F7747),SUM(LEN(C7747),LEN(D7747))=0),AND(NOT(E7747="Unknown"),ISBLANK(J7747)),AND(NOT(O7747="Unknown"),ISBLANK(R7747))),"Missing Information", INDEX(Table15[Entire Service Line Classification], MATCH(SUMIFS(Table15[Unique ID],Table15[System-Owned Portion],E7747,Table15[If Material Anything Other than "Lead" in Column E,Was Material Ever Previously Lead?],G7747,Table15[Customer-Owned Portion],O7747),Table15[Unique ID],0),0)))</f>
        <v/>
      </c>
      <c r="X7747"/>
    </row>
    <row r="7748" spans="2:24" x14ac:dyDescent="0.35">
      <c r="B7748" s="146"/>
      <c r="C7748" s="31"/>
      <c r="D7748" s="31"/>
      <c r="E7748" s="44"/>
      <c r="F7748" s="43"/>
      <c r="G7748" s="84"/>
      <c r="H7748" s="31"/>
      <c r="I7748" s="31"/>
      <c r="J7748" s="84"/>
      <c r="K7748" s="31"/>
      <c r="L7748" s="31"/>
      <c r="M7748" s="169"/>
      <c r="N7748" s="148"/>
      <c r="O7748" s="106"/>
      <c r="P7748" s="43"/>
      <c r="Q7748" s="31"/>
      <c r="R7748" s="84"/>
      <c r="S7748" s="31"/>
      <c r="T7748" s="31"/>
      <c r="U7748" s="169"/>
      <c r="V7748" s="150"/>
      <c r="W7748" s="342" t="str" cm="1">
        <f t="array" ref="W7748">IF(SUM(LEN(B7748:V7748))=0,"",IF(OR(OR(ISBLANK(F7748),SUM(LEN(C7748),LEN(D7748))=0),AND(NOT(E7748="Unknown"),ISBLANK(J7748)),AND(NOT(O7748="Unknown"),ISBLANK(R7748))),"Missing Information", INDEX(Table15[Entire Service Line Classification], MATCH(SUMIFS(Table15[Unique ID],Table15[System-Owned Portion],E7748,Table15[If Material Anything Other than "Lead" in Column E,Was Material Ever Previously Lead?],G7748,Table15[Customer-Owned Portion],O7748),Table15[Unique ID],0),0)))</f>
        <v/>
      </c>
      <c r="X7748"/>
    </row>
    <row r="7749" spans="2:24" x14ac:dyDescent="0.35">
      <c r="B7749" s="146"/>
      <c r="C7749" s="31"/>
      <c r="D7749" s="31"/>
      <c r="E7749" s="44"/>
      <c r="F7749" s="43"/>
      <c r="G7749" s="84"/>
      <c r="H7749" s="31"/>
      <c r="I7749" s="31"/>
      <c r="J7749" s="84"/>
      <c r="K7749" s="31"/>
      <c r="L7749" s="31"/>
      <c r="M7749" s="169"/>
      <c r="N7749" s="148"/>
      <c r="O7749" s="106"/>
      <c r="P7749" s="43"/>
      <c r="Q7749" s="31"/>
      <c r="R7749" s="84"/>
      <c r="S7749" s="31"/>
      <c r="T7749" s="31"/>
      <c r="U7749" s="169"/>
      <c r="V7749" s="150"/>
      <c r="W7749" s="342" t="str" cm="1">
        <f t="array" ref="W7749">IF(SUM(LEN(B7749:V7749))=0,"",IF(OR(OR(ISBLANK(F7749),SUM(LEN(C7749),LEN(D7749))=0),AND(NOT(E7749="Unknown"),ISBLANK(J7749)),AND(NOT(O7749="Unknown"),ISBLANK(R7749))),"Missing Information", INDEX(Table15[Entire Service Line Classification], MATCH(SUMIFS(Table15[Unique ID],Table15[System-Owned Portion],E7749,Table15[If Material Anything Other than "Lead" in Column E,Was Material Ever Previously Lead?],G7749,Table15[Customer-Owned Portion],O7749),Table15[Unique ID],0),0)))</f>
        <v/>
      </c>
      <c r="X7749"/>
    </row>
    <row r="7750" spans="2:24" x14ac:dyDescent="0.35">
      <c r="B7750" s="146"/>
      <c r="C7750" s="31"/>
      <c r="D7750" s="31"/>
      <c r="E7750" s="44"/>
      <c r="F7750" s="43"/>
      <c r="G7750" s="84"/>
      <c r="H7750" s="31"/>
      <c r="I7750" s="31"/>
      <c r="J7750" s="84"/>
      <c r="K7750" s="31"/>
      <c r="L7750" s="31"/>
      <c r="M7750" s="169"/>
      <c r="N7750" s="148"/>
      <c r="O7750" s="106"/>
      <c r="P7750" s="43"/>
      <c r="Q7750" s="31"/>
      <c r="R7750" s="84"/>
      <c r="S7750" s="31"/>
      <c r="T7750" s="31"/>
      <c r="U7750" s="169"/>
      <c r="V7750" s="150"/>
      <c r="W7750" s="342" t="str" cm="1">
        <f t="array" ref="W7750">IF(SUM(LEN(B7750:V7750))=0,"",IF(OR(OR(ISBLANK(F7750),SUM(LEN(C7750),LEN(D7750))=0),AND(NOT(E7750="Unknown"),ISBLANK(J7750)),AND(NOT(O7750="Unknown"),ISBLANK(R7750))),"Missing Information", INDEX(Table15[Entire Service Line Classification], MATCH(SUMIFS(Table15[Unique ID],Table15[System-Owned Portion],E7750,Table15[If Material Anything Other than "Lead" in Column E,Was Material Ever Previously Lead?],G7750,Table15[Customer-Owned Portion],O7750),Table15[Unique ID],0),0)))</f>
        <v/>
      </c>
      <c r="X7750"/>
    </row>
    <row r="7751" spans="2:24" x14ac:dyDescent="0.35">
      <c r="B7751" s="146"/>
      <c r="C7751" s="31"/>
      <c r="D7751" s="31"/>
      <c r="E7751" s="44"/>
      <c r="F7751" s="43"/>
      <c r="G7751" s="84"/>
      <c r="H7751" s="31"/>
      <c r="I7751" s="31"/>
      <c r="J7751" s="84"/>
      <c r="K7751" s="31"/>
      <c r="L7751" s="31"/>
      <c r="M7751" s="169"/>
      <c r="N7751" s="148"/>
      <c r="O7751" s="106"/>
      <c r="P7751" s="43"/>
      <c r="Q7751" s="31"/>
      <c r="R7751" s="84"/>
      <c r="S7751" s="31"/>
      <c r="T7751" s="31"/>
      <c r="U7751" s="169"/>
      <c r="V7751" s="150"/>
      <c r="W7751" s="342" t="str" cm="1">
        <f t="array" ref="W7751">IF(SUM(LEN(B7751:V7751))=0,"",IF(OR(OR(ISBLANK(F7751),SUM(LEN(C7751),LEN(D7751))=0),AND(NOT(E7751="Unknown"),ISBLANK(J7751)),AND(NOT(O7751="Unknown"),ISBLANK(R7751))),"Missing Information", INDEX(Table15[Entire Service Line Classification], MATCH(SUMIFS(Table15[Unique ID],Table15[System-Owned Portion],E7751,Table15[If Material Anything Other than "Lead" in Column E,Was Material Ever Previously Lead?],G7751,Table15[Customer-Owned Portion],O7751),Table15[Unique ID],0),0)))</f>
        <v/>
      </c>
      <c r="X7751"/>
    </row>
    <row r="7752" spans="2:24" x14ac:dyDescent="0.35">
      <c r="B7752" s="146"/>
      <c r="C7752" s="31"/>
      <c r="D7752" s="31"/>
      <c r="E7752" s="44"/>
      <c r="F7752" s="43"/>
      <c r="G7752" s="84"/>
      <c r="H7752" s="31"/>
      <c r="I7752" s="31"/>
      <c r="J7752" s="84"/>
      <c r="K7752" s="31"/>
      <c r="L7752" s="31"/>
      <c r="M7752" s="169"/>
      <c r="N7752" s="148"/>
      <c r="O7752" s="106"/>
      <c r="P7752" s="43"/>
      <c r="Q7752" s="31"/>
      <c r="R7752" s="84"/>
      <c r="S7752" s="31"/>
      <c r="T7752" s="31"/>
      <c r="U7752" s="169"/>
      <c r="V7752" s="150"/>
      <c r="W7752" s="342" t="str" cm="1">
        <f t="array" ref="W7752">IF(SUM(LEN(B7752:V7752))=0,"",IF(OR(OR(ISBLANK(F7752),SUM(LEN(C7752),LEN(D7752))=0),AND(NOT(E7752="Unknown"),ISBLANK(J7752)),AND(NOT(O7752="Unknown"),ISBLANK(R7752))),"Missing Information", INDEX(Table15[Entire Service Line Classification], MATCH(SUMIFS(Table15[Unique ID],Table15[System-Owned Portion],E7752,Table15[If Material Anything Other than "Lead" in Column E,Was Material Ever Previously Lead?],G7752,Table15[Customer-Owned Portion],O7752),Table15[Unique ID],0),0)))</f>
        <v/>
      </c>
      <c r="X7752"/>
    </row>
    <row r="7753" spans="2:24" x14ac:dyDescent="0.35">
      <c r="B7753" s="146"/>
      <c r="C7753" s="31"/>
      <c r="D7753" s="31"/>
      <c r="E7753" s="44"/>
      <c r="F7753" s="43"/>
      <c r="G7753" s="84"/>
      <c r="H7753" s="31"/>
      <c r="I7753" s="31"/>
      <c r="J7753" s="84"/>
      <c r="K7753" s="31"/>
      <c r="L7753" s="31"/>
      <c r="M7753" s="169"/>
      <c r="N7753" s="148"/>
      <c r="O7753" s="106"/>
      <c r="P7753" s="43"/>
      <c r="Q7753" s="31"/>
      <c r="R7753" s="84"/>
      <c r="S7753" s="31"/>
      <c r="T7753" s="31"/>
      <c r="U7753" s="169"/>
      <c r="V7753" s="150"/>
      <c r="W7753" s="342" t="str" cm="1">
        <f t="array" ref="W7753">IF(SUM(LEN(B7753:V7753))=0,"",IF(OR(OR(ISBLANK(F7753),SUM(LEN(C7753),LEN(D7753))=0),AND(NOT(E7753="Unknown"),ISBLANK(J7753)),AND(NOT(O7753="Unknown"),ISBLANK(R7753))),"Missing Information", INDEX(Table15[Entire Service Line Classification], MATCH(SUMIFS(Table15[Unique ID],Table15[System-Owned Portion],E7753,Table15[If Material Anything Other than "Lead" in Column E,Was Material Ever Previously Lead?],G7753,Table15[Customer-Owned Portion],O7753),Table15[Unique ID],0),0)))</f>
        <v/>
      </c>
      <c r="X7753"/>
    </row>
    <row r="7754" spans="2:24" x14ac:dyDescent="0.35">
      <c r="B7754" s="146"/>
      <c r="C7754" s="31"/>
      <c r="D7754" s="31"/>
      <c r="E7754" s="44"/>
      <c r="F7754" s="43"/>
      <c r="G7754" s="84"/>
      <c r="H7754" s="31"/>
      <c r="I7754" s="31"/>
      <c r="J7754" s="84"/>
      <c r="K7754" s="31"/>
      <c r="L7754" s="31"/>
      <c r="M7754" s="169"/>
      <c r="N7754" s="148"/>
      <c r="O7754" s="106"/>
      <c r="P7754" s="43"/>
      <c r="Q7754" s="31"/>
      <c r="R7754" s="84"/>
      <c r="S7754" s="31"/>
      <c r="T7754" s="31"/>
      <c r="U7754" s="169"/>
      <c r="V7754" s="150"/>
      <c r="W7754" s="342" t="str" cm="1">
        <f t="array" ref="W7754">IF(SUM(LEN(B7754:V7754))=0,"",IF(OR(OR(ISBLANK(F7754),SUM(LEN(C7754),LEN(D7754))=0),AND(NOT(E7754="Unknown"),ISBLANK(J7754)),AND(NOT(O7754="Unknown"),ISBLANK(R7754))),"Missing Information", INDEX(Table15[Entire Service Line Classification], MATCH(SUMIFS(Table15[Unique ID],Table15[System-Owned Portion],E7754,Table15[If Material Anything Other than "Lead" in Column E,Was Material Ever Previously Lead?],G7754,Table15[Customer-Owned Portion],O7754),Table15[Unique ID],0),0)))</f>
        <v/>
      </c>
      <c r="X7754"/>
    </row>
    <row r="7755" spans="2:24" x14ac:dyDescent="0.35">
      <c r="B7755" s="146"/>
      <c r="C7755" s="31"/>
      <c r="D7755" s="31"/>
      <c r="E7755" s="44"/>
      <c r="F7755" s="43"/>
      <c r="G7755" s="84"/>
      <c r="H7755" s="31"/>
      <c r="I7755" s="31"/>
      <c r="J7755" s="84"/>
      <c r="K7755" s="31"/>
      <c r="L7755" s="31"/>
      <c r="M7755" s="169"/>
      <c r="N7755" s="148"/>
      <c r="O7755" s="106"/>
      <c r="P7755" s="43"/>
      <c r="Q7755" s="31"/>
      <c r="R7755" s="84"/>
      <c r="S7755" s="31"/>
      <c r="T7755" s="31"/>
      <c r="U7755" s="169"/>
      <c r="V7755" s="150"/>
      <c r="W7755" s="342" t="str" cm="1">
        <f t="array" ref="W7755">IF(SUM(LEN(B7755:V7755))=0,"",IF(OR(OR(ISBLANK(F7755),SUM(LEN(C7755),LEN(D7755))=0),AND(NOT(E7755="Unknown"),ISBLANK(J7755)),AND(NOT(O7755="Unknown"),ISBLANK(R7755))),"Missing Information", INDEX(Table15[Entire Service Line Classification], MATCH(SUMIFS(Table15[Unique ID],Table15[System-Owned Portion],E7755,Table15[If Material Anything Other than "Lead" in Column E,Was Material Ever Previously Lead?],G7755,Table15[Customer-Owned Portion],O7755),Table15[Unique ID],0),0)))</f>
        <v/>
      </c>
      <c r="X7755"/>
    </row>
    <row r="7756" spans="2:24" x14ac:dyDescent="0.35">
      <c r="B7756" s="146"/>
      <c r="C7756" s="31"/>
      <c r="D7756" s="31"/>
      <c r="E7756" s="44"/>
      <c r="F7756" s="43"/>
      <c r="G7756" s="84"/>
      <c r="H7756" s="31"/>
      <c r="I7756" s="31"/>
      <c r="J7756" s="84"/>
      <c r="K7756" s="31"/>
      <c r="L7756" s="31"/>
      <c r="M7756" s="169"/>
      <c r="N7756" s="148"/>
      <c r="O7756" s="106"/>
      <c r="P7756" s="43"/>
      <c r="Q7756" s="31"/>
      <c r="R7756" s="84"/>
      <c r="S7756" s="31"/>
      <c r="T7756" s="31"/>
      <c r="U7756" s="169"/>
      <c r="V7756" s="150"/>
      <c r="W7756" s="342" t="str" cm="1">
        <f t="array" ref="W7756">IF(SUM(LEN(B7756:V7756))=0,"",IF(OR(OR(ISBLANK(F7756),SUM(LEN(C7756),LEN(D7756))=0),AND(NOT(E7756="Unknown"),ISBLANK(J7756)),AND(NOT(O7756="Unknown"),ISBLANK(R7756))),"Missing Information", INDEX(Table15[Entire Service Line Classification], MATCH(SUMIFS(Table15[Unique ID],Table15[System-Owned Portion],E7756,Table15[If Material Anything Other than "Lead" in Column E,Was Material Ever Previously Lead?],G7756,Table15[Customer-Owned Portion],O7756),Table15[Unique ID],0),0)))</f>
        <v/>
      </c>
      <c r="X7756"/>
    </row>
    <row r="7757" spans="2:24" x14ac:dyDescent="0.35">
      <c r="B7757" s="146"/>
      <c r="C7757" s="31"/>
      <c r="D7757" s="31"/>
      <c r="E7757" s="44"/>
      <c r="F7757" s="43"/>
      <c r="G7757" s="84"/>
      <c r="H7757" s="31"/>
      <c r="I7757" s="31"/>
      <c r="J7757" s="84"/>
      <c r="K7757" s="31"/>
      <c r="L7757" s="31"/>
      <c r="M7757" s="169"/>
      <c r="N7757" s="148"/>
      <c r="O7757" s="106"/>
      <c r="P7757" s="43"/>
      <c r="Q7757" s="31"/>
      <c r="R7757" s="84"/>
      <c r="S7757" s="31"/>
      <c r="T7757" s="31"/>
      <c r="U7757" s="169"/>
      <c r="V7757" s="150"/>
      <c r="W7757" s="342" t="str" cm="1">
        <f t="array" ref="W7757">IF(SUM(LEN(B7757:V7757))=0,"",IF(OR(OR(ISBLANK(F7757),SUM(LEN(C7757),LEN(D7757))=0),AND(NOT(E7757="Unknown"),ISBLANK(J7757)),AND(NOT(O7757="Unknown"),ISBLANK(R7757))),"Missing Information", INDEX(Table15[Entire Service Line Classification], MATCH(SUMIFS(Table15[Unique ID],Table15[System-Owned Portion],E7757,Table15[If Material Anything Other than "Lead" in Column E,Was Material Ever Previously Lead?],G7757,Table15[Customer-Owned Portion],O7757),Table15[Unique ID],0),0)))</f>
        <v/>
      </c>
      <c r="X7757"/>
    </row>
    <row r="7758" spans="2:24" x14ac:dyDescent="0.35">
      <c r="B7758" s="146"/>
      <c r="C7758" s="31"/>
      <c r="D7758" s="31"/>
      <c r="E7758" s="44"/>
      <c r="F7758" s="43"/>
      <c r="G7758" s="84"/>
      <c r="H7758" s="31"/>
      <c r="I7758" s="31"/>
      <c r="J7758" s="84"/>
      <c r="K7758" s="31"/>
      <c r="L7758" s="31"/>
      <c r="M7758" s="169"/>
      <c r="N7758" s="148"/>
      <c r="O7758" s="106"/>
      <c r="P7758" s="43"/>
      <c r="Q7758" s="31"/>
      <c r="R7758" s="84"/>
      <c r="S7758" s="31"/>
      <c r="T7758" s="31"/>
      <c r="U7758" s="169"/>
      <c r="V7758" s="150"/>
      <c r="W7758" s="342" t="str" cm="1">
        <f t="array" ref="W7758">IF(SUM(LEN(B7758:V7758))=0,"",IF(OR(OR(ISBLANK(F7758),SUM(LEN(C7758),LEN(D7758))=0),AND(NOT(E7758="Unknown"),ISBLANK(J7758)),AND(NOT(O7758="Unknown"),ISBLANK(R7758))),"Missing Information", INDEX(Table15[Entire Service Line Classification], MATCH(SUMIFS(Table15[Unique ID],Table15[System-Owned Portion],E7758,Table15[If Material Anything Other than "Lead" in Column E,Was Material Ever Previously Lead?],G7758,Table15[Customer-Owned Portion],O7758),Table15[Unique ID],0),0)))</f>
        <v/>
      </c>
      <c r="X7758"/>
    </row>
    <row r="7759" spans="2:24" x14ac:dyDescent="0.35">
      <c r="B7759" s="146"/>
      <c r="C7759" s="31"/>
      <c r="D7759" s="31"/>
      <c r="E7759" s="44"/>
      <c r="F7759" s="43"/>
      <c r="G7759" s="84"/>
      <c r="H7759" s="31"/>
      <c r="I7759" s="31"/>
      <c r="J7759" s="84"/>
      <c r="K7759" s="31"/>
      <c r="L7759" s="31"/>
      <c r="M7759" s="169"/>
      <c r="N7759" s="148"/>
      <c r="O7759" s="106"/>
      <c r="P7759" s="43"/>
      <c r="Q7759" s="31"/>
      <c r="R7759" s="84"/>
      <c r="S7759" s="31"/>
      <c r="T7759" s="31"/>
      <c r="U7759" s="169"/>
      <c r="V7759" s="150"/>
      <c r="W7759" s="342" t="str" cm="1">
        <f t="array" ref="W7759">IF(SUM(LEN(B7759:V7759))=0,"",IF(OR(OR(ISBLANK(F7759),SUM(LEN(C7759),LEN(D7759))=0),AND(NOT(E7759="Unknown"),ISBLANK(J7759)),AND(NOT(O7759="Unknown"),ISBLANK(R7759))),"Missing Information", INDEX(Table15[Entire Service Line Classification], MATCH(SUMIFS(Table15[Unique ID],Table15[System-Owned Portion],E7759,Table15[If Material Anything Other than "Lead" in Column E,Was Material Ever Previously Lead?],G7759,Table15[Customer-Owned Portion],O7759),Table15[Unique ID],0),0)))</f>
        <v/>
      </c>
      <c r="X7759"/>
    </row>
    <row r="7760" spans="2:24" x14ac:dyDescent="0.35">
      <c r="B7760" s="146"/>
      <c r="C7760" s="31"/>
      <c r="D7760" s="31"/>
      <c r="E7760" s="44"/>
      <c r="F7760" s="43"/>
      <c r="G7760" s="84"/>
      <c r="H7760" s="31"/>
      <c r="I7760" s="31"/>
      <c r="J7760" s="84"/>
      <c r="K7760" s="31"/>
      <c r="L7760" s="31"/>
      <c r="M7760" s="169"/>
      <c r="N7760" s="148"/>
      <c r="O7760" s="106"/>
      <c r="P7760" s="43"/>
      <c r="Q7760" s="31"/>
      <c r="R7760" s="84"/>
      <c r="S7760" s="31"/>
      <c r="T7760" s="31"/>
      <c r="U7760" s="169"/>
      <c r="V7760" s="150"/>
      <c r="W7760" s="342" t="str" cm="1">
        <f t="array" ref="W7760">IF(SUM(LEN(B7760:V7760))=0,"",IF(OR(OR(ISBLANK(F7760),SUM(LEN(C7760),LEN(D7760))=0),AND(NOT(E7760="Unknown"),ISBLANK(J7760)),AND(NOT(O7760="Unknown"),ISBLANK(R7760))),"Missing Information", INDEX(Table15[Entire Service Line Classification], MATCH(SUMIFS(Table15[Unique ID],Table15[System-Owned Portion],E7760,Table15[If Material Anything Other than "Lead" in Column E,Was Material Ever Previously Lead?],G7760,Table15[Customer-Owned Portion],O7760),Table15[Unique ID],0),0)))</f>
        <v/>
      </c>
      <c r="X7760"/>
    </row>
    <row r="7761" spans="2:24" x14ac:dyDescent="0.35">
      <c r="B7761" s="146"/>
      <c r="C7761" s="31"/>
      <c r="D7761" s="31"/>
      <c r="E7761" s="44"/>
      <c r="F7761" s="43"/>
      <c r="G7761" s="84"/>
      <c r="H7761" s="31"/>
      <c r="I7761" s="31"/>
      <c r="J7761" s="84"/>
      <c r="K7761" s="31"/>
      <c r="L7761" s="31"/>
      <c r="M7761" s="169"/>
      <c r="N7761" s="148"/>
      <c r="O7761" s="106"/>
      <c r="P7761" s="43"/>
      <c r="Q7761" s="31"/>
      <c r="R7761" s="84"/>
      <c r="S7761" s="31"/>
      <c r="T7761" s="31"/>
      <c r="U7761" s="169"/>
      <c r="V7761" s="150"/>
      <c r="W7761" s="342" t="str" cm="1">
        <f t="array" ref="W7761">IF(SUM(LEN(B7761:V7761))=0,"",IF(OR(OR(ISBLANK(F7761),SUM(LEN(C7761),LEN(D7761))=0),AND(NOT(E7761="Unknown"),ISBLANK(J7761)),AND(NOT(O7761="Unknown"),ISBLANK(R7761))),"Missing Information", INDEX(Table15[Entire Service Line Classification], MATCH(SUMIFS(Table15[Unique ID],Table15[System-Owned Portion],E7761,Table15[If Material Anything Other than "Lead" in Column E,Was Material Ever Previously Lead?],G7761,Table15[Customer-Owned Portion],O7761),Table15[Unique ID],0),0)))</f>
        <v/>
      </c>
      <c r="X7761"/>
    </row>
    <row r="7762" spans="2:24" x14ac:dyDescent="0.35">
      <c r="B7762" s="146"/>
      <c r="C7762" s="31"/>
      <c r="D7762" s="31"/>
      <c r="E7762" s="44"/>
      <c r="F7762" s="43"/>
      <c r="G7762" s="84"/>
      <c r="H7762" s="31"/>
      <c r="I7762" s="31"/>
      <c r="J7762" s="84"/>
      <c r="K7762" s="31"/>
      <c r="L7762" s="31"/>
      <c r="M7762" s="169"/>
      <c r="N7762" s="148"/>
      <c r="O7762" s="106"/>
      <c r="P7762" s="43"/>
      <c r="Q7762" s="31"/>
      <c r="R7762" s="84"/>
      <c r="S7762" s="31"/>
      <c r="T7762" s="31"/>
      <c r="U7762" s="169"/>
      <c r="V7762" s="150"/>
      <c r="W7762" s="342" t="str" cm="1">
        <f t="array" ref="W7762">IF(SUM(LEN(B7762:V7762))=0,"",IF(OR(OR(ISBLANK(F7762),SUM(LEN(C7762),LEN(D7762))=0),AND(NOT(E7762="Unknown"),ISBLANK(J7762)),AND(NOT(O7762="Unknown"),ISBLANK(R7762))),"Missing Information", INDEX(Table15[Entire Service Line Classification], MATCH(SUMIFS(Table15[Unique ID],Table15[System-Owned Portion],E7762,Table15[If Material Anything Other than "Lead" in Column E,Was Material Ever Previously Lead?],G7762,Table15[Customer-Owned Portion],O7762),Table15[Unique ID],0),0)))</f>
        <v/>
      </c>
      <c r="X7762"/>
    </row>
    <row r="7763" spans="2:24" x14ac:dyDescent="0.35">
      <c r="B7763" s="146"/>
      <c r="C7763" s="31"/>
      <c r="D7763" s="31"/>
      <c r="E7763" s="44"/>
      <c r="F7763" s="43"/>
      <c r="G7763" s="84"/>
      <c r="H7763" s="31"/>
      <c r="I7763" s="31"/>
      <c r="J7763" s="84"/>
      <c r="K7763" s="31"/>
      <c r="L7763" s="31"/>
      <c r="M7763" s="169"/>
      <c r="N7763" s="148"/>
      <c r="O7763" s="106"/>
      <c r="P7763" s="43"/>
      <c r="Q7763" s="31"/>
      <c r="R7763" s="84"/>
      <c r="S7763" s="31"/>
      <c r="T7763" s="31"/>
      <c r="U7763" s="169"/>
      <c r="V7763" s="150"/>
      <c r="W7763" s="342" t="str" cm="1">
        <f t="array" ref="W7763">IF(SUM(LEN(B7763:V7763))=0,"",IF(OR(OR(ISBLANK(F7763),SUM(LEN(C7763),LEN(D7763))=0),AND(NOT(E7763="Unknown"),ISBLANK(J7763)),AND(NOT(O7763="Unknown"),ISBLANK(R7763))),"Missing Information", INDEX(Table15[Entire Service Line Classification], MATCH(SUMIFS(Table15[Unique ID],Table15[System-Owned Portion],E7763,Table15[If Material Anything Other than "Lead" in Column E,Was Material Ever Previously Lead?],G7763,Table15[Customer-Owned Portion],O7763),Table15[Unique ID],0),0)))</f>
        <v/>
      </c>
      <c r="X7763"/>
    </row>
    <row r="7764" spans="2:24" x14ac:dyDescent="0.35">
      <c r="B7764" s="146"/>
      <c r="C7764" s="31"/>
      <c r="D7764" s="31"/>
      <c r="E7764" s="44"/>
      <c r="F7764" s="43"/>
      <c r="G7764" s="84"/>
      <c r="H7764" s="31"/>
      <c r="I7764" s="31"/>
      <c r="J7764" s="84"/>
      <c r="K7764" s="31"/>
      <c r="L7764" s="31"/>
      <c r="M7764" s="169"/>
      <c r="N7764" s="148"/>
      <c r="O7764" s="106"/>
      <c r="P7764" s="43"/>
      <c r="Q7764" s="31"/>
      <c r="R7764" s="84"/>
      <c r="S7764" s="31"/>
      <c r="T7764" s="31"/>
      <c r="U7764" s="169"/>
      <c r="V7764" s="150"/>
      <c r="W7764" s="342" t="str" cm="1">
        <f t="array" ref="W7764">IF(SUM(LEN(B7764:V7764))=0,"",IF(OR(OR(ISBLANK(F7764),SUM(LEN(C7764),LEN(D7764))=0),AND(NOT(E7764="Unknown"),ISBLANK(J7764)),AND(NOT(O7764="Unknown"),ISBLANK(R7764))),"Missing Information", INDEX(Table15[Entire Service Line Classification], MATCH(SUMIFS(Table15[Unique ID],Table15[System-Owned Portion],E7764,Table15[If Material Anything Other than "Lead" in Column E,Was Material Ever Previously Lead?],G7764,Table15[Customer-Owned Portion],O7764),Table15[Unique ID],0),0)))</f>
        <v/>
      </c>
      <c r="X7764"/>
    </row>
    <row r="7765" spans="2:24" x14ac:dyDescent="0.35">
      <c r="B7765" s="146"/>
      <c r="C7765" s="31"/>
      <c r="D7765" s="31"/>
      <c r="E7765" s="44"/>
      <c r="F7765" s="43"/>
      <c r="G7765" s="84"/>
      <c r="H7765" s="31"/>
      <c r="I7765" s="31"/>
      <c r="J7765" s="84"/>
      <c r="K7765" s="31"/>
      <c r="L7765" s="31"/>
      <c r="M7765" s="169"/>
      <c r="N7765" s="148"/>
      <c r="O7765" s="106"/>
      <c r="P7765" s="43"/>
      <c r="Q7765" s="31"/>
      <c r="R7765" s="84"/>
      <c r="S7765" s="31"/>
      <c r="T7765" s="31"/>
      <c r="U7765" s="169"/>
      <c r="V7765" s="150"/>
      <c r="W7765" s="342" t="str" cm="1">
        <f t="array" ref="W7765">IF(SUM(LEN(B7765:V7765))=0,"",IF(OR(OR(ISBLANK(F7765),SUM(LEN(C7765),LEN(D7765))=0),AND(NOT(E7765="Unknown"),ISBLANK(J7765)),AND(NOT(O7765="Unknown"),ISBLANK(R7765))),"Missing Information", INDEX(Table15[Entire Service Line Classification], MATCH(SUMIFS(Table15[Unique ID],Table15[System-Owned Portion],E7765,Table15[If Material Anything Other than "Lead" in Column E,Was Material Ever Previously Lead?],G7765,Table15[Customer-Owned Portion],O7765),Table15[Unique ID],0),0)))</f>
        <v/>
      </c>
      <c r="X7765"/>
    </row>
    <row r="7766" spans="2:24" x14ac:dyDescent="0.35">
      <c r="B7766" s="146"/>
      <c r="C7766" s="31"/>
      <c r="D7766" s="31"/>
      <c r="E7766" s="44"/>
      <c r="F7766" s="43"/>
      <c r="G7766" s="84"/>
      <c r="H7766" s="31"/>
      <c r="I7766" s="31"/>
      <c r="J7766" s="84"/>
      <c r="K7766" s="31"/>
      <c r="L7766" s="31"/>
      <c r="M7766" s="169"/>
      <c r="N7766" s="148"/>
      <c r="O7766" s="106"/>
      <c r="P7766" s="43"/>
      <c r="Q7766" s="31"/>
      <c r="R7766" s="84"/>
      <c r="S7766" s="31"/>
      <c r="T7766" s="31"/>
      <c r="U7766" s="169"/>
      <c r="V7766" s="150"/>
      <c r="W7766" s="342" t="str" cm="1">
        <f t="array" ref="W7766">IF(SUM(LEN(B7766:V7766))=0,"",IF(OR(OR(ISBLANK(F7766),SUM(LEN(C7766),LEN(D7766))=0),AND(NOT(E7766="Unknown"),ISBLANK(J7766)),AND(NOT(O7766="Unknown"),ISBLANK(R7766))),"Missing Information", INDEX(Table15[Entire Service Line Classification], MATCH(SUMIFS(Table15[Unique ID],Table15[System-Owned Portion],E7766,Table15[If Material Anything Other than "Lead" in Column E,Was Material Ever Previously Lead?],G7766,Table15[Customer-Owned Portion],O7766),Table15[Unique ID],0),0)))</f>
        <v/>
      </c>
      <c r="X7766"/>
    </row>
    <row r="7767" spans="2:24" x14ac:dyDescent="0.35">
      <c r="B7767" s="146"/>
      <c r="C7767" s="31"/>
      <c r="D7767" s="31"/>
      <c r="E7767" s="44"/>
      <c r="F7767" s="43"/>
      <c r="G7767" s="84"/>
      <c r="H7767" s="31"/>
      <c r="I7767" s="31"/>
      <c r="J7767" s="84"/>
      <c r="K7767" s="31"/>
      <c r="L7767" s="31"/>
      <c r="M7767" s="169"/>
      <c r="N7767" s="148"/>
      <c r="O7767" s="106"/>
      <c r="P7767" s="43"/>
      <c r="Q7767" s="31"/>
      <c r="R7767" s="84"/>
      <c r="S7767" s="31"/>
      <c r="T7767" s="31"/>
      <c r="U7767" s="169"/>
      <c r="V7767" s="150"/>
      <c r="W7767" s="342" t="str" cm="1">
        <f t="array" ref="W7767">IF(SUM(LEN(B7767:V7767))=0,"",IF(OR(OR(ISBLANK(F7767),SUM(LEN(C7767),LEN(D7767))=0),AND(NOT(E7767="Unknown"),ISBLANK(J7767)),AND(NOT(O7767="Unknown"),ISBLANK(R7767))),"Missing Information", INDEX(Table15[Entire Service Line Classification], MATCH(SUMIFS(Table15[Unique ID],Table15[System-Owned Portion],E7767,Table15[If Material Anything Other than "Lead" in Column E,Was Material Ever Previously Lead?],G7767,Table15[Customer-Owned Portion],O7767),Table15[Unique ID],0),0)))</f>
        <v/>
      </c>
      <c r="X7767"/>
    </row>
    <row r="7768" spans="2:24" x14ac:dyDescent="0.35">
      <c r="B7768" s="146"/>
      <c r="C7768" s="31"/>
      <c r="D7768" s="31"/>
      <c r="E7768" s="44"/>
      <c r="F7768" s="43"/>
      <c r="G7768" s="84"/>
      <c r="H7768" s="31"/>
      <c r="I7768" s="31"/>
      <c r="J7768" s="84"/>
      <c r="K7768" s="31"/>
      <c r="L7768" s="31"/>
      <c r="M7768" s="169"/>
      <c r="N7768" s="148"/>
      <c r="O7768" s="106"/>
      <c r="P7768" s="43"/>
      <c r="Q7768" s="31"/>
      <c r="R7768" s="84"/>
      <c r="S7768" s="31"/>
      <c r="T7768" s="31"/>
      <c r="U7768" s="169"/>
      <c r="V7768" s="150"/>
      <c r="W7768" s="342" t="str" cm="1">
        <f t="array" ref="W7768">IF(SUM(LEN(B7768:V7768))=0,"",IF(OR(OR(ISBLANK(F7768),SUM(LEN(C7768),LEN(D7768))=0),AND(NOT(E7768="Unknown"),ISBLANK(J7768)),AND(NOT(O7768="Unknown"),ISBLANK(R7768))),"Missing Information", INDEX(Table15[Entire Service Line Classification], MATCH(SUMIFS(Table15[Unique ID],Table15[System-Owned Portion],E7768,Table15[If Material Anything Other than "Lead" in Column E,Was Material Ever Previously Lead?],G7768,Table15[Customer-Owned Portion],O7768),Table15[Unique ID],0),0)))</f>
        <v/>
      </c>
      <c r="X7768"/>
    </row>
    <row r="7769" spans="2:24" x14ac:dyDescent="0.35">
      <c r="B7769" s="146"/>
      <c r="C7769" s="31"/>
      <c r="D7769" s="31"/>
      <c r="E7769" s="44"/>
      <c r="F7769" s="43"/>
      <c r="G7769" s="84"/>
      <c r="H7769" s="31"/>
      <c r="I7769" s="31"/>
      <c r="J7769" s="84"/>
      <c r="K7769" s="31"/>
      <c r="L7769" s="31"/>
      <c r="M7769" s="169"/>
      <c r="N7769" s="148"/>
      <c r="O7769" s="106"/>
      <c r="P7769" s="43"/>
      <c r="Q7769" s="31"/>
      <c r="R7769" s="84"/>
      <c r="S7769" s="31"/>
      <c r="T7769" s="31"/>
      <c r="U7769" s="169"/>
      <c r="V7769" s="150"/>
      <c r="W7769" s="342" t="str" cm="1">
        <f t="array" ref="W7769">IF(SUM(LEN(B7769:V7769))=0,"",IF(OR(OR(ISBLANK(F7769),SUM(LEN(C7769),LEN(D7769))=0),AND(NOT(E7769="Unknown"),ISBLANK(J7769)),AND(NOT(O7769="Unknown"),ISBLANK(R7769))),"Missing Information", INDEX(Table15[Entire Service Line Classification], MATCH(SUMIFS(Table15[Unique ID],Table15[System-Owned Portion],E7769,Table15[If Material Anything Other than "Lead" in Column E,Was Material Ever Previously Lead?],G7769,Table15[Customer-Owned Portion],O7769),Table15[Unique ID],0),0)))</f>
        <v/>
      </c>
      <c r="X7769"/>
    </row>
    <row r="7770" spans="2:24" x14ac:dyDescent="0.35">
      <c r="B7770" s="146"/>
      <c r="C7770" s="31"/>
      <c r="D7770" s="31"/>
      <c r="E7770" s="44"/>
      <c r="F7770" s="43"/>
      <c r="G7770" s="84"/>
      <c r="H7770" s="31"/>
      <c r="I7770" s="31"/>
      <c r="J7770" s="84"/>
      <c r="K7770" s="31"/>
      <c r="L7770" s="31"/>
      <c r="M7770" s="169"/>
      <c r="N7770" s="148"/>
      <c r="O7770" s="106"/>
      <c r="P7770" s="43"/>
      <c r="Q7770" s="31"/>
      <c r="R7770" s="84"/>
      <c r="S7770" s="31"/>
      <c r="T7770" s="31"/>
      <c r="U7770" s="169"/>
      <c r="V7770" s="150"/>
      <c r="W7770" s="342" t="str" cm="1">
        <f t="array" ref="W7770">IF(SUM(LEN(B7770:V7770))=0,"",IF(OR(OR(ISBLANK(F7770),SUM(LEN(C7770),LEN(D7770))=0),AND(NOT(E7770="Unknown"),ISBLANK(J7770)),AND(NOT(O7770="Unknown"),ISBLANK(R7770))),"Missing Information", INDEX(Table15[Entire Service Line Classification], MATCH(SUMIFS(Table15[Unique ID],Table15[System-Owned Portion],E7770,Table15[If Material Anything Other than "Lead" in Column E,Was Material Ever Previously Lead?],G7770,Table15[Customer-Owned Portion],O7770),Table15[Unique ID],0),0)))</f>
        <v/>
      </c>
      <c r="X7770"/>
    </row>
    <row r="7771" spans="2:24" x14ac:dyDescent="0.35">
      <c r="B7771" s="146"/>
      <c r="C7771" s="31"/>
      <c r="D7771" s="31"/>
      <c r="E7771" s="44"/>
      <c r="F7771" s="43"/>
      <c r="G7771" s="84"/>
      <c r="H7771" s="31"/>
      <c r="I7771" s="31"/>
      <c r="J7771" s="84"/>
      <c r="K7771" s="31"/>
      <c r="L7771" s="31"/>
      <c r="M7771" s="169"/>
      <c r="N7771" s="148"/>
      <c r="O7771" s="106"/>
      <c r="P7771" s="43"/>
      <c r="Q7771" s="31"/>
      <c r="R7771" s="84"/>
      <c r="S7771" s="31"/>
      <c r="T7771" s="31"/>
      <c r="U7771" s="169"/>
      <c r="V7771" s="150"/>
      <c r="W7771" s="342" t="str" cm="1">
        <f t="array" ref="W7771">IF(SUM(LEN(B7771:V7771))=0,"",IF(OR(OR(ISBLANK(F7771),SUM(LEN(C7771),LEN(D7771))=0),AND(NOT(E7771="Unknown"),ISBLANK(J7771)),AND(NOT(O7771="Unknown"),ISBLANK(R7771))),"Missing Information", INDEX(Table15[Entire Service Line Classification], MATCH(SUMIFS(Table15[Unique ID],Table15[System-Owned Portion],E7771,Table15[If Material Anything Other than "Lead" in Column E,Was Material Ever Previously Lead?],G7771,Table15[Customer-Owned Portion],O7771),Table15[Unique ID],0),0)))</f>
        <v/>
      </c>
      <c r="X7771"/>
    </row>
    <row r="7772" spans="2:24" x14ac:dyDescent="0.35">
      <c r="B7772" s="146"/>
      <c r="C7772" s="31"/>
      <c r="D7772" s="31"/>
      <c r="E7772" s="44"/>
      <c r="F7772" s="43"/>
      <c r="G7772" s="84"/>
      <c r="H7772" s="31"/>
      <c r="I7772" s="31"/>
      <c r="J7772" s="84"/>
      <c r="K7772" s="31"/>
      <c r="L7772" s="31"/>
      <c r="M7772" s="169"/>
      <c r="N7772" s="148"/>
      <c r="O7772" s="106"/>
      <c r="P7772" s="43"/>
      <c r="Q7772" s="31"/>
      <c r="R7772" s="84"/>
      <c r="S7772" s="31"/>
      <c r="T7772" s="31"/>
      <c r="U7772" s="169"/>
      <c r="V7772" s="150"/>
      <c r="W7772" s="342" t="str" cm="1">
        <f t="array" ref="W7772">IF(SUM(LEN(B7772:V7772))=0,"",IF(OR(OR(ISBLANK(F7772),SUM(LEN(C7772),LEN(D7772))=0),AND(NOT(E7772="Unknown"),ISBLANK(J7772)),AND(NOT(O7772="Unknown"),ISBLANK(R7772))),"Missing Information", INDEX(Table15[Entire Service Line Classification], MATCH(SUMIFS(Table15[Unique ID],Table15[System-Owned Portion],E7772,Table15[If Material Anything Other than "Lead" in Column E,Was Material Ever Previously Lead?],G7772,Table15[Customer-Owned Portion],O7772),Table15[Unique ID],0),0)))</f>
        <v/>
      </c>
      <c r="X7772"/>
    </row>
    <row r="7773" spans="2:24" x14ac:dyDescent="0.35">
      <c r="B7773" s="146"/>
      <c r="C7773" s="31"/>
      <c r="D7773" s="31"/>
      <c r="E7773" s="44"/>
      <c r="F7773" s="43"/>
      <c r="G7773" s="84"/>
      <c r="H7773" s="31"/>
      <c r="I7773" s="31"/>
      <c r="J7773" s="84"/>
      <c r="K7773" s="31"/>
      <c r="L7773" s="31"/>
      <c r="M7773" s="169"/>
      <c r="N7773" s="148"/>
      <c r="O7773" s="106"/>
      <c r="P7773" s="43"/>
      <c r="Q7773" s="31"/>
      <c r="R7773" s="84"/>
      <c r="S7773" s="31"/>
      <c r="T7773" s="31"/>
      <c r="U7773" s="169"/>
      <c r="V7773" s="150"/>
      <c r="W7773" s="342" t="str" cm="1">
        <f t="array" ref="W7773">IF(SUM(LEN(B7773:V7773))=0,"",IF(OR(OR(ISBLANK(F7773),SUM(LEN(C7773),LEN(D7773))=0),AND(NOT(E7773="Unknown"),ISBLANK(J7773)),AND(NOT(O7773="Unknown"),ISBLANK(R7773))),"Missing Information", INDEX(Table15[Entire Service Line Classification], MATCH(SUMIFS(Table15[Unique ID],Table15[System-Owned Portion],E7773,Table15[If Material Anything Other than "Lead" in Column E,Was Material Ever Previously Lead?],G7773,Table15[Customer-Owned Portion],O7773),Table15[Unique ID],0),0)))</f>
        <v/>
      </c>
      <c r="X7773"/>
    </row>
    <row r="7774" spans="2:24" x14ac:dyDescent="0.35">
      <c r="B7774" s="146"/>
      <c r="C7774" s="31"/>
      <c r="D7774" s="31"/>
      <c r="E7774" s="44"/>
      <c r="F7774" s="43"/>
      <c r="G7774" s="84"/>
      <c r="H7774" s="31"/>
      <c r="I7774" s="31"/>
      <c r="J7774" s="84"/>
      <c r="K7774" s="31"/>
      <c r="L7774" s="31"/>
      <c r="M7774" s="169"/>
      <c r="N7774" s="148"/>
      <c r="O7774" s="106"/>
      <c r="P7774" s="43"/>
      <c r="Q7774" s="31"/>
      <c r="R7774" s="84"/>
      <c r="S7774" s="31"/>
      <c r="T7774" s="31"/>
      <c r="U7774" s="169"/>
      <c r="V7774" s="150"/>
      <c r="W7774" s="342" t="str" cm="1">
        <f t="array" ref="W7774">IF(SUM(LEN(B7774:V7774))=0,"",IF(OR(OR(ISBLANK(F7774),SUM(LEN(C7774),LEN(D7774))=0),AND(NOT(E7774="Unknown"),ISBLANK(J7774)),AND(NOT(O7774="Unknown"),ISBLANK(R7774))),"Missing Information", INDEX(Table15[Entire Service Line Classification], MATCH(SUMIFS(Table15[Unique ID],Table15[System-Owned Portion],E7774,Table15[If Material Anything Other than "Lead" in Column E,Was Material Ever Previously Lead?],G7774,Table15[Customer-Owned Portion],O7774),Table15[Unique ID],0),0)))</f>
        <v/>
      </c>
      <c r="X7774"/>
    </row>
    <row r="7775" spans="2:24" x14ac:dyDescent="0.35">
      <c r="B7775" s="146"/>
      <c r="C7775" s="31"/>
      <c r="D7775" s="31"/>
      <c r="E7775" s="44"/>
      <c r="F7775" s="43"/>
      <c r="G7775" s="84"/>
      <c r="H7775" s="31"/>
      <c r="I7775" s="31"/>
      <c r="J7775" s="84"/>
      <c r="K7775" s="31"/>
      <c r="L7775" s="31"/>
      <c r="M7775" s="169"/>
      <c r="N7775" s="148"/>
      <c r="O7775" s="106"/>
      <c r="P7775" s="43"/>
      <c r="Q7775" s="31"/>
      <c r="R7775" s="84"/>
      <c r="S7775" s="31"/>
      <c r="T7775" s="31"/>
      <c r="U7775" s="169"/>
      <c r="V7775" s="150"/>
      <c r="W7775" s="342" t="str" cm="1">
        <f t="array" ref="W7775">IF(SUM(LEN(B7775:V7775))=0,"",IF(OR(OR(ISBLANK(F7775),SUM(LEN(C7775),LEN(D7775))=0),AND(NOT(E7775="Unknown"),ISBLANK(J7775)),AND(NOT(O7775="Unknown"),ISBLANK(R7775))),"Missing Information", INDEX(Table15[Entire Service Line Classification], MATCH(SUMIFS(Table15[Unique ID],Table15[System-Owned Portion],E7775,Table15[If Material Anything Other than "Lead" in Column E,Was Material Ever Previously Lead?],G7775,Table15[Customer-Owned Portion],O7775),Table15[Unique ID],0),0)))</f>
        <v/>
      </c>
      <c r="X7775"/>
    </row>
    <row r="7776" spans="2:24" x14ac:dyDescent="0.35">
      <c r="B7776" s="146"/>
      <c r="C7776" s="31"/>
      <c r="D7776" s="31"/>
      <c r="E7776" s="44"/>
      <c r="F7776" s="43"/>
      <c r="G7776" s="84"/>
      <c r="H7776" s="31"/>
      <c r="I7776" s="31"/>
      <c r="J7776" s="84"/>
      <c r="K7776" s="31"/>
      <c r="L7776" s="31"/>
      <c r="M7776" s="169"/>
      <c r="N7776" s="148"/>
      <c r="O7776" s="106"/>
      <c r="P7776" s="43"/>
      <c r="Q7776" s="31"/>
      <c r="R7776" s="84"/>
      <c r="S7776" s="31"/>
      <c r="T7776" s="31"/>
      <c r="U7776" s="169"/>
      <c r="V7776" s="150"/>
      <c r="W7776" s="342" t="str" cm="1">
        <f t="array" ref="W7776">IF(SUM(LEN(B7776:V7776))=0,"",IF(OR(OR(ISBLANK(F7776),SUM(LEN(C7776),LEN(D7776))=0),AND(NOT(E7776="Unknown"),ISBLANK(J7776)),AND(NOT(O7776="Unknown"),ISBLANK(R7776))),"Missing Information", INDEX(Table15[Entire Service Line Classification], MATCH(SUMIFS(Table15[Unique ID],Table15[System-Owned Portion],E7776,Table15[If Material Anything Other than "Lead" in Column E,Was Material Ever Previously Lead?],G7776,Table15[Customer-Owned Portion],O7776),Table15[Unique ID],0),0)))</f>
        <v/>
      </c>
      <c r="X7776"/>
    </row>
    <row r="7777" spans="2:24" x14ac:dyDescent="0.35">
      <c r="B7777" s="146"/>
      <c r="C7777" s="31"/>
      <c r="D7777" s="31"/>
      <c r="E7777" s="44"/>
      <c r="F7777" s="43"/>
      <c r="G7777" s="84"/>
      <c r="H7777" s="31"/>
      <c r="I7777" s="31"/>
      <c r="J7777" s="84"/>
      <c r="K7777" s="31"/>
      <c r="L7777" s="31"/>
      <c r="M7777" s="169"/>
      <c r="N7777" s="148"/>
      <c r="O7777" s="106"/>
      <c r="P7777" s="43"/>
      <c r="Q7777" s="31"/>
      <c r="R7777" s="84"/>
      <c r="S7777" s="31"/>
      <c r="T7777" s="31"/>
      <c r="U7777" s="169"/>
      <c r="V7777" s="150"/>
      <c r="W7777" s="342" t="str" cm="1">
        <f t="array" ref="W7777">IF(SUM(LEN(B7777:V7777))=0,"",IF(OR(OR(ISBLANK(F7777),SUM(LEN(C7777),LEN(D7777))=0),AND(NOT(E7777="Unknown"),ISBLANK(J7777)),AND(NOT(O7777="Unknown"),ISBLANK(R7777))),"Missing Information", INDEX(Table15[Entire Service Line Classification], MATCH(SUMIFS(Table15[Unique ID],Table15[System-Owned Portion],E7777,Table15[If Material Anything Other than "Lead" in Column E,Was Material Ever Previously Lead?],G7777,Table15[Customer-Owned Portion],O7777),Table15[Unique ID],0),0)))</f>
        <v/>
      </c>
      <c r="X7777"/>
    </row>
    <row r="7778" spans="2:24" x14ac:dyDescent="0.35">
      <c r="B7778" s="146"/>
      <c r="C7778" s="31"/>
      <c r="D7778" s="31"/>
      <c r="E7778" s="44"/>
      <c r="F7778" s="43"/>
      <c r="G7778" s="84"/>
      <c r="H7778" s="31"/>
      <c r="I7778" s="31"/>
      <c r="J7778" s="84"/>
      <c r="K7778" s="31"/>
      <c r="L7778" s="31"/>
      <c r="M7778" s="169"/>
      <c r="N7778" s="148"/>
      <c r="O7778" s="106"/>
      <c r="P7778" s="43"/>
      <c r="Q7778" s="31"/>
      <c r="R7778" s="84"/>
      <c r="S7778" s="31"/>
      <c r="T7778" s="31"/>
      <c r="U7778" s="169"/>
      <c r="V7778" s="150"/>
      <c r="W7778" s="342" t="str" cm="1">
        <f t="array" ref="W7778">IF(SUM(LEN(B7778:V7778))=0,"",IF(OR(OR(ISBLANK(F7778),SUM(LEN(C7778),LEN(D7778))=0),AND(NOT(E7778="Unknown"),ISBLANK(J7778)),AND(NOT(O7778="Unknown"),ISBLANK(R7778))),"Missing Information", INDEX(Table15[Entire Service Line Classification], MATCH(SUMIFS(Table15[Unique ID],Table15[System-Owned Portion],E7778,Table15[If Material Anything Other than "Lead" in Column E,Was Material Ever Previously Lead?],G7778,Table15[Customer-Owned Portion],O7778),Table15[Unique ID],0),0)))</f>
        <v/>
      </c>
      <c r="X7778"/>
    </row>
    <row r="7779" spans="2:24" x14ac:dyDescent="0.35">
      <c r="B7779" s="146"/>
      <c r="C7779" s="31"/>
      <c r="D7779" s="31"/>
      <c r="E7779" s="44"/>
      <c r="F7779" s="43"/>
      <c r="G7779" s="84"/>
      <c r="H7779" s="31"/>
      <c r="I7779" s="31"/>
      <c r="J7779" s="84"/>
      <c r="K7779" s="31"/>
      <c r="L7779" s="31"/>
      <c r="M7779" s="169"/>
      <c r="N7779" s="148"/>
      <c r="O7779" s="106"/>
      <c r="P7779" s="43"/>
      <c r="Q7779" s="31"/>
      <c r="R7779" s="84"/>
      <c r="S7779" s="31"/>
      <c r="T7779" s="31"/>
      <c r="U7779" s="169"/>
      <c r="V7779" s="150"/>
      <c r="W7779" s="342" t="str" cm="1">
        <f t="array" ref="W7779">IF(SUM(LEN(B7779:V7779))=0,"",IF(OR(OR(ISBLANK(F7779),SUM(LEN(C7779),LEN(D7779))=0),AND(NOT(E7779="Unknown"),ISBLANK(J7779)),AND(NOT(O7779="Unknown"),ISBLANK(R7779))),"Missing Information", INDEX(Table15[Entire Service Line Classification], MATCH(SUMIFS(Table15[Unique ID],Table15[System-Owned Portion],E7779,Table15[If Material Anything Other than "Lead" in Column E,Was Material Ever Previously Lead?],G7779,Table15[Customer-Owned Portion],O7779),Table15[Unique ID],0),0)))</f>
        <v/>
      </c>
      <c r="X7779"/>
    </row>
    <row r="7780" spans="2:24" x14ac:dyDescent="0.35">
      <c r="B7780" s="146"/>
      <c r="C7780" s="31"/>
      <c r="D7780" s="31"/>
      <c r="E7780" s="44"/>
      <c r="F7780" s="43"/>
      <c r="G7780" s="84"/>
      <c r="H7780" s="31"/>
      <c r="I7780" s="31"/>
      <c r="J7780" s="84"/>
      <c r="K7780" s="31"/>
      <c r="L7780" s="31"/>
      <c r="M7780" s="169"/>
      <c r="N7780" s="148"/>
      <c r="O7780" s="106"/>
      <c r="P7780" s="43"/>
      <c r="Q7780" s="31"/>
      <c r="R7780" s="84"/>
      <c r="S7780" s="31"/>
      <c r="T7780" s="31"/>
      <c r="U7780" s="169"/>
      <c r="V7780" s="150"/>
      <c r="W7780" s="342" t="str" cm="1">
        <f t="array" ref="W7780">IF(SUM(LEN(B7780:V7780))=0,"",IF(OR(OR(ISBLANK(F7780),SUM(LEN(C7780),LEN(D7780))=0),AND(NOT(E7780="Unknown"),ISBLANK(J7780)),AND(NOT(O7780="Unknown"),ISBLANK(R7780))),"Missing Information", INDEX(Table15[Entire Service Line Classification], MATCH(SUMIFS(Table15[Unique ID],Table15[System-Owned Portion],E7780,Table15[If Material Anything Other than "Lead" in Column E,Was Material Ever Previously Lead?],G7780,Table15[Customer-Owned Portion],O7780),Table15[Unique ID],0),0)))</f>
        <v/>
      </c>
      <c r="X7780"/>
    </row>
    <row r="7781" spans="2:24" x14ac:dyDescent="0.35">
      <c r="B7781" s="146"/>
      <c r="C7781" s="31"/>
      <c r="D7781" s="31"/>
      <c r="E7781" s="44"/>
      <c r="F7781" s="43"/>
      <c r="G7781" s="84"/>
      <c r="H7781" s="31"/>
      <c r="I7781" s="31"/>
      <c r="J7781" s="84"/>
      <c r="K7781" s="31"/>
      <c r="L7781" s="31"/>
      <c r="M7781" s="169"/>
      <c r="N7781" s="148"/>
      <c r="O7781" s="106"/>
      <c r="P7781" s="43"/>
      <c r="Q7781" s="31"/>
      <c r="R7781" s="84"/>
      <c r="S7781" s="31"/>
      <c r="T7781" s="31"/>
      <c r="U7781" s="169"/>
      <c r="V7781" s="150"/>
      <c r="W7781" s="342" t="str" cm="1">
        <f t="array" ref="W7781">IF(SUM(LEN(B7781:V7781))=0,"",IF(OR(OR(ISBLANK(F7781),SUM(LEN(C7781),LEN(D7781))=0),AND(NOT(E7781="Unknown"),ISBLANK(J7781)),AND(NOT(O7781="Unknown"),ISBLANK(R7781))),"Missing Information", INDEX(Table15[Entire Service Line Classification], MATCH(SUMIFS(Table15[Unique ID],Table15[System-Owned Portion],E7781,Table15[If Material Anything Other than "Lead" in Column E,Was Material Ever Previously Lead?],G7781,Table15[Customer-Owned Portion],O7781),Table15[Unique ID],0),0)))</f>
        <v/>
      </c>
      <c r="X7781"/>
    </row>
    <row r="7782" spans="2:24" x14ac:dyDescent="0.35">
      <c r="B7782" s="146"/>
      <c r="C7782" s="31"/>
      <c r="D7782" s="31"/>
      <c r="E7782" s="44"/>
      <c r="F7782" s="43"/>
      <c r="G7782" s="84"/>
      <c r="H7782" s="31"/>
      <c r="I7782" s="31"/>
      <c r="J7782" s="84"/>
      <c r="K7782" s="31"/>
      <c r="L7782" s="31"/>
      <c r="M7782" s="169"/>
      <c r="N7782" s="148"/>
      <c r="O7782" s="106"/>
      <c r="P7782" s="43"/>
      <c r="Q7782" s="31"/>
      <c r="R7782" s="84"/>
      <c r="S7782" s="31"/>
      <c r="T7782" s="31"/>
      <c r="U7782" s="169"/>
      <c r="V7782" s="150"/>
      <c r="W7782" s="342" t="str" cm="1">
        <f t="array" ref="W7782">IF(SUM(LEN(B7782:V7782))=0,"",IF(OR(OR(ISBLANK(F7782),SUM(LEN(C7782),LEN(D7782))=0),AND(NOT(E7782="Unknown"),ISBLANK(J7782)),AND(NOT(O7782="Unknown"),ISBLANK(R7782))),"Missing Information", INDEX(Table15[Entire Service Line Classification], MATCH(SUMIFS(Table15[Unique ID],Table15[System-Owned Portion],E7782,Table15[If Material Anything Other than "Lead" in Column E,Was Material Ever Previously Lead?],G7782,Table15[Customer-Owned Portion],O7782),Table15[Unique ID],0),0)))</f>
        <v/>
      </c>
      <c r="X7782"/>
    </row>
    <row r="7783" spans="2:24" x14ac:dyDescent="0.35">
      <c r="B7783" s="146"/>
      <c r="C7783" s="31"/>
      <c r="D7783" s="31"/>
      <c r="E7783" s="44"/>
      <c r="F7783" s="43"/>
      <c r="G7783" s="84"/>
      <c r="H7783" s="31"/>
      <c r="I7783" s="31"/>
      <c r="J7783" s="84"/>
      <c r="K7783" s="31"/>
      <c r="L7783" s="31"/>
      <c r="M7783" s="169"/>
      <c r="N7783" s="148"/>
      <c r="O7783" s="106"/>
      <c r="P7783" s="43"/>
      <c r="Q7783" s="31"/>
      <c r="R7783" s="84"/>
      <c r="S7783" s="31"/>
      <c r="T7783" s="31"/>
      <c r="U7783" s="169"/>
      <c r="V7783" s="150"/>
      <c r="W7783" s="342" t="str" cm="1">
        <f t="array" ref="W7783">IF(SUM(LEN(B7783:V7783))=0,"",IF(OR(OR(ISBLANK(F7783),SUM(LEN(C7783),LEN(D7783))=0),AND(NOT(E7783="Unknown"),ISBLANK(J7783)),AND(NOT(O7783="Unknown"),ISBLANK(R7783))),"Missing Information", INDEX(Table15[Entire Service Line Classification], MATCH(SUMIFS(Table15[Unique ID],Table15[System-Owned Portion],E7783,Table15[If Material Anything Other than "Lead" in Column E,Was Material Ever Previously Lead?],G7783,Table15[Customer-Owned Portion],O7783),Table15[Unique ID],0),0)))</f>
        <v/>
      </c>
      <c r="X7783"/>
    </row>
    <row r="7784" spans="2:24" x14ac:dyDescent="0.35">
      <c r="B7784" s="146"/>
      <c r="C7784" s="31"/>
      <c r="D7784" s="31"/>
      <c r="E7784" s="44"/>
      <c r="F7784" s="43"/>
      <c r="G7784" s="84"/>
      <c r="H7784" s="31"/>
      <c r="I7784" s="31"/>
      <c r="J7784" s="84"/>
      <c r="K7784" s="31"/>
      <c r="L7784" s="31"/>
      <c r="M7784" s="169"/>
      <c r="N7784" s="148"/>
      <c r="O7784" s="106"/>
      <c r="P7784" s="43"/>
      <c r="Q7784" s="31"/>
      <c r="R7784" s="84"/>
      <c r="S7784" s="31"/>
      <c r="T7784" s="31"/>
      <c r="U7784" s="169"/>
      <c r="V7784" s="150"/>
      <c r="W7784" s="342" t="str" cm="1">
        <f t="array" ref="W7784">IF(SUM(LEN(B7784:V7784))=0,"",IF(OR(OR(ISBLANK(F7784),SUM(LEN(C7784),LEN(D7784))=0),AND(NOT(E7784="Unknown"),ISBLANK(J7784)),AND(NOT(O7784="Unknown"),ISBLANK(R7784))),"Missing Information", INDEX(Table15[Entire Service Line Classification], MATCH(SUMIFS(Table15[Unique ID],Table15[System-Owned Portion],E7784,Table15[If Material Anything Other than "Lead" in Column E,Was Material Ever Previously Lead?],G7784,Table15[Customer-Owned Portion],O7784),Table15[Unique ID],0),0)))</f>
        <v/>
      </c>
      <c r="X7784"/>
    </row>
    <row r="7785" spans="2:24" x14ac:dyDescent="0.35">
      <c r="B7785" s="146"/>
      <c r="C7785" s="31"/>
      <c r="D7785" s="31"/>
      <c r="E7785" s="44"/>
      <c r="F7785" s="43"/>
      <c r="G7785" s="84"/>
      <c r="H7785" s="31"/>
      <c r="I7785" s="31"/>
      <c r="J7785" s="84"/>
      <c r="K7785" s="31"/>
      <c r="L7785" s="31"/>
      <c r="M7785" s="169"/>
      <c r="N7785" s="148"/>
      <c r="O7785" s="106"/>
      <c r="P7785" s="43"/>
      <c r="Q7785" s="31"/>
      <c r="R7785" s="84"/>
      <c r="S7785" s="31"/>
      <c r="T7785" s="31"/>
      <c r="U7785" s="169"/>
      <c r="V7785" s="150"/>
      <c r="W7785" s="342" t="str" cm="1">
        <f t="array" ref="W7785">IF(SUM(LEN(B7785:V7785))=0,"",IF(OR(OR(ISBLANK(F7785),SUM(LEN(C7785),LEN(D7785))=0),AND(NOT(E7785="Unknown"),ISBLANK(J7785)),AND(NOT(O7785="Unknown"),ISBLANK(R7785))),"Missing Information", INDEX(Table15[Entire Service Line Classification], MATCH(SUMIFS(Table15[Unique ID],Table15[System-Owned Portion],E7785,Table15[If Material Anything Other than "Lead" in Column E,Was Material Ever Previously Lead?],G7785,Table15[Customer-Owned Portion],O7785),Table15[Unique ID],0),0)))</f>
        <v/>
      </c>
      <c r="X7785"/>
    </row>
    <row r="7786" spans="2:24" x14ac:dyDescent="0.35">
      <c r="B7786" s="146"/>
      <c r="C7786" s="31"/>
      <c r="D7786" s="31"/>
      <c r="E7786" s="44"/>
      <c r="F7786" s="43"/>
      <c r="G7786" s="84"/>
      <c r="H7786" s="31"/>
      <c r="I7786" s="31"/>
      <c r="J7786" s="84"/>
      <c r="K7786" s="31"/>
      <c r="L7786" s="31"/>
      <c r="M7786" s="169"/>
      <c r="N7786" s="148"/>
      <c r="O7786" s="106"/>
      <c r="P7786" s="43"/>
      <c r="Q7786" s="31"/>
      <c r="R7786" s="84"/>
      <c r="S7786" s="31"/>
      <c r="T7786" s="31"/>
      <c r="U7786" s="169"/>
      <c r="V7786" s="150"/>
      <c r="W7786" s="342" t="str" cm="1">
        <f t="array" ref="W7786">IF(SUM(LEN(B7786:V7786))=0,"",IF(OR(OR(ISBLANK(F7786),SUM(LEN(C7786),LEN(D7786))=0),AND(NOT(E7786="Unknown"),ISBLANK(J7786)),AND(NOT(O7786="Unknown"),ISBLANK(R7786))),"Missing Information", INDEX(Table15[Entire Service Line Classification], MATCH(SUMIFS(Table15[Unique ID],Table15[System-Owned Portion],E7786,Table15[If Material Anything Other than "Lead" in Column E,Was Material Ever Previously Lead?],G7786,Table15[Customer-Owned Portion],O7786),Table15[Unique ID],0),0)))</f>
        <v/>
      </c>
      <c r="X7786"/>
    </row>
    <row r="7787" spans="2:24" x14ac:dyDescent="0.35">
      <c r="B7787" s="146"/>
      <c r="C7787" s="31"/>
      <c r="D7787" s="31"/>
      <c r="E7787" s="44"/>
      <c r="F7787" s="43"/>
      <c r="G7787" s="84"/>
      <c r="H7787" s="31"/>
      <c r="I7787" s="31"/>
      <c r="J7787" s="84"/>
      <c r="K7787" s="31"/>
      <c r="L7787" s="31"/>
      <c r="M7787" s="169"/>
      <c r="N7787" s="148"/>
      <c r="O7787" s="106"/>
      <c r="P7787" s="43"/>
      <c r="Q7787" s="31"/>
      <c r="R7787" s="84"/>
      <c r="S7787" s="31"/>
      <c r="T7787" s="31"/>
      <c r="U7787" s="169"/>
      <c r="V7787" s="150"/>
      <c r="W7787" s="342" t="str" cm="1">
        <f t="array" ref="W7787">IF(SUM(LEN(B7787:V7787))=0,"",IF(OR(OR(ISBLANK(F7787),SUM(LEN(C7787),LEN(D7787))=0),AND(NOT(E7787="Unknown"),ISBLANK(J7787)),AND(NOT(O7787="Unknown"),ISBLANK(R7787))),"Missing Information", INDEX(Table15[Entire Service Line Classification], MATCH(SUMIFS(Table15[Unique ID],Table15[System-Owned Portion],E7787,Table15[If Material Anything Other than "Lead" in Column E,Was Material Ever Previously Lead?],G7787,Table15[Customer-Owned Portion],O7787),Table15[Unique ID],0),0)))</f>
        <v/>
      </c>
      <c r="X7787"/>
    </row>
    <row r="7788" spans="2:24" x14ac:dyDescent="0.35">
      <c r="B7788" s="146"/>
      <c r="C7788" s="31"/>
      <c r="D7788" s="31"/>
      <c r="E7788" s="44"/>
      <c r="F7788" s="43"/>
      <c r="G7788" s="84"/>
      <c r="H7788" s="31"/>
      <c r="I7788" s="31"/>
      <c r="J7788" s="84"/>
      <c r="K7788" s="31"/>
      <c r="L7788" s="31"/>
      <c r="M7788" s="169"/>
      <c r="N7788" s="148"/>
      <c r="O7788" s="106"/>
      <c r="P7788" s="43"/>
      <c r="Q7788" s="31"/>
      <c r="R7788" s="84"/>
      <c r="S7788" s="31"/>
      <c r="T7788" s="31"/>
      <c r="U7788" s="169"/>
      <c r="V7788" s="150"/>
      <c r="W7788" s="342" t="str" cm="1">
        <f t="array" ref="W7788">IF(SUM(LEN(B7788:V7788))=0,"",IF(OR(OR(ISBLANK(F7788),SUM(LEN(C7788),LEN(D7788))=0),AND(NOT(E7788="Unknown"),ISBLANK(J7788)),AND(NOT(O7788="Unknown"),ISBLANK(R7788))),"Missing Information", INDEX(Table15[Entire Service Line Classification], MATCH(SUMIFS(Table15[Unique ID],Table15[System-Owned Portion],E7788,Table15[If Material Anything Other than "Lead" in Column E,Was Material Ever Previously Lead?],G7788,Table15[Customer-Owned Portion],O7788),Table15[Unique ID],0),0)))</f>
        <v/>
      </c>
      <c r="X7788"/>
    </row>
    <row r="7789" spans="2:24" x14ac:dyDescent="0.35">
      <c r="B7789" s="146"/>
      <c r="C7789" s="31"/>
      <c r="D7789" s="31"/>
      <c r="E7789" s="44"/>
      <c r="F7789" s="43"/>
      <c r="G7789" s="84"/>
      <c r="H7789" s="31"/>
      <c r="I7789" s="31"/>
      <c r="J7789" s="84"/>
      <c r="K7789" s="31"/>
      <c r="L7789" s="31"/>
      <c r="M7789" s="169"/>
      <c r="N7789" s="148"/>
      <c r="O7789" s="106"/>
      <c r="P7789" s="43"/>
      <c r="Q7789" s="31"/>
      <c r="R7789" s="84"/>
      <c r="S7789" s="31"/>
      <c r="T7789" s="31"/>
      <c r="U7789" s="169"/>
      <c r="V7789" s="150"/>
      <c r="W7789" s="342" t="str" cm="1">
        <f t="array" ref="W7789">IF(SUM(LEN(B7789:V7789))=0,"",IF(OR(OR(ISBLANK(F7789),SUM(LEN(C7789),LEN(D7789))=0),AND(NOT(E7789="Unknown"),ISBLANK(J7789)),AND(NOT(O7789="Unknown"),ISBLANK(R7789))),"Missing Information", INDEX(Table15[Entire Service Line Classification], MATCH(SUMIFS(Table15[Unique ID],Table15[System-Owned Portion],E7789,Table15[If Material Anything Other than "Lead" in Column E,Was Material Ever Previously Lead?],G7789,Table15[Customer-Owned Portion],O7789),Table15[Unique ID],0),0)))</f>
        <v/>
      </c>
      <c r="X7789"/>
    </row>
    <row r="7790" spans="2:24" x14ac:dyDescent="0.35">
      <c r="B7790" s="146"/>
      <c r="C7790" s="31"/>
      <c r="D7790" s="31"/>
      <c r="E7790" s="44"/>
      <c r="F7790" s="43"/>
      <c r="G7790" s="84"/>
      <c r="H7790" s="31"/>
      <c r="I7790" s="31"/>
      <c r="J7790" s="84"/>
      <c r="K7790" s="31"/>
      <c r="L7790" s="31"/>
      <c r="M7790" s="169"/>
      <c r="N7790" s="148"/>
      <c r="O7790" s="106"/>
      <c r="P7790" s="43"/>
      <c r="Q7790" s="31"/>
      <c r="R7790" s="84"/>
      <c r="S7790" s="31"/>
      <c r="T7790" s="31"/>
      <c r="U7790" s="169"/>
      <c r="V7790" s="150"/>
      <c r="W7790" s="342" t="str" cm="1">
        <f t="array" ref="W7790">IF(SUM(LEN(B7790:V7790))=0,"",IF(OR(OR(ISBLANK(F7790),SUM(LEN(C7790),LEN(D7790))=0),AND(NOT(E7790="Unknown"),ISBLANK(J7790)),AND(NOT(O7790="Unknown"),ISBLANK(R7790))),"Missing Information", INDEX(Table15[Entire Service Line Classification], MATCH(SUMIFS(Table15[Unique ID],Table15[System-Owned Portion],E7790,Table15[If Material Anything Other than "Lead" in Column E,Was Material Ever Previously Lead?],G7790,Table15[Customer-Owned Portion],O7790),Table15[Unique ID],0),0)))</f>
        <v/>
      </c>
      <c r="X7790"/>
    </row>
    <row r="7791" spans="2:24" x14ac:dyDescent="0.35">
      <c r="B7791" s="146"/>
      <c r="C7791" s="31"/>
      <c r="D7791" s="31"/>
      <c r="E7791" s="44"/>
      <c r="F7791" s="43"/>
      <c r="G7791" s="84"/>
      <c r="H7791" s="31"/>
      <c r="I7791" s="31"/>
      <c r="J7791" s="84"/>
      <c r="K7791" s="31"/>
      <c r="L7791" s="31"/>
      <c r="M7791" s="169"/>
      <c r="N7791" s="148"/>
      <c r="O7791" s="106"/>
      <c r="P7791" s="43"/>
      <c r="Q7791" s="31"/>
      <c r="R7791" s="84"/>
      <c r="S7791" s="31"/>
      <c r="T7791" s="31"/>
      <c r="U7791" s="169"/>
      <c r="V7791" s="150"/>
      <c r="W7791" s="342" t="str" cm="1">
        <f t="array" ref="W7791">IF(SUM(LEN(B7791:V7791))=0,"",IF(OR(OR(ISBLANK(F7791),SUM(LEN(C7791),LEN(D7791))=0),AND(NOT(E7791="Unknown"),ISBLANK(J7791)),AND(NOT(O7791="Unknown"),ISBLANK(R7791))),"Missing Information", INDEX(Table15[Entire Service Line Classification], MATCH(SUMIFS(Table15[Unique ID],Table15[System-Owned Portion],E7791,Table15[If Material Anything Other than "Lead" in Column E,Was Material Ever Previously Lead?],G7791,Table15[Customer-Owned Portion],O7791),Table15[Unique ID],0),0)))</f>
        <v/>
      </c>
      <c r="X7791"/>
    </row>
    <row r="7792" spans="2:24" x14ac:dyDescent="0.35">
      <c r="B7792" s="146"/>
      <c r="C7792" s="31"/>
      <c r="D7792" s="31"/>
      <c r="E7792" s="44"/>
      <c r="F7792" s="43"/>
      <c r="G7792" s="84"/>
      <c r="H7792" s="31"/>
      <c r="I7792" s="31"/>
      <c r="J7792" s="84"/>
      <c r="K7792" s="31"/>
      <c r="L7792" s="31"/>
      <c r="M7792" s="169"/>
      <c r="N7792" s="148"/>
      <c r="O7792" s="106"/>
      <c r="P7792" s="43"/>
      <c r="Q7792" s="31"/>
      <c r="R7792" s="84"/>
      <c r="S7792" s="31"/>
      <c r="T7792" s="31"/>
      <c r="U7792" s="169"/>
      <c r="V7792" s="150"/>
      <c r="W7792" s="342" t="str" cm="1">
        <f t="array" ref="W7792">IF(SUM(LEN(B7792:V7792))=0,"",IF(OR(OR(ISBLANK(F7792),SUM(LEN(C7792),LEN(D7792))=0),AND(NOT(E7792="Unknown"),ISBLANK(J7792)),AND(NOT(O7792="Unknown"),ISBLANK(R7792))),"Missing Information", INDEX(Table15[Entire Service Line Classification], MATCH(SUMIFS(Table15[Unique ID],Table15[System-Owned Portion],E7792,Table15[If Material Anything Other than "Lead" in Column E,Was Material Ever Previously Lead?],G7792,Table15[Customer-Owned Portion],O7792),Table15[Unique ID],0),0)))</f>
        <v/>
      </c>
      <c r="X7792"/>
    </row>
    <row r="7793" spans="2:24" x14ac:dyDescent="0.35">
      <c r="B7793" s="146"/>
      <c r="C7793" s="31"/>
      <c r="D7793" s="31"/>
      <c r="E7793" s="44"/>
      <c r="F7793" s="43"/>
      <c r="G7793" s="84"/>
      <c r="H7793" s="31"/>
      <c r="I7793" s="31"/>
      <c r="J7793" s="84"/>
      <c r="K7793" s="31"/>
      <c r="L7793" s="31"/>
      <c r="M7793" s="169"/>
      <c r="N7793" s="148"/>
      <c r="O7793" s="106"/>
      <c r="P7793" s="43"/>
      <c r="Q7793" s="31"/>
      <c r="R7793" s="84"/>
      <c r="S7793" s="31"/>
      <c r="T7793" s="31"/>
      <c r="U7793" s="169"/>
      <c r="V7793" s="150"/>
      <c r="W7793" s="342" t="str" cm="1">
        <f t="array" ref="W7793">IF(SUM(LEN(B7793:V7793))=0,"",IF(OR(OR(ISBLANK(F7793),SUM(LEN(C7793),LEN(D7793))=0),AND(NOT(E7793="Unknown"),ISBLANK(J7793)),AND(NOT(O7793="Unknown"),ISBLANK(R7793))),"Missing Information", INDEX(Table15[Entire Service Line Classification], MATCH(SUMIFS(Table15[Unique ID],Table15[System-Owned Portion],E7793,Table15[If Material Anything Other than "Lead" in Column E,Was Material Ever Previously Lead?],G7793,Table15[Customer-Owned Portion],O7793),Table15[Unique ID],0),0)))</f>
        <v/>
      </c>
      <c r="X7793"/>
    </row>
    <row r="7794" spans="2:24" x14ac:dyDescent="0.35">
      <c r="B7794" s="146"/>
      <c r="C7794" s="31"/>
      <c r="D7794" s="31"/>
      <c r="E7794" s="44"/>
      <c r="F7794" s="43"/>
      <c r="G7794" s="84"/>
      <c r="H7794" s="31"/>
      <c r="I7794" s="31"/>
      <c r="J7794" s="84"/>
      <c r="K7794" s="31"/>
      <c r="L7794" s="31"/>
      <c r="M7794" s="169"/>
      <c r="N7794" s="148"/>
      <c r="O7794" s="106"/>
      <c r="P7794" s="43"/>
      <c r="Q7794" s="31"/>
      <c r="R7794" s="84"/>
      <c r="S7794" s="31"/>
      <c r="T7794" s="31"/>
      <c r="U7794" s="169"/>
      <c r="V7794" s="150"/>
      <c r="W7794" s="342" t="str" cm="1">
        <f t="array" ref="W7794">IF(SUM(LEN(B7794:V7794))=0,"",IF(OR(OR(ISBLANK(F7794),SUM(LEN(C7794),LEN(D7794))=0),AND(NOT(E7794="Unknown"),ISBLANK(J7794)),AND(NOT(O7794="Unknown"),ISBLANK(R7794))),"Missing Information", INDEX(Table15[Entire Service Line Classification], MATCH(SUMIFS(Table15[Unique ID],Table15[System-Owned Portion],E7794,Table15[If Material Anything Other than "Lead" in Column E,Was Material Ever Previously Lead?],G7794,Table15[Customer-Owned Portion],O7794),Table15[Unique ID],0),0)))</f>
        <v/>
      </c>
      <c r="X7794"/>
    </row>
    <row r="7795" spans="2:24" x14ac:dyDescent="0.35">
      <c r="B7795" s="146"/>
      <c r="C7795" s="31"/>
      <c r="D7795" s="31"/>
      <c r="E7795" s="44"/>
      <c r="F7795" s="43"/>
      <c r="G7795" s="84"/>
      <c r="H7795" s="31"/>
      <c r="I7795" s="31"/>
      <c r="J7795" s="84"/>
      <c r="K7795" s="31"/>
      <c r="L7795" s="31"/>
      <c r="M7795" s="169"/>
      <c r="N7795" s="148"/>
      <c r="O7795" s="106"/>
      <c r="P7795" s="43"/>
      <c r="Q7795" s="31"/>
      <c r="R7795" s="84"/>
      <c r="S7795" s="31"/>
      <c r="T7795" s="31"/>
      <c r="U7795" s="169"/>
      <c r="V7795" s="150"/>
      <c r="W7795" s="342" t="str" cm="1">
        <f t="array" ref="W7795">IF(SUM(LEN(B7795:V7795))=0,"",IF(OR(OR(ISBLANK(F7795),SUM(LEN(C7795),LEN(D7795))=0),AND(NOT(E7795="Unknown"),ISBLANK(J7795)),AND(NOT(O7795="Unknown"),ISBLANK(R7795))),"Missing Information", INDEX(Table15[Entire Service Line Classification], MATCH(SUMIFS(Table15[Unique ID],Table15[System-Owned Portion],E7795,Table15[If Material Anything Other than "Lead" in Column E,Was Material Ever Previously Lead?],G7795,Table15[Customer-Owned Portion],O7795),Table15[Unique ID],0),0)))</f>
        <v/>
      </c>
      <c r="X7795"/>
    </row>
    <row r="7796" spans="2:24" x14ac:dyDescent="0.35">
      <c r="B7796" s="146"/>
      <c r="C7796" s="31"/>
      <c r="D7796" s="31"/>
      <c r="E7796" s="44"/>
      <c r="F7796" s="43"/>
      <c r="G7796" s="84"/>
      <c r="H7796" s="31"/>
      <c r="I7796" s="31"/>
      <c r="J7796" s="84"/>
      <c r="K7796" s="31"/>
      <c r="L7796" s="31"/>
      <c r="M7796" s="169"/>
      <c r="N7796" s="148"/>
      <c r="O7796" s="106"/>
      <c r="P7796" s="43"/>
      <c r="Q7796" s="31"/>
      <c r="R7796" s="84"/>
      <c r="S7796" s="31"/>
      <c r="T7796" s="31"/>
      <c r="U7796" s="169"/>
      <c r="V7796" s="150"/>
      <c r="W7796" s="342" t="str" cm="1">
        <f t="array" ref="W7796">IF(SUM(LEN(B7796:V7796))=0,"",IF(OR(OR(ISBLANK(F7796),SUM(LEN(C7796),LEN(D7796))=0),AND(NOT(E7796="Unknown"),ISBLANK(J7796)),AND(NOT(O7796="Unknown"),ISBLANK(R7796))),"Missing Information", INDEX(Table15[Entire Service Line Classification], MATCH(SUMIFS(Table15[Unique ID],Table15[System-Owned Portion],E7796,Table15[If Material Anything Other than "Lead" in Column E,Was Material Ever Previously Lead?],G7796,Table15[Customer-Owned Portion],O7796),Table15[Unique ID],0),0)))</f>
        <v/>
      </c>
      <c r="X7796"/>
    </row>
    <row r="7797" spans="2:24" x14ac:dyDescent="0.35">
      <c r="B7797" s="146"/>
      <c r="C7797" s="31"/>
      <c r="D7797" s="31"/>
      <c r="E7797" s="44"/>
      <c r="F7797" s="43"/>
      <c r="G7797" s="84"/>
      <c r="H7797" s="31"/>
      <c r="I7797" s="31"/>
      <c r="J7797" s="84"/>
      <c r="K7797" s="31"/>
      <c r="L7797" s="31"/>
      <c r="M7797" s="169"/>
      <c r="N7797" s="148"/>
      <c r="O7797" s="106"/>
      <c r="P7797" s="43"/>
      <c r="Q7797" s="31"/>
      <c r="R7797" s="84"/>
      <c r="S7797" s="31"/>
      <c r="T7797" s="31"/>
      <c r="U7797" s="169"/>
      <c r="V7797" s="150"/>
      <c r="W7797" s="342" t="str" cm="1">
        <f t="array" ref="W7797">IF(SUM(LEN(B7797:V7797))=0,"",IF(OR(OR(ISBLANK(F7797),SUM(LEN(C7797),LEN(D7797))=0),AND(NOT(E7797="Unknown"),ISBLANK(J7797)),AND(NOT(O7797="Unknown"),ISBLANK(R7797))),"Missing Information", INDEX(Table15[Entire Service Line Classification], MATCH(SUMIFS(Table15[Unique ID],Table15[System-Owned Portion],E7797,Table15[If Material Anything Other than "Lead" in Column E,Was Material Ever Previously Lead?],G7797,Table15[Customer-Owned Portion],O7797),Table15[Unique ID],0),0)))</f>
        <v/>
      </c>
      <c r="X7797"/>
    </row>
    <row r="7798" spans="2:24" x14ac:dyDescent="0.35">
      <c r="B7798" s="146"/>
      <c r="C7798" s="31"/>
      <c r="D7798" s="31"/>
      <c r="E7798" s="44"/>
      <c r="F7798" s="43"/>
      <c r="G7798" s="84"/>
      <c r="H7798" s="31"/>
      <c r="I7798" s="31"/>
      <c r="J7798" s="84"/>
      <c r="K7798" s="31"/>
      <c r="L7798" s="31"/>
      <c r="M7798" s="169"/>
      <c r="N7798" s="148"/>
      <c r="O7798" s="106"/>
      <c r="P7798" s="43"/>
      <c r="Q7798" s="31"/>
      <c r="R7798" s="84"/>
      <c r="S7798" s="31"/>
      <c r="T7798" s="31"/>
      <c r="U7798" s="169"/>
      <c r="V7798" s="150"/>
      <c r="W7798" s="342" t="str" cm="1">
        <f t="array" ref="W7798">IF(SUM(LEN(B7798:V7798))=0,"",IF(OR(OR(ISBLANK(F7798),SUM(LEN(C7798),LEN(D7798))=0),AND(NOT(E7798="Unknown"),ISBLANK(J7798)),AND(NOT(O7798="Unknown"),ISBLANK(R7798))),"Missing Information", INDEX(Table15[Entire Service Line Classification], MATCH(SUMIFS(Table15[Unique ID],Table15[System-Owned Portion],E7798,Table15[If Material Anything Other than "Lead" in Column E,Was Material Ever Previously Lead?],G7798,Table15[Customer-Owned Portion],O7798),Table15[Unique ID],0),0)))</f>
        <v/>
      </c>
      <c r="X7798"/>
    </row>
    <row r="7799" spans="2:24" x14ac:dyDescent="0.35">
      <c r="B7799" s="146"/>
      <c r="C7799" s="31"/>
      <c r="D7799" s="31"/>
      <c r="E7799" s="44"/>
      <c r="F7799" s="43"/>
      <c r="G7799" s="84"/>
      <c r="H7799" s="31"/>
      <c r="I7799" s="31"/>
      <c r="J7799" s="84"/>
      <c r="K7799" s="31"/>
      <c r="L7799" s="31"/>
      <c r="M7799" s="169"/>
      <c r="N7799" s="148"/>
      <c r="O7799" s="106"/>
      <c r="P7799" s="43"/>
      <c r="Q7799" s="31"/>
      <c r="R7799" s="84"/>
      <c r="S7799" s="31"/>
      <c r="T7799" s="31"/>
      <c r="U7799" s="169"/>
      <c r="V7799" s="150"/>
      <c r="W7799" s="342" t="str" cm="1">
        <f t="array" ref="W7799">IF(SUM(LEN(B7799:V7799))=0,"",IF(OR(OR(ISBLANK(F7799),SUM(LEN(C7799),LEN(D7799))=0),AND(NOT(E7799="Unknown"),ISBLANK(J7799)),AND(NOT(O7799="Unknown"),ISBLANK(R7799))),"Missing Information", INDEX(Table15[Entire Service Line Classification], MATCH(SUMIFS(Table15[Unique ID],Table15[System-Owned Portion],E7799,Table15[If Material Anything Other than "Lead" in Column E,Was Material Ever Previously Lead?],G7799,Table15[Customer-Owned Portion],O7799),Table15[Unique ID],0),0)))</f>
        <v/>
      </c>
      <c r="X7799"/>
    </row>
    <row r="7800" spans="2:24" x14ac:dyDescent="0.35">
      <c r="B7800" s="146"/>
      <c r="C7800" s="31"/>
      <c r="D7800" s="31"/>
      <c r="E7800" s="44"/>
      <c r="F7800" s="43"/>
      <c r="G7800" s="84"/>
      <c r="H7800" s="31"/>
      <c r="I7800" s="31"/>
      <c r="J7800" s="84"/>
      <c r="K7800" s="31"/>
      <c r="L7800" s="31"/>
      <c r="M7800" s="169"/>
      <c r="N7800" s="148"/>
      <c r="O7800" s="106"/>
      <c r="P7800" s="43"/>
      <c r="Q7800" s="31"/>
      <c r="R7800" s="84"/>
      <c r="S7800" s="31"/>
      <c r="T7800" s="31"/>
      <c r="U7800" s="169"/>
      <c r="V7800" s="150"/>
      <c r="W7800" s="342" t="str" cm="1">
        <f t="array" ref="W7800">IF(SUM(LEN(B7800:V7800))=0,"",IF(OR(OR(ISBLANK(F7800),SUM(LEN(C7800),LEN(D7800))=0),AND(NOT(E7800="Unknown"),ISBLANK(J7800)),AND(NOT(O7800="Unknown"),ISBLANK(R7800))),"Missing Information", INDEX(Table15[Entire Service Line Classification], MATCH(SUMIFS(Table15[Unique ID],Table15[System-Owned Portion],E7800,Table15[If Material Anything Other than "Lead" in Column E,Was Material Ever Previously Lead?],G7800,Table15[Customer-Owned Portion],O7800),Table15[Unique ID],0),0)))</f>
        <v/>
      </c>
      <c r="X7800"/>
    </row>
    <row r="7801" spans="2:24" x14ac:dyDescent="0.35">
      <c r="B7801" s="146"/>
      <c r="C7801" s="31"/>
      <c r="D7801" s="31"/>
      <c r="E7801" s="44"/>
      <c r="F7801" s="43"/>
      <c r="G7801" s="84"/>
      <c r="H7801" s="31"/>
      <c r="I7801" s="31"/>
      <c r="J7801" s="84"/>
      <c r="K7801" s="31"/>
      <c r="L7801" s="31"/>
      <c r="M7801" s="169"/>
      <c r="N7801" s="148"/>
      <c r="O7801" s="106"/>
      <c r="P7801" s="43"/>
      <c r="Q7801" s="31"/>
      <c r="R7801" s="84"/>
      <c r="S7801" s="31"/>
      <c r="T7801" s="31"/>
      <c r="U7801" s="169"/>
      <c r="V7801" s="150"/>
      <c r="W7801" s="342" t="str" cm="1">
        <f t="array" ref="W7801">IF(SUM(LEN(B7801:V7801))=0,"",IF(OR(OR(ISBLANK(F7801),SUM(LEN(C7801),LEN(D7801))=0),AND(NOT(E7801="Unknown"),ISBLANK(J7801)),AND(NOT(O7801="Unknown"),ISBLANK(R7801))),"Missing Information", INDEX(Table15[Entire Service Line Classification], MATCH(SUMIFS(Table15[Unique ID],Table15[System-Owned Portion],E7801,Table15[If Material Anything Other than "Lead" in Column E,Was Material Ever Previously Lead?],G7801,Table15[Customer-Owned Portion],O7801),Table15[Unique ID],0),0)))</f>
        <v/>
      </c>
      <c r="X7801"/>
    </row>
    <row r="7802" spans="2:24" x14ac:dyDescent="0.35">
      <c r="B7802" s="146"/>
      <c r="C7802" s="31"/>
      <c r="D7802" s="31"/>
      <c r="E7802" s="44"/>
      <c r="F7802" s="43"/>
      <c r="G7802" s="84"/>
      <c r="H7802" s="31"/>
      <c r="I7802" s="31"/>
      <c r="J7802" s="84"/>
      <c r="K7802" s="31"/>
      <c r="L7802" s="31"/>
      <c r="M7802" s="169"/>
      <c r="N7802" s="148"/>
      <c r="O7802" s="106"/>
      <c r="P7802" s="43"/>
      <c r="Q7802" s="31"/>
      <c r="R7802" s="84"/>
      <c r="S7802" s="31"/>
      <c r="T7802" s="31"/>
      <c r="U7802" s="169"/>
      <c r="V7802" s="150"/>
      <c r="W7802" s="342" t="str" cm="1">
        <f t="array" ref="W7802">IF(SUM(LEN(B7802:V7802))=0,"",IF(OR(OR(ISBLANK(F7802),SUM(LEN(C7802),LEN(D7802))=0),AND(NOT(E7802="Unknown"),ISBLANK(J7802)),AND(NOT(O7802="Unknown"),ISBLANK(R7802))),"Missing Information", INDEX(Table15[Entire Service Line Classification], MATCH(SUMIFS(Table15[Unique ID],Table15[System-Owned Portion],E7802,Table15[If Material Anything Other than "Lead" in Column E,Was Material Ever Previously Lead?],G7802,Table15[Customer-Owned Portion],O7802),Table15[Unique ID],0),0)))</f>
        <v/>
      </c>
      <c r="X7802"/>
    </row>
    <row r="7803" spans="2:24" x14ac:dyDescent="0.35">
      <c r="B7803" s="146"/>
      <c r="C7803" s="31"/>
      <c r="D7803" s="31"/>
      <c r="E7803" s="44"/>
      <c r="F7803" s="43"/>
      <c r="G7803" s="84"/>
      <c r="H7803" s="31"/>
      <c r="I7803" s="31"/>
      <c r="J7803" s="84"/>
      <c r="K7803" s="31"/>
      <c r="L7803" s="31"/>
      <c r="M7803" s="169"/>
      <c r="N7803" s="148"/>
      <c r="O7803" s="106"/>
      <c r="P7803" s="43"/>
      <c r="Q7803" s="31"/>
      <c r="R7803" s="84"/>
      <c r="S7803" s="31"/>
      <c r="T7803" s="31"/>
      <c r="U7803" s="169"/>
      <c r="V7803" s="150"/>
      <c r="W7803" s="342" t="str" cm="1">
        <f t="array" ref="W7803">IF(SUM(LEN(B7803:V7803))=0,"",IF(OR(OR(ISBLANK(F7803),SUM(LEN(C7803),LEN(D7803))=0),AND(NOT(E7803="Unknown"),ISBLANK(J7803)),AND(NOT(O7803="Unknown"),ISBLANK(R7803))),"Missing Information", INDEX(Table15[Entire Service Line Classification], MATCH(SUMIFS(Table15[Unique ID],Table15[System-Owned Portion],E7803,Table15[If Material Anything Other than "Lead" in Column E,Was Material Ever Previously Lead?],G7803,Table15[Customer-Owned Portion],O7803),Table15[Unique ID],0),0)))</f>
        <v/>
      </c>
      <c r="X7803"/>
    </row>
    <row r="7804" spans="2:24" x14ac:dyDescent="0.35">
      <c r="B7804" s="146"/>
      <c r="C7804" s="31"/>
      <c r="D7804" s="31"/>
      <c r="E7804" s="44"/>
      <c r="F7804" s="43"/>
      <c r="G7804" s="84"/>
      <c r="H7804" s="31"/>
      <c r="I7804" s="31"/>
      <c r="J7804" s="84"/>
      <c r="K7804" s="31"/>
      <c r="L7804" s="31"/>
      <c r="M7804" s="169"/>
      <c r="N7804" s="148"/>
      <c r="O7804" s="106"/>
      <c r="P7804" s="43"/>
      <c r="Q7804" s="31"/>
      <c r="R7804" s="84"/>
      <c r="S7804" s="31"/>
      <c r="T7804" s="31"/>
      <c r="U7804" s="169"/>
      <c r="V7804" s="150"/>
      <c r="W7804" s="342" t="str" cm="1">
        <f t="array" ref="W7804">IF(SUM(LEN(B7804:V7804))=0,"",IF(OR(OR(ISBLANK(F7804),SUM(LEN(C7804),LEN(D7804))=0),AND(NOT(E7804="Unknown"),ISBLANK(J7804)),AND(NOT(O7804="Unknown"),ISBLANK(R7804))),"Missing Information", INDEX(Table15[Entire Service Line Classification], MATCH(SUMIFS(Table15[Unique ID],Table15[System-Owned Portion],E7804,Table15[If Material Anything Other than "Lead" in Column E,Was Material Ever Previously Lead?],G7804,Table15[Customer-Owned Portion],O7804),Table15[Unique ID],0),0)))</f>
        <v/>
      </c>
      <c r="X7804"/>
    </row>
    <row r="7805" spans="2:24" x14ac:dyDescent="0.35">
      <c r="B7805" s="146"/>
      <c r="C7805" s="31"/>
      <c r="D7805" s="31"/>
      <c r="E7805" s="44"/>
      <c r="F7805" s="43"/>
      <c r="G7805" s="84"/>
      <c r="H7805" s="31"/>
      <c r="I7805" s="31"/>
      <c r="J7805" s="84"/>
      <c r="K7805" s="31"/>
      <c r="L7805" s="31"/>
      <c r="M7805" s="169"/>
      <c r="N7805" s="148"/>
      <c r="O7805" s="106"/>
      <c r="P7805" s="43"/>
      <c r="Q7805" s="31"/>
      <c r="R7805" s="84"/>
      <c r="S7805" s="31"/>
      <c r="T7805" s="31"/>
      <c r="U7805" s="169"/>
      <c r="V7805" s="150"/>
      <c r="W7805" s="342" t="str" cm="1">
        <f t="array" ref="W7805">IF(SUM(LEN(B7805:V7805))=0,"",IF(OR(OR(ISBLANK(F7805),SUM(LEN(C7805),LEN(D7805))=0),AND(NOT(E7805="Unknown"),ISBLANK(J7805)),AND(NOT(O7805="Unknown"),ISBLANK(R7805))),"Missing Information", INDEX(Table15[Entire Service Line Classification], MATCH(SUMIFS(Table15[Unique ID],Table15[System-Owned Portion],E7805,Table15[If Material Anything Other than "Lead" in Column E,Was Material Ever Previously Lead?],G7805,Table15[Customer-Owned Portion],O7805),Table15[Unique ID],0),0)))</f>
        <v/>
      </c>
      <c r="X7805"/>
    </row>
    <row r="7806" spans="2:24" x14ac:dyDescent="0.35">
      <c r="B7806" s="146"/>
      <c r="C7806" s="31"/>
      <c r="D7806" s="31"/>
      <c r="E7806" s="44"/>
      <c r="F7806" s="43"/>
      <c r="G7806" s="84"/>
      <c r="H7806" s="31"/>
      <c r="I7806" s="31"/>
      <c r="J7806" s="84"/>
      <c r="K7806" s="31"/>
      <c r="L7806" s="31"/>
      <c r="M7806" s="169"/>
      <c r="N7806" s="148"/>
      <c r="O7806" s="106"/>
      <c r="P7806" s="43"/>
      <c r="Q7806" s="31"/>
      <c r="R7806" s="84"/>
      <c r="S7806" s="31"/>
      <c r="T7806" s="31"/>
      <c r="U7806" s="169"/>
      <c r="V7806" s="150"/>
      <c r="W7806" s="342" t="str" cm="1">
        <f t="array" ref="W7806">IF(SUM(LEN(B7806:V7806))=0,"",IF(OR(OR(ISBLANK(F7806),SUM(LEN(C7806),LEN(D7806))=0),AND(NOT(E7806="Unknown"),ISBLANK(J7806)),AND(NOT(O7806="Unknown"),ISBLANK(R7806))),"Missing Information", INDEX(Table15[Entire Service Line Classification], MATCH(SUMIFS(Table15[Unique ID],Table15[System-Owned Portion],E7806,Table15[If Material Anything Other than "Lead" in Column E,Was Material Ever Previously Lead?],G7806,Table15[Customer-Owned Portion],O7806),Table15[Unique ID],0),0)))</f>
        <v/>
      </c>
      <c r="X7806"/>
    </row>
    <row r="7807" spans="2:24" x14ac:dyDescent="0.35">
      <c r="B7807" s="146"/>
      <c r="C7807" s="31"/>
      <c r="D7807" s="31"/>
      <c r="E7807" s="44"/>
      <c r="F7807" s="43"/>
      <c r="G7807" s="84"/>
      <c r="H7807" s="31"/>
      <c r="I7807" s="31"/>
      <c r="J7807" s="84"/>
      <c r="K7807" s="31"/>
      <c r="L7807" s="31"/>
      <c r="M7807" s="169"/>
      <c r="N7807" s="148"/>
      <c r="O7807" s="106"/>
      <c r="P7807" s="43"/>
      <c r="Q7807" s="31"/>
      <c r="R7807" s="84"/>
      <c r="S7807" s="31"/>
      <c r="T7807" s="31"/>
      <c r="U7807" s="169"/>
      <c r="V7807" s="150"/>
      <c r="W7807" s="342" t="str" cm="1">
        <f t="array" ref="W7807">IF(SUM(LEN(B7807:V7807))=0,"",IF(OR(OR(ISBLANK(F7807),SUM(LEN(C7807),LEN(D7807))=0),AND(NOT(E7807="Unknown"),ISBLANK(J7807)),AND(NOT(O7807="Unknown"),ISBLANK(R7807))),"Missing Information", INDEX(Table15[Entire Service Line Classification], MATCH(SUMIFS(Table15[Unique ID],Table15[System-Owned Portion],E7807,Table15[If Material Anything Other than "Lead" in Column E,Was Material Ever Previously Lead?],G7807,Table15[Customer-Owned Portion],O7807),Table15[Unique ID],0),0)))</f>
        <v/>
      </c>
      <c r="X7807"/>
    </row>
    <row r="7808" spans="2:24" x14ac:dyDescent="0.35">
      <c r="B7808" s="146"/>
      <c r="C7808" s="31"/>
      <c r="D7808" s="31"/>
      <c r="E7808" s="44"/>
      <c r="F7808" s="43"/>
      <c r="G7808" s="84"/>
      <c r="H7808" s="31"/>
      <c r="I7808" s="31"/>
      <c r="J7808" s="84"/>
      <c r="K7808" s="31"/>
      <c r="L7808" s="31"/>
      <c r="M7808" s="169"/>
      <c r="N7808" s="148"/>
      <c r="O7808" s="106"/>
      <c r="P7808" s="43"/>
      <c r="Q7808" s="31"/>
      <c r="R7808" s="84"/>
      <c r="S7808" s="31"/>
      <c r="T7808" s="31"/>
      <c r="U7808" s="169"/>
      <c r="V7808" s="150"/>
      <c r="W7808" s="342" t="str" cm="1">
        <f t="array" ref="W7808">IF(SUM(LEN(B7808:V7808))=0,"",IF(OR(OR(ISBLANK(F7808),SUM(LEN(C7808),LEN(D7808))=0),AND(NOT(E7808="Unknown"),ISBLANK(J7808)),AND(NOT(O7808="Unknown"),ISBLANK(R7808))),"Missing Information", INDEX(Table15[Entire Service Line Classification], MATCH(SUMIFS(Table15[Unique ID],Table15[System-Owned Portion],E7808,Table15[If Material Anything Other than "Lead" in Column E,Was Material Ever Previously Lead?],G7808,Table15[Customer-Owned Portion],O7808),Table15[Unique ID],0),0)))</f>
        <v/>
      </c>
      <c r="X7808"/>
    </row>
    <row r="7809" spans="2:24" x14ac:dyDescent="0.35">
      <c r="B7809" s="146"/>
      <c r="C7809" s="31"/>
      <c r="D7809" s="31"/>
      <c r="E7809" s="44"/>
      <c r="F7809" s="43"/>
      <c r="G7809" s="84"/>
      <c r="H7809" s="31"/>
      <c r="I7809" s="31"/>
      <c r="J7809" s="84"/>
      <c r="K7809" s="31"/>
      <c r="L7809" s="31"/>
      <c r="M7809" s="169"/>
      <c r="N7809" s="148"/>
      <c r="O7809" s="106"/>
      <c r="P7809" s="43"/>
      <c r="Q7809" s="31"/>
      <c r="R7809" s="84"/>
      <c r="S7809" s="31"/>
      <c r="T7809" s="31"/>
      <c r="U7809" s="169"/>
      <c r="V7809" s="150"/>
      <c r="W7809" s="342" t="str" cm="1">
        <f t="array" ref="W7809">IF(SUM(LEN(B7809:V7809))=0,"",IF(OR(OR(ISBLANK(F7809),SUM(LEN(C7809),LEN(D7809))=0),AND(NOT(E7809="Unknown"),ISBLANK(J7809)),AND(NOT(O7809="Unknown"),ISBLANK(R7809))),"Missing Information", INDEX(Table15[Entire Service Line Classification], MATCH(SUMIFS(Table15[Unique ID],Table15[System-Owned Portion],E7809,Table15[If Material Anything Other than "Lead" in Column E,Was Material Ever Previously Lead?],G7809,Table15[Customer-Owned Portion],O7809),Table15[Unique ID],0),0)))</f>
        <v/>
      </c>
      <c r="X7809"/>
    </row>
    <row r="7810" spans="2:24" x14ac:dyDescent="0.35">
      <c r="B7810" s="146"/>
      <c r="C7810" s="31"/>
      <c r="D7810" s="31"/>
      <c r="E7810" s="44"/>
      <c r="F7810" s="43"/>
      <c r="G7810" s="84"/>
      <c r="H7810" s="31"/>
      <c r="I7810" s="31"/>
      <c r="J7810" s="84"/>
      <c r="K7810" s="31"/>
      <c r="L7810" s="31"/>
      <c r="M7810" s="169"/>
      <c r="N7810" s="148"/>
      <c r="O7810" s="106"/>
      <c r="P7810" s="43"/>
      <c r="Q7810" s="31"/>
      <c r="R7810" s="84"/>
      <c r="S7810" s="31"/>
      <c r="T7810" s="31"/>
      <c r="U7810" s="169"/>
      <c r="V7810" s="150"/>
      <c r="W7810" s="342" t="str" cm="1">
        <f t="array" ref="W7810">IF(SUM(LEN(B7810:V7810))=0,"",IF(OR(OR(ISBLANK(F7810),SUM(LEN(C7810),LEN(D7810))=0),AND(NOT(E7810="Unknown"),ISBLANK(J7810)),AND(NOT(O7810="Unknown"),ISBLANK(R7810))),"Missing Information", INDEX(Table15[Entire Service Line Classification], MATCH(SUMIFS(Table15[Unique ID],Table15[System-Owned Portion],E7810,Table15[If Material Anything Other than "Lead" in Column E,Was Material Ever Previously Lead?],G7810,Table15[Customer-Owned Portion],O7810),Table15[Unique ID],0),0)))</f>
        <v/>
      </c>
      <c r="X7810"/>
    </row>
    <row r="7811" spans="2:24" x14ac:dyDescent="0.35">
      <c r="B7811" s="146"/>
      <c r="C7811" s="31"/>
      <c r="D7811" s="31"/>
      <c r="E7811" s="44"/>
      <c r="F7811" s="43"/>
      <c r="G7811" s="84"/>
      <c r="H7811" s="31"/>
      <c r="I7811" s="31"/>
      <c r="J7811" s="84"/>
      <c r="K7811" s="31"/>
      <c r="L7811" s="31"/>
      <c r="M7811" s="169"/>
      <c r="N7811" s="148"/>
      <c r="O7811" s="106"/>
      <c r="P7811" s="43"/>
      <c r="Q7811" s="31"/>
      <c r="R7811" s="84"/>
      <c r="S7811" s="31"/>
      <c r="T7811" s="31"/>
      <c r="U7811" s="169"/>
      <c r="V7811" s="150"/>
      <c r="W7811" s="342" t="str" cm="1">
        <f t="array" ref="W7811">IF(SUM(LEN(B7811:V7811))=0,"",IF(OR(OR(ISBLANK(F7811),SUM(LEN(C7811),LEN(D7811))=0),AND(NOT(E7811="Unknown"),ISBLANK(J7811)),AND(NOT(O7811="Unknown"),ISBLANK(R7811))),"Missing Information", INDEX(Table15[Entire Service Line Classification], MATCH(SUMIFS(Table15[Unique ID],Table15[System-Owned Portion],E7811,Table15[If Material Anything Other than "Lead" in Column E,Was Material Ever Previously Lead?],G7811,Table15[Customer-Owned Portion],O7811),Table15[Unique ID],0),0)))</f>
        <v/>
      </c>
      <c r="X7811"/>
    </row>
    <row r="7812" spans="2:24" x14ac:dyDescent="0.35">
      <c r="B7812" s="146"/>
      <c r="C7812" s="31"/>
      <c r="D7812" s="31"/>
      <c r="E7812" s="44"/>
      <c r="F7812" s="43"/>
      <c r="G7812" s="84"/>
      <c r="H7812" s="31"/>
      <c r="I7812" s="31"/>
      <c r="J7812" s="84"/>
      <c r="K7812" s="31"/>
      <c r="L7812" s="31"/>
      <c r="M7812" s="169"/>
      <c r="N7812" s="148"/>
      <c r="O7812" s="106"/>
      <c r="P7812" s="43"/>
      <c r="Q7812" s="31"/>
      <c r="R7812" s="84"/>
      <c r="S7812" s="31"/>
      <c r="T7812" s="31"/>
      <c r="U7812" s="169"/>
      <c r="V7812" s="150"/>
      <c r="W7812" s="342" t="str" cm="1">
        <f t="array" ref="W7812">IF(SUM(LEN(B7812:V7812))=0,"",IF(OR(OR(ISBLANK(F7812),SUM(LEN(C7812),LEN(D7812))=0),AND(NOT(E7812="Unknown"),ISBLANK(J7812)),AND(NOT(O7812="Unknown"),ISBLANK(R7812))),"Missing Information", INDEX(Table15[Entire Service Line Classification], MATCH(SUMIFS(Table15[Unique ID],Table15[System-Owned Portion],E7812,Table15[If Material Anything Other than "Lead" in Column E,Was Material Ever Previously Lead?],G7812,Table15[Customer-Owned Portion],O7812),Table15[Unique ID],0),0)))</f>
        <v/>
      </c>
      <c r="X7812"/>
    </row>
    <row r="7813" spans="2:24" x14ac:dyDescent="0.35">
      <c r="B7813" s="146"/>
      <c r="C7813" s="31"/>
      <c r="D7813" s="31"/>
      <c r="E7813" s="44"/>
      <c r="F7813" s="43"/>
      <c r="G7813" s="84"/>
      <c r="H7813" s="31"/>
      <c r="I7813" s="31"/>
      <c r="J7813" s="84"/>
      <c r="K7813" s="31"/>
      <c r="L7813" s="31"/>
      <c r="M7813" s="169"/>
      <c r="N7813" s="148"/>
      <c r="O7813" s="106"/>
      <c r="P7813" s="43"/>
      <c r="Q7813" s="31"/>
      <c r="R7813" s="84"/>
      <c r="S7813" s="31"/>
      <c r="T7813" s="31"/>
      <c r="U7813" s="169"/>
      <c r="V7813" s="150"/>
      <c r="W7813" s="342" t="str" cm="1">
        <f t="array" ref="W7813">IF(SUM(LEN(B7813:V7813))=0,"",IF(OR(OR(ISBLANK(F7813),SUM(LEN(C7813),LEN(D7813))=0),AND(NOT(E7813="Unknown"),ISBLANK(J7813)),AND(NOT(O7813="Unknown"),ISBLANK(R7813))),"Missing Information", INDEX(Table15[Entire Service Line Classification], MATCH(SUMIFS(Table15[Unique ID],Table15[System-Owned Portion],E7813,Table15[If Material Anything Other than "Lead" in Column E,Was Material Ever Previously Lead?],G7813,Table15[Customer-Owned Portion],O7813),Table15[Unique ID],0),0)))</f>
        <v/>
      </c>
      <c r="X7813"/>
    </row>
    <row r="7814" spans="2:24" x14ac:dyDescent="0.35">
      <c r="B7814" s="146"/>
      <c r="C7814" s="31"/>
      <c r="D7814" s="31"/>
      <c r="E7814" s="44"/>
      <c r="F7814" s="43"/>
      <c r="G7814" s="84"/>
      <c r="H7814" s="31"/>
      <c r="I7814" s="31"/>
      <c r="J7814" s="84"/>
      <c r="K7814" s="31"/>
      <c r="L7814" s="31"/>
      <c r="M7814" s="169"/>
      <c r="N7814" s="148"/>
      <c r="O7814" s="106"/>
      <c r="P7814" s="43"/>
      <c r="Q7814" s="31"/>
      <c r="R7814" s="84"/>
      <c r="S7814" s="31"/>
      <c r="T7814" s="31"/>
      <c r="U7814" s="169"/>
      <c r="V7814" s="150"/>
      <c r="W7814" s="342" t="str" cm="1">
        <f t="array" ref="W7814">IF(SUM(LEN(B7814:V7814))=0,"",IF(OR(OR(ISBLANK(F7814),SUM(LEN(C7814),LEN(D7814))=0),AND(NOT(E7814="Unknown"),ISBLANK(J7814)),AND(NOT(O7814="Unknown"),ISBLANK(R7814))),"Missing Information", INDEX(Table15[Entire Service Line Classification], MATCH(SUMIFS(Table15[Unique ID],Table15[System-Owned Portion],E7814,Table15[If Material Anything Other than "Lead" in Column E,Was Material Ever Previously Lead?],G7814,Table15[Customer-Owned Portion],O7814),Table15[Unique ID],0),0)))</f>
        <v/>
      </c>
      <c r="X7814"/>
    </row>
    <row r="7815" spans="2:24" x14ac:dyDescent="0.35">
      <c r="B7815" s="146"/>
      <c r="C7815" s="31"/>
      <c r="D7815" s="31"/>
      <c r="E7815" s="44"/>
      <c r="F7815" s="43"/>
      <c r="G7815" s="84"/>
      <c r="H7815" s="31"/>
      <c r="I7815" s="31"/>
      <c r="J7815" s="84"/>
      <c r="K7815" s="31"/>
      <c r="L7815" s="31"/>
      <c r="M7815" s="169"/>
      <c r="N7815" s="148"/>
      <c r="O7815" s="106"/>
      <c r="P7815" s="43"/>
      <c r="Q7815" s="31"/>
      <c r="R7815" s="84"/>
      <c r="S7815" s="31"/>
      <c r="T7815" s="31"/>
      <c r="U7815" s="169"/>
      <c r="V7815" s="150"/>
      <c r="W7815" s="342" t="str" cm="1">
        <f t="array" ref="W7815">IF(SUM(LEN(B7815:V7815))=0,"",IF(OR(OR(ISBLANK(F7815),SUM(LEN(C7815),LEN(D7815))=0),AND(NOT(E7815="Unknown"),ISBLANK(J7815)),AND(NOT(O7815="Unknown"),ISBLANK(R7815))),"Missing Information", INDEX(Table15[Entire Service Line Classification], MATCH(SUMIFS(Table15[Unique ID],Table15[System-Owned Portion],E7815,Table15[If Material Anything Other than "Lead" in Column E,Was Material Ever Previously Lead?],G7815,Table15[Customer-Owned Portion],O7815),Table15[Unique ID],0),0)))</f>
        <v/>
      </c>
      <c r="X7815"/>
    </row>
    <row r="7816" spans="2:24" x14ac:dyDescent="0.35">
      <c r="B7816" s="146"/>
      <c r="C7816" s="31"/>
      <c r="D7816" s="31"/>
      <c r="E7816" s="44"/>
      <c r="F7816" s="43"/>
      <c r="G7816" s="84"/>
      <c r="H7816" s="31"/>
      <c r="I7816" s="31"/>
      <c r="J7816" s="84"/>
      <c r="K7816" s="31"/>
      <c r="L7816" s="31"/>
      <c r="M7816" s="169"/>
      <c r="N7816" s="148"/>
      <c r="O7816" s="106"/>
      <c r="P7816" s="43"/>
      <c r="Q7816" s="31"/>
      <c r="R7816" s="84"/>
      <c r="S7816" s="31"/>
      <c r="T7816" s="31"/>
      <c r="U7816" s="169"/>
      <c r="V7816" s="150"/>
      <c r="W7816" s="342" t="str" cm="1">
        <f t="array" ref="W7816">IF(SUM(LEN(B7816:V7816))=0,"",IF(OR(OR(ISBLANK(F7816),SUM(LEN(C7816),LEN(D7816))=0),AND(NOT(E7816="Unknown"),ISBLANK(J7816)),AND(NOT(O7816="Unknown"),ISBLANK(R7816))),"Missing Information", INDEX(Table15[Entire Service Line Classification], MATCH(SUMIFS(Table15[Unique ID],Table15[System-Owned Portion],E7816,Table15[If Material Anything Other than "Lead" in Column E,Was Material Ever Previously Lead?],G7816,Table15[Customer-Owned Portion],O7816),Table15[Unique ID],0),0)))</f>
        <v/>
      </c>
      <c r="X7816"/>
    </row>
    <row r="7817" spans="2:24" x14ac:dyDescent="0.35">
      <c r="B7817" s="146"/>
      <c r="C7817" s="31"/>
      <c r="D7817" s="31"/>
      <c r="E7817" s="44"/>
      <c r="F7817" s="43"/>
      <c r="G7817" s="84"/>
      <c r="H7817" s="31"/>
      <c r="I7817" s="31"/>
      <c r="J7817" s="84"/>
      <c r="K7817" s="31"/>
      <c r="L7817" s="31"/>
      <c r="M7817" s="169"/>
      <c r="N7817" s="148"/>
      <c r="O7817" s="106"/>
      <c r="P7817" s="43"/>
      <c r="Q7817" s="31"/>
      <c r="R7817" s="84"/>
      <c r="S7817" s="31"/>
      <c r="T7817" s="31"/>
      <c r="U7817" s="169"/>
      <c r="V7817" s="150"/>
      <c r="W7817" s="342" t="str" cm="1">
        <f t="array" ref="W7817">IF(SUM(LEN(B7817:V7817))=0,"",IF(OR(OR(ISBLANK(F7817),SUM(LEN(C7817),LEN(D7817))=0),AND(NOT(E7817="Unknown"),ISBLANK(J7817)),AND(NOT(O7817="Unknown"),ISBLANK(R7817))),"Missing Information", INDEX(Table15[Entire Service Line Classification], MATCH(SUMIFS(Table15[Unique ID],Table15[System-Owned Portion],E7817,Table15[If Material Anything Other than "Lead" in Column E,Was Material Ever Previously Lead?],G7817,Table15[Customer-Owned Portion],O7817),Table15[Unique ID],0),0)))</f>
        <v/>
      </c>
      <c r="X7817"/>
    </row>
    <row r="7818" spans="2:24" x14ac:dyDescent="0.35">
      <c r="B7818" s="146"/>
      <c r="C7818" s="31"/>
      <c r="D7818" s="31"/>
      <c r="E7818" s="44"/>
      <c r="F7818" s="43"/>
      <c r="G7818" s="84"/>
      <c r="H7818" s="31"/>
      <c r="I7818" s="31"/>
      <c r="J7818" s="84"/>
      <c r="K7818" s="31"/>
      <c r="L7818" s="31"/>
      <c r="M7818" s="169"/>
      <c r="N7818" s="148"/>
      <c r="O7818" s="106"/>
      <c r="P7818" s="43"/>
      <c r="Q7818" s="31"/>
      <c r="R7818" s="84"/>
      <c r="S7818" s="31"/>
      <c r="T7818" s="31"/>
      <c r="U7818" s="169"/>
      <c r="V7818" s="150"/>
      <c r="W7818" s="342" t="str" cm="1">
        <f t="array" ref="W7818">IF(SUM(LEN(B7818:V7818))=0,"",IF(OR(OR(ISBLANK(F7818),SUM(LEN(C7818),LEN(D7818))=0),AND(NOT(E7818="Unknown"),ISBLANK(J7818)),AND(NOT(O7818="Unknown"),ISBLANK(R7818))),"Missing Information", INDEX(Table15[Entire Service Line Classification], MATCH(SUMIFS(Table15[Unique ID],Table15[System-Owned Portion],E7818,Table15[If Material Anything Other than "Lead" in Column E,Was Material Ever Previously Lead?],G7818,Table15[Customer-Owned Portion],O7818),Table15[Unique ID],0),0)))</f>
        <v/>
      </c>
      <c r="X7818"/>
    </row>
    <row r="7819" spans="2:24" x14ac:dyDescent="0.35">
      <c r="B7819" s="146"/>
      <c r="C7819" s="31"/>
      <c r="D7819" s="31"/>
      <c r="E7819" s="44"/>
      <c r="F7819" s="43"/>
      <c r="G7819" s="84"/>
      <c r="H7819" s="31"/>
      <c r="I7819" s="31"/>
      <c r="J7819" s="84"/>
      <c r="K7819" s="31"/>
      <c r="L7819" s="31"/>
      <c r="M7819" s="169"/>
      <c r="N7819" s="148"/>
      <c r="O7819" s="106"/>
      <c r="P7819" s="43"/>
      <c r="Q7819" s="31"/>
      <c r="R7819" s="84"/>
      <c r="S7819" s="31"/>
      <c r="T7819" s="31"/>
      <c r="U7819" s="169"/>
      <c r="V7819" s="150"/>
      <c r="W7819" s="342" t="str" cm="1">
        <f t="array" ref="W7819">IF(SUM(LEN(B7819:V7819))=0,"",IF(OR(OR(ISBLANK(F7819),SUM(LEN(C7819),LEN(D7819))=0),AND(NOT(E7819="Unknown"),ISBLANK(J7819)),AND(NOT(O7819="Unknown"),ISBLANK(R7819))),"Missing Information", INDEX(Table15[Entire Service Line Classification], MATCH(SUMIFS(Table15[Unique ID],Table15[System-Owned Portion],E7819,Table15[If Material Anything Other than "Lead" in Column E,Was Material Ever Previously Lead?],G7819,Table15[Customer-Owned Portion],O7819),Table15[Unique ID],0),0)))</f>
        <v/>
      </c>
      <c r="X7819"/>
    </row>
    <row r="7820" spans="2:24" x14ac:dyDescent="0.35">
      <c r="B7820" s="146"/>
      <c r="C7820" s="31"/>
      <c r="D7820" s="31"/>
      <c r="E7820" s="44"/>
      <c r="F7820" s="43"/>
      <c r="G7820" s="84"/>
      <c r="H7820" s="31"/>
      <c r="I7820" s="31"/>
      <c r="J7820" s="84"/>
      <c r="K7820" s="31"/>
      <c r="L7820" s="31"/>
      <c r="M7820" s="169"/>
      <c r="N7820" s="148"/>
      <c r="O7820" s="106"/>
      <c r="P7820" s="43"/>
      <c r="Q7820" s="31"/>
      <c r="R7820" s="84"/>
      <c r="S7820" s="31"/>
      <c r="T7820" s="31"/>
      <c r="U7820" s="169"/>
      <c r="V7820" s="150"/>
      <c r="W7820" s="342" t="str" cm="1">
        <f t="array" ref="W7820">IF(SUM(LEN(B7820:V7820))=0,"",IF(OR(OR(ISBLANK(F7820),SUM(LEN(C7820),LEN(D7820))=0),AND(NOT(E7820="Unknown"),ISBLANK(J7820)),AND(NOT(O7820="Unknown"),ISBLANK(R7820))),"Missing Information", INDEX(Table15[Entire Service Line Classification], MATCH(SUMIFS(Table15[Unique ID],Table15[System-Owned Portion],E7820,Table15[If Material Anything Other than "Lead" in Column E,Was Material Ever Previously Lead?],G7820,Table15[Customer-Owned Portion],O7820),Table15[Unique ID],0),0)))</f>
        <v/>
      </c>
      <c r="X7820"/>
    </row>
    <row r="7821" spans="2:24" x14ac:dyDescent="0.35">
      <c r="B7821" s="146"/>
      <c r="C7821" s="31"/>
      <c r="D7821" s="31"/>
      <c r="E7821" s="44"/>
      <c r="F7821" s="43"/>
      <c r="G7821" s="84"/>
      <c r="H7821" s="31"/>
      <c r="I7821" s="31"/>
      <c r="J7821" s="84"/>
      <c r="K7821" s="31"/>
      <c r="L7821" s="31"/>
      <c r="M7821" s="169"/>
      <c r="N7821" s="148"/>
      <c r="O7821" s="106"/>
      <c r="P7821" s="43"/>
      <c r="Q7821" s="31"/>
      <c r="R7821" s="84"/>
      <c r="S7821" s="31"/>
      <c r="T7821" s="31"/>
      <c r="U7821" s="169"/>
      <c r="V7821" s="150"/>
      <c r="W7821" s="342" t="str" cm="1">
        <f t="array" ref="W7821">IF(SUM(LEN(B7821:V7821))=0,"",IF(OR(OR(ISBLANK(F7821),SUM(LEN(C7821),LEN(D7821))=0),AND(NOT(E7821="Unknown"),ISBLANK(J7821)),AND(NOT(O7821="Unknown"),ISBLANK(R7821))),"Missing Information", INDEX(Table15[Entire Service Line Classification], MATCH(SUMIFS(Table15[Unique ID],Table15[System-Owned Portion],E7821,Table15[If Material Anything Other than "Lead" in Column E,Was Material Ever Previously Lead?],G7821,Table15[Customer-Owned Portion],O7821),Table15[Unique ID],0),0)))</f>
        <v/>
      </c>
      <c r="X7821"/>
    </row>
    <row r="7822" spans="2:24" x14ac:dyDescent="0.35">
      <c r="B7822" s="146"/>
      <c r="C7822" s="31"/>
      <c r="D7822" s="31"/>
      <c r="E7822" s="44"/>
      <c r="F7822" s="43"/>
      <c r="G7822" s="84"/>
      <c r="H7822" s="31"/>
      <c r="I7822" s="31"/>
      <c r="J7822" s="84"/>
      <c r="K7822" s="31"/>
      <c r="L7822" s="31"/>
      <c r="M7822" s="169"/>
      <c r="N7822" s="148"/>
      <c r="O7822" s="106"/>
      <c r="P7822" s="43"/>
      <c r="Q7822" s="31"/>
      <c r="R7822" s="84"/>
      <c r="S7822" s="31"/>
      <c r="T7822" s="31"/>
      <c r="U7822" s="169"/>
      <c r="V7822" s="150"/>
      <c r="W7822" s="342" t="str" cm="1">
        <f t="array" ref="W7822">IF(SUM(LEN(B7822:V7822))=0,"",IF(OR(OR(ISBLANK(F7822),SUM(LEN(C7822),LEN(D7822))=0),AND(NOT(E7822="Unknown"),ISBLANK(J7822)),AND(NOT(O7822="Unknown"),ISBLANK(R7822))),"Missing Information", INDEX(Table15[Entire Service Line Classification], MATCH(SUMIFS(Table15[Unique ID],Table15[System-Owned Portion],E7822,Table15[If Material Anything Other than "Lead" in Column E,Was Material Ever Previously Lead?],G7822,Table15[Customer-Owned Portion],O7822),Table15[Unique ID],0),0)))</f>
        <v/>
      </c>
      <c r="X7822"/>
    </row>
    <row r="7823" spans="2:24" x14ac:dyDescent="0.35">
      <c r="B7823" s="146"/>
      <c r="C7823" s="31"/>
      <c r="D7823" s="31"/>
      <c r="E7823" s="44"/>
      <c r="F7823" s="43"/>
      <c r="G7823" s="84"/>
      <c r="H7823" s="31"/>
      <c r="I7823" s="31"/>
      <c r="J7823" s="84"/>
      <c r="K7823" s="31"/>
      <c r="L7823" s="31"/>
      <c r="M7823" s="169"/>
      <c r="N7823" s="148"/>
      <c r="O7823" s="106"/>
      <c r="P7823" s="43"/>
      <c r="Q7823" s="31"/>
      <c r="R7823" s="84"/>
      <c r="S7823" s="31"/>
      <c r="T7823" s="31"/>
      <c r="U7823" s="169"/>
      <c r="V7823" s="150"/>
      <c r="W7823" s="342" t="str" cm="1">
        <f t="array" ref="W7823">IF(SUM(LEN(B7823:V7823))=0,"",IF(OR(OR(ISBLANK(F7823),SUM(LEN(C7823),LEN(D7823))=0),AND(NOT(E7823="Unknown"),ISBLANK(J7823)),AND(NOT(O7823="Unknown"),ISBLANK(R7823))),"Missing Information", INDEX(Table15[Entire Service Line Classification], MATCH(SUMIFS(Table15[Unique ID],Table15[System-Owned Portion],E7823,Table15[If Material Anything Other than "Lead" in Column E,Was Material Ever Previously Lead?],G7823,Table15[Customer-Owned Portion],O7823),Table15[Unique ID],0),0)))</f>
        <v/>
      </c>
      <c r="X7823"/>
    </row>
    <row r="7824" spans="2:24" x14ac:dyDescent="0.35">
      <c r="B7824" s="146"/>
      <c r="C7824" s="31"/>
      <c r="D7824" s="31"/>
      <c r="E7824" s="44"/>
      <c r="F7824" s="43"/>
      <c r="G7824" s="84"/>
      <c r="H7824" s="31"/>
      <c r="I7824" s="31"/>
      <c r="J7824" s="84"/>
      <c r="K7824" s="31"/>
      <c r="L7824" s="31"/>
      <c r="M7824" s="169"/>
      <c r="N7824" s="148"/>
      <c r="O7824" s="106"/>
      <c r="P7824" s="43"/>
      <c r="Q7824" s="31"/>
      <c r="R7824" s="84"/>
      <c r="S7824" s="31"/>
      <c r="T7824" s="31"/>
      <c r="U7824" s="169"/>
      <c r="V7824" s="150"/>
      <c r="W7824" s="342" t="str" cm="1">
        <f t="array" ref="W7824">IF(SUM(LEN(B7824:V7824))=0,"",IF(OR(OR(ISBLANK(F7824),SUM(LEN(C7824),LEN(D7824))=0),AND(NOT(E7824="Unknown"),ISBLANK(J7824)),AND(NOT(O7824="Unknown"),ISBLANK(R7824))),"Missing Information", INDEX(Table15[Entire Service Line Classification], MATCH(SUMIFS(Table15[Unique ID],Table15[System-Owned Portion],E7824,Table15[If Material Anything Other than "Lead" in Column E,Was Material Ever Previously Lead?],G7824,Table15[Customer-Owned Portion],O7824),Table15[Unique ID],0),0)))</f>
        <v/>
      </c>
      <c r="X7824"/>
    </row>
    <row r="7825" spans="2:24" x14ac:dyDescent="0.35">
      <c r="B7825" s="146"/>
      <c r="C7825" s="31"/>
      <c r="D7825" s="31"/>
      <c r="E7825" s="44"/>
      <c r="F7825" s="43"/>
      <c r="G7825" s="84"/>
      <c r="H7825" s="31"/>
      <c r="I7825" s="31"/>
      <c r="J7825" s="84"/>
      <c r="K7825" s="31"/>
      <c r="L7825" s="31"/>
      <c r="M7825" s="169"/>
      <c r="N7825" s="148"/>
      <c r="O7825" s="106"/>
      <c r="P7825" s="43"/>
      <c r="Q7825" s="31"/>
      <c r="R7825" s="84"/>
      <c r="S7825" s="31"/>
      <c r="T7825" s="31"/>
      <c r="U7825" s="169"/>
      <c r="V7825" s="150"/>
      <c r="W7825" s="342" t="str" cm="1">
        <f t="array" ref="W7825">IF(SUM(LEN(B7825:V7825))=0,"",IF(OR(OR(ISBLANK(F7825),SUM(LEN(C7825),LEN(D7825))=0),AND(NOT(E7825="Unknown"),ISBLANK(J7825)),AND(NOT(O7825="Unknown"),ISBLANK(R7825))),"Missing Information", INDEX(Table15[Entire Service Line Classification], MATCH(SUMIFS(Table15[Unique ID],Table15[System-Owned Portion],E7825,Table15[If Material Anything Other than "Lead" in Column E,Was Material Ever Previously Lead?],G7825,Table15[Customer-Owned Portion],O7825),Table15[Unique ID],0),0)))</f>
        <v/>
      </c>
      <c r="X7825"/>
    </row>
    <row r="7826" spans="2:24" x14ac:dyDescent="0.35">
      <c r="B7826" s="146"/>
      <c r="C7826" s="31"/>
      <c r="D7826" s="31"/>
      <c r="E7826" s="44"/>
      <c r="F7826" s="43"/>
      <c r="G7826" s="84"/>
      <c r="H7826" s="31"/>
      <c r="I7826" s="31"/>
      <c r="J7826" s="84"/>
      <c r="K7826" s="31"/>
      <c r="L7826" s="31"/>
      <c r="M7826" s="169"/>
      <c r="N7826" s="148"/>
      <c r="O7826" s="106"/>
      <c r="P7826" s="43"/>
      <c r="Q7826" s="31"/>
      <c r="R7826" s="84"/>
      <c r="S7826" s="31"/>
      <c r="T7826" s="31"/>
      <c r="U7826" s="169"/>
      <c r="V7826" s="150"/>
      <c r="W7826" s="342" t="str" cm="1">
        <f t="array" ref="W7826">IF(SUM(LEN(B7826:V7826))=0,"",IF(OR(OR(ISBLANK(F7826),SUM(LEN(C7826),LEN(D7826))=0),AND(NOT(E7826="Unknown"),ISBLANK(J7826)),AND(NOT(O7826="Unknown"),ISBLANK(R7826))),"Missing Information", INDEX(Table15[Entire Service Line Classification], MATCH(SUMIFS(Table15[Unique ID],Table15[System-Owned Portion],E7826,Table15[If Material Anything Other than "Lead" in Column E,Was Material Ever Previously Lead?],G7826,Table15[Customer-Owned Portion],O7826),Table15[Unique ID],0),0)))</f>
        <v/>
      </c>
      <c r="X7826"/>
    </row>
    <row r="7827" spans="2:24" x14ac:dyDescent="0.35">
      <c r="B7827" s="146"/>
      <c r="C7827" s="31"/>
      <c r="D7827" s="31"/>
      <c r="E7827" s="44"/>
      <c r="F7827" s="43"/>
      <c r="G7827" s="84"/>
      <c r="H7827" s="31"/>
      <c r="I7827" s="31"/>
      <c r="J7827" s="84"/>
      <c r="K7827" s="31"/>
      <c r="L7827" s="31"/>
      <c r="M7827" s="169"/>
      <c r="N7827" s="148"/>
      <c r="O7827" s="106"/>
      <c r="P7827" s="43"/>
      <c r="Q7827" s="31"/>
      <c r="R7827" s="84"/>
      <c r="S7827" s="31"/>
      <c r="T7827" s="31"/>
      <c r="U7827" s="169"/>
      <c r="V7827" s="150"/>
      <c r="W7827" s="342" t="str" cm="1">
        <f t="array" ref="W7827">IF(SUM(LEN(B7827:V7827))=0,"",IF(OR(OR(ISBLANK(F7827),SUM(LEN(C7827),LEN(D7827))=0),AND(NOT(E7827="Unknown"),ISBLANK(J7827)),AND(NOT(O7827="Unknown"),ISBLANK(R7827))),"Missing Information", INDEX(Table15[Entire Service Line Classification], MATCH(SUMIFS(Table15[Unique ID],Table15[System-Owned Portion],E7827,Table15[If Material Anything Other than "Lead" in Column E,Was Material Ever Previously Lead?],G7827,Table15[Customer-Owned Portion],O7827),Table15[Unique ID],0),0)))</f>
        <v/>
      </c>
      <c r="X7827"/>
    </row>
    <row r="7828" spans="2:24" x14ac:dyDescent="0.35">
      <c r="B7828" s="146"/>
      <c r="C7828" s="31"/>
      <c r="D7828" s="31"/>
      <c r="E7828" s="44"/>
      <c r="F7828" s="43"/>
      <c r="G7828" s="84"/>
      <c r="H7828" s="31"/>
      <c r="I7828" s="31"/>
      <c r="J7828" s="84"/>
      <c r="K7828" s="31"/>
      <c r="L7828" s="31"/>
      <c r="M7828" s="169"/>
      <c r="N7828" s="148"/>
      <c r="O7828" s="106"/>
      <c r="P7828" s="43"/>
      <c r="Q7828" s="31"/>
      <c r="R7828" s="84"/>
      <c r="S7828" s="31"/>
      <c r="T7828" s="31"/>
      <c r="U7828" s="169"/>
      <c r="V7828" s="150"/>
      <c r="W7828" s="342" t="str" cm="1">
        <f t="array" ref="W7828">IF(SUM(LEN(B7828:V7828))=0,"",IF(OR(OR(ISBLANK(F7828),SUM(LEN(C7828),LEN(D7828))=0),AND(NOT(E7828="Unknown"),ISBLANK(J7828)),AND(NOT(O7828="Unknown"),ISBLANK(R7828))),"Missing Information", INDEX(Table15[Entire Service Line Classification], MATCH(SUMIFS(Table15[Unique ID],Table15[System-Owned Portion],E7828,Table15[If Material Anything Other than "Lead" in Column E,Was Material Ever Previously Lead?],G7828,Table15[Customer-Owned Portion],O7828),Table15[Unique ID],0),0)))</f>
        <v/>
      </c>
      <c r="X7828"/>
    </row>
    <row r="7829" spans="2:24" x14ac:dyDescent="0.35">
      <c r="B7829" s="146"/>
      <c r="C7829" s="31"/>
      <c r="D7829" s="31"/>
      <c r="E7829" s="44"/>
      <c r="F7829" s="43"/>
      <c r="G7829" s="84"/>
      <c r="H7829" s="31"/>
      <c r="I7829" s="31"/>
      <c r="J7829" s="84"/>
      <c r="K7829" s="31"/>
      <c r="L7829" s="31"/>
      <c r="M7829" s="169"/>
      <c r="N7829" s="148"/>
      <c r="O7829" s="106"/>
      <c r="P7829" s="43"/>
      <c r="Q7829" s="31"/>
      <c r="R7829" s="84"/>
      <c r="S7829" s="31"/>
      <c r="T7829" s="31"/>
      <c r="U7829" s="169"/>
      <c r="V7829" s="150"/>
      <c r="W7829" s="342" t="str" cm="1">
        <f t="array" ref="W7829">IF(SUM(LEN(B7829:V7829))=0,"",IF(OR(OR(ISBLANK(F7829),SUM(LEN(C7829),LEN(D7829))=0),AND(NOT(E7829="Unknown"),ISBLANK(J7829)),AND(NOT(O7829="Unknown"),ISBLANK(R7829))),"Missing Information", INDEX(Table15[Entire Service Line Classification], MATCH(SUMIFS(Table15[Unique ID],Table15[System-Owned Portion],E7829,Table15[If Material Anything Other than "Lead" in Column E,Was Material Ever Previously Lead?],G7829,Table15[Customer-Owned Portion],O7829),Table15[Unique ID],0),0)))</f>
        <v/>
      </c>
      <c r="X7829"/>
    </row>
    <row r="7830" spans="2:24" x14ac:dyDescent="0.35">
      <c r="B7830" s="146"/>
      <c r="C7830" s="31"/>
      <c r="D7830" s="31"/>
      <c r="E7830" s="44"/>
      <c r="F7830" s="43"/>
      <c r="G7830" s="84"/>
      <c r="H7830" s="31"/>
      <c r="I7830" s="31"/>
      <c r="J7830" s="84"/>
      <c r="K7830" s="31"/>
      <c r="L7830" s="31"/>
      <c r="M7830" s="169"/>
      <c r="N7830" s="148"/>
      <c r="O7830" s="106"/>
      <c r="P7830" s="43"/>
      <c r="Q7830" s="31"/>
      <c r="R7830" s="84"/>
      <c r="S7830" s="31"/>
      <c r="T7830" s="31"/>
      <c r="U7830" s="169"/>
      <c r="V7830" s="150"/>
      <c r="W7830" s="342" t="str" cm="1">
        <f t="array" ref="W7830">IF(SUM(LEN(B7830:V7830))=0,"",IF(OR(OR(ISBLANK(F7830),SUM(LEN(C7830),LEN(D7830))=0),AND(NOT(E7830="Unknown"),ISBLANK(J7830)),AND(NOT(O7830="Unknown"),ISBLANK(R7830))),"Missing Information", INDEX(Table15[Entire Service Line Classification], MATCH(SUMIFS(Table15[Unique ID],Table15[System-Owned Portion],E7830,Table15[If Material Anything Other than "Lead" in Column E,Was Material Ever Previously Lead?],G7830,Table15[Customer-Owned Portion],O7830),Table15[Unique ID],0),0)))</f>
        <v/>
      </c>
      <c r="X7830"/>
    </row>
    <row r="7831" spans="2:24" x14ac:dyDescent="0.35">
      <c r="B7831" s="146"/>
      <c r="C7831" s="31"/>
      <c r="D7831" s="31"/>
      <c r="E7831" s="44"/>
      <c r="F7831" s="43"/>
      <c r="G7831" s="84"/>
      <c r="H7831" s="31"/>
      <c r="I7831" s="31"/>
      <c r="J7831" s="84"/>
      <c r="K7831" s="31"/>
      <c r="L7831" s="31"/>
      <c r="M7831" s="169"/>
      <c r="N7831" s="148"/>
      <c r="O7831" s="106"/>
      <c r="P7831" s="43"/>
      <c r="Q7831" s="31"/>
      <c r="R7831" s="84"/>
      <c r="S7831" s="31"/>
      <c r="T7831" s="31"/>
      <c r="U7831" s="169"/>
      <c r="V7831" s="150"/>
      <c r="W7831" s="342" t="str" cm="1">
        <f t="array" ref="W7831">IF(SUM(LEN(B7831:V7831))=0,"",IF(OR(OR(ISBLANK(F7831),SUM(LEN(C7831),LEN(D7831))=0),AND(NOT(E7831="Unknown"),ISBLANK(J7831)),AND(NOT(O7831="Unknown"),ISBLANK(R7831))),"Missing Information", INDEX(Table15[Entire Service Line Classification], MATCH(SUMIFS(Table15[Unique ID],Table15[System-Owned Portion],E7831,Table15[If Material Anything Other than "Lead" in Column E,Was Material Ever Previously Lead?],G7831,Table15[Customer-Owned Portion],O7831),Table15[Unique ID],0),0)))</f>
        <v/>
      </c>
      <c r="X7831"/>
    </row>
    <row r="7832" spans="2:24" x14ac:dyDescent="0.35">
      <c r="B7832" s="146"/>
      <c r="C7832" s="31"/>
      <c r="D7832" s="31"/>
      <c r="E7832" s="44"/>
      <c r="F7832" s="43"/>
      <c r="G7832" s="84"/>
      <c r="H7832" s="31"/>
      <c r="I7832" s="31"/>
      <c r="J7832" s="84"/>
      <c r="K7832" s="31"/>
      <c r="L7832" s="31"/>
      <c r="M7832" s="169"/>
      <c r="N7832" s="148"/>
      <c r="O7832" s="106"/>
      <c r="P7832" s="43"/>
      <c r="Q7832" s="31"/>
      <c r="R7832" s="84"/>
      <c r="S7832" s="31"/>
      <c r="T7832" s="31"/>
      <c r="U7832" s="169"/>
      <c r="V7832" s="150"/>
      <c r="W7832" s="342" t="str" cm="1">
        <f t="array" ref="W7832">IF(SUM(LEN(B7832:V7832))=0,"",IF(OR(OR(ISBLANK(F7832),SUM(LEN(C7832),LEN(D7832))=0),AND(NOT(E7832="Unknown"),ISBLANK(J7832)),AND(NOT(O7832="Unknown"),ISBLANK(R7832))),"Missing Information", INDEX(Table15[Entire Service Line Classification], MATCH(SUMIFS(Table15[Unique ID],Table15[System-Owned Portion],E7832,Table15[If Material Anything Other than "Lead" in Column E,Was Material Ever Previously Lead?],G7832,Table15[Customer-Owned Portion],O7832),Table15[Unique ID],0),0)))</f>
        <v/>
      </c>
      <c r="X7832"/>
    </row>
    <row r="7833" spans="2:24" x14ac:dyDescent="0.35">
      <c r="B7833" s="146"/>
      <c r="C7833" s="31"/>
      <c r="D7833" s="31"/>
      <c r="E7833" s="44"/>
      <c r="F7833" s="43"/>
      <c r="G7833" s="84"/>
      <c r="H7833" s="31"/>
      <c r="I7833" s="31"/>
      <c r="J7833" s="84"/>
      <c r="K7833" s="31"/>
      <c r="L7833" s="31"/>
      <c r="M7833" s="169"/>
      <c r="N7833" s="148"/>
      <c r="O7833" s="106"/>
      <c r="P7833" s="43"/>
      <c r="Q7833" s="31"/>
      <c r="R7833" s="84"/>
      <c r="S7833" s="31"/>
      <c r="T7833" s="31"/>
      <c r="U7833" s="169"/>
      <c r="V7833" s="150"/>
      <c r="W7833" s="342" t="str" cm="1">
        <f t="array" ref="W7833">IF(SUM(LEN(B7833:V7833))=0,"",IF(OR(OR(ISBLANK(F7833),SUM(LEN(C7833),LEN(D7833))=0),AND(NOT(E7833="Unknown"),ISBLANK(J7833)),AND(NOT(O7833="Unknown"),ISBLANK(R7833))),"Missing Information", INDEX(Table15[Entire Service Line Classification], MATCH(SUMIFS(Table15[Unique ID],Table15[System-Owned Portion],E7833,Table15[If Material Anything Other than "Lead" in Column E,Was Material Ever Previously Lead?],G7833,Table15[Customer-Owned Portion],O7833),Table15[Unique ID],0),0)))</f>
        <v/>
      </c>
      <c r="X7833"/>
    </row>
    <row r="7834" spans="2:24" x14ac:dyDescent="0.35">
      <c r="B7834" s="146"/>
      <c r="C7834" s="31"/>
      <c r="D7834" s="31"/>
      <c r="E7834" s="44"/>
      <c r="F7834" s="43"/>
      <c r="G7834" s="84"/>
      <c r="H7834" s="31"/>
      <c r="I7834" s="31"/>
      <c r="J7834" s="84"/>
      <c r="K7834" s="31"/>
      <c r="L7834" s="31"/>
      <c r="M7834" s="169"/>
      <c r="N7834" s="148"/>
      <c r="O7834" s="106"/>
      <c r="P7834" s="43"/>
      <c r="Q7834" s="31"/>
      <c r="R7834" s="84"/>
      <c r="S7834" s="31"/>
      <c r="T7834" s="31"/>
      <c r="U7834" s="169"/>
      <c r="V7834" s="150"/>
      <c r="W7834" s="342" t="str" cm="1">
        <f t="array" ref="W7834">IF(SUM(LEN(B7834:V7834))=0,"",IF(OR(OR(ISBLANK(F7834),SUM(LEN(C7834),LEN(D7834))=0),AND(NOT(E7834="Unknown"),ISBLANK(J7834)),AND(NOT(O7834="Unknown"),ISBLANK(R7834))),"Missing Information", INDEX(Table15[Entire Service Line Classification], MATCH(SUMIFS(Table15[Unique ID],Table15[System-Owned Portion],E7834,Table15[If Material Anything Other than "Lead" in Column E,Was Material Ever Previously Lead?],G7834,Table15[Customer-Owned Portion],O7834),Table15[Unique ID],0),0)))</f>
        <v/>
      </c>
      <c r="X7834"/>
    </row>
    <row r="7835" spans="2:24" x14ac:dyDescent="0.35">
      <c r="B7835" s="146"/>
      <c r="C7835" s="31"/>
      <c r="D7835" s="31"/>
      <c r="E7835" s="44"/>
      <c r="F7835" s="43"/>
      <c r="G7835" s="84"/>
      <c r="H7835" s="31"/>
      <c r="I7835" s="31"/>
      <c r="J7835" s="84"/>
      <c r="K7835" s="31"/>
      <c r="L7835" s="31"/>
      <c r="M7835" s="169"/>
      <c r="N7835" s="148"/>
      <c r="O7835" s="106"/>
      <c r="P7835" s="43"/>
      <c r="Q7835" s="31"/>
      <c r="R7835" s="84"/>
      <c r="S7835" s="31"/>
      <c r="T7835" s="31"/>
      <c r="U7835" s="169"/>
      <c r="V7835" s="150"/>
      <c r="W7835" s="342" t="str" cm="1">
        <f t="array" ref="W7835">IF(SUM(LEN(B7835:V7835))=0,"",IF(OR(OR(ISBLANK(F7835),SUM(LEN(C7835),LEN(D7835))=0),AND(NOT(E7835="Unknown"),ISBLANK(J7835)),AND(NOT(O7835="Unknown"),ISBLANK(R7835))),"Missing Information", INDEX(Table15[Entire Service Line Classification], MATCH(SUMIFS(Table15[Unique ID],Table15[System-Owned Portion],E7835,Table15[If Material Anything Other than "Lead" in Column E,Was Material Ever Previously Lead?],G7835,Table15[Customer-Owned Portion],O7835),Table15[Unique ID],0),0)))</f>
        <v/>
      </c>
      <c r="X7835"/>
    </row>
    <row r="7836" spans="2:24" x14ac:dyDescent="0.35">
      <c r="B7836" s="146"/>
      <c r="C7836" s="31"/>
      <c r="D7836" s="31"/>
      <c r="E7836" s="44"/>
      <c r="F7836" s="43"/>
      <c r="G7836" s="84"/>
      <c r="H7836" s="31"/>
      <c r="I7836" s="31"/>
      <c r="J7836" s="84"/>
      <c r="K7836" s="31"/>
      <c r="L7836" s="31"/>
      <c r="M7836" s="169"/>
      <c r="N7836" s="148"/>
      <c r="O7836" s="106"/>
      <c r="P7836" s="43"/>
      <c r="Q7836" s="31"/>
      <c r="R7836" s="84"/>
      <c r="S7836" s="31"/>
      <c r="T7836" s="31"/>
      <c r="U7836" s="169"/>
      <c r="V7836" s="150"/>
      <c r="W7836" s="342" t="str" cm="1">
        <f t="array" ref="W7836">IF(SUM(LEN(B7836:V7836))=0,"",IF(OR(OR(ISBLANK(F7836),SUM(LEN(C7836),LEN(D7836))=0),AND(NOT(E7836="Unknown"),ISBLANK(J7836)),AND(NOT(O7836="Unknown"),ISBLANK(R7836))),"Missing Information", INDEX(Table15[Entire Service Line Classification], MATCH(SUMIFS(Table15[Unique ID],Table15[System-Owned Portion],E7836,Table15[If Material Anything Other than "Lead" in Column E,Was Material Ever Previously Lead?],G7836,Table15[Customer-Owned Portion],O7836),Table15[Unique ID],0),0)))</f>
        <v/>
      </c>
      <c r="X7836"/>
    </row>
    <row r="7837" spans="2:24" x14ac:dyDescent="0.35">
      <c r="B7837" s="146"/>
      <c r="C7837" s="31"/>
      <c r="D7837" s="31"/>
      <c r="E7837" s="44"/>
      <c r="F7837" s="43"/>
      <c r="G7837" s="84"/>
      <c r="H7837" s="31"/>
      <c r="I7837" s="31"/>
      <c r="J7837" s="84"/>
      <c r="K7837" s="31"/>
      <c r="L7837" s="31"/>
      <c r="M7837" s="169"/>
      <c r="N7837" s="148"/>
      <c r="O7837" s="106"/>
      <c r="P7837" s="43"/>
      <c r="Q7837" s="31"/>
      <c r="R7837" s="84"/>
      <c r="S7837" s="31"/>
      <c r="T7837" s="31"/>
      <c r="U7837" s="169"/>
      <c r="V7837" s="150"/>
      <c r="W7837" s="342" t="str" cm="1">
        <f t="array" ref="W7837">IF(SUM(LEN(B7837:V7837))=0,"",IF(OR(OR(ISBLANK(F7837),SUM(LEN(C7837),LEN(D7837))=0),AND(NOT(E7837="Unknown"),ISBLANK(J7837)),AND(NOT(O7837="Unknown"),ISBLANK(R7837))),"Missing Information", INDEX(Table15[Entire Service Line Classification], MATCH(SUMIFS(Table15[Unique ID],Table15[System-Owned Portion],E7837,Table15[If Material Anything Other than "Lead" in Column E,Was Material Ever Previously Lead?],G7837,Table15[Customer-Owned Portion],O7837),Table15[Unique ID],0),0)))</f>
        <v/>
      </c>
      <c r="X7837"/>
    </row>
    <row r="7838" spans="2:24" x14ac:dyDescent="0.35">
      <c r="B7838" s="146"/>
      <c r="C7838" s="31"/>
      <c r="D7838" s="31"/>
      <c r="E7838" s="44"/>
      <c r="F7838" s="43"/>
      <c r="G7838" s="84"/>
      <c r="H7838" s="31"/>
      <c r="I7838" s="31"/>
      <c r="J7838" s="84"/>
      <c r="K7838" s="31"/>
      <c r="L7838" s="31"/>
      <c r="M7838" s="169"/>
      <c r="N7838" s="148"/>
      <c r="O7838" s="106"/>
      <c r="P7838" s="43"/>
      <c r="Q7838" s="31"/>
      <c r="R7838" s="84"/>
      <c r="S7838" s="31"/>
      <c r="T7838" s="31"/>
      <c r="U7838" s="169"/>
      <c r="V7838" s="150"/>
      <c r="W7838" s="342" t="str" cm="1">
        <f t="array" ref="W7838">IF(SUM(LEN(B7838:V7838))=0,"",IF(OR(OR(ISBLANK(F7838),SUM(LEN(C7838),LEN(D7838))=0),AND(NOT(E7838="Unknown"),ISBLANK(J7838)),AND(NOT(O7838="Unknown"),ISBLANK(R7838))),"Missing Information", INDEX(Table15[Entire Service Line Classification], MATCH(SUMIFS(Table15[Unique ID],Table15[System-Owned Portion],E7838,Table15[If Material Anything Other than "Lead" in Column E,Was Material Ever Previously Lead?],G7838,Table15[Customer-Owned Portion],O7838),Table15[Unique ID],0),0)))</f>
        <v/>
      </c>
      <c r="X7838"/>
    </row>
    <row r="7839" spans="2:24" x14ac:dyDescent="0.35">
      <c r="B7839" s="146"/>
      <c r="C7839" s="31"/>
      <c r="D7839" s="31"/>
      <c r="E7839" s="44"/>
      <c r="F7839" s="43"/>
      <c r="G7839" s="84"/>
      <c r="H7839" s="31"/>
      <c r="I7839" s="31"/>
      <c r="J7839" s="84"/>
      <c r="K7839" s="31"/>
      <c r="L7839" s="31"/>
      <c r="M7839" s="169"/>
      <c r="N7839" s="148"/>
      <c r="O7839" s="106"/>
      <c r="P7839" s="43"/>
      <c r="Q7839" s="31"/>
      <c r="R7839" s="84"/>
      <c r="S7839" s="31"/>
      <c r="T7839" s="31"/>
      <c r="U7839" s="169"/>
      <c r="V7839" s="150"/>
      <c r="W7839" s="342" t="str" cm="1">
        <f t="array" ref="W7839">IF(SUM(LEN(B7839:V7839))=0,"",IF(OR(OR(ISBLANK(F7839),SUM(LEN(C7839),LEN(D7839))=0),AND(NOT(E7839="Unknown"),ISBLANK(J7839)),AND(NOT(O7839="Unknown"),ISBLANK(R7839))),"Missing Information", INDEX(Table15[Entire Service Line Classification], MATCH(SUMIFS(Table15[Unique ID],Table15[System-Owned Portion],E7839,Table15[If Material Anything Other than "Lead" in Column E,Was Material Ever Previously Lead?],G7839,Table15[Customer-Owned Portion],O7839),Table15[Unique ID],0),0)))</f>
        <v/>
      </c>
      <c r="X7839"/>
    </row>
    <row r="7840" spans="2:24" x14ac:dyDescent="0.35">
      <c r="B7840" s="146"/>
      <c r="C7840" s="31"/>
      <c r="D7840" s="31"/>
      <c r="E7840" s="44"/>
      <c r="F7840" s="43"/>
      <c r="G7840" s="84"/>
      <c r="H7840" s="31"/>
      <c r="I7840" s="31"/>
      <c r="J7840" s="84"/>
      <c r="K7840" s="31"/>
      <c r="L7840" s="31"/>
      <c r="M7840" s="169"/>
      <c r="N7840" s="148"/>
      <c r="O7840" s="106"/>
      <c r="P7840" s="43"/>
      <c r="Q7840" s="31"/>
      <c r="R7840" s="84"/>
      <c r="S7840" s="31"/>
      <c r="T7840" s="31"/>
      <c r="U7840" s="169"/>
      <c r="V7840" s="150"/>
      <c r="W7840" s="342" t="str" cm="1">
        <f t="array" ref="W7840">IF(SUM(LEN(B7840:V7840))=0,"",IF(OR(OR(ISBLANK(F7840),SUM(LEN(C7840),LEN(D7840))=0),AND(NOT(E7840="Unknown"),ISBLANK(J7840)),AND(NOT(O7840="Unknown"),ISBLANK(R7840))),"Missing Information", INDEX(Table15[Entire Service Line Classification], MATCH(SUMIFS(Table15[Unique ID],Table15[System-Owned Portion],E7840,Table15[If Material Anything Other than "Lead" in Column E,Was Material Ever Previously Lead?],G7840,Table15[Customer-Owned Portion],O7840),Table15[Unique ID],0),0)))</f>
        <v/>
      </c>
      <c r="X7840"/>
    </row>
    <row r="7841" spans="2:24" x14ac:dyDescent="0.35">
      <c r="B7841" s="146"/>
      <c r="C7841" s="31"/>
      <c r="D7841" s="31"/>
      <c r="E7841" s="44"/>
      <c r="F7841" s="43"/>
      <c r="G7841" s="84"/>
      <c r="H7841" s="31"/>
      <c r="I7841" s="31"/>
      <c r="J7841" s="84"/>
      <c r="K7841" s="31"/>
      <c r="L7841" s="31"/>
      <c r="M7841" s="169"/>
      <c r="N7841" s="148"/>
      <c r="O7841" s="106"/>
      <c r="P7841" s="43"/>
      <c r="Q7841" s="31"/>
      <c r="R7841" s="84"/>
      <c r="S7841" s="31"/>
      <c r="T7841" s="31"/>
      <c r="U7841" s="169"/>
      <c r="V7841" s="150"/>
      <c r="W7841" s="342" t="str" cm="1">
        <f t="array" ref="W7841">IF(SUM(LEN(B7841:V7841))=0,"",IF(OR(OR(ISBLANK(F7841),SUM(LEN(C7841),LEN(D7841))=0),AND(NOT(E7841="Unknown"),ISBLANK(J7841)),AND(NOT(O7841="Unknown"),ISBLANK(R7841))),"Missing Information", INDEX(Table15[Entire Service Line Classification], MATCH(SUMIFS(Table15[Unique ID],Table15[System-Owned Portion],E7841,Table15[If Material Anything Other than "Lead" in Column E,Was Material Ever Previously Lead?],G7841,Table15[Customer-Owned Portion],O7841),Table15[Unique ID],0),0)))</f>
        <v/>
      </c>
      <c r="X7841"/>
    </row>
    <row r="7842" spans="2:24" x14ac:dyDescent="0.35">
      <c r="B7842" s="146"/>
      <c r="C7842" s="31"/>
      <c r="D7842" s="31"/>
      <c r="E7842" s="44"/>
      <c r="F7842" s="43"/>
      <c r="G7842" s="84"/>
      <c r="H7842" s="31"/>
      <c r="I7842" s="31"/>
      <c r="J7842" s="84"/>
      <c r="K7842" s="31"/>
      <c r="L7842" s="31"/>
      <c r="M7842" s="169"/>
      <c r="N7842" s="148"/>
      <c r="O7842" s="106"/>
      <c r="P7842" s="43"/>
      <c r="Q7842" s="31"/>
      <c r="R7842" s="84"/>
      <c r="S7842" s="31"/>
      <c r="T7842" s="31"/>
      <c r="U7842" s="169"/>
      <c r="V7842" s="150"/>
      <c r="W7842" s="342" t="str" cm="1">
        <f t="array" ref="W7842">IF(SUM(LEN(B7842:V7842))=0,"",IF(OR(OR(ISBLANK(F7842),SUM(LEN(C7842),LEN(D7842))=0),AND(NOT(E7842="Unknown"),ISBLANK(J7842)),AND(NOT(O7842="Unknown"),ISBLANK(R7842))),"Missing Information", INDEX(Table15[Entire Service Line Classification], MATCH(SUMIFS(Table15[Unique ID],Table15[System-Owned Portion],E7842,Table15[If Material Anything Other than "Lead" in Column E,Was Material Ever Previously Lead?],G7842,Table15[Customer-Owned Portion],O7842),Table15[Unique ID],0),0)))</f>
        <v/>
      </c>
      <c r="X7842"/>
    </row>
    <row r="7843" spans="2:24" x14ac:dyDescent="0.35">
      <c r="B7843" s="146"/>
      <c r="C7843" s="31"/>
      <c r="D7843" s="31"/>
      <c r="E7843" s="44"/>
      <c r="F7843" s="43"/>
      <c r="G7843" s="84"/>
      <c r="H7843" s="31"/>
      <c r="I7843" s="31"/>
      <c r="J7843" s="84"/>
      <c r="K7843" s="31"/>
      <c r="L7843" s="31"/>
      <c r="M7843" s="169"/>
      <c r="N7843" s="148"/>
      <c r="O7843" s="106"/>
      <c r="P7843" s="43"/>
      <c r="Q7843" s="31"/>
      <c r="R7843" s="84"/>
      <c r="S7843" s="31"/>
      <c r="T7843" s="31"/>
      <c r="U7843" s="169"/>
      <c r="V7843" s="150"/>
      <c r="W7843" s="342" t="str" cm="1">
        <f t="array" ref="W7843">IF(SUM(LEN(B7843:V7843))=0,"",IF(OR(OR(ISBLANK(F7843),SUM(LEN(C7843),LEN(D7843))=0),AND(NOT(E7843="Unknown"),ISBLANK(J7843)),AND(NOT(O7843="Unknown"),ISBLANK(R7843))),"Missing Information", INDEX(Table15[Entire Service Line Classification], MATCH(SUMIFS(Table15[Unique ID],Table15[System-Owned Portion],E7843,Table15[If Material Anything Other than "Lead" in Column E,Was Material Ever Previously Lead?],G7843,Table15[Customer-Owned Portion],O7843),Table15[Unique ID],0),0)))</f>
        <v/>
      </c>
      <c r="X7843"/>
    </row>
    <row r="7844" spans="2:24" x14ac:dyDescent="0.35">
      <c r="B7844" s="146"/>
      <c r="C7844" s="31"/>
      <c r="D7844" s="31"/>
      <c r="E7844" s="44"/>
      <c r="F7844" s="43"/>
      <c r="G7844" s="84"/>
      <c r="H7844" s="31"/>
      <c r="I7844" s="31"/>
      <c r="J7844" s="84"/>
      <c r="K7844" s="31"/>
      <c r="L7844" s="31"/>
      <c r="M7844" s="169"/>
      <c r="N7844" s="148"/>
      <c r="O7844" s="106"/>
      <c r="P7844" s="43"/>
      <c r="Q7844" s="31"/>
      <c r="R7844" s="84"/>
      <c r="S7844" s="31"/>
      <c r="T7844" s="31"/>
      <c r="U7844" s="169"/>
      <c r="V7844" s="150"/>
      <c r="W7844" s="342" t="str" cm="1">
        <f t="array" ref="W7844">IF(SUM(LEN(B7844:V7844))=0,"",IF(OR(OR(ISBLANK(F7844),SUM(LEN(C7844),LEN(D7844))=0),AND(NOT(E7844="Unknown"),ISBLANK(J7844)),AND(NOT(O7844="Unknown"),ISBLANK(R7844))),"Missing Information", INDEX(Table15[Entire Service Line Classification], MATCH(SUMIFS(Table15[Unique ID],Table15[System-Owned Portion],E7844,Table15[If Material Anything Other than "Lead" in Column E,Was Material Ever Previously Lead?],G7844,Table15[Customer-Owned Portion],O7844),Table15[Unique ID],0),0)))</f>
        <v/>
      </c>
      <c r="X7844"/>
    </row>
    <row r="7845" spans="2:24" x14ac:dyDescent="0.35">
      <c r="B7845" s="146"/>
      <c r="C7845" s="31"/>
      <c r="D7845" s="31"/>
      <c r="E7845" s="44"/>
      <c r="F7845" s="43"/>
      <c r="G7845" s="84"/>
      <c r="H7845" s="31"/>
      <c r="I7845" s="31"/>
      <c r="J7845" s="84"/>
      <c r="K7845" s="31"/>
      <c r="L7845" s="31"/>
      <c r="M7845" s="169"/>
      <c r="N7845" s="148"/>
      <c r="O7845" s="106"/>
      <c r="P7845" s="43"/>
      <c r="Q7845" s="31"/>
      <c r="R7845" s="84"/>
      <c r="S7845" s="31"/>
      <c r="T7845" s="31"/>
      <c r="U7845" s="169"/>
      <c r="V7845" s="150"/>
      <c r="W7845" s="342" t="str" cm="1">
        <f t="array" ref="W7845">IF(SUM(LEN(B7845:V7845))=0,"",IF(OR(OR(ISBLANK(F7845),SUM(LEN(C7845),LEN(D7845))=0),AND(NOT(E7845="Unknown"),ISBLANK(J7845)),AND(NOT(O7845="Unknown"),ISBLANK(R7845))),"Missing Information", INDEX(Table15[Entire Service Line Classification], MATCH(SUMIFS(Table15[Unique ID],Table15[System-Owned Portion],E7845,Table15[If Material Anything Other than "Lead" in Column E,Was Material Ever Previously Lead?],G7845,Table15[Customer-Owned Portion],O7845),Table15[Unique ID],0),0)))</f>
        <v/>
      </c>
      <c r="X7845"/>
    </row>
    <row r="7846" spans="2:24" x14ac:dyDescent="0.35">
      <c r="B7846" s="146"/>
      <c r="C7846" s="31"/>
      <c r="D7846" s="31"/>
      <c r="E7846" s="44"/>
      <c r="F7846" s="43"/>
      <c r="G7846" s="84"/>
      <c r="H7846" s="31"/>
      <c r="I7846" s="31"/>
      <c r="J7846" s="84"/>
      <c r="K7846" s="31"/>
      <c r="L7846" s="31"/>
      <c r="M7846" s="169"/>
      <c r="N7846" s="148"/>
      <c r="O7846" s="106"/>
      <c r="P7846" s="43"/>
      <c r="Q7846" s="31"/>
      <c r="R7846" s="84"/>
      <c r="S7846" s="31"/>
      <c r="T7846" s="31"/>
      <c r="U7846" s="169"/>
      <c r="V7846" s="150"/>
      <c r="W7846" s="342" t="str" cm="1">
        <f t="array" ref="W7846">IF(SUM(LEN(B7846:V7846))=0,"",IF(OR(OR(ISBLANK(F7846),SUM(LEN(C7846),LEN(D7846))=0),AND(NOT(E7846="Unknown"),ISBLANK(J7846)),AND(NOT(O7846="Unknown"),ISBLANK(R7846))),"Missing Information", INDEX(Table15[Entire Service Line Classification], MATCH(SUMIFS(Table15[Unique ID],Table15[System-Owned Portion],E7846,Table15[If Material Anything Other than "Lead" in Column E,Was Material Ever Previously Lead?],G7846,Table15[Customer-Owned Portion],O7846),Table15[Unique ID],0),0)))</f>
        <v/>
      </c>
      <c r="X7846"/>
    </row>
    <row r="7847" spans="2:24" x14ac:dyDescent="0.35">
      <c r="B7847" s="146"/>
      <c r="C7847" s="31"/>
      <c r="D7847" s="31"/>
      <c r="E7847" s="44"/>
      <c r="F7847" s="43"/>
      <c r="G7847" s="84"/>
      <c r="H7847" s="31"/>
      <c r="I7847" s="31"/>
      <c r="J7847" s="84"/>
      <c r="K7847" s="31"/>
      <c r="L7847" s="31"/>
      <c r="M7847" s="169"/>
      <c r="N7847" s="148"/>
      <c r="O7847" s="106"/>
      <c r="P7847" s="43"/>
      <c r="Q7847" s="31"/>
      <c r="R7847" s="84"/>
      <c r="S7847" s="31"/>
      <c r="T7847" s="31"/>
      <c r="U7847" s="169"/>
      <c r="V7847" s="150"/>
      <c r="W7847" s="342" t="str" cm="1">
        <f t="array" ref="W7847">IF(SUM(LEN(B7847:V7847))=0,"",IF(OR(OR(ISBLANK(F7847),SUM(LEN(C7847),LEN(D7847))=0),AND(NOT(E7847="Unknown"),ISBLANK(J7847)),AND(NOT(O7847="Unknown"),ISBLANK(R7847))),"Missing Information", INDEX(Table15[Entire Service Line Classification], MATCH(SUMIFS(Table15[Unique ID],Table15[System-Owned Portion],E7847,Table15[If Material Anything Other than "Lead" in Column E,Was Material Ever Previously Lead?],G7847,Table15[Customer-Owned Portion],O7847),Table15[Unique ID],0),0)))</f>
        <v/>
      </c>
      <c r="X7847"/>
    </row>
    <row r="7848" spans="2:24" x14ac:dyDescent="0.35">
      <c r="B7848" s="146"/>
      <c r="C7848" s="31"/>
      <c r="D7848" s="31"/>
      <c r="E7848" s="44"/>
      <c r="F7848" s="43"/>
      <c r="G7848" s="84"/>
      <c r="H7848" s="31"/>
      <c r="I7848" s="31"/>
      <c r="J7848" s="84"/>
      <c r="K7848" s="31"/>
      <c r="L7848" s="31"/>
      <c r="M7848" s="169"/>
      <c r="N7848" s="148"/>
      <c r="O7848" s="106"/>
      <c r="P7848" s="43"/>
      <c r="Q7848" s="31"/>
      <c r="R7848" s="84"/>
      <c r="S7848" s="31"/>
      <c r="T7848" s="31"/>
      <c r="U7848" s="169"/>
      <c r="V7848" s="150"/>
      <c r="W7848" s="342" t="str" cm="1">
        <f t="array" ref="W7848">IF(SUM(LEN(B7848:V7848))=0,"",IF(OR(OR(ISBLANK(F7848),SUM(LEN(C7848),LEN(D7848))=0),AND(NOT(E7848="Unknown"),ISBLANK(J7848)),AND(NOT(O7848="Unknown"),ISBLANK(R7848))),"Missing Information", INDEX(Table15[Entire Service Line Classification], MATCH(SUMIFS(Table15[Unique ID],Table15[System-Owned Portion],E7848,Table15[If Material Anything Other than "Lead" in Column E,Was Material Ever Previously Lead?],G7848,Table15[Customer-Owned Portion],O7848),Table15[Unique ID],0),0)))</f>
        <v/>
      </c>
      <c r="X7848"/>
    </row>
    <row r="7849" spans="2:24" x14ac:dyDescent="0.35">
      <c r="B7849" s="146"/>
      <c r="C7849" s="31"/>
      <c r="D7849" s="31"/>
      <c r="E7849" s="44"/>
      <c r="F7849" s="43"/>
      <c r="G7849" s="84"/>
      <c r="H7849" s="31"/>
      <c r="I7849" s="31"/>
      <c r="J7849" s="84"/>
      <c r="K7849" s="31"/>
      <c r="L7849" s="31"/>
      <c r="M7849" s="169"/>
      <c r="N7849" s="148"/>
      <c r="O7849" s="106"/>
      <c r="P7849" s="43"/>
      <c r="Q7849" s="31"/>
      <c r="R7849" s="84"/>
      <c r="S7849" s="31"/>
      <c r="T7849" s="31"/>
      <c r="U7849" s="169"/>
      <c r="V7849" s="150"/>
      <c r="W7849" s="342" t="str" cm="1">
        <f t="array" ref="W7849">IF(SUM(LEN(B7849:V7849))=0,"",IF(OR(OR(ISBLANK(F7849),SUM(LEN(C7849),LEN(D7849))=0),AND(NOT(E7849="Unknown"),ISBLANK(J7849)),AND(NOT(O7849="Unknown"),ISBLANK(R7849))),"Missing Information", INDEX(Table15[Entire Service Line Classification], MATCH(SUMIFS(Table15[Unique ID],Table15[System-Owned Portion],E7849,Table15[If Material Anything Other than "Lead" in Column E,Was Material Ever Previously Lead?],G7849,Table15[Customer-Owned Portion],O7849),Table15[Unique ID],0),0)))</f>
        <v/>
      </c>
      <c r="X7849"/>
    </row>
    <row r="7850" spans="2:24" x14ac:dyDescent="0.35">
      <c r="B7850" s="146"/>
      <c r="C7850" s="31"/>
      <c r="D7850" s="31"/>
      <c r="E7850" s="44"/>
      <c r="F7850" s="43"/>
      <c r="G7850" s="84"/>
      <c r="H7850" s="31"/>
      <c r="I7850" s="31"/>
      <c r="J7850" s="84"/>
      <c r="K7850" s="31"/>
      <c r="L7850" s="31"/>
      <c r="M7850" s="169"/>
      <c r="N7850" s="148"/>
      <c r="O7850" s="106"/>
      <c r="P7850" s="43"/>
      <c r="Q7850" s="31"/>
      <c r="R7850" s="84"/>
      <c r="S7850" s="31"/>
      <c r="T7850" s="31"/>
      <c r="U7850" s="169"/>
      <c r="V7850" s="150"/>
      <c r="W7850" s="342" t="str" cm="1">
        <f t="array" ref="W7850">IF(SUM(LEN(B7850:V7850))=0,"",IF(OR(OR(ISBLANK(F7850),SUM(LEN(C7850),LEN(D7850))=0),AND(NOT(E7850="Unknown"),ISBLANK(J7850)),AND(NOT(O7850="Unknown"),ISBLANK(R7850))),"Missing Information", INDEX(Table15[Entire Service Line Classification], MATCH(SUMIFS(Table15[Unique ID],Table15[System-Owned Portion],E7850,Table15[If Material Anything Other than "Lead" in Column E,Was Material Ever Previously Lead?],G7850,Table15[Customer-Owned Portion],O7850),Table15[Unique ID],0),0)))</f>
        <v/>
      </c>
      <c r="X7850"/>
    </row>
    <row r="7851" spans="2:24" x14ac:dyDescent="0.35">
      <c r="B7851" s="146"/>
      <c r="C7851" s="31"/>
      <c r="D7851" s="31"/>
      <c r="E7851" s="44"/>
      <c r="F7851" s="43"/>
      <c r="G7851" s="84"/>
      <c r="H7851" s="31"/>
      <c r="I7851" s="31"/>
      <c r="J7851" s="84"/>
      <c r="K7851" s="31"/>
      <c r="L7851" s="31"/>
      <c r="M7851" s="169"/>
      <c r="N7851" s="148"/>
      <c r="O7851" s="106"/>
      <c r="P7851" s="43"/>
      <c r="Q7851" s="31"/>
      <c r="R7851" s="84"/>
      <c r="S7851" s="31"/>
      <c r="T7851" s="31"/>
      <c r="U7851" s="169"/>
      <c r="V7851" s="150"/>
      <c r="W7851" s="342" t="str" cm="1">
        <f t="array" ref="W7851">IF(SUM(LEN(B7851:V7851))=0,"",IF(OR(OR(ISBLANK(F7851),SUM(LEN(C7851),LEN(D7851))=0),AND(NOT(E7851="Unknown"),ISBLANK(J7851)),AND(NOT(O7851="Unknown"),ISBLANK(R7851))),"Missing Information", INDEX(Table15[Entire Service Line Classification], MATCH(SUMIFS(Table15[Unique ID],Table15[System-Owned Portion],E7851,Table15[If Material Anything Other than "Lead" in Column E,Was Material Ever Previously Lead?],G7851,Table15[Customer-Owned Portion],O7851),Table15[Unique ID],0),0)))</f>
        <v/>
      </c>
      <c r="X7851"/>
    </row>
    <row r="7852" spans="2:24" x14ac:dyDescent="0.35">
      <c r="B7852" s="146"/>
      <c r="C7852" s="31"/>
      <c r="D7852" s="31"/>
      <c r="E7852" s="44"/>
      <c r="F7852" s="43"/>
      <c r="G7852" s="84"/>
      <c r="H7852" s="31"/>
      <c r="I7852" s="31"/>
      <c r="J7852" s="84"/>
      <c r="K7852" s="31"/>
      <c r="L7852" s="31"/>
      <c r="M7852" s="169"/>
      <c r="N7852" s="148"/>
      <c r="O7852" s="106"/>
      <c r="P7852" s="43"/>
      <c r="Q7852" s="31"/>
      <c r="R7852" s="84"/>
      <c r="S7852" s="31"/>
      <c r="T7852" s="31"/>
      <c r="U7852" s="169"/>
      <c r="V7852" s="150"/>
      <c r="W7852" s="342" t="str" cm="1">
        <f t="array" ref="W7852">IF(SUM(LEN(B7852:V7852))=0,"",IF(OR(OR(ISBLANK(F7852),SUM(LEN(C7852),LEN(D7852))=0),AND(NOT(E7852="Unknown"),ISBLANK(J7852)),AND(NOT(O7852="Unknown"),ISBLANK(R7852))),"Missing Information", INDEX(Table15[Entire Service Line Classification], MATCH(SUMIFS(Table15[Unique ID],Table15[System-Owned Portion],E7852,Table15[If Material Anything Other than "Lead" in Column E,Was Material Ever Previously Lead?],G7852,Table15[Customer-Owned Portion],O7852),Table15[Unique ID],0),0)))</f>
        <v/>
      </c>
      <c r="X7852"/>
    </row>
    <row r="7853" spans="2:24" x14ac:dyDescent="0.35">
      <c r="B7853" s="146"/>
      <c r="C7853" s="31"/>
      <c r="D7853" s="31"/>
      <c r="E7853" s="44"/>
      <c r="F7853" s="43"/>
      <c r="G7853" s="84"/>
      <c r="H7853" s="31"/>
      <c r="I7853" s="31"/>
      <c r="J7853" s="84"/>
      <c r="K7853" s="31"/>
      <c r="L7853" s="31"/>
      <c r="M7853" s="169"/>
      <c r="N7853" s="148"/>
      <c r="O7853" s="106"/>
      <c r="P7853" s="43"/>
      <c r="Q7853" s="31"/>
      <c r="R7853" s="84"/>
      <c r="S7853" s="31"/>
      <c r="T7853" s="31"/>
      <c r="U7853" s="169"/>
      <c r="V7853" s="150"/>
      <c r="W7853" s="342" t="str" cm="1">
        <f t="array" ref="W7853">IF(SUM(LEN(B7853:V7853))=0,"",IF(OR(OR(ISBLANK(F7853),SUM(LEN(C7853),LEN(D7853))=0),AND(NOT(E7853="Unknown"),ISBLANK(J7853)),AND(NOT(O7853="Unknown"),ISBLANK(R7853))),"Missing Information", INDEX(Table15[Entire Service Line Classification], MATCH(SUMIFS(Table15[Unique ID],Table15[System-Owned Portion],E7853,Table15[If Material Anything Other than "Lead" in Column E,Was Material Ever Previously Lead?],G7853,Table15[Customer-Owned Portion],O7853),Table15[Unique ID],0),0)))</f>
        <v/>
      </c>
      <c r="X7853"/>
    </row>
    <row r="7854" spans="2:24" x14ac:dyDescent="0.35">
      <c r="B7854" s="146"/>
      <c r="C7854" s="31"/>
      <c r="D7854" s="31"/>
      <c r="E7854" s="44"/>
      <c r="F7854" s="43"/>
      <c r="G7854" s="84"/>
      <c r="H7854" s="31"/>
      <c r="I7854" s="31"/>
      <c r="J7854" s="84"/>
      <c r="K7854" s="31"/>
      <c r="L7854" s="31"/>
      <c r="M7854" s="169"/>
      <c r="N7854" s="148"/>
      <c r="O7854" s="106"/>
      <c r="P7854" s="43"/>
      <c r="Q7854" s="31"/>
      <c r="R7854" s="84"/>
      <c r="S7854" s="31"/>
      <c r="T7854" s="31"/>
      <c r="U7854" s="169"/>
      <c r="V7854" s="150"/>
      <c r="W7854" s="342" t="str" cm="1">
        <f t="array" ref="W7854">IF(SUM(LEN(B7854:V7854))=0,"",IF(OR(OR(ISBLANK(F7854),SUM(LEN(C7854),LEN(D7854))=0),AND(NOT(E7854="Unknown"),ISBLANK(J7854)),AND(NOT(O7854="Unknown"),ISBLANK(R7854))),"Missing Information", INDEX(Table15[Entire Service Line Classification], MATCH(SUMIFS(Table15[Unique ID],Table15[System-Owned Portion],E7854,Table15[If Material Anything Other than "Lead" in Column E,Was Material Ever Previously Lead?],G7854,Table15[Customer-Owned Portion],O7854),Table15[Unique ID],0),0)))</f>
        <v/>
      </c>
      <c r="X7854"/>
    </row>
    <row r="7855" spans="2:24" x14ac:dyDescent="0.35">
      <c r="B7855" s="146"/>
      <c r="C7855" s="31"/>
      <c r="D7855" s="31"/>
      <c r="E7855" s="44"/>
      <c r="F7855" s="43"/>
      <c r="G7855" s="84"/>
      <c r="H7855" s="31"/>
      <c r="I7855" s="31"/>
      <c r="J7855" s="84"/>
      <c r="K7855" s="31"/>
      <c r="L7855" s="31"/>
      <c r="M7855" s="169"/>
      <c r="N7855" s="148"/>
      <c r="O7855" s="106"/>
      <c r="P7855" s="43"/>
      <c r="Q7855" s="31"/>
      <c r="R7855" s="84"/>
      <c r="S7855" s="31"/>
      <c r="T7855" s="31"/>
      <c r="U7855" s="169"/>
      <c r="V7855" s="150"/>
      <c r="W7855" s="342" t="str" cm="1">
        <f t="array" ref="W7855">IF(SUM(LEN(B7855:V7855))=0,"",IF(OR(OR(ISBLANK(F7855),SUM(LEN(C7855),LEN(D7855))=0),AND(NOT(E7855="Unknown"),ISBLANK(J7855)),AND(NOT(O7855="Unknown"),ISBLANK(R7855))),"Missing Information", INDEX(Table15[Entire Service Line Classification], MATCH(SUMIFS(Table15[Unique ID],Table15[System-Owned Portion],E7855,Table15[If Material Anything Other than "Lead" in Column E,Was Material Ever Previously Lead?],G7855,Table15[Customer-Owned Portion],O7855),Table15[Unique ID],0),0)))</f>
        <v/>
      </c>
      <c r="X7855"/>
    </row>
    <row r="7856" spans="2:24" x14ac:dyDescent="0.35">
      <c r="B7856" s="146"/>
      <c r="C7856" s="31"/>
      <c r="D7856" s="31"/>
      <c r="E7856" s="44"/>
      <c r="F7856" s="43"/>
      <c r="G7856" s="84"/>
      <c r="H7856" s="31"/>
      <c r="I7856" s="31"/>
      <c r="J7856" s="84"/>
      <c r="K7856" s="31"/>
      <c r="L7856" s="31"/>
      <c r="M7856" s="169"/>
      <c r="N7856" s="148"/>
      <c r="O7856" s="106"/>
      <c r="P7856" s="43"/>
      <c r="Q7856" s="31"/>
      <c r="R7856" s="84"/>
      <c r="S7856" s="31"/>
      <c r="T7856" s="31"/>
      <c r="U7856" s="169"/>
      <c r="V7856" s="150"/>
      <c r="W7856" s="342" t="str" cm="1">
        <f t="array" ref="W7856">IF(SUM(LEN(B7856:V7856))=0,"",IF(OR(OR(ISBLANK(F7856),SUM(LEN(C7856),LEN(D7856))=0),AND(NOT(E7856="Unknown"),ISBLANK(J7856)),AND(NOT(O7856="Unknown"),ISBLANK(R7856))),"Missing Information", INDEX(Table15[Entire Service Line Classification], MATCH(SUMIFS(Table15[Unique ID],Table15[System-Owned Portion],E7856,Table15[If Material Anything Other than "Lead" in Column E,Was Material Ever Previously Lead?],G7856,Table15[Customer-Owned Portion],O7856),Table15[Unique ID],0),0)))</f>
        <v/>
      </c>
      <c r="X7856"/>
    </row>
    <row r="7857" spans="2:24" x14ac:dyDescent="0.35">
      <c r="B7857" s="146"/>
      <c r="C7857" s="31"/>
      <c r="D7857" s="31"/>
      <c r="E7857" s="44"/>
      <c r="F7857" s="43"/>
      <c r="G7857" s="84"/>
      <c r="H7857" s="31"/>
      <c r="I7857" s="31"/>
      <c r="J7857" s="84"/>
      <c r="K7857" s="31"/>
      <c r="L7857" s="31"/>
      <c r="M7857" s="169"/>
      <c r="N7857" s="148"/>
      <c r="O7857" s="106"/>
      <c r="P7857" s="43"/>
      <c r="Q7857" s="31"/>
      <c r="R7857" s="84"/>
      <c r="S7857" s="31"/>
      <c r="T7857" s="31"/>
      <c r="U7857" s="169"/>
      <c r="V7857" s="150"/>
      <c r="W7857" s="342" t="str" cm="1">
        <f t="array" ref="W7857">IF(SUM(LEN(B7857:V7857))=0,"",IF(OR(OR(ISBLANK(F7857),SUM(LEN(C7857),LEN(D7857))=0),AND(NOT(E7857="Unknown"),ISBLANK(J7857)),AND(NOT(O7857="Unknown"),ISBLANK(R7857))),"Missing Information", INDEX(Table15[Entire Service Line Classification], MATCH(SUMIFS(Table15[Unique ID],Table15[System-Owned Portion],E7857,Table15[If Material Anything Other than "Lead" in Column E,Was Material Ever Previously Lead?],G7857,Table15[Customer-Owned Portion],O7857),Table15[Unique ID],0),0)))</f>
        <v/>
      </c>
      <c r="X7857"/>
    </row>
    <row r="7858" spans="2:24" x14ac:dyDescent="0.35">
      <c r="B7858" s="146"/>
      <c r="C7858" s="31"/>
      <c r="D7858" s="31"/>
      <c r="E7858" s="44"/>
      <c r="F7858" s="43"/>
      <c r="G7858" s="84"/>
      <c r="H7858" s="31"/>
      <c r="I7858" s="31"/>
      <c r="J7858" s="84"/>
      <c r="K7858" s="31"/>
      <c r="L7858" s="31"/>
      <c r="M7858" s="169"/>
      <c r="N7858" s="148"/>
      <c r="O7858" s="106"/>
      <c r="P7858" s="43"/>
      <c r="Q7858" s="31"/>
      <c r="R7858" s="84"/>
      <c r="S7858" s="31"/>
      <c r="T7858" s="31"/>
      <c r="U7858" s="169"/>
      <c r="V7858" s="150"/>
      <c r="W7858" s="342" t="str" cm="1">
        <f t="array" ref="W7858">IF(SUM(LEN(B7858:V7858))=0,"",IF(OR(OR(ISBLANK(F7858),SUM(LEN(C7858),LEN(D7858))=0),AND(NOT(E7858="Unknown"),ISBLANK(J7858)),AND(NOT(O7858="Unknown"),ISBLANK(R7858))),"Missing Information", INDEX(Table15[Entire Service Line Classification], MATCH(SUMIFS(Table15[Unique ID],Table15[System-Owned Portion],E7858,Table15[If Material Anything Other than "Lead" in Column E,Was Material Ever Previously Lead?],G7858,Table15[Customer-Owned Portion],O7858),Table15[Unique ID],0),0)))</f>
        <v/>
      </c>
      <c r="X7858"/>
    </row>
    <row r="7859" spans="2:24" x14ac:dyDescent="0.35">
      <c r="B7859" s="146"/>
      <c r="C7859" s="31"/>
      <c r="D7859" s="31"/>
      <c r="E7859" s="44"/>
      <c r="F7859" s="43"/>
      <c r="G7859" s="84"/>
      <c r="H7859" s="31"/>
      <c r="I7859" s="31"/>
      <c r="J7859" s="84"/>
      <c r="K7859" s="31"/>
      <c r="L7859" s="31"/>
      <c r="M7859" s="169"/>
      <c r="N7859" s="148"/>
      <c r="O7859" s="106"/>
      <c r="P7859" s="43"/>
      <c r="Q7859" s="31"/>
      <c r="R7859" s="84"/>
      <c r="S7859" s="31"/>
      <c r="T7859" s="31"/>
      <c r="U7859" s="169"/>
      <c r="V7859" s="150"/>
      <c r="W7859" s="342" t="str" cm="1">
        <f t="array" ref="W7859">IF(SUM(LEN(B7859:V7859))=0,"",IF(OR(OR(ISBLANK(F7859),SUM(LEN(C7859),LEN(D7859))=0),AND(NOT(E7859="Unknown"),ISBLANK(J7859)),AND(NOT(O7859="Unknown"),ISBLANK(R7859))),"Missing Information", INDEX(Table15[Entire Service Line Classification], MATCH(SUMIFS(Table15[Unique ID],Table15[System-Owned Portion],E7859,Table15[If Material Anything Other than "Lead" in Column E,Was Material Ever Previously Lead?],G7859,Table15[Customer-Owned Portion],O7859),Table15[Unique ID],0),0)))</f>
        <v/>
      </c>
      <c r="X7859"/>
    </row>
    <row r="7860" spans="2:24" x14ac:dyDescent="0.35">
      <c r="B7860" s="146"/>
      <c r="C7860" s="31"/>
      <c r="D7860" s="31"/>
      <c r="E7860" s="44"/>
      <c r="F7860" s="43"/>
      <c r="G7860" s="84"/>
      <c r="H7860" s="31"/>
      <c r="I7860" s="31"/>
      <c r="J7860" s="84"/>
      <c r="K7860" s="31"/>
      <c r="L7860" s="31"/>
      <c r="M7860" s="169"/>
      <c r="N7860" s="148"/>
      <c r="O7860" s="106"/>
      <c r="P7860" s="43"/>
      <c r="Q7860" s="31"/>
      <c r="R7860" s="84"/>
      <c r="S7860" s="31"/>
      <c r="T7860" s="31"/>
      <c r="U7860" s="169"/>
      <c r="V7860" s="150"/>
      <c r="W7860" s="342" t="str" cm="1">
        <f t="array" ref="W7860">IF(SUM(LEN(B7860:V7860))=0,"",IF(OR(OR(ISBLANK(F7860),SUM(LEN(C7860),LEN(D7860))=0),AND(NOT(E7860="Unknown"),ISBLANK(J7860)),AND(NOT(O7860="Unknown"),ISBLANK(R7860))),"Missing Information", INDEX(Table15[Entire Service Line Classification], MATCH(SUMIFS(Table15[Unique ID],Table15[System-Owned Portion],E7860,Table15[If Material Anything Other than "Lead" in Column E,Was Material Ever Previously Lead?],G7860,Table15[Customer-Owned Portion],O7860),Table15[Unique ID],0),0)))</f>
        <v/>
      </c>
      <c r="X7860"/>
    </row>
    <row r="7861" spans="2:24" x14ac:dyDescent="0.35">
      <c r="B7861" s="146"/>
      <c r="C7861" s="31"/>
      <c r="D7861" s="31"/>
      <c r="E7861" s="44"/>
      <c r="F7861" s="43"/>
      <c r="G7861" s="84"/>
      <c r="H7861" s="31"/>
      <c r="I7861" s="31"/>
      <c r="J7861" s="84"/>
      <c r="K7861" s="31"/>
      <c r="L7861" s="31"/>
      <c r="M7861" s="169"/>
      <c r="N7861" s="148"/>
      <c r="O7861" s="106"/>
      <c r="P7861" s="43"/>
      <c r="Q7861" s="31"/>
      <c r="R7861" s="84"/>
      <c r="S7861" s="31"/>
      <c r="T7861" s="31"/>
      <c r="U7861" s="169"/>
      <c r="V7861" s="150"/>
      <c r="W7861" s="342" t="str" cm="1">
        <f t="array" ref="W7861">IF(SUM(LEN(B7861:V7861))=0,"",IF(OR(OR(ISBLANK(F7861),SUM(LEN(C7861),LEN(D7861))=0),AND(NOT(E7861="Unknown"),ISBLANK(J7861)),AND(NOT(O7861="Unknown"),ISBLANK(R7861))),"Missing Information", INDEX(Table15[Entire Service Line Classification], MATCH(SUMIFS(Table15[Unique ID],Table15[System-Owned Portion],E7861,Table15[If Material Anything Other than "Lead" in Column E,Was Material Ever Previously Lead?],G7861,Table15[Customer-Owned Portion],O7861),Table15[Unique ID],0),0)))</f>
        <v/>
      </c>
      <c r="X7861"/>
    </row>
    <row r="7862" spans="2:24" x14ac:dyDescent="0.35">
      <c r="B7862" s="146"/>
      <c r="C7862" s="31"/>
      <c r="D7862" s="31"/>
      <c r="E7862" s="44"/>
      <c r="F7862" s="43"/>
      <c r="G7862" s="84"/>
      <c r="H7862" s="31"/>
      <c r="I7862" s="31"/>
      <c r="J7862" s="84"/>
      <c r="K7862" s="31"/>
      <c r="L7862" s="31"/>
      <c r="M7862" s="169"/>
      <c r="N7862" s="148"/>
      <c r="O7862" s="106"/>
      <c r="P7862" s="43"/>
      <c r="Q7862" s="31"/>
      <c r="R7862" s="84"/>
      <c r="S7862" s="31"/>
      <c r="T7862" s="31"/>
      <c r="U7862" s="169"/>
      <c r="V7862" s="150"/>
      <c r="W7862" s="342" t="str" cm="1">
        <f t="array" ref="W7862">IF(SUM(LEN(B7862:V7862))=0,"",IF(OR(OR(ISBLANK(F7862),SUM(LEN(C7862),LEN(D7862))=0),AND(NOT(E7862="Unknown"),ISBLANK(J7862)),AND(NOT(O7862="Unknown"),ISBLANK(R7862))),"Missing Information", INDEX(Table15[Entire Service Line Classification], MATCH(SUMIFS(Table15[Unique ID],Table15[System-Owned Portion],E7862,Table15[If Material Anything Other than "Lead" in Column E,Was Material Ever Previously Lead?],G7862,Table15[Customer-Owned Portion],O7862),Table15[Unique ID],0),0)))</f>
        <v/>
      </c>
      <c r="X7862"/>
    </row>
    <row r="7863" spans="2:24" x14ac:dyDescent="0.35">
      <c r="B7863" s="146"/>
      <c r="C7863" s="31"/>
      <c r="D7863" s="31"/>
      <c r="E7863" s="44"/>
      <c r="F7863" s="43"/>
      <c r="G7863" s="84"/>
      <c r="H7863" s="31"/>
      <c r="I7863" s="31"/>
      <c r="J7863" s="84"/>
      <c r="K7863" s="31"/>
      <c r="L7863" s="31"/>
      <c r="M7863" s="169"/>
      <c r="N7863" s="148"/>
      <c r="O7863" s="106"/>
      <c r="P7863" s="43"/>
      <c r="Q7863" s="31"/>
      <c r="R7863" s="84"/>
      <c r="S7863" s="31"/>
      <c r="T7863" s="31"/>
      <c r="U7863" s="169"/>
      <c r="V7863" s="150"/>
      <c r="W7863" s="342" t="str" cm="1">
        <f t="array" ref="W7863">IF(SUM(LEN(B7863:V7863))=0,"",IF(OR(OR(ISBLANK(F7863),SUM(LEN(C7863),LEN(D7863))=0),AND(NOT(E7863="Unknown"),ISBLANK(J7863)),AND(NOT(O7863="Unknown"),ISBLANK(R7863))),"Missing Information", INDEX(Table15[Entire Service Line Classification], MATCH(SUMIFS(Table15[Unique ID],Table15[System-Owned Portion],E7863,Table15[If Material Anything Other than "Lead" in Column E,Was Material Ever Previously Lead?],G7863,Table15[Customer-Owned Portion],O7863),Table15[Unique ID],0),0)))</f>
        <v/>
      </c>
      <c r="X7863"/>
    </row>
    <row r="7864" spans="2:24" x14ac:dyDescent="0.35">
      <c r="B7864" s="146"/>
      <c r="C7864" s="31"/>
      <c r="D7864" s="31"/>
      <c r="E7864" s="44"/>
      <c r="F7864" s="43"/>
      <c r="G7864" s="84"/>
      <c r="H7864" s="31"/>
      <c r="I7864" s="31"/>
      <c r="J7864" s="84"/>
      <c r="K7864" s="31"/>
      <c r="L7864" s="31"/>
      <c r="M7864" s="169"/>
      <c r="N7864" s="148"/>
      <c r="O7864" s="106"/>
      <c r="P7864" s="43"/>
      <c r="Q7864" s="31"/>
      <c r="R7864" s="84"/>
      <c r="S7864" s="31"/>
      <c r="T7864" s="31"/>
      <c r="U7864" s="169"/>
      <c r="V7864" s="150"/>
      <c r="W7864" s="342" t="str" cm="1">
        <f t="array" ref="W7864">IF(SUM(LEN(B7864:V7864))=0,"",IF(OR(OR(ISBLANK(F7864),SUM(LEN(C7864),LEN(D7864))=0),AND(NOT(E7864="Unknown"),ISBLANK(J7864)),AND(NOT(O7864="Unknown"),ISBLANK(R7864))),"Missing Information", INDEX(Table15[Entire Service Line Classification], MATCH(SUMIFS(Table15[Unique ID],Table15[System-Owned Portion],E7864,Table15[If Material Anything Other than "Lead" in Column E,Was Material Ever Previously Lead?],G7864,Table15[Customer-Owned Portion],O7864),Table15[Unique ID],0),0)))</f>
        <v/>
      </c>
      <c r="X7864"/>
    </row>
    <row r="7865" spans="2:24" x14ac:dyDescent="0.35">
      <c r="B7865" s="146"/>
      <c r="C7865" s="31"/>
      <c r="D7865" s="31"/>
      <c r="E7865" s="44"/>
      <c r="F7865" s="43"/>
      <c r="G7865" s="84"/>
      <c r="H7865" s="31"/>
      <c r="I7865" s="31"/>
      <c r="J7865" s="84"/>
      <c r="K7865" s="31"/>
      <c r="L7865" s="31"/>
      <c r="M7865" s="169"/>
      <c r="N7865" s="148"/>
      <c r="O7865" s="106"/>
      <c r="P7865" s="43"/>
      <c r="Q7865" s="31"/>
      <c r="R7865" s="84"/>
      <c r="S7865" s="31"/>
      <c r="T7865" s="31"/>
      <c r="U7865" s="169"/>
      <c r="V7865" s="150"/>
      <c r="W7865" s="342" t="str" cm="1">
        <f t="array" ref="W7865">IF(SUM(LEN(B7865:V7865))=0,"",IF(OR(OR(ISBLANK(F7865),SUM(LEN(C7865),LEN(D7865))=0),AND(NOT(E7865="Unknown"),ISBLANK(J7865)),AND(NOT(O7865="Unknown"),ISBLANK(R7865))),"Missing Information", INDEX(Table15[Entire Service Line Classification], MATCH(SUMIFS(Table15[Unique ID],Table15[System-Owned Portion],E7865,Table15[If Material Anything Other than "Lead" in Column E,Was Material Ever Previously Lead?],G7865,Table15[Customer-Owned Portion],O7865),Table15[Unique ID],0),0)))</f>
        <v/>
      </c>
      <c r="X7865"/>
    </row>
    <row r="7866" spans="2:24" x14ac:dyDescent="0.35">
      <c r="B7866" s="146"/>
      <c r="C7866" s="31"/>
      <c r="D7866" s="31"/>
      <c r="E7866" s="44"/>
      <c r="F7866" s="43"/>
      <c r="G7866" s="84"/>
      <c r="H7866" s="31"/>
      <c r="I7866" s="31"/>
      <c r="J7866" s="84"/>
      <c r="K7866" s="31"/>
      <c r="L7866" s="31"/>
      <c r="M7866" s="169"/>
      <c r="N7866" s="148"/>
      <c r="O7866" s="106"/>
      <c r="P7866" s="43"/>
      <c r="Q7866" s="31"/>
      <c r="R7866" s="84"/>
      <c r="S7866" s="31"/>
      <c r="T7866" s="31"/>
      <c r="U7866" s="169"/>
      <c r="V7866" s="150"/>
      <c r="W7866" s="342" t="str" cm="1">
        <f t="array" ref="W7866">IF(SUM(LEN(B7866:V7866))=0,"",IF(OR(OR(ISBLANK(F7866),SUM(LEN(C7866),LEN(D7866))=0),AND(NOT(E7866="Unknown"),ISBLANK(J7866)),AND(NOT(O7866="Unknown"),ISBLANK(R7866))),"Missing Information", INDEX(Table15[Entire Service Line Classification], MATCH(SUMIFS(Table15[Unique ID],Table15[System-Owned Portion],E7866,Table15[If Material Anything Other than "Lead" in Column E,Was Material Ever Previously Lead?],G7866,Table15[Customer-Owned Portion],O7866),Table15[Unique ID],0),0)))</f>
        <v/>
      </c>
      <c r="X7866"/>
    </row>
    <row r="7867" spans="2:24" x14ac:dyDescent="0.35">
      <c r="B7867" s="146"/>
      <c r="C7867" s="31"/>
      <c r="D7867" s="31"/>
      <c r="E7867" s="44"/>
      <c r="F7867" s="43"/>
      <c r="G7867" s="84"/>
      <c r="H7867" s="31"/>
      <c r="I7867" s="31"/>
      <c r="J7867" s="84"/>
      <c r="K7867" s="31"/>
      <c r="L7867" s="31"/>
      <c r="M7867" s="169"/>
      <c r="N7867" s="148"/>
      <c r="O7867" s="106"/>
      <c r="P7867" s="43"/>
      <c r="Q7867" s="31"/>
      <c r="R7867" s="84"/>
      <c r="S7867" s="31"/>
      <c r="T7867" s="31"/>
      <c r="U7867" s="169"/>
      <c r="V7867" s="150"/>
      <c r="W7867" s="342" t="str" cm="1">
        <f t="array" ref="W7867">IF(SUM(LEN(B7867:V7867))=0,"",IF(OR(OR(ISBLANK(F7867),SUM(LEN(C7867),LEN(D7867))=0),AND(NOT(E7867="Unknown"),ISBLANK(J7867)),AND(NOT(O7867="Unknown"),ISBLANK(R7867))),"Missing Information", INDEX(Table15[Entire Service Line Classification], MATCH(SUMIFS(Table15[Unique ID],Table15[System-Owned Portion],E7867,Table15[If Material Anything Other than "Lead" in Column E,Was Material Ever Previously Lead?],G7867,Table15[Customer-Owned Portion],O7867),Table15[Unique ID],0),0)))</f>
        <v/>
      </c>
      <c r="X7867"/>
    </row>
    <row r="7868" spans="2:24" x14ac:dyDescent="0.35">
      <c r="B7868" s="146"/>
      <c r="C7868" s="31"/>
      <c r="D7868" s="31"/>
      <c r="E7868" s="44"/>
      <c r="F7868" s="43"/>
      <c r="G7868" s="84"/>
      <c r="H7868" s="31"/>
      <c r="I7868" s="31"/>
      <c r="J7868" s="84"/>
      <c r="K7868" s="31"/>
      <c r="L7868" s="31"/>
      <c r="M7868" s="169"/>
      <c r="N7868" s="148"/>
      <c r="O7868" s="106"/>
      <c r="P7868" s="43"/>
      <c r="Q7868" s="31"/>
      <c r="R7868" s="84"/>
      <c r="S7868" s="31"/>
      <c r="T7868" s="31"/>
      <c r="U7868" s="169"/>
      <c r="V7868" s="150"/>
      <c r="W7868" s="342" t="str" cm="1">
        <f t="array" ref="W7868">IF(SUM(LEN(B7868:V7868))=0,"",IF(OR(OR(ISBLANK(F7868),SUM(LEN(C7868),LEN(D7868))=0),AND(NOT(E7868="Unknown"),ISBLANK(J7868)),AND(NOT(O7868="Unknown"),ISBLANK(R7868))),"Missing Information", INDEX(Table15[Entire Service Line Classification], MATCH(SUMIFS(Table15[Unique ID],Table15[System-Owned Portion],E7868,Table15[If Material Anything Other than "Lead" in Column E,Was Material Ever Previously Lead?],G7868,Table15[Customer-Owned Portion],O7868),Table15[Unique ID],0),0)))</f>
        <v/>
      </c>
      <c r="X7868"/>
    </row>
    <row r="7869" spans="2:24" x14ac:dyDescent="0.35">
      <c r="B7869" s="146"/>
      <c r="C7869" s="31"/>
      <c r="D7869" s="31"/>
      <c r="E7869" s="44"/>
      <c r="F7869" s="43"/>
      <c r="G7869" s="84"/>
      <c r="H7869" s="31"/>
      <c r="I7869" s="31"/>
      <c r="J7869" s="84"/>
      <c r="K7869" s="31"/>
      <c r="L7869" s="31"/>
      <c r="M7869" s="169"/>
      <c r="N7869" s="148"/>
      <c r="O7869" s="106"/>
      <c r="P7869" s="43"/>
      <c r="Q7869" s="31"/>
      <c r="R7869" s="84"/>
      <c r="S7869" s="31"/>
      <c r="T7869" s="31"/>
      <c r="U7869" s="169"/>
      <c r="V7869" s="150"/>
      <c r="W7869" s="342" t="str" cm="1">
        <f t="array" ref="W7869">IF(SUM(LEN(B7869:V7869))=0,"",IF(OR(OR(ISBLANK(F7869),SUM(LEN(C7869),LEN(D7869))=0),AND(NOT(E7869="Unknown"),ISBLANK(J7869)),AND(NOT(O7869="Unknown"),ISBLANK(R7869))),"Missing Information", INDEX(Table15[Entire Service Line Classification], MATCH(SUMIFS(Table15[Unique ID],Table15[System-Owned Portion],E7869,Table15[If Material Anything Other than "Lead" in Column E,Was Material Ever Previously Lead?],G7869,Table15[Customer-Owned Portion],O7869),Table15[Unique ID],0),0)))</f>
        <v/>
      </c>
      <c r="X7869"/>
    </row>
    <row r="7870" spans="2:24" x14ac:dyDescent="0.35">
      <c r="B7870" s="146"/>
      <c r="C7870" s="31"/>
      <c r="D7870" s="31"/>
      <c r="E7870" s="44"/>
      <c r="F7870" s="43"/>
      <c r="G7870" s="84"/>
      <c r="H7870" s="31"/>
      <c r="I7870" s="31"/>
      <c r="J7870" s="84"/>
      <c r="K7870" s="31"/>
      <c r="L7870" s="31"/>
      <c r="M7870" s="169"/>
      <c r="N7870" s="148"/>
      <c r="O7870" s="106"/>
      <c r="P7870" s="43"/>
      <c r="Q7870" s="31"/>
      <c r="R7870" s="84"/>
      <c r="S7870" s="31"/>
      <c r="T7870" s="31"/>
      <c r="U7870" s="169"/>
      <c r="V7870" s="150"/>
      <c r="W7870" s="342" t="str" cm="1">
        <f t="array" ref="W7870">IF(SUM(LEN(B7870:V7870))=0,"",IF(OR(OR(ISBLANK(F7870),SUM(LEN(C7870),LEN(D7870))=0),AND(NOT(E7870="Unknown"),ISBLANK(J7870)),AND(NOT(O7870="Unknown"),ISBLANK(R7870))),"Missing Information", INDEX(Table15[Entire Service Line Classification], MATCH(SUMIFS(Table15[Unique ID],Table15[System-Owned Portion],E7870,Table15[If Material Anything Other than "Lead" in Column E,Was Material Ever Previously Lead?],G7870,Table15[Customer-Owned Portion],O7870),Table15[Unique ID],0),0)))</f>
        <v/>
      </c>
      <c r="X7870"/>
    </row>
    <row r="7871" spans="2:24" x14ac:dyDescent="0.35">
      <c r="B7871" s="146"/>
      <c r="C7871" s="31"/>
      <c r="D7871" s="31"/>
      <c r="E7871" s="44"/>
      <c r="F7871" s="43"/>
      <c r="G7871" s="84"/>
      <c r="H7871" s="31"/>
      <c r="I7871" s="31"/>
      <c r="J7871" s="84"/>
      <c r="K7871" s="31"/>
      <c r="L7871" s="31"/>
      <c r="M7871" s="169"/>
      <c r="N7871" s="148"/>
      <c r="O7871" s="106"/>
      <c r="P7871" s="43"/>
      <c r="Q7871" s="31"/>
      <c r="R7871" s="84"/>
      <c r="S7871" s="31"/>
      <c r="T7871" s="31"/>
      <c r="U7871" s="169"/>
      <c r="V7871" s="150"/>
      <c r="W7871" s="342" t="str" cm="1">
        <f t="array" ref="W7871">IF(SUM(LEN(B7871:V7871))=0,"",IF(OR(OR(ISBLANK(F7871),SUM(LEN(C7871),LEN(D7871))=0),AND(NOT(E7871="Unknown"),ISBLANK(J7871)),AND(NOT(O7871="Unknown"),ISBLANK(R7871))),"Missing Information", INDEX(Table15[Entire Service Line Classification], MATCH(SUMIFS(Table15[Unique ID],Table15[System-Owned Portion],E7871,Table15[If Material Anything Other than "Lead" in Column E,Was Material Ever Previously Lead?],G7871,Table15[Customer-Owned Portion],O7871),Table15[Unique ID],0),0)))</f>
        <v/>
      </c>
      <c r="X7871"/>
    </row>
    <row r="7872" spans="2:24" x14ac:dyDescent="0.35">
      <c r="B7872" s="146"/>
      <c r="C7872" s="31"/>
      <c r="D7872" s="31"/>
      <c r="E7872" s="44"/>
      <c r="F7872" s="43"/>
      <c r="G7872" s="84"/>
      <c r="H7872" s="31"/>
      <c r="I7872" s="31"/>
      <c r="J7872" s="84"/>
      <c r="K7872" s="31"/>
      <c r="L7872" s="31"/>
      <c r="M7872" s="169"/>
      <c r="N7872" s="148"/>
      <c r="O7872" s="106"/>
      <c r="P7872" s="43"/>
      <c r="Q7872" s="31"/>
      <c r="R7872" s="84"/>
      <c r="S7872" s="31"/>
      <c r="T7872" s="31"/>
      <c r="U7872" s="169"/>
      <c r="V7872" s="150"/>
      <c r="W7872" s="342" t="str" cm="1">
        <f t="array" ref="W7872">IF(SUM(LEN(B7872:V7872))=0,"",IF(OR(OR(ISBLANK(F7872),SUM(LEN(C7872),LEN(D7872))=0),AND(NOT(E7872="Unknown"),ISBLANK(J7872)),AND(NOT(O7872="Unknown"),ISBLANK(R7872))),"Missing Information", INDEX(Table15[Entire Service Line Classification], MATCH(SUMIFS(Table15[Unique ID],Table15[System-Owned Portion],E7872,Table15[If Material Anything Other than "Lead" in Column E,Was Material Ever Previously Lead?],G7872,Table15[Customer-Owned Portion],O7872),Table15[Unique ID],0),0)))</f>
        <v/>
      </c>
      <c r="X7872"/>
    </row>
    <row r="7873" spans="2:24" x14ac:dyDescent="0.35">
      <c r="B7873" s="146"/>
      <c r="C7873" s="31"/>
      <c r="D7873" s="31"/>
      <c r="E7873" s="44"/>
      <c r="F7873" s="43"/>
      <c r="G7873" s="84"/>
      <c r="H7873" s="31"/>
      <c r="I7873" s="31"/>
      <c r="J7873" s="84"/>
      <c r="K7873" s="31"/>
      <c r="L7873" s="31"/>
      <c r="M7873" s="169"/>
      <c r="N7873" s="148"/>
      <c r="O7873" s="106"/>
      <c r="P7873" s="43"/>
      <c r="Q7873" s="31"/>
      <c r="R7873" s="84"/>
      <c r="S7873" s="31"/>
      <c r="T7873" s="31"/>
      <c r="U7873" s="169"/>
      <c r="V7873" s="150"/>
      <c r="W7873" s="342" t="str" cm="1">
        <f t="array" ref="W7873">IF(SUM(LEN(B7873:V7873))=0,"",IF(OR(OR(ISBLANK(F7873),SUM(LEN(C7873),LEN(D7873))=0),AND(NOT(E7873="Unknown"),ISBLANK(J7873)),AND(NOT(O7873="Unknown"),ISBLANK(R7873))),"Missing Information", INDEX(Table15[Entire Service Line Classification], MATCH(SUMIFS(Table15[Unique ID],Table15[System-Owned Portion],E7873,Table15[If Material Anything Other than "Lead" in Column E,Was Material Ever Previously Lead?],G7873,Table15[Customer-Owned Portion],O7873),Table15[Unique ID],0),0)))</f>
        <v/>
      </c>
      <c r="X7873"/>
    </row>
    <row r="7874" spans="2:24" x14ac:dyDescent="0.35">
      <c r="B7874" s="146"/>
      <c r="C7874" s="31"/>
      <c r="D7874" s="31"/>
      <c r="E7874" s="44"/>
      <c r="F7874" s="43"/>
      <c r="G7874" s="84"/>
      <c r="H7874" s="31"/>
      <c r="I7874" s="31"/>
      <c r="J7874" s="84"/>
      <c r="K7874" s="31"/>
      <c r="L7874" s="31"/>
      <c r="M7874" s="169"/>
      <c r="N7874" s="148"/>
      <c r="O7874" s="106"/>
      <c r="P7874" s="43"/>
      <c r="Q7874" s="31"/>
      <c r="R7874" s="84"/>
      <c r="S7874" s="31"/>
      <c r="T7874" s="31"/>
      <c r="U7874" s="169"/>
      <c r="V7874" s="150"/>
      <c r="W7874" s="342" t="str" cm="1">
        <f t="array" ref="W7874">IF(SUM(LEN(B7874:V7874))=0,"",IF(OR(OR(ISBLANK(F7874),SUM(LEN(C7874),LEN(D7874))=0),AND(NOT(E7874="Unknown"),ISBLANK(J7874)),AND(NOT(O7874="Unknown"),ISBLANK(R7874))),"Missing Information", INDEX(Table15[Entire Service Line Classification], MATCH(SUMIFS(Table15[Unique ID],Table15[System-Owned Portion],E7874,Table15[If Material Anything Other than "Lead" in Column E,Was Material Ever Previously Lead?],G7874,Table15[Customer-Owned Portion],O7874),Table15[Unique ID],0),0)))</f>
        <v/>
      </c>
      <c r="X7874"/>
    </row>
    <row r="7875" spans="2:24" x14ac:dyDescent="0.35">
      <c r="B7875" s="146"/>
      <c r="C7875" s="31"/>
      <c r="D7875" s="31"/>
      <c r="E7875" s="44"/>
      <c r="F7875" s="43"/>
      <c r="G7875" s="84"/>
      <c r="H7875" s="31"/>
      <c r="I7875" s="31"/>
      <c r="J7875" s="84"/>
      <c r="K7875" s="31"/>
      <c r="L7875" s="31"/>
      <c r="M7875" s="169"/>
      <c r="N7875" s="148"/>
      <c r="O7875" s="106"/>
      <c r="P7875" s="43"/>
      <c r="Q7875" s="31"/>
      <c r="R7875" s="84"/>
      <c r="S7875" s="31"/>
      <c r="T7875" s="31"/>
      <c r="U7875" s="169"/>
      <c r="V7875" s="150"/>
      <c r="W7875" s="342" t="str" cm="1">
        <f t="array" ref="W7875">IF(SUM(LEN(B7875:V7875))=0,"",IF(OR(OR(ISBLANK(F7875),SUM(LEN(C7875),LEN(D7875))=0),AND(NOT(E7875="Unknown"),ISBLANK(J7875)),AND(NOT(O7875="Unknown"),ISBLANK(R7875))),"Missing Information", INDEX(Table15[Entire Service Line Classification], MATCH(SUMIFS(Table15[Unique ID],Table15[System-Owned Portion],E7875,Table15[If Material Anything Other than "Lead" in Column E,Was Material Ever Previously Lead?],G7875,Table15[Customer-Owned Portion],O7875),Table15[Unique ID],0),0)))</f>
        <v/>
      </c>
      <c r="X7875"/>
    </row>
    <row r="7876" spans="2:24" x14ac:dyDescent="0.35">
      <c r="B7876" s="146"/>
      <c r="C7876" s="31"/>
      <c r="D7876" s="31"/>
      <c r="E7876" s="44"/>
      <c r="F7876" s="43"/>
      <c r="G7876" s="84"/>
      <c r="H7876" s="31"/>
      <c r="I7876" s="31"/>
      <c r="J7876" s="84"/>
      <c r="K7876" s="31"/>
      <c r="L7876" s="31"/>
      <c r="M7876" s="169"/>
      <c r="N7876" s="148"/>
      <c r="O7876" s="106"/>
      <c r="P7876" s="43"/>
      <c r="Q7876" s="31"/>
      <c r="R7876" s="84"/>
      <c r="S7876" s="31"/>
      <c r="T7876" s="31"/>
      <c r="U7876" s="169"/>
      <c r="V7876" s="150"/>
      <c r="W7876" s="342" t="str" cm="1">
        <f t="array" ref="W7876">IF(SUM(LEN(B7876:V7876))=0,"",IF(OR(OR(ISBLANK(F7876),SUM(LEN(C7876),LEN(D7876))=0),AND(NOT(E7876="Unknown"),ISBLANK(J7876)),AND(NOT(O7876="Unknown"),ISBLANK(R7876))),"Missing Information", INDEX(Table15[Entire Service Line Classification], MATCH(SUMIFS(Table15[Unique ID],Table15[System-Owned Portion],E7876,Table15[If Material Anything Other than "Lead" in Column E,Was Material Ever Previously Lead?],G7876,Table15[Customer-Owned Portion],O7876),Table15[Unique ID],0),0)))</f>
        <v/>
      </c>
      <c r="X7876"/>
    </row>
    <row r="7877" spans="2:24" x14ac:dyDescent="0.35">
      <c r="B7877" s="146"/>
      <c r="C7877" s="31"/>
      <c r="D7877" s="31"/>
      <c r="E7877" s="44"/>
      <c r="F7877" s="43"/>
      <c r="G7877" s="84"/>
      <c r="H7877" s="31"/>
      <c r="I7877" s="31"/>
      <c r="J7877" s="84"/>
      <c r="K7877" s="31"/>
      <c r="L7877" s="31"/>
      <c r="M7877" s="169"/>
      <c r="N7877" s="148"/>
      <c r="O7877" s="106"/>
      <c r="P7877" s="43"/>
      <c r="Q7877" s="31"/>
      <c r="R7877" s="84"/>
      <c r="S7877" s="31"/>
      <c r="T7877" s="31"/>
      <c r="U7877" s="169"/>
      <c r="V7877" s="150"/>
      <c r="W7877" s="342" t="str" cm="1">
        <f t="array" ref="W7877">IF(SUM(LEN(B7877:V7877))=0,"",IF(OR(OR(ISBLANK(F7877),SUM(LEN(C7877),LEN(D7877))=0),AND(NOT(E7877="Unknown"),ISBLANK(J7877)),AND(NOT(O7877="Unknown"),ISBLANK(R7877))),"Missing Information", INDEX(Table15[Entire Service Line Classification], MATCH(SUMIFS(Table15[Unique ID],Table15[System-Owned Portion],E7877,Table15[If Material Anything Other than "Lead" in Column E,Was Material Ever Previously Lead?],G7877,Table15[Customer-Owned Portion],O7877),Table15[Unique ID],0),0)))</f>
        <v/>
      </c>
      <c r="X7877"/>
    </row>
    <row r="7878" spans="2:24" x14ac:dyDescent="0.35">
      <c r="B7878" s="146"/>
      <c r="C7878" s="31"/>
      <c r="D7878" s="31"/>
      <c r="E7878" s="44"/>
      <c r="F7878" s="43"/>
      <c r="G7878" s="84"/>
      <c r="H7878" s="31"/>
      <c r="I7878" s="31"/>
      <c r="J7878" s="84"/>
      <c r="K7878" s="31"/>
      <c r="L7878" s="31"/>
      <c r="M7878" s="169"/>
      <c r="N7878" s="148"/>
      <c r="O7878" s="106"/>
      <c r="P7878" s="43"/>
      <c r="Q7878" s="31"/>
      <c r="R7878" s="84"/>
      <c r="S7878" s="31"/>
      <c r="T7878" s="31"/>
      <c r="U7878" s="169"/>
      <c r="V7878" s="150"/>
      <c r="W7878" s="342" t="str" cm="1">
        <f t="array" ref="W7878">IF(SUM(LEN(B7878:V7878))=0,"",IF(OR(OR(ISBLANK(F7878),SUM(LEN(C7878),LEN(D7878))=0),AND(NOT(E7878="Unknown"),ISBLANK(J7878)),AND(NOT(O7878="Unknown"),ISBLANK(R7878))),"Missing Information", INDEX(Table15[Entire Service Line Classification], MATCH(SUMIFS(Table15[Unique ID],Table15[System-Owned Portion],E7878,Table15[If Material Anything Other than "Lead" in Column E,Was Material Ever Previously Lead?],G7878,Table15[Customer-Owned Portion],O7878),Table15[Unique ID],0),0)))</f>
        <v/>
      </c>
      <c r="X7878"/>
    </row>
    <row r="7879" spans="2:24" x14ac:dyDescent="0.35">
      <c r="B7879" s="146"/>
      <c r="C7879" s="31"/>
      <c r="D7879" s="31"/>
      <c r="E7879" s="44"/>
      <c r="F7879" s="43"/>
      <c r="G7879" s="84"/>
      <c r="H7879" s="31"/>
      <c r="I7879" s="31"/>
      <c r="J7879" s="84"/>
      <c r="K7879" s="31"/>
      <c r="L7879" s="31"/>
      <c r="M7879" s="169"/>
      <c r="N7879" s="148"/>
      <c r="O7879" s="106"/>
      <c r="P7879" s="43"/>
      <c r="Q7879" s="31"/>
      <c r="R7879" s="84"/>
      <c r="S7879" s="31"/>
      <c r="T7879" s="31"/>
      <c r="U7879" s="169"/>
      <c r="V7879" s="150"/>
      <c r="W7879" s="342" t="str" cm="1">
        <f t="array" ref="W7879">IF(SUM(LEN(B7879:V7879))=0,"",IF(OR(OR(ISBLANK(F7879),SUM(LEN(C7879),LEN(D7879))=0),AND(NOT(E7879="Unknown"),ISBLANK(J7879)),AND(NOT(O7879="Unknown"),ISBLANK(R7879))),"Missing Information", INDEX(Table15[Entire Service Line Classification], MATCH(SUMIFS(Table15[Unique ID],Table15[System-Owned Portion],E7879,Table15[If Material Anything Other than "Lead" in Column E,Was Material Ever Previously Lead?],G7879,Table15[Customer-Owned Portion],O7879),Table15[Unique ID],0),0)))</f>
        <v/>
      </c>
      <c r="X7879"/>
    </row>
    <row r="7880" spans="2:24" x14ac:dyDescent="0.35">
      <c r="B7880" s="146"/>
      <c r="C7880" s="31"/>
      <c r="D7880" s="31"/>
      <c r="E7880" s="44"/>
      <c r="F7880" s="43"/>
      <c r="G7880" s="84"/>
      <c r="H7880" s="31"/>
      <c r="I7880" s="31"/>
      <c r="J7880" s="84"/>
      <c r="K7880" s="31"/>
      <c r="L7880" s="31"/>
      <c r="M7880" s="169"/>
      <c r="N7880" s="148"/>
      <c r="O7880" s="106"/>
      <c r="P7880" s="43"/>
      <c r="Q7880" s="31"/>
      <c r="R7880" s="84"/>
      <c r="S7880" s="31"/>
      <c r="T7880" s="31"/>
      <c r="U7880" s="169"/>
      <c r="V7880" s="150"/>
      <c r="W7880" s="342" t="str" cm="1">
        <f t="array" ref="W7880">IF(SUM(LEN(B7880:V7880))=0,"",IF(OR(OR(ISBLANK(F7880),SUM(LEN(C7880),LEN(D7880))=0),AND(NOT(E7880="Unknown"),ISBLANK(J7880)),AND(NOT(O7880="Unknown"),ISBLANK(R7880))),"Missing Information", INDEX(Table15[Entire Service Line Classification], MATCH(SUMIFS(Table15[Unique ID],Table15[System-Owned Portion],E7880,Table15[If Material Anything Other than "Lead" in Column E,Was Material Ever Previously Lead?],G7880,Table15[Customer-Owned Portion],O7880),Table15[Unique ID],0),0)))</f>
        <v/>
      </c>
      <c r="X7880"/>
    </row>
    <row r="7881" spans="2:24" x14ac:dyDescent="0.35">
      <c r="B7881" s="146"/>
      <c r="C7881" s="31"/>
      <c r="D7881" s="31"/>
      <c r="E7881" s="44"/>
      <c r="F7881" s="43"/>
      <c r="G7881" s="84"/>
      <c r="H7881" s="31"/>
      <c r="I7881" s="31"/>
      <c r="J7881" s="84"/>
      <c r="K7881" s="31"/>
      <c r="L7881" s="31"/>
      <c r="M7881" s="169"/>
      <c r="N7881" s="148"/>
      <c r="O7881" s="106"/>
      <c r="P7881" s="43"/>
      <c r="Q7881" s="31"/>
      <c r="R7881" s="84"/>
      <c r="S7881" s="31"/>
      <c r="T7881" s="31"/>
      <c r="U7881" s="169"/>
      <c r="V7881" s="150"/>
      <c r="W7881" s="342" t="str" cm="1">
        <f t="array" ref="W7881">IF(SUM(LEN(B7881:V7881))=0,"",IF(OR(OR(ISBLANK(F7881),SUM(LEN(C7881),LEN(D7881))=0),AND(NOT(E7881="Unknown"),ISBLANK(J7881)),AND(NOT(O7881="Unknown"),ISBLANK(R7881))),"Missing Information", INDEX(Table15[Entire Service Line Classification], MATCH(SUMIFS(Table15[Unique ID],Table15[System-Owned Portion],E7881,Table15[If Material Anything Other than "Lead" in Column E,Was Material Ever Previously Lead?],G7881,Table15[Customer-Owned Portion],O7881),Table15[Unique ID],0),0)))</f>
        <v/>
      </c>
      <c r="X7881"/>
    </row>
    <row r="7882" spans="2:24" x14ac:dyDescent="0.35">
      <c r="B7882" s="146"/>
      <c r="C7882" s="31"/>
      <c r="D7882" s="31"/>
      <c r="E7882" s="44"/>
      <c r="F7882" s="43"/>
      <c r="G7882" s="84"/>
      <c r="H7882" s="31"/>
      <c r="I7882" s="31"/>
      <c r="J7882" s="84"/>
      <c r="K7882" s="31"/>
      <c r="L7882" s="31"/>
      <c r="M7882" s="169"/>
      <c r="N7882" s="148"/>
      <c r="O7882" s="106"/>
      <c r="P7882" s="43"/>
      <c r="Q7882" s="31"/>
      <c r="R7882" s="84"/>
      <c r="S7882" s="31"/>
      <c r="T7882" s="31"/>
      <c r="U7882" s="169"/>
      <c r="V7882" s="150"/>
      <c r="W7882" s="342" t="str" cm="1">
        <f t="array" ref="W7882">IF(SUM(LEN(B7882:V7882))=0,"",IF(OR(OR(ISBLANK(F7882),SUM(LEN(C7882),LEN(D7882))=0),AND(NOT(E7882="Unknown"),ISBLANK(J7882)),AND(NOT(O7882="Unknown"),ISBLANK(R7882))),"Missing Information", INDEX(Table15[Entire Service Line Classification], MATCH(SUMIFS(Table15[Unique ID],Table15[System-Owned Portion],E7882,Table15[If Material Anything Other than "Lead" in Column E,Was Material Ever Previously Lead?],G7882,Table15[Customer-Owned Portion],O7882),Table15[Unique ID],0),0)))</f>
        <v/>
      </c>
      <c r="X7882"/>
    </row>
    <row r="7883" spans="2:24" x14ac:dyDescent="0.35">
      <c r="B7883" s="146"/>
      <c r="C7883" s="31"/>
      <c r="D7883" s="31"/>
      <c r="E7883" s="44"/>
      <c r="F7883" s="43"/>
      <c r="G7883" s="84"/>
      <c r="H7883" s="31"/>
      <c r="I7883" s="31"/>
      <c r="J7883" s="84"/>
      <c r="K7883" s="31"/>
      <c r="L7883" s="31"/>
      <c r="M7883" s="169"/>
      <c r="N7883" s="148"/>
      <c r="O7883" s="106"/>
      <c r="P7883" s="43"/>
      <c r="Q7883" s="31"/>
      <c r="R7883" s="84"/>
      <c r="S7883" s="31"/>
      <c r="T7883" s="31"/>
      <c r="U7883" s="169"/>
      <c r="V7883" s="150"/>
      <c r="W7883" s="342" t="str" cm="1">
        <f t="array" ref="W7883">IF(SUM(LEN(B7883:V7883))=0,"",IF(OR(OR(ISBLANK(F7883),SUM(LEN(C7883),LEN(D7883))=0),AND(NOT(E7883="Unknown"),ISBLANK(J7883)),AND(NOT(O7883="Unknown"),ISBLANK(R7883))),"Missing Information", INDEX(Table15[Entire Service Line Classification], MATCH(SUMIFS(Table15[Unique ID],Table15[System-Owned Portion],E7883,Table15[If Material Anything Other than "Lead" in Column E,Was Material Ever Previously Lead?],G7883,Table15[Customer-Owned Portion],O7883),Table15[Unique ID],0),0)))</f>
        <v/>
      </c>
      <c r="X7883"/>
    </row>
    <row r="7884" spans="2:24" x14ac:dyDescent="0.35">
      <c r="B7884" s="146"/>
      <c r="C7884" s="31"/>
      <c r="D7884" s="31"/>
      <c r="E7884" s="44"/>
      <c r="F7884" s="43"/>
      <c r="G7884" s="84"/>
      <c r="H7884" s="31"/>
      <c r="I7884" s="31"/>
      <c r="J7884" s="84"/>
      <c r="K7884" s="31"/>
      <c r="L7884" s="31"/>
      <c r="M7884" s="169"/>
      <c r="N7884" s="148"/>
      <c r="O7884" s="106"/>
      <c r="P7884" s="43"/>
      <c r="Q7884" s="31"/>
      <c r="R7884" s="84"/>
      <c r="S7884" s="31"/>
      <c r="T7884" s="31"/>
      <c r="U7884" s="169"/>
      <c r="V7884" s="150"/>
      <c r="W7884" s="342" t="str" cm="1">
        <f t="array" ref="W7884">IF(SUM(LEN(B7884:V7884))=0,"",IF(OR(OR(ISBLANK(F7884),SUM(LEN(C7884),LEN(D7884))=0),AND(NOT(E7884="Unknown"),ISBLANK(J7884)),AND(NOT(O7884="Unknown"),ISBLANK(R7884))),"Missing Information", INDEX(Table15[Entire Service Line Classification], MATCH(SUMIFS(Table15[Unique ID],Table15[System-Owned Portion],E7884,Table15[If Material Anything Other than "Lead" in Column E,Was Material Ever Previously Lead?],G7884,Table15[Customer-Owned Portion],O7884),Table15[Unique ID],0),0)))</f>
        <v/>
      </c>
      <c r="X7884"/>
    </row>
    <row r="7885" spans="2:24" x14ac:dyDescent="0.35">
      <c r="B7885" s="146"/>
      <c r="C7885" s="31"/>
      <c r="D7885" s="31"/>
      <c r="E7885" s="44"/>
      <c r="F7885" s="43"/>
      <c r="G7885" s="84"/>
      <c r="H7885" s="31"/>
      <c r="I7885" s="31"/>
      <c r="J7885" s="84"/>
      <c r="K7885" s="31"/>
      <c r="L7885" s="31"/>
      <c r="M7885" s="169"/>
      <c r="N7885" s="148"/>
      <c r="O7885" s="106"/>
      <c r="P7885" s="43"/>
      <c r="Q7885" s="31"/>
      <c r="R7885" s="84"/>
      <c r="S7885" s="31"/>
      <c r="T7885" s="31"/>
      <c r="U7885" s="169"/>
      <c r="V7885" s="150"/>
      <c r="W7885" s="342" t="str" cm="1">
        <f t="array" ref="W7885">IF(SUM(LEN(B7885:V7885))=0,"",IF(OR(OR(ISBLANK(F7885),SUM(LEN(C7885),LEN(D7885))=0),AND(NOT(E7885="Unknown"),ISBLANK(J7885)),AND(NOT(O7885="Unknown"),ISBLANK(R7885))),"Missing Information", INDEX(Table15[Entire Service Line Classification], MATCH(SUMIFS(Table15[Unique ID],Table15[System-Owned Portion],E7885,Table15[If Material Anything Other than "Lead" in Column E,Was Material Ever Previously Lead?],G7885,Table15[Customer-Owned Portion],O7885),Table15[Unique ID],0),0)))</f>
        <v/>
      </c>
      <c r="X7885"/>
    </row>
    <row r="7886" spans="2:24" x14ac:dyDescent="0.35">
      <c r="B7886" s="146"/>
      <c r="C7886" s="31"/>
      <c r="D7886" s="31"/>
      <c r="E7886" s="44"/>
      <c r="F7886" s="43"/>
      <c r="G7886" s="84"/>
      <c r="H7886" s="31"/>
      <c r="I7886" s="31"/>
      <c r="J7886" s="84"/>
      <c r="K7886" s="31"/>
      <c r="L7886" s="31"/>
      <c r="M7886" s="169"/>
      <c r="N7886" s="148"/>
      <c r="O7886" s="106"/>
      <c r="P7886" s="43"/>
      <c r="Q7886" s="31"/>
      <c r="R7886" s="84"/>
      <c r="S7886" s="31"/>
      <c r="T7886" s="31"/>
      <c r="U7886" s="169"/>
      <c r="V7886" s="150"/>
      <c r="W7886" s="342" t="str" cm="1">
        <f t="array" ref="W7886">IF(SUM(LEN(B7886:V7886))=0,"",IF(OR(OR(ISBLANK(F7886),SUM(LEN(C7886),LEN(D7886))=0),AND(NOT(E7886="Unknown"),ISBLANK(J7886)),AND(NOT(O7886="Unknown"),ISBLANK(R7886))),"Missing Information", INDEX(Table15[Entire Service Line Classification], MATCH(SUMIFS(Table15[Unique ID],Table15[System-Owned Portion],E7886,Table15[If Material Anything Other than "Lead" in Column E,Was Material Ever Previously Lead?],G7886,Table15[Customer-Owned Portion],O7886),Table15[Unique ID],0),0)))</f>
        <v/>
      </c>
      <c r="X7886"/>
    </row>
    <row r="7887" spans="2:24" x14ac:dyDescent="0.35">
      <c r="B7887" s="146"/>
      <c r="C7887" s="31"/>
      <c r="D7887" s="31"/>
      <c r="E7887" s="44"/>
      <c r="F7887" s="43"/>
      <c r="G7887" s="84"/>
      <c r="H7887" s="31"/>
      <c r="I7887" s="31"/>
      <c r="J7887" s="84"/>
      <c r="K7887" s="31"/>
      <c r="L7887" s="31"/>
      <c r="M7887" s="169"/>
      <c r="N7887" s="148"/>
      <c r="O7887" s="106"/>
      <c r="P7887" s="43"/>
      <c r="Q7887" s="31"/>
      <c r="R7887" s="84"/>
      <c r="S7887" s="31"/>
      <c r="T7887" s="31"/>
      <c r="U7887" s="169"/>
      <c r="V7887" s="150"/>
      <c r="W7887" s="342" t="str" cm="1">
        <f t="array" ref="W7887">IF(SUM(LEN(B7887:V7887))=0,"",IF(OR(OR(ISBLANK(F7887),SUM(LEN(C7887),LEN(D7887))=0),AND(NOT(E7887="Unknown"),ISBLANK(J7887)),AND(NOT(O7887="Unknown"),ISBLANK(R7887))),"Missing Information", INDEX(Table15[Entire Service Line Classification], MATCH(SUMIFS(Table15[Unique ID],Table15[System-Owned Portion],E7887,Table15[If Material Anything Other than "Lead" in Column E,Was Material Ever Previously Lead?],G7887,Table15[Customer-Owned Portion],O7887),Table15[Unique ID],0),0)))</f>
        <v/>
      </c>
      <c r="X7887"/>
    </row>
    <row r="7888" spans="2:24" x14ac:dyDescent="0.35">
      <c r="B7888" s="146"/>
      <c r="C7888" s="31"/>
      <c r="D7888" s="31"/>
      <c r="E7888" s="44"/>
      <c r="F7888" s="43"/>
      <c r="G7888" s="84"/>
      <c r="H7888" s="31"/>
      <c r="I7888" s="31"/>
      <c r="J7888" s="84"/>
      <c r="K7888" s="31"/>
      <c r="L7888" s="31"/>
      <c r="M7888" s="169"/>
      <c r="N7888" s="148"/>
      <c r="O7888" s="106"/>
      <c r="P7888" s="43"/>
      <c r="Q7888" s="31"/>
      <c r="R7888" s="84"/>
      <c r="S7888" s="31"/>
      <c r="T7888" s="31"/>
      <c r="U7888" s="169"/>
      <c r="V7888" s="150"/>
      <c r="W7888" s="342" t="str" cm="1">
        <f t="array" ref="W7888">IF(SUM(LEN(B7888:V7888))=0,"",IF(OR(OR(ISBLANK(F7888),SUM(LEN(C7888),LEN(D7888))=0),AND(NOT(E7888="Unknown"),ISBLANK(J7888)),AND(NOT(O7888="Unknown"),ISBLANK(R7888))),"Missing Information", INDEX(Table15[Entire Service Line Classification], MATCH(SUMIFS(Table15[Unique ID],Table15[System-Owned Portion],E7888,Table15[If Material Anything Other than "Lead" in Column E,Was Material Ever Previously Lead?],G7888,Table15[Customer-Owned Portion],O7888),Table15[Unique ID],0),0)))</f>
        <v/>
      </c>
      <c r="X7888"/>
    </row>
    <row r="7889" spans="2:24" x14ac:dyDescent="0.35">
      <c r="B7889" s="146"/>
      <c r="C7889" s="31"/>
      <c r="D7889" s="31"/>
      <c r="E7889" s="44"/>
      <c r="F7889" s="43"/>
      <c r="G7889" s="84"/>
      <c r="H7889" s="31"/>
      <c r="I7889" s="31"/>
      <c r="J7889" s="84"/>
      <c r="K7889" s="31"/>
      <c r="L7889" s="31"/>
      <c r="M7889" s="169"/>
      <c r="N7889" s="148"/>
      <c r="O7889" s="106"/>
      <c r="P7889" s="43"/>
      <c r="Q7889" s="31"/>
      <c r="R7889" s="84"/>
      <c r="S7889" s="31"/>
      <c r="T7889" s="31"/>
      <c r="U7889" s="169"/>
      <c r="V7889" s="150"/>
      <c r="W7889" s="342" t="str" cm="1">
        <f t="array" ref="W7889">IF(SUM(LEN(B7889:V7889))=0,"",IF(OR(OR(ISBLANK(F7889),SUM(LEN(C7889),LEN(D7889))=0),AND(NOT(E7889="Unknown"),ISBLANK(J7889)),AND(NOT(O7889="Unknown"),ISBLANK(R7889))),"Missing Information", INDEX(Table15[Entire Service Line Classification], MATCH(SUMIFS(Table15[Unique ID],Table15[System-Owned Portion],E7889,Table15[If Material Anything Other than "Lead" in Column E,Was Material Ever Previously Lead?],G7889,Table15[Customer-Owned Portion],O7889),Table15[Unique ID],0),0)))</f>
        <v/>
      </c>
      <c r="X7889"/>
    </row>
    <row r="7890" spans="2:24" x14ac:dyDescent="0.35">
      <c r="B7890" s="146"/>
      <c r="C7890" s="31"/>
      <c r="D7890" s="31"/>
      <c r="E7890" s="44"/>
      <c r="F7890" s="43"/>
      <c r="G7890" s="84"/>
      <c r="H7890" s="31"/>
      <c r="I7890" s="31"/>
      <c r="J7890" s="84"/>
      <c r="K7890" s="31"/>
      <c r="L7890" s="31"/>
      <c r="M7890" s="169"/>
      <c r="N7890" s="148"/>
      <c r="O7890" s="106"/>
      <c r="P7890" s="43"/>
      <c r="Q7890" s="31"/>
      <c r="R7890" s="84"/>
      <c r="S7890" s="31"/>
      <c r="T7890" s="31"/>
      <c r="U7890" s="169"/>
      <c r="V7890" s="150"/>
      <c r="W7890" s="342" t="str" cm="1">
        <f t="array" ref="W7890">IF(SUM(LEN(B7890:V7890))=0,"",IF(OR(OR(ISBLANK(F7890),SUM(LEN(C7890),LEN(D7890))=0),AND(NOT(E7890="Unknown"),ISBLANK(J7890)),AND(NOT(O7890="Unknown"),ISBLANK(R7890))),"Missing Information", INDEX(Table15[Entire Service Line Classification], MATCH(SUMIFS(Table15[Unique ID],Table15[System-Owned Portion],E7890,Table15[If Material Anything Other than "Lead" in Column E,Was Material Ever Previously Lead?],G7890,Table15[Customer-Owned Portion],O7890),Table15[Unique ID],0),0)))</f>
        <v/>
      </c>
      <c r="X7890"/>
    </row>
    <row r="7891" spans="2:24" x14ac:dyDescent="0.35">
      <c r="B7891" s="146"/>
      <c r="C7891" s="31"/>
      <c r="D7891" s="31"/>
      <c r="E7891" s="44"/>
      <c r="F7891" s="43"/>
      <c r="G7891" s="84"/>
      <c r="H7891" s="31"/>
      <c r="I7891" s="31"/>
      <c r="J7891" s="84"/>
      <c r="K7891" s="31"/>
      <c r="L7891" s="31"/>
      <c r="M7891" s="169"/>
      <c r="N7891" s="148"/>
      <c r="O7891" s="106"/>
      <c r="P7891" s="43"/>
      <c r="Q7891" s="31"/>
      <c r="R7891" s="84"/>
      <c r="S7891" s="31"/>
      <c r="T7891" s="31"/>
      <c r="U7891" s="169"/>
      <c r="V7891" s="150"/>
      <c r="W7891" s="342" t="str" cm="1">
        <f t="array" ref="W7891">IF(SUM(LEN(B7891:V7891))=0,"",IF(OR(OR(ISBLANK(F7891),SUM(LEN(C7891),LEN(D7891))=0),AND(NOT(E7891="Unknown"),ISBLANK(J7891)),AND(NOT(O7891="Unknown"),ISBLANK(R7891))),"Missing Information", INDEX(Table15[Entire Service Line Classification], MATCH(SUMIFS(Table15[Unique ID],Table15[System-Owned Portion],E7891,Table15[If Material Anything Other than "Lead" in Column E,Was Material Ever Previously Lead?],G7891,Table15[Customer-Owned Portion],O7891),Table15[Unique ID],0),0)))</f>
        <v/>
      </c>
      <c r="X7891"/>
    </row>
    <row r="7892" spans="2:24" x14ac:dyDescent="0.35">
      <c r="B7892" s="146"/>
      <c r="C7892" s="31"/>
      <c r="D7892" s="31"/>
      <c r="E7892" s="44"/>
      <c r="F7892" s="43"/>
      <c r="G7892" s="84"/>
      <c r="H7892" s="31"/>
      <c r="I7892" s="31"/>
      <c r="J7892" s="84"/>
      <c r="K7892" s="31"/>
      <c r="L7892" s="31"/>
      <c r="M7892" s="169"/>
      <c r="N7892" s="148"/>
      <c r="O7892" s="106"/>
      <c r="P7892" s="43"/>
      <c r="Q7892" s="31"/>
      <c r="R7892" s="84"/>
      <c r="S7892" s="31"/>
      <c r="T7892" s="31"/>
      <c r="U7892" s="169"/>
      <c r="V7892" s="150"/>
      <c r="W7892" s="342" t="str" cm="1">
        <f t="array" ref="W7892">IF(SUM(LEN(B7892:V7892))=0,"",IF(OR(OR(ISBLANK(F7892),SUM(LEN(C7892),LEN(D7892))=0),AND(NOT(E7892="Unknown"),ISBLANK(J7892)),AND(NOT(O7892="Unknown"),ISBLANK(R7892))),"Missing Information", INDEX(Table15[Entire Service Line Classification], MATCH(SUMIFS(Table15[Unique ID],Table15[System-Owned Portion],E7892,Table15[If Material Anything Other than "Lead" in Column E,Was Material Ever Previously Lead?],G7892,Table15[Customer-Owned Portion],O7892),Table15[Unique ID],0),0)))</f>
        <v/>
      </c>
      <c r="X7892"/>
    </row>
    <row r="7893" spans="2:24" x14ac:dyDescent="0.35">
      <c r="B7893" s="146"/>
      <c r="C7893" s="31"/>
      <c r="D7893" s="31"/>
      <c r="E7893" s="44"/>
      <c r="F7893" s="43"/>
      <c r="G7893" s="84"/>
      <c r="H7893" s="31"/>
      <c r="I7893" s="31"/>
      <c r="J7893" s="84"/>
      <c r="K7893" s="31"/>
      <c r="L7893" s="31"/>
      <c r="M7893" s="169"/>
      <c r="N7893" s="148"/>
      <c r="O7893" s="106"/>
      <c r="P7893" s="43"/>
      <c r="Q7893" s="31"/>
      <c r="R7893" s="84"/>
      <c r="S7893" s="31"/>
      <c r="T7893" s="31"/>
      <c r="U7893" s="169"/>
      <c r="V7893" s="150"/>
      <c r="W7893" s="342" t="str" cm="1">
        <f t="array" ref="W7893">IF(SUM(LEN(B7893:V7893))=0,"",IF(OR(OR(ISBLANK(F7893),SUM(LEN(C7893),LEN(D7893))=0),AND(NOT(E7893="Unknown"),ISBLANK(J7893)),AND(NOT(O7893="Unknown"),ISBLANK(R7893))),"Missing Information", INDEX(Table15[Entire Service Line Classification], MATCH(SUMIFS(Table15[Unique ID],Table15[System-Owned Portion],E7893,Table15[If Material Anything Other than "Lead" in Column E,Was Material Ever Previously Lead?],G7893,Table15[Customer-Owned Portion],O7893),Table15[Unique ID],0),0)))</f>
        <v/>
      </c>
      <c r="X7893"/>
    </row>
    <row r="7894" spans="2:24" x14ac:dyDescent="0.35">
      <c r="B7894" s="146"/>
      <c r="C7894" s="31"/>
      <c r="D7894" s="31"/>
      <c r="E7894" s="44"/>
      <c r="F7894" s="43"/>
      <c r="G7894" s="84"/>
      <c r="H7894" s="31"/>
      <c r="I7894" s="31"/>
      <c r="J7894" s="84"/>
      <c r="K7894" s="31"/>
      <c r="L7894" s="31"/>
      <c r="M7894" s="169"/>
      <c r="N7894" s="148"/>
      <c r="O7894" s="106"/>
      <c r="P7894" s="43"/>
      <c r="Q7894" s="31"/>
      <c r="R7894" s="84"/>
      <c r="S7894" s="31"/>
      <c r="T7894" s="31"/>
      <c r="U7894" s="169"/>
      <c r="V7894" s="150"/>
      <c r="W7894" s="342" t="str" cm="1">
        <f t="array" ref="W7894">IF(SUM(LEN(B7894:V7894))=0,"",IF(OR(OR(ISBLANK(F7894),SUM(LEN(C7894),LEN(D7894))=0),AND(NOT(E7894="Unknown"),ISBLANK(J7894)),AND(NOT(O7894="Unknown"),ISBLANK(R7894))),"Missing Information", INDEX(Table15[Entire Service Line Classification], MATCH(SUMIFS(Table15[Unique ID],Table15[System-Owned Portion],E7894,Table15[If Material Anything Other than "Lead" in Column E,Was Material Ever Previously Lead?],G7894,Table15[Customer-Owned Portion],O7894),Table15[Unique ID],0),0)))</f>
        <v/>
      </c>
      <c r="X7894"/>
    </row>
    <row r="7895" spans="2:24" x14ac:dyDescent="0.35">
      <c r="B7895" s="146"/>
      <c r="C7895" s="31"/>
      <c r="D7895" s="31"/>
      <c r="E7895" s="44"/>
      <c r="F7895" s="43"/>
      <c r="G7895" s="84"/>
      <c r="H7895" s="31"/>
      <c r="I7895" s="31"/>
      <c r="J7895" s="84"/>
      <c r="K7895" s="31"/>
      <c r="L7895" s="31"/>
      <c r="M7895" s="169"/>
      <c r="N7895" s="148"/>
      <c r="O7895" s="106"/>
      <c r="P7895" s="43"/>
      <c r="Q7895" s="31"/>
      <c r="R7895" s="84"/>
      <c r="S7895" s="31"/>
      <c r="T7895" s="31"/>
      <c r="U7895" s="169"/>
      <c r="V7895" s="150"/>
      <c r="W7895" s="342" t="str" cm="1">
        <f t="array" ref="W7895">IF(SUM(LEN(B7895:V7895))=0,"",IF(OR(OR(ISBLANK(F7895),SUM(LEN(C7895),LEN(D7895))=0),AND(NOT(E7895="Unknown"),ISBLANK(J7895)),AND(NOT(O7895="Unknown"),ISBLANK(R7895))),"Missing Information", INDEX(Table15[Entire Service Line Classification], MATCH(SUMIFS(Table15[Unique ID],Table15[System-Owned Portion],E7895,Table15[If Material Anything Other than "Lead" in Column E,Was Material Ever Previously Lead?],G7895,Table15[Customer-Owned Portion],O7895),Table15[Unique ID],0),0)))</f>
        <v/>
      </c>
      <c r="X7895"/>
    </row>
    <row r="7896" spans="2:24" x14ac:dyDescent="0.35">
      <c r="B7896" s="146"/>
      <c r="C7896" s="31"/>
      <c r="D7896" s="31"/>
      <c r="E7896" s="44"/>
      <c r="F7896" s="43"/>
      <c r="G7896" s="84"/>
      <c r="H7896" s="31"/>
      <c r="I7896" s="31"/>
      <c r="J7896" s="84"/>
      <c r="K7896" s="31"/>
      <c r="L7896" s="31"/>
      <c r="M7896" s="169"/>
      <c r="N7896" s="148"/>
      <c r="O7896" s="106"/>
      <c r="P7896" s="43"/>
      <c r="Q7896" s="31"/>
      <c r="R7896" s="84"/>
      <c r="S7896" s="31"/>
      <c r="T7896" s="31"/>
      <c r="U7896" s="169"/>
      <c r="V7896" s="150"/>
      <c r="W7896" s="342" t="str" cm="1">
        <f t="array" ref="W7896">IF(SUM(LEN(B7896:V7896))=0,"",IF(OR(OR(ISBLANK(F7896),SUM(LEN(C7896),LEN(D7896))=0),AND(NOT(E7896="Unknown"),ISBLANK(J7896)),AND(NOT(O7896="Unknown"),ISBLANK(R7896))),"Missing Information", INDEX(Table15[Entire Service Line Classification], MATCH(SUMIFS(Table15[Unique ID],Table15[System-Owned Portion],E7896,Table15[If Material Anything Other than "Lead" in Column E,Was Material Ever Previously Lead?],G7896,Table15[Customer-Owned Portion],O7896),Table15[Unique ID],0),0)))</f>
        <v/>
      </c>
      <c r="X7896"/>
    </row>
    <row r="7897" spans="2:24" x14ac:dyDescent="0.35">
      <c r="B7897" s="146"/>
      <c r="C7897" s="31"/>
      <c r="D7897" s="31"/>
      <c r="E7897" s="44"/>
      <c r="F7897" s="43"/>
      <c r="G7897" s="84"/>
      <c r="H7897" s="31"/>
      <c r="I7897" s="31"/>
      <c r="J7897" s="84"/>
      <c r="K7897" s="31"/>
      <c r="L7897" s="31"/>
      <c r="M7897" s="169"/>
      <c r="N7897" s="148"/>
      <c r="O7897" s="106"/>
      <c r="P7897" s="43"/>
      <c r="Q7897" s="31"/>
      <c r="R7897" s="84"/>
      <c r="S7897" s="31"/>
      <c r="T7897" s="31"/>
      <c r="U7897" s="169"/>
      <c r="V7897" s="150"/>
      <c r="W7897" s="342" t="str" cm="1">
        <f t="array" ref="W7897">IF(SUM(LEN(B7897:V7897))=0,"",IF(OR(OR(ISBLANK(F7897),SUM(LEN(C7897),LEN(D7897))=0),AND(NOT(E7897="Unknown"),ISBLANK(J7897)),AND(NOT(O7897="Unknown"),ISBLANK(R7897))),"Missing Information", INDEX(Table15[Entire Service Line Classification], MATCH(SUMIFS(Table15[Unique ID],Table15[System-Owned Portion],E7897,Table15[If Material Anything Other than "Lead" in Column E,Was Material Ever Previously Lead?],G7897,Table15[Customer-Owned Portion],O7897),Table15[Unique ID],0),0)))</f>
        <v/>
      </c>
      <c r="X7897"/>
    </row>
    <row r="7898" spans="2:24" x14ac:dyDescent="0.35">
      <c r="B7898" s="146"/>
      <c r="C7898" s="31"/>
      <c r="D7898" s="31"/>
      <c r="E7898" s="44"/>
      <c r="F7898" s="43"/>
      <c r="G7898" s="84"/>
      <c r="H7898" s="31"/>
      <c r="I7898" s="31"/>
      <c r="J7898" s="84"/>
      <c r="K7898" s="31"/>
      <c r="L7898" s="31"/>
      <c r="M7898" s="169"/>
      <c r="N7898" s="148"/>
      <c r="O7898" s="106"/>
      <c r="P7898" s="43"/>
      <c r="Q7898" s="31"/>
      <c r="R7898" s="84"/>
      <c r="S7898" s="31"/>
      <c r="T7898" s="31"/>
      <c r="U7898" s="169"/>
      <c r="V7898" s="150"/>
      <c r="W7898" s="342" t="str" cm="1">
        <f t="array" ref="W7898">IF(SUM(LEN(B7898:V7898))=0,"",IF(OR(OR(ISBLANK(F7898),SUM(LEN(C7898),LEN(D7898))=0),AND(NOT(E7898="Unknown"),ISBLANK(J7898)),AND(NOT(O7898="Unknown"),ISBLANK(R7898))),"Missing Information", INDEX(Table15[Entire Service Line Classification], MATCH(SUMIFS(Table15[Unique ID],Table15[System-Owned Portion],E7898,Table15[If Material Anything Other than "Lead" in Column E,Was Material Ever Previously Lead?],G7898,Table15[Customer-Owned Portion],O7898),Table15[Unique ID],0),0)))</f>
        <v/>
      </c>
      <c r="X7898"/>
    </row>
    <row r="7899" spans="2:24" x14ac:dyDescent="0.35">
      <c r="B7899" s="146"/>
      <c r="C7899" s="31"/>
      <c r="D7899" s="31"/>
      <c r="E7899" s="44"/>
      <c r="F7899" s="43"/>
      <c r="G7899" s="84"/>
      <c r="H7899" s="31"/>
      <c r="I7899" s="31"/>
      <c r="J7899" s="84"/>
      <c r="K7899" s="31"/>
      <c r="L7899" s="31"/>
      <c r="M7899" s="169"/>
      <c r="N7899" s="148"/>
      <c r="O7899" s="106"/>
      <c r="P7899" s="43"/>
      <c r="Q7899" s="31"/>
      <c r="R7899" s="84"/>
      <c r="S7899" s="31"/>
      <c r="T7899" s="31"/>
      <c r="U7899" s="169"/>
      <c r="V7899" s="150"/>
      <c r="W7899" s="342" t="str" cm="1">
        <f t="array" ref="W7899">IF(SUM(LEN(B7899:V7899))=0,"",IF(OR(OR(ISBLANK(F7899),SUM(LEN(C7899),LEN(D7899))=0),AND(NOT(E7899="Unknown"),ISBLANK(J7899)),AND(NOT(O7899="Unknown"),ISBLANK(R7899))),"Missing Information", INDEX(Table15[Entire Service Line Classification], MATCH(SUMIFS(Table15[Unique ID],Table15[System-Owned Portion],E7899,Table15[If Material Anything Other than "Lead" in Column E,Was Material Ever Previously Lead?],G7899,Table15[Customer-Owned Portion],O7899),Table15[Unique ID],0),0)))</f>
        <v/>
      </c>
      <c r="X7899"/>
    </row>
    <row r="7900" spans="2:24" x14ac:dyDescent="0.35">
      <c r="B7900" s="146"/>
      <c r="C7900" s="31"/>
      <c r="D7900" s="31"/>
      <c r="E7900" s="44"/>
      <c r="F7900" s="43"/>
      <c r="G7900" s="84"/>
      <c r="H7900" s="31"/>
      <c r="I7900" s="31"/>
      <c r="J7900" s="84"/>
      <c r="K7900" s="31"/>
      <c r="L7900" s="31"/>
      <c r="M7900" s="169"/>
      <c r="N7900" s="148"/>
      <c r="O7900" s="106"/>
      <c r="P7900" s="43"/>
      <c r="Q7900" s="31"/>
      <c r="R7900" s="84"/>
      <c r="S7900" s="31"/>
      <c r="T7900" s="31"/>
      <c r="U7900" s="169"/>
      <c r="V7900" s="150"/>
      <c r="W7900" s="342" t="str" cm="1">
        <f t="array" ref="W7900">IF(SUM(LEN(B7900:V7900))=0,"",IF(OR(OR(ISBLANK(F7900),SUM(LEN(C7900),LEN(D7900))=0),AND(NOT(E7900="Unknown"),ISBLANK(J7900)),AND(NOT(O7900="Unknown"),ISBLANK(R7900))),"Missing Information", INDEX(Table15[Entire Service Line Classification], MATCH(SUMIFS(Table15[Unique ID],Table15[System-Owned Portion],E7900,Table15[If Material Anything Other than "Lead" in Column E,Was Material Ever Previously Lead?],G7900,Table15[Customer-Owned Portion],O7900),Table15[Unique ID],0),0)))</f>
        <v/>
      </c>
      <c r="X7900"/>
    </row>
    <row r="7901" spans="2:24" x14ac:dyDescent="0.35">
      <c r="B7901" s="146"/>
      <c r="C7901" s="31"/>
      <c r="D7901" s="31"/>
      <c r="E7901" s="44"/>
      <c r="F7901" s="43"/>
      <c r="G7901" s="84"/>
      <c r="H7901" s="31"/>
      <c r="I7901" s="31"/>
      <c r="J7901" s="84"/>
      <c r="K7901" s="31"/>
      <c r="L7901" s="31"/>
      <c r="M7901" s="169"/>
      <c r="N7901" s="148"/>
      <c r="O7901" s="106"/>
      <c r="P7901" s="43"/>
      <c r="Q7901" s="31"/>
      <c r="R7901" s="84"/>
      <c r="S7901" s="31"/>
      <c r="T7901" s="31"/>
      <c r="U7901" s="169"/>
      <c r="V7901" s="150"/>
      <c r="W7901" s="342" t="str" cm="1">
        <f t="array" ref="W7901">IF(SUM(LEN(B7901:V7901))=0,"",IF(OR(OR(ISBLANK(F7901),SUM(LEN(C7901),LEN(D7901))=0),AND(NOT(E7901="Unknown"),ISBLANK(J7901)),AND(NOT(O7901="Unknown"),ISBLANK(R7901))),"Missing Information", INDEX(Table15[Entire Service Line Classification], MATCH(SUMIFS(Table15[Unique ID],Table15[System-Owned Portion],E7901,Table15[If Material Anything Other than "Lead" in Column E,Was Material Ever Previously Lead?],G7901,Table15[Customer-Owned Portion],O7901),Table15[Unique ID],0),0)))</f>
        <v/>
      </c>
      <c r="X7901"/>
    </row>
    <row r="7902" spans="2:24" x14ac:dyDescent="0.35">
      <c r="B7902" s="146"/>
      <c r="C7902" s="31"/>
      <c r="D7902" s="31"/>
      <c r="E7902" s="44"/>
      <c r="F7902" s="43"/>
      <c r="G7902" s="84"/>
      <c r="H7902" s="31"/>
      <c r="I7902" s="31"/>
      <c r="J7902" s="84"/>
      <c r="K7902" s="31"/>
      <c r="L7902" s="31"/>
      <c r="M7902" s="169"/>
      <c r="N7902" s="148"/>
      <c r="O7902" s="106"/>
      <c r="P7902" s="43"/>
      <c r="Q7902" s="31"/>
      <c r="R7902" s="84"/>
      <c r="S7902" s="31"/>
      <c r="T7902" s="31"/>
      <c r="U7902" s="169"/>
      <c r="V7902" s="150"/>
      <c r="W7902" s="342" t="str" cm="1">
        <f t="array" ref="W7902">IF(SUM(LEN(B7902:V7902))=0,"",IF(OR(OR(ISBLANK(F7902),SUM(LEN(C7902),LEN(D7902))=0),AND(NOT(E7902="Unknown"),ISBLANK(J7902)),AND(NOT(O7902="Unknown"),ISBLANK(R7902))),"Missing Information", INDEX(Table15[Entire Service Line Classification], MATCH(SUMIFS(Table15[Unique ID],Table15[System-Owned Portion],E7902,Table15[If Material Anything Other than "Lead" in Column E,Was Material Ever Previously Lead?],G7902,Table15[Customer-Owned Portion],O7902),Table15[Unique ID],0),0)))</f>
        <v/>
      </c>
      <c r="X7902"/>
    </row>
    <row r="7903" spans="2:24" x14ac:dyDescent="0.35">
      <c r="B7903" s="146"/>
      <c r="C7903" s="31"/>
      <c r="D7903" s="31"/>
      <c r="E7903" s="44"/>
      <c r="F7903" s="43"/>
      <c r="G7903" s="84"/>
      <c r="H7903" s="31"/>
      <c r="I7903" s="31"/>
      <c r="J7903" s="84"/>
      <c r="K7903" s="31"/>
      <c r="L7903" s="31"/>
      <c r="M7903" s="169"/>
      <c r="N7903" s="148"/>
      <c r="O7903" s="106"/>
      <c r="P7903" s="43"/>
      <c r="Q7903" s="31"/>
      <c r="R7903" s="84"/>
      <c r="S7903" s="31"/>
      <c r="T7903" s="31"/>
      <c r="U7903" s="169"/>
      <c r="V7903" s="150"/>
      <c r="W7903" s="342" t="str" cm="1">
        <f t="array" ref="W7903">IF(SUM(LEN(B7903:V7903))=0,"",IF(OR(OR(ISBLANK(F7903),SUM(LEN(C7903),LEN(D7903))=0),AND(NOT(E7903="Unknown"),ISBLANK(J7903)),AND(NOT(O7903="Unknown"),ISBLANK(R7903))),"Missing Information", INDEX(Table15[Entire Service Line Classification], MATCH(SUMIFS(Table15[Unique ID],Table15[System-Owned Portion],E7903,Table15[If Material Anything Other than "Lead" in Column E,Was Material Ever Previously Lead?],G7903,Table15[Customer-Owned Portion],O7903),Table15[Unique ID],0),0)))</f>
        <v/>
      </c>
      <c r="X7903"/>
    </row>
    <row r="7904" spans="2:24" x14ac:dyDescent="0.35">
      <c r="B7904" s="146"/>
      <c r="C7904" s="31"/>
      <c r="D7904" s="31"/>
      <c r="E7904" s="44"/>
      <c r="F7904" s="43"/>
      <c r="G7904" s="84"/>
      <c r="H7904" s="31"/>
      <c r="I7904" s="31"/>
      <c r="J7904" s="84"/>
      <c r="K7904" s="31"/>
      <c r="L7904" s="31"/>
      <c r="M7904" s="169"/>
      <c r="N7904" s="148"/>
      <c r="O7904" s="106"/>
      <c r="P7904" s="43"/>
      <c r="Q7904" s="31"/>
      <c r="R7904" s="84"/>
      <c r="S7904" s="31"/>
      <c r="T7904" s="31"/>
      <c r="U7904" s="169"/>
      <c r="V7904" s="150"/>
      <c r="W7904" s="342" t="str" cm="1">
        <f t="array" ref="W7904">IF(SUM(LEN(B7904:V7904))=0,"",IF(OR(OR(ISBLANK(F7904),SUM(LEN(C7904),LEN(D7904))=0),AND(NOT(E7904="Unknown"),ISBLANK(J7904)),AND(NOT(O7904="Unknown"),ISBLANK(R7904))),"Missing Information", INDEX(Table15[Entire Service Line Classification], MATCH(SUMIFS(Table15[Unique ID],Table15[System-Owned Portion],E7904,Table15[If Material Anything Other than "Lead" in Column E,Was Material Ever Previously Lead?],G7904,Table15[Customer-Owned Portion],O7904),Table15[Unique ID],0),0)))</f>
        <v/>
      </c>
      <c r="X7904"/>
    </row>
    <row r="7905" spans="2:24" x14ac:dyDescent="0.35">
      <c r="B7905" s="146"/>
      <c r="C7905" s="31"/>
      <c r="D7905" s="31"/>
      <c r="E7905" s="44"/>
      <c r="F7905" s="43"/>
      <c r="G7905" s="84"/>
      <c r="H7905" s="31"/>
      <c r="I7905" s="31"/>
      <c r="J7905" s="84"/>
      <c r="K7905" s="31"/>
      <c r="L7905" s="31"/>
      <c r="M7905" s="169"/>
      <c r="N7905" s="148"/>
      <c r="O7905" s="106"/>
      <c r="P7905" s="43"/>
      <c r="Q7905" s="31"/>
      <c r="R7905" s="84"/>
      <c r="S7905" s="31"/>
      <c r="T7905" s="31"/>
      <c r="U7905" s="169"/>
      <c r="V7905" s="150"/>
      <c r="W7905" s="342" t="str" cm="1">
        <f t="array" ref="W7905">IF(SUM(LEN(B7905:V7905))=0,"",IF(OR(OR(ISBLANK(F7905),SUM(LEN(C7905),LEN(D7905))=0),AND(NOT(E7905="Unknown"),ISBLANK(J7905)),AND(NOT(O7905="Unknown"),ISBLANK(R7905))),"Missing Information", INDEX(Table15[Entire Service Line Classification], MATCH(SUMIFS(Table15[Unique ID],Table15[System-Owned Portion],E7905,Table15[If Material Anything Other than "Lead" in Column E,Was Material Ever Previously Lead?],G7905,Table15[Customer-Owned Portion],O7905),Table15[Unique ID],0),0)))</f>
        <v/>
      </c>
      <c r="X7905"/>
    </row>
    <row r="7906" spans="2:24" x14ac:dyDescent="0.35">
      <c r="B7906" s="146"/>
      <c r="C7906" s="31"/>
      <c r="D7906" s="31"/>
      <c r="E7906" s="44"/>
      <c r="F7906" s="43"/>
      <c r="G7906" s="84"/>
      <c r="H7906" s="31"/>
      <c r="I7906" s="31"/>
      <c r="J7906" s="84"/>
      <c r="K7906" s="31"/>
      <c r="L7906" s="31"/>
      <c r="M7906" s="169"/>
      <c r="N7906" s="148"/>
      <c r="O7906" s="106"/>
      <c r="P7906" s="43"/>
      <c r="Q7906" s="31"/>
      <c r="R7906" s="84"/>
      <c r="S7906" s="31"/>
      <c r="T7906" s="31"/>
      <c r="U7906" s="169"/>
      <c r="V7906" s="150"/>
      <c r="W7906" s="342" t="str" cm="1">
        <f t="array" ref="W7906">IF(SUM(LEN(B7906:V7906))=0,"",IF(OR(OR(ISBLANK(F7906),SUM(LEN(C7906),LEN(D7906))=0),AND(NOT(E7906="Unknown"),ISBLANK(J7906)),AND(NOT(O7906="Unknown"),ISBLANK(R7906))),"Missing Information", INDEX(Table15[Entire Service Line Classification], MATCH(SUMIFS(Table15[Unique ID],Table15[System-Owned Portion],E7906,Table15[If Material Anything Other than "Lead" in Column E,Was Material Ever Previously Lead?],G7906,Table15[Customer-Owned Portion],O7906),Table15[Unique ID],0),0)))</f>
        <v/>
      </c>
      <c r="X7906"/>
    </row>
    <row r="7907" spans="2:24" x14ac:dyDescent="0.35">
      <c r="B7907" s="146"/>
      <c r="C7907" s="31"/>
      <c r="D7907" s="31"/>
      <c r="E7907" s="44"/>
      <c r="F7907" s="43"/>
      <c r="G7907" s="84"/>
      <c r="H7907" s="31"/>
      <c r="I7907" s="31"/>
      <c r="J7907" s="84"/>
      <c r="K7907" s="31"/>
      <c r="L7907" s="31"/>
      <c r="M7907" s="169"/>
      <c r="N7907" s="148"/>
      <c r="O7907" s="106"/>
      <c r="P7907" s="43"/>
      <c r="Q7907" s="31"/>
      <c r="R7907" s="84"/>
      <c r="S7907" s="31"/>
      <c r="T7907" s="31"/>
      <c r="U7907" s="169"/>
      <c r="V7907" s="150"/>
      <c r="W7907" s="342" t="str" cm="1">
        <f t="array" ref="W7907">IF(SUM(LEN(B7907:V7907))=0,"",IF(OR(OR(ISBLANK(F7907),SUM(LEN(C7907),LEN(D7907))=0),AND(NOT(E7907="Unknown"),ISBLANK(J7907)),AND(NOT(O7907="Unknown"),ISBLANK(R7907))),"Missing Information", INDEX(Table15[Entire Service Line Classification], MATCH(SUMIFS(Table15[Unique ID],Table15[System-Owned Portion],E7907,Table15[If Material Anything Other than "Lead" in Column E,Was Material Ever Previously Lead?],G7907,Table15[Customer-Owned Portion],O7907),Table15[Unique ID],0),0)))</f>
        <v/>
      </c>
      <c r="X7907"/>
    </row>
    <row r="7908" spans="2:24" x14ac:dyDescent="0.35">
      <c r="B7908" s="146"/>
      <c r="C7908" s="31"/>
      <c r="D7908" s="31"/>
      <c r="E7908" s="44"/>
      <c r="F7908" s="43"/>
      <c r="G7908" s="84"/>
      <c r="H7908" s="31"/>
      <c r="I7908" s="31"/>
      <c r="J7908" s="84"/>
      <c r="K7908" s="31"/>
      <c r="L7908" s="31"/>
      <c r="M7908" s="169"/>
      <c r="N7908" s="148"/>
      <c r="O7908" s="106"/>
      <c r="P7908" s="43"/>
      <c r="Q7908" s="31"/>
      <c r="R7908" s="84"/>
      <c r="S7908" s="31"/>
      <c r="T7908" s="31"/>
      <c r="U7908" s="169"/>
      <c r="V7908" s="150"/>
      <c r="W7908" s="342" t="str" cm="1">
        <f t="array" ref="W7908">IF(SUM(LEN(B7908:V7908))=0,"",IF(OR(OR(ISBLANK(F7908),SUM(LEN(C7908),LEN(D7908))=0),AND(NOT(E7908="Unknown"),ISBLANK(J7908)),AND(NOT(O7908="Unknown"),ISBLANK(R7908))),"Missing Information", INDEX(Table15[Entire Service Line Classification], MATCH(SUMIFS(Table15[Unique ID],Table15[System-Owned Portion],E7908,Table15[If Material Anything Other than "Lead" in Column E,Was Material Ever Previously Lead?],G7908,Table15[Customer-Owned Portion],O7908),Table15[Unique ID],0),0)))</f>
        <v/>
      </c>
      <c r="X7908"/>
    </row>
    <row r="7909" spans="2:24" x14ac:dyDescent="0.35">
      <c r="B7909" s="146"/>
      <c r="C7909" s="31"/>
      <c r="D7909" s="31"/>
      <c r="E7909" s="44"/>
      <c r="F7909" s="43"/>
      <c r="G7909" s="84"/>
      <c r="H7909" s="31"/>
      <c r="I7909" s="31"/>
      <c r="J7909" s="84"/>
      <c r="K7909" s="31"/>
      <c r="L7909" s="31"/>
      <c r="M7909" s="169"/>
      <c r="N7909" s="148"/>
      <c r="O7909" s="106"/>
      <c r="P7909" s="43"/>
      <c r="Q7909" s="31"/>
      <c r="R7909" s="84"/>
      <c r="S7909" s="31"/>
      <c r="T7909" s="31"/>
      <c r="U7909" s="169"/>
      <c r="V7909" s="150"/>
      <c r="W7909" s="342" t="str" cm="1">
        <f t="array" ref="W7909">IF(SUM(LEN(B7909:V7909))=0,"",IF(OR(OR(ISBLANK(F7909),SUM(LEN(C7909),LEN(D7909))=0),AND(NOT(E7909="Unknown"),ISBLANK(J7909)),AND(NOT(O7909="Unknown"),ISBLANK(R7909))),"Missing Information", INDEX(Table15[Entire Service Line Classification], MATCH(SUMIFS(Table15[Unique ID],Table15[System-Owned Portion],E7909,Table15[If Material Anything Other than "Lead" in Column E,Was Material Ever Previously Lead?],G7909,Table15[Customer-Owned Portion],O7909),Table15[Unique ID],0),0)))</f>
        <v/>
      </c>
      <c r="X7909"/>
    </row>
    <row r="7910" spans="2:24" x14ac:dyDescent="0.35">
      <c r="B7910" s="146"/>
      <c r="C7910" s="31"/>
      <c r="D7910" s="31"/>
      <c r="E7910" s="44"/>
      <c r="F7910" s="43"/>
      <c r="G7910" s="84"/>
      <c r="H7910" s="31"/>
      <c r="I7910" s="31"/>
      <c r="J7910" s="84"/>
      <c r="K7910" s="31"/>
      <c r="L7910" s="31"/>
      <c r="M7910" s="169"/>
      <c r="N7910" s="148"/>
      <c r="O7910" s="106"/>
      <c r="P7910" s="43"/>
      <c r="Q7910" s="31"/>
      <c r="R7910" s="84"/>
      <c r="S7910" s="31"/>
      <c r="T7910" s="31"/>
      <c r="U7910" s="169"/>
      <c r="V7910" s="150"/>
      <c r="W7910" s="342" t="str" cm="1">
        <f t="array" ref="W7910">IF(SUM(LEN(B7910:V7910))=0,"",IF(OR(OR(ISBLANK(F7910),SUM(LEN(C7910),LEN(D7910))=0),AND(NOT(E7910="Unknown"),ISBLANK(J7910)),AND(NOT(O7910="Unknown"),ISBLANK(R7910))),"Missing Information", INDEX(Table15[Entire Service Line Classification], MATCH(SUMIFS(Table15[Unique ID],Table15[System-Owned Portion],E7910,Table15[If Material Anything Other than "Lead" in Column E,Was Material Ever Previously Lead?],G7910,Table15[Customer-Owned Portion],O7910),Table15[Unique ID],0),0)))</f>
        <v/>
      </c>
      <c r="X7910"/>
    </row>
    <row r="7911" spans="2:24" x14ac:dyDescent="0.35">
      <c r="B7911" s="146"/>
      <c r="C7911" s="31"/>
      <c r="D7911" s="31"/>
      <c r="E7911" s="44"/>
      <c r="F7911" s="43"/>
      <c r="G7911" s="84"/>
      <c r="H7911" s="31"/>
      <c r="I7911" s="31"/>
      <c r="J7911" s="84"/>
      <c r="K7911" s="31"/>
      <c r="L7911" s="31"/>
      <c r="M7911" s="169"/>
      <c r="N7911" s="148"/>
      <c r="O7911" s="106"/>
      <c r="P7911" s="43"/>
      <c r="Q7911" s="31"/>
      <c r="R7911" s="84"/>
      <c r="S7911" s="31"/>
      <c r="T7911" s="31"/>
      <c r="U7911" s="169"/>
      <c r="V7911" s="150"/>
      <c r="W7911" s="342" t="str" cm="1">
        <f t="array" ref="W7911">IF(SUM(LEN(B7911:V7911))=0,"",IF(OR(OR(ISBLANK(F7911),SUM(LEN(C7911),LEN(D7911))=0),AND(NOT(E7911="Unknown"),ISBLANK(J7911)),AND(NOT(O7911="Unknown"),ISBLANK(R7911))),"Missing Information", INDEX(Table15[Entire Service Line Classification], MATCH(SUMIFS(Table15[Unique ID],Table15[System-Owned Portion],E7911,Table15[If Material Anything Other than "Lead" in Column E,Was Material Ever Previously Lead?],G7911,Table15[Customer-Owned Portion],O7911),Table15[Unique ID],0),0)))</f>
        <v/>
      </c>
      <c r="X7911"/>
    </row>
    <row r="7912" spans="2:24" x14ac:dyDescent="0.35">
      <c r="B7912" s="146"/>
      <c r="C7912" s="31"/>
      <c r="D7912" s="31"/>
      <c r="E7912" s="44"/>
      <c r="F7912" s="43"/>
      <c r="G7912" s="84"/>
      <c r="H7912" s="31"/>
      <c r="I7912" s="31"/>
      <c r="J7912" s="84"/>
      <c r="K7912" s="31"/>
      <c r="L7912" s="31"/>
      <c r="M7912" s="169"/>
      <c r="N7912" s="148"/>
      <c r="O7912" s="106"/>
      <c r="P7912" s="43"/>
      <c r="Q7912" s="31"/>
      <c r="R7912" s="84"/>
      <c r="S7912" s="31"/>
      <c r="T7912" s="31"/>
      <c r="U7912" s="169"/>
      <c r="V7912" s="150"/>
      <c r="W7912" s="342" t="str" cm="1">
        <f t="array" ref="W7912">IF(SUM(LEN(B7912:V7912))=0,"",IF(OR(OR(ISBLANK(F7912),SUM(LEN(C7912),LEN(D7912))=0),AND(NOT(E7912="Unknown"),ISBLANK(J7912)),AND(NOT(O7912="Unknown"),ISBLANK(R7912))),"Missing Information", INDEX(Table15[Entire Service Line Classification], MATCH(SUMIFS(Table15[Unique ID],Table15[System-Owned Portion],E7912,Table15[If Material Anything Other than "Lead" in Column E,Was Material Ever Previously Lead?],G7912,Table15[Customer-Owned Portion],O7912),Table15[Unique ID],0),0)))</f>
        <v/>
      </c>
      <c r="X7912"/>
    </row>
    <row r="7913" spans="2:24" x14ac:dyDescent="0.35">
      <c r="B7913" s="146"/>
      <c r="C7913" s="31"/>
      <c r="D7913" s="31"/>
      <c r="E7913" s="44"/>
      <c r="F7913" s="43"/>
      <c r="G7913" s="84"/>
      <c r="H7913" s="31"/>
      <c r="I7913" s="31"/>
      <c r="J7913" s="84"/>
      <c r="K7913" s="31"/>
      <c r="L7913" s="31"/>
      <c r="M7913" s="169"/>
      <c r="N7913" s="148"/>
      <c r="O7913" s="106"/>
      <c r="P7913" s="43"/>
      <c r="Q7913" s="31"/>
      <c r="R7913" s="84"/>
      <c r="S7913" s="31"/>
      <c r="T7913" s="31"/>
      <c r="U7913" s="169"/>
      <c r="V7913" s="150"/>
      <c r="W7913" s="342" t="str" cm="1">
        <f t="array" ref="W7913">IF(SUM(LEN(B7913:V7913))=0,"",IF(OR(OR(ISBLANK(F7913),SUM(LEN(C7913),LEN(D7913))=0),AND(NOT(E7913="Unknown"),ISBLANK(J7913)),AND(NOT(O7913="Unknown"),ISBLANK(R7913))),"Missing Information", INDEX(Table15[Entire Service Line Classification], MATCH(SUMIFS(Table15[Unique ID],Table15[System-Owned Portion],E7913,Table15[If Material Anything Other than "Lead" in Column E,Was Material Ever Previously Lead?],G7913,Table15[Customer-Owned Portion],O7913),Table15[Unique ID],0),0)))</f>
        <v/>
      </c>
      <c r="X7913"/>
    </row>
    <row r="7914" spans="2:24" x14ac:dyDescent="0.35">
      <c r="B7914" s="146"/>
      <c r="C7914" s="31"/>
      <c r="D7914" s="31"/>
      <c r="E7914" s="44"/>
      <c r="F7914" s="43"/>
      <c r="G7914" s="84"/>
      <c r="H7914" s="31"/>
      <c r="I7914" s="31"/>
      <c r="J7914" s="84"/>
      <c r="K7914" s="31"/>
      <c r="L7914" s="31"/>
      <c r="M7914" s="169"/>
      <c r="N7914" s="148"/>
      <c r="O7914" s="106"/>
      <c r="P7914" s="43"/>
      <c r="Q7914" s="31"/>
      <c r="R7914" s="84"/>
      <c r="S7914" s="31"/>
      <c r="T7914" s="31"/>
      <c r="U7914" s="169"/>
      <c r="V7914" s="150"/>
      <c r="W7914" s="342" t="str" cm="1">
        <f t="array" ref="W7914">IF(SUM(LEN(B7914:V7914))=0,"",IF(OR(OR(ISBLANK(F7914),SUM(LEN(C7914),LEN(D7914))=0),AND(NOT(E7914="Unknown"),ISBLANK(J7914)),AND(NOT(O7914="Unknown"),ISBLANK(R7914))),"Missing Information", INDEX(Table15[Entire Service Line Classification], MATCH(SUMIFS(Table15[Unique ID],Table15[System-Owned Portion],E7914,Table15[If Material Anything Other than "Lead" in Column E,Was Material Ever Previously Lead?],G7914,Table15[Customer-Owned Portion],O7914),Table15[Unique ID],0),0)))</f>
        <v/>
      </c>
      <c r="X7914"/>
    </row>
    <row r="7915" spans="2:24" x14ac:dyDescent="0.35">
      <c r="B7915" s="146"/>
      <c r="C7915" s="31"/>
      <c r="D7915" s="31"/>
      <c r="E7915" s="44"/>
      <c r="F7915" s="43"/>
      <c r="G7915" s="84"/>
      <c r="H7915" s="31"/>
      <c r="I7915" s="31"/>
      <c r="J7915" s="84"/>
      <c r="K7915" s="31"/>
      <c r="L7915" s="31"/>
      <c r="M7915" s="169"/>
      <c r="N7915" s="148"/>
      <c r="O7915" s="106"/>
      <c r="P7915" s="43"/>
      <c r="Q7915" s="31"/>
      <c r="R7915" s="84"/>
      <c r="S7915" s="31"/>
      <c r="T7915" s="31"/>
      <c r="U7915" s="169"/>
      <c r="V7915" s="150"/>
      <c r="W7915" s="342" t="str" cm="1">
        <f t="array" ref="W7915">IF(SUM(LEN(B7915:V7915))=0,"",IF(OR(OR(ISBLANK(F7915),SUM(LEN(C7915),LEN(D7915))=0),AND(NOT(E7915="Unknown"),ISBLANK(J7915)),AND(NOT(O7915="Unknown"),ISBLANK(R7915))),"Missing Information", INDEX(Table15[Entire Service Line Classification], MATCH(SUMIFS(Table15[Unique ID],Table15[System-Owned Portion],E7915,Table15[If Material Anything Other than "Lead" in Column E,Was Material Ever Previously Lead?],G7915,Table15[Customer-Owned Portion],O7915),Table15[Unique ID],0),0)))</f>
        <v/>
      </c>
      <c r="X7915"/>
    </row>
    <row r="7916" spans="2:24" x14ac:dyDescent="0.35">
      <c r="B7916" s="146"/>
      <c r="C7916" s="31"/>
      <c r="D7916" s="31"/>
      <c r="E7916" s="44"/>
      <c r="F7916" s="43"/>
      <c r="G7916" s="84"/>
      <c r="H7916" s="31"/>
      <c r="I7916" s="31"/>
      <c r="J7916" s="84"/>
      <c r="K7916" s="31"/>
      <c r="L7916" s="31"/>
      <c r="M7916" s="169"/>
      <c r="N7916" s="148"/>
      <c r="O7916" s="106"/>
      <c r="P7916" s="43"/>
      <c r="Q7916" s="31"/>
      <c r="R7916" s="84"/>
      <c r="S7916" s="31"/>
      <c r="T7916" s="31"/>
      <c r="U7916" s="169"/>
      <c r="V7916" s="150"/>
      <c r="W7916" s="342" t="str" cm="1">
        <f t="array" ref="W7916">IF(SUM(LEN(B7916:V7916))=0,"",IF(OR(OR(ISBLANK(F7916),SUM(LEN(C7916),LEN(D7916))=0),AND(NOT(E7916="Unknown"),ISBLANK(J7916)),AND(NOT(O7916="Unknown"),ISBLANK(R7916))),"Missing Information", INDEX(Table15[Entire Service Line Classification], MATCH(SUMIFS(Table15[Unique ID],Table15[System-Owned Portion],E7916,Table15[If Material Anything Other than "Lead" in Column E,Was Material Ever Previously Lead?],G7916,Table15[Customer-Owned Portion],O7916),Table15[Unique ID],0),0)))</f>
        <v/>
      </c>
      <c r="X7916"/>
    </row>
    <row r="7917" spans="2:24" x14ac:dyDescent="0.35">
      <c r="B7917" s="146"/>
      <c r="C7917" s="31"/>
      <c r="D7917" s="31"/>
      <c r="E7917" s="44"/>
      <c r="F7917" s="43"/>
      <c r="G7917" s="84"/>
      <c r="H7917" s="31"/>
      <c r="I7917" s="31"/>
      <c r="J7917" s="84"/>
      <c r="K7917" s="31"/>
      <c r="L7917" s="31"/>
      <c r="M7917" s="169"/>
      <c r="N7917" s="148"/>
      <c r="O7917" s="106"/>
      <c r="P7917" s="43"/>
      <c r="Q7917" s="31"/>
      <c r="R7917" s="84"/>
      <c r="S7917" s="31"/>
      <c r="T7917" s="31"/>
      <c r="U7917" s="169"/>
      <c r="V7917" s="150"/>
      <c r="W7917" s="342" t="str" cm="1">
        <f t="array" ref="W7917">IF(SUM(LEN(B7917:V7917))=0,"",IF(OR(OR(ISBLANK(F7917),SUM(LEN(C7917),LEN(D7917))=0),AND(NOT(E7917="Unknown"),ISBLANK(J7917)),AND(NOT(O7917="Unknown"),ISBLANK(R7917))),"Missing Information", INDEX(Table15[Entire Service Line Classification], MATCH(SUMIFS(Table15[Unique ID],Table15[System-Owned Portion],E7917,Table15[If Material Anything Other than "Lead" in Column E,Was Material Ever Previously Lead?],G7917,Table15[Customer-Owned Portion],O7917),Table15[Unique ID],0),0)))</f>
        <v/>
      </c>
      <c r="X7917"/>
    </row>
    <row r="7918" spans="2:24" x14ac:dyDescent="0.35">
      <c r="B7918" s="146"/>
      <c r="C7918" s="31"/>
      <c r="D7918" s="31"/>
      <c r="E7918" s="44"/>
      <c r="F7918" s="43"/>
      <c r="G7918" s="84"/>
      <c r="H7918" s="31"/>
      <c r="I7918" s="31"/>
      <c r="J7918" s="84"/>
      <c r="K7918" s="31"/>
      <c r="L7918" s="31"/>
      <c r="M7918" s="169"/>
      <c r="N7918" s="148"/>
      <c r="O7918" s="106"/>
      <c r="P7918" s="43"/>
      <c r="Q7918" s="31"/>
      <c r="R7918" s="84"/>
      <c r="S7918" s="31"/>
      <c r="T7918" s="31"/>
      <c r="U7918" s="169"/>
      <c r="V7918" s="150"/>
      <c r="W7918" s="342" t="str" cm="1">
        <f t="array" ref="W7918">IF(SUM(LEN(B7918:V7918))=0,"",IF(OR(OR(ISBLANK(F7918),SUM(LEN(C7918),LEN(D7918))=0),AND(NOT(E7918="Unknown"),ISBLANK(J7918)),AND(NOT(O7918="Unknown"),ISBLANK(R7918))),"Missing Information", INDEX(Table15[Entire Service Line Classification], MATCH(SUMIFS(Table15[Unique ID],Table15[System-Owned Portion],E7918,Table15[If Material Anything Other than "Lead" in Column E,Was Material Ever Previously Lead?],G7918,Table15[Customer-Owned Portion],O7918),Table15[Unique ID],0),0)))</f>
        <v/>
      </c>
      <c r="X7918"/>
    </row>
    <row r="7919" spans="2:24" x14ac:dyDescent="0.35">
      <c r="B7919" s="146"/>
      <c r="C7919" s="31"/>
      <c r="D7919" s="31"/>
      <c r="E7919" s="44"/>
      <c r="F7919" s="43"/>
      <c r="G7919" s="84"/>
      <c r="H7919" s="31"/>
      <c r="I7919" s="31"/>
      <c r="J7919" s="84"/>
      <c r="K7919" s="31"/>
      <c r="L7919" s="31"/>
      <c r="M7919" s="169"/>
      <c r="N7919" s="148"/>
      <c r="O7919" s="106"/>
      <c r="P7919" s="43"/>
      <c r="Q7919" s="31"/>
      <c r="R7919" s="84"/>
      <c r="S7919" s="31"/>
      <c r="T7919" s="31"/>
      <c r="U7919" s="169"/>
      <c r="V7919" s="150"/>
      <c r="W7919" s="342" t="str" cm="1">
        <f t="array" ref="W7919">IF(SUM(LEN(B7919:V7919))=0,"",IF(OR(OR(ISBLANK(F7919),SUM(LEN(C7919),LEN(D7919))=0),AND(NOT(E7919="Unknown"),ISBLANK(J7919)),AND(NOT(O7919="Unknown"),ISBLANK(R7919))),"Missing Information", INDEX(Table15[Entire Service Line Classification], MATCH(SUMIFS(Table15[Unique ID],Table15[System-Owned Portion],E7919,Table15[If Material Anything Other than "Lead" in Column E,Was Material Ever Previously Lead?],G7919,Table15[Customer-Owned Portion],O7919),Table15[Unique ID],0),0)))</f>
        <v/>
      </c>
      <c r="X7919"/>
    </row>
    <row r="7920" spans="2:24" x14ac:dyDescent="0.35">
      <c r="B7920" s="146"/>
      <c r="C7920" s="31"/>
      <c r="D7920" s="31"/>
      <c r="E7920" s="44"/>
      <c r="F7920" s="43"/>
      <c r="G7920" s="84"/>
      <c r="H7920" s="31"/>
      <c r="I7920" s="31"/>
      <c r="J7920" s="84"/>
      <c r="K7920" s="31"/>
      <c r="L7920" s="31"/>
      <c r="M7920" s="169"/>
      <c r="N7920" s="148"/>
      <c r="O7920" s="106"/>
      <c r="P7920" s="43"/>
      <c r="Q7920" s="31"/>
      <c r="R7920" s="84"/>
      <c r="S7920" s="31"/>
      <c r="T7920" s="31"/>
      <c r="U7920" s="169"/>
      <c r="V7920" s="150"/>
      <c r="W7920" s="342" t="str" cm="1">
        <f t="array" ref="W7920">IF(SUM(LEN(B7920:V7920))=0,"",IF(OR(OR(ISBLANK(F7920),SUM(LEN(C7920),LEN(D7920))=0),AND(NOT(E7920="Unknown"),ISBLANK(J7920)),AND(NOT(O7920="Unknown"),ISBLANK(R7920))),"Missing Information", INDEX(Table15[Entire Service Line Classification], MATCH(SUMIFS(Table15[Unique ID],Table15[System-Owned Portion],E7920,Table15[If Material Anything Other than "Lead" in Column E,Was Material Ever Previously Lead?],G7920,Table15[Customer-Owned Portion],O7920),Table15[Unique ID],0),0)))</f>
        <v/>
      </c>
      <c r="X7920"/>
    </row>
    <row r="7921" spans="2:24" x14ac:dyDescent="0.35">
      <c r="B7921" s="146"/>
      <c r="C7921" s="31"/>
      <c r="D7921" s="31"/>
      <c r="E7921" s="44"/>
      <c r="F7921" s="43"/>
      <c r="G7921" s="84"/>
      <c r="H7921" s="31"/>
      <c r="I7921" s="31"/>
      <c r="J7921" s="84"/>
      <c r="K7921" s="31"/>
      <c r="L7921" s="31"/>
      <c r="M7921" s="169"/>
      <c r="N7921" s="148"/>
      <c r="O7921" s="106"/>
      <c r="P7921" s="43"/>
      <c r="Q7921" s="31"/>
      <c r="R7921" s="84"/>
      <c r="S7921" s="31"/>
      <c r="T7921" s="31"/>
      <c r="U7921" s="169"/>
      <c r="V7921" s="150"/>
      <c r="W7921" s="342" t="str" cm="1">
        <f t="array" ref="W7921">IF(SUM(LEN(B7921:V7921))=0,"",IF(OR(OR(ISBLANK(F7921),SUM(LEN(C7921),LEN(D7921))=0),AND(NOT(E7921="Unknown"),ISBLANK(J7921)),AND(NOT(O7921="Unknown"),ISBLANK(R7921))),"Missing Information", INDEX(Table15[Entire Service Line Classification], MATCH(SUMIFS(Table15[Unique ID],Table15[System-Owned Portion],E7921,Table15[If Material Anything Other than "Lead" in Column E,Was Material Ever Previously Lead?],G7921,Table15[Customer-Owned Portion],O7921),Table15[Unique ID],0),0)))</f>
        <v/>
      </c>
      <c r="X7921"/>
    </row>
    <row r="7922" spans="2:24" x14ac:dyDescent="0.35">
      <c r="B7922" s="146"/>
      <c r="C7922" s="31"/>
      <c r="D7922" s="31"/>
      <c r="E7922" s="44"/>
      <c r="F7922" s="43"/>
      <c r="G7922" s="84"/>
      <c r="H7922" s="31"/>
      <c r="I7922" s="31"/>
      <c r="J7922" s="84"/>
      <c r="K7922" s="31"/>
      <c r="L7922" s="31"/>
      <c r="M7922" s="169"/>
      <c r="N7922" s="148"/>
      <c r="O7922" s="106"/>
      <c r="P7922" s="43"/>
      <c r="Q7922" s="31"/>
      <c r="R7922" s="84"/>
      <c r="S7922" s="31"/>
      <c r="T7922" s="31"/>
      <c r="U7922" s="169"/>
      <c r="V7922" s="150"/>
      <c r="W7922" s="342" t="str" cm="1">
        <f t="array" ref="W7922">IF(SUM(LEN(B7922:V7922))=0,"",IF(OR(OR(ISBLANK(F7922),SUM(LEN(C7922),LEN(D7922))=0),AND(NOT(E7922="Unknown"),ISBLANK(J7922)),AND(NOT(O7922="Unknown"),ISBLANK(R7922))),"Missing Information", INDEX(Table15[Entire Service Line Classification], MATCH(SUMIFS(Table15[Unique ID],Table15[System-Owned Portion],E7922,Table15[If Material Anything Other than "Lead" in Column E,Was Material Ever Previously Lead?],G7922,Table15[Customer-Owned Portion],O7922),Table15[Unique ID],0),0)))</f>
        <v/>
      </c>
      <c r="X7922"/>
    </row>
    <row r="7923" spans="2:24" x14ac:dyDescent="0.35">
      <c r="B7923" s="146"/>
      <c r="C7923" s="31"/>
      <c r="D7923" s="31"/>
      <c r="E7923" s="44"/>
      <c r="F7923" s="43"/>
      <c r="G7923" s="84"/>
      <c r="H7923" s="31"/>
      <c r="I7923" s="31"/>
      <c r="J7923" s="84"/>
      <c r="K7923" s="31"/>
      <c r="L7923" s="31"/>
      <c r="M7923" s="169"/>
      <c r="N7923" s="148"/>
      <c r="O7923" s="106"/>
      <c r="P7923" s="43"/>
      <c r="Q7923" s="31"/>
      <c r="R7923" s="84"/>
      <c r="S7923" s="31"/>
      <c r="T7923" s="31"/>
      <c r="U7923" s="169"/>
      <c r="V7923" s="150"/>
      <c r="W7923" s="342" t="str" cm="1">
        <f t="array" ref="W7923">IF(SUM(LEN(B7923:V7923))=0,"",IF(OR(OR(ISBLANK(F7923),SUM(LEN(C7923),LEN(D7923))=0),AND(NOT(E7923="Unknown"),ISBLANK(J7923)),AND(NOT(O7923="Unknown"),ISBLANK(R7923))),"Missing Information", INDEX(Table15[Entire Service Line Classification], MATCH(SUMIFS(Table15[Unique ID],Table15[System-Owned Portion],E7923,Table15[If Material Anything Other than "Lead" in Column E,Was Material Ever Previously Lead?],G7923,Table15[Customer-Owned Portion],O7923),Table15[Unique ID],0),0)))</f>
        <v/>
      </c>
      <c r="X7923"/>
    </row>
    <row r="7924" spans="2:24" x14ac:dyDescent="0.35">
      <c r="B7924" s="146"/>
      <c r="C7924" s="31"/>
      <c r="D7924" s="31"/>
      <c r="E7924" s="44"/>
      <c r="F7924" s="43"/>
      <c r="G7924" s="84"/>
      <c r="H7924" s="31"/>
      <c r="I7924" s="31"/>
      <c r="J7924" s="84"/>
      <c r="K7924" s="31"/>
      <c r="L7924" s="31"/>
      <c r="M7924" s="169"/>
      <c r="N7924" s="148"/>
      <c r="O7924" s="106"/>
      <c r="P7924" s="43"/>
      <c r="Q7924" s="31"/>
      <c r="R7924" s="84"/>
      <c r="S7924" s="31"/>
      <c r="T7924" s="31"/>
      <c r="U7924" s="169"/>
      <c r="V7924" s="150"/>
      <c r="W7924" s="342" t="str" cm="1">
        <f t="array" ref="W7924">IF(SUM(LEN(B7924:V7924))=0,"",IF(OR(OR(ISBLANK(F7924),SUM(LEN(C7924),LEN(D7924))=0),AND(NOT(E7924="Unknown"),ISBLANK(J7924)),AND(NOT(O7924="Unknown"),ISBLANK(R7924))),"Missing Information", INDEX(Table15[Entire Service Line Classification], MATCH(SUMIFS(Table15[Unique ID],Table15[System-Owned Portion],E7924,Table15[If Material Anything Other than "Lead" in Column E,Was Material Ever Previously Lead?],G7924,Table15[Customer-Owned Portion],O7924),Table15[Unique ID],0),0)))</f>
        <v/>
      </c>
      <c r="X7924"/>
    </row>
    <row r="7925" spans="2:24" x14ac:dyDescent="0.35">
      <c r="B7925" s="146"/>
      <c r="C7925" s="31"/>
      <c r="D7925" s="31"/>
      <c r="E7925" s="44"/>
      <c r="F7925" s="43"/>
      <c r="G7925" s="84"/>
      <c r="H7925" s="31"/>
      <c r="I7925" s="31"/>
      <c r="J7925" s="84"/>
      <c r="K7925" s="31"/>
      <c r="L7925" s="31"/>
      <c r="M7925" s="169"/>
      <c r="N7925" s="148"/>
      <c r="O7925" s="106"/>
      <c r="P7925" s="43"/>
      <c r="Q7925" s="31"/>
      <c r="R7925" s="84"/>
      <c r="S7925" s="31"/>
      <c r="T7925" s="31"/>
      <c r="U7925" s="169"/>
      <c r="V7925" s="150"/>
      <c r="W7925" s="342" t="str" cm="1">
        <f t="array" ref="W7925">IF(SUM(LEN(B7925:V7925))=0,"",IF(OR(OR(ISBLANK(F7925),SUM(LEN(C7925),LEN(D7925))=0),AND(NOT(E7925="Unknown"),ISBLANK(J7925)),AND(NOT(O7925="Unknown"),ISBLANK(R7925))),"Missing Information", INDEX(Table15[Entire Service Line Classification], MATCH(SUMIFS(Table15[Unique ID],Table15[System-Owned Portion],E7925,Table15[If Material Anything Other than "Lead" in Column E,Was Material Ever Previously Lead?],G7925,Table15[Customer-Owned Portion],O7925),Table15[Unique ID],0),0)))</f>
        <v/>
      </c>
      <c r="X7925"/>
    </row>
    <row r="7926" spans="2:24" x14ac:dyDescent="0.35">
      <c r="B7926" s="146"/>
      <c r="C7926" s="31"/>
      <c r="D7926" s="31"/>
      <c r="E7926" s="44"/>
      <c r="F7926" s="43"/>
      <c r="G7926" s="84"/>
      <c r="H7926" s="31"/>
      <c r="I7926" s="31"/>
      <c r="J7926" s="84"/>
      <c r="K7926" s="31"/>
      <c r="L7926" s="31"/>
      <c r="M7926" s="169"/>
      <c r="N7926" s="148"/>
      <c r="O7926" s="106"/>
      <c r="P7926" s="43"/>
      <c r="Q7926" s="31"/>
      <c r="R7926" s="84"/>
      <c r="S7926" s="31"/>
      <c r="T7926" s="31"/>
      <c r="U7926" s="169"/>
      <c r="V7926" s="150"/>
      <c r="W7926" s="342" t="str" cm="1">
        <f t="array" ref="W7926">IF(SUM(LEN(B7926:V7926))=0,"",IF(OR(OR(ISBLANK(F7926),SUM(LEN(C7926),LEN(D7926))=0),AND(NOT(E7926="Unknown"),ISBLANK(J7926)),AND(NOT(O7926="Unknown"),ISBLANK(R7926))),"Missing Information", INDEX(Table15[Entire Service Line Classification], MATCH(SUMIFS(Table15[Unique ID],Table15[System-Owned Portion],E7926,Table15[If Material Anything Other than "Lead" in Column E,Was Material Ever Previously Lead?],G7926,Table15[Customer-Owned Portion],O7926),Table15[Unique ID],0),0)))</f>
        <v/>
      </c>
      <c r="X7926"/>
    </row>
    <row r="7927" spans="2:24" x14ac:dyDescent="0.35">
      <c r="B7927" s="146"/>
      <c r="C7927" s="31"/>
      <c r="D7927" s="31"/>
      <c r="E7927" s="44"/>
      <c r="F7927" s="43"/>
      <c r="G7927" s="84"/>
      <c r="H7927" s="31"/>
      <c r="I7927" s="31"/>
      <c r="J7927" s="84"/>
      <c r="K7927" s="31"/>
      <c r="L7927" s="31"/>
      <c r="M7927" s="169"/>
      <c r="N7927" s="148"/>
      <c r="O7927" s="106"/>
      <c r="P7927" s="43"/>
      <c r="Q7927" s="31"/>
      <c r="R7927" s="84"/>
      <c r="S7927" s="31"/>
      <c r="T7927" s="31"/>
      <c r="U7927" s="169"/>
      <c r="V7927" s="150"/>
      <c r="W7927" s="342" t="str" cm="1">
        <f t="array" ref="W7927">IF(SUM(LEN(B7927:V7927))=0,"",IF(OR(OR(ISBLANK(F7927),SUM(LEN(C7927),LEN(D7927))=0),AND(NOT(E7927="Unknown"),ISBLANK(J7927)),AND(NOT(O7927="Unknown"),ISBLANK(R7927))),"Missing Information", INDEX(Table15[Entire Service Line Classification], MATCH(SUMIFS(Table15[Unique ID],Table15[System-Owned Portion],E7927,Table15[If Material Anything Other than "Lead" in Column E,Was Material Ever Previously Lead?],G7927,Table15[Customer-Owned Portion],O7927),Table15[Unique ID],0),0)))</f>
        <v/>
      </c>
      <c r="X7927"/>
    </row>
    <row r="7928" spans="2:24" x14ac:dyDescent="0.35">
      <c r="B7928" s="146"/>
      <c r="C7928" s="31"/>
      <c r="D7928" s="31"/>
      <c r="E7928" s="44"/>
      <c r="F7928" s="43"/>
      <c r="G7928" s="84"/>
      <c r="H7928" s="31"/>
      <c r="I7928" s="31"/>
      <c r="J7928" s="84"/>
      <c r="K7928" s="31"/>
      <c r="L7928" s="31"/>
      <c r="M7928" s="169"/>
      <c r="N7928" s="148"/>
      <c r="O7928" s="106"/>
      <c r="P7928" s="43"/>
      <c r="Q7928" s="31"/>
      <c r="R7928" s="84"/>
      <c r="S7928" s="31"/>
      <c r="T7928" s="31"/>
      <c r="U7928" s="169"/>
      <c r="V7928" s="150"/>
      <c r="W7928" s="342" t="str" cm="1">
        <f t="array" ref="W7928">IF(SUM(LEN(B7928:V7928))=0,"",IF(OR(OR(ISBLANK(F7928),SUM(LEN(C7928),LEN(D7928))=0),AND(NOT(E7928="Unknown"),ISBLANK(J7928)),AND(NOT(O7928="Unknown"),ISBLANK(R7928))),"Missing Information", INDEX(Table15[Entire Service Line Classification], MATCH(SUMIFS(Table15[Unique ID],Table15[System-Owned Portion],E7928,Table15[If Material Anything Other than "Lead" in Column E,Was Material Ever Previously Lead?],G7928,Table15[Customer-Owned Portion],O7928),Table15[Unique ID],0),0)))</f>
        <v/>
      </c>
      <c r="X7928"/>
    </row>
    <row r="7929" spans="2:24" x14ac:dyDescent="0.35">
      <c r="B7929" s="146"/>
      <c r="C7929" s="31"/>
      <c r="D7929" s="31"/>
      <c r="E7929" s="44"/>
      <c r="F7929" s="43"/>
      <c r="G7929" s="84"/>
      <c r="H7929" s="31"/>
      <c r="I7929" s="31"/>
      <c r="J7929" s="84"/>
      <c r="K7929" s="31"/>
      <c r="L7929" s="31"/>
      <c r="M7929" s="169"/>
      <c r="N7929" s="148"/>
      <c r="O7929" s="106"/>
      <c r="P7929" s="43"/>
      <c r="Q7929" s="31"/>
      <c r="R7929" s="84"/>
      <c r="S7929" s="31"/>
      <c r="T7929" s="31"/>
      <c r="U7929" s="169"/>
      <c r="V7929" s="150"/>
      <c r="W7929" s="342" t="str" cm="1">
        <f t="array" ref="W7929">IF(SUM(LEN(B7929:V7929))=0,"",IF(OR(OR(ISBLANK(F7929),SUM(LEN(C7929),LEN(D7929))=0),AND(NOT(E7929="Unknown"),ISBLANK(J7929)),AND(NOT(O7929="Unknown"),ISBLANK(R7929))),"Missing Information", INDEX(Table15[Entire Service Line Classification], MATCH(SUMIFS(Table15[Unique ID],Table15[System-Owned Portion],E7929,Table15[If Material Anything Other than "Lead" in Column E,Was Material Ever Previously Lead?],G7929,Table15[Customer-Owned Portion],O7929),Table15[Unique ID],0),0)))</f>
        <v/>
      </c>
      <c r="X7929"/>
    </row>
    <row r="7930" spans="2:24" x14ac:dyDescent="0.35">
      <c r="B7930" s="146"/>
      <c r="C7930" s="31"/>
      <c r="D7930" s="31"/>
      <c r="E7930" s="44"/>
      <c r="F7930" s="43"/>
      <c r="G7930" s="84"/>
      <c r="H7930" s="31"/>
      <c r="I7930" s="31"/>
      <c r="J7930" s="84"/>
      <c r="K7930" s="31"/>
      <c r="L7930" s="31"/>
      <c r="M7930" s="169"/>
      <c r="N7930" s="148"/>
      <c r="O7930" s="106"/>
      <c r="P7930" s="43"/>
      <c r="Q7930" s="31"/>
      <c r="R7930" s="84"/>
      <c r="S7930" s="31"/>
      <c r="T7930" s="31"/>
      <c r="U7930" s="169"/>
      <c r="V7930" s="150"/>
      <c r="W7930" s="342" t="str" cm="1">
        <f t="array" ref="W7930">IF(SUM(LEN(B7930:V7930))=0,"",IF(OR(OR(ISBLANK(F7930),SUM(LEN(C7930),LEN(D7930))=0),AND(NOT(E7930="Unknown"),ISBLANK(J7930)),AND(NOT(O7930="Unknown"),ISBLANK(R7930))),"Missing Information", INDEX(Table15[Entire Service Line Classification], MATCH(SUMIFS(Table15[Unique ID],Table15[System-Owned Portion],E7930,Table15[If Material Anything Other than "Lead" in Column E,Was Material Ever Previously Lead?],G7930,Table15[Customer-Owned Portion],O7930),Table15[Unique ID],0),0)))</f>
        <v/>
      </c>
      <c r="X7930"/>
    </row>
    <row r="7931" spans="2:24" x14ac:dyDescent="0.35">
      <c r="B7931" s="146"/>
      <c r="C7931" s="31"/>
      <c r="D7931" s="31"/>
      <c r="E7931" s="44"/>
      <c r="F7931" s="43"/>
      <c r="G7931" s="84"/>
      <c r="H7931" s="31"/>
      <c r="I7931" s="31"/>
      <c r="J7931" s="84"/>
      <c r="K7931" s="31"/>
      <c r="L7931" s="31"/>
      <c r="M7931" s="169"/>
      <c r="N7931" s="148"/>
      <c r="O7931" s="106"/>
      <c r="P7931" s="43"/>
      <c r="Q7931" s="31"/>
      <c r="R7931" s="84"/>
      <c r="S7931" s="31"/>
      <c r="T7931" s="31"/>
      <c r="U7931" s="169"/>
      <c r="V7931" s="150"/>
      <c r="W7931" s="342" t="str" cm="1">
        <f t="array" ref="W7931">IF(SUM(LEN(B7931:V7931))=0,"",IF(OR(OR(ISBLANK(F7931),SUM(LEN(C7931),LEN(D7931))=0),AND(NOT(E7931="Unknown"),ISBLANK(J7931)),AND(NOT(O7931="Unknown"),ISBLANK(R7931))),"Missing Information", INDEX(Table15[Entire Service Line Classification], MATCH(SUMIFS(Table15[Unique ID],Table15[System-Owned Portion],E7931,Table15[If Material Anything Other than "Lead" in Column E,Was Material Ever Previously Lead?],G7931,Table15[Customer-Owned Portion],O7931),Table15[Unique ID],0),0)))</f>
        <v/>
      </c>
      <c r="X7931"/>
    </row>
    <row r="7932" spans="2:24" x14ac:dyDescent="0.35">
      <c r="B7932" s="146"/>
      <c r="C7932" s="31"/>
      <c r="D7932" s="31"/>
      <c r="E7932" s="44"/>
      <c r="F7932" s="43"/>
      <c r="G7932" s="84"/>
      <c r="H7932" s="31"/>
      <c r="I7932" s="31"/>
      <c r="J7932" s="84"/>
      <c r="K7932" s="31"/>
      <c r="L7932" s="31"/>
      <c r="M7932" s="169"/>
      <c r="N7932" s="148"/>
      <c r="O7932" s="106"/>
      <c r="P7932" s="43"/>
      <c r="Q7932" s="31"/>
      <c r="R7932" s="84"/>
      <c r="S7932" s="31"/>
      <c r="T7932" s="31"/>
      <c r="U7932" s="169"/>
      <c r="V7932" s="150"/>
      <c r="W7932" s="342" t="str" cm="1">
        <f t="array" ref="W7932">IF(SUM(LEN(B7932:V7932))=0,"",IF(OR(OR(ISBLANK(F7932),SUM(LEN(C7932),LEN(D7932))=0),AND(NOT(E7932="Unknown"),ISBLANK(J7932)),AND(NOT(O7932="Unknown"),ISBLANK(R7932))),"Missing Information", INDEX(Table15[Entire Service Line Classification], MATCH(SUMIFS(Table15[Unique ID],Table15[System-Owned Portion],E7932,Table15[If Material Anything Other than "Lead" in Column E,Was Material Ever Previously Lead?],G7932,Table15[Customer-Owned Portion],O7932),Table15[Unique ID],0),0)))</f>
        <v/>
      </c>
      <c r="X7932"/>
    </row>
    <row r="7933" spans="2:24" x14ac:dyDescent="0.35">
      <c r="B7933" s="146"/>
      <c r="C7933" s="31"/>
      <c r="D7933" s="31"/>
      <c r="E7933" s="44"/>
      <c r="F7933" s="43"/>
      <c r="G7933" s="84"/>
      <c r="H7933" s="31"/>
      <c r="I7933" s="31"/>
      <c r="J7933" s="84"/>
      <c r="K7933" s="31"/>
      <c r="L7933" s="31"/>
      <c r="M7933" s="169"/>
      <c r="N7933" s="148"/>
      <c r="O7933" s="106"/>
      <c r="P7933" s="43"/>
      <c r="Q7933" s="31"/>
      <c r="R7933" s="84"/>
      <c r="S7933" s="31"/>
      <c r="T7933" s="31"/>
      <c r="U7933" s="169"/>
      <c r="V7933" s="150"/>
      <c r="W7933" s="342" t="str" cm="1">
        <f t="array" ref="W7933">IF(SUM(LEN(B7933:V7933))=0,"",IF(OR(OR(ISBLANK(F7933),SUM(LEN(C7933),LEN(D7933))=0),AND(NOT(E7933="Unknown"),ISBLANK(J7933)),AND(NOT(O7933="Unknown"),ISBLANK(R7933))),"Missing Information", INDEX(Table15[Entire Service Line Classification], MATCH(SUMIFS(Table15[Unique ID],Table15[System-Owned Portion],E7933,Table15[If Material Anything Other than "Lead" in Column E,Was Material Ever Previously Lead?],G7933,Table15[Customer-Owned Portion],O7933),Table15[Unique ID],0),0)))</f>
        <v/>
      </c>
      <c r="X7933"/>
    </row>
    <row r="7934" spans="2:24" x14ac:dyDescent="0.35">
      <c r="B7934" s="146"/>
      <c r="C7934" s="31"/>
      <c r="D7934" s="31"/>
      <c r="E7934" s="44"/>
      <c r="F7934" s="43"/>
      <c r="G7934" s="84"/>
      <c r="H7934" s="31"/>
      <c r="I7934" s="31"/>
      <c r="J7934" s="84"/>
      <c r="K7934" s="31"/>
      <c r="L7934" s="31"/>
      <c r="M7934" s="169"/>
      <c r="N7934" s="148"/>
      <c r="O7934" s="106"/>
      <c r="P7934" s="43"/>
      <c r="Q7934" s="31"/>
      <c r="R7934" s="84"/>
      <c r="S7934" s="31"/>
      <c r="T7934" s="31"/>
      <c r="U7934" s="169"/>
      <c r="V7934" s="150"/>
      <c r="W7934" s="342" t="str" cm="1">
        <f t="array" ref="W7934">IF(SUM(LEN(B7934:V7934))=0,"",IF(OR(OR(ISBLANK(F7934),SUM(LEN(C7934),LEN(D7934))=0),AND(NOT(E7934="Unknown"),ISBLANK(J7934)),AND(NOT(O7934="Unknown"),ISBLANK(R7934))),"Missing Information", INDEX(Table15[Entire Service Line Classification], MATCH(SUMIFS(Table15[Unique ID],Table15[System-Owned Portion],E7934,Table15[If Material Anything Other than "Lead" in Column E,Was Material Ever Previously Lead?],G7934,Table15[Customer-Owned Portion],O7934),Table15[Unique ID],0),0)))</f>
        <v/>
      </c>
      <c r="X7934"/>
    </row>
    <row r="7935" spans="2:24" x14ac:dyDescent="0.35">
      <c r="B7935" s="146"/>
      <c r="C7935" s="31"/>
      <c r="D7935" s="31"/>
      <c r="E7935" s="44"/>
      <c r="F7935" s="43"/>
      <c r="G7935" s="84"/>
      <c r="H7935" s="31"/>
      <c r="I7935" s="31"/>
      <c r="J7935" s="84"/>
      <c r="K7935" s="31"/>
      <c r="L7935" s="31"/>
      <c r="M7935" s="169"/>
      <c r="N7935" s="148"/>
      <c r="O7935" s="106"/>
      <c r="P7935" s="43"/>
      <c r="Q7935" s="31"/>
      <c r="R7935" s="84"/>
      <c r="S7935" s="31"/>
      <c r="T7935" s="31"/>
      <c r="U7935" s="169"/>
      <c r="V7935" s="150"/>
      <c r="W7935" s="342" t="str" cm="1">
        <f t="array" ref="W7935">IF(SUM(LEN(B7935:V7935))=0,"",IF(OR(OR(ISBLANK(F7935),SUM(LEN(C7935),LEN(D7935))=0),AND(NOT(E7935="Unknown"),ISBLANK(J7935)),AND(NOT(O7935="Unknown"),ISBLANK(R7935))),"Missing Information", INDEX(Table15[Entire Service Line Classification], MATCH(SUMIFS(Table15[Unique ID],Table15[System-Owned Portion],E7935,Table15[If Material Anything Other than "Lead" in Column E,Was Material Ever Previously Lead?],G7935,Table15[Customer-Owned Portion],O7935),Table15[Unique ID],0),0)))</f>
        <v/>
      </c>
      <c r="X7935"/>
    </row>
    <row r="7936" spans="2:24" x14ac:dyDescent="0.35">
      <c r="B7936" s="146"/>
      <c r="C7936" s="31"/>
      <c r="D7936" s="31"/>
      <c r="E7936" s="44"/>
      <c r="F7936" s="43"/>
      <c r="G7936" s="84"/>
      <c r="H7936" s="31"/>
      <c r="I7936" s="31"/>
      <c r="J7936" s="84"/>
      <c r="K7936" s="31"/>
      <c r="L7936" s="31"/>
      <c r="M7936" s="169"/>
      <c r="N7936" s="148"/>
      <c r="O7936" s="106"/>
      <c r="P7936" s="43"/>
      <c r="Q7936" s="31"/>
      <c r="R7936" s="84"/>
      <c r="S7936" s="31"/>
      <c r="T7936" s="31"/>
      <c r="U7936" s="169"/>
      <c r="V7936" s="150"/>
      <c r="W7936" s="342" t="str" cm="1">
        <f t="array" ref="W7936">IF(SUM(LEN(B7936:V7936))=0,"",IF(OR(OR(ISBLANK(F7936),SUM(LEN(C7936),LEN(D7936))=0),AND(NOT(E7936="Unknown"),ISBLANK(J7936)),AND(NOT(O7936="Unknown"),ISBLANK(R7936))),"Missing Information", INDEX(Table15[Entire Service Line Classification], MATCH(SUMIFS(Table15[Unique ID],Table15[System-Owned Portion],E7936,Table15[If Material Anything Other than "Lead" in Column E,Was Material Ever Previously Lead?],G7936,Table15[Customer-Owned Portion],O7936),Table15[Unique ID],0),0)))</f>
        <v/>
      </c>
      <c r="X7936"/>
    </row>
    <row r="7937" spans="2:24" x14ac:dyDescent="0.35">
      <c r="B7937" s="146"/>
      <c r="C7937" s="31"/>
      <c r="D7937" s="31"/>
      <c r="E7937" s="44"/>
      <c r="F7937" s="43"/>
      <c r="G7937" s="84"/>
      <c r="H7937" s="31"/>
      <c r="I7937" s="31"/>
      <c r="J7937" s="84"/>
      <c r="K7937" s="31"/>
      <c r="L7937" s="31"/>
      <c r="M7937" s="169"/>
      <c r="N7937" s="148"/>
      <c r="O7937" s="106"/>
      <c r="P7937" s="43"/>
      <c r="Q7937" s="31"/>
      <c r="R7937" s="84"/>
      <c r="S7937" s="31"/>
      <c r="T7937" s="31"/>
      <c r="U7937" s="169"/>
      <c r="V7937" s="150"/>
      <c r="W7937" s="342" t="str" cm="1">
        <f t="array" ref="W7937">IF(SUM(LEN(B7937:V7937))=0,"",IF(OR(OR(ISBLANK(F7937),SUM(LEN(C7937),LEN(D7937))=0),AND(NOT(E7937="Unknown"),ISBLANK(J7937)),AND(NOT(O7937="Unknown"),ISBLANK(R7937))),"Missing Information", INDEX(Table15[Entire Service Line Classification], MATCH(SUMIFS(Table15[Unique ID],Table15[System-Owned Portion],E7937,Table15[If Material Anything Other than "Lead" in Column E,Was Material Ever Previously Lead?],G7937,Table15[Customer-Owned Portion],O7937),Table15[Unique ID],0),0)))</f>
        <v/>
      </c>
      <c r="X7937"/>
    </row>
    <row r="7938" spans="2:24" x14ac:dyDescent="0.35">
      <c r="B7938" s="146"/>
      <c r="C7938" s="31"/>
      <c r="D7938" s="31"/>
      <c r="E7938" s="44"/>
      <c r="F7938" s="43"/>
      <c r="G7938" s="84"/>
      <c r="H7938" s="31"/>
      <c r="I7938" s="31"/>
      <c r="J7938" s="84"/>
      <c r="K7938" s="31"/>
      <c r="L7938" s="31"/>
      <c r="M7938" s="169"/>
      <c r="N7938" s="148"/>
      <c r="O7938" s="106"/>
      <c r="P7938" s="43"/>
      <c r="Q7938" s="31"/>
      <c r="R7938" s="84"/>
      <c r="S7938" s="31"/>
      <c r="T7938" s="31"/>
      <c r="U7938" s="169"/>
      <c r="V7938" s="150"/>
      <c r="W7938" s="342" t="str" cm="1">
        <f t="array" ref="W7938">IF(SUM(LEN(B7938:V7938))=0,"",IF(OR(OR(ISBLANK(F7938),SUM(LEN(C7938),LEN(D7938))=0),AND(NOT(E7938="Unknown"),ISBLANK(J7938)),AND(NOT(O7938="Unknown"),ISBLANK(R7938))),"Missing Information", INDEX(Table15[Entire Service Line Classification], MATCH(SUMIFS(Table15[Unique ID],Table15[System-Owned Portion],E7938,Table15[If Material Anything Other than "Lead" in Column E,Was Material Ever Previously Lead?],G7938,Table15[Customer-Owned Portion],O7938),Table15[Unique ID],0),0)))</f>
        <v/>
      </c>
      <c r="X7938"/>
    </row>
    <row r="7939" spans="2:24" x14ac:dyDescent="0.35">
      <c r="B7939" s="146"/>
      <c r="C7939" s="31"/>
      <c r="D7939" s="31"/>
      <c r="E7939" s="44"/>
      <c r="F7939" s="43"/>
      <c r="G7939" s="84"/>
      <c r="H7939" s="31"/>
      <c r="I7939" s="31"/>
      <c r="J7939" s="84"/>
      <c r="K7939" s="31"/>
      <c r="L7939" s="31"/>
      <c r="M7939" s="169"/>
      <c r="N7939" s="148"/>
      <c r="O7939" s="106"/>
      <c r="P7939" s="43"/>
      <c r="Q7939" s="31"/>
      <c r="R7939" s="84"/>
      <c r="S7939" s="31"/>
      <c r="T7939" s="31"/>
      <c r="U7939" s="169"/>
      <c r="V7939" s="150"/>
      <c r="W7939" s="342" t="str" cm="1">
        <f t="array" ref="W7939">IF(SUM(LEN(B7939:V7939))=0,"",IF(OR(OR(ISBLANK(F7939),SUM(LEN(C7939),LEN(D7939))=0),AND(NOT(E7939="Unknown"),ISBLANK(J7939)),AND(NOT(O7939="Unknown"),ISBLANK(R7939))),"Missing Information", INDEX(Table15[Entire Service Line Classification], MATCH(SUMIFS(Table15[Unique ID],Table15[System-Owned Portion],E7939,Table15[If Material Anything Other than "Lead" in Column E,Was Material Ever Previously Lead?],G7939,Table15[Customer-Owned Portion],O7939),Table15[Unique ID],0),0)))</f>
        <v/>
      </c>
      <c r="X7939"/>
    </row>
    <row r="7940" spans="2:24" x14ac:dyDescent="0.35">
      <c r="B7940" s="146"/>
      <c r="C7940" s="31"/>
      <c r="D7940" s="31"/>
      <c r="E7940" s="44"/>
      <c r="F7940" s="43"/>
      <c r="G7940" s="84"/>
      <c r="H7940" s="31"/>
      <c r="I7940" s="31"/>
      <c r="J7940" s="84"/>
      <c r="K7940" s="31"/>
      <c r="L7940" s="31"/>
      <c r="M7940" s="169"/>
      <c r="N7940" s="148"/>
      <c r="O7940" s="106"/>
      <c r="P7940" s="43"/>
      <c r="Q7940" s="31"/>
      <c r="R7940" s="84"/>
      <c r="S7940" s="31"/>
      <c r="T7940" s="31"/>
      <c r="U7940" s="169"/>
      <c r="V7940" s="150"/>
      <c r="W7940" s="342" t="str" cm="1">
        <f t="array" ref="W7940">IF(SUM(LEN(B7940:V7940))=0,"",IF(OR(OR(ISBLANK(F7940),SUM(LEN(C7940),LEN(D7940))=0),AND(NOT(E7940="Unknown"),ISBLANK(J7940)),AND(NOT(O7940="Unknown"),ISBLANK(R7940))),"Missing Information", INDEX(Table15[Entire Service Line Classification], MATCH(SUMIFS(Table15[Unique ID],Table15[System-Owned Portion],E7940,Table15[If Material Anything Other than "Lead" in Column E,Was Material Ever Previously Lead?],G7940,Table15[Customer-Owned Portion],O7940),Table15[Unique ID],0),0)))</f>
        <v/>
      </c>
      <c r="X7940"/>
    </row>
    <row r="7941" spans="2:24" x14ac:dyDescent="0.35">
      <c r="B7941" s="146"/>
      <c r="C7941" s="31"/>
      <c r="D7941" s="31"/>
      <c r="E7941" s="44"/>
      <c r="F7941" s="43"/>
      <c r="G7941" s="84"/>
      <c r="H7941" s="31"/>
      <c r="I7941" s="31"/>
      <c r="J7941" s="84"/>
      <c r="K7941" s="31"/>
      <c r="L7941" s="31"/>
      <c r="M7941" s="169"/>
      <c r="N7941" s="148"/>
      <c r="O7941" s="106"/>
      <c r="P7941" s="43"/>
      <c r="Q7941" s="31"/>
      <c r="R7941" s="84"/>
      <c r="S7941" s="31"/>
      <c r="T7941" s="31"/>
      <c r="U7941" s="169"/>
      <c r="V7941" s="150"/>
      <c r="W7941" s="342" t="str" cm="1">
        <f t="array" ref="W7941">IF(SUM(LEN(B7941:V7941))=0,"",IF(OR(OR(ISBLANK(F7941),SUM(LEN(C7941),LEN(D7941))=0),AND(NOT(E7941="Unknown"),ISBLANK(J7941)),AND(NOT(O7941="Unknown"),ISBLANK(R7941))),"Missing Information", INDEX(Table15[Entire Service Line Classification], MATCH(SUMIFS(Table15[Unique ID],Table15[System-Owned Portion],E7941,Table15[If Material Anything Other than "Lead" in Column E,Was Material Ever Previously Lead?],G7941,Table15[Customer-Owned Portion],O7941),Table15[Unique ID],0),0)))</f>
        <v/>
      </c>
      <c r="X7941"/>
    </row>
    <row r="7942" spans="2:24" x14ac:dyDescent="0.35">
      <c r="B7942" s="146"/>
      <c r="C7942" s="31"/>
      <c r="D7942" s="31"/>
      <c r="E7942" s="44"/>
      <c r="F7942" s="43"/>
      <c r="G7942" s="84"/>
      <c r="H7942" s="31"/>
      <c r="I7942" s="31"/>
      <c r="J7942" s="84"/>
      <c r="K7942" s="31"/>
      <c r="L7942" s="31"/>
      <c r="M7942" s="169"/>
      <c r="N7942" s="148"/>
      <c r="O7942" s="106"/>
      <c r="P7942" s="43"/>
      <c r="Q7942" s="31"/>
      <c r="R7942" s="84"/>
      <c r="S7942" s="31"/>
      <c r="T7942" s="31"/>
      <c r="U7942" s="169"/>
      <c r="V7942" s="150"/>
      <c r="W7942" s="342" t="str" cm="1">
        <f t="array" ref="W7942">IF(SUM(LEN(B7942:V7942))=0,"",IF(OR(OR(ISBLANK(F7942),SUM(LEN(C7942),LEN(D7942))=0),AND(NOT(E7942="Unknown"),ISBLANK(J7942)),AND(NOT(O7942="Unknown"),ISBLANK(R7942))),"Missing Information", INDEX(Table15[Entire Service Line Classification], MATCH(SUMIFS(Table15[Unique ID],Table15[System-Owned Portion],E7942,Table15[If Material Anything Other than "Lead" in Column E,Was Material Ever Previously Lead?],G7942,Table15[Customer-Owned Portion],O7942),Table15[Unique ID],0),0)))</f>
        <v/>
      </c>
      <c r="X7942"/>
    </row>
    <row r="7943" spans="2:24" x14ac:dyDescent="0.35">
      <c r="B7943" s="146"/>
      <c r="C7943" s="31"/>
      <c r="D7943" s="31"/>
      <c r="E7943" s="44"/>
      <c r="F7943" s="43"/>
      <c r="G7943" s="84"/>
      <c r="H7943" s="31"/>
      <c r="I7943" s="31"/>
      <c r="J7943" s="84"/>
      <c r="K7943" s="31"/>
      <c r="L7943" s="31"/>
      <c r="M7943" s="169"/>
      <c r="N7943" s="148"/>
      <c r="O7943" s="106"/>
      <c r="P7943" s="43"/>
      <c r="Q7943" s="31"/>
      <c r="R7943" s="84"/>
      <c r="S7943" s="31"/>
      <c r="T7943" s="31"/>
      <c r="U7943" s="169"/>
      <c r="V7943" s="150"/>
      <c r="W7943" s="342" t="str" cm="1">
        <f t="array" ref="W7943">IF(SUM(LEN(B7943:V7943))=0,"",IF(OR(OR(ISBLANK(F7943),SUM(LEN(C7943),LEN(D7943))=0),AND(NOT(E7943="Unknown"),ISBLANK(J7943)),AND(NOT(O7943="Unknown"),ISBLANK(R7943))),"Missing Information", INDEX(Table15[Entire Service Line Classification], MATCH(SUMIFS(Table15[Unique ID],Table15[System-Owned Portion],E7943,Table15[If Material Anything Other than "Lead" in Column E,Was Material Ever Previously Lead?],G7943,Table15[Customer-Owned Portion],O7943),Table15[Unique ID],0),0)))</f>
        <v/>
      </c>
      <c r="X7943"/>
    </row>
    <row r="7944" spans="2:24" x14ac:dyDescent="0.35">
      <c r="B7944" s="146"/>
      <c r="C7944" s="31"/>
      <c r="D7944" s="31"/>
      <c r="E7944" s="44"/>
      <c r="F7944" s="43"/>
      <c r="G7944" s="84"/>
      <c r="H7944" s="31"/>
      <c r="I7944" s="31"/>
      <c r="J7944" s="84"/>
      <c r="K7944" s="31"/>
      <c r="L7944" s="31"/>
      <c r="M7944" s="169"/>
      <c r="N7944" s="148"/>
      <c r="O7944" s="106"/>
      <c r="P7944" s="43"/>
      <c r="Q7944" s="31"/>
      <c r="R7944" s="84"/>
      <c r="S7944" s="31"/>
      <c r="T7944" s="31"/>
      <c r="U7944" s="169"/>
      <c r="V7944" s="150"/>
      <c r="W7944" s="342" t="str" cm="1">
        <f t="array" ref="W7944">IF(SUM(LEN(B7944:V7944))=0,"",IF(OR(OR(ISBLANK(F7944),SUM(LEN(C7944),LEN(D7944))=0),AND(NOT(E7944="Unknown"),ISBLANK(J7944)),AND(NOT(O7944="Unknown"),ISBLANK(R7944))),"Missing Information", INDEX(Table15[Entire Service Line Classification], MATCH(SUMIFS(Table15[Unique ID],Table15[System-Owned Portion],E7944,Table15[If Material Anything Other than "Lead" in Column E,Was Material Ever Previously Lead?],G7944,Table15[Customer-Owned Portion],O7944),Table15[Unique ID],0),0)))</f>
        <v/>
      </c>
      <c r="X7944"/>
    </row>
    <row r="7945" spans="2:24" x14ac:dyDescent="0.35">
      <c r="B7945" s="146"/>
      <c r="C7945" s="31"/>
      <c r="D7945" s="31"/>
      <c r="E7945" s="44"/>
      <c r="F7945" s="43"/>
      <c r="G7945" s="84"/>
      <c r="H7945" s="31"/>
      <c r="I7945" s="31"/>
      <c r="J7945" s="84"/>
      <c r="K7945" s="31"/>
      <c r="L7945" s="31"/>
      <c r="M7945" s="169"/>
      <c r="N7945" s="148"/>
      <c r="O7945" s="106"/>
      <c r="P7945" s="43"/>
      <c r="Q7945" s="31"/>
      <c r="R7945" s="84"/>
      <c r="S7945" s="31"/>
      <c r="T7945" s="31"/>
      <c r="U7945" s="169"/>
      <c r="V7945" s="150"/>
      <c r="W7945" s="342" t="str" cm="1">
        <f t="array" ref="W7945">IF(SUM(LEN(B7945:V7945))=0,"",IF(OR(OR(ISBLANK(F7945),SUM(LEN(C7945),LEN(D7945))=0),AND(NOT(E7945="Unknown"),ISBLANK(J7945)),AND(NOT(O7945="Unknown"),ISBLANK(R7945))),"Missing Information", INDEX(Table15[Entire Service Line Classification], MATCH(SUMIFS(Table15[Unique ID],Table15[System-Owned Portion],E7945,Table15[If Material Anything Other than "Lead" in Column E,Was Material Ever Previously Lead?],G7945,Table15[Customer-Owned Portion],O7945),Table15[Unique ID],0),0)))</f>
        <v/>
      </c>
      <c r="X7945"/>
    </row>
    <row r="7946" spans="2:24" x14ac:dyDescent="0.35">
      <c r="B7946" s="146"/>
      <c r="C7946" s="31"/>
      <c r="D7946" s="31"/>
      <c r="E7946" s="44"/>
      <c r="F7946" s="43"/>
      <c r="G7946" s="84"/>
      <c r="H7946" s="31"/>
      <c r="I7946" s="31"/>
      <c r="J7946" s="84"/>
      <c r="K7946" s="31"/>
      <c r="L7946" s="31"/>
      <c r="M7946" s="169"/>
      <c r="N7946" s="148"/>
      <c r="O7946" s="106"/>
      <c r="P7946" s="43"/>
      <c r="Q7946" s="31"/>
      <c r="R7946" s="84"/>
      <c r="S7946" s="31"/>
      <c r="T7946" s="31"/>
      <c r="U7946" s="169"/>
      <c r="V7946" s="150"/>
      <c r="W7946" s="342" t="str" cm="1">
        <f t="array" ref="W7946">IF(SUM(LEN(B7946:V7946))=0,"",IF(OR(OR(ISBLANK(F7946),SUM(LEN(C7946),LEN(D7946))=0),AND(NOT(E7946="Unknown"),ISBLANK(J7946)),AND(NOT(O7946="Unknown"),ISBLANK(R7946))),"Missing Information", INDEX(Table15[Entire Service Line Classification], MATCH(SUMIFS(Table15[Unique ID],Table15[System-Owned Portion],E7946,Table15[If Material Anything Other than "Lead" in Column E,Was Material Ever Previously Lead?],G7946,Table15[Customer-Owned Portion],O7946),Table15[Unique ID],0),0)))</f>
        <v/>
      </c>
      <c r="X7946"/>
    </row>
    <row r="7947" spans="2:24" x14ac:dyDescent="0.35">
      <c r="B7947" s="146"/>
      <c r="C7947" s="31"/>
      <c r="D7947" s="31"/>
      <c r="E7947" s="44"/>
      <c r="F7947" s="43"/>
      <c r="G7947" s="84"/>
      <c r="H7947" s="31"/>
      <c r="I7947" s="31"/>
      <c r="J7947" s="84"/>
      <c r="K7947" s="31"/>
      <c r="L7947" s="31"/>
      <c r="M7947" s="169"/>
      <c r="N7947" s="148"/>
      <c r="O7947" s="106"/>
      <c r="P7947" s="43"/>
      <c r="Q7947" s="31"/>
      <c r="R7947" s="84"/>
      <c r="S7947" s="31"/>
      <c r="T7947" s="31"/>
      <c r="U7947" s="169"/>
      <c r="V7947" s="150"/>
      <c r="W7947" s="342" t="str" cm="1">
        <f t="array" ref="W7947">IF(SUM(LEN(B7947:V7947))=0,"",IF(OR(OR(ISBLANK(F7947),SUM(LEN(C7947),LEN(D7947))=0),AND(NOT(E7947="Unknown"),ISBLANK(J7947)),AND(NOT(O7947="Unknown"),ISBLANK(R7947))),"Missing Information", INDEX(Table15[Entire Service Line Classification], MATCH(SUMIFS(Table15[Unique ID],Table15[System-Owned Portion],E7947,Table15[If Material Anything Other than "Lead" in Column E,Was Material Ever Previously Lead?],G7947,Table15[Customer-Owned Portion],O7947),Table15[Unique ID],0),0)))</f>
        <v/>
      </c>
      <c r="X7947"/>
    </row>
    <row r="7948" spans="2:24" x14ac:dyDescent="0.35">
      <c r="B7948" s="146"/>
      <c r="C7948" s="31"/>
      <c r="D7948" s="31"/>
      <c r="E7948" s="44"/>
      <c r="F7948" s="43"/>
      <c r="G7948" s="84"/>
      <c r="H7948" s="31"/>
      <c r="I7948" s="31"/>
      <c r="J7948" s="84"/>
      <c r="K7948" s="31"/>
      <c r="L7948" s="31"/>
      <c r="M7948" s="169"/>
      <c r="N7948" s="148"/>
      <c r="O7948" s="106"/>
      <c r="P7948" s="43"/>
      <c r="Q7948" s="31"/>
      <c r="R7948" s="84"/>
      <c r="S7948" s="31"/>
      <c r="T7948" s="31"/>
      <c r="U7948" s="169"/>
      <c r="V7948" s="150"/>
      <c r="W7948" s="342" t="str" cm="1">
        <f t="array" ref="W7948">IF(SUM(LEN(B7948:V7948))=0,"",IF(OR(OR(ISBLANK(F7948),SUM(LEN(C7948),LEN(D7948))=0),AND(NOT(E7948="Unknown"),ISBLANK(J7948)),AND(NOT(O7948="Unknown"),ISBLANK(R7948))),"Missing Information", INDEX(Table15[Entire Service Line Classification], MATCH(SUMIFS(Table15[Unique ID],Table15[System-Owned Portion],E7948,Table15[If Material Anything Other than "Lead" in Column E,Was Material Ever Previously Lead?],G7948,Table15[Customer-Owned Portion],O7948),Table15[Unique ID],0),0)))</f>
        <v/>
      </c>
      <c r="X7948"/>
    </row>
    <row r="7949" spans="2:24" x14ac:dyDescent="0.35">
      <c r="B7949" s="146"/>
      <c r="C7949" s="31"/>
      <c r="D7949" s="31"/>
      <c r="E7949" s="44"/>
      <c r="F7949" s="43"/>
      <c r="G7949" s="84"/>
      <c r="H7949" s="31"/>
      <c r="I7949" s="31"/>
      <c r="J7949" s="84"/>
      <c r="K7949" s="31"/>
      <c r="L7949" s="31"/>
      <c r="M7949" s="169"/>
      <c r="N7949" s="148"/>
      <c r="O7949" s="106"/>
      <c r="P7949" s="43"/>
      <c r="Q7949" s="31"/>
      <c r="R7949" s="84"/>
      <c r="S7949" s="31"/>
      <c r="T7949" s="31"/>
      <c r="U7949" s="169"/>
      <c r="V7949" s="150"/>
      <c r="W7949" s="342" t="str" cm="1">
        <f t="array" ref="W7949">IF(SUM(LEN(B7949:V7949))=0,"",IF(OR(OR(ISBLANK(F7949),SUM(LEN(C7949),LEN(D7949))=0),AND(NOT(E7949="Unknown"),ISBLANK(J7949)),AND(NOT(O7949="Unknown"),ISBLANK(R7949))),"Missing Information", INDEX(Table15[Entire Service Line Classification], MATCH(SUMIFS(Table15[Unique ID],Table15[System-Owned Portion],E7949,Table15[If Material Anything Other than "Lead" in Column E,Was Material Ever Previously Lead?],G7949,Table15[Customer-Owned Portion],O7949),Table15[Unique ID],0),0)))</f>
        <v/>
      </c>
      <c r="X7949"/>
    </row>
    <row r="7950" spans="2:24" x14ac:dyDescent="0.35">
      <c r="B7950" s="146"/>
      <c r="C7950" s="31"/>
      <c r="D7950" s="31"/>
      <c r="E7950" s="44"/>
      <c r="F7950" s="43"/>
      <c r="G7950" s="84"/>
      <c r="H7950" s="31"/>
      <c r="I7950" s="31"/>
      <c r="J7950" s="84"/>
      <c r="K7950" s="31"/>
      <c r="L7950" s="31"/>
      <c r="M7950" s="169"/>
      <c r="N7950" s="148"/>
      <c r="O7950" s="106"/>
      <c r="P7950" s="43"/>
      <c r="Q7950" s="31"/>
      <c r="R7950" s="84"/>
      <c r="S7950" s="31"/>
      <c r="T7950" s="31"/>
      <c r="U7950" s="169"/>
      <c r="V7950" s="150"/>
      <c r="W7950" s="342" t="str" cm="1">
        <f t="array" ref="W7950">IF(SUM(LEN(B7950:V7950))=0,"",IF(OR(OR(ISBLANK(F7950),SUM(LEN(C7950),LEN(D7950))=0),AND(NOT(E7950="Unknown"),ISBLANK(J7950)),AND(NOT(O7950="Unknown"),ISBLANK(R7950))),"Missing Information", INDEX(Table15[Entire Service Line Classification], MATCH(SUMIFS(Table15[Unique ID],Table15[System-Owned Portion],E7950,Table15[If Material Anything Other than "Lead" in Column E,Was Material Ever Previously Lead?],G7950,Table15[Customer-Owned Portion],O7950),Table15[Unique ID],0),0)))</f>
        <v/>
      </c>
      <c r="X7950"/>
    </row>
    <row r="7951" spans="2:24" x14ac:dyDescent="0.35">
      <c r="B7951" s="146"/>
      <c r="C7951" s="31"/>
      <c r="D7951" s="31"/>
      <c r="E7951" s="44"/>
      <c r="F7951" s="43"/>
      <c r="G7951" s="84"/>
      <c r="H7951" s="31"/>
      <c r="I7951" s="31"/>
      <c r="J7951" s="84"/>
      <c r="K7951" s="31"/>
      <c r="L7951" s="31"/>
      <c r="M7951" s="169"/>
      <c r="N7951" s="148"/>
      <c r="O7951" s="106"/>
      <c r="P7951" s="43"/>
      <c r="Q7951" s="31"/>
      <c r="R7951" s="84"/>
      <c r="S7951" s="31"/>
      <c r="T7951" s="31"/>
      <c r="U7951" s="169"/>
      <c r="V7951" s="150"/>
      <c r="W7951" s="342" t="str" cm="1">
        <f t="array" ref="W7951">IF(SUM(LEN(B7951:V7951))=0,"",IF(OR(OR(ISBLANK(F7951),SUM(LEN(C7951),LEN(D7951))=0),AND(NOT(E7951="Unknown"),ISBLANK(J7951)),AND(NOT(O7951="Unknown"),ISBLANK(R7951))),"Missing Information", INDEX(Table15[Entire Service Line Classification], MATCH(SUMIFS(Table15[Unique ID],Table15[System-Owned Portion],E7951,Table15[If Material Anything Other than "Lead" in Column E,Was Material Ever Previously Lead?],G7951,Table15[Customer-Owned Portion],O7951),Table15[Unique ID],0),0)))</f>
        <v/>
      </c>
      <c r="X7951"/>
    </row>
    <row r="7952" spans="2:24" x14ac:dyDescent="0.35">
      <c r="B7952" s="146"/>
      <c r="C7952" s="31"/>
      <c r="D7952" s="31"/>
      <c r="E7952" s="44"/>
      <c r="F7952" s="43"/>
      <c r="G7952" s="84"/>
      <c r="H7952" s="31"/>
      <c r="I7952" s="31"/>
      <c r="J7952" s="84"/>
      <c r="K7952" s="31"/>
      <c r="L7952" s="31"/>
      <c r="M7952" s="169"/>
      <c r="N7952" s="148"/>
      <c r="O7952" s="106"/>
      <c r="P7952" s="43"/>
      <c r="Q7952" s="31"/>
      <c r="R7952" s="84"/>
      <c r="S7952" s="31"/>
      <c r="T7952" s="31"/>
      <c r="U7952" s="169"/>
      <c r="V7952" s="150"/>
      <c r="W7952" s="342" t="str" cm="1">
        <f t="array" ref="W7952">IF(SUM(LEN(B7952:V7952))=0,"",IF(OR(OR(ISBLANK(F7952),SUM(LEN(C7952),LEN(D7952))=0),AND(NOT(E7952="Unknown"),ISBLANK(J7952)),AND(NOT(O7952="Unknown"),ISBLANK(R7952))),"Missing Information", INDEX(Table15[Entire Service Line Classification], MATCH(SUMIFS(Table15[Unique ID],Table15[System-Owned Portion],E7952,Table15[If Material Anything Other than "Lead" in Column E,Was Material Ever Previously Lead?],G7952,Table15[Customer-Owned Portion],O7952),Table15[Unique ID],0),0)))</f>
        <v/>
      </c>
      <c r="X7952"/>
    </row>
    <row r="7953" spans="2:24" x14ac:dyDescent="0.35">
      <c r="B7953" s="146"/>
      <c r="C7953" s="31"/>
      <c r="D7953" s="31"/>
      <c r="E7953" s="44"/>
      <c r="F7953" s="43"/>
      <c r="G7953" s="84"/>
      <c r="H7953" s="31"/>
      <c r="I7953" s="31"/>
      <c r="J7953" s="84"/>
      <c r="K7953" s="31"/>
      <c r="L7953" s="31"/>
      <c r="M7953" s="169"/>
      <c r="N7953" s="148"/>
      <c r="O7953" s="106"/>
      <c r="P7953" s="43"/>
      <c r="Q7953" s="31"/>
      <c r="R7953" s="84"/>
      <c r="S7953" s="31"/>
      <c r="T7953" s="31"/>
      <c r="U7953" s="169"/>
      <c r="V7953" s="150"/>
      <c r="W7953" s="342" t="str" cm="1">
        <f t="array" ref="W7953">IF(SUM(LEN(B7953:V7953))=0,"",IF(OR(OR(ISBLANK(F7953),SUM(LEN(C7953),LEN(D7953))=0),AND(NOT(E7953="Unknown"),ISBLANK(J7953)),AND(NOT(O7953="Unknown"),ISBLANK(R7953))),"Missing Information", INDEX(Table15[Entire Service Line Classification], MATCH(SUMIFS(Table15[Unique ID],Table15[System-Owned Portion],E7953,Table15[If Material Anything Other than "Lead" in Column E,Was Material Ever Previously Lead?],G7953,Table15[Customer-Owned Portion],O7953),Table15[Unique ID],0),0)))</f>
        <v/>
      </c>
      <c r="X7953"/>
    </row>
    <row r="7954" spans="2:24" x14ac:dyDescent="0.35">
      <c r="B7954" s="146"/>
      <c r="C7954" s="31"/>
      <c r="D7954" s="31"/>
      <c r="E7954" s="44"/>
      <c r="F7954" s="43"/>
      <c r="G7954" s="84"/>
      <c r="H7954" s="31"/>
      <c r="I7954" s="31"/>
      <c r="J7954" s="84"/>
      <c r="K7954" s="31"/>
      <c r="L7954" s="31"/>
      <c r="M7954" s="169"/>
      <c r="N7954" s="148"/>
      <c r="O7954" s="106"/>
      <c r="P7954" s="43"/>
      <c r="Q7954" s="31"/>
      <c r="R7954" s="84"/>
      <c r="S7954" s="31"/>
      <c r="T7954" s="31"/>
      <c r="U7954" s="169"/>
      <c r="V7954" s="150"/>
      <c r="W7954" s="342" t="str" cm="1">
        <f t="array" ref="W7954">IF(SUM(LEN(B7954:V7954))=0,"",IF(OR(OR(ISBLANK(F7954),SUM(LEN(C7954),LEN(D7954))=0),AND(NOT(E7954="Unknown"),ISBLANK(J7954)),AND(NOT(O7954="Unknown"),ISBLANK(R7954))),"Missing Information", INDEX(Table15[Entire Service Line Classification], MATCH(SUMIFS(Table15[Unique ID],Table15[System-Owned Portion],E7954,Table15[If Material Anything Other than "Lead" in Column E,Was Material Ever Previously Lead?],G7954,Table15[Customer-Owned Portion],O7954),Table15[Unique ID],0),0)))</f>
        <v/>
      </c>
      <c r="X7954"/>
    </row>
    <row r="7955" spans="2:24" x14ac:dyDescent="0.35">
      <c r="B7955" s="146"/>
      <c r="C7955" s="31"/>
      <c r="D7955" s="31"/>
      <c r="E7955" s="44"/>
      <c r="F7955" s="43"/>
      <c r="G7955" s="84"/>
      <c r="H7955" s="31"/>
      <c r="I7955" s="31"/>
      <c r="J7955" s="84"/>
      <c r="K7955" s="31"/>
      <c r="L7955" s="31"/>
      <c r="M7955" s="169"/>
      <c r="N7955" s="148"/>
      <c r="O7955" s="106"/>
      <c r="P7955" s="43"/>
      <c r="Q7955" s="31"/>
      <c r="R7955" s="84"/>
      <c r="S7955" s="31"/>
      <c r="T7955" s="31"/>
      <c r="U7955" s="169"/>
      <c r="V7955" s="150"/>
      <c r="W7955" s="342" t="str" cm="1">
        <f t="array" ref="W7955">IF(SUM(LEN(B7955:V7955))=0,"",IF(OR(OR(ISBLANK(F7955),SUM(LEN(C7955),LEN(D7955))=0),AND(NOT(E7955="Unknown"),ISBLANK(J7955)),AND(NOT(O7955="Unknown"),ISBLANK(R7955))),"Missing Information", INDEX(Table15[Entire Service Line Classification], MATCH(SUMIFS(Table15[Unique ID],Table15[System-Owned Portion],E7955,Table15[If Material Anything Other than "Lead" in Column E,Was Material Ever Previously Lead?],G7955,Table15[Customer-Owned Portion],O7955),Table15[Unique ID],0),0)))</f>
        <v/>
      </c>
      <c r="X7955"/>
    </row>
    <row r="7956" spans="2:24" x14ac:dyDescent="0.35">
      <c r="B7956" s="146"/>
      <c r="C7956" s="31"/>
      <c r="D7956" s="31"/>
      <c r="E7956" s="44"/>
      <c r="F7956" s="43"/>
      <c r="G7956" s="84"/>
      <c r="H7956" s="31"/>
      <c r="I7956" s="31"/>
      <c r="J7956" s="84"/>
      <c r="K7956" s="31"/>
      <c r="L7956" s="31"/>
      <c r="M7956" s="169"/>
      <c r="N7956" s="148"/>
      <c r="O7956" s="106"/>
      <c r="P7956" s="43"/>
      <c r="Q7956" s="31"/>
      <c r="R7956" s="84"/>
      <c r="S7956" s="31"/>
      <c r="T7956" s="31"/>
      <c r="U7956" s="169"/>
      <c r="V7956" s="150"/>
      <c r="W7956" s="342" t="str" cm="1">
        <f t="array" ref="W7956">IF(SUM(LEN(B7956:V7956))=0,"",IF(OR(OR(ISBLANK(F7956),SUM(LEN(C7956),LEN(D7956))=0),AND(NOT(E7956="Unknown"),ISBLANK(J7956)),AND(NOT(O7956="Unknown"),ISBLANK(R7956))),"Missing Information", INDEX(Table15[Entire Service Line Classification], MATCH(SUMIFS(Table15[Unique ID],Table15[System-Owned Portion],E7956,Table15[If Material Anything Other than "Lead" in Column E,Was Material Ever Previously Lead?],G7956,Table15[Customer-Owned Portion],O7956),Table15[Unique ID],0),0)))</f>
        <v/>
      </c>
      <c r="X7956"/>
    </row>
    <row r="7957" spans="2:24" x14ac:dyDescent="0.35">
      <c r="B7957" s="146"/>
      <c r="C7957" s="31"/>
      <c r="D7957" s="31"/>
      <c r="E7957" s="44"/>
      <c r="F7957" s="43"/>
      <c r="G7957" s="84"/>
      <c r="H7957" s="31"/>
      <c r="I7957" s="31"/>
      <c r="J7957" s="84"/>
      <c r="K7957" s="31"/>
      <c r="L7957" s="31"/>
      <c r="M7957" s="169"/>
      <c r="N7957" s="148"/>
      <c r="O7957" s="106"/>
      <c r="P7957" s="43"/>
      <c r="Q7957" s="31"/>
      <c r="R7957" s="84"/>
      <c r="S7957" s="31"/>
      <c r="T7957" s="31"/>
      <c r="U7957" s="169"/>
      <c r="V7957" s="150"/>
      <c r="W7957" s="342" t="str" cm="1">
        <f t="array" ref="W7957">IF(SUM(LEN(B7957:V7957))=0,"",IF(OR(OR(ISBLANK(F7957),SUM(LEN(C7957),LEN(D7957))=0),AND(NOT(E7957="Unknown"),ISBLANK(J7957)),AND(NOT(O7957="Unknown"),ISBLANK(R7957))),"Missing Information", INDEX(Table15[Entire Service Line Classification], MATCH(SUMIFS(Table15[Unique ID],Table15[System-Owned Portion],E7957,Table15[If Material Anything Other than "Lead" in Column E,Was Material Ever Previously Lead?],G7957,Table15[Customer-Owned Portion],O7957),Table15[Unique ID],0),0)))</f>
        <v/>
      </c>
      <c r="X7957"/>
    </row>
    <row r="7958" spans="2:24" x14ac:dyDescent="0.35">
      <c r="B7958" s="146"/>
      <c r="C7958" s="31"/>
      <c r="D7958" s="31"/>
      <c r="E7958" s="44"/>
      <c r="F7958" s="43"/>
      <c r="G7958" s="84"/>
      <c r="H7958" s="31"/>
      <c r="I7958" s="31"/>
      <c r="J7958" s="84"/>
      <c r="K7958" s="31"/>
      <c r="L7958" s="31"/>
      <c r="M7958" s="169"/>
      <c r="N7958" s="148"/>
      <c r="O7958" s="106"/>
      <c r="P7958" s="43"/>
      <c r="Q7958" s="31"/>
      <c r="R7958" s="84"/>
      <c r="S7958" s="31"/>
      <c r="T7958" s="31"/>
      <c r="U7958" s="169"/>
      <c r="V7958" s="150"/>
      <c r="W7958" s="342" t="str" cm="1">
        <f t="array" ref="W7958">IF(SUM(LEN(B7958:V7958))=0,"",IF(OR(OR(ISBLANK(F7958),SUM(LEN(C7958),LEN(D7958))=0),AND(NOT(E7958="Unknown"),ISBLANK(J7958)),AND(NOT(O7958="Unknown"),ISBLANK(R7958))),"Missing Information", INDEX(Table15[Entire Service Line Classification], MATCH(SUMIFS(Table15[Unique ID],Table15[System-Owned Portion],E7958,Table15[If Material Anything Other than "Lead" in Column E,Was Material Ever Previously Lead?],G7958,Table15[Customer-Owned Portion],O7958),Table15[Unique ID],0),0)))</f>
        <v/>
      </c>
      <c r="X7958"/>
    </row>
    <row r="7959" spans="2:24" x14ac:dyDescent="0.35">
      <c r="B7959" s="146"/>
      <c r="C7959" s="31"/>
      <c r="D7959" s="31"/>
      <c r="E7959" s="44"/>
      <c r="F7959" s="43"/>
      <c r="G7959" s="84"/>
      <c r="H7959" s="31"/>
      <c r="I7959" s="31"/>
      <c r="J7959" s="84"/>
      <c r="K7959" s="31"/>
      <c r="L7959" s="31"/>
      <c r="M7959" s="169"/>
      <c r="N7959" s="148"/>
      <c r="O7959" s="106"/>
      <c r="P7959" s="43"/>
      <c r="Q7959" s="31"/>
      <c r="R7959" s="84"/>
      <c r="S7959" s="31"/>
      <c r="T7959" s="31"/>
      <c r="U7959" s="169"/>
      <c r="V7959" s="150"/>
      <c r="W7959" s="342" t="str" cm="1">
        <f t="array" ref="W7959">IF(SUM(LEN(B7959:V7959))=0,"",IF(OR(OR(ISBLANK(F7959),SUM(LEN(C7959),LEN(D7959))=0),AND(NOT(E7959="Unknown"),ISBLANK(J7959)),AND(NOT(O7959="Unknown"),ISBLANK(R7959))),"Missing Information", INDEX(Table15[Entire Service Line Classification], MATCH(SUMIFS(Table15[Unique ID],Table15[System-Owned Portion],E7959,Table15[If Material Anything Other than "Lead" in Column E,Was Material Ever Previously Lead?],G7959,Table15[Customer-Owned Portion],O7959),Table15[Unique ID],0),0)))</f>
        <v/>
      </c>
      <c r="X7959"/>
    </row>
    <row r="7960" spans="2:24" x14ac:dyDescent="0.35">
      <c r="B7960" s="146"/>
      <c r="C7960" s="31"/>
      <c r="D7960" s="31"/>
      <c r="E7960" s="44"/>
      <c r="F7960" s="43"/>
      <c r="G7960" s="84"/>
      <c r="H7960" s="31"/>
      <c r="I7960" s="31"/>
      <c r="J7960" s="84"/>
      <c r="K7960" s="31"/>
      <c r="L7960" s="31"/>
      <c r="M7960" s="169"/>
      <c r="N7960" s="148"/>
      <c r="O7960" s="106"/>
      <c r="P7960" s="43"/>
      <c r="Q7960" s="31"/>
      <c r="R7960" s="84"/>
      <c r="S7960" s="31"/>
      <c r="T7960" s="31"/>
      <c r="U7960" s="169"/>
      <c r="V7960" s="150"/>
      <c r="W7960" s="342" t="str" cm="1">
        <f t="array" ref="W7960">IF(SUM(LEN(B7960:V7960))=0,"",IF(OR(OR(ISBLANK(F7960),SUM(LEN(C7960),LEN(D7960))=0),AND(NOT(E7960="Unknown"),ISBLANK(J7960)),AND(NOT(O7960="Unknown"),ISBLANK(R7960))),"Missing Information", INDEX(Table15[Entire Service Line Classification], MATCH(SUMIFS(Table15[Unique ID],Table15[System-Owned Portion],E7960,Table15[If Material Anything Other than "Lead" in Column E,Was Material Ever Previously Lead?],G7960,Table15[Customer-Owned Portion],O7960),Table15[Unique ID],0),0)))</f>
        <v/>
      </c>
      <c r="X7960"/>
    </row>
    <row r="7961" spans="2:24" x14ac:dyDescent="0.35">
      <c r="B7961" s="146"/>
      <c r="C7961" s="31"/>
      <c r="D7961" s="31"/>
      <c r="E7961" s="44"/>
      <c r="F7961" s="43"/>
      <c r="G7961" s="84"/>
      <c r="H7961" s="31"/>
      <c r="I7961" s="31"/>
      <c r="J7961" s="84"/>
      <c r="K7961" s="31"/>
      <c r="L7961" s="31"/>
      <c r="M7961" s="169"/>
      <c r="N7961" s="148"/>
      <c r="O7961" s="106"/>
      <c r="P7961" s="43"/>
      <c r="Q7961" s="31"/>
      <c r="R7961" s="84"/>
      <c r="S7961" s="31"/>
      <c r="T7961" s="31"/>
      <c r="U7961" s="169"/>
      <c r="V7961" s="150"/>
      <c r="W7961" s="342" t="str" cm="1">
        <f t="array" ref="W7961">IF(SUM(LEN(B7961:V7961))=0,"",IF(OR(OR(ISBLANK(F7961),SUM(LEN(C7961),LEN(D7961))=0),AND(NOT(E7961="Unknown"),ISBLANK(J7961)),AND(NOT(O7961="Unknown"),ISBLANK(R7961))),"Missing Information", INDEX(Table15[Entire Service Line Classification], MATCH(SUMIFS(Table15[Unique ID],Table15[System-Owned Portion],E7961,Table15[If Material Anything Other than "Lead" in Column E,Was Material Ever Previously Lead?],G7961,Table15[Customer-Owned Portion],O7961),Table15[Unique ID],0),0)))</f>
        <v/>
      </c>
      <c r="X7961"/>
    </row>
    <row r="7962" spans="2:24" x14ac:dyDescent="0.35">
      <c r="B7962" s="146"/>
      <c r="C7962" s="31"/>
      <c r="D7962" s="31"/>
      <c r="E7962" s="44"/>
      <c r="F7962" s="43"/>
      <c r="G7962" s="84"/>
      <c r="H7962" s="31"/>
      <c r="I7962" s="31"/>
      <c r="J7962" s="84"/>
      <c r="K7962" s="31"/>
      <c r="L7962" s="31"/>
      <c r="M7962" s="169"/>
      <c r="N7962" s="148"/>
      <c r="O7962" s="106"/>
      <c r="P7962" s="43"/>
      <c r="Q7962" s="31"/>
      <c r="R7962" s="84"/>
      <c r="S7962" s="31"/>
      <c r="T7962" s="31"/>
      <c r="U7962" s="169"/>
      <c r="V7962" s="150"/>
      <c r="W7962" s="342" t="str" cm="1">
        <f t="array" ref="W7962">IF(SUM(LEN(B7962:V7962))=0,"",IF(OR(OR(ISBLANK(F7962),SUM(LEN(C7962),LEN(D7962))=0),AND(NOT(E7962="Unknown"),ISBLANK(J7962)),AND(NOT(O7962="Unknown"),ISBLANK(R7962))),"Missing Information", INDEX(Table15[Entire Service Line Classification], MATCH(SUMIFS(Table15[Unique ID],Table15[System-Owned Portion],E7962,Table15[If Material Anything Other than "Lead" in Column E,Was Material Ever Previously Lead?],G7962,Table15[Customer-Owned Portion],O7962),Table15[Unique ID],0),0)))</f>
        <v/>
      </c>
      <c r="X7962"/>
    </row>
    <row r="7963" spans="2:24" x14ac:dyDescent="0.35">
      <c r="B7963" s="146"/>
      <c r="C7963" s="31"/>
      <c r="D7963" s="31"/>
      <c r="E7963" s="44"/>
      <c r="F7963" s="43"/>
      <c r="G7963" s="84"/>
      <c r="H7963" s="31"/>
      <c r="I7963" s="31"/>
      <c r="J7963" s="84"/>
      <c r="K7963" s="31"/>
      <c r="L7963" s="31"/>
      <c r="M7963" s="169"/>
      <c r="N7963" s="148"/>
      <c r="O7963" s="106"/>
      <c r="P7963" s="43"/>
      <c r="Q7963" s="31"/>
      <c r="R7963" s="84"/>
      <c r="S7963" s="31"/>
      <c r="T7963" s="31"/>
      <c r="U7963" s="169"/>
      <c r="V7963" s="150"/>
      <c r="W7963" s="342" t="str" cm="1">
        <f t="array" ref="W7963">IF(SUM(LEN(B7963:V7963))=0,"",IF(OR(OR(ISBLANK(F7963),SUM(LEN(C7963),LEN(D7963))=0),AND(NOT(E7963="Unknown"),ISBLANK(J7963)),AND(NOT(O7963="Unknown"),ISBLANK(R7963))),"Missing Information", INDEX(Table15[Entire Service Line Classification], MATCH(SUMIFS(Table15[Unique ID],Table15[System-Owned Portion],E7963,Table15[If Material Anything Other than "Lead" in Column E,Was Material Ever Previously Lead?],G7963,Table15[Customer-Owned Portion],O7963),Table15[Unique ID],0),0)))</f>
        <v/>
      </c>
      <c r="X7963"/>
    </row>
    <row r="7964" spans="2:24" x14ac:dyDescent="0.35">
      <c r="B7964" s="146"/>
      <c r="C7964" s="31"/>
      <c r="D7964" s="31"/>
      <c r="E7964" s="44"/>
      <c r="F7964" s="43"/>
      <c r="G7964" s="84"/>
      <c r="H7964" s="31"/>
      <c r="I7964" s="31"/>
      <c r="J7964" s="84"/>
      <c r="K7964" s="31"/>
      <c r="L7964" s="31"/>
      <c r="M7964" s="169"/>
      <c r="N7964" s="148"/>
      <c r="O7964" s="106"/>
      <c r="P7964" s="43"/>
      <c r="Q7964" s="31"/>
      <c r="R7964" s="84"/>
      <c r="S7964" s="31"/>
      <c r="T7964" s="31"/>
      <c r="U7964" s="169"/>
      <c r="V7964" s="150"/>
      <c r="W7964" s="342" t="str" cm="1">
        <f t="array" ref="W7964">IF(SUM(LEN(B7964:V7964))=0,"",IF(OR(OR(ISBLANK(F7964),SUM(LEN(C7964),LEN(D7964))=0),AND(NOT(E7964="Unknown"),ISBLANK(J7964)),AND(NOT(O7964="Unknown"),ISBLANK(R7964))),"Missing Information", INDEX(Table15[Entire Service Line Classification], MATCH(SUMIFS(Table15[Unique ID],Table15[System-Owned Portion],E7964,Table15[If Material Anything Other than "Lead" in Column E,Was Material Ever Previously Lead?],G7964,Table15[Customer-Owned Portion],O7964),Table15[Unique ID],0),0)))</f>
        <v/>
      </c>
      <c r="X7964"/>
    </row>
    <row r="7965" spans="2:24" x14ac:dyDescent="0.35">
      <c r="B7965" s="146"/>
      <c r="C7965" s="31"/>
      <c r="D7965" s="31"/>
      <c r="E7965" s="44"/>
      <c r="F7965" s="43"/>
      <c r="G7965" s="84"/>
      <c r="H7965" s="31"/>
      <c r="I7965" s="31"/>
      <c r="J7965" s="84"/>
      <c r="K7965" s="31"/>
      <c r="L7965" s="31"/>
      <c r="M7965" s="169"/>
      <c r="N7965" s="148"/>
      <c r="O7965" s="106"/>
      <c r="P7965" s="43"/>
      <c r="Q7965" s="31"/>
      <c r="R7965" s="84"/>
      <c r="S7965" s="31"/>
      <c r="T7965" s="31"/>
      <c r="U7965" s="169"/>
      <c r="V7965" s="150"/>
      <c r="W7965" s="342" t="str" cm="1">
        <f t="array" ref="W7965">IF(SUM(LEN(B7965:V7965))=0,"",IF(OR(OR(ISBLANK(F7965),SUM(LEN(C7965),LEN(D7965))=0),AND(NOT(E7965="Unknown"),ISBLANK(J7965)),AND(NOT(O7965="Unknown"),ISBLANK(R7965))),"Missing Information", INDEX(Table15[Entire Service Line Classification], MATCH(SUMIFS(Table15[Unique ID],Table15[System-Owned Portion],E7965,Table15[If Material Anything Other than "Lead" in Column E,Was Material Ever Previously Lead?],G7965,Table15[Customer-Owned Portion],O7965),Table15[Unique ID],0),0)))</f>
        <v/>
      </c>
      <c r="X7965"/>
    </row>
    <row r="7966" spans="2:24" x14ac:dyDescent="0.35">
      <c r="B7966" s="146"/>
      <c r="C7966" s="31"/>
      <c r="D7966" s="31"/>
      <c r="E7966" s="44"/>
      <c r="F7966" s="43"/>
      <c r="G7966" s="84"/>
      <c r="H7966" s="31"/>
      <c r="I7966" s="31"/>
      <c r="J7966" s="84"/>
      <c r="K7966" s="31"/>
      <c r="L7966" s="31"/>
      <c r="M7966" s="169"/>
      <c r="N7966" s="148"/>
      <c r="O7966" s="106"/>
      <c r="P7966" s="43"/>
      <c r="Q7966" s="31"/>
      <c r="R7966" s="84"/>
      <c r="S7966" s="31"/>
      <c r="T7966" s="31"/>
      <c r="U7966" s="169"/>
      <c r="V7966" s="150"/>
      <c r="W7966" s="342" t="str" cm="1">
        <f t="array" ref="W7966">IF(SUM(LEN(B7966:V7966))=0,"",IF(OR(OR(ISBLANK(F7966),SUM(LEN(C7966),LEN(D7966))=0),AND(NOT(E7966="Unknown"),ISBLANK(J7966)),AND(NOT(O7966="Unknown"),ISBLANK(R7966))),"Missing Information", INDEX(Table15[Entire Service Line Classification], MATCH(SUMIFS(Table15[Unique ID],Table15[System-Owned Portion],E7966,Table15[If Material Anything Other than "Lead" in Column E,Was Material Ever Previously Lead?],G7966,Table15[Customer-Owned Portion],O7966),Table15[Unique ID],0),0)))</f>
        <v/>
      </c>
      <c r="X7966"/>
    </row>
    <row r="7967" spans="2:24" x14ac:dyDescent="0.35">
      <c r="B7967" s="146"/>
      <c r="C7967" s="31"/>
      <c r="D7967" s="31"/>
      <c r="E7967" s="44"/>
      <c r="F7967" s="43"/>
      <c r="G7967" s="84"/>
      <c r="H7967" s="31"/>
      <c r="I7967" s="31"/>
      <c r="J7967" s="84"/>
      <c r="K7967" s="31"/>
      <c r="L7967" s="31"/>
      <c r="M7967" s="169"/>
      <c r="N7967" s="148"/>
      <c r="O7967" s="106"/>
      <c r="P7967" s="43"/>
      <c r="Q7967" s="31"/>
      <c r="R7967" s="84"/>
      <c r="S7967" s="31"/>
      <c r="T7967" s="31"/>
      <c r="U7967" s="169"/>
      <c r="V7967" s="150"/>
      <c r="W7967" s="342" t="str" cm="1">
        <f t="array" ref="W7967">IF(SUM(LEN(B7967:V7967))=0,"",IF(OR(OR(ISBLANK(F7967),SUM(LEN(C7967),LEN(D7967))=0),AND(NOT(E7967="Unknown"),ISBLANK(J7967)),AND(NOT(O7967="Unknown"),ISBLANK(R7967))),"Missing Information", INDEX(Table15[Entire Service Line Classification], MATCH(SUMIFS(Table15[Unique ID],Table15[System-Owned Portion],E7967,Table15[If Material Anything Other than "Lead" in Column E,Was Material Ever Previously Lead?],G7967,Table15[Customer-Owned Portion],O7967),Table15[Unique ID],0),0)))</f>
        <v/>
      </c>
      <c r="X7967"/>
    </row>
    <row r="7968" spans="2:24" x14ac:dyDescent="0.35">
      <c r="B7968" s="146"/>
      <c r="C7968" s="31"/>
      <c r="D7968" s="31"/>
      <c r="E7968" s="44"/>
      <c r="F7968" s="43"/>
      <c r="G7968" s="84"/>
      <c r="H7968" s="31"/>
      <c r="I7968" s="31"/>
      <c r="J7968" s="84"/>
      <c r="K7968" s="31"/>
      <c r="L7968" s="31"/>
      <c r="M7968" s="169"/>
      <c r="N7968" s="148"/>
      <c r="O7968" s="106"/>
      <c r="P7968" s="43"/>
      <c r="Q7968" s="31"/>
      <c r="R7968" s="84"/>
      <c r="S7968" s="31"/>
      <c r="T7968" s="31"/>
      <c r="U7968" s="169"/>
      <c r="V7968" s="150"/>
      <c r="W7968" s="342" t="str" cm="1">
        <f t="array" ref="W7968">IF(SUM(LEN(B7968:V7968))=0,"",IF(OR(OR(ISBLANK(F7968),SUM(LEN(C7968),LEN(D7968))=0),AND(NOT(E7968="Unknown"),ISBLANK(J7968)),AND(NOT(O7968="Unknown"),ISBLANK(R7968))),"Missing Information", INDEX(Table15[Entire Service Line Classification], MATCH(SUMIFS(Table15[Unique ID],Table15[System-Owned Portion],E7968,Table15[If Material Anything Other than "Lead" in Column E,Was Material Ever Previously Lead?],G7968,Table15[Customer-Owned Portion],O7968),Table15[Unique ID],0),0)))</f>
        <v/>
      </c>
      <c r="X7968"/>
    </row>
    <row r="7969" spans="2:24" x14ac:dyDescent="0.35">
      <c r="B7969" s="146"/>
      <c r="C7969" s="31"/>
      <c r="D7969" s="31"/>
      <c r="E7969" s="44"/>
      <c r="F7969" s="43"/>
      <c r="G7969" s="84"/>
      <c r="H7969" s="31"/>
      <c r="I7969" s="31"/>
      <c r="J7969" s="84"/>
      <c r="K7969" s="31"/>
      <c r="L7969" s="31"/>
      <c r="M7969" s="169"/>
      <c r="N7969" s="148"/>
      <c r="O7969" s="106"/>
      <c r="P7969" s="43"/>
      <c r="Q7969" s="31"/>
      <c r="R7969" s="84"/>
      <c r="S7969" s="31"/>
      <c r="T7969" s="31"/>
      <c r="U7969" s="169"/>
      <c r="V7969" s="150"/>
      <c r="W7969" s="342" t="str" cm="1">
        <f t="array" ref="W7969">IF(SUM(LEN(B7969:V7969))=0,"",IF(OR(OR(ISBLANK(F7969),SUM(LEN(C7969),LEN(D7969))=0),AND(NOT(E7969="Unknown"),ISBLANK(J7969)),AND(NOT(O7969="Unknown"),ISBLANK(R7969))),"Missing Information", INDEX(Table15[Entire Service Line Classification], MATCH(SUMIFS(Table15[Unique ID],Table15[System-Owned Portion],E7969,Table15[If Material Anything Other than "Lead" in Column E,Was Material Ever Previously Lead?],G7969,Table15[Customer-Owned Portion],O7969),Table15[Unique ID],0),0)))</f>
        <v/>
      </c>
      <c r="X7969"/>
    </row>
    <row r="7970" spans="2:24" x14ac:dyDescent="0.35">
      <c r="B7970" s="146"/>
      <c r="C7970" s="31"/>
      <c r="D7970" s="31"/>
      <c r="E7970" s="44"/>
      <c r="F7970" s="43"/>
      <c r="G7970" s="84"/>
      <c r="H7970" s="31"/>
      <c r="I7970" s="31"/>
      <c r="J7970" s="84"/>
      <c r="K7970" s="31"/>
      <c r="L7970" s="31"/>
      <c r="M7970" s="169"/>
      <c r="N7970" s="148"/>
      <c r="O7970" s="106"/>
      <c r="P7970" s="43"/>
      <c r="Q7970" s="31"/>
      <c r="R7970" s="84"/>
      <c r="S7970" s="31"/>
      <c r="T7970" s="31"/>
      <c r="U7970" s="169"/>
      <c r="V7970" s="150"/>
      <c r="W7970" s="342" t="str" cm="1">
        <f t="array" ref="W7970">IF(SUM(LEN(B7970:V7970))=0,"",IF(OR(OR(ISBLANK(F7970),SUM(LEN(C7970),LEN(D7970))=0),AND(NOT(E7970="Unknown"),ISBLANK(J7970)),AND(NOT(O7970="Unknown"),ISBLANK(R7970))),"Missing Information", INDEX(Table15[Entire Service Line Classification], MATCH(SUMIFS(Table15[Unique ID],Table15[System-Owned Portion],E7970,Table15[If Material Anything Other than "Lead" in Column E,Was Material Ever Previously Lead?],G7970,Table15[Customer-Owned Portion],O7970),Table15[Unique ID],0),0)))</f>
        <v/>
      </c>
      <c r="X7970"/>
    </row>
    <row r="7971" spans="2:24" x14ac:dyDescent="0.35">
      <c r="B7971" s="146"/>
      <c r="C7971" s="31"/>
      <c r="D7971" s="31"/>
      <c r="E7971" s="44"/>
      <c r="F7971" s="43"/>
      <c r="G7971" s="84"/>
      <c r="H7971" s="31"/>
      <c r="I7971" s="31"/>
      <c r="J7971" s="84"/>
      <c r="K7971" s="31"/>
      <c r="L7971" s="31"/>
      <c r="M7971" s="169"/>
      <c r="N7971" s="148"/>
      <c r="O7971" s="106"/>
      <c r="P7971" s="43"/>
      <c r="Q7971" s="31"/>
      <c r="R7971" s="84"/>
      <c r="S7971" s="31"/>
      <c r="T7971" s="31"/>
      <c r="U7971" s="169"/>
      <c r="V7971" s="150"/>
      <c r="W7971" s="342" t="str" cm="1">
        <f t="array" ref="W7971">IF(SUM(LEN(B7971:V7971))=0,"",IF(OR(OR(ISBLANK(F7971),SUM(LEN(C7971),LEN(D7971))=0),AND(NOT(E7971="Unknown"),ISBLANK(J7971)),AND(NOT(O7971="Unknown"),ISBLANK(R7971))),"Missing Information", INDEX(Table15[Entire Service Line Classification], MATCH(SUMIFS(Table15[Unique ID],Table15[System-Owned Portion],E7971,Table15[If Material Anything Other than "Lead" in Column E,Was Material Ever Previously Lead?],G7971,Table15[Customer-Owned Portion],O7971),Table15[Unique ID],0),0)))</f>
        <v/>
      </c>
      <c r="X7971"/>
    </row>
    <row r="7972" spans="2:24" x14ac:dyDescent="0.35">
      <c r="B7972" s="146"/>
      <c r="C7972" s="31"/>
      <c r="D7972" s="31"/>
      <c r="E7972" s="44"/>
      <c r="F7972" s="43"/>
      <c r="G7972" s="84"/>
      <c r="H7972" s="31"/>
      <c r="I7972" s="31"/>
      <c r="J7972" s="84"/>
      <c r="K7972" s="31"/>
      <c r="L7972" s="31"/>
      <c r="M7972" s="169"/>
      <c r="N7972" s="148"/>
      <c r="O7972" s="106"/>
      <c r="P7972" s="43"/>
      <c r="Q7972" s="31"/>
      <c r="R7972" s="84"/>
      <c r="S7972" s="31"/>
      <c r="T7972" s="31"/>
      <c r="U7972" s="169"/>
      <c r="V7972" s="150"/>
      <c r="W7972" s="342" t="str" cm="1">
        <f t="array" ref="W7972">IF(SUM(LEN(B7972:V7972))=0,"",IF(OR(OR(ISBLANK(F7972),SUM(LEN(C7972),LEN(D7972))=0),AND(NOT(E7972="Unknown"),ISBLANK(J7972)),AND(NOT(O7972="Unknown"),ISBLANK(R7972))),"Missing Information", INDEX(Table15[Entire Service Line Classification], MATCH(SUMIFS(Table15[Unique ID],Table15[System-Owned Portion],E7972,Table15[If Material Anything Other than "Lead" in Column E,Was Material Ever Previously Lead?],G7972,Table15[Customer-Owned Portion],O7972),Table15[Unique ID],0),0)))</f>
        <v/>
      </c>
      <c r="X7972"/>
    </row>
    <row r="7973" spans="2:24" x14ac:dyDescent="0.35">
      <c r="B7973" s="146"/>
      <c r="C7973" s="31"/>
      <c r="D7973" s="31"/>
      <c r="E7973" s="44"/>
      <c r="F7973" s="43"/>
      <c r="G7973" s="84"/>
      <c r="H7973" s="31"/>
      <c r="I7973" s="31"/>
      <c r="J7973" s="84"/>
      <c r="K7973" s="31"/>
      <c r="L7973" s="31"/>
      <c r="M7973" s="169"/>
      <c r="N7973" s="148"/>
      <c r="O7973" s="106"/>
      <c r="P7973" s="43"/>
      <c r="Q7973" s="31"/>
      <c r="R7973" s="84"/>
      <c r="S7973" s="31"/>
      <c r="T7973" s="31"/>
      <c r="U7973" s="169"/>
      <c r="V7973" s="150"/>
      <c r="W7973" s="342" t="str" cm="1">
        <f t="array" ref="W7973">IF(SUM(LEN(B7973:V7973))=0,"",IF(OR(OR(ISBLANK(F7973),SUM(LEN(C7973),LEN(D7973))=0),AND(NOT(E7973="Unknown"),ISBLANK(J7973)),AND(NOT(O7973="Unknown"),ISBLANK(R7973))),"Missing Information", INDEX(Table15[Entire Service Line Classification], MATCH(SUMIFS(Table15[Unique ID],Table15[System-Owned Portion],E7973,Table15[If Material Anything Other than "Lead" in Column E,Was Material Ever Previously Lead?],G7973,Table15[Customer-Owned Portion],O7973),Table15[Unique ID],0),0)))</f>
        <v/>
      </c>
      <c r="X7973"/>
    </row>
    <row r="7974" spans="2:24" x14ac:dyDescent="0.35">
      <c r="B7974" s="146"/>
      <c r="C7974" s="31"/>
      <c r="D7974" s="31"/>
      <c r="E7974" s="44"/>
      <c r="F7974" s="43"/>
      <c r="G7974" s="84"/>
      <c r="H7974" s="31"/>
      <c r="I7974" s="31"/>
      <c r="J7974" s="84"/>
      <c r="K7974" s="31"/>
      <c r="L7974" s="31"/>
      <c r="M7974" s="169"/>
      <c r="N7974" s="148"/>
      <c r="O7974" s="106"/>
      <c r="P7974" s="43"/>
      <c r="Q7974" s="31"/>
      <c r="R7974" s="84"/>
      <c r="S7974" s="31"/>
      <c r="T7974" s="31"/>
      <c r="U7974" s="169"/>
      <c r="V7974" s="150"/>
      <c r="W7974" s="342" t="str" cm="1">
        <f t="array" ref="W7974">IF(SUM(LEN(B7974:V7974))=0,"",IF(OR(OR(ISBLANK(F7974),SUM(LEN(C7974),LEN(D7974))=0),AND(NOT(E7974="Unknown"),ISBLANK(J7974)),AND(NOT(O7974="Unknown"),ISBLANK(R7974))),"Missing Information", INDEX(Table15[Entire Service Line Classification], MATCH(SUMIFS(Table15[Unique ID],Table15[System-Owned Portion],E7974,Table15[If Material Anything Other than "Lead" in Column E,Was Material Ever Previously Lead?],G7974,Table15[Customer-Owned Portion],O7974),Table15[Unique ID],0),0)))</f>
        <v/>
      </c>
      <c r="X7974"/>
    </row>
    <row r="7975" spans="2:24" x14ac:dyDescent="0.35">
      <c r="B7975" s="146"/>
      <c r="C7975" s="31"/>
      <c r="D7975" s="31"/>
      <c r="E7975" s="44"/>
      <c r="F7975" s="43"/>
      <c r="G7975" s="84"/>
      <c r="H7975" s="31"/>
      <c r="I7975" s="31"/>
      <c r="J7975" s="84"/>
      <c r="K7975" s="31"/>
      <c r="L7975" s="31"/>
      <c r="M7975" s="169"/>
      <c r="N7975" s="148"/>
      <c r="O7975" s="106"/>
      <c r="P7975" s="43"/>
      <c r="Q7975" s="31"/>
      <c r="R7975" s="84"/>
      <c r="S7975" s="31"/>
      <c r="T7975" s="31"/>
      <c r="U7975" s="169"/>
      <c r="V7975" s="150"/>
      <c r="W7975" s="342" t="str" cm="1">
        <f t="array" ref="W7975">IF(SUM(LEN(B7975:V7975))=0,"",IF(OR(OR(ISBLANK(F7975),SUM(LEN(C7975),LEN(D7975))=0),AND(NOT(E7975="Unknown"),ISBLANK(J7975)),AND(NOT(O7975="Unknown"),ISBLANK(R7975))),"Missing Information", INDEX(Table15[Entire Service Line Classification], MATCH(SUMIFS(Table15[Unique ID],Table15[System-Owned Portion],E7975,Table15[If Material Anything Other than "Lead" in Column E,Was Material Ever Previously Lead?],G7975,Table15[Customer-Owned Portion],O7975),Table15[Unique ID],0),0)))</f>
        <v/>
      </c>
      <c r="X7975"/>
    </row>
    <row r="7976" spans="2:24" x14ac:dyDescent="0.35">
      <c r="B7976" s="146"/>
      <c r="C7976" s="31"/>
      <c r="D7976" s="31"/>
      <c r="E7976" s="44"/>
      <c r="F7976" s="43"/>
      <c r="G7976" s="84"/>
      <c r="H7976" s="31"/>
      <c r="I7976" s="31"/>
      <c r="J7976" s="84"/>
      <c r="K7976" s="31"/>
      <c r="L7976" s="31"/>
      <c r="M7976" s="169"/>
      <c r="N7976" s="148"/>
      <c r="O7976" s="106"/>
      <c r="P7976" s="43"/>
      <c r="Q7976" s="31"/>
      <c r="R7976" s="84"/>
      <c r="S7976" s="31"/>
      <c r="T7976" s="31"/>
      <c r="U7976" s="169"/>
      <c r="V7976" s="150"/>
      <c r="W7976" s="342" t="str" cm="1">
        <f t="array" ref="W7976">IF(SUM(LEN(B7976:V7976))=0,"",IF(OR(OR(ISBLANK(F7976),SUM(LEN(C7976),LEN(D7976))=0),AND(NOT(E7976="Unknown"),ISBLANK(J7976)),AND(NOT(O7976="Unknown"),ISBLANK(R7976))),"Missing Information", INDEX(Table15[Entire Service Line Classification], MATCH(SUMIFS(Table15[Unique ID],Table15[System-Owned Portion],E7976,Table15[If Material Anything Other than "Lead" in Column E,Was Material Ever Previously Lead?],G7976,Table15[Customer-Owned Portion],O7976),Table15[Unique ID],0),0)))</f>
        <v/>
      </c>
      <c r="X7976"/>
    </row>
    <row r="7977" spans="2:24" x14ac:dyDescent="0.35">
      <c r="B7977" s="146"/>
      <c r="C7977" s="31"/>
      <c r="D7977" s="31"/>
      <c r="E7977" s="44"/>
      <c r="F7977" s="43"/>
      <c r="G7977" s="84"/>
      <c r="H7977" s="31"/>
      <c r="I7977" s="31"/>
      <c r="J7977" s="84"/>
      <c r="K7977" s="31"/>
      <c r="L7977" s="31"/>
      <c r="M7977" s="169"/>
      <c r="N7977" s="148"/>
      <c r="O7977" s="106"/>
      <c r="P7977" s="43"/>
      <c r="Q7977" s="31"/>
      <c r="R7977" s="84"/>
      <c r="S7977" s="31"/>
      <c r="T7977" s="31"/>
      <c r="U7977" s="169"/>
      <c r="V7977" s="150"/>
      <c r="W7977" s="342" t="str" cm="1">
        <f t="array" ref="W7977">IF(SUM(LEN(B7977:V7977))=0,"",IF(OR(OR(ISBLANK(F7977),SUM(LEN(C7977),LEN(D7977))=0),AND(NOT(E7977="Unknown"),ISBLANK(J7977)),AND(NOT(O7977="Unknown"),ISBLANK(R7977))),"Missing Information", INDEX(Table15[Entire Service Line Classification], MATCH(SUMIFS(Table15[Unique ID],Table15[System-Owned Portion],E7977,Table15[If Material Anything Other than "Lead" in Column E,Was Material Ever Previously Lead?],G7977,Table15[Customer-Owned Portion],O7977),Table15[Unique ID],0),0)))</f>
        <v/>
      </c>
      <c r="X7977"/>
    </row>
    <row r="7978" spans="2:24" x14ac:dyDescent="0.35">
      <c r="B7978" s="146"/>
      <c r="C7978" s="31"/>
      <c r="D7978" s="31"/>
      <c r="E7978" s="44"/>
      <c r="F7978" s="43"/>
      <c r="G7978" s="84"/>
      <c r="H7978" s="31"/>
      <c r="I7978" s="31"/>
      <c r="J7978" s="84"/>
      <c r="K7978" s="31"/>
      <c r="L7978" s="31"/>
      <c r="M7978" s="169"/>
      <c r="N7978" s="148"/>
      <c r="O7978" s="106"/>
      <c r="P7978" s="43"/>
      <c r="Q7978" s="31"/>
      <c r="R7978" s="84"/>
      <c r="S7978" s="31"/>
      <c r="T7978" s="31"/>
      <c r="U7978" s="169"/>
      <c r="V7978" s="150"/>
      <c r="W7978" s="342" t="str" cm="1">
        <f t="array" ref="W7978">IF(SUM(LEN(B7978:V7978))=0,"",IF(OR(OR(ISBLANK(F7978),SUM(LEN(C7978),LEN(D7978))=0),AND(NOT(E7978="Unknown"),ISBLANK(J7978)),AND(NOT(O7978="Unknown"),ISBLANK(R7978))),"Missing Information", INDEX(Table15[Entire Service Line Classification], MATCH(SUMIFS(Table15[Unique ID],Table15[System-Owned Portion],E7978,Table15[If Material Anything Other than "Lead" in Column E,Was Material Ever Previously Lead?],G7978,Table15[Customer-Owned Portion],O7978),Table15[Unique ID],0),0)))</f>
        <v/>
      </c>
      <c r="X7978"/>
    </row>
    <row r="7979" spans="2:24" x14ac:dyDescent="0.35">
      <c r="B7979" s="146"/>
      <c r="C7979" s="31"/>
      <c r="D7979" s="31"/>
      <c r="E7979" s="44"/>
      <c r="F7979" s="43"/>
      <c r="G7979" s="84"/>
      <c r="H7979" s="31"/>
      <c r="I7979" s="31"/>
      <c r="J7979" s="84"/>
      <c r="K7979" s="31"/>
      <c r="L7979" s="31"/>
      <c r="M7979" s="169"/>
      <c r="N7979" s="148"/>
      <c r="O7979" s="106"/>
      <c r="P7979" s="43"/>
      <c r="Q7979" s="31"/>
      <c r="R7979" s="84"/>
      <c r="S7979" s="31"/>
      <c r="T7979" s="31"/>
      <c r="U7979" s="169"/>
      <c r="V7979" s="150"/>
      <c r="W7979" s="342" t="str" cm="1">
        <f t="array" ref="W7979">IF(SUM(LEN(B7979:V7979))=0,"",IF(OR(OR(ISBLANK(F7979),SUM(LEN(C7979),LEN(D7979))=0),AND(NOT(E7979="Unknown"),ISBLANK(J7979)),AND(NOT(O7979="Unknown"),ISBLANK(R7979))),"Missing Information", INDEX(Table15[Entire Service Line Classification], MATCH(SUMIFS(Table15[Unique ID],Table15[System-Owned Portion],E7979,Table15[If Material Anything Other than "Lead" in Column E,Was Material Ever Previously Lead?],G7979,Table15[Customer-Owned Portion],O7979),Table15[Unique ID],0),0)))</f>
        <v/>
      </c>
      <c r="X7979"/>
    </row>
    <row r="7980" spans="2:24" x14ac:dyDescent="0.35">
      <c r="B7980" s="146"/>
      <c r="C7980" s="31"/>
      <c r="D7980" s="31"/>
      <c r="E7980" s="44"/>
      <c r="F7980" s="43"/>
      <c r="G7980" s="84"/>
      <c r="H7980" s="31"/>
      <c r="I7980" s="31"/>
      <c r="J7980" s="84"/>
      <c r="K7980" s="31"/>
      <c r="L7980" s="31"/>
      <c r="M7980" s="169"/>
      <c r="N7980" s="148"/>
      <c r="O7980" s="106"/>
      <c r="P7980" s="43"/>
      <c r="Q7980" s="31"/>
      <c r="R7980" s="84"/>
      <c r="S7980" s="31"/>
      <c r="T7980" s="31"/>
      <c r="U7980" s="169"/>
      <c r="V7980" s="150"/>
      <c r="W7980" s="342" t="str" cm="1">
        <f t="array" ref="W7980">IF(SUM(LEN(B7980:V7980))=0,"",IF(OR(OR(ISBLANK(F7980),SUM(LEN(C7980),LEN(D7980))=0),AND(NOT(E7980="Unknown"),ISBLANK(J7980)),AND(NOT(O7980="Unknown"),ISBLANK(R7980))),"Missing Information", INDEX(Table15[Entire Service Line Classification], MATCH(SUMIFS(Table15[Unique ID],Table15[System-Owned Portion],E7980,Table15[If Material Anything Other than "Lead" in Column E,Was Material Ever Previously Lead?],G7980,Table15[Customer-Owned Portion],O7980),Table15[Unique ID],0),0)))</f>
        <v/>
      </c>
      <c r="X7980"/>
    </row>
    <row r="7981" spans="2:24" x14ac:dyDescent="0.35">
      <c r="B7981" s="146"/>
      <c r="C7981" s="31"/>
      <c r="D7981" s="31"/>
      <c r="E7981" s="44"/>
      <c r="F7981" s="43"/>
      <c r="G7981" s="84"/>
      <c r="H7981" s="31"/>
      <c r="I7981" s="31"/>
      <c r="J7981" s="84"/>
      <c r="K7981" s="31"/>
      <c r="L7981" s="31"/>
      <c r="M7981" s="169"/>
      <c r="N7981" s="148"/>
      <c r="O7981" s="106"/>
      <c r="P7981" s="43"/>
      <c r="Q7981" s="31"/>
      <c r="R7981" s="84"/>
      <c r="S7981" s="31"/>
      <c r="T7981" s="31"/>
      <c r="U7981" s="169"/>
      <c r="V7981" s="150"/>
      <c r="W7981" s="342" t="str" cm="1">
        <f t="array" ref="W7981">IF(SUM(LEN(B7981:V7981))=0,"",IF(OR(OR(ISBLANK(F7981),SUM(LEN(C7981),LEN(D7981))=0),AND(NOT(E7981="Unknown"),ISBLANK(J7981)),AND(NOT(O7981="Unknown"),ISBLANK(R7981))),"Missing Information", INDEX(Table15[Entire Service Line Classification], MATCH(SUMIFS(Table15[Unique ID],Table15[System-Owned Portion],E7981,Table15[If Material Anything Other than "Lead" in Column E,Was Material Ever Previously Lead?],G7981,Table15[Customer-Owned Portion],O7981),Table15[Unique ID],0),0)))</f>
        <v/>
      </c>
      <c r="X7981"/>
    </row>
    <row r="7982" spans="2:24" x14ac:dyDescent="0.35">
      <c r="B7982" s="146"/>
      <c r="C7982" s="31"/>
      <c r="D7982" s="31"/>
      <c r="E7982" s="44"/>
      <c r="F7982" s="43"/>
      <c r="G7982" s="84"/>
      <c r="H7982" s="31"/>
      <c r="I7982" s="31"/>
      <c r="J7982" s="84"/>
      <c r="K7982" s="31"/>
      <c r="L7982" s="31"/>
      <c r="M7982" s="169"/>
      <c r="N7982" s="148"/>
      <c r="O7982" s="106"/>
      <c r="P7982" s="43"/>
      <c r="Q7982" s="31"/>
      <c r="R7982" s="84"/>
      <c r="S7982" s="31"/>
      <c r="T7982" s="31"/>
      <c r="U7982" s="169"/>
      <c r="V7982" s="150"/>
      <c r="W7982" s="342" t="str" cm="1">
        <f t="array" ref="W7982">IF(SUM(LEN(B7982:V7982))=0,"",IF(OR(OR(ISBLANK(F7982),SUM(LEN(C7982),LEN(D7982))=0),AND(NOT(E7982="Unknown"),ISBLANK(J7982)),AND(NOT(O7982="Unknown"),ISBLANK(R7982))),"Missing Information", INDEX(Table15[Entire Service Line Classification], MATCH(SUMIFS(Table15[Unique ID],Table15[System-Owned Portion],E7982,Table15[If Material Anything Other than "Lead" in Column E,Was Material Ever Previously Lead?],G7982,Table15[Customer-Owned Portion],O7982),Table15[Unique ID],0),0)))</f>
        <v/>
      </c>
      <c r="X7982"/>
    </row>
    <row r="7983" spans="2:24" x14ac:dyDescent="0.35">
      <c r="B7983" s="146"/>
      <c r="C7983" s="31"/>
      <c r="D7983" s="31"/>
      <c r="E7983" s="44"/>
      <c r="F7983" s="43"/>
      <c r="G7983" s="84"/>
      <c r="H7983" s="31"/>
      <c r="I7983" s="31"/>
      <c r="J7983" s="84"/>
      <c r="K7983" s="31"/>
      <c r="L7983" s="31"/>
      <c r="M7983" s="169"/>
      <c r="N7983" s="148"/>
      <c r="O7983" s="106"/>
      <c r="P7983" s="43"/>
      <c r="Q7983" s="31"/>
      <c r="R7983" s="84"/>
      <c r="S7983" s="31"/>
      <c r="T7983" s="31"/>
      <c r="U7983" s="169"/>
      <c r="V7983" s="150"/>
      <c r="W7983" s="342" t="str" cm="1">
        <f t="array" ref="W7983">IF(SUM(LEN(B7983:V7983))=0,"",IF(OR(OR(ISBLANK(F7983),SUM(LEN(C7983),LEN(D7983))=0),AND(NOT(E7983="Unknown"),ISBLANK(J7983)),AND(NOT(O7983="Unknown"),ISBLANK(R7983))),"Missing Information", INDEX(Table15[Entire Service Line Classification], MATCH(SUMIFS(Table15[Unique ID],Table15[System-Owned Portion],E7983,Table15[If Material Anything Other than "Lead" in Column E,Was Material Ever Previously Lead?],G7983,Table15[Customer-Owned Portion],O7983),Table15[Unique ID],0),0)))</f>
        <v/>
      </c>
      <c r="X7983"/>
    </row>
    <row r="7984" spans="2:24" x14ac:dyDescent="0.35">
      <c r="B7984" s="146"/>
      <c r="C7984" s="31"/>
      <c r="D7984" s="31"/>
      <c r="E7984" s="44"/>
      <c r="F7984" s="43"/>
      <c r="G7984" s="84"/>
      <c r="H7984" s="31"/>
      <c r="I7984" s="31"/>
      <c r="J7984" s="84"/>
      <c r="K7984" s="31"/>
      <c r="L7984" s="31"/>
      <c r="M7984" s="169"/>
      <c r="N7984" s="148"/>
      <c r="O7984" s="106"/>
      <c r="P7984" s="43"/>
      <c r="Q7984" s="31"/>
      <c r="R7984" s="84"/>
      <c r="S7984" s="31"/>
      <c r="T7984" s="31"/>
      <c r="U7984" s="169"/>
      <c r="V7984" s="150"/>
      <c r="W7984" s="342" t="str" cm="1">
        <f t="array" ref="W7984">IF(SUM(LEN(B7984:V7984))=0,"",IF(OR(OR(ISBLANK(F7984),SUM(LEN(C7984),LEN(D7984))=0),AND(NOT(E7984="Unknown"),ISBLANK(J7984)),AND(NOT(O7984="Unknown"),ISBLANK(R7984))),"Missing Information", INDEX(Table15[Entire Service Line Classification], MATCH(SUMIFS(Table15[Unique ID],Table15[System-Owned Portion],E7984,Table15[If Material Anything Other than "Lead" in Column E,Was Material Ever Previously Lead?],G7984,Table15[Customer-Owned Portion],O7984),Table15[Unique ID],0),0)))</f>
        <v/>
      </c>
      <c r="X7984"/>
    </row>
    <row r="7985" spans="2:24" x14ac:dyDescent="0.35">
      <c r="B7985" s="146"/>
      <c r="C7985" s="31"/>
      <c r="D7985" s="31"/>
      <c r="E7985" s="44"/>
      <c r="F7985" s="43"/>
      <c r="G7985" s="84"/>
      <c r="H7985" s="31"/>
      <c r="I7985" s="31"/>
      <c r="J7985" s="84"/>
      <c r="K7985" s="31"/>
      <c r="L7985" s="31"/>
      <c r="M7985" s="169"/>
      <c r="N7985" s="148"/>
      <c r="O7985" s="106"/>
      <c r="P7985" s="43"/>
      <c r="Q7985" s="31"/>
      <c r="R7985" s="84"/>
      <c r="S7985" s="31"/>
      <c r="T7985" s="31"/>
      <c r="U7985" s="169"/>
      <c r="V7985" s="150"/>
      <c r="W7985" s="342" t="str" cm="1">
        <f t="array" ref="W7985">IF(SUM(LEN(B7985:V7985))=0,"",IF(OR(OR(ISBLANK(F7985),SUM(LEN(C7985),LEN(D7985))=0),AND(NOT(E7985="Unknown"),ISBLANK(J7985)),AND(NOT(O7985="Unknown"),ISBLANK(R7985))),"Missing Information", INDEX(Table15[Entire Service Line Classification], MATCH(SUMIFS(Table15[Unique ID],Table15[System-Owned Portion],E7985,Table15[If Material Anything Other than "Lead" in Column E,Was Material Ever Previously Lead?],G7985,Table15[Customer-Owned Portion],O7985),Table15[Unique ID],0),0)))</f>
        <v/>
      </c>
      <c r="X7985"/>
    </row>
    <row r="7986" spans="2:24" x14ac:dyDescent="0.35">
      <c r="B7986" s="146"/>
      <c r="C7986" s="31"/>
      <c r="D7986" s="31"/>
      <c r="E7986" s="44"/>
      <c r="F7986" s="43"/>
      <c r="G7986" s="84"/>
      <c r="H7986" s="31"/>
      <c r="I7986" s="31"/>
      <c r="J7986" s="84"/>
      <c r="K7986" s="31"/>
      <c r="L7986" s="31"/>
      <c r="M7986" s="169"/>
      <c r="N7986" s="148"/>
      <c r="O7986" s="106"/>
      <c r="P7986" s="43"/>
      <c r="Q7986" s="31"/>
      <c r="R7986" s="84"/>
      <c r="S7986" s="31"/>
      <c r="T7986" s="31"/>
      <c r="U7986" s="169"/>
      <c r="V7986" s="150"/>
      <c r="W7986" s="342" t="str" cm="1">
        <f t="array" ref="W7986">IF(SUM(LEN(B7986:V7986))=0,"",IF(OR(OR(ISBLANK(F7986),SUM(LEN(C7986),LEN(D7986))=0),AND(NOT(E7986="Unknown"),ISBLANK(J7986)),AND(NOT(O7986="Unknown"),ISBLANK(R7986))),"Missing Information", INDEX(Table15[Entire Service Line Classification], MATCH(SUMIFS(Table15[Unique ID],Table15[System-Owned Portion],E7986,Table15[If Material Anything Other than "Lead" in Column E,Was Material Ever Previously Lead?],G7986,Table15[Customer-Owned Portion],O7986),Table15[Unique ID],0),0)))</f>
        <v/>
      </c>
      <c r="X7986"/>
    </row>
    <row r="7987" spans="2:24" x14ac:dyDescent="0.35">
      <c r="B7987" s="146"/>
      <c r="C7987" s="31"/>
      <c r="D7987" s="31"/>
      <c r="E7987" s="44"/>
      <c r="F7987" s="43"/>
      <c r="G7987" s="84"/>
      <c r="H7987" s="31"/>
      <c r="I7987" s="31"/>
      <c r="J7987" s="84"/>
      <c r="K7987" s="31"/>
      <c r="L7987" s="31"/>
      <c r="M7987" s="169"/>
      <c r="N7987" s="148"/>
      <c r="O7987" s="106"/>
      <c r="P7987" s="43"/>
      <c r="Q7987" s="31"/>
      <c r="R7987" s="84"/>
      <c r="S7987" s="31"/>
      <c r="T7987" s="31"/>
      <c r="U7987" s="169"/>
      <c r="V7987" s="150"/>
      <c r="W7987" s="342" t="str" cm="1">
        <f t="array" ref="W7987">IF(SUM(LEN(B7987:V7987))=0,"",IF(OR(OR(ISBLANK(F7987),SUM(LEN(C7987),LEN(D7987))=0),AND(NOT(E7987="Unknown"),ISBLANK(J7987)),AND(NOT(O7987="Unknown"),ISBLANK(R7987))),"Missing Information", INDEX(Table15[Entire Service Line Classification], MATCH(SUMIFS(Table15[Unique ID],Table15[System-Owned Portion],E7987,Table15[If Material Anything Other than "Lead" in Column E,Was Material Ever Previously Lead?],G7987,Table15[Customer-Owned Portion],O7987),Table15[Unique ID],0),0)))</f>
        <v/>
      </c>
      <c r="X7987"/>
    </row>
    <row r="7988" spans="2:24" x14ac:dyDescent="0.35">
      <c r="B7988" s="146"/>
      <c r="C7988" s="31"/>
      <c r="D7988" s="31"/>
      <c r="E7988" s="44"/>
      <c r="F7988" s="43"/>
      <c r="G7988" s="84"/>
      <c r="H7988" s="31"/>
      <c r="I7988" s="31"/>
      <c r="J7988" s="84"/>
      <c r="K7988" s="31"/>
      <c r="L7988" s="31"/>
      <c r="M7988" s="169"/>
      <c r="N7988" s="148"/>
      <c r="O7988" s="106"/>
      <c r="P7988" s="43"/>
      <c r="Q7988" s="31"/>
      <c r="R7988" s="84"/>
      <c r="S7988" s="31"/>
      <c r="T7988" s="31"/>
      <c r="U7988" s="169"/>
      <c r="V7988" s="150"/>
      <c r="W7988" s="342" t="str" cm="1">
        <f t="array" ref="W7988">IF(SUM(LEN(B7988:V7988))=0,"",IF(OR(OR(ISBLANK(F7988),SUM(LEN(C7988),LEN(D7988))=0),AND(NOT(E7988="Unknown"),ISBLANK(J7988)),AND(NOT(O7988="Unknown"),ISBLANK(R7988))),"Missing Information", INDEX(Table15[Entire Service Line Classification], MATCH(SUMIFS(Table15[Unique ID],Table15[System-Owned Portion],E7988,Table15[If Material Anything Other than "Lead" in Column E,Was Material Ever Previously Lead?],G7988,Table15[Customer-Owned Portion],O7988),Table15[Unique ID],0),0)))</f>
        <v/>
      </c>
      <c r="X7988"/>
    </row>
    <row r="7989" spans="2:24" x14ac:dyDescent="0.35">
      <c r="B7989" s="146"/>
      <c r="C7989" s="31"/>
      <c r="D7989" s="31"/>
      <c r="E7989" s="44"/>
      <c r="F7989" s="43"/>
      <c r="G7989" s="84"/>
      <c r="H7989" s="31"/>
      <c r="I7989" s="31"/>
      <c r="J7989" s="84"/>
      <c r="K7989" s="31"/>
      <c r="L7989" s="31"/>
      <c r="M7989" s="169"/>
      <c r="N7989" s="148"/>
      <c r="O7989" s="106"/>
      <c r="P7989" s="43"/>
      <c r="Q7989" s="31"/>
      <c r="R7989" s="84"/>
      <c r="S7989" s="31"/>
      <c r="T7989" s="31"/>
      <c r="U7989" s="169"/>
      <c r="V7989" s="150"/>
      <c r="W7989" s="342" t="str" cm="1">
        <f t="array" ref="W7989">IF(SUM(LEN(B7989:V7989))=0,"",IF(OR(OR(ISBLANK(F7989),SUM(LEN(C7989),LEN(D7989))=0),AND(NOT(E7989="Unknown"),ISBLANK(J7989)),AND(NOT(O7989="Unknown"),ISBLANK(R7989))),"Missing Information", INDEX(Table15[Entire Service Line Classification], MATCH(SUMIFS(Table15[Unique ID],Table15[System-Owned Portion],E7989,Table15[If Material Anything Other than "Lead" in Column E,Was Material Ever Previously Lead?],G7989,Table15[Customer-Owned Portion],O7989),Table15[Unique ID],0),0)))</f>
        <v/>
      </c>
      <c r="X7989"/>
    </row>
    <row r="7990" spans="2:24" x14ac:dyDescent="0.35">
      <c r="B7990" s="146"/>
      <c r="C7990" s="31"/>
      <c r="D7990" s="31"/>
      <c r="E7990" s="44"/>
      <c r="F7990" s="43"/>
      <c r="G7990" s="84"/>
      <c r="H7990" s="31"/>
      <c r="I7990" s="31"/>
      <c r="J7990" s="84"/>
      <c r="K7990" s="31"/>
      <c r="L7990" s="31"/>
      <c r="M7990" s="169"/>
      <c r="N7990" s="148"/>
      <c r="O7990" s="106"/>
      <c r="P7990" s="43"/>
      <c r="Q7990" s="31"/>
      <c r="R7990" s="84"/>
      <c r="S7990" s="31"/>
      <c r="T7990" s="31"/>
      <c r="U7990" s="169"/>
      <c r="V7990" s="150"/>
      <c r="W7990" s="342" t="str" cm="1">
        <f t="array" ref="W7990">IF(SUM(LEN(B7990:V7990))=0,"",IF(OR(OR(ISBLANK(F7990),SUM(LEN(C7990),LEN(D7990))=0),AND(NOT(E7990="Unknown"),ISBLANK(J7990)),AND(NOT(O7990="Unknown"),ISBLANK(R7990))),"Missing Information", INDEX(Table15[Entire Service Line Classification], MATCH(SUMIFS(Table15[Unique ID],Table15[System-Owned Portion],E7990,Table15[If Material Anything Other than "Lead" in Column E,Was Material Ever Previously Lead?],G7990,Table15[Customer-Owned Portion],O7990),Table15[Unique ID],0),0)))</f>
        <v/>
      </c>
      <c r="X7990"/>
    </row>
    <row r="7991" spans="2:24" x14ac:dyDescent="0.35">
      <c r="B7991" s="146"/>
      <c r="C7991" s="31"/>
      <c r="D7991" s="31"/>
      <c r="E7991" s="44"/>
      <c r="F7991" s="43"/>
      <c r="G7991" s="84"/>
      <c r="H7991" s="31"/>
      <c r="I7991" s="31"/>
      <c r="J7991" s="84"/>
      <c r="K7991" s="31"/>
      <c r="L7991" s="31"/>
      <c r="M7991" s="169"/>
      <c r="N7991" s="148"/>
      <c r="O7991" s="106"/>
      <c r="P7991" s="43"/>
      <c r="Q7991" s="31"/>
      <c r="R7991" s="84"/>
      <c r="S7991" s="31"/>
      <c r="T7991" s="31"/>
      <c r="U7991" s="169"/>
      <c r="V7991" s="150"/>
      <c r="W7991" s="342" t="str" cm="1">
        <f t="array" ref="W7991">IF(SUM(LEN(B7991:V7991))=0,"",IF(OR(OR(ISBLANK(F7991),SUM(LEN(C7991),LEN(D7991))=0),AND(NOT(E7991="Unknown"),ISBLANK(J7991)),AND(NOT(O7991="Unknown"),ISBLANK(R7991))),"Missing Information", INDEX(Table15[Entire Service Line Classification], MATCH(SUMIFS(Table15[Unique ID],Table15[System-Owned Portion],E7991,Table15[If Material Anything Other than "Lead" in Column E,Was Material Ever Previously Lead?],G7991,Table15[Customer-Owned Portion],O7991),Table15[Unique ID],0),0)))</f>
        <v/>
      </c>
      <c r="X7991"/>
    </row>
    <row r="7992" spans="2:24" x14ac:dyDescent="0.35">
      <c r="B7992" s="146"/>
      <c r="C7992" s="31"/>
      <c r="D7992" s="31"/>
      <c r="E7992" s="44"/>
      <c r="F7992" s="43"/>
      <c r="G7992" s="84"/>
      <c r="H7992" s="31"/>
      <c r="I7992" s="31"/>
      <c r="J7992" s="84"/>
      <c r="K7992" s="31"/>
      <c r="L7992" s="31"/>
      <c r="M7992" s="169"/>
      <c r="N7992" s="148"/>
      <c r="O7992" s="106"/>
      <c r="P7992" s="43"/>
      <c r="Q7992" s="31"/>
      <c r="R7992" s="84"/>
      <c r="S7992" s="31"/>
      <c r="T7992" s="31"/>
      <c r="U7992" s="169"/>
      <c r="V7992" s="150"/>
      <c r="W7992" s="342" t="str" cm="1">
        <f t="array" ref="W7992">IF(SUM(LEN(B7992:V7992))=0,"",IF(OR(OR(ISBLANK(F7992),SUM(LEN(C7992),LEN(D7992))=0),AND(NOT(E7992="Unknown"),ISBLANK(J7992)),AND(NOT(O7992="Unknown"),ISBLANK(R7992))),"Missing Information", INDEX(Table15[Entire Service Line Classification], MATCH(SUMIFS(Table15[Unique ID],Table15[System-Owned Portion],E7992,Table15[If Material Anything Other than "Lead" in Column E,Was Material Ever Previously Lead?],G7992,Table15[Customer-Owned Portion],O7992),Table15[Unique ID],0),0)))</f>
        <v/>
      </c>
      <c r="X7992"/>
    </row>
    <row r="7993" spans="2:24" x14ac:dyDescent="0.35">
      <c r="B7993" s="146"/>
      <c r="C7993" s="31"/>
      <c r="D7993" s="31"/>
      <c r="E7993" s="44"/>
      <c r="F7993" s="43"/>
      <c r="G7993" s="84"/>
      <c r="H7993" s="31"/>
      <c r="I7993" s="31"/>
      <c r="J7993" s="84"/>
      <c r="K7993" s="31"/>
      <c r="L7993" s="31"/>
      <c r="M7993" s="169"/>
      <c r="N7993" s="148"/>
      <c r="O7993" s="106"/>
      <c r="P7993" s="43"/>
      <c r="Q7993" s="31"/>
      <c r="R7993" s="84"/>
      <c r="S7993" s="31"/>
      <c r="T7993" s="31"/>
      <c r="U7993" s="169"/>
      <c r="V7993" s="150"/>
      <c r="W7993" s="342" t="str" cm="1">
        <f t="array" ref="W7993">IF(SUM(LEN(B7993:V7993))=0,"",IF(OR(OR(ISBLANK(F7993),SUM(LEN(C7993),LEN(D7993))=0),AND(NOT(E7993="Unknown"),ISBLANK(J7993)),AND(NOT(O7993="Unknown"),ISBLANK(R7993))),"Missing Information", INDEX(Table15[Entire Service Line Classification], MATCH(SUMIFS(Table15[Unique ID],Table15[System-Owned Portion],E7993,Table15[If Material Anything Other than "Lead" in Column E,Was Material Ever Previously Lead?],G7993,Table15[Customer-Owned Portion],O7993),Table15[Unique ID],0),0)))</f>
        <v/>
      </c>
      <c r="X7993"/>
    </row>
    <row r="7994" spans="2:24" x14ac:dyDescent="0.35">
      <c r="B7994" s="146"/>
      <c r="C7994" s="31"/>
      <c r="D7994" s="31"/>
      <c r="E7994" s="44"/>
      <c r="F7994" s="43"/>
      <c r="G7994" s="84"/>
      <c r="H7994" s="31"/>
      <c r="I7994" s="31"/>
      <c r="J7994" s="84"/>
      <c r="K7994" s="31"/>
      <c r="L7994" s="31"/>
      <c r="M7994" s="169"/>
      <c r="N7994" s="148"/>
      <c r="O7994" s="106"/>
      <c r="P7994" s="43"/>
      <c r="Q7994" s="31"/>
      <c r="R7994" s="84"/>
      <c r="S7994" s="31"/>
      <c r="T7994" s="31"/>
      <c r="U7994" s="169"/>
      <c r="V7994" s="150"/>
      <c r="W7994" s="342" t="str" cm="1">
        <f t="array" ref="W7994">IF(SUM(LEN(B7994:V7994))=0,"",IF(OR(OR(ISBLANK(F7994),SUM(LEN(C7994),LEN(D7994))=0),AND(NOT(E7994="Unknown"),ISBLANK(J7994)),AND(NOT(O7994="Unknown"),ISBLANK(R7994))),"Missing Information", INDEX(Table15[Entire Service Line Classification], MATCH(SUMIFS(Table15[Unique ID],Table15[System-Owned Portion],E7994,Table15[If Material Anything Other than "Lead" in Column E,Was Material Ever Previously Lead?],G7994,Table15[Customer-Owned Portion],O7994),Table15[Unique ID],0),0)))</f>
        <v/>
      </c>
      <c r="X7994"/>
    </row>
    <row r="7995" spans="2:24" x14ac:dyDescent="0.35">
      <c r="B7995" s="146"/>
      <c r="C7995" s="31"/>
      <c r="D7995" s="31"/>
      <c r="E7995" s="44"/>
      <c r="F7995" s="43"/>
      <c r="G7995" s="84"/>
      <c r="H7995" s="31"/>
      <c r="I7995" s="31"/>
      <c r="J7995" s="84"/>
      <c r="K7995" s="31"/>
      <c r="L7995" s="31"/>
      <c r="M7995" s="169"/>
      <c r="N7995" s="148"/>
      <c r="O7995" s="106"/>
      <c r="P7995" s="43"/>
      <c r="Q7995" s="31"/>
      <c r="R7995" s="84"/>
      <c r="S7995" s="31"/>
      <c r="T7995" s="31"/>
      <c r="U7995" s="169"/>
      <c r="V7995" s="150"/>
      <c r="W7995" s="342" t="str" cm="1">
        <f t="array" ref="W7995">IF(SUM(LEN(B7995:V7995))=0,"",IF(OR(OR(ISBLANK(F7995),SUM(LEN(C7995),LEN(D7995))=0),AND(NOT(E7995="Unknown"),ISBLANK(J7995)),AND(NOT(O7995="Unknown"),ISBLANK(R7995))),"Missing Information", INDEX(Table15[Entire Service Line Classification], MATCH(SUMIFS(Table15[Unique ID],Table15[System-Owned Portion],E7995,Table15[If Material Anything Other than "Lead" in Column E,Was Material Ever Previously Lead?],G7995,Table15[Customer-Owned Portion],O7995),Table15[Unique ID],0),0)))</f>
        <v/>
      </c>
      <c r="X7995"/>
    </row>
    <row r="7996" spans="2:24" x14ac:dyDescent="0.35">
      <c r="B7996" s="146"/>
      <c r="C7996" s="31"/>
      <c r="D7996" s="31"/>
      <c r="E7996" s="44"/>
      <c r="F7996" s="43"/>
      <c r="G7996" s="84"/>
      <c r="H7996" s="31"/>
      <c r="I7996" s="31"/>
      <c r="J7996" s="84"/>
      <c r="K7996" s="31"/>
      <c r="L7996" s="31"/>
      <c r="M7996" s="169"/>
      <c r="N7996" s="148"/>
      <c r="O7996" s="106"/>
      <c r="P7996" s="43"/>
      <c r="Q7996" s="31"/>
      <c r="R7996" s="84"/>
      <c r="S7996" s="31"/>
      <c r="T7996" s="31"/>
      <c r="U7996" s="169"/>
      <c r="V7996" s="150"/>
      <c r="W7996" s="342" t="str" cm="1">
        <f t="array" ref="W7996">IF(SUM(LEN(B7996:V7996))=0,"",IF(OR(OR(ISBLANK(F7996),SUM(LEN(C7996),LEN(D7996))=0),AND(NOT(E7996="Unknown"),ISBLANK(J7996)),AND(NOT(O7996="Unknown"),ISBLANK(R7996))),"Missing Information", INDEX(Table15[Entire Service Line Classification], MATCH(SUMIFS(Table15[Unique ID],Table15[System-Owned Portion],E7996,Table15[If Material Anything Other than "Lead" in Column E,Was Material Ever Previously Lead?],G7996,Table15[Customer-Owned Portion],O7996),Table15[Unique ID],0),0)))</f>
        <v/>
      </c>
      <c r="X7996"/>
    </row>
    <row r="7997" spans="2:24" x14ac:dyDescent="0.35">
      <c r="B7997" s="146"/>
      <c r="C7997" s="31"/>
      <c r="D7997" s="31"/>
      <c r="E7997" s="44"/>
      <c r="F7997" s="43"/>
      <c r="G7997" s="84"/>
      <c r="H7997" s="31"/>
      <c r="I7997" s="31"/>
      <c r="J7997" s="84"/>
      <c r="K7997" s="31"/>
      <c r="L7997" s="31"/>
      <c r="M7997" s="169"/>
      <c r="N7997" s="148"/>
      <c r="O7997" s="106"/>
      <c r="P7997" s="43"/>
      <c r="Q7997" s="31"/>
      <c r="R7997" s="84"/>
      <c r="S7997" s="31"/>
      <c r="T7997" s="31"/>
      <c r="U7997" s="169"/>
      <c r="V7997" s="150"/>
      <c r="W7997" s="342" t="str" cm="1">
        <f t="array" ref="W7997">IF(SUM(LEN(B7997:V7997))=0,"",IF(OR(OR(ISBLANK(F7997),SUM(LEN(C7997),LEN(D7997))=0),AND(NOT(E7997="Unknown"),ISBLANK(J7997)),AND(NOT(O7997="Unknown"),ISBLANK(R7997))),"Missing Information", INDEX(Table15[Entire Service Line Classification], MATCH(SUMIFS(Table15[Unique ID],Table15[System-Owned Portion],E7997,Table15[If Material Anything Other than "Lead" in Column E,Was Material Ever Previously Lead?],G7997,Table15[Customer-Owned Portion],O7997),Table15[Unique ID],0),0)))</f>
        <v/>
      </c>
      <c r="X7997"/>
    </row>
    <row r="7998" spans="2:24" x14ac:dyDescent="0.35">
      <c r="B7998" s="146"/>
      <c r="C7998" s="31"/>
      <c r="D7998" s="31"/>
      <c r="E7998" s="44"/>
      <c r="F7998" s="43"/>
      <c r="G7998" s="84"/>
      <c r="H7998" s="31"/>
      <c r="I7998" s="31"/>
      <c r="J7998" s="84"/>
      <c r="K7998" s="31"/>
      <c r="L7998" s="31"/>
      <c r="M7998" s="169"/>
      <c r="N7998" s="148"/>
      <c r="O7998" s="106"/>
      <c r="P7998" s="43"/>
      <c r="Q7998" s="31"/>
      <c r="R7998" s="84"/>
      <c r="S7998" s="31"/>
      <c r="T7998" s="31"/>
      <c r="U7998" s="169"/>
      <c r="V7998" s="150"/>
      <c r="W7998" s="342" t="str" cm="1">
        <f t="array" ref="W7998">IF(SUM(LEN(B7998:V7998))=0,"",IF(OR(OR(ISBLANK(F7998),SUM(LEN(C7998),LEN(D7998))=0),AND(NOT(E7998="Unknown"),ISBLANK(J7998)),AND(NOT(O7998="Unknown"),ISBLANK(R7998))),"Missing Information", INDEX(Table15[Entire Service Line Classification], MATCH(SUMIFS(Table15[Unique ID],Table15[System-Owned Portion],E7998,Table15[If Material Anything Other than "Lead" in Column E,Was Material Ever Previously Lead?],G7998,Table15[Customer-Owned Portion],O7998),Table15[Unique ID],0),0)))</f>
        <v/>
      </c>
      <c r="X7998"/>
    </row>
    <row r="7999" spans="2:24" x14ac:dyDescent="0.35">
      <c r="B7999" s="146"/>
      <c r="C7999" s="31"/>
      <c r="D7999" s="31"/>
      <c r="E7999" s="44"/>
      <c r="F7999" s="43"/>
      <c r="G7999" s="84"/>
      <c r="H7999" s="31"/>
      <c r="I7999" s="31"/>
      <c r="J7999" s="84"/>
      <c r="K7999" s="31"/>
      <c r="L7999" s="31"/>
      <c r="M7999" s="169"/>
      <c r="N7999" s="148"/>
      <c r="O7999" s="106"/>
      <c r="P7999" s="43"/>
      <c r="Q7999" s="31"/>
      <c r="R7999" s="84"/>
      <c r="S7999" s="31"/>
      <c r="T7999" s="31"/>
      <c r="U7999" s="169"/>
      <c r="V7999" s="150"/>
      <c r="W7999" s="342" t="str" cm="1">
        <f t="array" ref="W7999">IF(SUM(LEN(B7999:V7999))=0,"",IF(OR(OR(ISBLANK(F7999),SUM(LEN(C7999),LEN(D7999))=0),AND(NOT(E7999="Unknown"),ISBLANK(J7999)),AND(NOT(O7999="Unknown"),ISBLANK(R7999))),"Missing Information", INDEX(Table15[Entire Service Line Classification], MATCH(SUMIFS(Table15[Unique ID],Table15[System-Owned Portion],E7999,Table15[If Material Anything Other than "Lead" in Column E,Was Material Ever Previously Lead?],G7999,Table15[Customer-Owned Portion],O7999),Table15[Unique ID],0),0)))</f>
        <v/>
      </c>
      <c r="X7999"/>
    </row>
    <row r="8000" spans="2:24" x14ac:dyDescent="0.35">
      <c r="B8000" s="146"/>
      <c r="C8000" s="31"/>
      <c r="D8000" s="31"/>
      <c r="E8000" s="44"/>
      <c r="F8000" s="43"/>
      <c r="G8000" s="84"/>
      <c r="H8000" s="31"/>
      <c r="I8000" s="31"/>
      <c r="J8000" s="84"/>
      <c r="K8000" s="31"/>
      <c r="L8000" s="31"/>
      <c r="M8000" s="169"/>
      <c r="N8000" s="148"/>
      <c r="O8000" s="106"/>
      <c r="P8000" s="43"/>
      <c r="Q8000" s="31"/>
      <c r="R8000" s="84"/>
      <c r="S8000" s="31"/>
      <c r="T8000" s="31"/>
      <c r="U8000" s="169"/>
      <c r="V8000" s="150"/>
      <c r="W8000" s="342" t="str" cm="1">
        <f t="array" ref="W8000">IF(SUM(LEN(B8000:V8000))=0,"",IF(OR(OR(ISBLANK(F8000),SUM(LEN(C8000),LEN(D8000))=0),AND(NOT(E8000="Unknown"),ISBLANK(J8000)),AND(NOT(O8000="Unknown"),ISBLANK(R8000))),"Missing Information", INDEX(Table15[Entire Service Line Classification], MATCH(SUMIFS(Table15[Unique ID],Table15[System-Owned Portion],E8000,Table15[If Material Anything Other than "Lead" in Column E,Was Material Ever Previously Lead?],G8000,Table15[Customer-Owned Portion],O8000),Table15[Unique ID],0),0)))</f>
        <v/>
      </c>
      <c r="X8000"/>
    </row>
    <row r="8001" spans="2:24" x14ac:dyDescent="0.35">
      <c r="B8001" s="146"/>
      <c r="C8001" s="31"/>
      <c r="D8001" s="31"/>
      <c r="E8001" s="44"/>
      <c r="F8001" s="43"/>
      <c r="G8001" s="84"/>
      <c r="H8001" s="31"/>
      <c r="I8001" s="31"/>
      <c r="J8001" s="84"/>
      <c r="K8001" s="31"/>
      <c r="L8001" s="31"/>
      <c r="M8001" s="169"/>
      <c r="N8001" s="148"/>
      <c r="O8001" s="106"/>
      <c r="P8001" s="43"/>
      <c r="Q8001" s="31"/>
      <c r="R8001" s="84"/>
      <c r="S8001" s="31"/>
      <c r="T8001" s="31"/>
      <c r="U8001" s="169"/>
      <c r="V8001" s="150"/>
      <c r="W8001" s="342" t="str" cm="1">
        <f t="array" ref="W8001">IF(SUM(LEN(B8001:V8001))=0,"",IF(OR(OR(ISBLANK(F8001),SUM(LEN(C8001),LEN(D8001))=0),AND(NOT(E8001="Unknown"),ISBLANK(J8001)),AND(NOT(O8001="Unknown"),ISBLANK(R8001))),"Missing Information", INDEX(Table15[Entire Service Line Classification], MATCH(SUMIFS(Table15[Unique ID],Table15[System-Owned Portion],E8001,Table15[If Material Anything Other than "Lead" in Column E,Was Material Ever Previously Lead?],G8001,Table15[Customer-Owned Portion],O8001),Table15[Unique ID],0),0)))</f>
        <v/>
      </c>
      <c r="X8001"/>
    </row>
    <row r="8002" spans="2:24" x14ac:dyDescent="0.35">
      <c r="B8002" s="146"/>
      <c r="C8002" s="31"/>
      <c r="D8002" s="31"/>
      <c r="E8002" s="44"/>
      <c r="F8002" s="43"/>
      <c r="G8002" s="84"/>
      <c r="H8002" s="31"/>
      <c r="I8002" s="31"/>
      <c r="J8002" s="84"/>
      <c r="K8002" s="31"/>
      <c r="L8002" s="31"/>
      <c r="M8002" s="169"/>
      <c r="N8002" s="148"/>
      <c r="O8002" s="106"/>
      <c r="P8002" s="43"/>
      <c r="Q8002" s="31"/>
      <c r="R8002" s="84"/>
      <c r="S8002" s="31"/>
      <c r="T8002" s="31"/>
      <c r="U8002" s="169"/>
      <c r="V8002" s="150"/>
      <c r="W8002" s="342" t="str" cm="1">
        <f t="array" ref="W8002">IF(SUM(LEN(B8002:V8002))=0,"",IF(OR(OR(ISBLANK(F8002),SUM(LEN(C8002),LEN(D8002))=0),AND(NOT(E8002="Unknown"),ISBLANK(J8002)),AND(NOT(O8002="Unknown"),ISBLANK(R8002))),"Missing Information", INDEX(Table15[Entire Service Line Classification], MATCH(SUMIFS(Table15[Unique ID],Table15[System-Owned Portion],E8002,Table15[If Material Anything Other than "Lead" in Column E,Was Material Ever Previously Lead?],G8002,Table15[Customer-Owned Portion],O8002),Table15[Unique ID],0),0)))</f>
        <v/>
      </c>
      <c r="X8002"/>
    </row>
    <row r="8003" spans="2:24" x14ac:dyDescent="0.35">
      <c r="B8003" s="146"/>
      <c r="C8003" s="31"/>
      <c r="D8003" s="31"/>
      <c r="E8003" s="44"/>
      <c r="F8003" s="43"/>
      <c r="G8003" s="84"/>
      <c r="H8003" s="31"/>
      <c r="I8003" s="31"/>
      <c r="J8003" s="84"/>
      <c r="K8003" s="31"/>
      <c r="L8003" s="31"/>
      <c r="M8003" s="169"/>
      <c r="N8003" s="148"/>
      <c r="O8003" s="106"/>
      <c r="P8003" s="43"/>
      <c r="Q8003" s="31"/>
      <c r="R8003" s="84"/>
      <c r="S8003" s="31"/>
      <c r="T8003" s="31"/>
      <c r="U8003" s="169"/>
      <c r="V8003" s="150"/>
      <c r="W8003" s="342" t="str" cm="1">
        <f t="array" ref="W8003">IF(SUM(LEN(B8003:V8003))=0,"",IF(OR(OR(ISBLANK(F8003),SUM(LEN(C8003),LEN(D8003))=0),AND(NOT(E8003="Unknown"),ISBLANK(J8003)),AND(NOT(O8003="Unknown"),ISBLANK(R8003))),"Missing Information", INDEX(Table15[Entire Service Line Classification], MATCH(SUMIFS(Table15[Unique ID],Table15[System-Owned Portion],E8003,Table15[If Material Anything Other than "Lead" in Column E,Was Material Ever Previously Lead?],G8003,Table15[Customer-Owned Portion],O8003),Table15[Unique ID],0),0)))</f>
        <v/>
      </c>
      <c r="X8003"/>
    </row>
    <row r="8004" spans="2:24" x14ac:dyDescent="0.35">
      <c r="B8004" s="146"/>
      <c r="C8004" s="31"/>
      <c r="D8004" s="31"/>
      <c r="E8004" s="44"/>
      <c r="F8004" s="43"/>
      <c r="G8004" s="84"/>
      <c r="H8004" s="31"/>
      <c r="I8004" s="31"/>
      <c r="J8004" s="84"/>
      <c r="K8004" s="31"/>
      <c r="L8004" s="31"/>
      <c r="M8004" s="169"/>
      <c r="N8004" s="148"/>
      <c r="O8004" s="106"/>
      <c r="P8004" s="43"/>
      <c r="Q8004" s="31"/>
      <c r="R8004" s="84"/>
      <c r="S8004" s="31"/>
      <c r="T8004" s="31"/>
      <c r="U8004" s="169"/>
      <c r="V8004" s="150"/>
      <c r="W8004" s="342" t="str" cm="1">
        <f t="array" ref="W8004">IF(SUM(LEN(B8004:V8004))=0,"",IF(OR(OR(ISBLANK(F8004),SUM(LEN(C8004),LEN(D8004))=0),AND(NOT(E8004="Unknown"),ISBLANK(J8004)),AND(NOT(O8004="Unknown"),ISBLANK(R8004))),"Missing Information", INDEX(Table15[Entire Service Line Classification], MATCH(SUMIFS(Table15[Unique ID],Table15[System-Owned Portion],E8004,Table15[If Material Anything Other than "Lead" in Column E,Was Material Ever Previously Lead?],G8004,Table15[Customer-Owned Portion],O8004),Table15[Unique ID],0),0)))</f>
        <v/>
      </c>
      <c r="X8004"/>
    </row>
    <row r="8005" spans="2:24" x14ac:dyDescent="0.35">
      <c r="B8005" s="146"/>
      <c r="C8005" s="31"/>
      <c r="D8005" s="31"/>
      <c r="E8005" s="44"/>
      <c r="F8005" s="43"/>
      <c r="G8005" s="84"/>
      <c r="H8005" s="31"/>
      <c r="I8005" s="31"/>
      <c r="J8005" s="84"/>
      <c r="K8005" s="31"/>
      <c r="L8005" s="31"/>
      <c r="M8005" s="169"/>
      <c r="N8005" s="148"/>
      <c r="O8005" s="106"/>
      <c r="P8005" s="43"/>
      <c r="Q8005" s="31"/>
      <c r="R8005" s="84"/>
      <c r="S8005" s="31"/>
      <c r="T8005" s="31"/>
      <c r="U8005" s="169"/>
      <c r="V8005" s="150"/>
      <c r="W8005" s="342" t="str" cm="1">
        <f t="array" ref="W8005">IF(SUM(LEN(B8005:V8005))=0,"",IF(OR(OR(ISBLANK(F8005),SUM(LEN(C8005),LEN(D8005))=0),AND(NOT(E8005="Unknown"),ISBLANK(J8005)),AND(NOT(O8005="Unknown"),ISBLANK(R8005))),"Missing Information", INDEX(Table15[Entire Service Line Classification], MATCH(SUMIFS(Table15[Unique ID],Table15[System-Owned Portion],E8005,Table15[If Material Anything Other than "Lead" in Column E,Was Material Ever Previously Lead?],G8005,Table15[Customer-Owned Portion],O8005),Table15[Unique ID],0),0)))</f>
        <v/>
      </c>
      <c r="X8005"/>
    </row>
    <row r="8006" spans="2:24" x14ac:dyDescent="0.35">
      <c r="B8006" s="146"/>
      <c r="C8006" s="31"/>
      <c r="D8006" s="31"/>
      <c r="E8006" s="44"/>
      <c r="F8006" s="43"/>
      <c r="G8006" s="84"/>
      <c r="H8006" s="31"/>
      <c r="I8006" s="31"/>
      <c r="J8006" s="84"/>
      <c r="K8006" s="31"/>
      <c r="L8006" s="31"/>
      <c r="M8006" s="169"/>
      <c r="N8006" s="148"/>
      <c r="O8006" s="106"/>
      <c r="P8006" s="43"/>
      <c r="Q8006" s="31"/>
      <c r="R8006" s="84"/>
      <c r="S8006" s="31"/>
      <c r="T8006" s="31"/>
      <c r="U8006" s="169"/>
      <c r="V8006" s="150"/>
      <c r="W8006" s="342" t="str" cm="1">
        <f t="array" ref="W8006">IF(SUM(LEN(B8006:V8006))=0,"",IF(OR(OR(ISBLANK(F8006),SUM(LEN(C8006),LEN(D8006))=0),AND(NOT(E8006="Unknown"),ISBLANK(J8006)),AND(NOT(O8006="Unknown"),ISBLANK(R8006))),"Missing Information", INDEX(Table15[Entire Service Line Classification], MATCH(SUMIFS(Table15[Unique ID],Table15[System-Owned Portion],E8006,Table15[If Material Anything Other than "Lead" in Column E,Was Material Ever Previously Lead?],G8006,Table15[Customer-Owned Portion],O8006),Table15[Unique ID],0),0)))</f>
        <v/>
      </c>
      <c r="X8006"/>
    </row>
    <row r="8007" spans="2:24" x14ac:dyDescent="0.35">
      <c r="B8007" s="146"/>
      <c r="C8007" s="31"/>
      <c r="D8007" s="31"/>
      <c r="E8007" s="44"/>
      <c r="F8007" s="43"/>
      <c r="G8007" s="84"/>
      <c r="H8007" s="31"/>
      <c r="I8007" s="31"/>
      <c r="J8007" s="84"/>
      <c r="K8007" s="31"/>
      <c r="L8007" s="31"/>
      <c r="M8007" s="169"/>
      <c r="N8007" s="148"/>
      <c r="O8007" s="106"/>
      <c r="P8007" s="43"/>
      <c r="Q8007" s="31"/>
      <c r="R8007" s="84"/>
      <c r="S8007" s="31"/>
      <c r="T8007" s="31"/>
      <c r="U8007" s="169"/>
      <c r="V8007" s="150"/>
      <c r="W8007" s="342" t="str" cm="1">
        <f t="array" ref="W8007">IF(SUM(LEN(B8007:V8007))=0,"",IF(OR(OR(ISBLANK(F8007),SUM(LEN(C8007),LEN(D8007))=0),AND(NOT(E8007="Unknown"),ISBLANK(J8007)),AND(NOT(O8007="Unknown"),ISBLANK(R8007))),"Missing Information", INDEX(Table15[Entire Service Line Classification], MATCH(SUMIFS(Table15[Unique ID],Table15[System-Owned Portion],E8007,Table15[If Material Anything Other than "Lead" in Column E,Was Material Ever Previously Lead?],G8007,Table15[Customer-Owned Portion],O8007),Table15[Unique ID],0),0)))</f>
        <v/>
      </c>
      <c r="X8007"/>
    </row>
    <row r="8008" spans="2:24" x14ac:dyDescent="0.35">
      <c r="B8008" s="146"/>
      <c r="C8008" s="31"/>
      <c r="D8008" s="31"/>
      <c r="E8008" s="44"/>
      <c r="F8008" s="43"/>
      <c r="G8008" s="84"/>
      <c r="H8008" s="31"/>
      <c r="I8008" s="31"/>
      <c r="J8008" s="84"/>
      <c r="K8008" s="31"/>
      <c r="L8008" s="31"/>
      <c r="M8008" s="169"/>
      <c r="N8008" s="148"/>
      <c r="O8008" s="106"/>
      <c r="P8008" s="43"/>
      <c r="Q8008" s="31"/>
      <c r="R8008" s="84"/>
      <c r="S8008" s="31"/>
      <c r="T8008" s="31"/>
      <c r="U8008" s="169"/>
      <c r="V8008" s="150"/>
      <c r="W8008" s="342" t="str" cm="1">
        <f t="array" ref="W8008">IF(SUM(LEN(B8008:V8008))=0,"",IF(OR(OR(ISBLANK(F8008),SUM(LEN(C8008),LEN(D8008))=0),AND(NOT(E8008="Unknown"),ISBLANK(J8008)),AND(NOT(O8008="Unknown"),ISBLANK(R8008))),"Missing Information", INDEX(Table15[Entire Service Line Classification], MATCH(SUMIFS(Table15[Unique ID],Table15[System-Owned Portion],E8008,Table15[If Material Anything Other than "Lead" in Column E,Was Material Ever Previously Lead?],G8008,Table15[Customer-Owned Portion],O8008),Table15[Unique ID],0),0)))</f>
        <v/>
      </c>
      <c r="X8008"/>
    </row>
    <row r="8009" spans="2:24" x14ac:dyDescent="0.35">
      <c r="B8009" s="146"/>
      <c r="C8009" s="31"/>
      <c r="D8009" s="31"/>
      <c r="E8009" s="44"/>
      <c r="F8009" s="43"/>
      <c r="G8009" s="84"/>
      <c r="H8009" s="31"/>
      <c r="I8009" s="31"/>
      <c r="J8009" s="84"/>
      <c r="K8009" s="31"/>
      <c r="L8009" s="31"/>
      <c r="M8009" s="169"/>
      <c r="N8009" s="148"/>
      <c r="O8009" s="106"/>
      <c r="P8009" s="43"/>
      <c r="Q8009" s="31"/>
      <c r="R8009" s="84"/>
      <c r="S8009" s="31"/>
      <c r="T8009" s="31"/>
      <c r="U8009" s="169"/>
      <c r="V8009" s="150"/>
      <c r="W8009" s="342" t="str" cm="1">
        <f t="array" ref="W8009">IF(SUM(LEN(B8009:V8009))=0,"",IF(OR(OR(ISBLANK(F8009),SUM(LEN(C8009),LEN(D8009))=0),AND(NOT(E8009="Unknown"),ISBLANK(J8009)),AND(NOT(O8009="Unknown"),ISBLANK(R8009))),"Missing Information", INDEX(Table15[Entire Service Line Classification], MATCH(SUMIFS(Table15[Unique ID],Table15[System-Owned Portion],E8009,Table15[If Material Anything Other than "Lead" in Column E,Was Material Ever Previously Lead?],G8009,Table15[Customer-Owned Portion],O8009),Table15[Unique ID],0),0)))</f>
        <v/>
      </c>
      <c r="X8009"/>
    </row>
    <row r="8010" spans="2:24" x14ac:dyDescent="0.35">
      <c r="B8010" s="146"/>
      <c r="C8010" s="31"/>
      <c r="D8010" s="31"/>
      <c r="E8010" s="44"/>
      <c r="F8010" s="43"/>
      <c r="G8010" s="84"/>
      <c r="H8010" s="31"/>
      <c r="I8010" s="31"/>
      <c r="J8010" s="84"/>
      <c r="K8010" s="31"/>
      <c r="L8010" s="31"/>
      <c r="M8010" s="169"/>
      <c r="N8010" s="148"/>
      <c r="O8010" s="106"/>
      <c r="P8010" s="43"/>
      <c r="Q8010" s="31"/>
      <c r="R8010" s="84"/>
      <c r="S8010" s="31"/>
      <c r="T8010" s="31"/>
      <c r="U8010" s="169"/>
      <c r="V8010" s="150"/>
      <c r="W8010" s="342" t="str" cm="1">
        <f t="array" ref="W8010">IF(SUM(LEN(B8010:V8010))=0,"",IF(OR(OR(ISBLANK(F8010),SUM(LEN(C8010),LEN(D8010))=0),AND(NOT(E8010="Unknown"),ISBLANK(J8010)),AND(NOT(O8010="Unknown"),ISBLANK(R8010))),"Missing Information", INDEX(Table15[Entire Service Line Classification], MATCH(SUMIFS(Table15[Unique ID],Table15[System-Owned Portion],E8010,Table15[If Material Anything Other than "Lead" in Column E,Was Material Ever Previously Lead?],G8010,Table15[Customer-Owned Portion],O8010),Table15[Unique ID],0),0)))</f>
        <v/>
      </c>
      <c r="X8010"/>
    </row>
    <row r="8011" spans="2:24" x14ac:dyDescent="0.35">
      <c r="B8011" s="146"/>
      <c r="C8011" s="31"/>
      <c r="D8011" s="31"/>
      <c r="E8011" s="44"/>
      <c r="F8011" s="43"/>
      <c r="G8011" s="84"/>
      <c r="H8011" s="31"/>
      <c r="I8011" s="31"/>
      <c r="J8011" s="84"/>
      <c r="K8011" s="31"/>
      <c r="L8011" s="31"/>
      <c r="M8011" s="169"/>
      <c r="N8011" s="148"/>
      <c r="O8011" s="106"/>
      <c r="P8011" s="43"/>
      <c r="Q8011" s="31"/>
      <c r="R8011" s="84"/>
      <c r="S8011" s="31"/>
      <c r="T8011" s="31"/>
      <c r="U8011" s="169"/>
      <c r="V8011" s="150"/>
      <c r="W8011" s="342" t="str" cm="1">
        <f t="array" ref="W8011">IF(SUM(LEN(B8011:V8011))=0,"",IF(OR(OR(ISBLANK(F8011),SUM(LEN(C8011),LEN(D8011))=0),AND(NOT(E8011="Unknown"),ISBLANK(J8011)),AND(NOT(O8011="Unknown"),ISBLANK(R8011))),"Missing Information", INDEX(Table15[Entire Service Line Classification], MATCH(SUMIFS(Table15[Unique ID],Table15[System-Owned Portion],E8011,Table15[If Material Anything Other than "Lead" in Column E,Was Material Ever Previously Lead?],G8011,Table15[Customer-Owned Portion],O8011),Table15[Unique ID],0),0)))</f>
        <v/>
      </c>
      <c r="X8011"/>
    </row>
    <row r="8012" spans="2:24" x14ac:dyDescent="0.35">
      <c r="B8012" s="146"/>
      <c r="C8012" s="31"/>
      <c r="D8012" s="31"/>
      <c r="E8012" s="44"/>
      <c r="F8012" s="43"/>
      <c r="G8012" s="84"/>
      <c r="H8012" s="31"/>
      <c r="I8012" s="31"/>
      <c r="J8012" s="84"/>
      <c r="K8012" s="31"/>
      <c r="L8012" s="31"/>
      <c r="M8012" s="169"/>
      <c r="N8012" s="148"/>
      <c r="O8012" s="106"/>
      <c r="P8012" s="43"/>
      <c r="Q8012" s="31"/>
      <c r="R8012" s="84"/>
      <c r="S8012" s="31"/>
      <c r="T8012" s="31"/>
      <c r="U8012" s="169"/>
      <c r="V8012" s="150"/>
      <c r="W8012" s="342" t="str" cm="1">
        <f t="array" ref="W8012">IF(SUM(LEN(B8012:V8012))=0,"",IF(OR(OR(ISBLANK(F8012),SUM(LEN(C8012),LEN(D8012))=0),AND(NOT(E8012="Unknown"),ISBLANK(J8012)),AND(NOT(O8012="Unknown"),ISBLANK(R8012))),"Missing Information", INDEX(Table15[Entire Service Line Classification], MATCH(SUMIFS(Table15[Unique ID],Table15[System-Owned Portion],E8012,Table15[If Material Anything Other than "Lead" in Column E,Was Material Ever Previously Lead?],G8012,Table15[Customer-Owned Portion],O8012),Table15[Unique ID],0),0)))</f>
        <v/>
      </c>
      <c r="X8012"/>
    </row>
    <row r="8013" spans="2:24" x14ac:dyDescent="0.35">
      <c r="B8013" s="146"/>
      <c r="C8013" s="31"/>
      <c r="D8013" s="31"/>
      <c r="E8013" s="44"/>
      <c r="F8013" s="43"/>
      <c r="G8013" s="84"/>
      <c r="H8013" s="31"/>
      <c r="I8013" s="31"/>
      <c r="J8013" s="84"/>
      <c r="K8013" s="31"/>
      <c r="L8013" s="31"/>
      <c r="M8013" s="169"/>
      <c r="N8013" s="148"/>
      <c r="O8013" s="106"/>
      <c r="P8013" s="43"/>
      <c r="Q8013" s="31"/>
      <c r="R8013" s="84"/>
      <c r="S8013" s="31"/>
      <c r="T8013" s="31"/>
      <c r="U8013" s="169"/>
      <c r="V8013" s="150"/>
      <c r="W8013" s="342" t="str" cm="1">
        <f t="array" ref="W8013">IF(SUM(LEN(B8013:V8013))=0,"",IF(OR(OR(ISBLANK(F8013),SUM(LEN(C8013),LEN(D8013))=0),AND(NOT(E8013="Unknown"),ISBLANK(J8013)),AND(NOT(O8013="Unknown"),ISBLANK(R8013))),"Missing Information", INDEX(Table15[Entire Service Line Classification], MATCH(SUMIFS(Table15[Unique ID],Table15[System-Owned Portion],E8013,Table15[If Material Anything Other than "Lead" in Column E,Was Material Ever Previously Lead?],G8013,Table15[Customer-Owned Portion],O8013),Table15[Unique ID],0),0)))</f>
        <v/>
      </c>
      <c r="X8013"/>
    </row>
    <row r="8014" spans="2:24" x14ac:dyDescent="0.35">
      <c r="B8014" s="146"/>
      <c r="C8014" s="31"/>
      <c r="D8014" s="31"/>
      <c r="E8014" s="44"/>
      <c r="F8014" s="43"/>
      <c r="G8014" s="84"/>
      <c r="H8014" s="31"/>
      <c r="I8014" s="31"/>
      <c r="J8014" s="84"/>
      <c r="K8014" s="31"/>
      <c r="L8014" s="31"/>
      <c r="M8014" s="169"/>
      <c r="N8014" s="148"/>
      <c r="O8014" s="106"/>
      <c r="P8014" s="43"/>
      <c r="Q8014" s="31"/>
      <c r="R8014" s="84"/>
      <c r="S8014" s="31"/>
      <c r="T8014" s="31"/>
      <c r="U8014" s="169"/>
      <c r="V8014" s="150"/>
      <c r="W8014" s="342" t="str" cm="1">
        <f t="array" ref="W8014">IF(SUM(LEN(B8014:V8014))=0,"",IF(OR(OR(ISBLANK(F8014),SUM(LEN(C8014),LEN(D8014))=0),AND(NOT(E8014="Unknown"),ISBLANK(J8014)),AND(NOT(O8014="Unknown"),ISBLANK(R8014))),"Missing Information", INDEX(Table15[Entire Service Line Classification], MATCH(SUMIFS(Table15[Unique ID],Table15[System-Owned Portion],E8014,Table15[If Material Anything Other than "Lead" in Column E,Was Material Ever Previously Lead?],G8014,Table15[Customer-Owned Portion],O8014),Table15[Unique ID],0),0)))</f>
        <v/>
      </c>
      <c r="X8014"/>
    </row>
    <row r="8015" spans="2:24" x14ac:dyDescent="0.35">
      <c r="B8015" s="146"/>
      <c r="C8015" s="31"/>
      <c r="D8015" s="31"/>
      <c r="E8015" s="44"/>
      <c r="F8015" s="43"/>
      <c r="G8015" s="84"/>
      <c r="H8015" s="31"/>
      <c r="I8015" s="31"/>
      <c r="J8015" s="84"/>
      <c r="K8015" s="31"/>
      <c r="L8015" s="31"/>
      <c r="M8015" s="169"/>
      <c r="N8015" s="148"/>
      <c r="O8015" s="106"/>
      <c r="P8015" s="43"/>
      <c r="Q8015" s="31"/>
      <c r="R8015" s="84"/>
      <c r="S8015" s="31"/>
      <c r="T8015" s="31"/>
      <c r="U8015" s="169"/>
      <c r="V8015" s="150"/>
      <c r="W8015" s="342" t="str" cm="1">
        <f t="array" ref="W8015">IF(SUM(LEN(B8015:V8015))=0,"",IF(OR(OR(ISBLANK(F8015),SUM(LEN(C8015),LEN(D8015))=0),AND(NOT(E8015="Unknown"),ISBLANK(J8015)),AND(NOT(O8015="Unknown"),ISBLANK(R8015))),"Missing Information", INDEX(Table15[Entire Service Line Classification], MATCH(SUMIFS(Table15[Unique ID],Table15[System-Owned Portion],E8015,Table15[If Material Anything Other than "Lead" in Column E,Was Material Ever Previously Lead?],G8015,Table15[Customer-Owned Portion],O8015),Table15[Unique ID],0),0)))</f>
        <v/>
      </c>
      <c r="X8015"/>
    </row>
    <row r="8016" spans="2:24" x14ac:dyDescent="0.35">
      <c r="B8016" s="146"/>
      <c r="C8016" s="31"/>
      <c r="D8016" s="31"/>
      <c r="E8016" s="44"/>
      <c r="F8016" s="43"/>
      <c r="G8016" s="84"/>
      <c r="H8016" s="31"/>
      <c r="I8016" s="31"/>
      <c r="J8016" s="84"/>
      <c r="K8016" s="31"/>
      <c r="L8016" s="31"/>
      <c r="M8016" s="169"/>
      <c r="N8016" s="148"/>
      <c r="O8016" s="106"/>
      <c r="P8016" s="43"/>
      <c r="Q8016" s="31"/>
      <c r="R8016" s="84"/>
      <c r="S8016" s="31"/>
      <c r="T8016" s="31"/>
      <c r="U8016" s="169"/>
      <c r="V8016" s="150"/>
      <c r="W8016" s="342" t="str" cm="1">
        <f t="array" ref="W8016">IF(SUM(LEN(B8016:V8016))=0,"",IF(OR(OR(ISBLANK(F8016),SUM(LEN(C8016),LEN(D8016))=0),AND(NOT(E8016="Unknown"),ISBLANK(J8016)),AND(NOT(O8016="Unknown"),ISBLANK(R8016))),"Missing Information", INDEX(Table15[Entire Service Line Classification], MATCH(SUMIFS(Table15[Unique ID],Table15[System-Owned Portion],E8016,Table15[If Material Anything Other than "Lead" in Column E,Was Material Ever Previously Lead?],G8016,Table15[Customer-Owned Portion],O8016),Table15[Unique ID],0),0)))</f>
        <v/>
      </c>
      <c r="X8016"/>
    </row>
    <row r="8017" spans="2:24" x14ac:dyDescent="0.35">
      <c r="B8017" s="146"/>
      <c r="C8017" s="31"/>
      <c r="D8017" s="31"/>
      <c r="E8017" s="44"/>
      <c r="F8017" s="43"/>
      <c r="G8017" s="84"/>
      <c r="H8017" s="31"/>
      <c r="I8017" s="31"/>
      <c r="J8017" s="84"/>
      <c r="K8017" s="31"/>
      <c r="L8017" s="31"/>
      <c r="M8017" s="169"/>
      <c r="N8017" s="148"/>
      <c r="O8017" s="106"/>
      <c r="P8017" s="43"/>
      <c r="Q8017" s="31"/>
      <c r="R8017" s="84"/>
      <c r="S8017" s="31"/>
      <c r="T8017" s="31"/>
      <c r="U8017" s="169"/>
      <c r="V8017" s="150"/>
      <c r="W8017" s="342" t="str" cm="1">
        <f t="array" ref="W8017">IF(SUM(LEN(B8017:V8017))=0,"",IF(OR(OR(ISBLANK(F8017),SUM(LEN(C8017),LEN(D8017))=0),AND(NOT(E8017="Unknown"),ISBLANK(J8017)),AND(NOT(O8017="Unknown"),ISBLANK(R8017))),"Missing Information", INDEX(Table15[Entire Service Line Classification], MATCH(SUMIFS(Table15[Unique ID],Table15[System-Owned Portion],E8017,Table15[If Material Anything Other than "Lead" in Column E,Was Material Ever Previously Lead?],G8017,Table15[Customer-Owned Portion],O8017),Table15[Unique ID],0),0)))</f>
        <v/>
      </c>
      <c r="X8017"/>
    </row>
    <row r="8018" spans="2:24" x14ac:dyDescent="0.35">
      <c r="B8018" s="146"/>
      <c r="C8018" s="31"/>
      <c r="D8018" s="31"/>
      <c r="E8018" s="44"/>
      <c r="F8018" s="43"/>
      <c r="G8018" s="84"/>
      <c r="H8018" s="31"/>
      <c r="I8018" s="31"/>
      <c r="J8018" s="84"/>
      <c r="K8018" s="31"/>
      <c r="L8018" s="31"/>
      <c r="M8018" s="169"/>
      <c r="N8018" s="148"/>
      <c r="O8018" s="106"/>
      <c r="P8018" s="43"/>
      <c r="Q8018" s="31"/>
      <c r="R8018" s="84"/>
      <c r="S8018" s="31"/>
      <c r="T8018" s="31"/>
      <c r="U8018" s="169"/>
      <c r="V8018" s="150"/>
      <c r="W8018" s="342" t="str" cm="1">
        <f t="array" ref="W8018">IF(SUM(LEN(B8018:V8018))=0,"",IF(OR(OR(ISBLANK(F8018),SUM(LEN(C8018),LEN(D8018))=0),AND(NOT(E8018="Unknown"),ISBLANK(J8018)),AND(NOT(O8018="Unknown"),ISBLANK(R8018))),"Missing Information", INDEX(Table15[Entire Service Line Classification], MATCH(SUMIFS(Table15[Unique ID],Table15[System-Owned Portion],E8018,Table15[If Material Anything Other than "Lead" in Column E,Was Material Ever Previously Lead?],G8018,Table15[Customer-Owned Portion],O8018),Table15[Unique ID],0),0)))</f>
        <v/>
      </c>
      <c r="X8018"/>
    </row>
    <row r="8019" spans="2:24" x14ac:dyDescent="0.35">
      <c r="B8019" s="146"/>
      <c r="C8019" s="31"/>
      <c r="D8019" s="31"/>
      <c r="E8019" s="44"/>
      <c r="F8019" s="43"/>
      <c r="G8019" s="84"/>
      <c r="H8019" s="31"/>
      <c r="I8019" s="31"/>
      <c r="J8019" s="84"/>
      <c r="K8019" s="31"/>
      <c r="L8019" s="31"/>
      <c r="M8019" s="169"/>
      <c r="N8019" s="148"/>
      <c r="O8019" s="106"/>
      <c r="P8019" s="43"/>
      <c r="Q8019" s="31"/>
      <c r="R8019" s="84"/>
      <c r="S8019" s="31"/>
      <c r="T8019" s="31"/>
      <c r="U8019" s="169"/>
      <c r="V8019" s="150"/>
      <c r="W8019" s="342" t="str" cm="1">
        <f t="array" ref="W8019">IF(SUM(LEN(B8019:V8019))=0,"",IF(OR(OR(ISBLANK(F8019),SUM(LEN(C8019),LEN(D8019))=0),AND(NOT(E8019="Unknown"),ISBLANK(J8019)),AND(NOT(O8019="Unknown"),ISBLANK(R8019))),"Missing Information", INDEX(Table15[Entire Service Line Classification], MATCH(SUMIFS(Table15[Unique ID],Table15[System-Owned Portion],E8019,Table15[If Material Anything Other than "Lead" in Column E,Was Material Ever Previously Lead?],G8019,Table15[Customer-Owned Portion],O8019),Table15[Unique ID],0),0)))</f>
        <v/>
      </c>
      <c r="X8019"/>
    </row>
    <row r="8020" spans="2:24" x14ac:dyDescent="0.35">
      <c r="B8020" s="146"/>
      <c r="C8020" s="31"/>
      <c r="D8020" s="31"/>
      <c r="E8020" s="44"/>
      <c r="F8020" s="43"/>
      <c r="G8020" s="84"/>
      <c r="H8020" s="31"/>
      <c r="I8020" s="31"/>
      <c r="J8020" s="84"/>
      <c r="K8020" s="31"/>
      <c r="L8020" s="31"/>
      <c r="M8020" s="169"/>
      <c r="N8020" s="148"/>
      <c r="O8020" s="106"/>
      <c r="P8020" s="43"/>
      <c r="Q8020" s="31"/>
      <c r="R8020" s="84"/>
      <c r="S8020" s="31"/>
      <c r="T8020" s="31"/>
      <c r="U8020" s="169"/>
      <c r="V8020" s="150"/>
      <c r="W8020" s="342" t="str" cm="1">
        <f t="array" ref="W8020">IF(SUM(LEN(B8020:V8020))=0,"",IF(OR(OR(ISBLANK(F8020),SUM(LEN(C8020),LEN(D8020))=0),AND(NOT(E8020="Unknown"),ISBLANK(J8020)),AND(NOT(O8020="Unknown"),ISBLANK(R8020))),"Missing Information", INDEX(Table15[Entire Service Line Classification], MATCH(SUMIFS(Table15[Unique ID],Table15[System-Owned Portion],E8020,Table15[If Material Anything Other than "Lead" in Column E,Was Material Ever Previously Lead?],G8020,Table15[Customer-Owned Portion],O8020),Table15[Unique ID],0),0)))</f>
        <v/>
      </c>
      <c r="X8020"/>
    </row>
    <row r="8021" spans="2:24" x14ac:dyDescent="0.35">
      <c r="B8021" s="146"/>
      <c r="C8021" s="31"/>
      <c r="D8021" s="31"/>
      <c r="E8021" s="44"/>
      <c r="F8021" s="43"/>
      <c r="G8021" s="84"/>
      <c r="H8021" s="31"/>
      <c r="I8021" s="31"/>
      <c r="J8021" s="84"/>
      <c r="K8021" s="31"/>
      <c r="L8021" s="31"/>
      <c r="M8021" s="169"/>
      <c r="N8021" s="148"/>
      <c r="O8021" s="106"/>
      <c r="P8021" s="43"/>
      <c r="Q8021" s="31"/>
      <c r="R8021" s="84"/>
      <c r="S8021" s="31"/>
      <c r="T8021" s="31"/>
      <c r="U8021" s="169"/>
      <c r="V8021" s="150"/>
      <c r="W8021" s="342" t="str" cm="1">
        <f t="array" ref="W8021">IF(SUM(LEN(B8021:V8021))=0,"",IF(OR(OR(ISBLANK(F8021),SUM(LEN(C8021),LEN(D8021))=0),AND(NOT(E8021="Unknown"),ISBLANK(J8021)),AND(NOT(O8021="Unknown"),ISBLANK(R8021))),"Missing Information", INDEX(Table15[Entire Service Line Classification], MATCH(SUMIFS(Table15[Unique ID],Table15[System-Owned Portion],E8021,Table15[If Material Anything Other than "Lead" in Column E,Was Material Ever Previously Lead?],G8021,Table15[Customer-Owned Portion],O8021),Table15[Unique ID],0),0)))</f>
        <v/>
      </c>
      <c r="X8021"/>
    </row>
    <row r="8022" spans="2:24" x14ac:dyDescent="0.35">
      <c r="B8022" s="146"/>
      <c r="C8022" s="31"/>
      <c r="D8022" s="31"/>
      <c r="E8022" s="44"/>
      <c r="F8022" s="43"/>
      <c r="G8022" s="84"/>
      <c r="H8022" s="31"/>
      <c r="I8022" s="31"/>
      <c r="J8022" s="84"/>
      <c r="K8022" s="31"/>
      <c r="L8022" s="31"/>
      <c r="M8022" s="169"/>
      <c r="N8022" s="148"/>
      <c r="O8022" s="106"/>
      <c r="P8022" s="43"/>
      <c r="Q8022" s="31"/>
      <c r="R8022" s="84"/>
      <c r="S8022" s="31"/>
      <c r="T8022" s="31"/>
      <c r="U8022" s="169"/>
      <c r="V8022" s="150"/>
      <c r="W8022" s="342" t="str" cm="1">
        <f t="array" ref="W8022">IF(SUM(LEN(B8022:V8022))=0,"",IF(OR(OR(ISBLANK(F8022),SUM(LEN(C8022),LEN(D8022))=0),AND(NOT(E8022="Unknown"),ISBLANK(J8022)),AND(NOT(O8022="Unknown"),ISBLANK(R8022))),"Missing Information", INDEX(Table15[Entire Service Line Classification], MATCH(SUMIFS(Table15[Unique ID],Table15[System-Owned Portion],E8022,Table15[If Material Anything Other than "Lead" in Column E,Was Material Ever Previously Lead?],G8022,Table15[Customer-Owned Portion],O8022),Table15[Unique ID],0),0)))</f>
        <v/>
      </c>
      <c r="X8022"/>
    </row>
    <row r="8023" spans="2:24" x14ac:dyDescent="0.35">
      <c r="B8023" s="146"/>
      <c r="C8023" s="31"/>
      <c r="D8023" s="31"/>
      <c r="E8023" s="44"/>
      <c r="F8023" s="43"/>
      <c r="G8023" s="84"/>
      <c r="H8023" s="31"/>
      <c r="I8023" s="31"/>
      <c r="J8023" s="84"/>
      <c r="K8023" s="31"/>
      <c r="L8023" s="31"/>
      <c r="M8023" s="169"/>
      <c r="N8023" s="148"/>
      <c r="O8023" s="106"/>
      <c r="P8023" s="43"/>
      <c r="Q8023" s="31"/>
      <c r="R8023" s="84"/>
      <c r="S8023" s="31"/>
      <c r="T8023" s="31"/>
      <c r="U8023" s="169"/>
      <c r="V8023" s="150"/>
      <c r="W8023" s="342" t="str" cm="1">
        <f t="array" ref="W8023">IF(SUM(LEN(B8023:V8023))=0,"",IF(OR(OR(ISBLANK(F8023),SUM(LEN(C8023),LEN(D8023))=0),AND(NOT(E8023="Unknown"),ISBLANK(J8023)),AND(NOT(O8023="Unknown"),ISBLANK(R8023))),"Missing Information", INDEX(Table15[Entire Service Line Classification], MATCH(SUMIFS(Table15[Unique ID],Table15[System-Owned Portion],E8023,Table15[If Material Anything Other than "Lead" in Column E,Was Material Ever Previously Lead?],G8023,Table15[Customer-Owned Portion],O8023),Table15[Unique ID],0),0)))</f>
        <v/>
      </c>
      <c r="X8023"/>
    </row>
    <row r="8024" spans="2:24" x14ac:dyDescent="0.35">
      <c r="B8024" s="146"/>
      <c r="C8024" s="31"/>
      <c r="D8024" s="31"/>
      <c r="E8024" s="44"/>
      <c r="F8024" s="43"/>
      <c r="G8024" s="84"/>
      <c r="H8024" s="31"/>
      <c r="I8024" s="31"/>
      <c r="J8024" s="84"/>
      <c r="K8024" s="31"/>
      <c r="L8024" s="31"/>
      <c r="M8024" s="169"/>
      <c r="N8024" s="148"/>
      <c r="O8024" s="106"/>
      <c r="P8024" s="43"/>
      <c r="Q8024" s="31"/>
      <c r="R8024" s="84"/>
      <c r="S8024" s="31"/>
      <c r="T8024" s="31"/>
      <c r="U8024" s="169"/>
      <c r="V8024" s="150"/>
      <c r="W8024" s="342" t="str" cm="1">
        <f t="array" ref="W8024">IF(SUM(LEN(B8024:V8024))=0,"",IF(OR(OR(ISBLANK(F8024),SUM(LEN(C8024),LEN(D8024))=0),AND(NOT(E8024="Unknown"),ISBLANK(J8024)),AND(NOT(O8024="Unknown"),ISBLANK(R8024))),"Missing Information", INDEX(Table15[Entire Service Line Classification], MATCH(SUMIFS(Table15[Unique ID],Table15[System-Owned Portion],E8024,Table15[If Material Anything Other than "Lead" in Column E,Was Material Ever Previously Lead?],G8024,Table15[Customer-Owned Portion],O8024),Table15[Unique ID],0),0)))</f>
        <v/>
      </c>
      <c r="X8024"/>
    </row>
    <row r="8025" spans="2:24" x14ac:dyDescent="0.35">
      <c r="B8025" s="146"/>
      <c r="C8025" s="31"/>
      <c r="D8025" s="31"/>
      <c r="E8025" s="44"/>
      <c r="F8025" s="43"/>
      <c r="G8025" s="84"/>
      <c r="H8025" s="31"/>
      <c r="I8025" s="31"/>
      <c r="J8025" s="84"/>
      <c r="K8025" s="31"/>
      <c r="L8025" s="31"/>
      <c r="M8025" s="169"/>
      <c r="N8025" s="148"/>
      <c r="O8025" s="106"/>
      <c r="P8025" s="43"/>
      <c r="Q8025" s="31"/>
      <c r="R8025" s="84"/>
      <c r="S8025" s="31"/>
      <c r="T8025" s="31"/>
      <c r="U8025" s="169"/>
      <c r="V8025" s="150"/>
      <c r="W8025" s="342" t="str" cm="1">
        <f t="array" ref="W8025">IF(SUM(LEN(B8025:V8025))=0,"",IF(OR(OR(ISBLANK(F8025),SUM(LEN(C8025),LEN(D8025))=0),AND(NOT(E8025="Unknown"),ISBLANK(J8025)),AND(NOT(O8025="Unknown"),ISBLANK(R8025))),"Missing Information", INDEX(Table15[Entire Service Line Classification], MATCH(SUMIFS(Table15[Unique ID],Table15[System-Owned Portion],E8025,Table15[If Material Anything Other than "Lead" in Column E,Was Material Ever Previously Lead?],G8025,Table15[Customer-Owned Portion],O8025),Table15[Unique ID],0),0)))</f>
        <v/>
      </c>
      <c r="X8025"/>
    </row>
    <row r="8026" spans="2:24" x14ac:dyDescent="0.35">
      <c r="B8026" s="146"/>
      <c r="C8026" s="31"/>
      <c r="D8026" s="31"/>
      <c r="E8026" s="44"/>
      <c r="F8026" s="43"/>
      <c r="G8026" s="84"/>
      <c r="H8026" s="31"/>
      <c r="I8026" s="31"/>
      <c r="J8026" s="84"/>
      <c r="K8026" s="31"/>
      <c r="L8026" s="31"/>
      <c r="M8026" s="169"/>
      <c r="N8026" s="148"/>
      <c r="O8026" s="106"/>
      <c r="P8026" s="43"/>
      <c r="Q8026" s="31"/>
      <c r="R8026" s="84"/>
      <c r="S8026" s="31"/>
      <c r="T8026" s="31"/>
      <c r="U8026" s="169"/>
      <c r="V8026" s="150"/>
      <c r="W8026" s="342" t="str" cm="1">
        <f t="array" ref="W8026">IF(SUM(LEN(B8026:V8026))=0,"",IF(OR(OR(ISBLANK(F8026),SUM(LEN(C8026),LEN(D8026))=0),AND(NOT(E8026="Unknown"),ISBLANK(J8026)),AND(NOT(O8026="Unknown"),ISBLANK(R8026))),"Missing Information", INDEX(Table15[Entire Service Line Classification], MATCH(SUMIFS(Table15[Unique ID],Table15[System-Owned Portion],E8026,Table15[If Material Anything Other than "Lead" in Column E,Was Material Ever Previously Lead?],G8026,Table15[Customer-Owned Portion],O8026),Table15[Unique ID],0),0)))</f>
        <v/>
      </c>
      <c r="X8026"/>
    </row>
    <row r="8027" spans="2:24" x14ac:dyDescent="0.35">
      <c r="B8027" s="146"/>
      <c r="C8027" s="31"/>
      <c r="D8027" s="31"/>
      <c r="E8027" s="44"/>
      <c r="F8027" s="43"/>
      <c r="G8027" s="84"/>
      <c r="H8027" s="31"/>
      <c r="I8027" s="31"/>
      <c r="J8027" s="84"/>
      <c r="K8027" s="31"/>
      <c r="L8027" s="31"/>
      <c r="M8027" s="169"/>
      <c r="N8027" s="148"/>
      <c r="O8027" s="106"/>
      <c r="P8027" s="43"/>
      <c r="Q8027" s="31"/>
      <c r="R8027" s="84"/>
      <c r="S8027" s="31"/>
      <c r="T8027" s="31"/>
      <c r="U8027" s="169"/>
      <c r="V8027" s="150"/>
      <c r="W8027" s="342" t="str" cm="1">
        <f t="array" ref="W8027">IF(SUM(LEN(B8027:V8027))=0,"",IF(OR(OR(ISBLANK(F8027),SUM(LEN(C8027),LEN(D8027))=0),AND(NOT(E8027="Unknown"),ISBLANK(J8027)),AND(NOT(O8027="Unknown"),ISBLANK(R8027))),"Missing Information", INDEX(Table15[Entire Service Line Classification], MATCH(SUMIFS(Table15[Unique ID],Table15[System-Owned Portion],E8027,Table15[If Material Anything Other than "Lead" in Column E,Was Material Ever Previously Lead?],G8027,Table15[Customer-Owned Portion],O8027),Table15[Unique ID],0),0)))</f>
        <v/>
      </c>
      <c r="X8027"/>
    </row>
    <row r="8028" spans="2:24" x14ac:dyDescent="0.35">
      <c r="B8028" s="146"/>
      <c r="C8028" s="31"/>
      <c r="D8028" s="31"/>
      <c r="E8028" s="44"/>
      <c r="F8028" s="43"/>
      <c r="G8028" s="84"/>
      <c r="H8028" s="31"/>
      <c r="I8028" s="31"/>
      <c r="J8028" s="84"/>
      <c r="K8028" s="31"/>
      <c r="L8028" s="31"/>
      <c r="M8028" s="169"/>
      <c r="N8028" s="148"/>
      <c r="O8028" s="106"/>
      <c r="P8028" s="43"/>
      <c r="Q8028" s="31"/>
      <c r="R8028" s="84"/>
      <c r="S8028" s="31"/>
      <c r="T8028" s="31"/>
      <c r="U8028" s="169"/>
      <c r="V8028" s="150"/>
      <c r="W8028" s="342" t="str" cm="1">
        <f t="array" ref="W8028">IF(SUM(LEN(B8028:V8028))=0,"",IF(OR(OR(ISBLANK(F8028),SUM(LEN(C8028),LEN(D8028))=0),AND(NOT(E8028="Unknown"),ISBLANK(J8028)),AND(NOT(O8028="Unknown"),ISBLANK(R8028))),"Missing Information", INDEX(Table15[Entire Service Line Classification], MATCH(SUMIFS(Table15[Unique ID],Table15[System-Owned Portion],E8028,Table15[If Material Anything Other than "Lead" in Column E,Was Material Ever Previously Lead?],G8028,Table15[Customer-Owned Portion],O8028),Table15[Unique ID],0),0)))</f>
        <v/>
      </c>
      <c r="X8028"/>
    </row>
    <row r="8029" spans="2:24" x14ac:dyDescent="0.35">
      <c r="B8029" s="146"/>
      <c r="C8029" s="31"/>
      <c r="D8029" s="31"/>
      <c r="E8029" s="44"/>
      <c r="F8029" s="43"/>
      <c r="G8029" s="84"/>
      <c r="H8029" s="31"/>
      <c r="I8029" s="31"/>
      <c r="J8029" s="84"/>
      <c r="K8029" s="31"/>
      <c r="L8029" s="31"/>
      <c r="M8029" s="169"/>
      <c r="N8029" s="148"/>
      <c r="O8029" s="106"/>
      <c r="P8029" s="43"/>
      <c r="Q8029" s="31"/>
      <c r="R8029" s="84"/>
      <c r="S8029" s="31"/>
      <c r="T8029" s="31"/>
      <c r="U8029" s="169"/>
      <c r="V8029" s="150"/>
      <c r="W8029" s="342" t="str" cm="1">
        <f t="array" ref="W8029">IF(SUM(LEN(B8029:V8029))=0,"",IF(OR(OR(ISBLANK(F8029),SUM(LEN(C8029),LEN(D8029))=0),AND(NOT(E8029="Unknown"),ISBLANK(J8029)),AND(NOT(O8029="Unknown"),ISBLANK(R8029))),"Missing Information", INDEX(Table15[Entire Service Line Classification], MATCH(SUMIFS(Table15[Unique ID],Table15[System-Owned Portion],E8029,Table15[If Material Anything Other than "Lead" in Column E,Was Material Ever Previously Lead?],G8029,Table15[Customer-Owned Portion],O8029),Table15[Unique ID],0),0)))</f>
        <v/>
      </c>
      <c r="X8029"/>
    </row>
    <row r="8030" spans="2:24" x14ac:dyDescent="0.35">
      <c r="B8030" s="146"/>
      <c r="C8030" s="31"/>
      <c r="D8030" s="31"/>
      <c r="E8030" s="44"/>
      <c r="F8030" s="43"/>
      <c r="G8030" s="84"/>
      <c r="H8030" s="31"/>
      <c r="I8030" s="31"/>
      <c r="J8030" s="84"/>
      <c r="K8030" s="31"/>
      <c r="L8030" s="31"/>
      <c r="M8030" s="169"/>
      <c r="N8030" s="148"/>
      <c r="O8030" s="106"/>
      <c r="P8030" s="43"/>
      <c r="Q8030" s="31"/>
      <c r="R8030" s="84"/>
      <c r="S8030" s="31"/>
      <c r="T8030" s="31"/>
      <c r="U8030" s="169"/>
      <c r="V8030" s="150"/>
      <c r="W8030" s="342" t="str" cm="1">
        <f t="array" ref="W8030">IF(SUM(LEN(B8030:V8030))=0,"",IF(OR(OR(ISBLANK(F8030),SUM(LEN(C8030),LEN(D8030))=0),AND(NOT(E8030="Unknown"),ISBLANK(J8030)),AND(NOT(O8030="Unknown"),ISBLANK(R8030))),"Missing Information", INDEX(Table15[Entire Service Line Classification], MATCH(SUMIFS(Table15[Unique ID],Table15[System-Owned Portion],E8030,Table15[If Material Anything Other than "Lead" in Column E,Was Material Ever Previously Lead?],G8030,Table15[Customer-Owned Portion],O8030),Table15[Unique ID],0),0)))</f>
        <v/>
      </c>
      <c r="X8030"/>
    </row>
    <row r="8031" spans="2:24" x14ac:dyDescent="0.35">
      <c r="B8031" s="146"/>
      <c r="C8031" s="31"/>
      <c r="D8031" s="31"/>
      <c r="E8031" s="44"/>
      <c r="F8031" s="43"/>
      <c r="G8031" s="84"/>
      <c r="H8031" s="31"/>
      <c r="I8031" s="31"/>
      <c r="J8031" s="84"/>
      <c r="K8031" s="31"/>
      <c r="L8031" s="31"/>
      <c r="M8031" s="169"/>
      <c r="N8031" s="148"/>
      <c r="O8031" s="106"/>
      <c r="P8031" s="43"/>
      <c r="Q8031" s="31"/>
      <c r="R8031" s="84"/>
      <c r="S8031" s="31"/>
      <c r="T8031" s="31"/>
      <c r="U8031" s="169"/>
      <c r="V8031" s="150"/>
      <c r="W8031" s="342" t="str" cm="1">
        <f t="array" ref="W8031">IF(SUM(LEN(B8031:V8031))=0,"",IF(OR(OR(ISBLANK(F8031),SUM(LEN(C8031),LEN(D8031))=0),AND(NOT(E8031="Unknown"),ISBLANK(J8031)),AND(NOT(O8031="Unknown"),ISBLANK(R8031))),"Missing Information", INDEX(Table15[Entire Service Line Classification], MATCH(SUMIFS(Table15[Unique ID],Table15[System-Owned Portion],E8031,Table15[If Material Anything Other than "Lead" in Column E,Was Material Ever Previously Lead?],G8031,Table15[Customer-Owned Portion],O8031),Table15[Unique ID],0),0)))</f>
        <v/>
      </c>
      <c r="X8031"/>
    </row>
    <row r="8032" spans="2:24" x14ac:dyDescent="0.35">
      <c r="B8032" s="146"/>
      <c r="C8032" s="31"/>
      <c r="D8032" s="31"/>
      <c r="E8032" s="44"/>
      <c r="F8032" s="43"/>
      <c r="G8032" s="84"/>
      <c r="H8032" s="31"/>
      <c r="I8032" s="31"/>
      <c r="J8032" s="84"/>
      <c r="K8032" s="31"/>
      <c r="L8032" s="31"/>
      <c r="M8032" s="169"/>
      <c r="N8032" s="148"/>
      <c r="O8032" s="106"/>
      <c r="P8032" s="43"/>
      <c r="Q8032" s="31"/>
      <c r="R8032" s="84"/>
      <c r="S8032" s="31"/>
      <c r="T8032" s="31"/>
      <c r="U8032" s="169"/>
      <c r="V8032" s="150"/>
      <c r="W8032" s="342" t="str" cm="1">
        <f t="array" ref="W8032">IF(SUM(LEN(B8032:V8032))=0,"",IF(OR(OR(ISBLANK(F8032),SUM(LEN(C8032),LEN(D8032))=0),AND(NOT(E8032="Unknown"),ISBLANK(J8032)),AND(NOT(O8032="Unknown"),ISBLANK(R8032))),"Missing Information", INDEX(Table15[Entire Service Line Classification], MATCH(SUMIFS(Table15[Unique ID],Table15[System-Owned Portion],E8032,Table15[If Material Anything Other than "Lead" in Column E,Was Material Ever Previously Lead?],G8032,Table15[Customer-Owned Portion],O8032),Table15[Unique ID],0),0)))</f>
        <v/>
      </c>
      <c r="X8032"/>
    </row>
    <row r="8033" spans="2:24" x14ac:dyDescent="0.35">
      <c r="B8033" s="146"/>
      <c r="C8033" s="31"/>
      <c r="D8033" s="31"/>
      <c r="E8033" s="44"/>
      <c r="F8033" s="43"/>
      <c r="G8033" s="84"/>
      <c r="H8033" s="31"/>
      <c r="I8033" s="31"/>
      <c r="J8033" s="84"/>
      <c r="K8033" s="31"/>
      <c r="L8033" s="31"/>
      <c r="M8033" s="169"/>
      <c r="N8033" s="148"/>
      <c r="O8033" s="106"/>
      <c r="P8033" s="43"/>
      <c r="Q8033" s="31"/>
      <c r="R8033" s="84"/>
      <c r="S8033" s="31"/>
      <c r="T8033" s="31"/>
      <c r="U8033" s="169"/>
      <c r="V8033" s="150"/>
      <c r="W8033" s="342" t="str" cm="1">
        <f t="array" ref="W8033">IF(SUM(LEN(B8033:V8033))=0,"",IF(OR(OR(ISBLANK(F8033),SUM(LEN(C8033),LEN(D8033))=0),AND(NOT(E8033="Unknown"),ISBLANK(J8033)),AND(NOT(O8033="Unknown"),ISBLANK(R8033))),"Missing Information", INDEX(Table15[Entire Service Line Classification], MATCH(SUMIFS(Table15[Unique ID],Table15[System-Owned Portion],E8033,Table15[If Material Anything Other than "Lead" in Column E,Was Material Ever Previously Lead?],G8033,Table15[Customer-Owned Portion],O8033),Table15[Unique ID],0),0)))</f>
        <v/>
      </c>
      <c r="X8033"/>
    </row>
    <row r="8034" spans="2:24" x14ac:dyDescent="0.35">
      <c r="B8034" s="146"/>
      <c r="C8034" s="31"/>
      <c r="D8034" s="31"/>
      <c r="E8034" s="44"/>
      <c r="F8034" s="43"/>
      <c r="G8034" s="84"/>
      <c r="H8034" s="31"/>
      <c r="I8034" s="31"/>
      <c r="J8034" s="84"/>
      <c r="K8034" s="31"/>
      <c r="L8034" s="31"/>
      <c r="M8034" s="169"/>
      <c r="N8034" s="148"/>
      <c r="O8034" s="106"/>
      <c r="P8034" s="43"/>
      <c r="Q8034" s="31"/>
      <c r="R8034" s="84"/>
      <c r="S8034" s="31"/>
      <c r="T8034" s="31"/>
      <c r="U8034" s="169"/>
      <c r="V8034" s="150"/>
      <c r="W8034" s="342" t="str" cm="1">
        <f t="array" ref="W8034">IF(SUM(LEN(B8034:V8034))=0,"",IF(OR(OR(ISBLANK(F8034),SUM(LEN(C8034),LEN(D8034))=0),AND(NOT(E8034="Unknown"),ISBLANK(J8034)),AND(NOT(O8034="Unknown"),ISBLANK(R8034))),"Missing Information", INDEX(Table15[Entire Service Line Classification], MATCH(SUMIFS(Table15[Unique ID],Table15[System-Owned Portion],E8034,Table15[If Material Anything Other than "Lead" in Column E,Was Material Ever Previously Lead?],G8034,Table15[Customer-Owned Portion],O8034),Table15[Unique ID],0),0)))</f>
        <v/>
      </c>
      <c r="X8034"/>
    </row>
    <row r="8035" spans="2:24" x14ac:dyDescent="0.35">
      <c r="B8035" s="146"/>
      <c r="C8035" s="31"/>
      <c r="D8035" s="31"/>
      <c r="E8035" s="44"/>
      <c r="F8035" s="43"/>
      <c r="G8035" s="84"/>
      <c r="H8035" s="31"/>
      <c r="I8035" s="31"/>
      <c r="J8035" s="84"/>
      <c r="K8035" s="31"/>
      <c r="L8035" s="31"/>
      <c r="M8035" s="169"/>
      <c r="N8035" s="148"/>
      <c r="O8035" s="106"/>
      <c r="P8035" s="43"/>
      <c r="Q8035" s="31"/>
      <c r="R8035" s="84"/>
      <c r="S8035" s="31"/>
      <c r="T8035" s="31"/>
      <c r="U8035" s="169"/>
      <c r="V8035" s="150"/>
      <c r="W8035" s="342" t="str" cm="1">
        <f t="array" ref="W8035">IF(SUM(LEN(B8035:V8035))=0,"",IF(OR(OR(ISBLANK(F8035),SUM(LEN(C8035),LEN(D8035))=0),AND(NOT(E8035="Unknown"),ISBLANK(J8035)),AND(NOT(O8035="Unknown"),ISBLANK(R8035))),"Missing Information", INDEX(Table15[Entire Service Line Classification], MATCH(SUMIFS(Table15[Unique ID],Table15[System-Owned Portion],E8035,Table15[If Material Anything Other than "Lead" in Column E,Was Material Ever Previously Lead?],G8035,Table15[Customer-Owned Portion],O8035),Table15[Unique ID],0),0)))</f>
        <v/>
      </c>
      <c r="X8035"/>
    </row>
    <row r="8036" spans="2:24" x14ac:dyDescent="0.35">
      <c r="B8036" s="146"/>
      <c r="C8036" s="31"/>
      <c r="D8036" s="31"/>
      <c r="E8036" s="44"/>
      <c r="F8036" s="43"/>
      <c r="G8036" s="84"/>
      <c r="H8036" s="31"/>
      <c r="I8036" s="31"/>
      <c r="J8036" s="84"/>
      <c r="K8036" s="31"/>
      <c r="L8036" s="31"/>
      <c r="M8036" s="169"/>
      <c r="N8036" s="148"/>
      <c r="O8036" s="106"/>
      <c r="P8036" s="43"/>
      <c r="Q8036" s="31"/>
      <c r="R8036" s="84"/>
      <c r="S8036" s="31"/>
      <c r="T8036" s="31"/>
      <c r="U8036" s="169"/>
      <c r="V8036" s="150"/>
      <c r="W8036" s="342" t="str" cm="1">
        <f t="array" ref="W8036">IF(SUM(LEN(B8036:V8036))=0,"",IF(OR(OR(ISBLANK(F8036),SUM(LEN(C8036),LEN(D8036))=0),AND(NOT(E8036="Unknown"),ISBLANK(J8036)),AND(NOT(O8036="Unknown"),ISBLANK(R8036))),"Missing Information", INDEX(Table15[Entire Service Line Classification], MATCH(SUMIFS(Table15[Unique ID],Table15[System-Owned Portion],E8036,Table15[If Material Anything Other than "Lead" in Column E,Was Material Ever Previously Lead?],G8036,Table15[Customer-Owned Portion],O8036),Table15[Unique ID],0),0)))</f>
        <v/>
      </c>
      <c r="X8036"/>
    </row>
    <row r="8037" spans="2:24" x14ac:dyDescent="0.35">
      <c r="B8037" s="146"/>
      <c r="C8037" s="31"/>
      <c r="D8037" s="31"/>
      <c r="E8037" s="44"/>
      <c r="F8037" s="43"/>
      <c r="G8037" s="84"/>
      <c r="H8037" s="31"/>
      <c r="I8037" s="31"/>
      <c r="J8037" s="84"/>
      <c r="K8037" s="31"/>
      <c r="L8037" s="31"/>
      <c r="M8037" s="169"/>
      <c r="N8037" s="148"/>
      <c r="O8037" s="106"/>
      <c r="P8037" s="43"/>
      <c r="Q8037" s="31"/>
      <c r="R8037" s="84"/>
      <c r="S8037" s="31"/>
      <c r="T8037" s="31"/>
      <c r="U8037" s="169"/>
      <c r="V8037" s="150"/>
      <c r="W8037" s="342" t="str" cm="1">
        <f t="array" ref="W8037">IF(SUM(LEN(B8037:V8037))=0,"",IF(OR(OR(ISBLANK(F8037),SUM(LEN(C8037),LEN(D8037))=0),AND(NOT(E8037="Unknown"),ISBLANK(J8037)),AND(NOT(O8037="Unknown"),ISBLANK(R8037))),"Missing Information", INDEX(Table15[Entire Service Line Classification], MATCH(SUMIFS(Table15[Unique ID],Table15[System-Owned Portion],E8037,Table15[If Material Anything Other than "Lead" in Column E,Was Material Ever Previously Lead?],G8037,Table15[Customer-Owned Portion],O8037),Table15[Unique ID],0),0)))</f>
        <v/>
      </c>
      <c r="X8037"/>
    </row>
    <row r="8038" spans="2:24" x14ac:dyDescent="0.35">
      <c r="B8038" s="146"/>
      <c r="C8038" s="31"/>
      <c r="D8038" s="31"/>
      <c r="E8038" s="44"/>
      <c r="F8038" s="43"/>
      <c r="G8038" s="84"/>
      <c r="H8038" s="31"/>
      <c r="I8038" s="31"/>
      <c r="J8038" s="84"/>
      <c r="K8038" s="31"/>
      <c r="L8038" s="31"/>
      <c r="M8038" s="169"/>
      <c r="N8038" s="148"/>
      <c r="O8038" s="106"/>
      <c r="P8038" s="43"/>
      <c r="Q8038" s="31"/>
      <c r="R8038" s="84"/>
      <c r="S8038" s="31"/>
      <c r="T8038" s="31"/>
      <c r="U8038" s="169"/>
      <c r="V8038" s="150"/>
      <c r="W8038" s="342" t="str" cm="1">
        <f t="array" ref="W8038">IF(SUM(LEN(B8038:V8038))=0,"",IF(OR(OR(ISBLANK(F8038),SUM(LEN(C8038),LEN(D8038))=0),AND(NOT(E8038="Unknown"),ISBLANK(J8038)),AND(NOT(O8038="Unknown"),ISBLANK(R8038))),"Missing Information", INDEX(Table15[Entire Service Line Classification], MATCH(SUMIFS(Table15[Unique ID],Table15[System-Owned Portion],E8038,Table15[If Material Anything Other than "Lead" in Column E,Was Material Ever Previously Lead?],G8038,Table15[Customer-Owned Portion],O8038),Table15[Unique ID],0),0)))</f>
        <v/>
      </c>
      <c r="X8038"/>
    </row>
    <row r="8039" spans="2:24" x14ac:dyDescent="0.35">
      <c r="B8039" s="146"/>
      <c r="C8039" s="31"/>
      <c r="D8039" s="31"/>
      <c r="E8039" s="44"/>
      <c r="F8039" s="43"/>
      <c r="G8039" s="84"/>
      <c r="H8039" s="31"/>
      <c r="I8039" s="31"/>
      <c r="J8039" s="84"/>
      <c r="K8039" s="31"/>
      <c r="L8039" s="31"/>
      <c r="M8039" s="169"/>
      <c r="N8039" s="148"/>
      <c r="O8039" s="106"/>
      <c r="P8039" s="43"/>
      <c r="Q8039" s="31"/>
      <c r="R8039" s="84"/>
      <c r="S8039" s="31"/>
      <c r="T8039" s="31"/>
      <c r="U8039" s="169"/>
      <c r="V8039" s="150"/>
      <c r="W8039" s="342" t="str" cm="1">
        <f t="array" ref="W8039">IF(SUM(LEN(B8039:V8039))=0,"",IF(OR(OR(ISBLANK(F8039),SUM(LEN(C8039),LEN(D8039))=0),AND(NOT(E8039="Unknown"),ISBLANK(J8039)),AND(NOT(O8039="Unknown"),ISBLANK(R8039))),"Missing Information", INDEX(Table15[Entire Service Line Classification], MATCH(SUMIFS(Table15[Unique ID],Table15[System-Owned Portion],E8039,Table15[If Material Anything Other than "Lead" in Column E,Was Material Ever Previously Lead?],G8039,Table15[Customer-Owned Portion],O8039),Table15[Unique ID],0),0)))</f>
        <v/>
      </c>
      <c r="X8039"/>
    </row>
    <row r="8040" spans="2:24" x14ac:dyDescent="0.35">
      <c r="B8040" s="146"/>
      <c r="C8040" s="31"/>
      <c r="D8040" s="31"/>
      <c r="E8040" s="44"/>
      <c r="F8040" s="43"/>
      <c r="G8040" s="84"/>
      <c r="H8040" s="31"/>
      <c r="I8040" s="31"/>
      <c r="J8040" s="84"/>
      <c r="K8040" s="31"/>
      <c r="L8040" s="31"/>
      <c r="M8040" s="169"/>
      <c r="N8040" s="148"/>
      <c r="O8040" s="106"/>
      <c r="P8040" s="43"/>
      <c r="Q8040" s="31"/>
      <c r="R8040" s="84"/>
      <c r="S8040" s="31"/>
      <c r="T8040" s="31"/>
      <c r="U8040" s="169"/>
      <c r="V8040" s="150"/>
      <c r="W8040" s="342" t="str" cm="1">
        <f t="array" ref="W8040">IF(SUM(LEN(B8040:V8040))=0,"",IF(OR(OR(ISBLANK(F8040),SUM(LEN(C8040),LEN(D8040))=0),AND(NOT(E8040="Unknown"),ISBLANK(J8040)),AND(NOT(O8040="Unknown"),ISBLANK(R8040))),"Missing Information", INDEX(Table15[Entire Service Line Classification], MATCH(SUMIFS(Table15[Unique ID],Table15[System-Owned Portion],E8040,Table15[If Material Anything Other than "Lead" in Column E,Was Material Ever Previously Lead?],G8040,Table15[Customer-Owned Portion],O8040),Table15[Unique ID],0),0)))</f>
        <v/>
      </c>
      <c r="X8040"/>
    </row>
    <row r="8041" spans="2:24" x14ac:dyDescent="0.35">
      <c r="B8041" s="146"/>
      <c r="C8041" s="31"/>
      <c r="D8041" s="31"/>
      <c r="E8041" s="44"/>
      <c r="F8041" s="43"/>
      <c r="G8041" s="84"/>
      <c r="H8041" s="31"/>
      <c r="I8041" s="31"/>
      <c r="J8041" s="84"/>
      <c r="K8041" s="31"/>
      <c r="L8041" s="31"/>
      <c r="M8041" s="169"/>
      <c r="N8041" s="148"/>
      <c r="O8041" s="106"/>
      <c r="P8041" s="43"/>
      <c r="Q8041" s="31"/>
      <c r="R8041" s="84"/>
      <c r="S8041" s="31"/>
      <c r="T8041" s="31"/>
      <c r="U8041" s="169"/>
      <c r="V8041" s="150"/>
      <c r="W8041" s="342" t="str" cm="1">
        <f t="array" ref="W8041">IF(SUM(LEN(B8041:V8041))=0,"",IF(OR(OR(ISBLANK(F8041),SUM(LEN(C8041),LEN(D8041))=0),AND(NOT(E8041="Unknown"),ISBLANK(J8041)),AND(NOT(O8041="Unknown"),ISBLANK(R8041))),"Missing Information", INDEX(Table15[Entire Service Line Classification], MATCH(SUMIFS(Table15[Unique ID],Table15[System-Owned Portion],E8041,Table15[If Material Anything Other than "Lead" in Column E,Was Material Ever Previously Lead?],G8041,Table15[Customer-Owned Portion],O8041),Table15[Unique ID],0),0)))</f>
        <v/>
      </c>
      <c r="X8041"/>
    </row>
    <row r="8042" spans="2:24" x14ac:dyDescent="0.35">
      <c r="B8042" s="146"/>
      <c r="C8042" s="31"/>
      <c r="D8042" s="31"/>
      <c r="E8042" s="44"/>
      <c r="F8042" s="43"/>
      <c r="G8042" s="84"/>
      <c r="H8042" s="31"/>
      <c r="I8042" s="31"/>
      <c r="J8042" s="84"/>
      <c r="K8042" s="31"/>
      <c r="L8042" s="31"/>
      <c r="M8042" s="169"/>
      <c r="N8042" s="148"/>
      <c r="O8042" s="106"/>
      <c r="P8042" s="43"/>
      <c r="Q8042" s="31"/>
      <c r="R8042" s="84"/>
      <c r="S8042" s="31"/>
      <c r="T8042" s="31"/>
      <c r="U8042" s="169"/>
      <c r="V8042" s="150"/>
      <c r="W8042" s="342" t="str" cm="1">
        <f t="array" ref="W8042">IF(SUM(LEN(B8042:V8042))=0,"",IF(OR(OR(ISBLANK(F8042),SUM(LEN(C8042),LEN(D8042))=0),AND(NOT(E8042="Unknown"),ISBLANK(J8042)),AND(NOT(O8042="Unknown"),ISBLANK(R8042))),"Missing Information", INDEX(Table15[Entire Service Line Classification], MATCH(SUMIFS(Table15[Unique ID],Table15[System-Owned Portion],E8042,Table15[If Material Anything Other than "Lead" in Column E,Was Material Ever Previously Lead?],G8042,Table15[Customer-Owned Portion],O8042),Table15[Unique ID],0),0)))</f>
        <v/>
      </c>
      <c r="X8042"/>
    </row>
    <row r="8043" spans="2:24" x14ac:dyDescent="0.35">
      <c r="B8043" s="146"/>
      <c r="C8043" s="31"/>
      <c r="D8043" s="31"/>
      <c r="E8043" s="44"/>
      <c r="F8043" s="43"/>
      <c r="G8043" s="84"/>
      <c r="H8043" s="31"/>
      <c r="I8043" s="31"/>
      <c r="J8043" s="84"/>
      <c r="K8043" s="31"/>
      <c r="L8043" s="31"/>
      <c r="M8043" s="169"/>
      <c r="N8043" s="148"/>
      <c r="O8043" s="106"/>
      <c r="P8043" s="43"/>
      <c r="Q8043" s="31"/>
      <c r="R8043" s="84"/>
      <c r="S8043" s="31"/>
      <c r="T8043" s="31"/>
      <c r="U8043" s="169"/>
      <c r="V8043" s="150"/>
      <c r="W8043" s="342" t="str" cm="1">
        <f t="array" ref="W8043">IF(SUM(LEN(B8043:V8043))=0,"",IF(OR(OR(ISBLANK(F8043),SUM(LEN(C8043),LEN(D8043))=0),AND(NOT(E8043="Unknown"),ISBLANK(J8043)),AND(NOT(O8043="Unknown"),ISBLANK(R8043))),"Missing Information", INDEX(Table15[Entire Service Line Classification], MATCH(SUMIFS(Table15[Unique ID],Table15[System-Owned Portion],E8043,Table15[If Material Anything Other than "Lead" in Column E,Was Material Ever Previously Lead?],G8043,Table15[Customer-Owned Portion],O8043),Table15[Unique ID],0),0)))</f>
        <v/>
      </c>
      <c r="X8043"/>
    </row>
    <row r="8044" spans="2:24" x14ac:dyDescent="0.35">
      <c r="B8044" s="146"/>
      <c r="C8044" s="31"/>
      <c r="D8044" s="31"/>
      <c r="E8044" s="44"/>
      <c r="F8044" s="43"/>
      <c r="G8044" s="84"/>
      <c r="H8044" s="31"/>
      <c r="I8044" s="31"/>
      <c r="J8044" s="84"/>
      <c r="K8044" s="31"/>
      <c r="L8044" s="31"/>
      <c r="M8044" s="169"/>
      <c r="N8044" s="148"/>
      <c r="O8044" s="106"/>
      <c r="P8044" s="43"/>
      <c r="Q8044" s="31"/>
      <c r="R8044" s="84"/>
      <c r="S8044" s="31"/>
      <c r="T8044" s="31"/>
      <c r="U8044" s="169"/>
      <c r="V8044" s="150"/>
      <c r="W8044" s="342" t="str" cm="1">
        <f t="array" ref="W8044">IF(SUM(LEN(B8044:V8044))=0,"",IF(OR(OR(ISBLANK(F8044),SUM(LEN(C8044),LEN(D8044))=0),AND(NOT(E8044="Unknown"),ISBLANK(J8044)),AND(NOT(O8044="Unknown"),ISBLANK(R8044))),"Missing Information", INDEX(Table15[Entire Service Line Classification], MATCH(SUMIFS(Table15[Unique ID],Table15[System-Owned Portion],E8044,Table15[If Material Anything Other than "Lead" in Column E,Was Material Ever Previously Lead?],G8044,Table15[Customer-Owned Portion],O8044),Table15[Unique ID],0),0)))</f>
        <v/>
      </c>
      <c r="X8044"/>
    </row>
    <row r="8045" spans="2:24" x14ac:dyDescent="0.35">
      <c r="B8045" s="146"/>
      <c r="C8045" s="31"/>
      <c r="D8045" s="31"/>
      <c r="E8045" s="44"/>
      <c r="F8045" s="43"/>
      <c r="G8045" s="84"/>
      <c r="H8045" s="31"/>
      <c r="I8045" s="31"/>
      <c r="J8045" s="84"/>
      <c r="K8045" s="31"/>
      <c r="L8045" s="31"/>
      <c r="M8045" s="169"/>
      <c r="N8045" s="148"/>
      <c r="O8045" s="106"/>
      <c r="P8045" s="43"/>
      <c r="Q8045" s="31"/>
      <c r="R8045" s="84"/>
      <c r="S8045" s="31"/>
      <c r="T8045" s="31"/>
      <c r="U8045" s="169"/>
      <c r="V8045" s="150"/>
      <c r="W8045" s="342" t="str" cm="1">
        <f t="array" ref="W8045">IF(SUM(LEN(B8045:V8045))=0,"",IF(OR(OR(ISBLANK(F8045),SUM(LEN(C8045),LEN(D8045))=0),AND(NOT(E8045="Unknown"),ISBLANK(J8045)),AND(NOT(O8045="Unknown"),ISBLANK(R8045))),"Missing Information", INDEX(Table15[Entire Service Line Classification], MATCH(SUMIFS(Table15[Unique ID],Table15[System-Owned Portion],E8045,Table15[If Material Anything Other than "Lead" in Column E,Was Material Ever Previously Lead?],G8045,Table15[Customer-Owned Portion],O8045),Table15[Unique ID],0),0)))</f>
        <v/>
      </c>
      <c r="X8045"/>
    </row>
    <row r="8046" spans="2:24" x14ac:dyDescent="0.35">
      <c r="B8046" s="146"/>
      <c r="C8046" s="31"/>
      <c r="D8046" s="31"/>
      <c r="E8046" s="44"/>
      <c r="F8046" s="43"/>
      <c r="G8046" s="84"/>
      <c r="H8046" s="31"/>
      <c r="I8046" s="31"/>
      <c r="J8046" s="84"/>
      <c r="K8046" s="31"/>
      <c r="L8046" s="31"/>
      <c r="M8046" s="169"/>
      <c r="N8046" s="148"/>
      <c r="O8046" s="106"/>
      <c r="P8046" s="43"/>
      <c r="Q8046" s="31"/>
      <c r="R8046" s="84"/>
      <c r="S8046" s="31"/>
      <c r="T8046" s="31"/>
      <c r="U8046" s="169"/>
      <c r="V8046" s="150"/>
      <c r="W8046" s="342" t="str" cm="1">
        <f t="array" ref="W8046">IF(SUM(LEN(B8046:V8046))=0,"",IF(OR(OR(ISBLANK(F8046),SUM(LEN(C8046),LEN(D8046))=0),AND(NOT(E8046="Unknown"),ISBLANK(J8046)),AND(NOT(O8046="Unknown"),ISBLANK(R8046))),"Missing Information", INDEX(Table15[Entire Service Line Classification], MATCH(SUMIFS(Table15[Unique ID],Table15[System-Owned Portion],E8046,Table15[If Material Anything Other than "Lead" in Column E,Was Material Ever Previously Lead?],G8046,Table15[Customer-Owned Portion],O8046),Table15[Unique ID],0),0)))</f>
        <v/>
      </c>
      <c r="X8046"/>
    </row>
    <row r="8047" spans="2:24" x14ac:dyDescent="0.35">
      <c r="B8047" s="146"/>
      <c r="C8047" s="31"/>
      <c r="D8047" s="31"/>
      <c r="E8047" s="44"/>
      <c r="F8047" s="43"/>
      <c r="G8047" s="84"/>
      <c r="H8047" s="31"/>
      <c r="I8047" s="31"/>
      <c r="J8047" s="84"/>
      <c r="K8047" s="31"/>
      <c r="L8047" s="31"/>
      <c r="M8047" s="169"/>
      <c r="N8047" s="148"/>
      <c r="O8047" s="106"/>
      <c r="P8047" s="43"/>
      <c r="Q8047" s="31"/>
      <c r="R8047" s="84"/>
      <c r="S8047" s="31"/>
      <c r="T8047" s="31"/>
      <c r="U8047" s="169"/>
      <c r="V8047" s="150"/>
      <c r="W8047" s="342" t="str" cm="1">
        <f t="array" ref="W8047">IF(SUM(LEN(B8047:V8047))=0,"",IF(OR(OR(ISBLANK(F8047),SUM(LEN(C8047),LEN(D8047))=0),AND(NOT(E8047="Unknown"),ISBLANK(J8047)),AND(NOT(O8047="Unknown"),ISBLANK(R8047))),"Missing Information", INDEX(Table15[Entire Service Line Classification], MATCH(SUMIFS(Table15[Unique ID],Table15[System-Owned Portion],E8047,Table15[If Material Anything Other than "Lead" in Column E,Was Material Ever Previously Lead?],G8047,Table15[Customer-Owned Portion],O8047),Table15[Unique ID],0),0)))</f>
        <v/>
      </c>
      <c r="X8047"/>
    </row>
    <row r="8048" spans="2:24" x14ac:dyDescent="0.35">
      <c r="B8048" s="146"/>
      <c r="C8048" s="31"/>
      <c r="D8048" s="31"/>
      <c r="E8048" s="44"/>
      <c r="F8048" s="43"/>
      <c r="G8048" s="84"/>
      <c r="H8048" s="31"/>
      <c r="I8048" s="31"/>
      <c r="J8048" s="84"/>
      <c r="K8048" s="31"/>
      <c r="L8048" s="31"/>
      <c r="M8048" s="169"/>
      <c r="N8048" s="148"/>
      <c r="O8048" s="106"/>
      <c r="P8048" s="43"/>
      <c r="Q8048" s="31"/>
      <c r="R8048" s="84"/>
      <c r="S8048" s="31"/>
      <c r="T8048" s="31"/>
      <c r="U8048" s="169"/>
      <c r="V8048" s="150"/>
      <c r="W8048" s="342" t="str" cm="1">
        <f t="array" ref="W8048">IF(SUM(LEN(B8048:V8048))=0,"",IF(OR(OR(ISBLANK(F8048),SUM(LEN(C8048),LEN(D8048))=0),AND(NOT(E8048="Unknown"),ISBLANK(J8048)),AND(NOT(O8048="Unknown"),ISBLANK(R8048))),"Missing Information", INDEX(Table15[Entire Service Line Classification], MATCH(SUMIFS(Table15[Unique ID],Table15[System-Owned Portion],E8048,Table15[If Material Anything Other than "Lead" in Column E,Was Material Ever Previously Lead?],G8048,Table15[Customer-Owned Portion],O8048),Table15[Unique ID],0),0)))</f>
        <v/>
      </c>
      <c r="X8048"/>
    </row>
    <row r="8049" spans="2:24" x14ac:dyDescent="0.35">
      <c r="B8049" s="146"/>
      <c r="C8049" s="31"/>
      <c r="D8049" s="31"/>
      <c r="E8049" s="44"/>
      <c r="F8049" s="43"/>
      <c r="G8049" s="84"/>
      <c r="H8049" s="31"/>
      <c r="I8049" s="31"/>
      <c r="J8049" s="84"/>
      <c r="K8049" s="31"/>
      <c r="L8049" s="31"/>
      <c r="M8049" s="169"/>
      <c r="N8049" s="148"/>
      <c r="O8049" s="106"/>
      <c r="P8049" s="43"/>
      <c r="Q8049" s="31"/>
      <c r="R8049" s="84"/>
      <c r="S8049" s="31"/>
      <c r="T8049" s="31"/>
      <c r="U8049" s="169"/>
      <c r="V8049" s="150"/>
      <c r="W8049" s="342" t="str" cm="1">
        <f t="array" ref="W8049">IF(SUM(LEN(B8049:V8049))=0,"",IF(OR(OR(ISBLANK(F8049),SUM(LEN(C8049),LEN(D8049))=0),AND(NOT(E8049="Unknown"),ISBLANK(J8049)),AND(NOT(O8049="Unknown"),ISBLANK(R8049))),"Missing Information", INDEX(Table15[Entire Service Line Classification], MATCH(SUMIFS(Table15[Unique ID],Table15[System-Owned Portion],E8049,Table15[If Material Anything Other than "Lead" in Column E,Was Material Ever Previously Lead?],G8049,Table15[Customer-Owned Portion],O8049),Table15[Unique ID],0),0)))</f>
        <v/>
      </c>
      <c r="X8049"/>
    </row>
    <row r="8050" spans="2:24" x14ac:dyDescent="0.35">
      <c r="B8050" s="146"/>
      <c r="C8050" s="31"/>
      <c r="D8050" s="31"/>
      <c r="E8050" s="44"/>
      <c r="F8050" s="43"/>
      <c r="G8050" s="84"/>
      <c r="H8050" s="31"/>
      <c r="I8050" s="31"/>
      <c r="J8050" s="84"/>
      <c r="K8050" s="31"/>
      <c r="L8050" s="31"/>
      <c r="M8050" s="169"/>
      <c r="N8050" s="148"/>
      <c r="O8050" s="106"/>
      <c r="P8050" s="43"/>
      <c r="Q8050" s="31"/>
      <c r="R8050" s="84"/>
      <c r="S8050" s="31"/>
      <c r="T8050" s="31"/>
      <c r="U8050" s="169"/>
      <c r="V8050" s="150"/>
      <c r="W8050" s="342" t="str" cm="1">
        <f t="array" ref="W8050">IF(SUM(LEN(B8050:V8050))=0,"",IF(OR(OR(ISBLANK(F8050),SUM(LEN(C8050),LEN(D8050))=0),AND(NOT(E8050="Unknown"),ISBLANK(J8050)),AND(NOT(O8050="Unknown"),ISBLANK(R8050))),"Missing Information", INDEX(Table15[Entire Service Line Classification], MATCH(SUMIFS(Table15[Unique ID],Table15[System-Owned Portion],E8050,Table15[If Material Anything Other than "Lead" in Column E,Was Material Ever Previously Lead?],G8050,Table15[Customer-Owned Portion],O8050),Table15[Unique ID],0),0)))</f>
        <v/>
      </c>
      <c r="X8050"/>
    </row>
    <row r="8051" spans="2:24" x14ac:dyDescent="0.35">
      <c r="B8051" s="146"/>
      <c r="C8051" s="31"/>
      <c r="D8051" s="31"/>
      <c r="E8051" s="44"/>
      <c r="F8051" s="43"/>
      <c r="G8051" s="84"/>
      <c r="H8051" s="31"/>
      <c r="I8051" s="31"/>
      <c r="J8051" s="84"/>
      <c r="K8051" s="31"/>
      <c r="L8051" s="31"/>
      <c r="M8051" s="169"/>
      <c r="N8051" s="148"/>
      <c r="O8051" s="106"/>
      <c r="P8051" s="43"/>
      <c r="Q8051" s="31"/>
      <c r="R8051" s="84"/>
      <c r="S8051" s="31"/>
      <c r="T8051" s="31"/>
      <c r="U8051" s="169"/>
      <c r="V8051" s="150"/>
      <c r="W8051" s="342" t="str" cm="1">
        <f t="array" ref="W8051">IF(SUM(LEN(B8051:V8051))=0,"",IF(OR(OR(ISBLANK(F8051),SUM(LEN(C8051),LEN(D8051))=0),AND(NOT(E8051="Unknown"),ISBLANK(J8051)),AND(NOT(O8051="Unknown"),ISBLANK(R8051))),"Missing Information", INDEX(Table15[Entire Service Line Classification], MATCH(SUMIFS(Table15[Unique ID],Table15[System-Owned Portion],E8051,Table15[If Material Anything Other than "Lead" in Column E,Was Material Ever Previously Lead?],G8051,Table15[Customer-Owned Portion],O8051),Table15[Unique ID],0),0)))</f>
        <v/>
      </c>
      <c r="X8051"/>
    </row>
    <row r="8052" spans="2:24" x14ac:dyDescent="0.35">
      <c r="B8052" s="146"/>
      <c r="C8052" s="31"/>
      <c r="D8052" s="31"/>
      <c r="E8052" s="44"/>
      <c r="F8052" s="43"/>
      <c r="G8052" s="84"/>
      <c r="H8052" s="31"/>
      <c r="I8052" s="31"/>
      <c r="J8052" s="84"/>
      <c r="K8052" s="31"/>
      <c r="L8052" s="31"/>
      <c r="M8052" s="169"/>
      <c r="N8052" s="148"/>
      <c r="O8052" s="106"/>
      <c r="P8052" s="43"/>
      <c r="Q8052" s="31"/>
      <c r="R8052" s="84"/>
      <c r="S8052" s="31"/>
      <c r="T8052" s="31"/>
      <c r="U8052" s="169"/>
      <c r="V8052" s="150"/>
      <c r="W8052" s="342" t="str" cm="1">
        <f t="array" ref="W8052">IF(SUM(LEN(B8052:V8052))=0,"",IF(OR(OR(ISBLANK(F8052),SUM(LEN(C8052),LEN(D8052))=0),AND(NOT(E8052="Unknown"),ISBLANK(J8052)),AND(NOT(O8052="Unknown"),ISBLANK(R8052))),"Missing Information", INDEX(Table15[Entire Service Line Classification], MATCH(SUMIFS(Table15[Unique ID],Table15[System-Owned Portion],E8052,Table15[If Material Anything Other than "Lead" in Column E,Was Material Ever Previously Lead?],G8052,Table15[Customer-Owned Portion],O8052),Table15[Unique ID],0),0)))</f>
        <v/>
      </c>
      <c r="X8052"/>
    </row>
    <row r="8053" spans="2:24" x14ac:dyDescent="0.35">
      <c r="B8053" s="146"/>
      <c r="C8053" s="31"/>
      <c r="D8053" s="31"/>
      <c r="E8053" s="44"/>
      <c r="F8053" s="43"/>
      <c r="G8053" s="84"/>
      <c r="H8053" s="31"/>
      <c r="I8053" s="31"/>
      <c r="J8053" s="84"/>
      <c r="K8053" s="31"/>
      <c r="L8053" s="31"/>
      <c r="M8053" s="169"/>
      <c r="N8053" s="148"/>
      <c r="O8053" s="106"/>
      <c r="P8053" s="43"/>
      <c r="Q8053" s="31"/>
      <c r="R8053" s="84"/>
      <c r="S8053" s="31"/>
      <c r="T8053" s="31"/>
      <c r="U8053" s="169"/>
      <c r="V8053" s="150"/>
      <c r="W8053" s="342" t="str" cm="1">
        <f t="array" ref="W8053">IF(SUM(LEN(B8053:V8053))=0,"",IF(OR(OR(ISBLANK(F8053),SUM(LEN(C8053),LEN(D8053))=0),AND(NOT(E8053="Unknown"),ISBLANK(J8053)),AND(NOT(O8053="Unknown"),ISBLANK(R8053))),"Missing Information", INDEX(Table15[Entire Service Line Classification], MATCH(SUMIFS(Table15[Unique ID],Table15[System-Owned Portion],E8053,Table15[If Material Anything Other than "Lead" in Column E,Was Material Ever Previously Lead?],G8053,Table15[Customer-Owned Portion],O8053),Table15[Unique ID],0),0)))</f>
        <v/>
      </c>
      <c r="X8053"/>
    </row>
    <row r="8054" spans="2:24" x14ac:dyDescent="0.35">
      <c r="B8054" s="146"/>
      <c r="C8054" s="31"/>
      <c r="D8054" s="31"/>
      <c r="E8054" s="44"/>
      <c r="F8054" s="43"/>
      <c r="G8054" s="84"/>
      <c r="H8054" s="31"/>
      <c r="I8054" s="31"/>
      <c r="J8054" s="84"/>
      <c r="K8054" s="31"/>
      <c r="L8054" s="31"/>
      <c r="M8054" s="169"/>
      <c r="N8054" s="148"/>
      <c r="O8054" s="106"/>
      <c r="P8054" s="43"/>
      <c r="Q8054" s="31"/>
      <c r="R8054" s="84"/>
      <c r="S8054" s="31"/>
      <c r="T8054" s="31"/>
      <c r="U8054" s="169"/>
      <c r="V8054" s="150"/>
      <c r="W8054" s="342" t="str" cm="1">
        <f t="array" ref="W8054">IF(SUM(LEN(B8054:V8054))=0,"",IF(OR(OR(ISBLANK(F8054),SUM(LEN(C8054),LEN(D8054))=0),AND(NOT(E8054="Unknown"),ISBLANK(J8054)),AND(NOT(O8054="Unknown"),ISBLANK(R8054))),"Missing Information", INDEX(Table15[Entire Service Line Classification], MATCH(SUMIFS(Table15[Unique ID],Table15[System-Owned Portion],E8054,Table15[If Material Anything Other than "Lead" in Column E,Was Material Ever Previously Lead?],G8054,Table15[Customer-Owned Portion],O8054),Table15[Unique ID],0),0)))</f>
        <v/>
      </c>
      <c r="X8054"/>
    </row>
    <row r="8055" spans="2:24" x14ac:dyDescent="0.35">
      <c r="B8055" s="146"/>
      <c r="C8055" s="31"/>
      <c r="D8055" s="31"/>
      <c r="E8055" s="44"/>
      <c r="F8055" s="43"/>
      <c r="G8055" s="84"/>
      <c r="H8055" s="31"/>
      <c r="I8055" s="31"/>
      <c r="J8055" s="84"/>
      <c r="K8055" s="31"/>
      <c r="L8055" s="31"/>
      <c r="M8055" s="169"/>
      <c r="N8055" s="148"/>
      <c r="O8055" s="106"/>
      <c r="P8055" s="43"/>
      <c r="Q8055" s="31"/>
      <c r="R8055" s="84"/>
      <c r="S8055" s="31"/>
      <c r="T8055" s="31"/>
      <c r="U8055" s="169"/>
      <c r="V8055" s="150"/>
      <c r="W8055" s="342" t="str" cm="1">
        <f t="array" ref="W8055">IF(SUM(LEN(B8055:V8055))=0,"",IF(OR(OR(ISBLANK(F8055),SUM(LEN(C8055),LEN(D8055))=0),AND(NOT(E8055="Unknown"),ISBLANK(J8055)),AND(NOT(O8055="Unknown"),ISBLANK(R8055))),"Missing Information", INDEX(Table15[Entire Service Line Classification], MATCH(SUMIFS(Table15[Unique ID],Table15[System-Owned Portion],E8055,Table15[If Material Anything Other than "Lead" in Column E,Was Material Ever Previously Lead?],G8055,Table15[Customer-Owned Portion],O8055),Table15[Unique ID],0),0)))</f>
        <v/>
      </c>
      <c r="X8055"/>
    </row>
    <row r="8056" spans="2:24" x14ac:dyDescent="0.35">
      <c r="B8056" s="146"/>
      <c r="C8056" s="31"/>
      <c r="D8056" s="31"/>
      <c r="E8056" s="44"/>
      <c r="F8056" s="43"/>
      <c r="G8056" s="84"/>
      <c r="H8056" s="31"/>
      <c r="I8056" s="31"/>
      <c r="J8056" s="84"/>
      <c r="K8056" s="31"/>
      <c r="L8056" s="31"/>
      <c r="M8056" s="169"/>
      <c r="N8056" s="148"/>
      <c r="O8056" s="106"/>
      <c r="P8056" s="43"/>
      <c r="Q8056" s="31"/>
      <c r="R8056" s="84"/>
      <c r="S8056" s="31"/>
      <c r="T8056" s="31"/>
      <c r="U8056" s="169"/>
      <c r="V8056" s="150"/>
      <c r="W8056" s="342" t="str" cm="1">
        <f t="array" ref="W8056">IF(SUM(LEN(B8056:V8056))=0,"",IF(OR(OR(ISBLANK(F8056),SUM(LEN(C8056),LEN(D8056))=0),AND(NOT(E8056="Unknown"),ISBLANK(J8056)),AND(NOT(O8056="Unknown"),ISBLANK(R8056))),"Missing Information", INDEX(Table15[Entire Service Line Classification], MATCH(SUMIFS(Table15[Unique ID],Table15[System-Owned Portion],E8056,Table15[If Material Anything Other than "Lead" in Column E,Was Material Ever Previously Lead?],G8056,Table15[Customer-Owned Portion],O8056),Table15[Unique ID],0),0)))</f>
        <v/>
      </c>
      <c r="X8056"/>
    </row>
    <row r="8057" spans="2:24" x14ac:dyDescent="0.35">
      <c r="B8057" s="146"/>
      <c r="C8057" s="31"/>
      <c r="D8057" s="31"/>
      <c r="E8057" s="44"/>
      <c r="F8057" s="43"/>
      <c r="G8057" s="84"/>
      <c r="H8057" s="31"/>
      <c r="I8057" s="31"/>
      <c r="J8057" s="84"/>
      <c r="K8057" s="31"/>
      <c r="L8057" s="31"/>
      <c r="M8057" s="169"/>
      <c r="N8057" s="148"/>
      <c r="O8057" s="106"/>
      <c r="P8057" s="43"/>
      <c r="Q8057" s="31"/>
      <c r="R8057" s="84"/>
      <c r="S8057" s="31"/>
      <c r="T8057" s="31"/>
      <c r="U8057" s="169"/>
      <c r="V8057" s="150"/>
      <c r="W8057" s="342" t="str" cm="1">
        <f t="array" ref="W8057">IF(SUM(LEN(B8057:V8057))=0,"",IF(OR(OR(ISBLANK(F8057),SUM(LEN(C8057),LEN(D8057))=0),AND(NOT(E8057="Unknown"),ISBLANK(J8057)),AND(NOT(O8057="Unknown"),ISBLANK(R8057))),"Missing Information", INDEX(Table15[Entire Service Line Classification], MATCH(SUMIFS(Table15[Unique ID],Table15[System-Owned Portion],E8057,Table15[If Material Anything Other than "Lead" in Column E,Was Material Ever Previously Lead?],G8057,Table15[Customer-Owned Portion],O8057),Table15[Unique ID],0),0)))</f>
        <v/>
      </c>
      <c r="X8057"/>
    </row>
    <row r="8058" spans="2:24" x14ac:dyDescent="0.35">
      <c r="B8058" s="146"/>
      <c r="C8058" s="31"/>
      <c r="D8058" s="31"/>
      <c r="E8058" s="44"/>
      <c r="F8058" s="43"/>
      <c r="G8058" s="84"/>
      <c r="H8058" s="31"/>
      <c r="I8058" s="31"/>
      <c r="J8058" s="84"/>
      <c r="K8058" s="31"/>
      <c r="L8058" s="31"/>
      <c r="M8058" s="169"/>
      <c r="N8058" s="148"/>
      <c r="O8058" s="106"/>
      <c r="P8058" s="43"/>
      <c r="Q8058" s="31"/>
      <c r="R8058" s="84"/>
      <c r="S8058" s="31"/>
      <c r="T8058" s="31"/>
      <c r="U8058" s="169"/>
      <c r="V8058" s="150"/>
      <c r="W8058" s="342" t="str" cm="1">
        <f t="array" ref="W8058">IF(SUM(LEN(B8058:V8058))=0,"",IF(OR(OR(ISBLANK(F8058),SUM(LEN(C8058),LEN(D8058))=0),AND(NOT(E8058="Unknown"),ISBLANK(J8058)),AND(NOT(O8058="Unknown"),ISBLANK(R8058))),"Missing Information", INDEX(Table15[Entire Service Line Classification], MATCH(SUMIFS(Table15[Unique ID],Table15[System-Owned Portion],E8058,Table15[If Material Anything Other than "Lead" in Column E,Was Material Ever Previously Lead?],G8058,Table15[Customer-Owned Portion],O8058),Table15[Unique ID],0),0)))</f>
        <v/>
      </c>
      <c r="X8058"/>
    </row>
    <row r="8059" spans="2:24" x14ac:dyDescent="0.35">
      <c r="B8059" s="146"/>
      <c r="C8059" s="31"/>
      <c r="D8059" s="31"/>
      <c r="E8059" s="44"/>
      <c r="F8059" s="43"/>
      <c r="G8059" s="84"/>
      <c r="H8059" s="31"/>
      <c r="I8059" s="31"/>
      <c r="J8059" s="84"/>
      <c r="K8059" s="31"/>
      <c r="L8059" s="31"/>
      <c r="M8059" s="169"/>
      <c r="N8059" s="148"/>
      <c r="O8059" s="106"/>
      <c r="P8059" s="43"/>
      <c r="Q8059" s="31"/>
      <c r="R8059" s="84"/>
      <c r="S8059" s="31"/>
      <c r="T8059" s="31"/>
      <c r="U8059" s="169"/>
      <c r="V8059" s="150"/>
      <c r="W8059" s="342" t="str" cm="1">
        <f t="array" ref="W8059">IF(SUM(LEN(B8059:V8059))=0,"",IF(OR(OR(ISBLANK(F8059),SUM(LEN(C8059),LEN(D8059))=0),AND(NOT(E8059="Unknown"),ISBLANK(J8059)),AND(NOT(O8059="Unknown"),ISBLANK(R8059))),"Missing Information", INDEX(Table15[Entire Service Line Classification], MATCH(SUMIFS(Table15[Unique ID],Table15[System-Owned Portion],E8059,Table15[If Material Anything Other than "Lead" in Column E,Was Material Ever Previously Lead?],G8059,Table15[Customer-Owned Portion],O8059),Table15[Unique ID],0),0)))</f>
        <v/>
      </c>
      <c r="X8059"/>
    </row>
    <row r="8060" spans="2:24" x14ac:dyDescent="0.35">
      <c r="B8060" s="146"/>
      <c r="C8060" s="31"/>
      <c r="D8060" s="31"/>
      <c r="E8060" s="44"/>
      <c r="F8060" s="43"/>
      <c r="G8060" s="84"/>
      <c r="H8060" s="31"/>
      <c r="I8060" s="31"/>
      <c r="J8060" s="84"/>
      <c r="K8060" s="31"/>
      <c r="L8060" s="31"/>
      <c r="M8060" s="169"/>
      <c r="N8060" s="148"/>
      <c r="O8060" s="106"/>
      <c r="P8060" s="43"/>
      <c r="Q8060" s="31"/>
      <c r="R8060" s="84"/>
      <c r="S8060" s="31"/>
      <c r="T8060" s="31"/>
      <c r="U8060" s="169"/>
      <c r="V8060" s="150"/>
      <c r="W8060" s="342" t="str" cm="1">
        <f t="array" ref="W8060">IF(SUM(LEN(B8060:V8060))=0,"",IF(OR(OR(ISBLANK(F8060),SUM(LEN(C8060),LEN(D8060))=0),AND(NOT(E8060="Unknown"),ISBLANK(J8060)),AND(NOT(O8060="Unknown"),ISBLANK(R8060))),"Missing Information", INDEX(Table15[Entire Service Line Classification], MATCH(SUMIFS(Table15[Unique ID],Table15[System-Owned Portion],E8060,Table15[If Material Anything Other than "Lead" in Column E,Was Material Ever Previously Lead?],G8060,Table15[Customer-Owned Portion],O8060),Table15[Unique ID],0),0)))</f>
        <v/>
      </c>
      <c r="X8060"/>
    </row>
    <row r="8061" spans="2:24" x14ac:dyDescent="0.35">
      <c r="B8061" s="146"/>
      <c r="C8061" s="31"/>
      <c r="D8061" s="31"/>
      <c r="E8061" s="44"/>
      <c r="F8061" s="43"/>
      <c r="G8061" s="84"/>
      <c r="H8061" s="31"/>
      <c r="I8061" s="31"/>
      <c r="J8061" s="84"/>
      <c r="K8061" s="31"/>
      <c r="L8061" s="31"/>
      <c r="M8061" s="169"/>
      <c r="N8061" s="148"/>
      <c r="O8061" s="106"/>
      <c r="P8061" s="43"/>
      <c r="Q8061" s="31"/>
      <c r="R8061" s="84"/>
      <c r="S8061" s="31"/>
      <c r="T8061" s="31"/>
      <c r="U8061" s="169"/>
      <c r="V8061" s="150"/>
      <c r="W8061" s="342" t="str" cm="1">
        <f t="array" ref="W8061">IF(SUM(LEN(B8061:V8061))=0,"",IF(OR(OR(ISBLANK(F8061),SUM(LEN(C8061),LEN(D8061))=0),AND(NOT(E8061="Unknown"),ISBLANK(J8061)),AND(NOT(O8061="Unknown"),ISBLANK(R8061))),"Missing Information", INDEX(Table15[Entire Service Line Classification], MATCH(SUMIFS(Table15[Unique ID],Table15[System-Owned Portion],E8061,Table15[If Material Anything Other than "Lead" in Column E,Was Material Ever Previously Lead?],G8061,Table15[Customer-Owned Portion],O8061),Table15[Unique ID],0),0)))</f>
        <v/>
      </c>
      <c r="X8061"/>
    </row>
    <row r="8062" spans="2:24" x14ac:dyDescent="0.35">
      <c r="B8062" s="146"/>
      <c r="C8062" s="31"/>
      <c r="D8062" s="31"/>
      <c r="E8062" s="44"/>
      <c r="F8062" s="43"/>
      <c r="G8062" s="84"/>
      <c r="H8062" s="31"/>
      <c r="I8062" s="31"/>
      <c r="J8062" s="84"/>
      <c r="K8062" s="31"/>
      <c r="L8062" s="31"/>
      <c r="M8062" s="169"/>
      <c r="N8062" s="148"/>
      <c r="O8062" s="106"/>
      <c r="P8062" s="43"/>
      <c r="Q8062" s="31"/>
      <c r="R8062" s="84"/>
      <c r="S8062" s="31"/>
      <c r="T8062" s="31"/>
      <c r="U8062" s="169"/>
      <c r="V8062" s="150"/>
      <c r="W8062" s="342" t="str" cm="1">
        <f t="array" ref="W8062">IF(SUM(LEN(B8062:V8062))=0,"",IF(OR(OR(ISBLANK(F8062),SUM(LEN(C8062),LEN(D8062))=0),AND(NOT(E8062="Unknown"),ISBLANK(J8062)),AND(NOT(O8062="Unknown"),ISBLANK(R8062))),"Missing Information", INDEX(Table15[Entire Service Line Classification], MATCH(SUMIFS(Table15[Unique ID],Table15[System-Owned Portion],E8062,Table15[If Material Anything Other than "Lead" in Column E,Was Material Ever Previously Lead?],G8062,Table15[Customer-Owned Portion],O8062),Table15[Unique ID],0),0)))</f>
        <v/>
      </c>
      <c r="X8062"/>
    </row>
    <row r="8063" spans="2:24" x14ac:dyDescent="0.35">
      <c r="B8063" s="146"/>
      <c r="C8063" s="31"/>
      <c r="D8063" s="31"/>
      <c r="E8063" s="44"/>
      <c r="F8063" s="43"/>
      <c r="G8063" s="84"/>
      <c r="H8063" s="31"/>
      <c r="I8063" s="31"/>
      <c r="J8063" s="84"/>
      <c r="K8063" s="31"/>
      <c r="L8063" s="31"/>
      <c r="M8063" s="169"/>
      <c r="N8063" s="148"/>
      <c r="O8063" s="106"/>
      <c r="P8063" s="43"/>
      <c r="Q8063" s="31"/>
      <c r="R8063" s="84"/>
      <c r="S8063" s="31"/>
      <c r="T8063" s="31"/>
      <c r="U8063" s="169"/>
      <c r="V8063" s="150"/>
      <c r="W8063" s="342" t="str" cm="1">
        <f t="array" ref="W8063">IF(SUM(LEN(B8063:V8063))=0,"",IF(OR(OR(ISBLANK(F8063),SUM(LEN(C8063),LEN(D8063))=0),AND(NOT(E8063="Unknown"),ISBLANK(J8063)),AND(NOT(O8063="Unknown"),ISBLANK(R8063))),"Missing Information", INDEX(Table15[Entire Service Line Classification], MATCH(SUMIFS(Table15[Unique ID],Table15[System-Owned Portion],E8063,Table15[If Material Anything Other than "Lead" in Column E,Was Material Ever Previously Lead?],G8063,Table15[Customer-Owned Portion],O8063),Table15[Unique ID],0),0)))</f>
        <v/>
      </c>
      <c r="X8063"/>
    </row>
    <row r="8064" spans="2:24" x14ac:dyDescent="0.35">
      <c r="B8064" s="146"/>
      <c r="C8064" s="31"/>
      <c r="D8064" s="31"/>
      <c r="E8064" s="44"/>
      <c r="F8064" s="43"/>
      <c r="G8064" s="84"/>
      <c r="H8064" s="31"/>
      <c r="I8064" s="31"/>
      <c r="J8064" s="84"/>
      <c r="K8064" s="31"/>
      <c r="L8064" s="31"/>
      <c r="M8064" s="169"/>
      <c r="N8064" s="148"/>
      <c r="O8064" s="106"/>
      <c r="P8064" s="43"/>
      <c r="Q8064" s="31"/>
      <c r="R8064" s="84"/>
      <c r="S8064" s="31"/>
      <c r="T8064" s="31"/>
      <c r="U8064" s="169"/>
      <c r="V8064" s="150"/>
      <c r="W8064" s="342" t="str" cm="1">
        <f t="array" ref="W8064">IF(SUM(LEN(B8064:V8064))=0,"",IF(OR(OR(ISBLANK(F8064),SUM(LEN(C8064),LEN(D8064))=0),AND(NOT(E8064="Unknown"),ISBLANK(J8064)),AND(NOT(O8064="Unknown"),ISBLANK(R8064))),"Missing Information", INDEX(Table15[Entire Service Line Classification], MATCH(SUMIFS(Table15[Unique ID],Table15[System-Owned Portion],E8064,Table15[If Material Anything Other than "Lead" in Column E,Was Material Ever Previously Lead?],G8064,Table15[Customer-Owned Portion],O8064),Table15[Unique ID],0),0)))</f>
        <v/>
      </c>
      <c r="X8064"/>
    </row>
    <row r="8065" spans="2:24" x14ac:dyDescent="0.35">
      <c r="B8065" s="146"/>
      <c r="C8065" s="31"/>
      <c r="D8065" s="31"/>
      <c r="E8065" s="44"/>
      <c r="F8065" s="43"/>
      <c r="G8065" s="84"/>
      <c r="H8065" s="31"/>
      <c r="I8065" s="31"/>
      <c r="J8065" s="84"/>
      <c r="K8065" s="31"/>
      <c r="L8065" s="31"/>
      <c r="M8065" s="169"/>
      <c r="N8065" s="148"/>
      <c r="O8065" s="106"/>
      <c r="P8065" s="43"/>
      <c r="Q8065" s="31"/>
      <c r="R8065" s="84"/>
      <c r="S8065" s="31"/>
      <c r="T8065" s="31"/>
      <c r="U8065" s="169"/>
      <c r="V8065" s="150"/>
      <c r="W8065" s="342" t="str" cm="1">
        <f t="array" ref="W8065">IF(SUM(LEN(B8065:V8065))=0,"",IF(OR(OR(ISBLANK(F8065),SUM(LEN(C8065),LEN(D8065))=0),AND(NOT(E8065="Unknown"),ISBLANK(J8065)),AND(NOT(O8065="Unknown"),ISBLANK(R8065))),"Missing Information", INDEX(Table15[Entire Service Line Classification], MATCH(SUMIFS(Table15[Unique ID],Table15[System-Owned Portion],E8065,Table15[If Material Anything Other than "Lead" in Column E,Was Material Ever Previously Lead?],G8065,Table15[Customer-Owned Portion],O8065),Table15[Unique ID],0),0)))</f>
        <v/>
      </c>
      <c r="X8065"/>
    </row>
    <row r="8066" spans="2:24" x14ac:dyDescent="0.35">
      <c r="B8066" s="146"/>
      <c r="C8066" s="31"/>
      <c r="D8066" s="31"/>
      <c r="E8066" s="44"/>
      <c r="F8066" s="43"/>
      <c r="G8066" s="84"/>
      <c r="H8066" s="31"/>
      <c r="I8066" s="31"/>
      <c r="J8066" s="84"/>
      <c r="K8066" s="31"/>
      <c r="L8066" s="31"/>
      <c r="M8066" s="169"/>
      <c r="N8066" s="148"/>
      <c r="O8066" s="106"/>
      <c r="P8066" s="43"/>
      <c r="Q8066" s="31"/>
      <c r="R8066" s="84"/>
      <c r="S8066" s="31"/>
      <c r="T8066" s="31"/>
      <c r="U8066" s="169"/>
      <c r="V8066" s="150"/>
      <c r="W8066" s="342" t="str" cm="1">
        <f t="array" ref="W8066">IF(SUM(LEN(B8066:V8066))=0,"",IF(OR(OR(ISBLANK(F8066),SUM(LEN(C8066),LEN(D8066))=0),AND(NOT(E8066="Unknown"),ISBLANK(J8066)),AND(NOT(O8066="Unknown"),ISBLANK(R8066))),"Missing Information", INDEX(Table15[Entire Service Line Classification], MATCH(SUMIFS(Table15[Unique ID],Table15[System-Owned Portion],E8066,Table15[If Material Anything Other than "Lead" in Column E,Was Material Ever Previously Lead?],G8066,Table15[Customer-Owned Portion],O8066),Table15[Unique ID],0),0)))</f>
        <v/>
      </c>
      <c r="X8066"/>
    </row>
    <row r="8067" spans="2:24" x14ac:dyDescent="0.35">
      <c r="B8067" s="146"/>
      <c r="C8067" s="31"/>
      <c r="D8067" s="31"/>
      <c r="E8067" s="44"/>
      <c r="F8067" s="43"/>
      <c r="G8067" s="84"/>
      <c r="H8067" s="31"/>
      <c r="I8067" s="31"/>
      <c r="J8067" s="84"/>
      <c r="K8067" s="31"/>
      <c r="L8067" s="31"/>
      <c r="M8067" s="169"/>
      <c r="N8067" s="148"/>
      <c r="O8067" s="106"/>
      <c r="P8067" s="43"/>
      <c r="Q8067" s="31"/>
      <c r="R8067" s="84"/>
      <c r="S8067" s="31"/>
      <c r="T8067" s="31"/>
      <c r="U8067" s="169"/>
      <c r="V8067" s="150"/>
      <c r="W8067" s="342" t="str" cm="1">
        <f t="array" ref="W8067">IF(SUM(LEN(B8067:V8067))=0,"",IF(OR(OR(ISBLANK(F8067),SUM(LEN(C8067),LEN(D8067))=0),AND(NOT(E8067="Unknown"),ISBLANK(J8067)),AND(NOT(O8067="Unknown"),ISBLANK(R8067))),"Missing Information", INDEX(Table15[Entire Service Line Classification], MATCH(SUMIFS(Table15[Unique ID],Table15[System-Owned Portion],E8067,Table15[If Material Anything Other than "Lead" in Column E,Was Material Ever Previously Lead?],G8067,Table15[Customer-Owned Portion],O8067),Table15[Unique ID],0),0)))</f>
        <v/>
      </c>
      <c r="X8067"/>
    </row>
    <row r="8068" spans="2:24" x14ac:dyDescent="0.35">
      <c r="B8068" s="146"/>
      <c r="C8068" s="31"/>
      <c r="D8068" s="31"/>
      <c r="E8068" s="44"/>
      <c r="F8068" s="43"/>
      <c r="G8068" s="84"/>
      <c r="H8068" s="31"/>
      <c r="I8068" s="31"/>
      <c r="J8068" s="84"/>
      <c r="K8068" s="31"/>
      <c r="L8068" s="31"/>
      <c r="M8068" s="169"/>
      <c r="N8068" s="148"/>
      <c r="O8068" s="106"/>
      <c r="P8068" s="43"/>
      <c r="Q8068" s="31"/>
      <c r="R8068" s="84"/>
      <c r="S8068" s="31"/>
      <c r="T8068" s="31"/>
      <c r="U8068" s="169"/>
      <c r="V8068" s="150"/>
      <c r="W8068" s="342" t="str" cm="1">
        <f t="array" ref="W8068">IF(SUM(LEN(B8068:V8068))=0,"",IF(OR(OR(ISBLANK(F8068),SUM(LEN(C8068),LEN(D8068))=0),AND(NOT(E8068="Unknown"),ISBLANK(J8068)),AND(NOT(O8068="Unknown"),ISBLANK(R8068))),"Missing Information", INDEX(Table15[Entire Service Line Classification], MATCH(SUMIFS(Table15[Unique ID],Table15[System-Owned Portion],E8068,Table15[If Material Anything Other than "Lead" in Column E,Was Material Ever Previously Lead?],G8068,Table15[Customer-Owned Portion],O8068),Table15[Unique ID],0),0)))</f>
        <v/>
      </c>
      <c r="X8068"/>
    </row>
    <row r="8069" spans="2:24" x14ac:dyDescent="0.35">
      <c r="B8069" s="146"/>
      <c r="C8069" s="31"/>
      <c r="D8069" s="31"/>
      <c r="E8069" s="44"/>
      <c r="F8069" s="43"/>
      <c r="G8069" s="84"/>
      <c r="H8069" s="31"/>
      <c r="I8069" s="31"/>
      <c r="J8069" s="84"/>
      <c r="K8069" s="31"/>
      <c r="L8069" s="31"/>
      <c r="M8069" s="169"/>
      <c r="N8069" s="148"/>
      <c r="O8069" s="106"/>
      <c r="P8069" s="43"/>
      <c r="Q8069" s="31"/>
      <c r="R8069" s="84"/>
      <c r="S8069" s="31"/>
      <c r="T8069" s="31"/>
      <c r="U8069" s="169"/>
      <c r="V8069" s="150"/>
      <c r="W8069" s="342" t="str" cm="1">
        <f t="array" ref="W8069">IF(SUM(LEN(B8069:V8069))=0,"",IF(OR(OR(ISBLANK(F8069),SUM(LEN(C8069),LEN(D8069))=0),AND(NOT(E8069="Unknown"),ISBLANK(J8069)),AND(NOT(O8069="Unknown"),ISBLANK(R8069))),"Missing Information", INDEX(Table15[Entire Service Line Classification], MATCH(SUMIFS(Table15[Unique ID],Table15[System-Owned Portion],E8069,Table15[If Material Anything Other than "Lead" in Column E,Was Material Ever Previously Lead?],G8069,Table15[Customer-Owned Portion],O8069),Table15[Unique ID],0),0)))</f>
        <v/>
      </c>
      <c r="X8069"/>
    </row>
    <row r="8070" spans="2:24" x14ac:dyDescent="0.35">
      <c r="B8070" s="146"/>
      <c r="C8070" s="31"/>
      <c r="D8070" s="31"/>
      <c r="E8070" s="44"/>
      <c r="F8070" s="43"/>
      <c r="G8070" s="84"/>
      <c r="H8070" s="31"/>
      <c r="I8070" s="31"/>
      <c r="J8070" s="84"/>
      <c r="K8070" s="31"/>
      <c r="L8070" s="31"/>
      <c r="M8070" s="169"/>
      <c r="N8070" s="148"/>
      <c r="O8070" s="106"/>
      <c r="P8070" s="43"/>
      <c r="Q8070" s="31"/>
      <c r="R8070" s="84"/>
      <c r="S8070" s="31"/>
      <c r="T8070" s="31"/>
      <c r="U8070" s="169"/>
      <c r="V8070" s="150"/>
      <c r="W8070" s="342" t="str" cm="1">
        <f t="array" ref="W8070">IF(SUM(LEN(B8070:V8070))=0,"",IF(OR(OR(ISBLANK(F8070),SUM(LEN(C8070),LEN(D8070))=0),AND(NOT(E8070="Unknown"),ISBLANK(J8070)),AND(NOT(O8070="Unknown"),ISBLANK(R8070))),"Missing Information", INDEX(Table15[Entire Service Line Classification], MATCH(SUMIFS(Table15[Unique ID],Table15[System-Owned Portion],E8070,Table15[If Material Anything Other than "Lead" in Column E,Was Material Ever Previously Lead?],G8070,Table15[Customer-Owned Portion],O8070),Table15[Unique ID],0),0)))</f>
        <v/>
      </c>
      <c r="X8070"/>
    </row>
    <row r="8071" spans="2:24" x14ac:dyDescent="0.35">
      <c r="B8071" s="146"/>
      <c r="C8071" s="31"/>
      <c r="D8071" s="31"/>
      <c r="E8071" s="44"/>
      <c r="F8071" s="43"/>
      <c r="G8071" s="84"/>
      <c r="H8071" s="31"/>
      <c r="I8071" s="31"/>
      <c r="J8071" s="84"/>
      <c r="K8071" s="31"/>
      <c r="L8071" s="31"/>
      <c r="M8071" s="169"/>
      <c r="N8071" s="148"/>
      <c r="O8071" s="106"/>
      <c r="P8071" s="43"/>
      <c r="Q8071" s="31"/>
      <c r="R8071" s="84"/>
      <c r="S8071" s="31"/>
      <c r="T8071" s="31"/>
      <c r="U8071" s="169"/>
      <c r="V8071" s="150"/>
      <c r="W8071" s="342" t="str" cm="1">
        <f t="array" ref="W8071">IF(SUM(LEN(B8071:V8071))=0,"",IF(OR(OR(ISBLANK(F8071),SUM(LEN(C8071),LEN(D8071))=0),AND(NOT(E8071="Unknown"),ISBLANK(J8071)),AND(NOT(O8071="Unknown"),ISBLANK(R8071))),"Missing Information", INDEX(Table15[Entire Service Line Classification], MATCH(SUMIFS(Table15[Unique ID],Table15[System-Owned Portion],E8071,Table15[If Material Anything Other than "Lead" in Column E,Was Material Ever Previously Lead?],G8071,Table15[Customer-Owned Portion],O8071),Table15[Unique ID],0),0)))</f>
        <v/>
      </c>
      <c r="X8071"/>
    </row>
    <row r="8072" spans="2:24" x14ac:dyDescent="0.35">
      <c r="B8072" s="146"/>
      <c r="C8072" s="31"/>
      <c r="D8072" s="31"/>
      <c r="E8072" s="44"/>
      <c r="F8072" s="43"/>
      <c r="G8072" s="84"/>
      <c r="H8072" s="31"/>
      <c r="I8072" s="31"/>
      <c r="J8072" s="84"/>
      <c r="K8072" s="31"/>
      <c r="L8072" s="31"/>
      <c r="M8072" s="169"/>
      <c r="N8072" s="148"/>
      <c r="O8072" s="106"/>
      <c r="P8072" s="43"/>
      <c r="Q8072" s="31"/>
      <c r="R8072" s="84"/>
      <c r="S8072" s="31"/>
      <c r="T8072" s="31"/>
      <c r="U8072" s="169"/>
      <c r="V8072" s="150"/>
      <c r="W8072" s="342" t="str" cm="1">
        <f t="array" ref="W8072">IF(SUM(LEN(B8072:V8072))=0,"",IF(OR(OR(ISBLANK(F8072),SUM(LEN(C8072),LEN(D8072))=0),AND(NOT(E8072="Unknown"),ISBLANK(J8072)),AND(NOT(O8072="Unknown"),ISBLANK(R8072))),"Missing Information", INDEX(Table15[Entire Service Line Classification], MATCH(SUMIFS(Table15[Unique ID],Table15[System-Owned Portion],E8072,Table15[If Material Anything Other than "Lead" in Column E,Was Material Ever Previously Lead?],G8072,Table15[Customer-Owned Portion],O8072),Table15[Unique ID],0),0)))</f>
        <v/>
      </c>
      <c r="X8072"/>
    </row>
    <row r="8073" spans="2:24" x14ac:dyDescent="0.35">
      <c r="B8073" s="146"/>
      <c r="C8073" s="31"/>
      <c r="D8073" s="31"/>
      <c r="E8073" s="44"/>
      <c r="F8073" s="43"/>
      <c r="G8073" s="84"/>
      <c r="H8073" s="31"/>
      <c r="I8073" s="31"/>
      <c r="J8073" s="84"/>
      <c r="K8073" s="31"/>
      <c r="L8073" s="31"/>
      <c r="M8073" s="169"/>
      <c r="N8073" s="148"/>
      <c r="O8073" s="106"/>
      <c r="P8073" s="43"/>
      <c r="Q8073" s="31"/>
      <c r="R8073" s="84"/>
      <c r="S8073" s="31"/>
      <c r="T8073" s="31"/>
      <c r="U8073" s="169"/>
      <c r="V8073" s="150"/>
      <c r="W8073" s="342" t="str" cm="1">
        <f t="array" ref="W8073">IF(SUM(LEN(B8073:V8073))=0,"",IF(OR(OR(ISBLANK(F8073),SUM(LEN(C8073),LEN(D8073))=0),AND(NOT(E8073="Unknown"),ISBLANK(J8073)),AND(NOT(O8073="Unknown"),ISBLANK(R8073))),"Missing Information", INDEX(Table15[Entire Service Line Classification], MATCH(SUMIFS(Table15[Unique ID],Table15[System-Owned Portion],E8073,Table15[If Material Anything Other than "Lead" in Column E,Was Material Ever Previously Lead?],G8073,Table15[Customer-Owned Portion],O8073),Table15[Unique ID],0),0)))</f>
        <v/>
      </c>
      <c r="X8073"/>
    </row>
    <row r="8074" spans="2:24" x14ac:dyDescent="0.35">
      <c r="B8074" s="146"/>
      <c r="C8074" s="31"/>
      <c r="D8074" s="31"/>
      <c r="E8074" s="44"/>
      <c r="F8074" s="43"/>
      <c r="G8074" s="84"/>
      <c r="H8074" s="31"/>
      <c r="I8074" s="31"/>
      <c r="J8074" s="84"/>
      <c r="K8074" s="31"/>
      <c r="L8074" s="31"/>
      <c r="M8074" s="169"/>
      <c r="N8074" s="148"/>
      <c r="O8074" s="106"/>
      <c r="P8074" s="43"/>
      <c r="Q8074" s="31"/>
      <c r="R8074" s="84"/>
      <c r="S8074" s="31"/>
      <c r="T8074" s="31"/>
      <c r="U8074" s="169"/>
      <c r="V8074" s="150"/>
      <c r="W8074" s="342" t="str" cm="1">
        <f t="array" ref="W8074">IF(SUM(LEN(B8074:V8074))=0,"",IF(OR(OR(ISBLANK(F8074),SUM(LEN(C8074),LEN(D8074))=0),AND(NOT(E8074="Unknown"),ISBLANK(J8074)),AND(NOT(O8074="Unknown"),ISBLANK(R8074))),"Missing Information", INDEX(Table15[Entire Service Line Classification], MATCH(SUMIFS(Table15[Unique ID],Table15[System-Owned Portion],E8074,Table15[If Material Anything Other than "Lead" in Column E,Was Material Ever Previously Lead?],G8074,Table15[Customer-Owned Portion],O8074),Table15[Unique ID],0),0)))</f>
        <v/>
      </c>
      <c r="X8074"/>
    </row>
    <row r="8075" spans="2:24" x14ac:dyDescent="0.35">
      <c r="B8075" s="146"/>
      <c r="C8075" s="31"/>
      <c r="D8075" s="31"/>
      <c r="E8075" s="44"/>
      <c r="F8075" s="43"/>
      <c r="G8075" s="84"/>
      <c r="H8075" s="31"/>
      <c r="I8075" s="31"/>
      <c r="J8075" s="84"/>
      <c r="K8075" s="31"/>
      <c r="L8075" s="31"/>
      <c r="M8075" s="169"/>
      <c r="N8075" s="148"/>
      <c r="O8075" s="106"/>
      <c r="P8075" s="43"/>
      <c r="Q8075" s="31"/>
      <c r="R8075" s="84"/>
      <c r="S8075" s="31"/>
      <c r="T8075" s="31"/>
      <c r="U8075" s="169"/>
      <c r="V8075" s="150"/>
      <c r="W8075" s="342" t="str" cm="1">
        <f t="array" ref="W8075">IF(SUM(LEN(B8075:V8075))=0,"",IF(OR(OR(ISBLANK(F8075),SUM(LEN(C8075),LEN(D8075))=0),AND(NOT(E8075="Unknown"),ISBLANK(J8075)),AND(NOT(O8075="Unknown"),ISBLANK(R8075))),"Missing Information", INDEX(Table15[Entire Service Line Classification], MATCH(SUMIFS(Table15[Unique ID],Table15[System-Owned Portion],E8075,Table15[If Material Anything Other than "Lead" in Column E,Was Material Ever Previously Lead?],G8075,Table15[Customer-Owned Portion],O8075),Table15[Unique ID],0),0)))</f>
        <v/>
      </c>
      <c r="X8075"/>
    </row>
    <row r="8076" spans="2:24" x14ac:dyDescent="0.35">
      <c r="B8076" s="146"/>
      <c r="C8076" s="31"/>
      <c r="D8076" s="31"/>
      <c r="E8076" s="44"/>
      <c r="F8076" s="43"/>
      <c r="G8076" s="84"/>
      <c r="H8076" s="31"/>
      <c r="I8076" s="31"/>
      <c r="J8076" s="84"/>
      <c r="K8076" s="31"/>
      <c r="L8076" s="31"/>
      <c r="M8076" s="169"/>
      <c r="N8076" s="148"/>
      <c r="O8076" s="106"/>
      <c r="P8076" s="43"/>
      <c r="Q8076" s="31"/>
      <c r="R8076" s="84"/>
      <c r="S8076" s="31"/>
      <c r="T8076" s="31"/>
      <c r="U8076" s="169"/>
      <c r="V8076" s="150"/>
      <c r="W8076" s="342" t="str" cm="1">
        <f t="array" ref="W8076">IF(SUM(LEN(B8076:V8076))=0,"",IF(OR(OR(ISBLANK(F8076),SUM(LEN(C8076),LEN(D8076))=0),AND(NOT(E8076="Unknown"),ISBLANK(J8076)),AND(NOT(O8076="Unknown"),ISBLANK(R8076))),"Missing Information", INDEX(Table15[Entire Service Line Classification], MATCH(SUMIFS(Table15[Unique ID],Table15[System-Owned Portion],E8076,Table15[If Material Anything Other than "Lead" in Column E,Was Material Ever Previously Lead?],G8076,Table15[Customer-Owned Portion],O8076),Table15[Unique ID],0),0)))</f>
        <v/>
      </c>
      <c r="X8076"/>
    </row>
    <row r="8077" spans="2:24" x14ac:dyDescent="0.35">
      <c r="B8077" s="146"/>
      <c r="C8077" s="31"/>
      <c r="D8077" s="31"/>
      <c r="E8077" s="44"/>
      <c r="F8077" s="43"/>
      <c r="G8077" s="84"/>
      <c r="H8077" s="31"/>
      <c r="I8077" s="31"/>
      <c r="J8077" s="84"/>
      <c r="K8077" s="31"/>
      <c r="L8077" s="31"/>
      <c r="M8077" s="169"/>
      <c r="N8077" s="148"/>
      <c r="O8077" s="106"/>
      <c r="P8077" s="43"/>
      <c r="Q8077" s="31"/>
      <c r="R8077" s="84"/>
      <c r="S8077" s="31"/>
      <c r="T8077" s="31"/>
      <c r="U8077" s="169"/>
      <c r="V8077" s="150"/>
      <c r="W8077" s="342" t="str" cm="1">
        <f t="array" ref="W8077">IF(SUM(LEN(B8077:V8077))=0,"",IF(OR(OR(ISBLANK(F8077),SUM(LEN(C8077),LEN(D8077))=0),AND(NOT(E8077="Unknown"),ISBLANK(J8077)),AND(NOT(O8077="Unknown"),ISBLANK(R8077))),"Missing Information", INDEX(Table15[Entire Service Line Classification], MATCH(SUMIFS(Table15[Unique ID],Table15[System-Owned Portion],E8077,Table15[If Material Anything Other than "Lead" in Column E,Was Material Ever Previously Lead?],G8077,Table15[Customer-Owned Portion],O8077),Table15[Unique ID],0),0)))</f>
        <v/>
      </c>
      <c r="X8077"/>
    </row>
    <row r="8078" spans="2:24" x14ac:dyDescent="0.35">
      <c r="B8078" s="146"/>
      <c r="C8078" s="31"/>
      <c r="D8078" s="31"/>
      <c r="E8078" s="44"/>
      <c r="F8078" s="43"/>
      <c r="G8078" s="84"/>
      <c r="H8078" s="31"/>
      <c r="I8078" s="31"/>
      <c r="J8078" s="84"/>
      <c r="K8078" s="31"/>
      <c r="L8078" s="31"/>
      <c r="M8078" s="169"/>
      <c r="N8078" s="148"/>
      <c r="O8078" s="106"/>
      <c r="P8078" s="43"/>
      <c r="Q8078" s="31"/>
      <c r="R8078" s="84"/>
      <c r="S8078" s="31"/>
      <c r="T8078" s="31"/>
      <c r="U8078" s="169"/>
      <c r="V8078" s="150"/>
      <c r="W8078" s="342" t="str" cm="1">
        <f t="array" ref="W8078">IF(SUM(LEN(B8078:V8078))=0,"",IF(OR(OR(ISBLANK(F8078),SUM(LEN(C8078),LEN(D8078))=0),AND(NOT(E8078="Unknown"),ISBLANK(J8078)),AND(NOT(O8078="Unknown"),ISBLANK(R8078))),"Missing Information", INDEX(Table15[Entire Service Line Classification], MATCH(SUMIFS(Table15[Unique ID],Table15[System-Owned Portion],E8078,Table15[If Material Anything Other than "Lead" in Column E,Was Material Ever Previously Lead?],G8078,Table15[Customer-Owned Portion],O8078),Table15[Unique ID],0),0)))</f>
        <v/>
      </c>
      <c r="X8078"/>
    </row>
    <row r="8079" spans="2:24" x14ac:dyDescent="0.35">
      <c r="B8079" s="146"/>
      <c r="C8079" s="31"/>
      <c r="D8079" s="31"/>
      <c r="E8079" s="44"/>
      <c r="F8079" s="43"/>
      <c r="G8079" s="84"/>
      <c r="H8079" s="31"/>
      <c r="I8079" s="31"/>
      <c r="J8079" s="84"/>
      <c r="K8079" s="31"/>
      <c r="L8079" s="31"/>
      <c r="M8079" s="169"/>
      <c r="N8079" s="148"/>
      <c r="O8079" s="106"/>
      <c r="P8079" s="43"/>
      <c r="Q8079" s="31"/>
      <c r="R8079" s="84"/>
      <c r="S8079" s="31"/>
      <c r="T8079" s="31"/>
      <c r="U8079" s="169"/>
      <c r="V8079" s="150"/>
      <c r="W8079" s="342" t="str" cm="1">
        <f t="array" ref="W8079">IF(SUM(LEN(B8079:V8079))=0,"",IF(OR(OR(ISBLANK(F8079),SUM(LEN(C8079),LEN(D8079))=0),AND(NOT(E8079="Unknown"),ISBLANK(J8079)),AND(NOT(O8079="Unknown"),ISBLANK(R8079))),"Missing Information", INDEX(Table15[Entire Service Line Classification], MATCH(SUMIFS(Table15[Unique ID],Table15[System-Owned Portion],E8079,Table15[If Material Anything Other than "Lead" in Column E,Was Material Ever Previously Lead?],G8079,Table15[Customer-Owned Portion],O8079),Table15[Unique ID],0),0)))</f>
        <v/>
      </c>
      <c r="X8079"/>
    </row>
    <row r="8080" spans="2:24" x14ac:dyDescent="0.35">
      <c r="B8080" s="146"/>
      <c r="C8080" s="31"/>
      <c r="D8080" s="31"/>
      <c r="E8080" s="44"/>
      <c r="F8080" s="43"/>
      <c r="G8080" s="84"/>
      <c r="H8080" s="31"/>
      <c r="I8080" s="31"/>
      <c r="J8080" s="84"/>
      <c r="K8080" s="31"/>
      <c r="L8080" s="31"/>
      <c r="M8080" s="169"/>
      <c r="N8080" s="148"/>
      <c r="O8080" s="106"/>
      <c r="P8080" s="43"/>
      <c r="Q8080" s="31"/>
      <c r="R8080" s="84"/>
      <c r="S8080" s="31"/>
      <c r="T8080" s="31"/>
      <c r="U8080" s="169"/>
      <c r="V8080" s="150"/>
      <c r="W8080" s="342" t="str" cm="1">
        <f t="array" ref="W8080">IF(SUM(LEN(B8080:V8080))=0,"",IF(OR(OR(ISBLANK(F8080),SUM(LEN(C8080),LEN(D8080))=0),AND(NOT(E8080="Unknown"),ISBLANK(J8080)),AND(NOT(O8080="Unknown"),ISBLANK(R8080))),"Missing Information", INDEX(Table15[Entire Service Line Classification], MATCH(SUMIFS(Table15[Unique ID],Table15[System-Owned Portion],E8080,Table15[If Material Anything Other than "Lead" in Column E,Was Material Ever Previously Lead?],G8080,Table15[Customer-Owned Portion],O8080),Table15[Unique ID],0),0)))</f>
        <v/>
      </c>
      <c r="X8080"/>
    </row>
    <row r="8081" spans="2:24" x14ac:dyDescent="0.35">
      <c r="B8081" s="146"/>
      <c r="C8081" s="31"/>
      <c r="D8081" s="31"/>
      <c r="E8081" s="44"/>
      <c r="F8081" s="43"/>
      <c r="G8081" s="84"/>
      <c r="H8081" s="31"/>
      <c r="I8081" s="31"/>
      <c r="J8081" s="84"/>
      <c r="K8081" s="31"/>
      <c r="L8081" s="31"/>
      <c r="M8081" s="169"/>
      <c r="N8081" s="148"/>
      <c r="O8081" s="106"/>
      <c r="P8081" s="43"/>
      <c r="Q8081" s="31"/>
      <c r="R8081" s="84"/>
      <c r="S8081" s="31"/>
      <c r="T8081" s="31"/>
      <c r="U8081" s="169"/>
      <c r="V8081" s="150"/>
      <c r="W8081" s="342" t="str" cm="1">
        <f t="array" ref="W8081">IF(SUM(LEN(B8081:V8081))=0,"",IF(OR(OR(ISBLANK(F8081),SUM(LEN(C8081),LEN(D8081))=0),AND(NOT(E8081="Unknown"),ISBLANK(J8081)),AND(NOT(O8081="Unknown"),ISBLANK(R8081))),"Missing Information", INDEX(Table15[Entire Service Line Classification], MATCH(SUMIFS(Table15[Unique ID],Table15[System-Owned Portion],E8081,Table15[If Material Anything Other than "Lead" in Column E,Was Material Ever Previously Lead?],G8081,Table15[Customer-Owned Portion],O8081),Table15[Unique ID],0),0)))</f>
        <v/>
      </c>
      <c r="X8081"/>
    </row>
    <row r="8082" spans="2:24" x14ac:dyDescent="0.35">
      <c r="B8082" s="146"/>
      <c r="C8082" s="31"/>
      <c r="D8082" s="31"/>
      <c r="E8082" s="44"/>
      <c r="F8082" s="43"/>
      <c r="G8082" s="84"/>
      <c r="H8082" s="31"/>
      <c r="I8082" s="31"/>
      <c r="J8082" s="84"/>
      <c r="K8082" s="31"/>
      <c r="L8082" s="31"/>
      <c r="M8082" s="169"/>
      <c r="N8082" s="148"/>
      <c r="O8082" s="106"/>
      <c r="P8082" s="43"/>
      <c r="Q8082" s="31"/>
      <c r="R8082" s="84"/>
      <c r="S8082" s="31"/>
      <c r="T8082" s="31"/>
      <c r="U8082" s="169"/>
      <c r="V8082" s="150"/>
      <c r="W8082" s="342" t="str" cm="1">
        <f t="array" ref="W8082">IF(SUM(LEN(B8082:V8082))=0,"",IF(OR(OR(ISBLANK(F8082),SUM(LEN(C8082),LEN(D8082))=0),AND(NOT(E8082="Unknown"),ISBLANK(J8082)),AND(NOT(O8082="Unknown"),ISBLANK(R8082))),"Missing Information", INDEX(Table15[Entire Service Line Classification], MATCH(SUMIFS(Table15[Unique ID],Table15[System-Owned Portion],E8082,Table15[If Material Anything Other than "Lead" in Column E,Was Material Ever Previously Lead?],G8082,Table15[Customer-Owned Portion],O8082),Table15[Unique ID],0),0)))</f>
        <v/>
      </c>
      <c r="X8082"/>
    </row>
    <row r="8083" spans="2:24" x14ac:dyDescent="0.35">
      <c r="B8083" s="146"/>
      <c r="C8083" s="31"/>
      <c r="D8083" s="31"/>
      <c r="E8083" s="44"/>
      <c r="F8083" s="43"/>
      <c r="G8083" s="84"/>
      <c r="H8083" s="31"/>
      <c r="I8083" s="31"/>
      <c r="J8083" s="84"/>
      <c r="K8083" s="31"/>
      <c r="L8083" s="31"/>
      <c r="M8083" s="169"/>
      <c r="N8083" s="148"/>
      <c r="O8083" s="106"/>
      <c r="P8083" s="43"/>
      <c r="Q8083" s="31"/>
      <c r="R8083" s="84"/>
      <c r="S8083" s="31"/>
      <c r="T8083" s="31"/>
      <c r="U8083" s="169"/>
      <c r="V8083" s="150"/>
      <c r="W8083" s="342" t="str" cm="1">
        <f t="array" ref="W8083">IF(SUM(LEN(B8083:V8083))=0,"",IF(OR(OR(ISBLANK(F8083),SUM(LEN(C8083),LEN(D8083))=0),AND(NOT(E8083="Unknown"),ISBLANK(J8083)),AND(NOT(O8083="Unknown"),ISBLANK(R8083))),"Missing Information", INDEX(Table15[Entire Service Line Classification], MATCH(SUMIFS(Table15[Unique ID],Table15[System-Owned Portion],E8083,Table15[If Material Anything Other than "Lead" in Column E,Was Material Ever Previously Lead?],G8083,Table15[Customer-Owned Portion],O8083),Table15[Unique ID],0),0)))</f>
        <v/>
      </c>
      <c r="X8083"/>
    </row>
    <row r="8084" spans="2:24" x14ac:dyDescent="0.35">
      <c r="B8084" s="146"/>
      <c r="C8084" s="31"/>
      <c r="D8084" s="31"/>
      <c r="E8084" s="44"/>
      <c r="F8084" s="43"/>
      <c r="G8084" s="84"/>
      <c r="H8084" s="31"/>
      <c r="I8084" s="31"/>
      <c r="J8084" s="84"/>
      <c r="K8084" s="31"/>
      <c r="L8084" s="31"/>
      <c r="M8084" s="169"/>
      <c r="N8084" s="148"/>
      <c r="O8084" s="106"/>
      <c r="P8084" s="43"/>
      <c r="Q8084" s="31"/>
      <c r="R8084" s="84"/>
      <c r="S8084" s="31"/>
      <c r="T8084" s="31"/>
      <c r="U8084" s="169"/>
      <c r="V8084" s="150"/>
      <c r="W8084" s="342" t="str" cm="1">
        <f t="array" ref="W8084">IF(SUM(LEN(B8084:V8084))=0,"",IF(OR(OR(ISBLANK(F8084),SUM(LEN(C8084),LEN(D8084))=0),AND(NOT(E8084="Unknown"),ISBLANK(J8084)),AND(NOT(O8084="Unknown"),ISBLANK(R8084))),"Missing Information", INDEX(Table15[Entire Service Line Classification], MATCH(SUMIFS(Table15[Unique ID],Table15[System-Owned Portion],E8084,Table15[If Material Anything Other than "Lead" in Column E,Was Material Ever Previously Lead?],G8084,Table15[Customer-Owned Portion],O8084),Table15[Unique ID],0),0)))</f>
        <v/>
      </c>
      <c r="X8084"/>
    </row>
    <row r="8085" spans="2:24" x14ac:dyDescent="0.35">
      <c r="B8085" s="146"/>
      <c r="C8085" s="31"/>
      <c r="D8085" s="31"/>
      <c r="E8085" s="44"/>
      <c r="F8085" s="43"/>
      <c r="G8085" s="84"/>
      <c r="H8085" s="31"/>
      <c r="I8085" s="31"/>
      <c r="J8085" s="84"/>
      <c r="K8085" s="31"/>
      <c r="L8085" s="31"/>
      <c r="M8085" s="169"/>
      <c r="N8085" s="148"/>
      <c r="O8085" s="106"/>
      <c r="P8085" s="43"/>
      <c r="Q8085" s="31"/>
      <c r="R8085" s="84"/>
      <c r="S8085" s="31"/>
      <c r="T8085" s="31"/>
      <c r="U8085" s="169"/>
      <c r="V8085" s="150"/>
      <c r="W8085" s="342" t="str" cm="1">
        <f t="array" ref="W8085">IF(SUM(LEN(B8085:V8085))=0,"",IF(OR(OR(ISBLANK(F8085),SUM(LEN(C8085),LEN(D8085))=0),AND(NOT(E8085="Unknown"),ISBLANK(J8085)),AND(NOT(O8085="Unknown"),ISBLANK(R8085))),"Missing Information", INDEX(Table15[Entire Service Line Classification], MATCH(SUMIFS(Table15[Unique ID],Table15[System-Owned Portion],E8085,Table15[If Material Anything Other than "Lead" in Column E,Was Material Ever Previously Lead?],G8085,Table15[Customer-Owned Portion],O8085),Table15[Unique ID],0),0)))</f>
        <v/>
      </c>
      <c r="X8085"/>
    </row>
    <row r="8086" spans="2:24" x14ac:dyDescent="0.35">
      <c r="B8086" s="146"/>
      <c r="C8086" s="31"/>
      <c r="D8086" s="31"/>
      <c r="E8086" s="44"/>
      <c r="F8086" s="43"/>
      <c r="G8086" s="84"/>
      <c r="H8086" s="31"/>
      <c r="I8086" s="31"/>
      <c r="J8086" s="84"/>
      <c r="K8086" s="31"/>
      <c r="L8086" s="31"/>
      <c r="M8086" s="169"/>
      <c r="N8086" s="148"/>
      <c r="O8086" s="106"/>
      <c r="P8086" s="43"/>
      <c r="Q8086" s="31"/>
      <c r="R8086" s="84"/>
      <c r="S8086" s="31"/>
      <c r="T8086" s="31"/>
      <c r="U8086" s="169"/>
      <c r="V8086" s="150"/>
      <c r="W8086" s="342" t="str" cm="1">
        <f t="array" ref="W8086">IF(SUM(LEN(B8086:V8086))=0,"",IF(OR(OR(ISBLANK(F8086),SUM(LEN(C8086),LEN(D8086))=0),AND(NOT(E8086="Unknown"),ISBLANK(J8086)),AND(NOT(O8086="Unknown"),ISBLANK(R8086))),"Missing Information", INDEX(Table15[Entire Service Line Classification], MATCH(SUMIFS(Table15[Unique ID],Table15[System-Owned Portion],E8086,Table15[If Material Anything Other than "Lead" in Column E,Was Material Ever Previously Lead?],G8086,Table15[Customer-Owned Portion],O8086),Table15[Unique ID],0),0)))</f>
        <v/>
      </c>
      <c r="X8086"/>
    </row>
    <row r="8087" spans="2:24" x14ac:dyDescent="0.35">
      <c r="B8087" s="146"/>
      <c r="C8087" s="31"/>
      <c r="D8087" s="31"/>
      <c r="E8087" s="44"/>
      <c r="F8087" s="43"/>
      <c r="G8087" s="84"/>
      <c r="H8087" s="31"/>
      <c r="I8087" s="31"/>
      <c r="J8087" s="84"/>
      <c r="K8087" s="31"/>
      <c r="L8087" s="31"/>
      <c r="M8087" s="169"/>
      <c r="N8087" s="148"/>
      <c r="O8087" s="106"/>
      <c r="P8087" s="43"/>
      <c r="Q8087" s="31"/>
      <c r="R8087" s="84"/>
      <c r="S8087" s="31"/>
      <c r="T8087" s="31"/>
      <c r="U8087" s="169"/>
      <c r="V8087" s="150"/>
      <c r="W8087" s="342" t="str" cm="1">
        <f t="array" ref="W8087">IF(SUM(LEN(B8087:V8087))=0,"",IF(OR(OR(ISBLANK(F8087),SUM(LEN(C8087),LEN(D8087))=0),AND(NOT(E8087="Unknown"),ISBLANK(J8087)),AND(NOT(O8087="Unknown"),ISBLANK(R8087))),"Missing Information", INDEX(Table15[Entire Service Line Classification], MATCH(SUMIFS(Table15[Unique ID],Table15[System-Owned Portion],E8087,Table15[If Material Anything Other than "Lead" in Column E,Was Material Ever Previously Lead?],G8087,Table15[Customer-Owned Portion],O8087),Table15[Unique ID],0),0)))</f>
        <v/>
      </c>
      <c r="X8087"/>
    </row>
    <row r="8088" spans="2:24" x14ac:dyDescent="0.35">
      <c r="B8088" s="146"/>
      <c r="C8088" s="31"/>
      <c r="D8088" s="31"/>
      <c r="E8088" s="44"/>
      <c r="F8088" s="43"/>
      <c r="G8088" s="84"/>
      <c r="H8088" s="31"/>
      <c r="I8088" s="31"/>
      <c r="J8088" s="84"/>
      <c r="K8088" s="31"/>
      <c r="L8088" s="31"/>
      <c r="M8088" s="169"/>
      <c r="N8088" s="148"/>
      <c r="O8088" s="106"/>
      <c r="P8088" s="43"/>
      <c r="Q8088" s="31"/>
      <c r="R8088" s="84"/>
      <c r="S8088" s="31"/>
      <c r="T8088" s="31"/>
      <c r="U8088" s="169"/>
      <c r="V8088" s="150"/>
      <c r="W8088" s="342" t="str" cm="1">
        <f t="array" ref="W8088">IF(SUM(LEN(B8088:V8088))=0,"",IF(OR(OR(ISBLANK(F8088),SUM(LEN(C8088),LEN(D8088))=0),AND(NOT(E8088="Unknown"),ISBLANK(J8088)),AND(NOT(O8088="Unknown"),ISBLANK(R8088))),"Missing Information", INDEX(Table15[Entire Service Line Classification], MATCH(SUMIFS(Table15[Unique ID],Table15[System-Owned Portion],E8088,Table15[If Material Anything Other than "Lead" in Column E,Was Material Ever Previously Lead?],G8088,Table15[Customer-Owned Portion],O8088),Table15[Unique ID],0),0)))</f>
        <v/>
      </c>
      <c r="X8088"/>
    </row>
    <row r="8089" spans="2:24" x14ac:dyDescent="0.35">
      <c r="B8089" s="146"/>
      <c r="C8089" s="31"/>
      <c r="D8089" s="31"/>
      <c r="E8089" s="44"/>
      <c r="F8089" s="43"/>
      <c r="G8089" s="84"/>
      <c r="H8089" s="31"/>
      <c r="I8089" s="31"/>
      <c r="J8089" s="84"/>
      <c r="K8089" s="31"/>
      <c r="L8089" s="31"/>
      <c r="M8089" s="169"/>
      <c r="N8089" s="148"/>
      <c r="O8089" s="106"/>
      <c r="P8089" s="43"/>
      <c r="Q8089" s="31"/>
      <c r="R8089" s="84"/>
      <c r="S8089" s="31"/>
      <c r="T8089" s="31"/>
      <c r="U8089" s="169"/>
      <c r="V8089" s="150"/>
      <c r="W8089" s="342" t="str" cm="1">
        <f t="array" ref="W8089">IF(SUM(LEN(B8089:V8089))=0,"",IF(OR(OR(ISBLANK(F8089),SUM(LEN(C8089),LEN(D8089))=0),AND(NOT(E8089="Unknown"),ISBLANK(J8089)),AND(NOT(O8089="Unknown"),ISBLANK(R8089))),"Missing Information", INDEX(Table15[Entire Service Line Classification], MATCH(SUMIFS(Table15[Unique ID],Table15[System-Owned Portion],E8089,Table15[If Material Anything Other than "Lead" in Column E,Was Material Ever Previously Lead?],G8089,Table15[Customer-Owned Portion],O8089),Table15[Unique ID],0),0)))</f>
        <v/>
      </c>
      <c r="X8089"/>
    </row>
    <row r="8090" spans="2:24" x14ac:dyDescent="0.35">
      <c r="B8090" s="146"/>
      <c r="C8090" s="31"/>
      <c r="D8090" s="31"/>
      <c r="E8090" s="44"/>
      <c r="F8090" s="43"/>
      <c r="G8090" s="84"/>
      <c r="H8090" s="31"/>
      <c r="I8090" s="31"/>
      <c r="J8090" s="84"/>
      <c r="K8090" s="31"/>
      <c r="L8090" s="31"/>
      <c r="M8090" s="169"/>
      <c r="N8090" s="148"/>
      <c r="O8090" s="106"/>
      <c r="P8090" s="43"/>
      <c r="Q8090" s="31"/>
      <c r="R8090" s="84"/>
      <c r="S8090" s="31"/>
      <c r="T8090" s="31"/>
      <c r="U8090" s="169"/>
      <c r="V8090" s="150"/>
      <c r="W8090" s="342" t="str" cm="1">
        <f t="array" ref="W8090">IF(SUM(LEN(B8090:V8090))=0,"",IF(OR(OR(ISBLANK(F8090),SUM(LEN(C8090),LEN(D8090))=0),AND(NOT(E8090="Unknown"),ISBLANK(J8090)),AND(NOT(O8090="Unknown"),ISBLANK(R8090))),"Missing Information", INDEX(Table15[Entire Service Line Classification], MATCH(SUMIFS(Table15[Unique ID],Table15[System-Owned Portion],E8090,Table15[If Material Anything Other than "Lead" in Column E,Was Material Ever Previously Lead?],G8090,Table15[Customer-Owned Portion],O8090),Table15[Unique ID],0),0)))</f>
        <v/>
      </c>
      <c r="X8090"/>
    </row>
    <row r="8091" spans="2:24" x14ac:dyDescent="0.35">
      <c r="B8091" s="146"/>
      <c r="C8091" s="31"/>
      <c r="D8091" s="31"/>
      <c r="E8091" s="44"/>
      <c r="F8091" s="43"/>
      <c r="G8091" s="84"/>
      <c r="H8091" s="31"/>
      <c r="I8091" s="31"/>
      <c r="J8091" s="84"/>
      <c r="K8091" s="31"/>
      <c r="L8091" s="31"/>
      <c r="M8091" s="169"/>
      <c r="N8091" s="148"/>
      <c r="O8091" s="106"/>
      <c r="P8091" s="43"/>
      <c r="Q8091" s="31"/>
      <c r="R8091" s="84"/>
      <c r="S8091" s="31"/>
      <c r="T8091" s="31"/>
      <c r="U8091" s="169"/>
      <c r="V8091" s="150"/>
      <c r="W8091" s="342" t="str" cm="1">
        <f t="array" ref="W8091">IF(SUM(LEN(B8091:V8091))=0,"",IF(OR(OR(ISBLANK(F8091),SUM(LEN(C8091),LEN(D8091))=0),AND(NOT(E8091="Unknown"),ISBLANK(J8091)),AND(NOT(O8091="Unknown"),ISBLANK(R8091))),"Missing Information", INDEX(Table15[Entire Service Line Classification], MATCH(SUMIFS(Table15[Unique ID],Table15[System-Owned Portion],E8091,Table15[If Material Anything Other than "Lead" in Column E,Was Material Ever Previously Lead?],G8091,Table15[Customer-Owned Portion],O8091),Table15[Unique ID],0),0)))</f>
        <v/>
      </c>
      <c r="X8091"/>
    </row>
    <row r="8092" spans="2:24" x14ac:dyDescent="0.35">
      <c r="B8092" s="146"/>
      <c r="C8092" s="31"/>
      <c r="D8092" s="31"/>
      <c r="E8092" s="44"/>
      <c r="F8092" s="43"/>
      <c r="G8092" s="84"/>
      <c r="H8092" s="31"/>
      <c r="I8092" s="31"/>
      <c r="J8092" s="84"/>
      <c r="K8092" s="31"/>
      <c r="L8092" s="31"/>
      <c r="M8092" s="169"/>
      <c r="N8092" s="148"/>
      <c r="O8092" s="106"/>
      <c r="P8092" s="43"/>
      <c r="Q8092" s="31"/>
      <c r="R8092" s="84"/>
      <c r="S8092" s="31"/>
      <c r="T8092" s="31"/>
      <c r="U8092" s="169"/>
      <c r="V8092" s="150"/>
      <c r="W8092" s="342" t="str" cm="1">
        <f t="array" ref="W8092">IF(SUM(LEN(B8092:V8092))=0,"",IF(OR(OR(ISBLANK(F8092),SUM(LEN(C8092),LEN(D8092))=0),AND(NOT(E8092="Unknown"),ISBLANK(J8092)),AND(NOT(O8092="Unknown"),ISBLANK(R8092))),"Missing Information", INDEX(Table15[Entire Service Line Classification], MATCH(SUMIFS(Table15[Unique ID],Table15[System-Owned Portion],E8092,Table15[If Material Anything Other than "Lead" in Column E,Was Material Ever Previously Lead?],G8092,Table15[Customer-Owned Portion],O8092),Table15[Unique ID],0),0)))</f>
        <v/>
      </c>
      <c r="X8092"/>
    </row>
    <row r="8093" spans="2:24" x14ac:dyDescent="0.35">
      <c r="B8093" s="146"/>
      <c r="C8093" s="31"/>
      <c r="D8093" s="31"/>
      <c r="E8093" s="44"/>
      <c r="F8093" s="43"/>
      <c r="G8093" s="84"/>
      <c r="H8093" s="31"/>
      <c r="I8093" s="31"/>
      <c r="J8093" s="84"/>
      <c r="K8093" s="31"/>
      <c r="L8093" s="31"/>
      <c r="M8093" s="169"/>
      <c r="N8093" s="148"/>
      <c r="O8093" s="106"/>
      <c r="P8093" s="43"/>
      <c r="Q8093" s="31"/>
      <c r="R8093" s="84"/>
      <c r="S8093" s="31"/>
      <c r="T8093" s="31"/>
      <c r="U8093" s="169"/>
      <c r="V8093" s="150"/>
      <c r="W8093" s="342" t="str" cm="1">
        <f t="array" ref="W8093">IF(SUM(LEN(B8093:V8093))=0,"",IF(OR(OR(ISBLANK(F8093),SUM(LEN(C8093),LEN(D8093))=0),AND(NOT(E8093="Unknown"),ISBLANK(J8093)),AND(NOT(O8093="Unknown"),ISBLANK(R8093))),"Missing Information", INDEX(Table15[Entire Service Line Classification], MATCH(SUMIFS(Table15[Unique ID],Table15[System-Owned Portion],E8093,Table15[If Material Anything Other than "Lead" in Column E,Was Material Ever Previously Lead?],G8093,Table15[Customer-Owned Portion],O8093),Table15[Unique ID],0),0)))</f>
        <v/>
      </c>
      <c r="X8093"/>
    </row>
    <row r="8094" spans="2:24" x14ac:dyDescent="0.35">
      <c r="B8094" s="146"/>
      <c r="C8094" s="31"/>
      <c r="D8094" s="31"/>
      <c r="E8094" s="44"/>
      <c r="F8094" s="43"/>
      <c r="G8094" s="84"/>
      <c r="H8094" s="31"/>
      <c r="I8094" s="31"/>
      <c r="J8094" s="84"/>
      <c r="K8094" s="31"/>
      <c r="L8094" s="31"/>
      <c r="M8094" s="169"/>
      <c r="N8094" s="148"/>
      <c r="O8094" s="106"/>
      <c r="P8094" s="43"/>
      <c r="Q8094" s="31"/>
      <c r="R8094" s="84"/>
      <c r="S8094" s="31"/>
      <c r="T8094" s="31"/>
      <c r="U8094" s="169"/>
      <c r="V8094" s="150"/>
      <c r="W8094" s="342" t="str" cm="1">
        <f t="array" ref="W8094">IF(SUM(LEN(B8094:V8094))=0,"",IF(OR(OR(ISBLANK(F8094),SUM(LEN(C8094),LEN(D8094))=0),AND(NOT(E8094="Unknown"),ISBLANK(J8094)),AND(NOT(O8094="Unknown"),ISBLANK(R8094))),"Missing Information", INDEX(Table15[Entire Service Line Classification], MATCH(SUMIFS(Table15[Unique ID],Table15[System-Owned Portion],E8094,Table15[If Material Anything Other than "Lead" in Column E,Was Material Ever Previously Lead?],G8094,Table15[Customer-Owned Portion],O8094),Table15[Unique ID],0),0)))</f>
        <v/>
      </c>
      <c r="X8094"/>
    </row>
    <row r="8095" spans="2:24" x14ac:dyDescent="0.35">
      <c r="B8095" s="146"/>
      <c r="C8095" s="31"/>
      <c r="D8095" s="31"/>
      <c r="E8095" s="44"/>
      <c r="F8095" s="43"/>
      <c r="G8095" s="84"/>
      <c r="H8095" s="31"/>
      <c r="I8095" s="31"/>
      <c r="J8095" s="84"/>
      <c r="K8095" s="31"/>
      <c r="L8095" s="31"/>
      <c r="M8095" s="169"/>
      <c r="N8095" s="148"/>
      <c r="O8095" s="106"/>
      <c r="P8095" s="43"/>
      <c r="Q8095" s="31"/>
      <c r="R8095" s="84"/>
      <c r="S8095" s="31"/>
      <c r="T8095" s="31"/>
      <c r="U8095" s="169"/>
      <c r="V8095" s="150"/>
      <c r="W8095" s="342" t="str" cm="1">
        <f t="array" ref="W8095">IF(SUM(LEN(B8095:V8095))=0,"",IF(OR(OR(ISBLANK(F8095),SUM(LEN(C8095),LEN(D8095))=0),AND(NOT(E8095="Unknown"),ISBLANK(J8095)),AND(NOT(O8095="Unknown"),ISBLANK(R8095))),"Missing Information", INDEX(Table15[Entire Service Line Classification], MATCH(SUMIFS(Table15[Unique ID],Table15[System-Owned Portion],E8095,Table15[If Material Anything Other than "Lead" in Column E,Was Material Ever Previously Lead?],G8095,Table15[Customer-Owned Portion],O8095),Table15[Unique ID],0),0)))</f>
        <v/>
      </c>
      <c r="X8095"/>
    </row>
    <row r="8096" spans="2:24" x14ac:dyDescent="0.35">
      <c r="B8096" s="146"/>
      <c r="C8096" s="31"/>
      <c r="D8096" s="31"/>
      <c r="E8096" s="44"/>
      <c r="F8096" s="43"/>
      <c r="G8096" s="84"/>
      <c r="H8096" s="31"/>
      <c r="I8096" s="31"/>
      <c r="J8096" s="84"/>
      <c r="K8096" s="31"/>
      <c r="L8096" s="31"/>
      <c r="M8096" s="169"/>
      <c r="N8096" s="148"/>
      <c r="O8096" s="106"/>
      <c r="P8096" s="43"/>
      <c r="Q8096" s="31"/>
      <c r="R8096" s="84"/>
      <c r="S8096" s="31"/>
      <c r="T8096" s="31"/>
      <c r="U8096" s="169"/>
      <c r="V8096" s="150"/>
      <c r="W8096" s="342" t="str" cm="1">
        <f t="array" ref="W8096">IF(SUM(LEN(B8096:V8096))=0,"",IF(OR(OR(ISBLANK(F8096),SUM(LEN(C8096),LEN(D8096))=0),AND(NOT(E8096="Unknown"),ISBLANK(J8096)),AND(NOT(O8096="Unknown"),ISBLANK(R8096))),"Missing Information", INDEX(Table15[Entire Service Line Classification], MATCH(SUMIFS(Table15[Unique ID],Table15[System-Owned Portion],E8096,Table15[If Material Anything Other than "Lead" in Column E,Was Material Ever Previously Lead?],G8096,Table15[Customer-Owned Portion],O8096),Table15[Unique ID],0),0)))</f>
        <v/>
      </c>
      <c r="X8096"/>
    </row>
    <row r="8097" spans="2:24" x14ac:dyDescent="0.35">
      <c r="B8097" s="146"/>
      <c r="C8097" s="31"/>
      <c r="D8097" s="31"/>
      <c r="E8097" s="44"/>
      <c r="F8097" s="43"/>
      <c r="G8097" s="84"/>
      <c r="H8097" s="31"/>
      <c r="I8097" s="31"/>
      <c r="J8097" s="84"/>
      <c r="K8097" s="31"/>
      <c r="L8097" s="31"/>
      <c r="M8097" s="169"/>
      <c r="N8097" s="148"/>
      <c r="O8097" s="106"/>
      <c r="P8097" s="43"/>
      <c r="Q8097" s="31"/>
      <c r="R8097" s="84"/>
      <c r="S8097" s="31"/>
      <c r="T8097" s="31"/>
      <c r="U8097" s="169"/>
      <c r="V8097" s="150"/>
      <c r="W8097" s="342" t="str" cm="1">
        <f t="array" ref="W8097">IF(SUM(LEN(B8097:V8097))=0,"",IF(OR(OR(ISBLANK(F8097),SUM(LEN(C8097),LEN(D8097))=0),AND(NOT(E8097="Unknown"),ISBLANK(J8097)),AND(NOT(O8097="Unknown"),ISBLANK(R8097))),"Missing Information", INDEX(Table15[Entire Service Line Classification], MATCH(SUMIFS(Table15[Unique ID],Table15[System-Owned Portion],E8097,Table15[If Material Anything Other than "Lead" in Column E,Was Material Ever Previously Lead?],G8097,Table15[Customer-Owned Portion],O8097),Table15[Unique ID],0),0)))</f>
        <v/>
      </c>
      <c r="X8097"/>
    </row>
    <row r="8098" spans="2:24" x14ac:dyDescent="0.35">
      <c r="B8098" s="146"/>
      <c r="C8098" s="31"/>
      <c r="D8098" s="31"/>
      <c r="E8098" s="44"/>
      <c r="F8098" s="43"/>
      <c r="G8098" s="84"/>
      <c r="H8098" s="31"/>
      <c r="I8098" s="31"/>
      <c r="J8098" s="84"/>
      <c r="K8098" s="31"/>
      <c r="L8098" s="31"/>
      <c r="M8098" s="169"/>
      <c r="N8098" s="148"/>
      <c r="O8098" s="106"/>
      <c r="P8098" s="43"/>
      <c r="Q8098" s="31"/>
      <c r="R8098" s="84"/>
      <c r="S8098" s="31"/>
      <c r="T8098" s="31"/>
      <c r="U8098" s="169"/>
      <c r="V8098" s="150"/>
      <c r="W8098" s="342" t="str" cm="1">
        <f t="array" ref="W8098">IF(SUM(LEN(B8098:V8098))=0,"",IF(OR(OR(ISBLANK(F8098),SUM(LEN(C8098),LEN(D8098))=0),AND(NOT(E8098="Unknown"),ISBLANK(J8098)),AND(NOT(O8098="Unknown"),ISBLANK(R8098))),"Missing Information", INDEX(Table15[Entire Service Line Classification], MATCH(SUMIFS(Table15[Unique ID],Table15[System-Owned Portion],E8098,Table15[If Material Anything Other than "Lead" in Column E,Was Material Ever Previously Lead?],G8098,Table15[Customer-Owned Portion],O8098),Table15[Unique ID],0),0)))</f>
        <v/>
      </c>
      <c r="X8098"/>
    </row>
    <row r="8099" spans="2:24" x14ac:dyDescent="0.35">
      <c r="B8099" s="146"/>
      <c r="C8099" s="31"/>
      <c r="D8099" s="31"/>
      <c r="E8099" s="44"/>
      <c r="F8099" s="43"/>
      <c r="G8099" s="84"/>
      <c r="H8099" s="31"/>
      <c r="I8099" s="31"/>
      <c r="J8099" s="84"/>
      <c r="K8099" s="31"/>
      <c r="L8099" s="31"/>
      <c r="M8099" s="169"/>
      <c r="N8099" s="148"/>
      <c r="O8099" s="106"/>
      <c r="P8099" s="43"/>
      <c r="Q8099" s="31"/>
      <c r="R8099" s="84"/>
      <c r="S8099" s="31"/>
      <c r="T8099" s="31"/>
      <c r="U8099" s="169"/>
      <c r="V8099" s="150"/>
      <c r="W8099" s="342" t="str" cm="1">
        <f t="array" ref="W8099">IF(SUM(LEN(B8099:V8099))=0,"",IF(OR(OR(ISBLANK(F8099),SUM(LEN(C8099),LEN(D8099))=0),AND(NOT(E8099="Unknown"),ISBLANK(J8099)),AND(NOT(O8099="Unknown"),ISBLANK(R8099))),"Missing Information", INDEX(Table15[Entire Service Line Classification], MATCH(SUMIFS(Table15[Unique ID],Table15[System-Owned Portion],E8099,Table15[If Material Anything Other than "Lead" in Column E,Was Material Ever Previously Lead?],G8099,Table15[Customer-Owned Portion],O8099),Table15[Unique ID],0),0)))</f>
        <v/>
      </c>
      <c r="X8099"/>
    </row>
    <row r="8100" spans="2:24" x14ac:dyDescent="0.35">
      <c r="B8100" s="146"/>
      <c r="C8100" s="31"/>
      <c r="D8100" s="31"/>
      <c r="E8100" s="44"/>
      <c r="F8100" s="43"/>
      <c r="G8100" s="84"/>
      <c r="H8100" s="31"/>
      <c r="I8100" s="31"/>
      <c r="J8100" s="84"/>
      <c r="K8100" s="31"/>
      <c r="L8100" s="31"/>
      <c r="M8100" s="169"/>
      <c r="N8100" s="148"/>
      <c r="O8100" s="106"/>
      <c r="P8100" s="43"/>
      <c r="Q8100" s="31"/>
      <c r="R8100" s="84"/>
      <c r="S8100" s="31"/>
      <c r="T8100" s="31"/>
      <c r="U8100" s="169"/>
      <c r="V8100" s="150"/>
      <c r="W8100" s="342" t="str" cm="1">
        <f t="array" ref="W8100">IF(SUM(LEN(B8100:V8100))=0,"",IF(OR(OR(ISBLANK(F8100),SUM(LEN(C8100),LEN(D8100))=0),AND(NOT(E8100="Unknown"),ISBLANK(J8100)),AND(NOT(O8100="Unknown"),ISBLANK(R8100))),"Missing Information", INDEX(Table15[Entire Service Line Classification], MATCH(SUMIFS(Table15[Unique ID],Table15[System-Owned Portion],E8100,Table15[If Material Anything Other than "Lead" in Column E,Was Material Ever Previously Lead?],G8100,Table15[Customer-Owned Portion],O8100),Table15[Unique ID],0),0)))</f>
        <v/>
      </c>
      <c r="X8100"/>
    </row>
    <row r="8101" spans="2:24" x14ac:dyDescent="0.35">
      <c r="B8101" s="146"/>
      <c r="C8101" s="31"/>
      <c r="D8101" s="31"/>
      <c r="E8101" s="44"/>
      <c r="F8101" s="43"/>
      <c r="G8101" s="84"/>
      <c r="H8101" s="31"/>
      <c r="I8101" s="31"/>
      <c r="J8101" s="84"/>
      <c r="K8101" s="31"/>
      <c r="L8101" s="31"/>
      <c r="M8101" s="169"/>
      <c r="N8101" s="148"/>
      <c r="O8101" s="106"/>
      <c r="P8101" s="43"/>
      <c r="Q8101" s="31"/>
      <c r="R8101" s="84"/>
      <c r="S8101" s="31"/>
      <c r="T8101" s="31"/>
      <c r="U8101" s="169"/>
      <c r="V8101" s="150"/>
      <c r="W8101" s="342" t="str" cm="1">
        <f t="array" ref="W8101">IF(SUM(LEN(B8101:V8101))=0,"",IF(OR(OR(ISBLANK(F8101),SUM(LEN(C8101),LEN(D8101))=0),AND(NOT(E8101="Unknown"),ISBLANK(J8101)),AND(NOT(O8101="Unknown"),ISBLANK(R8101))),"Missing Information", INDEX(Table15[Entire Service Line Classification], MATCH(SUMIFS(Table15[Unique ID],Table15[System-Owned Portion],E8101,Table15[If Material Anything Other than "Lead" in Column E,Was Material Ever Previously Lead?],G8101,Table15[Customer-Owned Portion],O8101),Table15[Unique ID],0),0)))</f>
        <v/>
      </c>
      <c r="X8101"/>
    </row>
    <row r="8102" spans="2:24" x14ac:dyDescent="0.35">
      <c r="B8102" s="146"/>
      <c r="C8102" s="31"/>
      <c r="D8102" s="31"/>
      <c r="E8102" s="44"/>
      <c r="F8102" s="43"/>
      <c r="G8102" s="84"/>
      <c r="H8102" s="31"/>
      <c r="I8102" s="31"/>
      <c r="J8102" s="84"/>
      <c r="K8102" s="31"/>
      <c r="L8102" s="31"/>
      <c r="M8102" s="169"/>
      <c r="N8102" s="148"/>
      <c r="O8102" s="106"/>
      <c r="P8102" s="43"/>
      <c r="Q8102" s="31"/>
      <c r="R8102" s="84"/>
      <c r="S8102" s="31"/>
      <c r="T8102" s="31"/>
      <c r="U8102" s="169"/>
      <c r="V8102" s="150"/>
      <c r="W8102" s="342" t="str" cm="1">
        <f t="array" ref="W8102">IF(SUM(LEN(B8102:V8102))=0,"",IF(OR(OR(ISBLANK(F8102),SUM(LEN(C8102),LEN(D8102))=0),AND(NOT(E8102="Unknown"),ISBLANK(J8102)),AND(NOT(O8102="Unknown"),ISBLANK(R8102))),"Missing Information", INDEX(Table15[Entire Service Line Classification], MATCH(SUMIFS(Table15[Unique ID],Table15[System-Owned Portion],E8102,Table15[If Material Anything Other than "Lead" in Column E,Was Material Ever Previously Lead?],G8102,Table15[Customer-Owned Portion],O8102),Table15[Unique ID],0),0)))</f>
        <v/>
      </c>
      <c r="X8102"/>
    </row>
    <row r="8103" spans="2:24" x14ac:dyDescent="0.35">
      <c r="B8103" s="146"/>
      <c r="C8103" s="31"/>
      <c r="D8103" s="31"/>
      <c r="E8103" s="44"/>
      <c r="F8103" s="43"/>
      <c r="G8103" s="84"/>
      <c r="H8103" s="31"/>
      <c r="I8103" s="31"/>
      <c r="J8103" s="84"/>
      <c r="K8103" s="31"/>
      <c r="L8103" s="31"/>
      <c r="M8103" s="169"/>
      <c r="N8103" s="148"/>
      <c r="O8103" s="106"/>
      <c r="P8103" s="43"/>
      <c r="Q8103" s="31"/>
      <c r="R8103" s="84"/>
      <c r="S8103" s="31"/>
      <c r="T8103" s="31"/>
      <c r="U8103" s="169"/>
      <c r="V8103" s="150"/>
      <c r="W8103" s="342" t="str" cm="1">
        <f t="array" ref="W8103">IF(SUM(LEN(B8103:V8103))=0,"",IF(OR(OR(ISBLANK(F8103),SUM(LEN(C8103),LEN(D8103))=0),AND(NOT(E8103="Unknown"),ISBLANK(J8103)),AND(NOT(O8103="Unknown"),ISBLANK(R8103))),"Missing Information", INDEX(Table15[Entire Service Line Classification], MATCH(SUMIFS(Table15[Unique ID],Table15[System-Owned Portion],E8103,Table15[If Material Anything Other than "Lead" in Column E,Was Material Ever Previously Lead?],G8103,Table15[Customer-Owned Portion],O8103),Table15[Unique ID],0),0)))</f>
        <v/>
      </c>
      <c r="X8103"/>
    </row>
    <row r="8104" spans="2:24" x14ac:dyDescent="0.35">
      <c r="B8104" s="146"/>
      <c r="C8104" s="31"/>
      <c r="D8104" s="31"/>
      <c r="E8104" s="44"/>
      <c r="F8104" s="43"/>
      <c r="G8104" s="84"/>
      <c r="H8104" s="31"/>
      <c r="I8104" s="31"/>
      <c r="J8104" s="84"/>
      <c r="K8104" s="31"/>
      <c r="L8104" s="31"/>
      <c r="M8104" s="169"/>
      <c r="N8104" s="148"/>
      <c r="O8104" s="106"/>
      <c r="P8104" s="43"/>
      <c r="Q8104" s="31"/>
      <c r="R8104" s="84"/>
      <c r="S8104" s="31"/>
      <c r="T8104" s="31"/>
      <c r="U8104" s="169"/>
      <c r="V8104" s="150"/>
      <c r="W8104" s="342" t="str" cm="1">
        <f t="array" ref="W8104">IF(SUM(LEN(B8104:V8104))=0,"",IF(OR(OR(ISBLANK(F8104),SUM(LEN(C8104),LEN(D8104))=0),AND(NOT(E8104="Unknown"),ISBLANK(J8104)),AND(NOT(O8104="Unknown"),ISBLANK(R8104))),"Missing Information", INDEX(Table15[Entire Service Line Classification], MATCH(SUMIFS(Table15[Unique ID],Table15[System-Owned Portion],E8104,Table15[If Material Anything Other than "Lead" in Column E,Was Material Ever Previously Lead?],G8104,Table15[Customer-Owned Portion],O8104),Table15[Unique ID],0),0)))</f>
        <v/>
      </c>
      <c r="X8104"/>
    </row>
    <row r="8105" spans="2:24" x14ac:dyDescent="0.35">
      <c r="B8105" s="146"/>
      <c r="C8105" s="31"/>
      <c r="D8105" s="31"/>
      <c r="E8105" s="44"/>
      <c r="F8105" s="43"/>
      <c r="G8105" s="84"/>
      <c r="H8105" s="31"/>
      <c r="I8105" s="31"/>
      <c r="J8105" s="84"/>
      <c r="K8105" s="31"/>
      <c r="L8105" s="31"/>
      <c r="M8105" s="169"/>
      <c r="N8105" s="148"/>
      <c r="O8105" s="106"/>
      <c r="P8105" s="43"/>
      <c r="Q8105" s="31"/>
      <c r="R8105" s="84"/>
      <c r="S8105" s="31"/>
      <c r="T8105" s="31"/>
      <c r="U8105" s="169"/>
      <c r="V8105" s="150"/>
      <c r="W8105" s="342" t="str" cm="1">
        <f t="array" ref="W8105">IF(SUM(LEN(B8105:V8105))=0,"",IF(OR(OR(ISBLANK(F8105),SUM(LEN(C8105),LEN(D8105))=0),AND(NOT(E8105="Unknown"),ISBLANK(J8105)),AND(NOT(O8105="Unknown"),ISBLANK(R8105))),"Missing Information", INDEX(Table15[Entire Service Line Classification], MATCH(SUMIFS(Table15[Unique ID],Table15[System-Owned Portion],E8105,Table15[If Material Anything Other than "Lead" in Column E,Was Material Ever Previously Lead?],G8105,Table15[Customer-Owned Portion],O8105),Table15[Unique ID],0),0)))</f>
        <v/>
      </c>
      <c r="X8105"/>
    </row>
    <row r="8106" spans="2:24" x14ac:dyDescent="0.35">
      <c r="B8106" s="146"/>
      <c r="C8106" s="31"/>
      <c r="D8106" s="31"/>
      <c r="E8106" s="44"/>
      <c r="F8106" s="43"/>
      <c r="G8106" s="84"/>
      <c r="H8106" s="31"/>
      <c r="I8106" s="31"/>
      <c r="J8106" s="84"/>
      <c r="K8106" s="31"/>
      <c r="L8106" s="31"/>
      <c r="M8106" s="169"/>
      <c r="N8106" s="148"/>
      <c r="O8106" s="106"/>
      <c r="P8106" s="43"/>
      <c r="Q8106" s="31"/>
      <c r="R8106" s="84"/>
      <c r="S8106" s="31"/>
      <c r="T8106" s="31"/>
      <c r="U8106" s="169"/>
      <c r="V8106" s="150"/>
      <c r="W8106" s="342" t="str" cm="1">
        <f t="array" ref="W8106">IF(SUM(LEN(B8106:V8106))=0,"",IF(OR(OR(ISBLANK(F8106),SUM(LEN(C8106),LEN(D8106))=0),AND(NOT(E8106="Unknown"),ISBLANK(J8106)),AND(NOT(O8106="Unknown"),ISBLANK(R8106))),"Missing Information", INDEX(Table15[Entire Service Line Classification], MATCH(SUMIFS(Table15[Unique ID],Table15[System-Owned Portion],E8106,Table15[If Material Anything Other than "Lead" in Column E,Was Material Ever Previously Lead?],G8106,Table15[Customer-Owned Portion],O8106),Table15[Unique ID],0),0)))</f>
        <v/>
      </c>
      <c r="X8106"/>
    </row>
    <row r="8107" spans="2:24" x14ac:dyDescent="0.35">
      <c r="B8107" s="146"/>
      <c r="C8107" s="31"/>
      <c r="D8107" s="31"/>
      <c r="E8107" s="44"/>
      <c r="F8107" s="43"/>
      <c r="G8107" s="84"/>
      <c r="H8107" s="31"/>
      <c r="I8107" s="31"/>
      <c r="J8107" s="84"/>
      <c r="K8107" s="31"/>
      <c r="L8107" s="31"/>
      <c r="M8107" s="169"/>
      <c r="N8107" s="148"/>
      <c r="O8107" s="106"/>
      <c r="P8107" s="43"/>
      <c r="Q8107" s="31"/>
      <c r="R8107" s="84"/>
      <c r="S8107" s="31"/>
      <c r="T8107" s="31"/>
      <c r="U8107" s="169"/>
      <c r="V8107" s="150"/>
      <c r="W8107" s="342" t="str" cm="1">
        <f t="array" ref="W8107">IF(SUM(LEN(B8107:V8107))=0,"",IF(OR(OR(ISBLANK(F8107),SUM(LEN(C8107),LEN(D8107))=0),AND(NOT(E8107="Unknown"),ISBLANK(J8107)),AND(NOT(O8107="Unknown"),ISBLANK(R8107))),"Missing Information", INDEX(Table15[Entire Service Line Classification], MATCH(SUMIFS(Table15[Unique ID],Table15[System-Owned Portion],E8107,Table15[If Material Anything Other than "Lead" in Column E,Was Material Ever Previously Lead?],G8107,Table15[Customer-Owned Portion],O8107),Table15[Unique ID],0),0)))</f>
        <v/>
      </c>
      <c r="X8107"/>
    </row>
    <row r="8108" spans="2:24" x14ac:dyDescent="0.35">
      <c r="B8108" s="146"/>
      <c r="C8108" s="31"/>
      <c r="D8108" s="31"/>
      <c r="E8108" s="44"/>
      <c r="F8108" s="43"/>
      <c r="G8108" s="84"/>
      <c r="H8108" s="31"/>
      <c r="I8108" s="31"/>
      <c r="J8108" s="84"/>
      <c r="K8108" s="31"/>
      <c r="L8108" s="31"/>
      <c r="M8108" s="169"/>
      <c r="N8108" s="148"/>
      <c r="O8108" s="106"/>
      <c r="P8108" s="43"/>
      <c r="Q8108" s="31"/>
      <c r="R8108" s="84"/>
      <c r="S8108" s="31"/>
      <c r="T8108" s="31"/>
      <c r="U8108" s="169"/>
      <c r="V8108" s="150"/>
      <c r="W8108" s="342" t="str" cm="1">
        <f t="array" ref="W8108">IF(SUM(LEN(B8108:V8108))=0,"",IF(OR(OR(ISBLANK(F8108),SUM(LEN(C8108),LEN(D8108))=0),AND(NOT(E8108="Unknown"),ISBLANK(J8108)),AND(NOT(O8108="Unknown"),ISBLANK(R8108))),"Missing Information", INDEX(Table15[Entire Service Line Classification], MATCH(SUMIFS(Table15[Unique ID],Table15[System-Owned Portion],E8108,Table15[If Material Anything Other than "Lead" in Column E,Was Material Ever Previously Lead?],G8108,Table15[Customer-Owned Portion],O8108),Table15[Unique ID],0),0)))</f>
        <v/>
      </c>
      <c r="X8108"/>
    </row>
    <row r="8109" spans="2:24" x14ac:dyDescent="0.35">
      <c r="B8109" s="146"/>
      <c r="C8109" s="31"/>
      <c r="D8109" s="31"/>
      <c r="E8109" s="44"/>
      <c r="F8109" s="43"/>
      <c r="G8109" s="84"/>
      <c r="H8109" s="31"/>
      <c r="I8109" s="31"/>
      <c r="J8109" s="84"/>
      <c r="K8109" s="31"/>
      <c r="L8109" s="31"/>
      <c r="M8109" s="169"/>
      <c r="N8109" s="148"/>
      <c r="O8109" s="106"/>
      <c r="P8109" s="43"/>
      <c r="Q8109" s="31"/>
      <c r="R8109" s="84"/>
      <c r="S8109" s="31"/>
      <c r="T8109" s="31"/>
      <c r="U8109" s="169"/>
      <c r="V8109" s="150"/>
      <c r="W8109" s="342" t="str" cm="1">
        <f t="array" ref="W8109">IF(SUM(LEN(B8109:V8109))=0,"",IF(OR(OR(ISBLANK(F8109),SUM(LEN(C8109),LEN(D8109))=0),AND(NOT(E8109="Unknown"),ISBLANK(J8109)),AND(NOT(O8109="Unknown"),ISBLANK(R8109))),"Missing Information", INDEX(Table15[Entire Service Line Classification], MATCH(SUMIFS(Table15[Unique ID],Table15[System-Owned Portion],E8109,Table15[If Material Anything Other than "Lead" in Column E,Was Material Ever Previously Lead?],G8109,Table15[Customer-Owned Portion],O8109),Table15[Unique ID],0),0)))</f>
        <v/>
      </c>
      <c r="X8109"/>
    </row>
    <row r="8110" spans="2:24" x14ac:dyDescent="0.35">
      <c r="B8110" s="146"/>
      <c r="C8110" s="31"/>
      <c r="D8110" s="31"/>
      <c r="E8110" s="44"/>
      <c r="F8110" s="43"/>
      <c r="G8110" s="84"/>
      <c r="H8110" s="31"/>
      <c r="I8110" s="31"/>
      <c r="J8110" s="84"/>
      <c r="K8110" s="31"/>
      <c r="L8110" s="31"/>
      <c r="M8110" s="169"/>
      <c r="N8110" s="148"/>
      <c r="O8110" s="106"/>
      <c r="P8110" s="43"/>
      <c r="Q8110" s="31"/>
      <c r="R8110" s="84"/>
      <c r="S8110" s="31"/>
      <c r="T8110" s="31"/>
      <c r="U8110" s="169"/>
      <c r="V8110" s="150"/>
      <c r="W8110" s="342" t="str" cm="1">
        <f t="array" ref="W8110">IF(SUM(LEN(B8110:V8110))=0,"",IF(OR(OR(ISBLANK(F8110),SUM(LEN(C8110),LEN(D8110))=0),AND(NOT(E8110="Unknown"),ISBLANK(J8110)),AND(NOT(O8110="Unknown"),ISBLANK(R8110))),"Missing Information", INDEX(Table15[Entire Service Line Classification], MATCH(SUMIFS(Table15[Unique ID],Table15[System-Owned Portion],E8110,Table15[If Material Anything Other than "Lead" in Column E,Was Material Ever Previously Lead?],G8110,Table15[Customer-Owned Portion],O8110),Table15[Unique ID],0),0)))</f>
        <v/>
      </c>
      <c r="X8110"/>
    </row>
    <row r="8111" spans="2:24" x14ac:dyDescent="0.35">
      <c r="B8111" s="146"/>
      <c r="C8111" s="31"/>
      <c r="D8111" s="31"/>
      <c r="E8111" s="44"/>
      <c r="F8111" s="43"/>
      <c r="G8111" s="84"/>
      <c r="H8111" s="31"/>
      <c r="I8111" s="31"/>
      <c r="J8111" s="84"/>
      <c r="K8111" s="31"/>
      <c r="L8111" s="31"/>
      <c r="M8111" s="169"/>
      <c r="N8111" s="148"/>
      <c r="O8111" s="106"/>
      <c r="P8111" s="43"/>
      <c r="Q8111" s="31"/>
      <c r="R8111" s="84"/>
      <c r="S8111" s="31"/>
      <c r="T8111" s="31"/>
      <c r="U8111" s="169"/>
      <c r="V8111" s="150"/>
      <c r="W8111" s="342" t="str" cm="1">
        <f t="array" ref="W8111">IF(SUM(LEN(B8111:V8111))=0,"",IF(OR(OR(ISBLANK(F8111),SUM(LEN(C8111),LEN(D8111))=0),AND(NOT(E8111="Unknown"),ISBLANK(J8111)),AND(NOT(O8111="Unknown"),ISBLANK(R8111))),"Missing Information", INDEX(Table15[Entire Service Line Classification], MATCH(SUMIFS(Table15[Unique ID],Table15[System-Owned Portion],E8111,Table15[If Material Anything Other than "Lead" in Column E,Was Material Ever Previously Lead?],G8111,Table15[Customer-Owned Portion],O8111),Table15[Unique ID],0),0)))</f>
        <v/>
      </c>
      <c r="X8111"/>
    </row>
    <row r="8112" spans="2:24" x14ac:dyDescent="0.35">
      <c r="B8112" s="146"/>
      <c r="C8112" s="31"/>
      <c r="D8112" s="31"/>
      <c r="E8112" s="44"/>
      <c r="F8112" s="43"/>
      <c r="G8112" s="84"/>
      <c r="H8112" s="31"/>
      <c r="I8112" s="31"/>
      <c r="J8112" s="84"/>
      <c r="K8112" s="31"/>
      <c r="L8112" s="31"/>
      <c r="M8112" s="169"/>
      <c r="N8112" s="148"/>
      <c r="O8112" s="106"/>
      <c r="P8112" s="43"/>
      <c r="Q8112" s="31"/>
      <c r="R8112" s="84"/>
      <c r="S8112" s="31"/>
      <c r="T8112" s="31"/>
      <c r="U8112" s="169"/>
      <c r="V8112" s="150"/>
      <c r="W8112" s="342" t="str" cm="1">
        <f t="array" ref="W8112">IF(SUM(LEN(B8112:V8112))=0,"",IF(OR(OR(ISBLANK(F8112),SUM(LEN(C8112),LEN(D8112))=0),AND(NOT(E8112="Unknown"),ISBLANK(J8112)),AND(NOT(O8112="Unknown"),ISBLANK(R8112))),"Missing Information", INDEX(Table15[Entire Service Line Classification], MATCH(SUMIFS(Table15[Unique ID],Table15[System-Owned Portion],E8112,Table15[If Material Anything Other than "Lead" in Column E,Was Material Ever Previously Lead?],G8112,Table15[Customer-Owned Portion],O8112),Table15[Unique ID],0),0)))</f>
        <v/>
      </c>
      <c r="X8112"/>
    </row>
    <row r="8113" spans="2:24" x14ac:dyDescent="0.35">
      <c r="B8113" s="146"/>
      <c r="C8113" s="31"/>
      <c r="D8113" s="31"/>
      <c r="E8113" s="44"/>
      <c r="F8113" s="43"/>
      <c r="G8113" s="84"/>
      <c r="H8113" s="31"/>
      <c r="I8113" s="31"/>
      <c r="J8113" s="84"/>
      <c r="K8113" s="31"/>
      <c r="L8113" s="31"/>
      <c r="M8113" s="169"/>
      <c r="N8113" s="148"/>
      <c r="O8113" s="106"/>
      <c r="P8113" s="43"/>
      <c r="Q8113" s="31"/>
      <c r="R8113" s="84"/>
      <c r="S8113" s="31"/>
      <c r="T8113" s="31"/>
      <c r="U8113" s="169"/>
      <c r="V8113" s="150"/>
      <c r="W8113" s="342" t="str" cm="1">
        <f t="array" ref="W8113">IF(SUM(LEN(B8113:V8113))=0,"",IF(OR(OR(ISBLANK(F8113),SUM(LEN(C8113),LEN(D8113))=0),AND(NOT(E8113="Unknown"),ISBLANK(J8113)),AND(NOT(O8113="Unknown"),ISBLANK(R8113))),"Missing Information", INDEX(Table15[Entire Service Line Classification], MATCH(SUMIFS(Table15[Unique ID],Table15[System-Owned Portion],E8113,Table15[If Material Anything Other than "Lead" in Column E,Was Material Ever Previously Lead?],G8113,Table15[Customer-Owned Portion],O8113),Table15[Unique ID],0),0)))</f>
        <v/>
      </c>
      <c r="X8113"/>
    </row>
    <row r="8114" spans="2:24" x14ac:dyDescent="0.35">
      <c r="B8114" s="146"/>
      <c r="C8114" s="31"/>
      <c r="D8114" s="31"/>
      <c r="E8114" s="44"/>
      <c r="F8114" s="43"/>
      <c r="G8114" s="84"/>
      <c r="H8114" s="31"/>
      <c r="I8114" s="31"/>
      <c r="J8114" s="84"/>
      <c r="K8114" s="31"/>
      <c r="L8114" s="31"/>
      <c r="M8114" s="169"/>
      <c r="N8114" s="148"/>
      <c r="O8114" s="106"/>
      <c r="P8114" s="43"/>
      <c r="Q8114" s="31"/>
      <c r="R8114" s="84"/>
      <c r="S8114" s="31"/>
      <c r="T8114" s="31"/>
      <c r="U8114" s="169"/>
      <c r="V8114" s="150"/>
      <c r="W8114" s="342" t="str" cm="1">
        <f t="array" ref="W8114">IF(SUM(LEN(B8114:V8114))=0,"",IF(OR(OR(ISBLANK(F8114),SUM(LEN(C8114),LEN(D8114))=0),AND(NOT(E8114="Unknown"),ISBLANK(J8114)),AND(NOT(O8114="Unknown"),ISBLANK(R8114))),"Missing Information", INDEX(Table15[Entire Service Line Classification], MATCH(SUMIFS(Table15[Unique ID],Table15[System-Owned Portion],E8114,Table15[If Material Anything Other than "Lead" in Column E,Was Material Ever Previously Lead?],G8114,Table15[Customer-Owned Portion],O8114),Table15[Unique ID],0),0)))</f>
        <v/>
      </c>
      <c r="X8114"/>
    </row>
    <row r="8115" spans="2:24" x14ac:dyDescent="0.35">
      <c r="B8115" s="146"/>
      <c r="C8115" s="31"/>
      <c r="D8115" s="31"/>
      <c r="E8115" s="44"/>
      <c r="F8115" s="43"/>
      <c r="G8115" s="84"/>
      <c r="H8115" s="31"/>
      <c r="I8115" s="31"/>
      <c r="J8115" s="84"/>
      <c r="K8115" s="31"/>
      <c r="L8115" s="31"/>
      <c r="M8115" s="169"/>
      <c r="N8115" s="148"/>
      <c r="O8115" s="106"/>
      <c r="P8115" s="43"/>
      <c r="Q8115" s="31"/>
      <c r="R8115" s="84"/>
      <c r="S8115" s="31"/>
      <c r="T8115" s="31"/>
      <c r="U8115" s="169"/>
      <c r="V8115" s="150"/>
      <c r="W8115" s="342" t="str" cm="1">
        <f t="array" ref="W8115">IF(SUM(LEN(B8115:V8115))=0,"",IF(OR(OR(ISBLANK(F8115),SUM(LEN(C8115),LEN(D8115))=0),AND(NOT(E8115="Unknown"),ISBLANK(J8115)),AND(NOT(O8115="Unknown"),ISBLANK(R8115))),"Missing Information", INDEX(Table15[Entire Service Line Classification], MATCH(SUMIFS(Table15[Unique ID],Table15[System-Owned Portion],E8115,Table15[If Material Anything Other than "Lead" in Column E,Was Material Ever Previously Lead?],G8115,Table15[Customer-Owned Portion],O8115),Table15[Unique ID],0),0)))</f>
        <v/>
      </c>
      <c r="X8115"/>
    </row>
    <row r="8116" spans="2:24" x14ac:dyDescent="0.35">
      <c r="B8116" s="146"/>
      <c r="C8116" s="31"/>
      <c r="D8116" s="31"/>
      <c r="E8116" s="44"/>
      <c r="F8116" s="43"/>
      <c r="G8116" s="84"/>
      <c r="H8116" s="31"/>
      <c r="I8116" s="31"/>
      <c r="J8116" s="84"/>
      <c r="K8116" s="31"/>
      <c r="L8116" s="31"/>
      <c r="M8116" s="169"/>
      <c r="N8116" s="148"/>
      <c r="O8116" s="106"/>
      <c r="P8116" s="43"/>
      <c r="Q8116" s="31"/>
      <c r="R8116" s="84"/>
      <c r="S8116" s="31"/>
      <c r="T8116" s="31"/>
      <c r="U8116" s="169"/>
      <c r="V8116" s="150"/>
      <c r="W8116" s="342" t="str" cm="1">
        <f t="array" ref="W8116">IF(SUM(LEN(B8116:V8116))=0,"",IF(OR(OR(ISBLANK(F8116),SUM(LEN(C8116),LEN(D8116))=0),AND(NOT(E8116="Unknown"),ISBLANK(J8116)),AND(NOT(O8116="Unknown"),ISBLANK(R8116))),"Missing Information", INDEX(Table15[Entire Service Line Classification], MATCH(SUMIFS(Table15[Unique ID],Table15[System-Owned Portion],E8116,Table15[If Material Anything Other than "Lead" in Column E,Was Material Ever Previously Lead?],G8116,Table15[Customer-Owned Portion],O8116),Table15[Unique ID],0),0)))</f>
        <v/>
      </c>
      <c r="X8116"/>
    </row>
    <row r="8117" spans="2:24" x14ac:dyDescent="0.35">
      <c r="B8117" s="146"/>
      <c r="C8117" s="31"/>
      <c r="D8117" s="31"/>
      <c r="E8117" s="44"/>
      <c r="F8117" s="43"/>
      <c r="G8117" s="84"/>
      <c r="H8117" s="31"/>
      <c r="I8117" s="31"/>
      <c r="J8117" s="84"/>
      <c r="K8117" s="31"/>
      <c r="L8117" s="31"/>
      <c r="M8117" s="169"/>
      <c r="N8117" s="148"/>
      <c r="O8117" s="106"/>
      <c r="P8117" s="43"/>
      <c r="Q8117" s="31"/>
      <c r="R8117" s="84"/>
      <c r="S8117" s="31"/>
      <c r="T8117" s="31"/>
      <c r="U8117" s="169"/>
      <c r="V8117" s="150"/>
      <c r="W8117" s="342" t="str" cm="1">
        <f t="array" ref="W8117">IF(SUM(LEN(B8117:V8117))=0,"",IF(OR(OR(ISBLANK(F8117),SUM(LEN(C8117),LEN(D8117))=0),AND(NOT(E8117="Unknown"),ISBLANK(J8117)),AND(NOT(O8117="Unknown"),ISBLANK(R8117))),"Missing Information", INDEX(Table15[Entire Service Line Classification], MATCH(SUMIFS(Table15[Unique ID],Table15[System-Owned Portion],E8117,Table15[If Material Anything Other than "Lead" in Column E,Was Material Ever Previously Lead?],G8117,Table15[Customer-Owned Portion],O8117),Table15[Unique ID],0),0)))</f>
        <v/>
      </c>
      <c r="X8117"/>
    </row>
    <row r="8118" spans="2:24" x14ac:dyDescent="0.35">
      <c r="B8118" s="146"/>
      <c r="C8118" s="31"/>
      <c r="D8118" s="31"/>
      <c r="E8118" s="44"/>
      <c r="F8118" s="43"/>
      <c r="G8118" s="84"/>
      <c r="H8118" s="31"/>
      <c r="I8118" s="31"/>
      <c r="J8118" s="84"/>
      <c r="K8118" s="31"/>
      <c r="L8118" s="31"/>
      <c r="M8118" s="169"/>
      <c r="N8118" s="148"/>
      <c r="O8118" s="106"/>
      <c r="P8118" s="43"/>
      <c r="Q8118" s="31"/>
      <c r="R8118" s="84"/>
      <c r="S8118" s="31"/>
      <c r="T8118" s="31"/>
      <c r="U8118" s="169"/>
      <c r="V8118" s="150"/>
      <c r="W8118" s="342" t="str" cm="1">
        <f t="array" ref="W8118">IF(SUM(LEN(B8118:V8118))=0,"",IF(OR(OR(ISBLANK(F8118),SUM(LEN(C8118),LEN(D8118))=0),AND(NOT(E8118="Unknown"),ISBLANK(J8118)),AND(NOT(O8118="Unknown"),ISBLANK(R8118))),"Missing Information", INDEX(Table15[Entire Service Line Classification], MATCH(SUMIFS(Table15[Unique ID],Table15[System-Owned Portion],E8118,Table15[If Material Anything Other than "Lead" in Column E,Was Material Ever Previously Lead?],G8118,Table15[Customer-Owned Portion],O8118),Table15[Unique ID],0),0)))</f>
        <v/>
      </c>
      <c r="X8118"/>
    </row>
    <row r="8119" spans="2:24" x14ac:dyDescent="0.35">
      <c r="B8119" s="146"/>
      <c r="C8119" s="31"/>
      <c r="D8119" s="31"/>
      <c r="E8119" s="44"/>
      <c r="F8119" s="43"/>
      <c r="G8119" s="84"/>
      <c r="H8119" s="31"/>
      <c r="I8119" s="31"/>
      <c r="J8119" s="84"/>
      <c r="K8119" s="31"/>
      <c r="L8119" s="31"/>
      <c r="M8119" s="169"/>
      <c r="N8119" s="148"/>
      <c r="O8119" s="106"/>
      <c r="P8119" s="43"/>
      <c r="Q8119" s="31"/>
      <c r="R8119" s="84"/>
      <c r="S8119" s="31"/>
      <c r="T8119" s="31"/>
      <c r="U8119" s="169"/>
      <c r="V8119" s="150"/>
      <c r="W8119" s="342" t="str" cm="1">
        <f t="array" ref="W8119">IF(SUM(LEN(B8119:V8119))=0,"",IF(OR(OR(ISBLANK(F8119),SUM(LEN(C8119),LEN(D8119))=0),AND(NOT(E8119="Unknown"),ISBLANK(J8119)),AND(NOT(O8119="Unknown"),ISBLANK(R8119))),"Missing Information", INDEX(Table15[Entire Service Line Classification], MATCH(SUMIFS(Table15[Unique ID],Table15[System-Owned Portion],E8119,Table15[If Material Anything Other than "Lead" in Column E,Was Material Ever Previously Lead?],G8119,Table15[Customer-Owned Portion],O8119),Table15[Unique ID],0),0)))</f>
        <v/>
      </c>
      <c r="X8119"/>
    </row>
    <row r="8120" spans="2:24" x14ac:dyDescent="0.35">
      <c r="B8120" s="146"/>
      <c r="C8120" s="31"/>
      <c r="D8120" s="31"/>
      <c r="E8120" s="44"/>
      <c r="F8120" s="43"/>
      <c r="G8120" s="84"/>
      <c r="H8120" s="31"/>
      <c r="I8120" s="31"/>
      <c r="J8120" s="84"/>
      <c r="K8120" s="31"/>
      <c r="L8120" s="31"/>
      <c r="M8120" s="169"/>
      <c r="N8120" s="148"/>
      <c r="O8120" s="106"/>
      <c r="P8120" s="43"/>
      <c r="Q8120" s="31"/>
      <c r="R8120" s="84"/>
      <c r="S8120" s="31"/>
      <c r="T8120" s="31"/>
      <c r="U8120" s="169"/>
      <c r="V8120" s="150"/>
      <c r="W8120" s="342" t="str" cm="1">
        <f t="array" ref="W8120">IF(SUM(LEN(B8120:V8120))=0,"",IF(OR(OR(ISBLANK(F8120),SUM(LEN(C8120),LEN(D8120))=0),AND(NOT(E8120="Unknown"),ISBLANK(J8120)),AND(NOT(O8120="Unknown"),ISBLANK(R8120))),"Missing Information", INDEX(Table15[Entire Service Line Classification], MATCH(SUMIFS(Table15[Unique ID],Table15[System-Owned Portion],E8120,Table15[If Material Anything Other than "Lead" in Column E,Was Material Ever Previously Lead?],G8120,Table15[Customer-Owned Portion],O8120),Table15[Unique ID],0),0)))</f>
        <v/>
      </c>
      <c r="X8120"/>
    </row>
    <row r="8121" spans="2:24" x14ac:dyDescent="0.35">
      <c r="B8121" s="146"/>
      <c r="C8121" s="31"/>
      <c r="D8121" s="31"/>
      <c r="E8121" s="44"/>
      <c r="F8121" s="43"/>
      <c r="G8121" s="84"/>
      <c r="H8121" s="31"/>
      <c r="I8121" s="31"/>
      <c r="J8121" s="84"/>
      <c r="K8121" s="31"/>
      <c r="L8121" s="31"/>
      <c r="M8121" s="169"/>
      <c r="N8121" s="148"/>
      <c r="O8121" s="106"/>
      <c r="P8121" s="43"/>
      <c r="Q8121" s="31"/>
      <c r="R8121" s="84"/>
      <c r="S8121" s="31"/>
      <c r="T8121" s="31"/>
      <c r="U8121" s="169"/>
      <c r="V8121" s="150"/>
      <c r="W8121" s="342" t="str" cm="1">
        <f t="array" ref="W8121">IF(SUM(LEN(B8121:V8121))=0,"",IF(OR(OR(ISBLANK(F8121),SUM(LEN(C8121),LEN(D8121))=0),AND(NOT(E8121="Unknown"),ISBLANK(J8121)),AND(NOT(O8121="Unknown"),ISBLANK(R8121))),"Missing Information", INDEX(Table15[Entire Service Line Classification], MATCH(SUMIFS(Table15[Unique ID],Table15[System-Owned Portion],E8121,Table15[If Material Anything Other than "Lead" in Column E,Was Material Ever Previously Lead?],G8121,Table15[Customer-Owned Portion],O8121),Table15[Unique ID],0),0)))</f>
        <v/>
      </c>
      <c r="X8121"/>
    </row>
    <row r="8122" spans="2:24" x14ac:dyDescent="0.35">
      <c r="B8122" s="146"/>
      <c r="C8122" s="31"/>
      <c r="D8122" s="31"/>
      <c r="E8122" s="44"/>
      <c r="F8122" s="43"/>
      <c r="G8122" s="84"/>
      <c r="H8122" s="31"/>
      <c r="I8122" s="31"/>
      <c r="J8122" s="84"/>
      <c r="K8122" s="31"/>
      <c r="L8122" s="31"/>
      <c r="M8122" s="169"/>
      <c r="N8122" s="148"/>
      <c r="O8122" s="106"/>
      <c r="P8122" s="43"/>
      <c r="Q8122" s="31"/>
      <c r="R8122" s="84"/>
      <c r="S8122" s="31"/>
      <c r="T8122" s="31"/>
      <c r="U8122" s="169"/>
      <c r="V8122" s="150"/>
      <c r="W8122" s="342" t="str" cm="1">
        <f t="array" ref="W8122">IF(SUM(LEN(B8122:V8122))=0,"",IF(OR(OR(ISBLANK(F8122),SUM(LEN(C8122),LEN(D8122))=0),AND(NOT(E8122="Unknown"),ISBLANK(J8122)),AND(NOT(O8122="Unknown"),ISBLANK(R8122))),"Missing Information", INDEX(Table15[Entire Service Line Classification], MATCH(SUMIFS(Table15[Unique ID],Table15[System-Owned Portion],E8122,Table15[If Material Anything Other than "Lead" in Column E,Was Material Ever Previously Lead?],G8122,Table15[Customer-Owned Portion],O8122),Table15[Unique ID],0),0)))</f>
        <v/>
      </c>
      <c r="X8122"/>
    </row>
    <row r="8123" spans="2:24" x14ac:dyDescent="0.35">
      <c r="B8123" s="146"/>
      <c r="C8123" s="31"/>
      <c r="D8123" s="31"/>
      <c r="E8123" s="44"/>
      <c r="F8123" s="43"/>
      <c r="G8123" s="84"/>
      <c r="H8123" s="31"/>
      <c r="I8123" s="31"/>
      <c r="J8123" s="84"/>
      <c r="K8123" s="31"/>
      <c r="L8123" s="31"/>
      <c r="M8123" s="169"/>
      <c r="N8123" s="148"/>
      <c r="O8123" s="106"/>
      <c r="P8123" s="43"/>
      <c r="Q8123" s="31"/>
      <c r="R8123" s="84"/>
      <c r="S8123" s="31"/>
      <c r="T8123" s="31"/>
      <c r="U8123" s="169"/>
      <c r="V8123" s="150"/>
      <c r="W8123" s="342" t="str" cm="1">
        <f t="array" ref="W8123">IF(SUM(LEN(B8123:V8123))=0,"",IF(OR(OR(ISBLANK(F8123),SUM(LEN(C8123),LEN(D8123))=0),AND(NOT(E8123="Unknown"),ISBLANK(J8123)),AND(NOT(O8123="Unknown"),ISBLANK(R8123))),"Missing Information", INDEX(Table15[Entire Service Line Classification], MATCH(SUMIFS(Table15[Unique ID],Table15[System-Owned Portion],E8123,Table15[If Material Anything Other than "Lead" in Column E,Was Material Ever Previously Lead?],G8123,Table15[Customer-Owned Portion],O8123),Table15[Unique ID],0),0)))</f>
        <v/>
      </c>
      <c r="X8123"/>
    </row>
    <row r="8124" spans="2:24" x14ac:dyDescent="0.35">
      <c r="B8124" s="146"/>
      <c r="C8124" s="31"/>
      <c r="D8124" s="31"/>
      <c r="E8124" s="44"/>
      <c r="F8124" s="43"/>
      <c r="G8124" s="84"/>
      <c r="H8124" s="31"/>
      <c r="I8124" s="31"/>
      <c r="J8124" s="84"/>
      <c r="K8124" s="31"/>
      <c r="L8124" s="31"/>
      <c r="M8124" s="169"/>
      <c r="N8124" s="148"/>
      <c r="O8124" s="106"/>
      <c r="P8124" s="43"/>
      <c r="Q8124" s="31"/>
      <c r="R8124" s="84"/>
      <c r="S8124" s="31"/>
      <c r="T8124" s="31"/>
      <c r="U8124" s="169"/>
      <c r="V8124" s="150"/>
      <c r="W8124" s="342" t="str" cm="1">
        <f t="array" ref="W8124">IF(SUM(LEN(B8124:V8124))=0,"",IF(OR(OR(ISBLANK(F8124),SUM(LEN(C8124),LEN(D8124))=0),AND(NOT(E8124="Unknown"),ISBLANK(J8124)),AND(NOT(O8124="Unknown"),ISBLANK(R8124))),"Missing Information", INDEX(Table15[Entire Service Line Classification], MATCH(SUMIFS(Table15[Unique ID],Table15[System-Owned Portion],E8124,Table15[If Material Anything Other than "Lead" in Column E,Was Material Ever Previously Lead?],G8124,Table15[Customer-Owned Portion],O8124),Table15[Unique ID],0),0)))</f>
        <v/>
      </c>
      <c r="X8124"/>
    </row>
    <row r="8125" spans="2:24" x14ac:dyDescent="0.35">
      <c r="B8125" s="146"/>
      <c r="C8125" s="31"/>
      <c r="D8125" s="31"/>
      <c r="E8125" s="44"/>
      <c r="F8125" s="43"/>
      <c r="G8125" s="84"/>
      <c r="H8125" s="31"/>
      <c r="I8125" s="31"/>
      <c r="J8125" s="84"/>
      <c r="K8125" s="31"/>
      <c r="L8125" s="31"/>
      <c r="M8125" s="169"/>
      <c r="N8125" s="148"/>
      <c r="O8125" s="106"/>
      <c r="P8125" s="43"/>
      <c r="Q8125" s="31"/>
      <c r="R8125" s="84"/>
      <c r="S8125" s="31"/>
      <c r="T8125" s="31"/>
      <c r="U8125" s="169"/>
      <c r="V8125" s="150"/>
      <c r="W8125" s="342" t="str" cm="1">
        <f t="array" ref="W8125">IF(SUM(LEN(B8125:V8125))=0,"",IF(OR(OR(ISBLANK(F8125),SUM(LEN(C8125),LEN(D8125))=0),AND(NOT(E8125="Unknown"),ISBLANK(J8125)),AND(NOT(O8125="Unknown"),ISBLANK(R8125))),"Missing Information", INDEX(Table15[Entire Service Line Classification], MATCH(SUMIFS(Table15[Unique ID],Table15[System-Owned Portion],E8125,Table15[If Material Anything Other than "Lead" in Column E,Was Material Ever Previously Lead?],G8125,Table15[Customer-Owned Portion],O8125),Table15[Unique ID],0),0)))</f>
        <v/>
      </c>
      <c r="X8125"/>
    </row>
    <row r="8126" spans="2:24" x14ac:dyDescent="0.35">
      <c r="B8126" s="146"/>
      <c r="C8126" s="31"/>
      <c r="D8126" s="31"/>
      <c r="E8126" s="44"/>
      <c r="F8126" s="43"/>
      <c r="G8126" s="84"/>
      <c r="H8126" s="31"/>
      <c r="I8126" s="31"/>
      <c r="J8126" s="84"/>
      <c r="K8126" s="31"/>
      <c r="L8126" s="31"/>
      <c r="M8126" s="169"/>
      <c r="N8126" s="148"/>
      <c r="O8126" s="106"/>
      <c r="P8126" s="43"/>
      <c r="Q8126" s="31"/>
      <c r="R8126" s="84"/>
      <c r="S8126" s="31"/>
      <c r="T8126" s="31"/>
      <c r="U8126" s="169"/>
      <c r="V8126" s="150"/>
      <c r="W8126" s="342" t="str" cm="1">
        <f t="array" ref="W8126">IF(SUM(LEN(B8126:V8126))=0,"",IF(OR(OR(ISBLANK(F8126),SUM(LEN(C8126),LEN(D8126))=0),AND(NOT(E8126="Unknown"),ISBLANK(J8126)),AND(NOT(O8126="Unknown"),ISBLANK(R8126))),"Missing Information", INDEX(Table15[Entire Service Line Classification], MATCH(SUMIFS(Table15[Unique ID],Table15[System-Owned Portion],E8126,Table15[If Material Anything Other than "Lead" in Column E,Was Material Ever Previously Lead?],G8126,Table15[Customer-Owned Portion],O8126),Table15[Unique ID],0),0)))</f>
        <v/>
      </c>
      <c r="X8126"/>
    </row>
    <row r="8127" spans="2:24" x14ac:dyDescent="0.35">
      <c r="B8127" s="146"/>
      <c r="C8127" s="31"/>
      <c r="D8127" s="31"/>
      <c r="E8127" s="44"/>
      <c r="F8127" s="43"/>
      <c r="G8127" s="84"/>
      <c r="H8127" s="31"/>
      <c r="I8127" s="31"/>
      <c r="J8127" s="84"/>
      <c r="K8127" s="31"/>
      <c r="L8127" s="31"/>
      <c r="M8127" s="169"/>
      <c r="N8127" s="148"/>
      <c r="O8127" s="106"/>
      <c r="P8127" s="43"/>
      <c r="Q8127" s="31"/>
      <c r="R8127" s="84"/>
      <c r="S8127" s="31"/>
      <c r="T8127" s="31"/>
      <c r="U8127" s="169"/>
      <c r="V8127" s="150"/>
      <c r="W8127" s="342" t="str" cm="1">
        <f t="array" ref="W8127">IF(SUM(LEN(B8127:V8127))=0,"",IF(OR(OR(ISBLANK(F8127),SUM(LEN(C8127),LEN(D8127))=0),AND(NOT(E8127="Unknown"),ISBLANK(J8127)),AND(NOT(O8127="Unknown"),ISBLANK(R8127))),"Missing Information", INDEX(Table15[Entire Service Line Classification], MATCH(SUMIFS(Table15[Unique ID],Table15[System-Owned Portion],E8127,Table15[If Material Anything Other than "Lead" in Column E,Was Material Ever Previously Lead?],G8127,Table15[Customer-Owned Portion],O8127),Table15[Unique ID],0),0)))</f>
        <v/>
      </c>
      <c r="X8127"/>
    </row>
    <row r="8128" spans="2:24" x14ac:dyDescent="0.35">
      <c r="B8128" s="146"/>
      <c r="C8128" s="31"/>
      <c r="D8128" s="31"/>
      <c r="E8128" s="44"/>
      <c r="F8128" s="43"/>
      <c r="G8128" s="84"/>
      <c r="H8128" s="31"/>
      <c r="I8128" s="31"/>
      <c r="J8128" s="84"/>
      <c r="K8128" s="31"/>
      <c r="L8128" s="31"/>
      <c r="M8128" s="169"/>
      <c r="N8128" s="148"/>
      <c r="O8128" s="106"/>
      <c r="P8128" s="43"/>
      <c r="Q8128" s="31"/>
      <c r="R8128" s="84"/>
      <c r="S8128" s="31"/>
      <c r="T8128" s="31"/>
      <c r="U8128" s="169"/>
      <c r="V8128" s="150"/>
      <c r="W8128" s="342" t="str" cm="1">
        <f t="array" ref="W8128">IF(SUM(LEN(B8128:V8128))=0,"",IF(OR(OR(ISBLANK(F8128),SUM(LEN(C8128),LEN(D8128))=0),AND(NOT(E8128="Unknown"),ISBLANK(J8128)),AND(NOT(O8128="Unknown"),ISBLANK(R8128))),"Missing Information", INDEX(Table15[Entire Service Line Classification], MATCH(SUMIFS(Table15[Unique ID],Table15[System-Owned Portion],E8128,Table15[If Material Anything Other than "Lead" in Column E,Was Material Ever Previously Lead?],G8128,Table15[Customer-Owned Portion],O8128),Table15[Unique ID],0),0)))</f>
        <v/>
      </c>
      <c r="X8128"/>
    </row>
    <row r="8129" spans="2:24" x14ac:dyDescent="0.35">
      <c r="B8129" s="146"/>
      <c r="C8129" s="31"/>
      <c r="D8129" s="31"/>
      <c r="E8129" s="44"/>
      <c r="F8129" s="43"/>
      <c r="G8129" s="84"/>
      <c r="H8129" s="31"/>
      <c r="I8129" s="31"/>
      <c r="J8129" s="84"/>
      <c r="K8129" s="31"/>
      <c r="L8129" s="31"/>
      <c r="M8129" s="169"/>
      <c r="N8129" s="148"/>
      <c r="O8129" s="106"/>
      <c r="P8129" s="43"/>
      <c r="Q8129" s="31"/>
      <c r="R8129" s="84"/>
      <c r="S8129" s="31"/>
      <c r="T8129" s="31"/>
      <c r="U8129" s="169"/>
      <c r="V8129" s="150"/>
      <c r="W8129" s="342" t="str" cm="1">
        <f t="array" ref="W8129">IF(SUM(LEN(B8129:V8129))=0,"",IF(OR(OR(ISBLANK(F8129),SUM(LEN(C8129),LEN(D8129))=0),AND(NOT(E8129="Unknown"),ISBLANK(J8129)),AND(NOT(O8129="Unknown"),ISBLANK(R8129))),"Missing Information", INDEX(Table15[Entire Service Line Classification], MATCH(SUMIFS(Table15[Unique ID],Table15[System-Owned Portion],E8129,Table15[If Material Anything Other than "Lead" in Column E,Was Material Ever Previously Lead?],G8129,Table15[Customer-Owned Portion],O8129),Table15[Unique ID],0),0)))</f>
        <v/>
      </c>
      <c r="X8129"/>
    </row>
    <row r="8130" spans="2:24" x14ac:dyDescent="0.35">
      <c r="B8130" s="146"/>
      <c r="C8130" s="31"/>
      <c r="D8130" s="31"/>
      <c r="E8130" s="44"/>
      <c r="F8130" s="43"/>
      <c r="G8130" s="84"/>
      <c r="H8130" s="31"/>
      <c r="I8130" s="31"/>
      <c r="J8130" s="84"/>
      <c r="K8130" s="31"/>
      <c r="L8130" s="31"/>
      <c r="M8130" s="169"/>
      <c r="N8130" s="148"/>
      <c r="O8130" s="106"/>
      <c r="P8130" s="43"/>
      <c r="Q8130" s="31"/>
      <c r="R8130" s="84"/>
      <c r="S8130" s="31"/>
      <c r="T8130" s="31"/>
      <c r="U8130" s="169"/>
      <c r="V8130" s="150"/>
      <c r="W8130" s="342" t="str" cm="1">
        <f t="array" ref="W8130">IF(SUM(LEN(B8130:V8130))=0,"",IF(OR(OR(ISBLANK(F8130),SUM(LEN(C8130),LEN(D8130))=0),AND(NOT(E8130="Unknown"),ISBLANK(J8130)),AND(NOT(O8130="Unknown"),ISBLANK(R8130))),"Missing Information", INDEX(Table15[Entire Service Line Classification], MATCH(SUMIFS(Table15[Unique ID],Table15[System-Owned Portion],E8130,Table15[If Material Anything Other than "Lead" in Column E,Was Material Ever Previously Lead?],G8130,Table15[Customer-Owned Portion],O8130),Table15[Unique ID],0),0)))</f>
        <v/>
      </c>
      <c r="X8130"/>
    </row>
    <row r="8131" spans="2:24" x14ac:dyDescent="0.35">
      <c r="B8131" s="146"/>
      <c r="C8131" s="31"/>
      <c r="D8131" s="31"/>
      <c r="E8131" s="44"/>
      <c r="F8131" s="43"/>
      <c r="G8131" s="84"/>
      <c r="H8131" s="31"/>
      <c r="I8131" s="31"/>
      <c r="J8131" s="84"/>
      <c r="K8131" s="31"/>
      <c r="L8131" s="31"/>
      <c r="M8131" s="169"/>
      <c r="N8131" s="148"/>
      <c r="O8131" s="106"/>
      <c r="P8131" s="43"/>
      <c r="Q8131" s="31"/>
      <c r="R8131" s="84"/>
      <c r="S8131" s="31"/>
      <c r="T8131" s="31"/>
      <c r="U8131" s="169"/>
      <c r="V8131" s="150"/>
      <c r="W8131" s="342" t="str" cm="1">
        <f t="array" ref="W8131">IF(SUM(LEN(B8131:V8131))=0,"",IF(OR(OR(ISBLANK(F8131),SUM(LEN(C8131),LEN(D8131))=0),AND(NOT(E8131="Unknown"),ISBLANK(J8131)),AND(NOT(O8131="Unknown"),ISBLANK(R8131))),"Missing Information", INDEX(Table15[Entire Service Line Classification], MATCH(SUMIFS(Table15[Unique ID],Table15[System-Owned Portion],E8131,Table15[If Material Anything Other than "Lead" in Column E,Was Material Ever Previously Lead?],G8131,Table15[Customer-Owned Portion],O8131),Table15[Unique ID],0),0)))</f>
        <v/>
      </c>
      <c r="X8131"/>
    </row>
    <row r="8132" spans="2:24" x14ac:dyDescent="0.35">
      <c r="B8132" s="146"/>
      <c r="C8132" s="31"/>
      <c r="D8132" s="31"/>
      <c r="E8132" s="44"/>
      <c r="F8132" s="43"/>
      <c r="G8132" s="84"/>
      <c r="H8132" s="31"/>
      <c r="I8132" s="31"/>
      <c r="J8132" s="84"/>
      <c r="K8132" s="31"/>
      <c r="L8132" s="31"/>
      <c r="M8132" s="169"/>
      <c r="N8132" s="148"/>
      <c r="O8132" s="106"/>
      <c r="P8132" s="43"/>
      <c r="Q8132" s="31"/>
      <c r="R8132" s="84"/>
      <c r="S8132" s="31"/>
      <c r="T8132" s="31"/>
      <c r="U8132" s="169"/>
      <c r="V8132" s="150"/>
      <c r="W8132" s="342" t="str" cm="1">
        <f t="array" ref="W8132">IF(SUM(LEN(B8132:V8132))=0,"",IF(OR(OR(ISBLANK(F8132),SUM(LEN(C8132),LEN(D8132))=0),AND(NOT(E8132="Unknown"),ISBLANK(J8132)),AND(NOT(O8132="Unknown"),ISBLANK(R8132))),"Missing Information", INDEX(Table15[Entire Service Line Classification], MATCH(SUMIFS(Table15[Unique ID],Table15[System-Owned Portion],E8132,Table15[If Material Anything Other than "Lead" in Column E,Was Material Ever Previously Lead?],G8132,Table15[Customer-Owned Portion],O8132),Table15[Unique ID],0),0)))</f>
        <v/>
      </c>
      <c r="X8132"/>
    </row>
    <row r="8133" spans="2:24" x14ac:dyDescent="0.35">
      <c r="B8133" s="146"/>
      <c r="C8133" s="31"/>
      <c r="D8133" s="31"/>
      <c r="E8133" s="44"/>
      <c r="F8133" s="43"/>
      <c r="G8133" s="84"/>
      <c r="H8133" s="31"/>
      <c r="I8133" s="31"/>
      <c r="J8133" s="84"/>
      <c r="K8133" s="31"/>
      <c r="L8133" s="31"/>
      <c r="M8133" s="169"/>
      <c r="N8133" s="148"/>
      <c r="O8133" s="106"/>
      <c r="P8133" s="43"/>
      <c r="Q8133" s="31"/>
      <c r="R8133" s="84"/>
      <c r="S8133" s="31"/>
      <c r="T8133" s="31"/>
      <c r="U8133" s="169"/>
      <c r="V8133" s="150"/>
      <c r="W8133" s="342" t="str" cm="1">
        <f t="array" ref="W8133">IF(SUM(LEN(B8133:V8133))=0,"",IF(OR(OR(ISBLANK(F8133),SUM(LEN(C8133),LEN(D8133))=0),AND(NOT(E8133="Unknown"),ISBLANK(J8133)),AND(NOT(O8133="Unknown"),ISBLANK(R8133))),"Missing Information", INDEX(Table15[Entire Service Line Classification], MATCH(SUMIFS(Table15[Unique ID],Table15[System-Owned Portion],E8133,Table15[If Material Anything Other than "Lead" in Column E,Was Material Ever Previously Lead?],G8133,Table15[Customer-Owned Portion],O8133),Table15[Unique ID],0),0)))</f>
        <v/>
      </c>
      <c r="X8133"/>
    </row>
    <row r="8134" spans="2:24" x14ac:dyDescent="0.35">
      <c r="B8134" s="146"/>
      <c r="C8134" s="31"/>
      <c r="D8134" s="31"/>
      <c r="E8134" s="44"/>
      <c r="F8134" s="43"/>
      <c r="G8134" s="84"/>
      <c r="H8134" s="31"/>
      <c r="I8134" s="31"/>
      <c r="J8134" s="84"/>
      <c r="K8134" s="31"/>
      <c r="L8134" s="31"/>
      <c r="M8134" s="169"/>
      <c r="N8134" s="148"/>
      <c r="O8134" s="106"/>
      <c r="P8134" s="43"/>
      <c r="Q8134" s="31"/>
      <c r="R8134" s="84"/>
      <c r="S8134" s="31"/>
      <c r="T8134" s="31"/>
      <c r="U8134" s="169"/>
      <c r="V8134" s="150"/>
      <c r="W8134" s="342" t="str" cm="1">
        <f t="array" ref="W8134">IF(SUM(LEN(B8134:V8134))=0,"",IF(OR(OR(ISBLANK(F8134),SUM(LEN(C8134),LEN(D8134))=0),AND(NOT(E8134="Unknown"),ISBLANK(J8134)),AND(NOT(O8134="Unknown"),ISBLANK(R8134))),"Missing Information", INDEX(Table15[Entire Service Line Classification], MATCH(SUMIFS(Table15[Unique ID],Table15[System-Owned Portion],E8134,Table15[If Material Anything Other than "Lead" in Column E,Was Material Ever Previously Lead?],G8134,Table15[Customer-Owned Portion],O8134),Table15[Unique ID],0),0)))</f>
        <v/>
      </c>
      <c r="X8134"/>
    </row>
    <row r="8135" spans="2:24" x14ac:dyDescent="0.35">
      <c r="B8135" s="146"/>
      <c r="C8135" s="31"/>
      <c r="D8135" s="31"/>
      <c r="E8135" s="44"/>
      <c r="F8135" s="43"/>
      <c r="G8135" s="84"/>
      <c r="H8135" s="31"/>
      <c r="I8135" s="31"/>
      <c r="J8135" s="84"/>
      <c r="K8135" s="31"/>
      <c r="L8135" s="31"/>
      <c r="M8135" s="169"/>
      <c r="N8135" s="148"/>
      <c r="O8135" s="106"/>
      <c r="P8135" s="43"/>
      <c r="Q8135" s="31"/>
      <c r="R8135" s="84"/>
      <c r="S8135" s="31"/>
      <c r="T8135" s="31"/>
      <c r="U8135" s="169"/>
      <c r="V8135" s="150"/>
      <c r="W8135" s="342" t="str" cm="1">
        <f t="array" ref="W8135">IF(SUM(LEN(B8135:V8135))=0,"",IF(OR(OR(ISBLANK(F8135),SUM(LEN(C8135),LEN(D8135))=0),AND(NOT(E8135="Unknown"),ISBLANK(J8135)),AND(NOT(O8135="Unknown"),ISBLANK(R8135))),"Missing Information", INDEX(Table15[Entire Service Line Classification], MATCH(SUMIFS(Table15[Unique ID],Table15[System-Owned Portion],E8135,Table15[If Material Anything Other than "Lead" in Column E,Was Material Ever Previously Lead?],G8135,Table15[Customer-Owned Portion],O8135),Table15[Unique ID],0),0)))</f>
        <v/>
      </c>
      <c r="X8135"/>
    </row>
    <row r="8136" spans="2:24" x14ac:dyDescent="0.35">
      <c r="B8136" s="146"/>
      <c r="C8136" s="31"/>
      <c r="D8136" s="31"/>
      <c r="E8136" s="44"/>
      <c r="F8136" s="43"/>
      <c r="G8136" s="84"/>
      <c r="H8136" s="31"/>
      <c r="I8136" s="31"/>
      <c r="J8136" s="84"/>
      <c r="K8136" s="31"/>
      <c r="L8136" s="31"/>
      <c r="M8136" s="169"/>
      <c r="N8136" s="148"/>
      <c r="O8136" s="106"/>
      <c r="P8136" s="43"/>
      <c r="Q8136" s="31"/>
      <c r="R8136" s="84"/>
      <c r="S8136" s="31"/>
      <c r="T8136" s="31"/>
      <c r="U8136" s="169"/>
      <c r="V8136" s="150"/>
      <c r="W8136" s="342" t="str" cm="1">
        <f t="array" ref="W8136">IF(SUM(LEN(B8136:V8136))=0,"",IF(OR(OR(ISBLANK(F8136),SUM(LEN(C8136),LEN(D8136))=0),AND(NOT(E8136="Unknown"),ISBLANK(J8136)),AND(NOT(O8136="Unknown"),ISBLANK(R8136))),"Missing Information", INDEX(Table15[Entire Service Line Classification], MATCH(SUMIFS(Table15[Unique ID],Table15[System-Owned Portion],E8136,Table15[If Material Anything Other than "Lead" in Column E,Was Material Ever Previously Lead?],G8136,Table15[Customer-Owned Portion],O8136),Table15[Unique ID],0),0)))</f>
        <v/>
      </c>
      <c r="X8136"/>
    </row>
    <row r="8137" spans="2:24" x14ac:dyDescent="0.35">
      <c r="B8137" s="146"/>
      <c r="C8137" s="31"/>
      <c r="D8137" s="31"/>
      <c r="E8137" s="44"/>
      <c r="F8137" s="43"/>
      <c r="G8137" s="84"/>
      <c r="H8137" s="31"/>
      <c r="I8137" s="31"/>
      <c r="J8137" s="84"/>
      <c r="K8137" s="31"/>
      <c r="L8137" s="31"/>
      <c r="M8137" s="169"/>
      <c r="N8137" s="148"/>
      <c r="O8137" s="106"/>
      <c r="P8137" s="43"/>
      <c r="Q8137" s="31"/>
      <c r="R8137" s="84"/>
      <c r="S8137" s="31"/>
      <c r="T8137" s="31"/>
      <c r="U8137" s="169"/>
      <c r="V8137" s="150"/>
      <c r="W8137" s="342" t="str" cm="1">
        <f t="array" ref="W8137">IF(SUM(LEN(B8137:V8137))=0,"",IF(OR(OR(ISBLANK(F8137),SUM(LEN(C8137),LEN(D8137))=0),AND(NOT(E8137="Unknown"),ISBLANK(J8137)),AND(NOT(O8137="Unknown"),ISBLANK(R8137))),"Missing Information", INDEX(Table15[Entire Service Line Classification], MATCH(SUMIFS(Table15[Unique ID],Table15[System-Owned Portion],E8137,Table15[If Material Anything Other than "Lead" in Column E,Was Material Ever Previously Lead?],G8137,Table15[Customer-Owned Portion],O8137),Table15[Unique ID],0),0)))</f>
        <v/>
      </c>
      <c r="X8137"/>
    </row>
    <row r="8138" spans="2:24" x14ac:dyDescent="0.35">
      <c r="B8138" s="146"/>
      <c r="C8138" s="31"/>
      <c r="D8138" s="31"/>
      <c r="E8138" s="44"/>
      <c r="F8138" s="43"/>
      <c r="G8138" s="84"/>
      <c r="H8138" s="31"/>
      <c r="I8138" s="31"/>
      <c r="J8138" s="84"/>
      <c r="K8138" s="31"/>
      <c r="L8138" s="31"/>
      <c r="M8138" s="169"/>
      <c r="N8138" s="148"/>
      <c r="O8138" s="106"/>
      <c r="P8138" s="43"/>
      <c r="Q8138" s="31"/>
      <c r="R8138" s="84"/>
      <c r="S8138" s="31"/>
      <c r="T8138" s="31"/>
      <c r="U8138" s="169"/>
      <c r="V8138" s="150"/>
      <c r="W8138" s="342" t="str" cm="1">
        <f t="array" ref="W8138">IF(SUM(LEN(B8138:V8138))=0,"",IF(OR(OR(ISBLANK(F8138),SUM(LEN(C8138),LEN(D8138))=0),AND(NOT(E8138="Unknown"),ISBLANK(J8138)),AND(NOT(O8138="Unknown"),ISBLANK(R8138))),"Missing Information", INDEX(Table15[Entire Service Line Classification], MATCH(SUMIFS(Table15[Unique ID],Table15[System-Owned Portion],E8138,Table15[If Material Anything Other than "Lead" in Column E,Was Material Ever Previously Lead?],G8138,Table15[Customer-Owned Portion],O8138),Table15[Unique ID],0),0)))</f>
        <v/>
      </c>
      <c r="X8138"/>
    </row>
    <row r="8139" spans="2:24" x14ac:dyDescent="0.35">
      <c r="B8139" s="146"/>
      <c r="C8139" s="31"/>
      <c r="D8139" s="31"/>
      <c r="E8139" s="44"/>
      <c r="F8139" s="43"/>
      <c r="G8139" s="84"/>
      <c r="H8139" s="31"/>
      <c r="I8139" s="31"/>
      <c r="J8139" s="84"/>
      <c r="K8139" s="31"/>
      <c r="L8139" s="31"/>
      <c r="M8139" s="169"/>
      <c r="N8139" s="148"/>
      <c r="O8139" s="106"/>
      <c r="P8139" s="43"/>
      <c r="Q8139" s="31"/>
      <c r="R8139" s="84"/>
      <c r="S8139" s="31"/>
      <c r="T8139" s="31"/>
      <c r="U8139" s="169"/>
      <c r="V8139" s="150"/>
      <c r="W8139" s="342" t="str" cm="1">
        <f t="array" ref="W8139">IF(SUM(LEN(B8139:V8139))=0,"",IF(OR(OR(ISBLANK(F8139),SUM(LEN(C8139),LEN(D8139))=0),AND(NOT(E8139="Unknown"),ISBLANK(J8139)),AND(NOT(O8139="Unknown"),ISBLANK(R8139))),"Missing Information", INDEX(Table15[Entire Service Line Classification], MATCH(SUMIFS(Table15[Unique ID],Table15[System-Owned Portion],E8139,Table15[If Material Anything Other than "Lead" in Column E,Was Material Ever Previously Lead?],G8139,Table15[Customer-Owned Portion],O8139),Table15[Unique ID],0),0)))</f>
        <v/>
      </c>
      <c r="X8139"/>
    </row>
    <row r="8140" spans="2:24" x14ac:dyDescent="0.35">
      <c r="B8140" s="146"/>
      <c r="C8140" s="31"/>
      <c r="D8140" s="31"/>
      <c r="E8140" s="44"/>
      <c r="F8140" s="43"/>
      <c r="G8140" s="84"/>
      <c r="H8140" s="31"/>
      <c r="I8140" s="31"/>
      <c r="J8140" s="84"/>
      <c r="K8140" s="31"/>
      <c r="L8140" s="31"/>
      <c r="M8140" s="169"/>
      <c r="N8140" s="148"/>
      <c r="O8140" s="106"/>
      <c r="P8140" s="43"/>
      <c r="Q8140" s="31"/>
      <c r="R8140" s="84"/>
      <c r="S8140" s="31"/>
      <c r="T8140" s="31"/>
      <c r="U8140" s="169"/>
      <c r="V8140" s="150"/>
      <c r="W8140" s="342" t="str" cm="1">
        <f t="array" ref="W8140">IF(SUM(LEN(B8140:V8140))=0,"",IF(OR(OR(ISBLANK(F8140),SUM(LEN(C8140),LEN(D8140))=0),AND(NOT(E8140="Unknown"),ISBLANK(J8140)),AND(NOT(O8140="Unknown"),ISBLANK(R8140))),"Missing Information", INDEX(Table15[Entire Service Line Classification], MATCH(SUMIFS(Table15[Unique ID],Table15[System-Owned Portion],E8140,Table15[If Material Anything Other than "Lead" in Column E,Was Material Ever Previously Lead?],G8140,Table15[Customer-Owned Portion],O8140),Table15[Unique ID],0),0)))</f>
        <v/>
      </c>
      <c r="X8140"/>
    </row>
    <row r="8141" spans="2:24" x14ac:dyDescent="0.35">
      <c r="B8141" s="146"/>
      <c r="C8141" s="31"/>
      <c r="D8141" s="31"/>
      <c r="E8141" s="44"/>
      <c r="F8141" s="43"/>
      <c r="G8141" s="84"/>
      <c r="H8141" s="31"/>
      <c r="I8141" s="31"/>
      <c r="J8141" s="84"/>
      <c r="K8141" s="31"/>
      <c r="L8141" s="31"/>
      <c r="M8141" s="169"/>
      <c r="N8141" s="148"/>
      <c r="O8141" s="106"/>
      <c r="P8141" s="43"/>
      <c r="Q8141" s="31"/>
      <c r="R8141" s="84"/>
      <c r="S8141" s="31"/>
      <c r="T8141" s="31"/>
      <c r="U8141" s="169"/>
      <c r="V8141" s="150"/>
      <c r="W8141" s="342" t="str" cm="1">
        <f t="array" ref="W8141">IF(SUM(LEN(B8141:V8141))=0,"",IF(OR(OR(ISBLANK(F8141),SUM(LEN(C8141),LEN(D8141))=0),AND(NOT(E8141="Unknown"),ISBLANK(J8141)),AND(NOT(O8141="Unknown"),ISBLANK(R8141))),"Missing Information", INDEX(Table15[Entire Service Line Classification], MATCH(SUMIFS(Table15[Unique ID],Table15[System-Owned Portion],E8141,Table15[If Material Anything Other than "Lead" in Column E,Was Material Ever Previously Lead?],G8141,Table15[Customer-Owned Portion],O8141),Table15[Unique ID],0),0)))</f>
        <v/>
      </c>
      <c r="X8141"/>
    </row>
    <row r="8142" spans="2:24" x14ac:dyDescent="0.35">
      <c r="B8142" s="146"/>
      <c r="C8142" s="31"/>
      <c r="D8142" s="31"/>
      <c r="E8142" s="44"/>
      <c r="F8142" s="43"/>
      <c r="G8142" s="84"/>
      <c r="H8142" s="31"/>
      <c r="I8142" s="31"/>
      <c r="J8142" s="84"/>
      <c r="K8142" s="31"/>
      <c r="L8142" s="31"/>
      <c r="M8142" s="169"/>
      <c r="N8142" s="148"/>
      <c r="O8142" s="106"/>
      <c r="P8142" s="43"/>
      <c r="Q8142" s="31"/>
      <c r="R8142" s="84"/>
      <c r="S8142" s="31"/>
      <c r="T8142" s="31"/>
      <c r="U8142" s="169"/>
      <c r="V8142" s="150"/>
      <c r="W8142" s="342" t="str" cm="1">
        <f t="array" ref="W8142">IF(SUM(LEN(B8142:V8142))=0,"",IF(OR(OR(ISBLANK(F8142),SUM(LEN(C8142),LEN(D8142))=0),AND(NOT(E8142="Unknown"),ISBLANK(J8142)),AND(NOT(O8142="Unknown"),ISBLANK(R8142))),"Missing Information", INDEX(Table15[Entire Service Line Classification], MATCH(SUMIFS(Table15[Unique ID],Table15[System-Owned Portion],E8142,Table15[If Material Anything Other than "Lead" in Column E,Was Material Ever Previously Lead?],G8142,Table15[Customer-Owned Portion],O8142),Table15[Unique ID],0),0)))</f>
        <v/>
      </c>
      <c r="X8142"/>
    </row>
    <row r="8143" spans="2:24" x14ac:dyDescent="0.35">
      <c r="B8143" s="146"/>
      <c r="C8143" s="31"/>
      <c r="D8143" s="31"/>
      <c r="E8143" s="44"/>
      <c r="F8143" s="43"/>
      <c r="G8143" s="84"/>
      <c r="H8143" s="31"/>
      <c r="I8143" s="31"/>
      <c r="J8143" s="84"/>
      <c r="K8143" s="31"/>
      <c r="L8143" s="31"/>
      <c r="M8143" s="169"/>
      <c r="N8143" s="148"/>
      <c r="O8143" s="106"/>
      <c r="P8143" s="43"/>
      <c r="Q8143" s="31"/>
      <c r="R8143" s="84"/>
      <c r="S8143" s="31"/>
      <c r="T8143" s="31"/>
      <c r="U8143" s="169"/>
      <c r="V8143" s="150"/>
      <c r="W8143" s="342" t="str" cm="1">
        <f t="array" ref="W8143">IF(SUM(LEN(B8143:V8143))=0,"",IF(OR(OR(ISBLANK(F8143),SUM(LEN(C8143),LEN(D8143))=0),AND(NOT(E8143="Unknown"),ISBLANK(J8143)),AND(NOT(O8143="Unknown"),ISBLANK(R8143))),"Missing Information", INDEX(Table15[Entire Service Line Classification], MATCH(SUMIFS(Table15[Unique ID],Table15[System-Owned Portion],E8143,Table15[If Material Anything Other than "Lead" in Column E,Was Material Ever Previously Lead?],G8143,Table15[Customer-Owned Portion],O8143),Table15[Unique ID],0),0)))</f>
        <v/>
      </c>
      <c r="X8143"/>
    </row>
    <row r="8144" spans="2:24" x14ac:dyDescent="0.35">
      <c r="B8144" s="146"/>
      <c r="C8144" s="31"/>
      <c r="D8144" s="31"/>
      <c r="E8144" s="44"/>
      <c r="F8144" s="43"/>
      <c r="G8144" s="84"/>
      <c r="H8144" s="31"/>
      <c r="I8144" s="31"/>
      <c r="J8144" s="84"/>
      <c r="K8144" s="31"/>
      <c r="L8144" s="31"/>
      <c r="M8144" s="169"/>
      <c r="N8144" s="148"/>
      <c r="O8144" s="106"/>
      <c r="P8144" s="43"/>
      <c r="Q8144" s="31"/>
      <c r="R8144" s="84"/>
      <c r="S8144" s="31"/>
      <c r="T8144" s="31"/>
      <c r="U8144" s="169"/>
      <c r="V8144" s="150"/>
      <c r="W8144" s="342" t="str" cm="1">
        <f t="array" ref="W8144">IF(SUM(LEN(B8144:V8144))=0,"",IF(OR(OR(ISBLANK(F8144),SUM(LEN(C8144),LEN(D8144))=0),AND(NOT(E8144="Unknown"),ISBLANK(J8144)),AND(NOT(O8144="Unknown"),ISBLANK(R8144))),"Missing Information", INDEX(Table15[Entire Service Line Classification], MATCH(SUMIFS(Table15[Unique ID],Table15[System-Owned Portion],E8144,Table15[If Material Anything Other than "Lead" in Column E,Was Material Ever Previously Lead?],G8144,Table15[Customer-Owned Portion],O8144),Table15[Unique ID],0),0)))</f>
        <v/>
      </c>
      <c r="X8144"/>
    </row>
    <row r="8145" spans="2:24" x14ac:dyDescent="0.35">
      <c r="B8145" s="146"/>
      <c r="C8145" s="31"/>
      <c r="D8145" s="31"/>
      <c r="E8145" s="44"/>
      <c r="F8145" s="43"/>
      <c r="G8145" s="84"/>
      <c r="H8145" s="31"/>
      <c r="I8145" s="31"/>
      <c r="J8145" s="84"/>
      <c r="K8145" s="31"/>
      <c r="L8145" s="31"/>
      <c r="M8145" s="169"/>
      <c r="N8145" s="148"/>
      <c r="O8145" s="106"/>
      <c r="P8145" s="43"/>
      <c r="Q8145" s="31"/>
      <c r="R8145" s="84"/>
      <c r="S8145" s="31"/>
      <c r="T8145" s="31"/>
      <c r="U8145" s="169"/>
      <c r="V8145" s="150"/>
      <c r="W8145" s="342" t="str" cm="1">
        <f t="array" ref="W8145">IF(SUM(LEN(B8145:V8145))=0,"",IF(OR(OR(ISBLANK(F8145),SUM(LEN(C8145),LEN(D8145))=0),AND(NOT(E8145="Unknown"),ISBLANK(J8145)),AND(NOT(O8145="Unknown"),ISBLANK(R8145))),"Missing Information", INDEX(Table15[Entire Service Line Classification], MATCH(SUMIFS(Table15[Unique ID],Table15[System-Owned Portion],E8145,Table15[If Material Anything Other than "Lead" in Column E,Was Material Ever Previously Lead?],G8145,Table15[Customer-Owned Portion],O8145),Table15[Unique ID],0),0)))</f>
        <v/>
      </c>
      <c r="X8145"/>
    </row>
    <row r="8146" spans="2:24" x14ac:dyDescent="0.35">
      <c r="B8146" s="146"/>
      <c r="C8146" s="31"/>
      <c r="D8146" s="31"/>
      <c r="E8146" s="44"/>
      <c r="F8146" s="43"/>
      <c r="G8146" s="84"/>
      <c r="H8146" s="31"/>
      <c r="I8146" s="31"/>
      <c r="J8146" s="84"/>
      <c r="K8146" s="31"/>
      <c r="L8146" s="31"/>
      <c r="M8146" s="169"/>
      <c r="N8146" s="148"/>
      <c r="O8146" s="106"/>
      <c r="P8146" s="43"/>
      <c r="Q8146" s="31"/>
      <c r="R8146" s="84"/>
      <c r="S8146" s="31"/>
      <c r="T8146" s="31"/>
      <c r="U8146" s="169"/>
      <c r="V8146" s="150"/>
      <c r="W8146" s="342" t="str" cm="1">
        <f t="array" ref="W8146">IF(SUM(LEN(B8146:V8146))=0,"",IF(OR(OR(ISBLANK(F8146),SUM(LEN(C8146),LEN(D8146))=0),AND(NOT(E8146="Unknown"),ISBLANK(J8146)),AND(NOT(O8146="Unknown"),ISBLANK(R8146))),"Missing Information", INDEX(Table15[Entire Service Line Classification], MATCH(SUMIFS(Table15[Unique ID],Table15[System-Owned Portion],E8146,Table15[If Material Anything Other than "Lead" in Column E,Was Material Ever Previously Lead?],G8146,Table15[Customer-Owned Portion],O8146),Table15[Unique ID],0),0)))</f>
        <v/>
      </c>
      <c r="X8146"/>
    </row>
    <row r="8147" spans="2:24" x14ac:dyDescent="0.35">
      <c r="B8147" s="146"/>
      <c r="C8147" s="31"/>
      <c r="D8147" s="31"/>
      <c r="E8147" s="44"/>
      <c r="F8147" s="43"/>
      <c r="G8147" s="84"/>
      <c r="H8147" s="31"/>
      <c r="I8147" s="31"/>
      <c r="J8147" s="84"/>
      <c r="K8147" s="31"/>
      <c r="L8147" s="31"/>
      <c r="M8147" s="169"/>
      <c r="N8147" s="148"/>
      <c r="O8147" s="106"/>
      <c r="P8147" s="43"/>
      <c r="Q8147" s="31"/>
      <c r="R8147" s="84"/>
      <c r="S8147" s="31"/>
      <c r="T8147" s="31"/>
      <c r="U8147" s="169"/>
      <c r="V8147" s="150"/>
      <c r="W8147" s="342" t="str" cm="1">
        <f t="array" ref="W8147">IF(SUM(LEN(B8147:V8147))=0,"",IF(OR(OR(ISBLANK(F8147),SUM(LEN(C8147),LEN(D8147))=0),AND(NOT(E8147="Unknown"),ISBLANK(J8147)),AND(NOT(O8147="Unknown"),ISBLANK(R8147))),"Missing Information", INDEX(Table15[Entire Service Line Classification], MATCH(SUMIFS(Table15[Unique ID],Table15[System-Owned Portion],E8147,Table15[If Material Anything Other than "Lead" in Column E,Was Material Ever Previously Lead?],G8147,Table15[Customer-Owned Portion],O8147),Table15[Unique ID],0),0)))</f>
        <v/>
      </c>
      <c r="X8147"/>
    </row>
    <row r="8148" spans="2:24" x14ac:dyDescent="0.35">
      <c r="B8148" s="146"/>
      <c r="C8148" s="31"/>
      <c r="D8148" s="31"/>
      <c r="E8148" s="44"/>
      <c r="F8148" s="43"/>
      <c r="G8148" s="84"/>
      <c r="H8148" s="31"/>
      <c r="I8148" s="31"/>
      <c r="J8148" s="84"/>
      <c r="K8148" s="31"/>
      <c r="L8148" s="31"/>
      <c r="M8148" s="169"/>
      <c r="N8148" s="148"/>
      <c r="O8148" s="106"/>
      <c r="P8148" s="43"/>
      <c r="Q8148" s="31"/>
      <c r="R8148" s="84"/>
      <c r="S8148" s="31"/>
      <c r="T8148" s="31"/>
      <c r="U8148" s="169"/>
      <c r="V8148" s="150"/>
      <c r="W8148" s="342" t="str" cm="1">
        <f t="array" ref="W8148">IF(SUM(LEN(B8148:V8148))=0,"",IF(OR(OR(ISBLANK(F8148),SUM(LEN(C8148),LEN(D8148))=0),AND(NOT(E8148="Unknown"),ISBLANK(J8148)),AND(NOT(O8148="Unknown"),ISBLANK(R8148))),"Missing Information", INDEX(Table15[Entire Service Line Classification], MATCH(SUMIFS(Table15[Unique ID],Table15[System-Owned Portion],E8148,Table15[If Material Anything Other than "Lead" in Column E,Was Material Ever Previously Lead?],G8148,Table15[Customer-Owned Portion],O8148),Table15[Unique ID],0),0)))</f>
        <v/>
      </c>
      <c r="X8148"/>
    </row>
    <row r="8149" spans="2:24" x14ac:dyDescent="0.35">
      <c r="B8149" s="146"/>
      <c r="C8149" s="31"/>
      <c r="D8149" s="31"/>
      <c r="E8149" s="44"/>
      <c r="F8149" s="43"/>
      <c r="G8149" s="84"/>
      <c r="H8149" s="31"/>
      <c r="I8149" s="31"/>
      <c r="J8149" s="84"/>
      <c r="K8149" s="31"/>
      <c r="L8149" s="31"/>
      <c r="M8149" s="169"/>
      <c r="N8149" s="148"/>
      <c r="O8149" s="106"/>
      <c r="P8149" s="43"/>
      <c r="Q8149" s="31"/>
      <c r="R8149" s="84"/>
      <c r="S8149" s="31"/>
      <c r="T8149" s="31"/>
      <c r="U8149" s="169"/>
      <c r="V8149" s="150"/>
      <c r="W8149" s="342" t="str" cm="1">
        <f t="array" ref="W8149">IF(SUM(LEN(B8149:V8149))=0,"",IF(OR(OR(ISBLANK(F8149),SUM(LEN(C8149),LEN(D8149))=0),AND(NOT(E8149="Unknown"),ISBLANK(J8149)),AND(NOT(O8149="Unknown"),ISBLANK(R8149))),"Missing Information", INDEX(Table15[Entire Service Line Classification], MATCH(SUMIFS(Table15[Unique ID],Table15[System-Owned Portion],E8149,Table15[If Material Anything Other than "Lead" in Column E,Was Material Ever Previously Lead?],G8149,Table15[Customer-Owned Portion],O8149),Table15[Unique ID],0),0)))</f>
        <v/>
      </c>
      <c r="X8149"/>
    </row>
    <row r="8150" spans="2:24" x14ac:dyDescent="0.35">
      <c r="B8150" s="146"/>
      <c r="C8150" s="31"/>
      <c r="D8150" s="31"/>
      <c r="E8150" s="44"/>
      <c r="F8150" s="43"/>
      <c r="G8150" s="84"/>
      <c r="H8150" s="31"/>
      <c r="I8150" s="31"/>
      <c r="J8150" s="84"/>
      <c r="K8150" s="31"/>
      <c r="L8150" s="31"/>
      <c r="M8150" s="169"/>
      <c r="N8150" s="148"/>
      <c r="O8150" s="106"/>
      <c r="P8150" s="43"/>
      <c r="Q8150" s="31"/>
      <c r="R8150" s="84"/>
      <c r="S8150" s="31"/>
      <c r="T8150" s="31"/>
      <c r="U8150" s="169"/>
      <c r="V8150" s="150"/>
      <c r="W8150" s="342" t="str" cm="1">
        <f t="array" ref="W8150">IF(SUM(LEN(B8150:V8150))=0,"",IF(OR(OR(ISBLANK(F8150),SUM(LEN(C8150),LEN(D8150))=0),AND(NOT(E8150="Unknown"),ISBLANK(J8150)),AND(NOT(O8150="Unknown"),ISBLANK(R8150))),"Missing Information", INDEX(Table15[Entire Service Line Classification], MATCH(SUMIFS(Table15[Unique ID],Table15[System-Owned Portion],E8150,Table15[If Material Anything Other than "Lead" in Column E,Was Material Ever Previously Lead?],G8150,Table15[Customer-Owned Portion],O8150),Table15[Unique ID],0),0)))</f>
        <v/>
      </c>
      <c r="X8150"/>
    </row>
    <row r="8151" spans="2:24" x14ac:dyDescent="0.35">
      <c r="B8151" s="146"/>
      <c r="C8151" s="31"/>
      <c r="D8151" s="31"/>
      <c r="E8151" s="44"/>
      <c r="F8151" s="43"/>
      <c r="G8151" s="84"/>
      <c r="H8151" s="31"/>
      <c r="I8151" s="31"/>
      <c r="J8151" s="84"/>
      <c r="K8151" s="31"/>
      <c r="L8151" s="31"/>
      <c r="M8151" s="169"/>
      <c r="N8151" s="148"/>
      <c r="O8151" s="106"/>
      <c r="P8151" s="43"/>
      <c r="Q8151" s="31"/>
      <c r="R8151" s="84"/>
      <c r="S8151" s="31"/>
      <c r="T8151" s="31"/>
      <c r="U8151" s="169"/>
      <c r="V8151" s="150"/>
      <c r="W8151" s="342" t="str" cm="1">
        <f t="array" ref="W8151">IF(SUM(LEN(B8151:V8151))=0,"",IF(OR(OR(ISBLANK(F8151),SUM(LEN(C8151),LEN(D8151))=0),AND(NOT(E8151="Unknown"),ISBLANK(J8151)),AND(NOT(O8151="Unknown"),ISBLANK(R8151))),"Missing Information", INDEX(Table15[Entire Service Line Classification], MATCH(SUMIFS(Table15[Unique ID],Table15[System-Owned Portion],E8151,Table15[If Material Anything Other than "Lead" in Column E,Was Material Ever Previously Lead?],G8151,Table15[Customer-Owned Portion],O8151),Table15[Unique ID],0),0)))</f>
        <v/>
      </c>
      <c r="X8151"/>
    </row>
    <row r="8152" spans="2:24" x14ac:dyDescent="0.35">
      <c r="B8152" s="146"/>
      <c r="C8152" s="31"/>
      <c r="D8152" s="31"/>
      <c r="E8152" s="44"/>
      <c r="F8152" s="43"/>
      <c r="G8152" s="84"/>
      <c r="H8152" s="31"/>
      <c r="I8152" s="31"/>
      <c r="J8152" s="84"/>
      <c r="K8152" s="31"/>
      <c r="L8152" s="31"/>
      <c r="M8152" s="169"/>
      <c r="N8152" s="148"/>
      <c r="O8152" s="106"/>
      <c r="P8152" s="43"/>
      <c r="Q8152" s="31"/>
      <c r="R8152" s="84"/>
      <c r="S8152" s="31"/>
      <c r="T8152" s="31"/>
      <c r="U8152" s="169"/>
      <c r="V8152" s="150"/>
      <c r="W8152" s="342" t="str" cm="1">
        <f t="array" ref="W8152">IF(SUM(LEN(B8152:V8152))=0,"",IF(OR(OR(ISBLANK(F8152),SUM(LEN(C8152),LEN(D8152))=0),AND(NOT(E8152="Unknown"),ISBLANK(J8152)),AND(NOT(O8152="Unknown"),ISBLANK(R8152))),"Missing Information", INDEX(Table15[Entire Service Line Classification], MATCH(SUMIFS(Table15[Unique ID],Table15[System-Owned Portion],E8152,Table15[If Material Anything Other than "Lead" in Column E,Was Material Ever Previously Lead?],G8152,Table15[Customer-Owned Portion],O8152),Table15[Unique ID],0),0)))</f>
        <v/>
      </c>
      <c r="X8152"/>
    </row>
    <row r="8153" spans="2:24" x14ac:dyDescent="0.35">
      <c r="B8153" s="146"/>
      <c r="C8153" s="31"/>
      <c r="D8153" s="31"/>
      <c r="E8153" s="44"/>
      <c r="F8153" s="43"/>
      <c r="G8153" s="84"/>
      <c r="H8153" s="31"/>
      <c r="I8153" s="31"/>
      <c r="J8153" s="84"/>
      <c r="K8153" s="31"/>
      <c r="L8153" s="31"/>
      <c r="M8153" s="169"/>
      <c r="N8153" s="148"/>
      <c r="O8153" s="106"/>
      <c r="P8153" s="43"/>
      <c r="Q8153" s="31"/>
      <c r="R8153" s="84"/>
      <c r="S8153" s="31"/>
      <c r="T8153" s="31"/>
      <c r="U8153" s="169"/>
      <c r="V8153" s="150"/>
      <c r="W8153" s="342" t="str" cm="1">
        <f t="array" ref="W8153">IF(SUM(LEN(B8153:V8153))=0,"",IF(OR(OR(ISBLANK(F8153),SUM(LEN(C8153),LEN(D8153))=0),AND(NOT(E8153="Unknown"),ISBLANK(J8153)),AND(NOT(O8153="Unknown"),ISBLANK(R8153))),"Missing Information", INDEX(Table15[Entire Service Line Classification], MATCH(SUMIFS(Table15[Unique ID],Table15[System-Owned Portion],E8153,Table15[If Material Anything Other than "Lead" in Column E,Was Material Ever Previously Lead?],G8153,Table15[Customer-Owned Portion],O8153),Table15[Unique ID],0),0)))</f>
        <v/>
      </c>
      <c r="X8153"/>
    </row>
    <row r="8154" spans="2:24" x14ac:dyDescent="0.35">
      <c r="B8154" s="146"/>
      <c r="C8154" s="31"/>
      <c r="D8154" s="31"/>
      <c r="E8154" s="44"/>
      <c r="F8154" s="43"/>
      <c r="G8154" s="84"/>
      <c r="H8154" s="31"/>
      <c r="I8154" s="31"/>
      <c r="J8154" s="84"/>
      <c r="K8154" s="31"/>
      <c r="L8154" s="31"/>
      <c r="M8154" s="169"/>
      <c r="N8154" s="148"/>
      <c r="O8154" s="106"/>
      <c r="P8154" s="43"/>
      <c r="Q8154" s="31"/>
      <c r="R8154" s="84"/>
      <c r="S8154" s="31"/>
      <c r="T8154" s="31"/>
      <c r="U8154" s="169"/>
      <c r="V8154" s="150"/>
      <c r="W8154" s="342" t="str" cm="1">
        <f t="array" ref="W8154">IF(SUM(LEN(B8154:V8154))=0,"",IF(OR(OR(ISBLANK(F8154),SUM(LEN(C8154),LEN(D8154))=0),AND(NOT(E8154="Unknown"),ISBLANK(J8154)),AND(NOT(O8154="Unknown"),ISBLANK(R8154))),"Missing Information", INDEX(Table15[Entire Service Line Classification], MATCH(SUMIFS(Table15[Unique ID],Table15[System-Owned Portion],E8154,Table15[If Material Anything Other than "Lead" in Column E,Was Material Ever Previously Lead?],G8154,Table15[Customer-Owned Portion],O8154),Table15[Unique ID],0),0)))</f>
        <v/>
      </c>
      <c r="X8154"/>
    </row>
    <row r="8155" spans="2:24" x14ac:dyDescent="0.35">
      <c r="B8155" s="146"/>
      <c r="C8155" s="31"/>
      <c r="D8155" s="31"/>
      <c r="E8155" s="44"/>
      <c r="F8155" s="43"/>
      <c r="G8155" s="84"/>
      <c r="H8155" s="31"/>
      <c r="I8155" s="31"/>
      <c r="J8155" s="84"/>
      <c r="K8155" s="31"/>
      <c r="L8155" s="31"/>
      <c r="M8155" s="169"/>
      <c r="N8155" s="148"/>
      <c r="O8155" s="106"/>
      <c r="P8155" s="43"/>
      <c r="Q8155" s="31"/>
      <c r="R8155" s="84"/>
      <c r="S8155" s="31"/>
      <c r="T8155" s="31"/>
      <c r="U8155" s="169"/>
      <c r="V8155" s="150"/>
      <c r="W8155" s="342" t="str" cm="1">
        <f t="array" ref="W8155">IF(SUM(LEN(B8155:V8155))=0,"",IF(OR(OR(ISBLANK(F8155),SUM(LEN(C8155),LEN(D8155))=0),AND(NOT(E8155="Unknown"),ISBLANK(J8155)),AND(NOT(O8155="Unknown"),ISBLANK(R8155))),"Missing Information", INDEX(Table15[Entire Service Line Classification], MATCH(SUMIFS(Table15[Unique ID],Table15[System-Owned Portion],E8155,Table15[If Material Anything Other than "Lead" in Column E,Was Material Ever Previously Lead?],G8155,Table15[Customer-Owned Portion],O8155),Table15[Unique ID],0),0)))</f>
        <v/>
      </c>
      <c r="X8155"/>
    </row>
    <row r="8156" spans="2:24" x14ac:dyDescent="0.35">
      <c r="B8156" s="146"/>
      <c r="C8156" s="31"/>
      <c r="D8156" s="31"/>
      <c r="E8156" s="44"/>
      <c r="F8156" s="43"/>
      <c r="G8156" s="84"/>
      <c r="H8156" s="31"/>
      <c r="I8156" s="31"/>
      <c r="J8156" s="84"/>
      <c r="K8156" s="31"/>
      <c r="L8156" s="31"/>
      <c r="M8156" s="169"/>
      <c r="N8156" s="148"/>
      <c r="O8156" s="106"/>
      <c r="P8156" s="43"/>
      <c r="Q8156" s="31"/>
      <c r="R8156" s="84"/>
      <c r="S8156" s="31"/>
      <c r="T8156" s="31"/>
      <c r="U8156" s="169"/>
      <c r="V8156" s="150"/>
      <c r="W8156" s="342" t="str" cm="1">
        <f t="array" ref="W8156">IF(SUM(LEN(B8156:V8156))=0,"",IF(OR(OR(ISBLANK(F8156),SUM(LEN(C8156),LEN(D8156))=0),AND(NOT(E8156="Unknown"),ISBLANK(J8156)),AND(NOT(O8156="Unknown"),ISBLANK(R8156))),"Missing Information", INDEX(Table15[Entire Service Line Classification], MATCH(SUMIFS(Table15[Unique ID],Table15[System-Owned Portion],E8156,Table15[If Material Anything Other than "Lead" in Column E,Was Material Ever Previously Lead?],G8156,Table15[Customer-Owned Portion],O8156),Table15[Unique ID],0),0)))</f>
        <v/>
      </c>
      <c r="X8156"/>
    </row>
    <row r="8157" spans="2:24" x14ac:dyDescent="0.35">
      <c r="B8157" s="146"/>
      <c r="C8157" s="31"/>
      <c r="D8157" s="31"/>
      <c r="E8157" s="44"/>
      <c r="F8157" s="43"/>
      <c r="G8157" s="84"/>
      <c r="H8157" s="31"/>
      <c r="I8157" s="31"/>
      <c r="J8157" s="84"/>
      <c r="K8157" s="31"/>
      <c r="L8157" s="31"/>
      <c r="M8157" s="169"/>
      <c r="N8157" s="148"/>
      <c r="O8157" s="106"/>
      <c r="P8157" s="43"/>
      <c r="Q8157" s="31"/>
      <c r="R8157" s="84"/>
      <c r="S8157" s="31"/>
      <c r="T8157" s="31"/>
      <c r="U8157" s="169"/>
      <c r="V8157" s="150"/>
      <c r="W8157" s="342" t="str" cm="1">
        <f t="array" ref="W8157">IF(SUM(LEN(B8157:V8157))=0,"",IF(OR(OR(ISBLANK(F8157),SUM(LEN(C8157),LEN(D8157))=0),AND(NOT(E8157="Unknown"),ISBLANK(J8157)),AND(NOT(O8157="Unknown"),ISBLANK(R8157))),"Missing Information", INDEX(Table15[Entire Service Line Classification], MATCH(SUMIFS(Table15[Unique ID],Table15[System-Owned Portion],E8157,Table15[If Material Anything Other than "Lead" in Column E,Was Material Ever Previously Lead?],G8157,Table15[Customer-Owned Portion],O8157),Table15[Unique ID],0),0)))</f>
        <v/>
      </c>
      <c r="X8157"/>
    </row>
    <row r="8158" spans="2:24" x14ac:dyDescent="0.35">
      <c r="B8158" s="146"/>
      <c r="C8158" s="31"/>
      <c r="D8158" s="31"/>
      <c r="E8158" s="44"/>
      <c r="F8158" s="43"/>
      <c r="G8158" s="84"/>
      <c r="H8158" s="31"/>
      <c r="I8158" s="31"/>
      <c r="J8158" s="84"/>
      <c r="K8158" s="31"/>
      <c r="L8158" s="31"/>
      <c r="M8158" s="169"/>
      <c r="N8158" s="148"/>
      <c r="O8158" s="106"/>
      <c r="P8158" s="43"/>
      <c r="Q8158" s="31"/>
      <c r="R8158" s="84"/>
      <c r="S8158" s="31"/>
      <c r="T8158" s="31"/>
      <c r="U8158" s="169"/>
      <c r="V8158" s="150"/>
      <c r="W8158" s="342" t="str" cm="1">
        <f t="array" ref="W8158">IF(SUM(LEN(B8158:V8158))=0,"",IF(OR(OR(ISBLANK(F8158),SUM(LEN(C8158),LEN(D8158))=0),AND(NOT(E8158="Unknown"),ISBLANK(J8158)),AND(NOT(O8158="Unknown"),ISBLANK(R8158))),"Missing Information", INDEX(Table15[Entire Service Line Classification], MATCH(SUMIFS(Table15[Unique ID],Table15[System-Owned Portion],E8158,Table15[If Material Anything Other than "Lead" in Column E,Was Material Ever Previously Lead?],G8158,Table15[Customer-Owned Portion],O8158),Table15[Unique ID],0),0)))</f>
        <v/>
      </c>
      <c r="X8158"/>
    </row>
    <row r="8159" spans="2:24" x14ac:dyDescent="0.35">
      <c r="B8159" s="146"/>
      <c r="C8159" s="31"/>
      <c r="D8159" s="31"/>
      <c r="E8159" s="44"/>
      <c r="F8159" s="43"/>
      <c r="G8159" s="84"/>
      <c r="H8159" s="31"/>
      <c r="I8159" s="31"/>
      <c r="J8159" s="84"/>
      <c r="K8159" s="31"/>
      <c r="L8159" s="31"/>
      <c r="M8159" s="169"/>
      <c r="N8159" s="148"/>
      <c r="O8159" s="106"/>
      <c r="P8159" s="43"/>
      <c r="Q8159" s="31"/>
      <c r="R8159" s="84"/>
      <c r="S8159" s="31"/>
      <c r="T8159" s="31"/>
      <c r="U8159" s="169"/>
      <c r="V8159" s="150"/>
      <c r="W8159" s="342" t="str" cm="1">
        <f t="array" ref="W8159">IF(SUM(LEN(B8159:V8159))=0,"",IF(OR(OR(ISBLANK(F8159),SUM(LEN(C8159),LEN(D8159))=0),AND(NOT(E8159="Unknown"),ISBLANK(J8159)),AND(NOT(O8159="Unknown"),ISBLANK(R8159))),"Missing Information", INDEX(Table15[Entire Service Line Classification], MATCH(SUMIFS(Table15[Unique ID],Table15[System-Owned Portion],E8159,Table15[If Material Anything Other than "Lead" in Column E,Was Material Ever Previously Lead?],G8159,Table15[Customer-Owned Portion],O8159),Table15[Unique ID],0),0)))</f>
        <v/>
      </c>
      <c r="X8159"/>
    </row>
    <row r="8160" spans="2:24" x14ac:dyDescent="0.35">
      <c r="B8160" s="146"/>
      <c r="C8160" s="31"/>
      <c r="D8160" s="31"/>
      <c r="E8160" s="44"/>
      <c r="F8160" s="43"/>
      <c r="G8160" s="84"/>
      <c r="H8160" s="31"/>
      <c r="I8160" s="31"/>
      <c r="J8160" s="84"/>
      <c r="K8160" s="31"/>
      <c r="L8160" s="31"/>
      <c r="M8160" s="169"/>
      <c r="N8160" s="148"/>
      <c r="O8160" s="106"/>
      <c r="P8160" s="43"/>
      <c r="Q8160" s="31"/>
      <c r="R8160" s="84"/>
      <c r="S8160" s="31"/>
      <c r="T8160" s="31"/>
      <c r="U8160" s="169"/>
      <c r="V8160" s="150"/>
      <c r="W8160" s="342" t="str" cm="1">
        <f t="array" ref="W8160">IF(SUM(LEN(B8160:V8160))=0,"",IF(OR(OR(ISBLANK(F8160),SUM(LEN(C8160),LEN(D8160))=0),AND(NOT(E8160="Unknown"),ISBLANK(J8160)),AND(NOT(O8160="Unknown"),ISBLANK(R8160))),"Missing Information", INDEX(Table15[Entire Service Line Classification], MATCH(SUMIFS(Table15[Unique ID],Table15[System-Owned Portion],E8160,Table15[If Material Anything Other than "Lead" in Column E,Was Material Ever Previously Lead?],G8160,Table15[Customer-Owned Portion],O8160),Table15[Unique ID],0),0)))</f>
        <v/>
      </c>
      <c r="X8160"/>
    </row>
    <row r="8161" spans="2:24" x14ac:dyDescent="0.35">
      <c r="B8161" s="146"/>
      <c r="C8161" s="31"/>
      <c r="D8161" s="31"/>
      <c r="E8161" s="44"/>
      <c r="F8161" s="43"/>
      <c r="G8161" s="84"/>
      <c r="H8161" s="31"/>
      <c r="I8161" s="31"/>
      <c r="J8161" s="84"/>
      <c r="K8161" s="31"/>
      <c r="L8161" s="31"/>
      <c r="M8161" s="169"/>
      <c r="N8161" s="148"/>
      <c r="O8161" s="106"/>
      <c r="P8161" s="43"/>
      <c r="Q8161" s="31"/>
      <c r="R8161" s="84"/>
      <c r="S8161" s="31"/>
      <c r="T8161" s="31"/>
      <c r="U8161" s="169"/>
      <c r="V8161" s="150"/>
      <c r="W8161" s="342" t="str" cm="1">
        <f t="array" ref="W8161">IF(SUM(LEN(B8161:V8161))=0,"",IF(OR(OR(ISBLANK(F8161),SUM(LEN(C8161),LEN(D8161))=0),AND(NOT(E8161="Unknown"),ISBLANK(J8161)),AND(NOT(O8161="Unknown"),ISBLANK(R8161))),"Missing Information", INDEX(Table15[Entire Service Line Classification], MATCH(SUMIFS(Table15[Unique ID],Table15[System-Owned Portion],E8161,Table15[If Material Anything Other than "Lead" in Column E,Was Material Ever Previously Lead?],G8161,Table15[Customer-Owned Portion],O8161),Table15[Unique ID],0),0)))</f>
        <v/>
      </c>
      <c r="X8161"/>
    </row>
    <row r="8162" spans="2:24" x14ac:dyDescent="0.35">
      <c r="B8162" s="146"/>
      <c r="C8162" s="31"/>
      <c r="D8162" s="31"/>
      <c r="E8162" s="44"/>
      <c r="F8162" s="43"/>
      <c r="G8162" s="84"/>
      <c r="H8162" s="31"/>
      <c r="I8162" s="31"/>
      <c r="J8162" s="84"/>
      <c r="K8162" s="31"/>
      <c r="L8162" s="31"/>
      <c r="M8162" s="169"/>
      <c r="N8162" s="148"/>
      <c r="O8162" s="106"/>
      <c r="P8162" s="43"/>
      <c r="Q8162" s="31"/>
      <c r="R8162" s="84"/>
      <c r="S8162" s="31"/>
      <c r="T8162" s="31"/>
      <c r="U8162" s="169"/>
      <c r="V8162" s="150"/>
      <c r="W8162" s="342" t="str" cm="1">
        <f t="array" ref="W8162">IF(SUM(LEN(B8162:V8162))=0,"",IF(OR(OR(ISBLANK(F8162),SUM(LEN(C8162),LEN(D8162))=0),AND(NOT(E8162="Unknown"),ISBLANK(J8162)),AND(NOT(O8162="Unknown"),ISBLANK(R8162))),"Missing Information", INDEX(Table15[Entire Service Line Classification], MATCH(SUMIFS(Table15[Unique ID],Table15[System-Owned Portion],E8162,Table15[If Material Anything Other than "Lead" in Column E,Was Material Ever Previously Lead?],G8162,Table15[Customer-Owned Portion],O8162),Table15[Unique ID],0),0)))</f>
        <v/>
      </c>
      <c r="X8162"/>
    </row>
    <row r="8163" spans="2:24" x14ac:dyDescent="0.35">
      <c r="B8163" s="146"/>
      <c r="C8163" s="31"/>
      <c r="D8163" s="31"/>
      <c r="E8163" s="44"/>
      <c r="F8163" s="43"/>
      <c r="G8163" s="84"/>
      <c r="H8163" s="31"/>
      <c r="I8163" s="31"/>
      <c r="J8163" s="84"/>
      <c r="K8163" s="31"/>
      <c r="L8163" s="31"/>
      <c r="M8163" s="169"/>
      <c r="N8163" s="148"/>
      <c r="O8163" s="106"/>
      <c r="P8163" s="43"/>
      <c r="Q8163" s="31"/>
      <c r="R8163" s="84"/>
      <c r="S8163" s="31"/>
      <c r="T8163" s="31"/>
      <c r="U8163" s="169"/>
      <c r="V8163" s="150"/>
      <c r="W8163" s="342" t="str" cm="1">
        <f t="array" ref="W8163">IF(SUM(LEN(B8163:V8163))=0,"",IF(OR(OR(ISBLANK(F8163),SUM(LEN(C8163),LEN(D8163))=0),AND(NOT(E8163="Unknown"),ISBLANK(J8163)),AND(NOT(O8163="Unknown"),ISBLANK(R8163))),"Missing Information", INDEX(Table15[Entire Service Line Classification], MATCH(SUMIFS(Table15[Unique ID],Table15[System-Owned Portion],E8163,Table15[If Material Anything Other than "Lead" in Column E,Was Material Ever Previously Lead?],G8163,Table15[Customer-Owned Portion],O8163),Table15[Unique ID],0),0)))</f>
        <v/>
      </c>
      <c r="X8163"/>
    </row>
    <row r="8164" spans="2:24" x14ac:dyDescent="0.35">
      <c r="B8164" s="146"/>
      <c r="C8164" s="31"/>
      <c r="D8164" s="31"/>
      <c r="E8164" s="44"/>
      <c r="F8164" s="43"/>
      <c r="G8164" s="84"/>
      <c r="H8164" s="31"/>
      <c r="I8164" s="31"/>
      <c r="J8164" s="84"/>
      <c r="K8164" s="31"/>
      <c r="L8164" s="31"/>
      <c r="M8164" s="169"/>
      <c r="N8164" s="148"/>
      <c r="O8164" s="106"/>
      <c r="P8164" s="43"/>
      <c r="Q8164" s="31"/>
      <c r="R8164" s="84"/>
      <c r="S8164" s="31"/>
      <c r="T8164" s="31"/>
      <c r="U8164" s="169"/>
      <c r="V8164" s="150"/>
      <c r="W8164" s="342" t="str" cm="1">
        <f t="array" ref="W8164">IF(SUM(LEN(B8164:V8164))=0,"",IF(OR(OR(ISBLANK(F8164),SUM(LEN(C8164),LEN(D8164))=0),AND(NOT(E8164="Unknown"),ISBLANK(J8164)),AND(NOT(O8164="Unknown"),ISBLANK(R8164))),"Missing Information", INDEX(Table15[Entire Service Line Classification], MATCH(SUMIFS(Table15[Unique ID],Table15[System-Owned Portion],E8164,Table15[If Material Anything Other than "Lead" in Column E,Was Material Ever Previously Lead?],G8164,Table15[Customer-Owned Portion],O8164),Table15[Unique ID],0),0)))</f>
        <v/>
      </c>
      <c r="X8164"/>
    </row>
    <row r="8165" spans="2:24" x14ac:dyDescent="0.35">
      <c r="B8165" s="146"/>
      <c r="C8165" s="31"/>
      <c r="D8165" s="31"/>
      <c r="E8165" s="44"/>
      <c r="F8165" s="43"/>
      <c r="G8165" s="84"/>
      <c r="H8165" s="31"/>
      <c r="I8165" s="31"/>
      <c r="J8165" s="84"/>
      <c r="K8165" s="31"/>
      <c r="L8165" s="31"/>
      <c r="M8165" s="169"/>
      <c r="N8165" s="148"/>
      <c r="O8165" s="106"/>
      <c r="P8165" s="43"/>
      <c r="Q8165" s="31"/>
      <c r="R8165" s="84"/>
      <c r="S8165" s="31"/>
      <c r="T8165" s="31"/>
      <c r="U8165" s="169"/>
      <c r="V8165" s="150"/>
      <c r="W8165" s="342" t="str" cm="1">
        <f t="array" ref="W8165">IF(SUM(LEN(B8165:V8165))=0,"",IF(OR(OR(ISBLANK(F8165),SUM(LEN(C8165),LEN(D8165))=0),AND(NOT(E8165="Unknown"),ISBLANK(J8165)),AND(NOT(O8165="Unknown"),ISBLANK(R8165))),"Missing Information", INDEX(Table15[Entire Service Line Classification], MATCH(SUMIFS(Table15[Unique ID],Table15[System-Owned Portion],E8165,Table15[If Material Anything Other than "Lead" in Column E,Was Material Ever Previously Lead?],G8165,Table15[Customer-Owned Portion],O8165),Table15[Unique ID],0),0)))</f>
        <v/>
      </c>
      <c r="X8165"/>
    </row>
    <row r="8166" spans="2:24" x14ac:dyDescent="0.35">
      <c r="B8166" s="146"/>
      <c r="C8166" s="31"/>
      <c r="D8166" s="31"/>
      <c r="E8166" s="44"/>
      <c r="F8166" s="43"/>
      <c r="G8166" s="84"/>
      <c r="H8166" s="31"/>
      <c r="I8166" s="31"/>
      <c r="J8166" s="84"/>
      <c r="K8166" s="31"/>
      <c r="L8166" s="31"/>
      <c r="M8166" s="169"/>
      <c r="N8166" s="148"/>
      <c r="O8166" s="106"/>
      <c r="P8166" s="43"/>
      <c r="Q8166" s="31"/>
      <c r="R8166" s="84"/>
      <c r="S8166" s="31"/>
      <c r="T8166" s="31"/>
      <c r="U8166" s="169"/>
      <c r="V8166" s="150"/>
      <c r="W8166" s="342" t="str" cm="1">
        <f t="array" ref="W8166">IF(SUM(LEN(B8166:V8166))=0,"",IF(OR(OR(ISBLANK(F8166),SUM(LEN(C8166),LEN(D8166))=0),AND(NOT(E8166="Unknown"),ISBLANK(J8166)),AND(NOT(O8166="Unknown"),ISBLANK(R8166))),"Missing Information", INDEX(Table15[Entire Service Line Classification], MATCH(SUMIFS(Table15[Unique ID],Table15[System-Owned Portion],E8166,Table15[If Material Anything Other than "Lead" in Column E,Was Material Ever Previously Lead?],G8166,Table15[Customer-Owned Portion],O8166),Table15[Unique ID],0),0)))</f>
        <v/>
      </c>
      <c r="X8166"/>
    </row>
    <row r="8167" spans="2:24" x14ac:dyDescent="0.35">
      <c r="B8167" s="146"/>
      <c r="C8167" s="31"/>
      <c r="D8167" s="31"/>
      <c r="E8167" s="44"/>
      <c r="F8167" s="43"/>
      <c r="G8167" s="84"/>
      <c r="H8167" s="31"/>
      <c r="I8167" s="31"/>
      <c r="J8167" s="84"/>
      <c r="K8167" s="31"/>
      <c r="L8167" s="31"/>
      <c r="M8167" s="169"/>
      <c r="N8167" s="148"/>
      <c r="O8167" s="106"/>
      <c r="P8167" s="43"/>
      <c r="Q8167" s="31"/>
      <c r="R8167" s="84"/>
      <c r="S8167" s="31"/>
      <c r="T8167" s="31"/>
      <c r="U8167" s="169"/>
      <c r="V8167" s="150"/>
      <c r="W8167" s="342" t="str" cm="1">
        <f t="array" ref="W8167">IF(SUM(LEN(B8167:V8167))=0,"",IF(OR(OR(ISBLANK(F8167),SUM(LEN(C8167),LEN(D8167))=0),AND(NOT(E8167="Unknown"),ISBLANK(J8167)),AND(NOT(O8167="Unknown"),ISBLANK(R8167))),"Missing Information", INDEX(Table15[Entire Service Line Classification], MATCH(SUMIFS(Table15[Unique ID],Table15[System-Owned Portion],E8167,Table15[If Material Anything Other than "Lead" in Column E,Was Material Ever Previously Lead?],G8167,Table15[Customer-Owned Portion],O8167),Table15[Unique ID],0),0)))</f>
        <v/>
      </c>
      <c r="X8167"/>
    </row>
    <row r="8168" spans="2:24" x14ac:dyDescent="0.35">
      <c r="B8168" s="146"/>
      <c r="C8168" s="31"/>
      <c r="D8168" s="31"/>
      <c r="E8168" s="44"/>
      <c r="F8168" s="43"/>
      <c r="G8168" s="84"/>
      <c r="H8168" s="31"/>
      <c r="I8168" s="31"/>
      <c r="J8168" s="84"/>
      <c r="K8168" s="31"/>
      <c r="L8168" s="31"/>
      <c r="M8168" s="169"/>
      <c r="N8168" s="148"/>
      <c r="O8168" s="106"/>
      <c r="P8168" s="43"/>
      <c r="Q8168" s="31"/>
      <c r="R8168" s="84"/>
      <c r="S8168" s="31"/>
      <c r="T8168" s="31"/>
      <c r="U8168" s="169"/>
      <c r="V8168" s="150"/>
      <c r="W8168" s="342" t="str" cm="1">
        <f t="array" ref="W8168">IF(SUM(LEN(B8168:V8168))=0,"",IF(OR(OR(ISBLANK(F8168),SUM(LEN(C8168),LEN(D8168))=0),AND(NOT(E8168="Unknown"),ISBLANK(J8168)),AND(NOT(O8168="Unknown"),ISBLANK(R8168))),"Missing Information", INDEX(Table15[Entire Service Line Classification], MATCH(SUMIFS(Table15[Unique ID],Table15[System-Owned Portion],E8168,Table15[If Material Anything Other than "Lead" in Column E,Was Material Ever Previously Lead?],G8168,Table15[Customer-Owned Portion],O8168),Table15[Unique ID],0),0)))</f>
        <v/>
      </c>
      <c r="X8168"/>
    </row>
    <row r="8169" spans="2:24" x14ac:dyDescent="0.35">
      <c r="B8169" s="146"/>
      <c r="C8169" s="31"/>
      <c r="D8169" s="31"/>
      <c r="E8169" s="44"/>
      <c r="F8169" s="43"/>
      <c r="G8169" s="84"/>
      <c r="H8169" s="31"/>
      <c r="I8169" s="31"/>
      <c r="J8169" s="84"/>
      <c r="K8169" s="31"/>
      <c r="L8169" s="31"/>
      <c r="M8169" s="169"/>
      <c r="N8169" s="148"/>
      <c r="O8169" s="106"/>
      <c r="P8169" s="43"/>
      <c r="Q8169" s="31"/>
      <c r="R8169" s="84"/>
      <c r="S8169" s="31"/>
      <c r="T8169" s="31"/>
      <c r="U8169" s="169"/>
      <c r="V8169" s="150"/>
      <c r="W8169" s="342" t="str" cm="1">
        <f t="array" ref="W8169">IF(SUM(LEN(B8169:V8169))=0,"",IF(OR(OR(ISBLANK(F8169),SUM(LEN(C8169),LEN(D8169))=0),AND(NOT(E8169="Unknown"),ISBLANK(J8169)),AND(NOT(O8169="Unknown"),ISBLANK(R8169))),"Missing Information", INDEX(Table15[Entire Service Line Classification], MATCH(SUMIFS(Table15[Unique ID],Table15[System-Owned Portion],E8169,Table15[If Material Anything Other than "Lead" in Column E,Was Material Ever Previously Lead?],G8169,Table15[Customer-Owned Portion],O8169),Table15[Unique ID],0),0)))</f>
        <v/>
      </c>
      <c r="X8169"/>
    </row>
    <row r="8170" spans="2:24" x14ac:dyDescent="0.35">
      <c r="B8170" s="146"/>
      <c r="C8170" s="31"/>
      <c r="D8170" s="31"/>
      <c r="E8170" s="44"/>
      <c r="F8170" s="43"/>
      <c r="G8170" s="84"/>
      <c r="H8170" s="31"/>
      <c r="I8170" s="31"/>
      <c r="J8170" s="84"/>
      <c r="K8170" s="31"/>
      <c r="L8170" s="31"/>
      <c r="M8170" s="169"/>
      <c r="N8170" s="148"/>
      <c r="O8170" s="106"/>
      <c r="P8170" s="43"/>
      <c r="Q8170" s="31"/>
      <c r="R8170" s="84"/>
      <c r="S8170" s="31"/>
      <c r="T8170" s="31"/>
      <c r="U8170" s="169"/>
      <c r="V8170" s="150"/>
      <c r="W8170" s="342" t="str" cm="1">
        <f t="array" ref="W8170">IF(SUM(LEN(B8170:V8170))=0,"",IF(OR(OR(ISBLANK(F8170),SUM(LEN(C8170),LEN(D8170))=0),AND(NOT(E8170="Unknown"),ISBLANK(J8170)),AND(NOT(O8170="Unknown"),ISBLANK(R8170))),"Missing Information", INDEX(Table15[Entire Service Line Classification], MATCH(SUMIFS(Table15[Unique ID],Table15[System-Owned Portion],E8170,Table15[If Material Anything Other than "Lead" in Column E,Was Material Ever Previously Lead?],G8170,Table15[Customer-Owned Portion],O8170),Table15[Unique ID],0),0)))</f>
        <v/>
      </c>
      <c r="X8170"/>
    </row>
    <row r="8171" spans="2:24" x14ac:dyDescent="0.35">
      <c r="B8171" s="146"/>
      <c r="C8171" s="31"/>
      <c r="D8171" s="31"/>
      <c r="E8171" s="44"/>
      <c r="F8171" s="43"/>
      <c r="G8171" s="84"/>
      <c r="H8171" s="31"/>
      <c r="I8171" s="31"/>
      <c r="J8171" s="84"/>
      <c r="K8171" s="31"/>
      <c r="L8171" s="31"/>
      <c r="M8171" s="169"/>
      <c r="N8171" s="148"/>
      <c r="O8171" s="106"/>
      <c r="P8171" s="43"/>
      <c r="Q8171" s="31"/>
      <c r="R8171" s="84"/>
      <c r="S8171" s="31"/>
      <c r="T8171" s="31"/>
      <c r="U8171" s="169"/>
      <c r="V8171" s="150"/>
      <c r="W8171" s="342" t="str" cm="1">
        <f t="array" ref="W8171">IF(SUM(LEN(B8171:V8171))=0,"",IF(OR(OR(ISBLANK(F8171),SUM(LEN(C8171),LEN(D8171))=0),AND(NOT(E8171="Unknown"),ISBLANK(J8171)),AND(NOT(O8171="Unknown"),ISBLANK(R8171))),"Missing Information", INDEX(Table15[Entire Service Line Classification], MATCH(SUMIFS(Table15[Unique ID],Table15[System-Owned Portion],E8171,Table15[If Material Anything Other than "Lead" in Column E,Was Material Ever Previously Lead?],G8171,Table15[Customer-Owned Portion],O8171),Table15[Unique ID],0),0)))</f>
        <v/>
      </c>
      <c r="X8171"/>
    </row>
    <row r="8172" spans="2:24" x14ac:dyDescent="0.35">
      <c r="B8172" s="146"/>
      <c r="C8172" s="31"/>
      <c r="D8172" s="31"/>
      <c r="E8172" s="44"/>
      <c r="F8172" s="43"/>
      <c r="G8172" s="84"/>
      <c r="H8172" s="31"/>
      <c r="I8172" s="31"/>
      <c r="J8172" s="84"/>
      <c r="K8172" s="31"/>
      <c r="L8172" s="31"/>
      <c r="M8172" s="169"/>
      <c r="N8172" s="148"/>
      <c r="O8172" s="106"/>
      <c r="P8172" s="43"/>
      <c r="Q8172" s="31"/>
      <c r="R8172" s="84"/>
      <c r="S8172" s="31"/>
      <c r="T8172" s="31"/>
      <c r="U8172" s="169"/>
      <c r="V8172" s="150"/>
      <c r="W8172" s="342" t="str" cm="1">
        <f t="array" ref="W8172">IF(SUM(LEN(B8172:V8172))=0,"",IF(OR(OR(ISBLANK(F8172),SUM(LEN(C8172),LEN(D8172))=0),AND(NOT(E8172="Unknown"),ISBLANK(J8172)),AND(NOT(O8172="Unknown"),ISBLANK(R8172))),"Missing Information", INDEX(Table15[Entire Service Line Classification], MATCH(SUMIFS(Table15[Unique ID],Table15[System-Owned Portion],E8172,Table15[If Material Anything Other than "Lead" in Column E,Was Material Ever Previously Lead?],G8172,Table15[Customer-Owned Portion],O8172),Table15[Unique ID],0),0)))</f>
        <v/>
      </c>
      <c r="X8172"/>
    </row>
    <row r="8173" spans="2:24" x14ac:dyDescent="0.35">
      <c r="B8173" s="146"/>
      <c r="C8173" s="31"/>
      <c r="D8173" s="31"/>
      <c r="E8173" s="44"/>
      <c r="F8173" s="43"/>
      <c r="G8173" s="84"/>
      <c r="H8173" s="31"/>
      <c r="I8173" s="31"/>
      <c r="J8173" s="84"/>
      <c r="K8173" s="31"/>
      <c r="L8173" s="31"/>
      <c r="M8173" s="169"/>
      <c r="N8173" s="148"/>
      <c r="O8173" s="106"/>
      <c r="P8173" s="43"/>
      <c r="Q8173" s="31"/>
      <c r="R8173" s="84"/>
      <c r="S8173" s="31"/>
      <c r="T8173" s="31"/>
      <c r="U8173" s="169"/>
      <c r="V8173" s="150"/>
      <c r="W8173" s="342" t="str" cm="1">
        <f t="array" ref="W8173">IF(SUM(LEN(B8173:V8173))=0,"",IF(OR(OR(ISBLANK(F8173),SUM(LEN(C8173),LEN(D8173))=0),AND(NOT(E8173="Unknown"),ISBLANK(J8173)),AND(NOT(O8173="Unknown"),ISBLANK(R8173))),"Missing Information", INDEX(Table15[Entire Service Line Classification], MATCH(SUMIFS(Table15[Unique ID],Table15[System-Owned Portion],E8173,Table15[If Material Anything Other than "Lead" in Column E,Was Material Ever Previously Lead?],G8173,Table15[Customer-Owned Portion],O8173),Table15[Unique ID],0),0)))</f>
        <v/>
      </c>
      <c r="X8173"/>
    </row>
    <row r="8174" spans="2:24" x14ac:dyDescent="0.35">
      <c r="B8174" s="146"/>
      <c r="C8174" s="31"/>
      <c r="D8174" s="31"/>
      <c r="E8174" s="44"/>
      <c r="F8174" s="43"/>
      <c r="G8174" s="84"/>
      <c r="H8174" s="31"/>
      <c r="I8174" s="31"/>
      <c r="J8174" s="84"/>
      <c r="K8174" s="31"/>
      <c r="L8174" s="31"/>
      <c r="M8174" s="169"/>
      <c r="N8174" s="148"/>
      <c r="O8174" s="106"/>
      <c r="P8174" s="43"/>
      <c r="Q8174" s="31"/>
      <c r="R8174" s="84"/>
      <c r="S8174" s="31"/>
      <c r="T8174" s="31"/>
      <c r="U8174" s="169"/>
      <c r="V8174" s="150"/>
      <c r="W8174" s="342" t="str" cm="1">
        <f t="array" ref="W8174">IF(SUM(LEN(B8174:V8174))=0,"",IF(OR(OR(ISBLANK(F8174),SUM(LEN(C8174),LEN(D8174))=0),AND(NOT(E8174="Unknown"),ISBLANK(J8174)),AND(NOT(O8174="Unknown"),ISBLANK(R8174))),"Missing Information", INDEX(Table15[Entire Service Line Classification], MATCH(SUMIFS(Table15[Unique ID],Table15[System-Owned Portion],E8174,Table15[If Material Anything Other than "Lead" in Column E,Was Material Ever Previously Lead?],G8174,Table15[Customer-Owned Portion],O8174),Table15[Unique ID],0),0)))</f>
        <v/>
      </c>
      <c r="X8174"/>
    </row>
    <row r="8175" spans="2:24" x14ac:dyDescent="0.35">
      <c r="B8175" s="146"/>
      <c r="C8175" s="31"/>
      <c r="D8175" s="31"/>
      <c r="E8175" s="44"/>
      <c r="F8175" s="43"/>
      <c r="G8175" s="84"/>
      <c r="H8175" s="31"/>
      <c r="I8175" s="31"/>
      <c r="J8175" s="84"/>
      <c r="K8175" s="31"/>
      <c r="L8175" s="31"/>
      <c r="M8175" s="169"/>
      <c r="N8175" s="148"/>
      <c r="O8175" s="106"/>
      <c r="P8175" s="43"/>
      <c r="Q8175" s="31"/>
      <c r="R8175" s="84"/>
      <c r="S8175" s="31"/>
      <c r="T8175" s="31"/>
      <c r="U8175" s="169"/>
      <c r="V8175" s="150"/>
      <c r="W8175" s="342" t="str" cm="1">
        <f t="array" ref="W8175">IF(SUM(LEN(B8175:V8175))=0,"",IF(OR(OR(ISBLANK(F8175),SUM(LEN(C8175),LEN(D8175))=0),AND(NOT(E8175="Unknown"),ISBLANK(J8175)),AND(NOT(O8175="Unknown"),ISBLANK(R8175))),"Missing Information", INDEX(Table15[Entire Service Line Classification], MATCH(SUMIFS(Table15[Unique ID],Table15[System-Owned Portion],E8175,Table15[If Material Anything Other than "Lead" in Column E,Was Material Ever Previously Lead?],G8175,Table15[Customer-Owned Portion],O8175),Table15[Unique ID],0),0)))</f>
        <v/>
      </c>
      <c r="X8175"/>
    </row>
    <row r="8176" spans="2:24" x14ac:dyDescent="0.35">
      <c r="B8176" s="146"/>
      <c r="C8176" s="31"/>
      <c r="D8176" s="31"/>
      <c r="E8176" s="44"/>
      <c r="F8176" s="43"/>
      <c r="G8176" s="84"/>
      <c r="H8176" s="31"/>
      <c r="I8176" s="31"/>
      <c r="J8176" s="84"/>
      <c r="K8176" s="31"/>
      <c r="L8176" s="31"/>
      <c r="M8176" s="169"/>
      <c r="N8176" s="148"/>
      <c r="O8176" s="106"/>
      <c r="P8176" s="43"/>
      <c r="Q8176" s="31"/>
      <c r="R8176" s="84"/>
      <c r="S8176" s="31"/>
      <c r="T8176" s="31"/>
      <c r="U8176" s="169"/>
      <c r="V8176" s="150"/>
      <c r="W8176" s="342" t="str" cm="1">
        <f t="array" ref="W8176">IF(SUM(LEN(B8176:V8176))=0,"",IF(OR(OR(ISBLANK(F8176),SUM(LEN(C8176),LEN(D8176))=0),AND(NOT(E8176="Unknown"),ISBLANK(J8176)),AND(NOT(O8176="Unknown"),ISBLANK(R8176))),"Missing Information", INDEX(Table15[Entire Service Line Classification], MATCH(SUMIFS(Table15[Unique ID],Table15[System-Owned Portion],E8176,Table15[If Material Anything Other than "Lead" in Column E,Was Material Ever Previously Lead?],G8176,Table15[Customer-Owned Portion],O8176),Table15[Unique ID],0),0)))</f>
        <v/>
      </c>
      <c r="X8176"/>
    </row>
    <row r="8177" spans="2:24" x14ac:dyDescent="0.35">
      <c r="B8177" s="146"/>
      <c r="C8177" s="31"/>
      <c r="D8177" s="31"/>
      <c r="E8177" s="44"/>
      <c r="F8177" s="43"/>
      <c r="G8177" s="84"/>
      <c r="H8177" s="31"/>
      <c r="I8177" s="31"/>
      <c r="J8177" s="84"/>
      <c r="K8177" s="31"/>
      <c r="L8177" s="31"/>
      <c r="M8177" s="169"/>
      <c r="N8177" s="148"/>
      <c r="O8177" s="106"/>
      <c r="P8177" s="43"/>
      <c r="Q8177" s="31"/>
      <c r="R8177" s="84"/>
      <c r="S8177" s="31"/>
      <c r="T8177" s="31"/>
      <c r="U8177" s="169"/>
      <c r="V8177" s="150"/>
      <c r="W8177" s="342" t="str" cm="1">
        <f t="array" ref="W8177">IF(SUM(LEN(B8177:V8177))=0,"",IF(OR(OR(ISBLANK(F8177),SUM(LEN(C8177),LEN(D8177))=0),AND(NOT(E8177="Unknown"),ISBLANK(J8177)),AND(NOT(O8177="Unknown"),ISBLANK(R8177))),"Missing Information", INDEX(Table15[Entire Service Line Classification], MATCH(SUMIFS(Table15[Unique ID],Table15[System-Owned Portion],E8177,Table15[If Material Anything Other than "Lead" in Column E,Was Material Ever Previously Lead?],G8177,Table15[Customer-Owned Portion],O8177),Table15[Unique ID],0),0)))</f>
        <v/>
      </c>
      <c r="X8177"/>
    </row>
    <row r="8178" spans="2:24" x14ac:dyDescent="0.35">
      <c r="B8178" s="146"/>
      <c r="C8178" s="31"/>
      <c r="D8178" s="31"/>
      <c r="E8178" s="44"/>
      <c r="F8178" s="43"/>
      <c r="G8178" s="84"/>
      <c r="H8178" s="31"/>
      <c r="I8178" s="31"/>
      <c r="J8178" s="84"/>
      <c r="K8178" s="31"/>
      <c r="L8178" s="31"/>
      <c r="M8178" s="169"/>
      <c r="N8178" s="148"/>
      <c r="O8178" s="106"/>
      <c r="P8178" s="43"/>
      <c r="Q8178" s="31"/>
      <c r="R8178" s="84"/>
      <c r="S8178" s="31"/>
      <c r="T8178" s="31"/>
      <c r="U8178" s="169"/>
      <c r="V8178" s="150"/>
      <c r="W8178" s="342" t="str" cm="1">
        <f t="array" ref="W8178">IF(SUM(LEN(B8178:V8178))=0,"",IF(OR(OR(ISBLANK(F8178),SUM(LEN(C8178),LEN(D8178))=0),AND(NOT(E8178="Unknown"),ISBLANK(J8178)),AND(NOT(O8178="Unknown"),ISBLANK(R8178))),"Missing Information", INDEX(Table15[Entire Service Line Classification], MATCH(SUMIFS(Table15[Unique ID],Table15[System-Owned Portion],E8178,Table15[If Material Anything Other than "Lead" in Column E,Was Material Ever Previously Lead?],G8178,Table15[Customer-Owned Portion],O8178),Table15[Unique ID],0),0)))</f>
        <v/>
      </c>
      <c r="X8178"/>
    </row>
    <row r="8179" spans="2:24" x14ac:dyDescent="0.35">
      <c r="B8179" s="146"/>
      <c r="C8179" s="31"/>
      <c r="D8179" s="31"/>
      <c r="E8179" s="44"/>
      <c r="F8179" s="43"/>
      <c r="G8179" s="84"/>
      <c r="H8179" s="31"/>
      <c r="I8179" s="31"/>
      <c r="J8179" s="84"/>
      <c r="K8179" s="31"/>
      <c r="L8179" s="31"/>
      <c r="M8179" s="169"/>
      <c r="N8179" s="148"/>
      <c r="O8179" s="106"/>
      <c r="P8179" s="43"/>
      <c r="Q8179" s="31"/>
      <c r="R8179" s="84"/>
      <c r="S8179" s="31"/>
      <c r="T8179" s="31"/>
      <c r="U8179" s="169"/>
      <c r="V8179" s="150"/>
      <c r="W8179" s="342" t="str" cm="1">
        <f t="array" ref="W8179">IF(SUM(LEN(B8179:V8179))=0,"",IF(OR(OR(ISBLANK(F8179),SUM(LEN(C8179),LEN(D8179))=0),AND(NOT(E8179="Unknown"),ISBLANK(J8179)),AND(NOT(O8179="Unknown"),ISBLANK(R8179))),"Missing Information", INDEX(Table15[Entire Service Line Classification], MATCH(SUMIFS(Table15[Unique ID],Table15[System-Owned Portion],E8179,Table15[If Material Anything Other than "Lead" in Column E,Was Material Ever Previously Lead?],G8179,Table15[Customer-Owned Portion],O8179),Table15[Unique ID],0),0)))</f>
        <v/>
      </c>
      <c r="X8179"/>
    </row>
    <row r="8180" spans="2:24" x14ac:dyDescent="0.35">
      <c r="B8180" s="146"/>
      <c r="C8180" s="31"/>
      <c r="D8180" s="31"/>
      <c r="E8180" s="44"/>
      <c r="F8180" s="43"/>
      <c r="G8180" s="84"/>
      <c r="H8180" s="31"/>
      <c r="I8180" s="31"/>
      <c r="J8180" s="84"/>
      <c r="K8180" s="31"/>
      <c r="L8180" s="31"/>
      <c r="M8180" s="169"/>
      <c r="N8180" s="148"/>
      <c r="O8180" s="106"/>
      <c r="P8180" s="43"/>
      <c r="Q8180" s="31"/>
      <c r="R8180" s="84"/>
      <c r="S8180" s="31"/>
      <c r="T8180" s="31"/>
      <c r="U8180" s="169"/>
      <c r="V8180" s="150"/>
      <c r="W8180" s="342" t="str" cm="1">
        <f t="array" ref="W8180">IF(SUM(LEN(B8180:V8180))=0,"",IF(OR(OR(ISBLANK(F8180),SUM(LEN(C8180),LEN(D8180))=0),AND(NOT(E8180="Unknown"),ISBLANK(J8180)),AND(NOT(O8180="Unknown"),ISBLANK(R8180))),"Missing Information", INDEX(Table15[Entire Service Line Classification], MATCH(SUMIFS(Table15[Unique ID],Table15[System-Owned Portion],E8180,Table15[If Material Anything Other than "Lead" in Column E,Was Material Ever Previously Lead?],G8180,Table15[Customer-Owned Portion],O8180),Table15[Unique ID],0),0)))</f>
        <v/>
      </c>
      <c r="X8180"/>
    </row>
    <row r="8181" spans="2:24" x14ac:dyDescent="0.35">
      <c r="B8181" s="146"/>
      <c r="C8181" s="31"/>
      <c r="D8181" s="31"/>
      <c r="E8181" s="44"/>
      <c r="F8181" s="43"/>
      <c r="G8181" s="84"/>
      <c r="H8181" s="31"/>
      <c r="I8181" s="31"/>
      <c r="J8181" s="84"/>
      <c r="K8181" s="31"/>
      <c r="L8181" s="31"/>
      <c r="M8181" s="169"/>
      <c r="N8181" s="148"/>
      <c r="O8181" s="106"/>
      <c r="P8181" s="43"/>
      <c r="Q8181" s="31"/>
      <c r="R8181" s="84"/>
      <c r="S8181" s="31"/>
      <c r="T8181" s="31"/>
      <c r="U8181" s="169"/>
      <c r="V8181" s="150"/>
      <c r="W8181" s="342" t="str" cm="1">
        <f t="array" ref="W8181">IF(SUM(LEN(B8181:V8181))=0,"",IF(OR(OR(ISBLANK(F8181),SUM(LEN(C8181),LEN(D8181))=0),AND(NOT(E8181="Unknown"),ISBLANK(J8181)),AND(NOT(O8181="Unknown"),ISBLANK(R8181))),"Missing Information", INDEX(Table15[Entire Service Line Classification], MATCH(SUMIFS(Table15[Unique ID],Table15[System-Owned Portion],E8181,Table15[If Material Anything Other than "Lead" in Column E,Was Material Ever Previously Lead?],G8181,Table15[Customer-Owned Portion],O8181),Table15[Unique ID],0),0)))</f>
        <v/>
      </c>
      <c r="X8181"/>
    </row>
    <row r="8182" spans="2:24" x14ac:dyDescent="0.35">
      <c r="B8182" s="146"/>
      <c r="C8182" s="31"/>
      <c r="D8182" s="31"/>
      <c r="E8182" s="44"/>
      <c r="F8182" s="43"/>
      <c r="G8182" s="84"/>
      <c r="H8182" s="31"/>
      <c r="I8182" s="31"/>
      <c r="J8182" s="84"/>
      <c r="K8182" s="31"/>
      <c r="L8182" s="31"/>
      <c r="M8182" s="169"/>
      <c r="N8182" s="148"/>
      <c r="O8182" s="106"/>
      <c r="P8182" s="43"/>
      <c r="Q8182" s="31"/>
      <c r="R8182" s="84"/>
      <c r="S8182" s="31"/>
      <c r="T8182" s="31"/>
      <c r="U8182" s="169"/>
      <c r="V8182" s="150"/>
      <c r="W8182" s="342" t="str" cm="1">
        <f t="array" ref="W8182">IF(SUM(LEN(B8182:V8182))=0,"",IF(OR(OR(ISBLANK(F8182),SUM(LEN(C8182),LEN(D8182))=0),AND(NOT(E8182="Unknown"),ISBLANK(J8182)),AND(NOT(O8182="Unknown"),ISBLANK(R8182))),"Missing Information", INDEX(Table15[Entire Service Line Classification], MATCH(SUMIFS(Table15[Unique ID],Table15[System-Owned Portion],E8182,Table15[If Material Anything Other than "Lead" in Column E,Was Material Ever Previously Lead?],G8182,Table15[Customer-Owned Portion],O8182),Table15[Unique ID],0),0)))</f>
        <v/>
      </c>
      <c r="X8182"/>
    </row>
    <row r="8183" spans="2:24" x14ac:dyDescent="0.35">
      <c r="B8183" s="146"/>
      <c r="C8183" s="31"/>
      <c r="D8183" s="31"/>
      <c r="E8183" s="44"/>
      <c r="F8183" s="43"/>
      <c r="G8183" s="84"/>
      <c r="H8183" s="31"/>
      <c r="I8183" s="31"/>
      <c r="J8183" s="84"/>
      <c r="K8183" s="31"/>
      <c r="L8183" s="31"/>
      <c r="M8183" s="169"/>
      <c r="N8183" s="148"/>
      <c r="O8183" s="106"/>
      <c r="P8183" s="43"/>
      <c r="Q8183" s="31"/>
      <c r="R8183" s="84"/>
      <c r="S8183" s="31"/>
      <c r="T8183" s="31"/>
      <c r="U8183" s="169"/>
      <c r="V8183" s="150"/>
      <c r="W8183" s="342" t="str" cm="1">
        <f t="array" ref="W8183">IF(SUM(LEN(B8183:V8183))=0,"",IF(OR(OR(ISBLANK(F8183),SUM(LEN(C8183),LEN(D8183))=0),AND(NOT(E8183="Unknown"),ISBLANK(J8183)),AND(NOT(O8183="Unknown"),ISBLANK(R8183))),"Missing Information", INDEX(Table15[Entire Service Line Classification], MATCH(SUMIFS(Table15[Unique ID],Table15[System-Owned Portion],E8183,Table15[If Material Anything Other than "Lead" in Column E,Was Material Ever Previously Lead?],G8183,Table15[Customer-Owned Portion],O8183),Table15[Unique ID],0),0)))</f>
        <v/>
      </c>
      <c r="X8183"/>
    </row>
    <row r="8184" spans="2:24" x14ac:dyDescent="0.35">
      <c r="B8184" s="146"/>
      <c r="C8184" s="31"/>
      <c r="D8184" s="31"/>
      <c r="E8184" s="44"/>
      <c r="F8184" s="43"/>
      <c r="G8184" s="84"/>
      <c r="H8184" s="31"/>
      <c r="I8184" s="31"/>
      <c r="J8184" s="84"/>
      <c r="K8184" s="31"/>
      <c r="L8184" s="31"/>
      <c r="M8184" s="169"/>
      <c r="N8184" s="148"/>
      <c r="O8184" s="106"/>
      <c r="P8184" s="43"/>
      <c r="Q8184" s="31"/>
      <c r="R8184" s="84"/>
      <c r="S8184" s="31"/>
      <c r="T8184" s="31"/>
      <c r="U8184" s="169"/>
      <c r="V8184" s="150"/>
      <c r="W8184" s="342" t="str" cm="1">
        <f t="array" ref="W8184">IF(SUM(LEN(B8184:V8184))=0,"",IF(OR(OR(ISBLANK(F8184),SUM(LEN(C8184),LEN(D8184))=0),AND(NOT(E8184="Unknown"),ISBLANK(J8184)),AND(NOT(O8184="Unknown"),ISBLANK(R8184))),"Missing Information", INDEX(Table15[Entire Service Line Classification], MATCH(SUMIFS(Table15[Unique ID],Table15[System-Owned Portion],E8184,Table15[If Material Anything Other than "Lead" in Column E,Was Material Ever Previously Lead?],G8184,Table15[Customer-Owned Portion],O8184),Table15[Unique ID],0),0)))</f>
        <v/>
      </c>
      <c r="X8184"/>
    </row>
    <row r="8185" spans="2:24" x14ac:dyDescent="0.35">
      <c r="B8185" s="146"/>
      <c r="C8185" s="31"/>
      <c r="D8185" s="31"/>
      <c r="E8185" s="44"/>
      <c r="F8185" s="43"/>
      <c r="G8185" s="84"/>
      <c r="H8185" s="31"/>
      <c r="I8185" s="31"/>
      <c r="J8185" s="84"/>
      <c r="K8185" s="31"/>
      <c r="L8185" s="31"/>
      <c r="M8185" s="169"/>
      <c r="N8185" s="148"/>
      <c r="O8185" s="106"/>
      <c r="P8185" s="43"/>
      <c r="Q8185" s="31"/>
      <c r="R8185" s="84"/>
      <c r="S8185" s="31"/>
      <c r="T8185" s="31"/>
      <c r="U8185" s="169"/>
      <c r="V8185" s="150"/>
      <c r="W8185" s="342" t="str" cm="1">
        <f t="array" ref="W8185">IF(SUM(LEN(B8185:V8185))=0,"",IF(OR(OR(ISBLANK(F8185),SUM(LEN(C8185),LEN(D8185))=0),AND(NOT(E8185="Unknown"),ISBLANK(J8185)),AND(NOT(O8185="Unknown"),ISBLANK(R8185))),"Missing Information", INDEX(Table15[Entire Service Line Classification], MATCH(SUMIFS(Table15[Unique ID],Table15[System-Owned Portion],E8185,Table15[If Material Anything Other than "Lead" in Column E,Was Material Ever Previously Lead?],G8185,Table15[Customer-Owned Portion],O8185),Table15[Unique ID],0),0)))</f>
        <v/>
      </c>
      <c r="X8185"/>
    </row>
    <row r="8186" spans="2:24" x14ac:dyDescent="0.35">
      <c r="B8186" s="146"/>
      <c r="C8186" s="31"/>
      <c r="D8186" s="31"/>
      <c r="E8186" s="44"/>
      <c r="F8186" s="43"/>
      <c r="G8186" s="84"/>
      <c r="H8186" s="31"/>
      <c r="I8186" s="31"/>
      <c r="J8186" s="84"/>
      <c r="K8186" s="31"/>
      <c r="L8186" s="31"/>
      <c r="M8186" s="169"/>
      <c r="N8186" s="148"/>
      <c r="O8186" s="106"/>
      <c r="P8186" s="43"/>
      <c r="Q8186" s="31"/>
      <c r="R8186" s="84"/>
      <c r="S8186" s="31"/>
      <c r="T8186" s="31"/>
      <c r="U8186" s="169"/>
      <c r="V8186" s="150"/>
      <c r="W8186" s="342" t="str" cm="1">
        <f t="array" ref="W8186">IF(SUM(LEN(B8186:V8186))=0,"",IF(OR(OR(ISBLANK(F8186),SUM(LEN(C8186),LEN(D8186))=0),AND(NOT(E8186="Unknown"),ISBLANK(J8186)),AND(NOT(O8186="Unknown"),ISBLANK(R8186))),"Missing Information", INDEX(Table15[Entire Service Line Classification], MATCH(SUMIFS(Table15[Unique ID],Table15[System-Owned Portion],E8186,Table15[If Material Anything Other than "Lead" in Column E,Was Material Ever Previously Lead?],G8186,Table15[Customer-Owned Portion],O8186),Table15[Unique ID],0),0)))</f>
        <v/>
      </c>
      <c r="X8186"/>
    </row>
    <row r="8187" spans="2:24" x14ac:dyDescent="0.35">
      <c r="B8187" s="146"/>
      <c r="C8187" s="31"/>
      <c r="D8187" s="31"/>
      <c r="E8187" s="44"/>
      <c r="F8187" s="43"/>
      <c r="G8187" s="84"/>
      <c r="H8187" s="31"/>
      <c r="I8187" s="31"/>
      <c r="J8187" s="84"/>
      <c r="K8187" s="31"/>
      <c r="L8187" s="31"/>
      <c r="M8187" s="169"/>
      <c r="N8187" s="148"/>
      <c r="O8187" s="106"/>
      <c r="P8187" s="43"/>
      <c r="Q8187" s="31"/>
      <c r="R8187" s="84"/>
      <c r="S8187" s="31"/>
      <c r="T8187" s="31"/>
      <c r="U8187" s="169"/>
      <c r="V8187" s="150"/>
      <c r="W8187" s="342" t="str" cm="1">
        <f t="array" ref="W8187">IF(SUM(LEN(B8187:V8187))=0,"",IF(OR(OR(ISBLANK(F8187),SUM(LEN(C8187),LEN(D8187))=0),AND(NOT(E8187="Unknown"),ISBLANK(J8187)),AND(NOT(O8187="Unknown"),ISBLANK(R8187))),"Missing Information", INDEX(Table15[Entire Service Line Classification], MATCH(SUMIFS(Table15[Unique ID],Table15[System-Owned Portion],E8187,Table15[If Material Anything Other than "Lead" in Column E,Was Material Ever Previously Lead?],G8187,Table15[Customer-Owned Portion],O8187),Table15[Unique ID],0),0)))</f>
        <v/>
      </c>
      <c r="X8187"/>
    </row>
    <row r="8188" spans="2:24" x14ac:dyDescent="0.35">
      <c r="B8188" s="146"/>
      <c r="C8188" s="31"/>
      <c r="D8188" s="31"/>
      <c r="E8188" s="44"/>
      <c r="F8188" s="43"/>
      <c r="G8188" s="84"/>
      <c r="H8188" s="31"/>
      <c r="I8188" s="31"/>
      <c r="J8188" s="84"/>
      <c r="K8188" s="31"/>
      <c r="L8188" s="31"/>
      <c r="M8188" s="169"/>
      <c r="N8188" s="148"/>
      <c r="O8188" s="106"/>
      <c r="P8188" s="43"/>
      <c r="Q8188" s="31"/>
      <c r="R8188" s="84"/>
      <c r="S8188" s="31"/>
      <c r="T8188" s="31"/>
      <c r="U8188" s="169"/>
      <c r="V8188" s="150"/>
      <c r="W8188" s="342" t="str" cm="1">
        <f t="array" ref="W8188">IF(SUM(LEN(B8188:V8188))=0,"",IF(OR(OR(ISBLANK(F8188),SUM(LEN(C8188),LEN(D8188))=0),AND(NOT(E8188="Unknown"),ISBLANK(J8188)),AND(NOT(O8188="Unknown"),ISBLANK(R8188))),"Missing Information", INDEX(Table15[Entire Service Line Classification], MATCH(SUMIFS(Table15[Unique ID],Table15[System-Owned Portion],E8188,Table15[If Material Anything Other than "Lead" in Column E,Was Material Ever Previously Lead?],G8188,Table15[Customer-Owned Portion],O8188),Table15[Unique ID],0),0)))</f>
        <v/>
      </c>
      <c r="X8188"/>
    </row>
    <row r="8189" spans="2:24" x14ac:dyDescent="0.35">
      <c r="B8189" s="146"/>
      <c r="C8189" s="31"/>
      <c r="D8189" s="31"/>
      <c r="E8189" s="44"/>
      <c r="F8189" s="43"/>
      <c r="G8189" s="84"/>
      <c r="H8189" s="31"/>
      <c r="I8189" s="31"/>
      <c r="J8189" s="84"/>
      <c r="K8189" s="31"/>
      <c r="L8189" s="31"/>
      <c r="M8189" s="169"/>
      <c r="N8189" s="148"/>
      <c r="O8189" s="106"/>
      <c r="P8189" s="43"/>
      <c r="Q8189" s="31"/>
      <c r="R8189" s="84"/>
      <c r="S8189" s="31"/>
      <c r="T8189" s="31"/>
      <c r="U8189" s="169"/>
      <c r="V8189" s="150"/>
      <c r="W8189" s="342" t="str" cm="1">
        <f t="array" ref="W8189">IF(SUM(LEN(B8189:V8189))=0,"",IF(OR(OR(ISBLANK(F8189),SUM(LEN(C8189),LEN(D8189))=0),AND(NOT(E8189="Unknown"),ISBLANK(J8189)),AND(NOT(O8189="Unknown"),ISBLANK(R8189))),"Missing Information", INDEX(Table15[Entire Service Line Classification], MATCH(SUMIFS(Table15[Unique ID],Table15[System-Owned Portion],E8189,Table15[If Material Anything Other than "Lead" in Column E,Was Material Ever Previously Lead?],G8189,Table15[Customer-Owned Portion],O8189),Table15[Unique ID],0),0)))</f>
        <v/>
      </c>
      <c r="X8189"/>
    </row>
    <row r="8190" spans="2:24" x14ac:dyDescent="0.35">
      <c r="B8190" s="146"/>
      <c r="C8190" s="31"/>
      <c r="D8190" s="31"/>
      <c r="E8190" s="44"/>
      <c r="F8190" s="43"/>
      <c r="G8190" s="84"/>
      <c r="H8190" s="31"/>
      <c r="I8190" s="31"/>
      <c r="J8190" s="84"/>
      <c r="K8190" s="31"/>
      <c r="L8190" s="31"/>
      <c r="M8190" s="169"/>
      <c r="N8190" s="148"/>
      <c r="O8190" s="106"/>
      <c r="P8190" s="43"/>
      <c r="Q8190" s="31"/>
      <c r="R8190" s="84"/>
      <c r="S8190" s="31"/>
      <c r="T8190" s="31"/>
      <c r="U8190" s="169"/>
      <c r="V8190" s="150"/>
      <c r="W8190" s="342" t="str" cm="1">
        <f t="array" ref="W8190">IF(SUM(LEN(B8190:V8190))=0,"",IF(OR(OR(ISBLANK(F8190),SUM(LEN(C8190),LEN(D8190))=0),AND(NOT(E8190="Unknown"),ISBLANK(J8190)),AND(NOT(O8190="Unknown"),ISBLANK(R8190))),"Missing Information", INDEX(Table15[Entire Service Line Classification], MATCH(SUMIFS(Table15[Unique ID],Table15[System-Owned Portion],E8190,Table15[If Material Anything Other than "Lead" in Column E,Was Material Ever Previously Lead?],G8190,Table15[Customer-Owned Portion],O8190),Table15[Unique ID],0),0)))</f>
        <v/>
      </c>
      <c r="X8190"/>
    </row>
    <row r="8191" spans="2:24" x14ac:dyDescent="0.35">
      <c r="B8191" s="146"/>
      <c r="C8191" s="31"/>
      <c r="D8191" s="31"/>
      <c r="E8191" s="44"/>
      <c r="F8191" s="43"/>
      <c r="G8191" s="84"/>
      <c r="H8191" s="31"/>
      <c r="I8191" s="31"/>
      <c r="J8191" s="84"/>
      <c r="K8191" s="31"/>
      <c r="L8191" s="31"/>
      <c r="M8191" s="169"/>
      <c r="N8191" s="148"/>
      <c r="O8191" s="106"/>
      <c r="P8191" s="43"/>
      <c r="Q8191" s="31"/>
      <c r="R8191" s="84"/>
      <c r="S8191" s="31"/>
      <c r="T8191" s="31"/>
      <c r="U8191" s="169"/>
      <c r="V8191" s="150"/>
      <c r="W8191" s="342" t="str" cm="1">
        <f t="array" ref="W8191">IF(SUM(LEN(B8191:V8191))=0,"",IF(OR(OR(ISBLANK(F8191),SUM(LEN(C8191),LEN(D8191))=0),AND(NOT(E8191="Unknown"),ISBLANK(J8191)),AND(NOT(O8191="Unknown"),ISBLANK(R8191))),"Missing Information", INDEX(Table15[Entire Service Line Classification], MATCH(SUMIFS(Table15[Unique ID],Table15[System-Owned Portion],E8191,Table15[If Material Anything Other than "Lead" in Column E,Was Material Ever Previously Lead?],G8191,Table15[Customer-Owned Portion],O8191),Table15[Unique ID],0),0)))</f>
        <v/>
      </c>
      <c r="X8191"/>
    </row>
    <row r="8192" spans="2:24" x14ac:dyDescent="0.35">
      <c r="B8192" s="146"/>
      <c r="C8192" s="31"/>
      <c r="D8192" s="31"/>
      <c r="E8192" s="44"/>
      <c r="F8192" s="43"/>
      <c r="G8192" s="84"/>
      <c r="H8192" s="31"/>
      <c r="I8192" s="31"/>
      <c r="J8192" s="84"/>
      <c r="K8192" s="31"/>
      <c r="L8192" s="31"/>
      <c r="M8192" s="169"/>
      <c r="N8192" s="148"/>
      <c r="O8192" s="106"/>
      <c r="P8192" s="43"/>
      <c r="Q8192" s="31"/>
      <c r="R8192" s="84"/>
      <c r="S8192" s="31"/>
      <c r="T8192" s="31"/>
      <c r="U8192" s="169"/>
      <c r="V8192" s="150"/>
      <c r="W8192" s="342" t="str" cm="1">
        <f t="array" ref="W8192">IF(SUM(LEN(B8192:V8192))=0,"",IF(OR(OR(ISBLANK(F8192),SUM(LEN(C8192),LEN(D8192))=0),AND(NOT(E8192="Unknown"),ISBLANK(J8192)),AND(NOT(O8192="Unknown"),ISBLANK(R8192))),"Missing Information", INDEX(Table15[Entire Service Line Classification], MATCH(SUMIFS(Table15[Unique ID],Table15[System-Owned Portion],E8192,Table15[If Material Anything Other than "Lead" in Column E,Was Material Ever Previously Lead?],G8192,Table15[Customer-Owned Portion],O8192),Table15[Unique ID],0),0)))</f>
        <v/>
      </c>
      <c r="X8192"/>
    </row>
    <row r="8193" spans="2:24" x14ac:dyDescent="0.35">
      <c r="B8193" s="146"/>
      <c r="C8193" s="31"/>
      <c r="D8193" s="31"/>
      <c r="E8193" s="44"/>
      <c r="F8193" s="43"/>
      <c r="G8193" s="84"/>
      <c r="H8193" s="31"/>
      <c r="I8193" s="31"/>
      <c r="J8193" s="84"/>
      <c r="K8193" s="31"/>
      <c r="L8193" s="31"/>
      <c r="M8193" s="169"/>
      <c r="N8193" s="148"/>
      <c r="O8193" s="106"/>
      <c r="P8193" s="43"/>
      <c r="Q8193" s="31"/>
      <c r="R8193" s="84"/>
      <c r="S8193" s="31"/>
      <c r="T8193" s="31"/>
      <c r="U8193" s="169"/>
      <c r="V8193" s="150"/>
      <c r="W8193" s="342" t="str" cm="1">
        <f t="array" ref="W8193">IF(SUM(LEN(B8193:V8193))=0,"",IF(OR(OR(ISBLANK(F8193),SUM(LEN(C8193),LEN(D8193))=0),AND(NOT(E8193="Unknown"),ISBLANK(J8193)),AND(NOT(O8193="Unknown"),ISBLANK(R8193))),"Missing Information", INDEX(Table15[Entire Service Line Classification], MATCH(SUMIFS(Table15[Unique ID],Table15[System-Owned Portion],E8193,Table15[If Material Anything Other than "Lead" in Column E,Was Material Ever Previously Lead?],G8193,Table15[Customer-Owned Portion],O8193),Table15[Unique ID],0),0)))</f>
        <v/>
      </c>
      <c r="X8193"/>
    </row>
    <row r="8194" spans="2:24" x14ac:dyDescent="0.35">
      <c r="B8194" s="146"/>
      <c r="C8194" s="31"/>
      <c r="D8194" s="31"/>
      <c r="E8194" s="44"/>
      <c r="F8194" s="43"/>
      <c r="G8194" s="84"/>
      <c r="H8194" s="31"/>
      <c r="I8194" s="31"/>
      <c r="J8194" s="84"/>
      <c r="K8194" s="31"/>
      <c r="L8194" s="31"/>
      <c r="M8194" s="169"/>
      <c r="N8194" s="148"/>
      <c r="O8194" s="106"/>
      <c r="P8194" s="43"/>
      <c r="Q8194" s="31"/>
      <c r="R8194" s="84"/>
      <c r="S8194" s="31"/>
      <c r="T8194" s="31"/>
      <c r="U8194" s="169"/>
      <c r="V8194" s="150"/>
      <c r="W8194" s="342" t="str" cm="1">
        <f t="array" ref="W8194">IF(SUM(LEN(B8194:V8194))=0,"",IF(OR(OR(ISBLANK(F8194),SUM(LEN(C8194),LEN(D8194))=0),AND(NOT(E8194="Unknown"),ISBLANK(J8194)),AND(NOT(O8194="Unknown"),ISBLANK(R8194))),"Missing Information", INDEX(Table15[Entire Service Line Classification], MATCH(SUMIFS(Table15[Unique ID],Table15[System-Owned Portion],E8194,Table15[If Material Anything Other than "Lead" in Column E,Was Material Ever Previously Lead?],G8194,Table15[Customer-Owned Portion],O8194),Table15[Unique ID],0),0)))</f>
        <v/>
      </c>
      <c r="X8194"/>
    </row>
    <row r="8195" spans="2:24" x14ac:dyDescent="0.35">
      <c r="B8195" s="146"/>
      <c r="C8195" s="31"/>
      <c r="D8195" s="31"/>
      <c r="E8195" s="44"/>
      <c r="F8195" s="43"/>
      <c r="G8195" s="84"/>
      <c r="H8195" s="31"/>
      <c r="I8195" s="31"/>
      <c r="J8195" s="84"/>
      <c r="K8195" s="31"/>
      <c r="L8195" s="31"/>
      <c r="M8195" s="169"/>
      <c r="N8195" s="148"/>
      <c r="O8195" s="106"/>
      <c r="P8195" s="43"/>
      <c r="Q8195" s="31"/>
      <c r="R8195" s="84"/>
      <c r="S8195" s="31"/>
      <c r="T8195" s="31"/>
      <c r="U8195" s="169"/>
      <c r="V8195" s="150"/>
      <c r="W8195" s="342" t="str" cm="1">
        <f t="array" ref="W8195">IF(SUM(LEN(B8195:V8195))=0,"",IF(OR(OR(ISBLANK(F8195),SUM(LEN(C8195),LEN(D8195))=0),AND(NOT(E8195="Unknown"),ISBLANK(J8195)),AND(NOT(O8195="Unknown"),ISBLANK(R8195))),"Missing Information", INDEX(Table15[Entire Service Line Classification], MATCH(SUMIFS(Table15[Unique ID],Table15[System-Owned Portion],E8195,Table15[If Material Anything Other than "Lead" in Column E,Was Material Ever Previously Lead?],G8195,Table15[Customer-Owned Portion],O8195),Table15[Unique ID],0),0)))</f>
        <v/>
      </c>
      <c r="X8195"/>
    </row>
    <row r="8196" spans="2:24" x14ac:dyDescent="0.35">
      <c r="B8196" s="146"/>
      <c r="C8196" s="31"/>
      <c r="D8196" s="31"/>
      <c r="E8196" s="44"/>
      <c r="F8196" s="43"/>
      <c r="G8196" s="84"/>
      <c r="H8196" s="31"/>
      <c r="I8196" s="31"/>
      <c r="J8196" s="84"/>
      <c r="K8196" s="31"/>
      <c r="L8196" s="31"/>
      <c r="M8196" s="169"/>
      <c r="N8196" s="148"/>
      <c r="O8196" s="106"/>
      <c r="P8196" s="43"/>
      <c r="Q8196" s="31"/>
      <c r="R8196" s="84"/>
      <c r="S8196" s="31"/>
      <c r="T8196" s="31"/>
      <c r="U8196" s="169"/>
      <c r="V8196" s="150"/>
      <c r="W8196" s="342" t="str" cm="1">
        <f t="array" ref="W8196">IF(SUM(LEN(B8196:V8196))=0,"",IF(OR(OR(ISBLANK(F8196),SUM(LEN(C8196),LEN(D8196))=0),AND(NOT(E8196="Unknown"),ISBLANK(J8196)),AND(NOT(O8196="Unknown"),ISBLANK(R8196))),"Missing Information", INDEX(Table15[Entire Service Line Classification], MATCH(SUMIFS(Table15[Unique ID],Table15[System-Owned Portion],E8196,Table15[If Material Anything Other than "Lead" in Column E,Was Material Ever Previously Lead?],G8196,Table15[Customer-Owned Portion],O8196),Table15[Unique ID],0),0)))</f>
        <v/>
      </c>
      <c r="X8196"/>
    </row>
    <row r="8197" spans="2:24" x14ac:dyDescent="0.35">
      <c r="B8197" s="146"/>
      <c r="C8197" s="31"/>
      <c r="D8197" s="31"/>
      <c r="E8197" s="44"/>
      <c r="F8197" s="43"/>
      <c r="G8197" s="84"/>
      <c r="H8197" s="31"/>
      <c r="I8197" s="31"/>
      <c r="J8197" s="84"/>
      <c r="K8197" s="31"/>
      <c r="L8197" s="31"/>
      <c r="M8197" s="169"/>
      <c r="N8197" s="148"/>
      <c r="O8197" s="106"/>
      <c r="P8197" s="43"/>
      <c r="Q8197" s="31"/>
      <c r="R8197" s="84"/>
      <c r="S8197" s="31"/>
      <c r="T8197" s="31"/>
      <c r="U8197" s="169"/>
      <c r="V8197" s="150"/>
      <c r="W8197" s="342" t="str" cm="1">
        <f t="array" ref="W8197">IF(SUM(LEN(B8197:V8197))=0,"",IF(OR(OR(ISBLANK(F8197),SUM(LEN(C8197),LEN(D8197))=0),AND(NOT(E8197="Unknown"),ISBLANK(J8197)),AND(NOT(O8197="Unknown"),ISBLANK(R8197))),"Missing Information", INDEX(Table15[Entire Service Line Classification], MATCH(SUMIFS(Table15[Unique ID],Table15[System-Owned Portion],E8197,Table15[If Material Anything Other than "Lead" in Column E,Was Material Ever Previously Lead?],G8197,Table15[Customer-Owned Portion],O8197),Table15[Unique ID],0),0)))</f>
        <v/>
      </c>
      <c r="X8197"/>
    </row>
    <row r="8198" spans="2:24" x14ac:dyDescent="0.35">
      <c r="B8198" s="146"/>
      <c r="C8198" s="31"/>
      <c r="D8198" s="31"/>
      <c r="E8198" s="44"/>
      <c r="F8198" s="43"/>
      <c r="G8198" s="84"/>
      <c r="H8198" s="31"/>
      <c r="I8198" s="31"/>
      <c r="J8198" s="84"/>
      <c r="K8198" s="31"/>
      <c r="L8198" s="31"/>
      <c r="M8198" s="169"/>
      <c r="N8198" s="148"/>
      <c r="O8198" s="106"/>
      <c r="P8198" s="43"/>
      <c r="Q8198" s="31"/>
      <c r="R8198" s="84"/>
      <c r="S8198" s="31"/>
      <c r="T8198" s="31"/>
      <c r="U8198" s="169"/>
      <c r="V8198" s="150"/>
      <c r="W8198" s="342" t="str" cm="1">
        <f t="array" ref="W8198">IF(SUM(LEN(B8198:V8198))=0,"",IF(OR(OR(ISBLANK(F8198),SUM(LEN(C8198),LEN(D8198))=0),AND(NOT(E8198="Unknown"),ISBLANK(J8198)),AND(NOT(O8198="Unknown"),ISBLANK(R8198))),"Missing Information", INDEX(Table15[Entire Service Line Classification], MATCH(SUMIFS(Table15[Unique ID],Table15[System-Owned Portion],E8198,Table15[If Material Anything Other than "Lead" in Column E,Was Material Ever Previously Lead?],G8198,Table15[Customer-Owned Portion],O8198),Table15[Unique ID],0),0)))</f>
        <v/>
      </c>
      <c r="X8198"/>
    </row>
    <row r="8199" spans="2:24" x14ac:dyDescent="0.35">
      <c r="B8199" s="146"/>
      <c r="C8199" s="31"/>
      <c r="D8199" s="31"/>
      <c r="E8199" s="44"/>
      <c r="F8199" s="43"/>
      <c r="G8199" s="84"/>
      <c r="H8199" s="31"/>
      <c r="I8199" s="31"/>
      <c r="J8199" s="84"/>
      <c r="K8199" s="31"/>
      <c r="L8199" s="31"/>
      <c r="M8199" s="169"/>
      <c r="N8199" s="148"/>
      <c r="O8199" s="106"/>
      <c r="P8199" s="43"/>
      <c r="Q8199" s="31"/>
      <c r="R8199" s="84"/>
      <c r="S8199" s="31"/>
      <c r="T8199" s="31"/>
      <c r="U8199" s="169"/>
      <c r="V8199" s="150"/>
      <c r="W8199" s="342" t="str" cm="1">
        <f t="array" ref="W8199">IF(SUM(LEN(B8199:V8199))=0,"",IF(OR(OR(ISBLANK(F8199),SUM(LEN(C8199),LEN(D8199))=0),AND(NOT(E8199="Unknown"),ISBLANK(J8199)),AND(NOT(O8199="Unknown"),ISBLANK(R8199))),"Missing Information", INDEX(Table15[Entire Service Line Classification], MATCH(SUMIFS(Table15[Unique ID],Table15[System-Owned Portion],E8199,Table15[If Material Anything Other than "Lead" in Column E,Was Material Ever Previously Lead?],G8199,Table15[Customer-Owned Portion],O8199),Table15[Unique ID],0),0)))</f>
        <v/>
      </c>
      <c r="X8199"/>
    </row>
    <row r="8200" spans="2:24" x14ac:dyDescent="0.35">
      <c r="B8200" s="146"/>
      <c r="C8200" s="31"/>
      <c r="D8200" s="31"/>
      <c r="E8200" s="44"/>
      <c r="F8200" s="43"/>
      <c r="G8200" s="84"/>
      <c r="H8200" s="31"/>
      <c r="I8200" s="31"/>
      <c r="J8200" s="84"/>
      <c r="K8200" s="31"/>
      <c r="L8200" s="31"/>
      <c r="M8200" s="169"/>
      <c r="N8200" s="148"/>
      <c r="O8200" s="106"/>
      <c r="P8200" s="43"/>
      <c r="Q8200" s="31"/>
      <c r="R8200" s="84"/>
      <c r="S8200" s="31"/>
      <c r="T8200" s="31"/>
      <c r="U8200" s="169"/>
      <c r="V8200" s="150"/>
      <c r="W8200" s="342" t="str" cm="1">
        <f t="array" ref="W8200">IF(SUM(LEN(B8200:V8200))=0,"",IF(OR(OR(ISBLANK(F8200),SUM(LEN(C8200),LEN(D8200))=0),AND(NOT(E8200="Unknown"),ISBLANK(J8200)),AND(NOT(O8200="Unknown"),ISBLANK(R8200))),"Missing Information", INDEX(Table15[Entire Service Line Classification], MATCH(SUMIFS(Table15[Unique ID],Table15[System-Owned Portion],E8200,Table15[If Material Anything Other than "Lead" in Column E,Was Material Ever Previously Lead?],G8200,Table15[Customer-Owned Portion],O8200),Table15[Unique ID],0),0)))</f>
        <v/>
      </c>
      <c r="X8200"/>
    </row>
    <row r="8201" spans="2:24" x14ac:dyDescent="0.35">
      <c r="B8201" s="146"/>
      <c r="C8201" s="31"/>
      <c r="D8201" s="31"/>
      <c r="E8201" s="44"/>
      <c r="F8201" s="43"/>
      <c r="G8201" s="84"/>
      <c r="H8201" s="31"/>
      <c r="I8201" s="31"/>
      <c r="J8201" s="84"/>
      <c r="K8201" s="31"/>
      <c r="L8201" s="31"/>
      <c r="M8201" s="169"/>
      <c r="N8201" s="148"/>
      <c r="O8201" s="106"/>
      <c r="P8201" s="43"/>
      <c r="Q8201" s="31"/>
      <c r="R8201" s="84"/>
      <c r="S8201" s="31"/>
      <c r="T8201" s="31"/>
      <c r="U8201" s="169"/>
      <c r="V8201" s="150"/>
      <c r="W8201" s="342" t="str" cm="1">
        <f t="array" ref="W8201">IF(SUM(LEN(B8201:V8201))=0,"",IF(OR(OR(ISBLANK(F8201),SUM(LEN(C8201),LEN(D8201))=0),AND(NOT(E8201="Unknown"),ISBLANK(J8201)),AND(NOT(O8201="Unknown"),ISBLANK(R8201))),"Missing Information", INDEX(Table15[Entire Service Line Classification], MATCH(SUMIFS(Table15[Unique ID],Table15[System-Owned Portion],E8201,Table15[If Material Anything Other than "Lead" in Column E,Was Material Ever Previously Lead?],G8201,Table15[Customer-Owned Portion],O8201),Table15[Unique ID],0),0)))</f>
        <v/>
      </c>
      <c r="X8201"/>
    </row>
    <row r="8202" spans="2:24" x14ac:dyDescent="0.35">
      <c r="B8202" s="146"/>
      <c r="C8202" s="31"/>
      <c r="D8202" s="31"/>
      <c r="E8202" s="44"/>
      <c r="F8202" s="43"/>
      <c r="G8202" s="84"/>
      <c r="H8202" s="31"/>
      <c r="I8202" s="31"/>
      <c r="J8202" s="84"/>
      <c r="K8202" s="31"/>
      <c r="L8202" s="31"/>
      <c r="M8202" s="169"/>
      <c r="N8202" s="148"/>
      <c r="O8202" s="106"/>
      <c r="P8202" s="43"/>
      <c r="Q8202" s="31"/>
      <c r="R8202" s="84"/>
      <c r="S8202" s="31"/>
      <c r="T8202" s="31"/>
      <c r="U8202" s="169"/>
      <c r="V8202" s="150"/>
      <c r="W8202" s="342" t="str" cm="1">
        <f t="array" ref="W8202">IF(SUM(LEN(B8202:V8202))=0,"",IF(OR(OR(ISBLANK(F8202),SUM(LEN(C8202),LEN(D8202))=0),AND(NOT(E8202="Unknown"),ISBLANK(J8202)),AND(NOT(O8202="Unknown"),ISBLANK(R8202))),"Missing Information", INDEX(Table15[Entire Service Line Classification], MATCH(SUMIFS(Table15[Unique ID],Table15[System-Owned Portion],E8202,Table15[If Material Anything Other than "Lead" in Column E,Was Material Ever Previously Lead?],G8202,Table15[Customer-Owned Portion],O8202),Table15[Unique ID],0),0)))</f>
        <v/>
      </c>
      <c r="X8202"/>
    </row>
    <row r="8203" spans="2:24" x14ac:dyDescent="0.35">
      <c r="B8203" s="146"/>
      <c r="C8203" s="31"/>
      <c r="D8203" s="31"/>
      <c r="E8203" s="44"/>
      <c r="F8203" s="43"/>
      <c r="G8203" s="84"/>
      <c r="H8203" s="31"/>
      <c r="I8203" s="31"/>
      <c r="J8203" s="84"/>
      <c r="K8203" s="31"/>
      <c r="L8203" s="31"/>
      <c r="M8203" s="169"/>
      <c r="N8203" s="148"/>
      <c r="O8203" s="106"/>
      <c r="P8203" s="43"/>
      <c r="Q8203" s="31"/>
      <c r="R8203" s="84"/>
      <c r="S8203" s="31"/>
      <c r="T8203" s="31"/>
      <c r="U8203" s="169"/>
      <c r="V8203" s="150"/>
      <c r="W8203" s="342" t="str" cm="1">
        <f t="array" ref="W8203">IF(SUM(LEN(B8203:V8203))=0,"",IF(OR(OR(ISBLANK(F8203),SUM(LEN(C8203),LEN(D8203))=0),AND(NOT(E8203="Unknown"),ISBLANK(J8203)),AND(NOT(O8203="Unknown"),ISBLANK(R8203))),"Missing Information", INDEX(Table15[Entire Service Line Classification], MATCH(SUMIFS(Table15[Unique ID],Table15[System-Owned Portion],E8203,Table15[If Material Anything Other than "Lead" in Column E,Was Material Ever Previously Lead?],G8203,Table15[Customer-Owned Portion],O8203),Table15[Unique ID],0),0)))</f>
        <v/>
      </c>
      <c r="X8203"/>
    </row>
    <row r="8204" spans="2:24" x14ac:dyDescent="0.35">
      <c r="B8204" s="146"/>
      <c r="C8204" s="31"/>
      <c r="D8204" s="31"/>
      <c r="E8204" s="44"/>
      <c r="F8204" s="43"/>
      <c r="G8204" s="84"/>
      <c r="H8204" s="31"/>
      <c r="I8204" s="31"/>
      <c r="J8204" s="84"/>
      <c r="K8204" s="31"/>
      <c r="L8204" s="31"/>
      <c r="M8204" s="169"/>
      <c r="N8204" s="148"/>
      <c r="O8204" s="106"/>
      <c r="P8204" s="43"/>
      <c r="Q8204" s="31"/>
      <c r="R8204" s="84"/>
      <c r="S8204" s="31"/>
      <c r="T8204" s="31"/>
      <c r="U8204" s="169"/>
      <c r="V8204" s="150"/>
      <c r="W8204" s="342" t="str" cm="1">
        <f t="array" ref="W8204">IF(SUM(LEN(B8204:V8204))=0,"",IF(OR(OR(ISBLANK(F8204),SUM(LEN(C8204),LEN(D8204))=0),AND(NOT(E8204="Unknown"),ISBLANK(J8204)),AND(NOT(O8204="Unknown"),ISBLANK(R8204))),"Missing Information", INDEX(Table15[Entire Service Line Classification], MATCH(SUMIFS(Table15[Unique ID],Table15[System-Owned Portion],E8204,Table15[If Material Anything Other than "Lead" in Column E,Was Material Ever Previously Lead?],G8204,Table15[Customer-Owned Portion],O8204),Table15[Unique ID],0),0)))</f>
        <v/>
      </c>
      <c r="X8204"/>
    </row>
    <row r="8205" spans="2:24" x14ac:dyDescent="0.35">
      <c r="B8205" s="146"/>
      <c r="C8205" s="31"/>
      <c r="D8205" s="31"/>
      <c r="E8205" s="44"/>
      <c r="F8205" s="43"/>
      <c r="G8205" s="84"/>
      <c r="H8205" s="31"/>
      <c r="I8205" s="31"/>
      <c r="J8205" s="84"/>
      <c r="K8205" s="31"/>
      <c r="L8205" s="31"/>
      <c r="M8205" s="169"/>
      <c r="N8205" s="148"/>
      <c r="O8205" s="106"/>
      <c r="P8205" s="43"/>
      <c r="Q8205" s="31"/>
      <c r="R8205" s="84"/>
      <c r="S8205" s="31"/>
      <c r="T8205" s="31"/>
      <c r="U8205" s="169"/>
      <c r="V8205" s="150"/>
      <c r="W8205" s="342" t="str" cm="1">
        <f t="array" ref="W8205">IF(SUM(LEN(B8205:V8205))=0,"",IF(OR(OR(ISBLANK(F8205),SUM(LEN(C8205),LEN(D8205))=0),AND(NOT(E8205="Unknown"),ISBLANK(J8205)),AND(NOT(O8205="Unknown"),ISBLANK(R8205))),"Missing Information", INDEX(Table15[Entire Service Line Classification], MATCH(SUMIFS(Table15[Unique ID],Table15[System-Owned Portion],E8205,Table15[If Material Anything Other than "Lead" in Column E,Was Material Ever Previously Lead?],G8205,Table15[Customer-Owned Portion],O8205),Table15[Unique ID],0),0)))</f>
        <v/>
      </c>
      <c r="X8205"/>
    </row>
    <row r="8206" spans="2:24" x14ac:dyDescent="0.35">
      <c r="B8206" s="146"/>
      <c r="C8206" s="31"/>
      <c r="D8206" s="31"/>
      <c r="E8206" s="44"/>
      <c r="F8206" s="43"/>
      <c r="G8206" s="84"/>
      <c r="H8206" s="31"/>
      <c r="I8206" s="31"/>
      <c r="J8206" s="84"/>
      <c r="K8206" s="31"/>
      <c r="L8206" s="31"/>
      <c r="M8206" s="169"/>
      <c r="N8206" s="148"/>
      <c r="O8206" s="106"/>
      <c r="P8206" s="43"/>
      <c r="Q8206" s="31"/>
      <c r="R8206" s="84"/>
      <c r="S8206" s="31"/>
      <c r="T8206" s="31"/>
      <c r="U8206" s="169"/>
      <c r="V8206" s="150"/>
      <c r="W8206" s="342" t="str" cm="1">
        <f t="array" ref="W8206">IF(SUM(LEN(B8206:V8206))=0,"",IF(OR(OR(ISBLANK(F8206),SUM(LEN(C8206),LEN(D8206))=0),AND(NOT(E8206="Unknown"),ISBLANK(J8206)),AND(NOT(O8206="Unknown"),ISBLANK(R8206))),"Missing Information", INDEX(Table15[Entire Service Line Classification], MATCH(SUMIFS(Table15[Unique ID],Table15[System-Owned Portion],E8206,Table15[If Material Anything Other than "Lead" in Column E,Was Material Ever Previously Lead?],G8206,Table15[Customer-Owned Portion],O8206),Table15[Unique ID],0),0)))</f>
        <v/>
      </c>
      <c r="X8206"/>
    </row>
    <row r="8207" spans="2:24" x14ac:dyDescent="0.35">
      <c r="B8207" s="146"/>
      <c r="C8207" s="31"/>
      <c r="D8207" s="31"/>
      <c r="E8207" s="44"/>
      <c r="F8207" s="43"/>
      <c r="G8207" s="84"/>
      <c r="H8207" s="31"/>
      <c r="I8207" s="31"/>
      <c r="J8207" s="84"/>
      <c r="K8207" s="31"/>
      <c r="L8207" s="31"/>
      <c r="M8207" s="169"/>
      <c r="N8207" s="148"/>
      <c r="O8207" s="106"/>
      <c r="P8207" s="43"/>
      <c r="Q8207" s="31"/>
      <c r="R8207" s="84"/>
      <c r="S8207" s="31"/>
      <c r="T8207" s="31"/>
      <c r="U8207" s="169"/>
      <c r="V8207" s="150"/>
      <c r="W8207" s="342" t="str" cm="1">
        <f t="array" ref="W8207">IF(SUM(LEN(B8207:V8207))=0,"",IF(OR(OR(ISBLANK(F8207),SUM(LEN(C8207),LEN(D8207))=0),AND(NOT(E8207="Unknown"),ISBLANK(J8207)),AND(NOT(O8207="Unknown"),ISBLANK(R8207))),"Missing Information", INDEX(Table15[Entire Service Line Classification], MATCH(SUMIFS(Table15[Unique ID],Table15[System-Owned Portion],E8207,Table15[If Material Anything Other than "Lead" in Column E,Was Material Ever Previously Lead?],G8207,Table15[Customer-Owned Portion],O8207),Table15[Unique ID],0),0)))</f>
        <v/>
      </c>
      <c r="X8207"/>
    </row>
    <row r="8208" spans="2:24" x14ac:dyDescent="0.35">
      <c r="B8208" s="146"/>
      <c r="C8208" s="31"/>
      <c r="D8208" s="31"/>
      <c r="E8208" s="44"/>
      <c r="F8208" s="43"/>
      <c r="G8208" s="84"/>
      <c r="H8208" s="31"/>
      <c r="I8208" s="31"/>
      <c r="J8208" s="84"/>
      <c r="K8208" s="31"/>
      <c r="L8208" s="31"/>
      <c r="M8208" s="169"/>
      <c r="N8208" s="148"/>
      <c r="O8208" s="106"/>
      <c r="P8208" s="43"/>
      <c r="Q8208" s="31"/>
      <c r="R8208" s="84"/>
      <c r="S8208" s="31"/>
      <c r="T8208" s="31"/>
      <c r="U8208" s="169"/>
      <c r="V8208" s="150"/>
      <c r="W8208" s="342" t="str" cm="1">
        <f t="array" ref="W8208">IF(SUM(LEN(B8208:V8208))=0,"",IF(OR(OR(ISBLANK(F8208),SUM(LEN(C8208),LEN(D8208))=0),AND(NOT(E8208="Unknown"),ISBLANK(J8208)),AND(NOT(O8208="Unknown"),ISBLANK(R8208))),"Missing Information", INDEX(Table15[Entire Service Line Classification], MATCH(SUMIFS(Table15[Unique ID],Table15[System-Owned Portion],E8208,Table15[If Material Anything Other than "Lead" in Column E,Was Material Ever Previously Lead?],G8208,Table15[Customer-Owned Portion],O8208),Table15[Unique ID],0),0)))</f>
        <v/>
      </c>
      <c r="X8208"/>
    </row>
    <row r="8209" spans="2:24" x14ac:dyDescent="0.35">
      <c r="B8209" s="146"/>
      <c r="C8209" s="31"/>
      <c r="D8209" s="31"/>
      <c r="E8209" s="44"/>
      <c r="F8209" s="43"/>
      <c r="G8209" s="84"/>
      <c r="H8209" s="31"/>
      <c r="I8209" s="31"/>
      <c r="J8209" s="84"/>
      <c r="K8209" s="31"/>
      <c r="L8209" s="31"/>
      <c r="M8209" s="169"/>
      <c r="N8209" s="148"/>
      <c r="O8209" s="106"/>
      <c r="P8209" s="43"/>
      <c r="Q8209" s="31"/>
      <c r="R8209" s="84"/>
      <c r="S8209" s="31"/>
      <c r="T8209" s="31"/>
      <c r="U8209" s="169"/>
      <c r="V8209" s="150"/>
      <c r="W8209" s="342" t="str" cm="1">
        <f t="array" ref="W8209">IF(SUM(LEN(B8209:V8209))=0,"",IF(OR(OR(ISBLANK(F8209),SUM(LEN(C8209),LEN(D8209))=0),AND(NOT(E8209="Unknown"),ISBLANK(J8209)),AND(NOT(O8209="Unknown"),ISBLANK(R8209))),"Missing Information", INDEX(Table15[Entire Service Line Classification], MATCH(SUMIFS(Table15[Unique ID],Table15[System-Owned Portion],E8209,Table15[If Material Anything Other than "Lead" in Column E,Was Material Ever Previously Lead?],G8209,Table15[Customer-Owned Portion],O8209),Table15[Unique ID],0),0)))</f>
        <v/>
      </c>
      <c r="X8209"/>
    </row>
    <row r="8210" spans="2:24" x14ac:dyDescent="0.35">
      <c r="B8210" s="146"/>
      <c r="C8210" s="31"/>
      <c r="D8210" s="31"/>
      <c r="E8210" s="44"/>
      <c r="F8210" s="43"/>
      <c r="G8210" s="84"/>
      <c r="H8210" s="31"/>
      <c r="I8210" s="31"/>
      <c r="J8210" s="84"/>
      <c r="K8210" s="31"/>
      <c r="L8210" s="31"/>
      <c r="M8210" s="169"/>
      <c r="N8210" s="148"/>
      <c r="O8210" s="106"/>
      <c r="P8210" s="43"/>
      <c r="Q8210" s="31"/>
      <c r="R8210" s="84"/>
      <c r="S8210" s="31"/>
      <c r="T8210" s="31"/>
      <c r="U8210" s="169"/>
      <c r="V8210" s="150"/>
      <c r="W8210" s="342" t="str" cm="1">
        <f t="array" ref="W8210">IF(SUM(LEN(B8210:V8210))=0,"",IF(OR(OR(ISBLANK(F8210),SUM(LEN(C8210),LEN(D8210))=0),AND(NOT(E8210="Unknown"),ISBLANK(J8210)),AND(NOT(O8210="Unknown"),ISBLANK(R8210))),"Missing Information", INDEX(Table15[Entire Service Line Classification], MATCH(SUMIFS(Table15[Unique ID],Table15[System-Owned Portion],E8210,Table15[If Material Anything Other than "Lead" in Column E,Was Material Ever Previously Lead?],G8210,Table15[Customer-Owned Portion],O8210),Table15[Unique ID],0),0)))</f>
        <v/>
      </c>
      <c r="X8210"/>
    </row>
    <row r="8211" spans="2:24" x14ac:dyDescent="0.35">
      <c r="B8211" s="146"/>
      <c r="C8211" s="31"/>
      <c r="D8211" s="31"/>
      <c r="E8211" s="44"/>
      <c r="F8211" s="43"/>
      <c r="G8211" s="84"/>
      <c r="H8211" s="31"/>
      <c r="I8211" s="31"/>
      <c r="J8211" s="84"/>
      <c r="K8211" s="31"/>
      <c r="L8211" s="31"/>
      <c r="M8211" s="169"/>
      <c r="N8211" s="148"/>
      <c r="O8211" s="106"/>
      <c r="P8211" s="43"/>
      <c r="Q8211" s="31"/>
      <c r="R8211" s="84"/>
      <c r="S8211" s="31"/>
      <c r="T8211" s="31"/>
      <c r="U8211" s="169"/>
      <c r="V8211" s="150"/>
      <c r="W8211" s="342" t="str" cm="1">
        <f t="array" ref="W8211">IF(SUM(LEN(B8211:V8211))=0,"",IF(OR(OR(ISBLANK(F8211),SUM(LEN(C8211),LEN(D8211))=0),AND(NOT(E8211="Unknown"),ISBLANK(J8211)),AND(NOT(O8211="Unknown"),ISBLANK(R8211))),"Missing Information", INDEX(Table15[Entire Service Line Classification], MATCH(SUMIFS(Table15[Unique ID],Table15[System-Owned Portion],E8211,Table15[If Material Anything Other than "Lead" in Column E,Was Material Ever Previously Lead?],G8211,Table15[Customer-Owned Portion],O8211),Table15[Unique ID],0),0)))</f>
        <v/>
      </c>
      <c r="X8211"/>
    </row>
    <row r="8212" spans="2:24" x14ac:dyDescent="0.35">
      <c r="B8212" s="146"/>
      <c r="C8212" s="31"/>
      <c r="D8212" s="31"/>
      <c r="E8212" s="44"/>
      <c r="F8212" s="43"/>
      <c r="G8212" s="84"/>
      <c r="H8212" s="31"/>
      <c r="I8212" s="31"/>
      <c r="J8212" s="84"/>
      <c r="K8212" s="31"/>
      <c r="L8212" s="31"/>
      <c r="M8212" s="169"/>
      <c r="N8212" s="148"/>
      <c r="O8212" s="106"/>
      <c r="P8212" s="43"/>
      <c r="Q8212" s="31"/>
      <c r="R8212" s="84"/>
      <c r="S8212" s="31"/>
      <c r="T8212" s="31"/>
      <c r="U8212" s="169"/>
      <c r="V8212" s="150"/>
      <c r="W8212" s="342" t="str" cm="1">
        <f t="array" ref="W8212">IF(SUM(LEN(B8212:V8212))=0,"",IF(OR(OR(ISBLANK(F8212),SUM(LEN(C8212),LEN(D8212))=0),AND(NOT(E8212="Unknown"),ISBLANK(J8212)),AND(NOT(O8212="Unknown"),ISBLANK(R8212))),"Missing Information", INDEX(Table15[Entire Service Line Classification], MATCH(SUMIFS(Table15[Unique ID],Table15[System-Owned Portion],E8212,Table15[If Material Anything Other than "Lead" in Column E,Was Material Ever Previously Lead?],G8212,Table15[Customer-Owned Portion],O8212),Table15[Unique ID],0),0)))</f>
        <v/>
      </c>
      <c r="X8212"/>
    </row>
    <row r="8213" spans="2:24" x14ac:dyDescent="0.35">
      <c r="B8213" s="146"/>
      <c r="C8213" s="31"/>
      <c r="D8213" s="31"/>
      <c r="E8213" s="44"/>
      <c r="F8213" s="43"/>
      <c r="G8213" s="84"/>
      <c r="H8213" s="31"/>
      <c r="I8213" s="31"/>
      <c r="J8213" s="84"/>
      <c r="K8213" s="31"/>
      <c r="L8213" s="31"/>
      <c r="M8213" s="169"/>
      <c r="N8213" s="148"/>
      <c r="O8213" s="106"/>
      <c r="P8213" s="43"/>
      <c r="Q8213" s="31"/>
      <c r="R8213" s="84"/>
      <c r="S8213" s="31"/>
      <c r="T8213" s="31"/>
      <c r="U8213" s="169"/>
      <c r="V8213" s="150"/>
      <c r="W8213" s="342" t="str" cm="1">
        <f t="array" ref="W8213">IF(SUM(LEN(B8213:V8213))=0,"",IF(OR(OR(ISBLANK(F8213),SUM(LEN(C8213),LEN(D8213))=0),AND(NOT(E8213="Unknown"),ISBLANK(J8213)),AND(NOT(O8213="Unknown"),ISBLANK(R8213))),"Missing Information", INDEX(Table15[Entire Service Line Classification], MATCH(SUMIFS(Table15[Unique ID],Table15[System-Owned Portion],E8213,Table15[If Material Anything Other than "Lead" in Column E,Was Material Ever Previously Lead?],G8213,Table15[Customer-Owned Portion],O8213),Table15[Unique ID],0),0)))</f>
        <v/>
      </c>
      <c r="X8213"/>
    </row>
    <row r="8214" spans="2:24" x14ac:dyDescent="0.35">
      <c r="B8214" s="146"/>
      <c r="C8214" s="31"/>
      <c r="D8214" s="31"/>
      <c r="E8214" s="44"/>
      <c r="F8214" s="43"/>
      <c r="G8214" s="84"/>
      <c r="H8214" s="31"/>
      <c r="I8214" s="31"/>
      <c r="J8214" s="84"/>
      <c r="K8214" s="31"/>
      <c r="L8214" s="31"/>
      <c r="M8214" s="169"/>
      <c r="N8214" s="148"/>
      <c r="O8214" s="106"/>
      <c r="P8214" s="43"/>
      <c r="Q8214" s="31"/>
      <c r="R8214" s="84"/>
      <c r="S8214" s="31"/>
      <c r="T8214" s="31"/>
      <c r="U8214" s="169"/>
      <c r="V8214" s="150"/>
      <c r="W8214" s="342" t="str" cm="1">
        <f t="array" ref="W8214">IF(SUM(LEN(B8214:V8214))=0,"",IF(OR(OR(ISBLANK(F8214),SUM(LEN(C8214),LEN(D8214))=0),AND(NOT(E8214="Unknown"),ISBLANK(J8214)),AND(NOT(O8214="Unknown"),ISBLANK(R8214))),"Missing Information", INDEX(Table15[Entire Service Line Classification], MATCH(SUMIFS(Table15[Unique ID],Table15[System-Owned Portion],E8214,Table15[If Material Anything Other than "Lead" in Column E,Was Material Ever Previously Lead?],G8214,Table15[Customer-Owned Portion],O8214),Table15[Unique ID],0),0)))</f>
        <v/>
      </c>
      <c r="X8214"/>
    </row>
    <row r="8215" spans="2:24" x14ac:dyDescent="0.35">
      <c r="B8215" s="146"/>
      <c r="C8215" s="31"/>
      <c r="D8215" s="31"/>
      <c r="E8215" s="44"/>
      <c r="F8215" s="43"/>
      <c r="G8215" s="84"/>
      <c r="H8215" s="31"/>
      <c r="I8215" s="31"/>
      <c r="J8215" s="84"/>
      <c r="K8215" s="31"/>
      <c r="L8215" s="31"/>
      <c r="M8215" s="169"/>
      <c r="N8215" s="148"/>
      <c r="O8215" s="106"/>
      <c r="P8215" s="43"/>
      <c r="Q8215" s="31"/>
      <c r="R8215" s="84"/>
      <c r="S8215" s="31"/>
      <c r="T8215" s="31"/>
      <c r="U8215" s="169"/>
      <c r="V8215" s="150"/>
      <c r="W8215" s="342" t="str" cm="1">
        <f t="array" ref="W8215">IF(SUM(LEN(B8215:V8215))=0,"",IF(OR(OR(ISBLANK(F8215),SUM(LEN(C8215),LEN(D8215))=0),AND(NOT(E8215="Unknown"),ISBLANK(J8215)),AND(NOT(O8215="Unknown"),ISBLANK(R8215))),"Missing Information", INDEX(Table15[Entire Service Line Classification], MATCH(SUMIFS(Table15[Unique ID],Table15[System-Owned Portion],E8215,Table15[If Material Anything Other than "Lead" in Column E,Was Material Ever Previously Lead?],G8215,Table15[Customer-Owned Portion],O8215),Table15[Unique ID],0),0)))</f>
        <v/>
      </c>
      <c r="X8215"/>
    </row>
    <row r="8216" spans="2:24" x14ac:dyDescent="0.35">
      <c r="B8216" s="146"/>
      <c r="C8216" s="31"/>
      <c r="D8216" s="31"/>
      <c r="E8216" s="44"/>
      <c r="F8216" s="43"/>
      <c r="G8216" s="84"/>
      <c r="H8216" s="31"/>
      <c r="I8216" s="31"/>
      <c r="J8216" s="84"/>
      <c r="K8216" s="31"/>
      <c r="L8216" s="31"/>
      <c r="M8216" s="169"/>
      <c r="N8216" s="148"/>
      <c r="O8216" s="106"/>
      <c r="P8216" s="43"/>
      <c r="Q8216" s="31"/>
      <c r="R8216" s="84"/>
      <c r="S8216" s="31"/>
      <c r="T8216" s="31"/>
      <c r="U8216" s="169"/>
      <c r="V8216" s="150"/>
      <c r="W8216" s="342" t="str" cm="1">
        <f t="array" ref="W8216">IF(SUM(LEN(B8216:V8216))=0,"",IF(OR(OR(ISBLANK(F8216),SUM(LEN(C8216),LEN(D8216))=0),AND(NOT(E8216="Unknown"),ISBLANK(J8216)),AND(NOT(O8216="Unknown"),ISBLANK(R8216))),"Missing Information", INDEX(Table15[Entire Service Line Classification], MATCH(SUMIFS(Table15[Unique ID],Table15[System-Owned Portion],E8216,Table15[If Material Anything Other than "Lead" in Column E,Was Material Ever Previously Lead?],G8216,Table15[Customer-Owned Portion],O8216),Table15[Unique ID],0),0)))</f>
        <v/>
      </c>
      <c r="X8216"/>
    </row>
    <row r="8217" spans="2:24" x14ac:dyDescent="0.35">
      <c r="B8217" s="146"/>
      <c r="C8217" s="31"/>
      <c r="D8217" s="31"/>
      <c r="E8217" s="44"/>
      <c r="F8217" s="43"/>
      <c r="G8217" s="84"/>
      <c r="H8217" s="31"/>
      <c r="I8217" s="31"/>
      <c r="J8217" s="84"/>
      <c r="K8217" s="31"/>
      <c r="L8217" s="31"/>
      <c r="M8217" s="169"/>
      <c r="N8217" s="148"/>
      <c r="O8217" s="106"/>
      <c r="P8217" s="43"/>
      <c r="Q8217" s="31"/>
      <c r="R8217" s="84"/>
      <c r="S8217" s="31"/>
      <c r="T8217" s="31"/>
      <c r="U8217" s="169"/>
      <c r="V8217" s="150"/>
      <c r="W8217" s="342" t="str" cm="1">
        <f t="array" ref="W8217">IF(SUM(LEN(B8217:V8217))=0,"",IF(OR(OR(ISBLANK(F8217),SUM(LEN(C8217),LEN(D8217))=0),AND(NOT(E8217="Unknown"),ISBLANK(J8217)),AND(NOT(O8217="Unknown"),ISBLANK(R8217))),"Missing Information", INDEX(Table15[Entire Service Line Classification], MATCH(SUMIFS(Table15[Unique ID],Table15[System-Owned Portion],E8217,Table15[If Material Anything Other than "Lead" in Column E,Was Material Ever Previously Lead?],G8217,Table15[Customer-Owned Portion],O8217),Table15[Unique ID],0),0)))</f>
        <v/>
      </c>
      <c r="X8217"/>
    </row>
    <row r="8218" spans="2:24" x14ac:dyDescent="0.35">
      <c r="B8218" s="146"/>
      <c r="C8218" s="31"/>
      <c r="D8218" s="31"/>
      <c r="E8218" s="44"/>
      <c r="F8218" s="43"/>
      <c r="G8218" s="84"/>
      <c r="H8218" s="31"/>
      <c r="I8218" s="31"/>
      <c r="J8218" s="84"/>
      <c r="K8218" s="31"/>
      <c r="L8218" s="31"/>
      <c r="M8218" s="169"/>
      <c r="N8218" s="148"/>
      <c r="O8218" s="106"/>
      <c r="P8218" s="43"/>
      <c r="Q8218" s="31"/>
      <c r="R8218" s="84"/>
      <c r="S8218" s="31"/>
      <c r="T8218" s="31"/>
      <c r="U8218" s="169"/>
      <c r="V8218" s="150"/>
      <c r="W8218" s="342" t="str" cm="1">
        <f t="array" ref="W8218">IF(SUM(LEN(B8218:V8218))=0,"",IF(OR(OR(ISBLANK(F8218),SUM(LEN(C8218),LEN(D8218))=0),AND(NOT(E8218="Unknown"),ISBLANK(J8218)),AND(NOT(O8218="Unknown"),ISBLANK(R8218))),"Missing Information", INDEX(Table15[Entire Service Line Classification], MATCH(SUMIFS(Table15[Unique ID],Table15[System-Owned Portion],E8218,Table15[If Material Anything Other than "Lead" in Column E,Was Material Ever Previously Lead?],G8218,Table15[Customer-Owned Portion],O8218),Table15[Unique ID],0),0)))</f>
        <v/>
      </c>
      <c r="X8218"/>
    </row>
    <row r="8219" spans="2:24" x14ac:dyDescent="0.35">
      <c r="B8219" s="146"/>
      <c r="C8219" s="31"/>
      <c r="D8219" s="31"/>
      <c r="E8219" s="44"/>
      <c r="F8219" s="43"/>
      <c r="G8219" s="84"/>
      <c r="H8219" s="31"/>
      <c r="I8219" s="31"/>
      <c r="J8219" s="84"/>
      <c r="K8219" s="31"/>
      <c r="L8219" s="31"/>
      <c r="M8219" s="169"/>
      <c r="N8219" s="148"/>
      <c r="O8219" s="106"/>
      <c r="P8219" s="43"/>
      <c r="Q8219" s="31"/>
      <c r="R8219" s="84"/>
      <c r="S8219" s="31"/>
      <c r="T8219" s="31"/>
      <c r="U8219" s="169"/>
      <c r="V8219" s="150"/>
      <c r="W8219" s="342" t="str" cm="1">
        <f t="array" ref="W8219">IF(SUM(LEN(B8219:V8219))=0,"",IF(OR(OR(ISBLANK(F8219),SUM(LEN(C8219),LEN(D8219))=0),AND(NOT(E8219="Unknown"),ISBLANK(J8219)),AND(NOT(O8219="Unknown"),ISBLANK(R8219))),"Missing Information", INDEX(Table15[Entire Service Line Classification], MATCH(SUMIFS(Table15[Unique ID],Table15[System-Owned Portion],E8219,Table15[If Material Anything Other than "Lead" in Column E,Was Material Ever Previously Lead?],G8219,Table15[Customer-Owned Portion],O8219),Table15[Unique ID],0),0)))</f>
        <v/>
      </c>
      <c r="X8219"/>
    </row>
    <row r="8220" spans="2:24" x14ac:dyDescent="0.35">
      <c r="B8220" s="146"/>
      <c r="C8220" s="31"/>
      <c r="D8220" s="31"/>
      <c r="E8220" s="44"/>
      <c r="F8220" s="43"/>
      <c r="G8220" s="84"/>
      <c r="H8220" s="31"/>
      <c r="I8220" s="31"/>
      <c r="J8220" s="84"/>
      <c r="K8220" s="31"/>
      <c r="L8220" s="31"/>
      <c r="M8220" s="169"/>
      <c r="N8220" s="148"/>
      <c r="O8220" s="106"/>
      <c r="P8220" s="43"/>
      <c r="Q8220" s="31"/>
      <c r="R8220" s="84"/>
      <c r="S8220" s="31"/>
      <c r="T8220" s="31"/>
      <c r="U8220" s="169"/>
      <c r="V8220" s="150"/>
      <c r="W8220" s="342" t="str" cm="1">
        <f t="array" ref="W8220">IF(SUM(LEN(B8220:V8220))=0,"",IF(OR(OR(ISBLANK(F8220),SUM(LEN(C8220),LEN(D8220))=0),AND(NOT(E8220="Unknown"),ISBLANK(J8220)),AND(NOT(O8220="Unknown"),ISBLANK(R8220))),"Missing Information", INDEX(Table15[Entire Service Line Classification], MATCH(SUMIFS(Table15[Unique ID],Table15[System-Owned Portion],E8220,Table15[If Material Anything Other than "Lead" in Column E,Was Material Ever Previously Lead?],G8220,Table15[Customer-Owned Portion],O8220),Table15[Unique ID],0),0)))</f>
        <v/>
      </c>
      <c r="X8220"/>
    </row>
    <row r="8221" spans="2:24" x14ac:dyDescent="0.35">
      <c r="B8221" s="146"/>
      <c r="C8221" s="31"/>
      <c r="D8221" s="31"/>
      <c r="E8221" s="44"/>
      <c r="F8221" s="43"/>
      <c r="G8221" s="84"/>
      <c r="H8221" s="31"/>
      <c r="I8221" s="31"/>
      <c r="J8221" s="84"/>
      <c r="K8221" s="31"/>
      <c r="L8221" s="31"/>
      <c r="M8221" s="169"/>
      <c r="N8221" s="148"/>
      <c r="O8221" s="106"/>
      <c r="P8221" s="43"/>
      <c r="Q8221" s="31"/>
      <c r="R8221" s="84"/>
      <c r="S8221" s="31"/>
      <c r="T8221" s="31"/>
      <c r="U8221" s="169"/>
      <c r="V8221" s="150"/>
      <c r="W8221" s="342" t="str" cm="1">
        <f t="array" ref="W8221">IF(SUM(LEN(B8221:V8221))=0,"",IF(OR(OR(ISBLANK(F8221),SUM(LEN(C8221),LEN(D8221))=0),AND(NOT(E8221="Unknown"),ISBLANK(J8221)),AND(NOT(O8221="Unknown"),ISBLANK(R8221))),"Missing Information", INDEX(Table15[Entire Service Line Classification], MATCH(SUMIFS(Table15[Unique ID],Table15[System-Owned Portion],E8221,Table15[If Material Anything Other than "Lead" in Column E,Was Material Ever Previously Lead?],G8221,Table15[Customer-Owned Portion],O8221),Table15[Unique ID],0),0)))</f>
        <v/>
      </c>
      <c r="X8221"/>
    </row>
    <row r="8222" spans="2:24" x14ac:dyDescent="0.35">
      <c r="B8222" s="146"/>
      <c r="C8222" s="31"/>
      <c r="D8222" s="31"/>
      <c r="E8222" s="44"/>
      <c r="F8222" s="43"/>
      <c r="G8222" s="84"/>
      <c r="H8222" s="31"/>
      <c r="I8222" s="31"/>
      <c r="J8222" s="84"/>
      <c r="K8222" s="31"/>
      <c r="L8222" s="31"/>
      <c r="M8222" s="169"/>
      <c r="N8222" s="148"/>
      <c r="O8222" s="106"/>
      <c r="P8222" s="43"/>
      <c r="Q8222" s="31"/>
      <c r="R8222" s="84"/>
      <c r="S8222" s="31"/>
      <c r="T8222" s="31"/>
      <c r="U8222" s="169"/>
      <c r="V8222" s="150"/>
      <c r="W8222" s="342" t="str" cm="1">
        <f t="array" ref="W8222">IF(SUM(LEN(B8222:V8222))=0,"",IF(OR(OR(ISBLANK(F8222),SUM(LEN(C8222),LEN(D8222))=0),AND(NOT(E8222="Unknown"),ISBLANK(J8222)),AND(NOT(O8222="Unknown"),ISBLANK(R8222))),"Missing Information", INDEX(Table15[Entire Service Line Classification], MATCH(SUMIFS(Table15[Unique ID],Table15[System-Owned Portion],E8222,Table15[If Material Anything Other than "Lead" in Column E,Was Material Ever Previously Lead?],G8222,Table15[Customer-Owned Portion],O8222),Table15[Unique ID],0),0)))</f>
        <v/>
      </c>
      <c r="X8222"/>
    </row>
    <row r="8223" spans="2:24" x14ac:dyDescent="0.35">
      <c r="B8223" s="146"/>
      <c r="C8223" s="31"/>
      <c r="D8223" s="31"/>
      <c r="E8223" s="44"/>
      <c r="F8223" s="43"/>
      <c r="G8223" s="84"/>
      <c r="H8223" s="31"/>
      <c r="I8223" s="31"/>
      <c r="J8223" s="84"/>
      <c r="K8223" s="31"/>
      <c r="L8223" s="31"/>
      <c r="M8223" s="169"/>
      <c r="N8223" s="148"/>
      <c r="O8223" s="106"/>
      <c r="P8223" s="43"/>
      <c r="Q8223" s="31"/>
      <c r="R8223" s="84"/>
      <c r="S8223" s="31"/>
      <c r="T8223" s="31"/>
      <c r="U8223" s="169"/>
      <c r="V8223" s="150"/>
      <c r="W8223" s="342" t="str" cm="1">
        <f t="array" ref="W8223">IF(SUM(LEN(B8223:V8223))=0,"",IF(OR(OR(ISBLANK(F8223),SUM(LEN(C8223),LEN(D8223))=0),AND(NOT(E8223="Unknown"),ISBLANK(J8223)),AND(NOT(O8223="Unknown"),ISBLANK(R8223))),"Missing Information", INDEX(Table15[Entire Service Line Classification], MATCH(SUMIFS(Table15[Unique ID],Table15[System-Owned Portion],E8223,Table15[If Material Anything Other than "Lead" in Column E,Was Material Ever Previously Lead?],G8223,Table15[Customer-Owned Portion],O8223),Table15[Unique ID],0),0)))</f>
        <v/>
      </c>
      <c r="X8223"/>
    </row>
    <row r="8224" spans="2:24" x14ac:dyDescent="0.35">
      <c r="B8224" s="146"/>
      <c r="C8224" s="31"/>
      <c r="D8224" s="31"/>
      <c r="E8224" s="44"/>
      <c r="F8224" s="43"/>
      <c r="G8224" s="84"/>
      <c r="H8224" s="31"/>
      <c r="I8224" s="31"/>
      <c r="J8224" s="84"/>
      <c r="K8224" s="31"/>
      <c r="L8224" s="31"/>
      <c r="M8224" s="169"/>
      <c r="N8224" s="148"/>
      <c r="O8224" s="106"/>
      <c r="P8224" s="43"/>
      <c r="Q8224" s="31"/>
      <c r="R8224" s="84"/>
      <c r="S8224" s="31"/>
      <c r="T8224" s="31"/>
      <c r="U8224" s="169"/>
      <c r="V8224" s="150"/>
      <c r="W8224" s="342" t="str" cm="1">
        <f t="array" ref="W8224">IF(SUM(LEN(B8224:V8224))=0,"",IF(OR(OR(ISBLANK(F8224),SUM(LEN(C8224),LEN(D8224))=0),AND(NOT(E8224="Unknown"),ISBLANK(J8224)),AND(NOT(O8224="Unknown"),ISBLANK(R8224))),"Missing Information", INDEX(Table15[Entire Service Line Classification], MATCH(SUMIFS(Table15[Unique ID],Table15[System-Owned Portion],E8224,Table15[If Material Anything Other than "Lead" in Column E,Was Material Ever Previously Lead?],G8224,Table15[Customer-Owned Portion],O8224),Table15[Unique ID],0),0)))</f>
        <v/>
      </c>
      <c r="X8224"/>
    </row>
    <row r="8225" spans="2:24" x14ac:dyDescent="0.35">
      <c r="B8225" s="146"/>
      <c r="C8225" s="31"/>
      <c r="D8225" s="31"/>
      <c r="E8225" s="44"/>
      <c r="F8225" s="43"/>
      <c r="G8225" s="84"/>
      <c r="H8225" s="31"/>
      <c r="I8225" s="31"/>
      <c r="J8225" s="84"/>
      <c r="K8225" s="31"/>
      <c r="L8225" s="31"/>
      <c r="M8225" s="169"/>
      <c r="N8225" s="148"/>
      <c r="O8225" s="106"/>
      <c r="P8225" s="43"/>
      <c r="Q8225" s="31"/>
      <c r="R8225" s="84"/>
      <c r="S8225" s="31"/>
      <c r="T8225" s="31"/>
      <c r="U8225" s="169"/>
      <c r="V8225" s="150"/>
      <c r="W8225" s="342" t="str" cm="1">
        <f t="array" ref="W8225">IF(SUM(LEN(B8225:V8225))=0,"",IF(OR(OR(ISBLANK(F8225),SUM(LEN(C8225),LEN(D8225))=0),AND(NOT(E8225="Unknown"),ISBLANK(J8225)),AND(NOT(O8225="Unknown"),ISBLANK(R8225))),"Missing Information", INDEX(Table15[Entire Service Line Classification], MATCH(SUMIFS(Table15[Unique ID],Table15[System-Owned Portion],E8225,Table15[If Material Anything Other than "Lead" in Column E,Was Material Ever Previously Lead?],G8225,Table15[Customer-Owned Portion],O8225),Table15[Unique ID],0),0)))</f>
        <v/>
      </c>
      <c r="X8225"/>
    </row>
    <row r="8226" spans="2:24" x14ac:dyDescent="0.35">
      <c r="B8226" s="146"/>
      <c r="C8226" s="31"/>
      <c r="D8226" s="31"/>
      <c r="E8226" s="44"/>
      <c r="F8226" s="43"/>
      <c r="G8226" s="84"/>
      <c r="H8226" s="31"/>
      <c r="I8226" s="31"/>
      <c r="J8226" s="84"/>
      <c r="K8226" s="31"/>
      <c r="L8226" s="31"/>
      <c r="M8226" s="169"/>
      <c r="N8226" s="148"/>
      <c r="O8226" s="106"/>
      <c r="P8226" s="43"/>
      <c r="Q8226" s="31"/>
      <c r="R8226" s="84"/>
      <c r="S8226" s="31"/>
      <c r="T8226" s="31"/>
      <c r="U8226" s="169"/>
      <c r="V8226" s="150"/>
      <c r="W8226" s="342" t="str" cm="1">
        <f t="array" ref="W8226">IF(SUM(LEN(B8226:V8226))=0,"",IF(OR(OR(ISBLANK(F8226),SUM(LEN(C8226),LEN(D8226))=0),AND(NOT(E8226="Unknown"),ISBLANK(J8226)),AND(NOT(O8226="Unknown"),ISBLANK(R8226))),"Missing Information", INDEX(Table15[Entire Service Line Classification], MATCH(SUMIFS(Table15[Unique ID],Table15[System-Owned Portion],E8226,Table15[If Material Anything Other than "Lead" in Column E,Was Material Ever Previously Lead?],G8226,Table15[Customer-Owned Portion],O8226),Table15[Unique ID],0),0)))</f>
        <v/>
      </c>
      <c r="X8226"/>
    </row>
    <row r="8227" spans="2:24" x14ac:dyDescent="0.35">
      <c r="B8227" s="146"/>
      <c r="C8227" s="31"/>
      <c r="D8227" s="31"/>
      <c r="E8227" s="44"/>
      <c r="F8227" s="43"/>
      <c r="G8227" s="84"/>
      <c r="H8227" s="31"/>
      <c r="I8227" s="31"/>
      <c r="J8227" s="84"/>
      <c r="K8227" s="31"/>
      <c r="L8227" s="31"/>
      <c r="M8227" s="169"/>
      <c r="N8227" s="148"/>
      <c r="O8227" s="106"/>
      <c r="P8227" s="43"/>
      <c r="Q8227" s="31"/>
      <c r="R8227" s="84"/>
      <c r="S8227" s="31"/>
      <c r="T8227" s="31"/>
      <c r="U8227" s="169"/>
      <c r="V8227" s="150"/>
      <c r="W8227" s="342" t="str" cm="1">
        <f t="array" ref="W8227">IF(SUM(LEN(B8227:V8227))=0,"",IF(OR(OR(ISBLANK(F8227),SUM(LEN(C8227),LEN(D8227))=0),AND(NOT(E8227="Unknown"),ISBLANK(J8227)),AND(NOT(O8227="Unknown"),ISBLANK(R8227))),"Missing Information", INDEX(Table15[Entire Service Line Classification], MATCH(SUMIFS(Table15[Unique ID],Table15[System-Owned Portion],E8227,Table15[If Material Anything Other than "Lead" in Column E,Was Material Ever Previously Lead?],G8227,Table15[Customer-Owned Portion],O8227),Table15[Unique ID],0),0)))</f>
        <v/>
      </c>
      <c r="X8227"/>
    </row>
    <row r="8228" spans="2:24" x14ac:dyDescent="0.35">
      <c r="B8228" s="146"/>
      <c r="C8228" s="31"/>
      <c r="D8228" s="31"/>
      <c r="E8228" s="44"/>
      <c r="F8228" s="43"/>
      <c r="G8228" s="84"/>
      <c r="H8228" s="31"/>
      <c r="I8228" s="31"/>
      <c r="J8228" s="84"/>
      <c r="K8228" s="31"/>
      <c r="L8228" s="31"/>
      <c r="M8228" s="169"/>
      <c r="N8228" s="148"/>
      <c r="O8228" s="106"/>
      <c r="P8228" s="43"/>
      <c r="Q8228" s="31"/>
      <c r="R8228" s="84"/>
      <c r="S8228" s="31"/>
      <c r="T8228" s="31"/>
      <c r="U8228" s="169"/>
      <c r="V8228" s="150"/>
      <c r="W8228" s="342" t="str" cm="1">
        <f t="array" ref="W8228">IF(SUM(LEN(B8228:V8228))=0,"",IF(OR(OR(ISBLANK(F8228),SUM(LEN(C8228),LEN(D8228))=0),AND(NOT(E8228="Unknown"),ISBLANK(J8228)),AND(NOT(O8228="Unknown"),ISBLANK(R8228))),"Missing Information", INDEX(Table15[Entire Service Line Classification], MATCH(SUMIFS(Table15[Unique ID],Table15[System-Owned Portion],E8228,Table15[If Material Anything Other than "Lead" in Column E,Was Material Ever Previously Lead?],G8228,Table15[Customer-Owned Portion],O8228),Table15[Unique ID],0),0)))</f>
        <v/>
      </c>
      <c r="X8228"/>
    </row>
    <row r="8229" spans="2:24" x14ac:dyDescent="0.35">
      <c r="B8229" s="146"/>
      <c r="C8229" s="31"/>
      <c r="D8229" s="31"/>
      <c r="E8229" s="44"/>
      <c r="F8229" s="43"/>
      <c r="G8229" s="84"/>
      <c r="H8229" s="31"/>
      <c r="I8229" s="31"/>
      <c r="J8229" s="84"/>
      <c r="K8229" s="31"/>
      <c r="L8229" s="31"/>
      <c r="M8229" s="169"/>
      <c r="N8229" s="148"/>
      <c r="O8229" s="106"/>
      <c r="P8229" s="43"/>
      <c r="Q8229" s="31"/>
      <c r="R8229" s="84"/>
      <c r="S8229" s="31"/>
      <c r="T8229" s="31"/>
      <c r="U8229" s="169"/>
      <c r="V8229" s="150"/>
      <c r="W8229" s="342" t="str" cm="1">
        <f t="array" ref="W8229">IF(SUM(LEN(B8229:V8229))=0,"",IF(OR(OR(ISBLANK(F8229),SUM(LEN(C8229),LEN(D8229))=0),AND(NOT(E8229="Unknown"),ISBLANK(J8229)),AND(NOT(O8229="Unknown"),ISBLANK(R8229))),"Missing Information", INDEX(Table15[Entire Service Line Classification], MATCH(SUMIFS(Table15[Unique ID],Table15[System-Owned Portion],E8229,Table15[If Material Anything Other than "Lead" in Column E,Was Material Ever Previously Lead?],G8229,Table15[Customer-Owned Portion],O8229),Table15[Unique ID],0),0)))</f>
        <v/>
      </c>
      <c r="X8229"/>
    </row>
    <row r="8230" spans="2:24" x14ac:dyDescent="0.35">
      <c r="B8230" s="146"/>
      <c r="C8230" s="31"/>
      <c r="D8230" s="31"/>
      <c r="E8230" s="44"/>
      <c r="F8230" s="43"/>
      <c r="G8230" s="84"/>
      <c r="H8230" s="31"/>
      <c r="I8230" s="31"/>
      <c r="J8230" s="84"/>
      <c r="K8230" s="31"/>
      <c r="L8230" s="31"/>
      <c r="M8230" s="169"/>
      <c r="N8230" s="148"/>
      <c r="O8230" s="106"/>
      <c r="P8230" s="43"/>
      <c r="Q8230" s="31"/>
      <c r="R8230" s="84"/>
      <c r="S8230" s="31"/>
      <c r="T8230" s="31"/>
      <c r="U8230" s="169"/>
      <c r="V8230" s="150"/>
      <c r="W8230" s="342" t="str" cm="1">
        <f t="array" ref="W8230">IF(SUM(LEN(B8230:V8230))=0,"",IF(OR(OR(ISBLANK(F8230),SUM(LEN(C8230),LEN(D8230))=0),AND(NOT(E8230="Unknown"),ISBLANK(J8230)),AND(NOT(O8230="Unknown"),ISBLANK(R8230))),"Missing Information", INDEX(Table15[Entire Service Line Classification], MATCH(SUMIFS(Table15[Unique ID],Table15[System-Owned Portion],E8230,Table15[If Material Anything Other than "Lead" in Column E,Was Material Ever Previously Lead?],G8230,Table15[Customer-Owned Portion],O8230),Table15[Unique ID],0),0)))</f>
        <v/>
      </c>
      <c r="X8230"/>
    </row>
    <row r="8231" spans="2:24" x14ac:dyDescent="0.35">
      <c r="B8231" s="146"/>
      <c r="C8231" s="31"/>
      <c r="D8231" s="31"/>
      <c r="E8231" s="44"/>
      <c r="F8231" s="43"/>
      <c r="G8231" s="84"/>
      <c r="H8231" s="31"/>
      <c r="I8231" s="31"/>
      <c r="J8231" s="84"/>
      <c r="K8231" s="31"/>
      <c r="L8231" s="31"/>
      <c r="M8231" s="169"/>
      <c r="N8231" s="148"/>
      <c r="O8231" s="106"/>
      <c r="P8231" s="43"/>
      <c r="Q8231" s="31"/>
      <c r="R8231" s="84"/>
      <c r="S8231" s="31"/>
      <c r="T8231" s="31"/>
      <c r="U8231" s="169"/>
      <c r="V8231" s="150"/>
      <c r="W8231" s="342" t="str" cm="1">
        <f t="array" ref="W8231">IF(SUM(LEN(B8231:V8231))=0,"",IF(OR(OR(ISBLANK(F8231),SUM(LEN(C8231),LEN(D8231))=0),AND(NOT(E8231="Unknown"),ISBLANK(J8231)),AND(NOT(O8231="Unknown"),ISBLANK(R8231))),"Missing Information", INDEX(Table15[Entire Service Line Classification], MATCH(SUMIFS(Table15[Unique ID],Table15[System-Owned Portion],E8231,Table15[If Material Anything Other than "Lead" in Column E,Was Material Ever Previously Lead?],G8231,Table15[Customer-Owned Portion],O8231),Table15[Unique ID],0),0)))</f>
        <v/>
      </c>
      <c r="X8231"/>
    </row>
    <row r="8232" spans="2:24" x14ac:dyDescent="0.35">
      <c r="B8232" s="146"/>
      <c r="C8232" s="31"/>
      <c r="D8232" s="31"/>
      <c r="E8232" s="44"/>
      <c r="F8232" s="43"/>
      <c r="G8232" s="84"/>
      <c r="H8232" s="31"/>
      <c r="I8232" s="31"/>
      <c r="J8232" s="84"/>
      <c r="K8232" s="31"/>
      <c r="L8232" s="31"/>
      <c r="M8232" s="169"/>
      <c r="N8232" s="148"/>
      <c r="O8232" s="106"/>
      <c r="P8232" s="43"/>
      <c r="Q8232" s="31"/>
      <c r="R8232" s="84"/>
      <c r="S8232" s="31"/>
      <c r="T8232" s="31"/>
      <c r="U8232" s="169"/>
      <c r="V8232" s="150"/>
      <c r="W8232" s="342" t="str" cm="1">
        <f t="array" ref="W8232">IF(SUM(LEN(B8232:V8232))=0,"",IF(OR(OR(ISBLANK(F8232),SUM(LEN(C8232),LEN(D8232))=0),AND(NOT(E8232="Unknown"),ISBLANK(J8232)),AND(NOT(O8232="Unknown"),ISBLANK(R8232))),"Missing Information", INDEX(Table15[Entire Service Line Classification], MATCH(SUMIFS(Table15[Unique ID],Table15[System-Owned Portion],E8232,Table15[If Material Anything Other than "Lead" in Column E,Was Material Ever Previously Lead?],G8232,Table15[Customer-Owned Portion],O8232),Table15[Unique ID],0),0)))</f>
        <v/>
      </c>
      <c r="X8232"/>
    </row>
    <row r="8233" spans="2:24" x14ac:dyDescent="0.35">
      <c r="B8233" s="146"/>
      <c r="C8233" s="31"/>
      <c r="D8233" s="31"/>
      <c r="E8233" s="44"/>
      <c r="F8233" s="43"/>
      <c r="G8233" s="84"/>
      <c r="H8233" s="31"/>
      <c r="I8233" s="31"/>
      <c r="J8233" s="84"/>
      <c r="K8233" s="31"/>
      <c r="L8233" s="31"/>
      <c r="M8233" s="169"/>
      <c r="N8233" s="148"/>
      <c r="O8233" s="106"/>
      <c r="P8233" s="43"/>
      <c r="Q8233" s="31"/>
      <c r="R8233" s="84"/>
      <c r="S8233" s="31"/>
      <c r="T8233" s="31"/>
      <c r="U8233" s="169"/>
      <c r="V8233" s="150"/>
      <c r="W8233" s="342" t="str" cm="1">
        <f t="array" ref="W8233">IF(SUM(LEN(B8233:V8233))=0,"",IF(OR(OR(ISBLANK(F8233),SUM(LEN(C8233),LEN(D8233))=0),AND(NOT(E8233="Unknown"),ISBLANK(J8233)),AND(NOT(O8233="Unknown"),ISBLANK(R8233))),"Missing Information", INDEX(Table15[Entire Service Line Classification], MATCH(SUMIFS(Table15[Unique ID],Table15[System-Owned Portion],E8233,Table15[If Material Anything Other than "Lead" in Column E,Was Material Ever Previously Lead?],G8233,Table15[Customer-Owned Portion],O8233),Table15[Unique ID],0),0)))</f>
        <v/>
      </c>
      <c r="X8233"/>
    </row>
    <row r="8234" spans="2:24" x14ac:dyDescent="0.35">
      <c r="B8234" s="146"/>
      <c r="C8234" s="31"/>
      <c r="D8234" s="31"/>
      <c r="E8234" s="44"/>
      <c r="F8234" s="43"/>
      <c r="G8234" s="84"/>
      <c r="H8234" s="31"/>
      <c r="I8234" s="31"/>
      <c r="J8234" s="84"/>
      <c r="K8234" s="31"/>
      <c r="L8234" s="31"/>
      <c r="M8234" s="169"/>
      <c r="N8234" s="148"/>
      <c r="O8234" s="106"/>
      <c r="P8234" s="43"/>
      <c r="Q8234" s="31"/>
      <c r="R8234" s="84"/>
      <c r="S8234" s="31"/>
      <c r="T8234" s="31"/>
      <c r="U8234" s="169"/>
      <c r="V8234" s="150"/>
      <c r="W8234" s="342" t="str" cm="1">
        <f t="array" ref="W8234">IF(SUM(LEN(B8234:V8234))=0,"",IF(OR(OR(ISBLANK(F8234),SUM(LEN(C8234),LEN(D8234))=0),AND(NOT(E8234="Unknown"),ISBLANK(J8234)),AND(NOT(O8234="Unknown"),ISBLANK(R8234))),"Missing Information", INDEX(Table15[Entire Service Line Classification], MATCH(SUMIFS(Table15[Unique ID],Table15[System-Owned Portion],E8234,Table15[If Material Anything Other than "Lead" in Column E,Was Material Ever Previously Lead?],G8234,Table15[Customer-Owned Portion],O8234),Table15[Unique ID],0),0)))</f>
        <v/>
      </c>
      <c r="X8234"/>
    </row>
    <row r="8235" spans="2:24" x14ac:dyDescent="0.35">
      <c r="B8235" s="146"/>
      <c r="C8235" s="31"/>
      <c r="D8235" s="31"/>
      <c r="E8235" s="44"/>
      <c r="F8235" s="43"/>
      <c r="G8235" s="84"/>
      <c r="H8235" s="31"/>
      <c r="I8235" s="31"/>
      <c r="J8235" s="84"/>
      <c r="K8235" s="31"/>
      <c r="L8235" s="31"/>
      <c r="M8235" s="169"/>
      <c r="N8235" s="148"/>
      <c r="O8235" s="106"/>
      <c r="P8235" s="43"/>
      <c r="Q8235" s="31"/>
      <c r="R8235" s="84"/>
      <c r="S8235" s="31"/>
      <c r="T8235" s="31"/>
      <c r="U8235" s="169"/>
      <c r="V8235" s="150"/>
      <c r="W8235" s="342" t="str" cm="1">
        <f t="array" ref="W8235">IF(SUM(LEN(B8235:V8235))=0,"",IF(OR(OR(ISBLANK(F8235),SUM(LEN(C8235),LEN(D8235))=0),AND(NOT(E8235="Unknown"),ISBLANK(J8235)),AND(NOT(O8235="Unknown"),ISBLANK(R8235))),"Missing Information", INDEX(Table15[Entire Service Line Classification], MATCH(SUMIFS(Table15[Unique ID],Table15[System-Owned Portion],E8235,Table15[If Material Anything Other than "Lead" in Column E,Was Material Ever Previously Lead?],G8235,Table15[Customer-Owned Portion],O8235),Table15[Unique ID],0),0)))</f>
        <v/>
      </c>
      <c r="X8235"/>
    </row>
    <row r="8236" spans="2:24" x14ac:dyDescent="0.35">
      <c r="B8236" s="146"/>
      <c r="C8236" s="31"/>
      <c r="D8236" s="31"/>
      <c r="E8236" s="44"/>
      <c r="F8236" s="43"/>
      <c r="G8236" s="84"/>
      <c r="H8236" s="31"/>
      <c r="I8236" s="31"/>
      <c r="J8236" s="84"/>
      <c r="K8236" s="31"/>
      <c r="L8236" s="31"/>
      <c r="M8236" s="169"/>
      <c r="N8236" s="148"/>
      <c r="O8236" s="106"/>
      <c r="P8236" s="43"/>
      <c r="Q8236" s="31"/>
      <c r="R8236" s="84"/>
      <c r="S8236" s="31"/>
      <c r="T8236" s="31"/>
      <c r="U8236" s="169"/>
      <c r="V8236" s="150"/>
      <c r="W8236" s="342" t="str" cm="1">
        <f t="array" ref="W8236">IF(SUM(LEN(B8236:V8236))=0,"",IF(OR(OR(ISBLANK(F8236),SUM(LEN(C8236),LEN(D8236))=0),AND(NOT(E8236="Unknown"),ISBLANK(J8236)),AND(NOT(O8236="Unknown"),ISBLANK(R8236))),"Missing Information", INDEX(Table15[Entire Service Line Classification], MATCH(SUMIFS(Table15[Unique ID],Table15[System-Owned Portion],E8236,Table15[If Material Anything Other than "Lead" in Column E,Was Material Ever Previously Lead?],G8236,Table15[Customer-Owned Portion],O8236),Table15[Unique ID],0),0)))</f>
        <v/>
      </c>
      <c r="X8236"/>
    </row>
    <row r="8237" spans="2:24" x14ac:dyDescent="0.35">
      <c r="B8237" s="146"/>
      <c r="C8237" s="31"/>
      <c r="D8237" s="31"/>
      <c r="E8237" s="44"/>
      <c r="F8237" s="43"/>
      <c r="G8237" s="84"/>
      <c r="H8237" s="31"/>
      <c r="I8237" s="31"/>
      <c r="J8237" s="84"/>
      <c r="K8237" s="31"/>
      <c r="L8237" s="31"/>
      <c r="M8237" s="169"/>
      <c r="N8237" s="148"/>
      <c r="O8237" s="106"/>
      <c r="P8237" s="43"/>
      <c r="Q8237" s="31"/>
      <c r="R8237" s="84"/>
      <c r="S8237" s="31"/>
      <c r="T8237" s="31"/>
      <c r="U8237" s="169"/>
      <c r="V8237" s="150"/>
      <c r="W8237" s="342" t="str" cm="1">
        <f t="array" ref="W8237">IF(SUM(LEN(B8237:V8237))=0,"",IF(OR(OR(ISBLANK(F8237),SUM(LEN(C8237),LEN(D8237))=0),AND(NOT(E8237="Unknown"),ISBLANK(J8237)),AND(NOT(O8237="Unknown"),ISBLANK(R8237))),"Missing Information", INDEX(Table15[Entire Service Line Classification], MATCH(SUMIFS(Table15[Unique ID],Table15[System-Owned Portion],E8237,Table15[If Material Anything Other than "Lead" in Column E,Was Material Ever Previously Lead?],G8237,Table15[Customer-Owned Portion],O8237),Table15[Unique ID],0),0)))</f>
        <v/>
      </c>
      <c r="X8237"/>
    </row>
    <row r="8238" spans="2:24" x14ac:dyDescent="0.35">
      <c r="B8238" s="146"/>
      <c r="C8238" s="31"/>
      <c r="D8238" s="31"/>
      <c r="E8238" s="44"/>
      <c r="F8238" s="43"/>
      <c r="G8238" s="84"/>
      <c r="H8238" s="31"/>
      <c r="I8238" s="31"/>
      <c r="J8238" s="84"/>
      <c r="K8238" s="31"/>
      <c r="L8238" s="31"/>
      <c r="M8238" s="169"/>
      <c r="N8238" s="148"/>
      <c r="O8238" s="106"/>
      <c r="P8238" s="43"/>
      <c r="Q8238" s="31"/>
      <c r="R8238" s="84"/>
      <c r="S8238" s="31"/>
      <c r="T8238" s="31"/>
      <c r="U8238" s="169"/>
      <c r="V8238" s="150"/>
      <c r="W8238" s="342" t="str" cm="1">
        <f t="array" ref="W8238">IF(SUM(LEN(B8238:V8238))=0,"",IF(OR(OR(ISBLANK(F8238),SUM(LEN(C8238),LEN(D8238))=0),AND(NOT(E8238="Unknown"),ISBLANK(J8238)),AND(NOT(O8238="Unknown"),ISBLANK(R8238))),"Missing Information", INDEX(Table15[Entire Service Line Classification], MATCH(SUMIFS(Table15[Unique ID],Table15[System-Owned Portion],E8238,Table15[If Material Anything Other than "Lead" in Column E,Was Material Ever Previously Lead?],G8238,Table15[Customer-Owned Portion],O8238),Table15[Unique ID],0),0)))</f>
        <v/>
      </c>
      <c r="X8238"/>
    </row>
    <row r="8239" spans="2:24" x14ac:dyDescent="0.35">
      <c r="B8239" s="146"/>
      <c r="C8239" s="31"/>
      <c r="D8239" s="31"/>
      <c r="E8239" s="44"/>
      <c r="F8239" s="43"/>
      <c r="G8239" s="84"/>
      <c r="H8239" s="31"/>
      <c r="I8239" s="31"/>
      <c r="J8239" s="84"/>
      <c r="K8239" s="31"/>
      <c r="L8239" s="31"/>
      <c r="M8239" s="169"/>
      <c r="N8239" s="148"/>
      <c r="O8239" s="106"/>
      <c r="P8239" s="43"/>
      <c r="Q8239" s="31"/>
      <c r="R8239" s="84"/>
      <c r="S8239" s="31"/>
      <c r="T8239" s="31"/>
      <c r="U8239" s="169"/>
      <c r="V8239" s="150"/>
      <c r="W8239" s="342" t="str" cm="1">
        <f t="array" ref="W8239">IF(SUM(LEN(B8239:V8239))=0,"",IF(OR(OR(ISBLANK(F8239),SUM(LEN(C8239),LEN(D8239))=0),AND(NOT(E8239="Unknown"),ISBLANK(J8239)),AND(NOT(O8239="Unknown"),ISBLANK(R8239))),"Missing Information", INDEX(Table15[Entire Service Line Classification], MATCH(SUMIFS(Table15[Unique ID],Table15[System-Owned Portion],E8239,Table15[If Material Anything Other than "Lead" in Column E,Was Material Ever Previously Lead?],G8239,Table15[Customer-Owned Portion],O8239),Table15[Unique ID],0),0)))</f>
        <v/>
      </c>
      <c r="X8239"/>
    </row>
    <row r="8240" spans="2:24" x14ac:dyDescent="0.35">
      <c r="B8240" s="146"/>
      <c r="C8240" s="31"/>
      <c r="D8240" s="31"/>
      <c r="E8240" s="44"/>
      <c r="F8240" s="43"/>
      <c r="G8240" s="84"/>
      <c r="H8240" s="31"/>
      <c r="I8240" s="31"/>
      <c r="J8240" s="84"/>
      <c r="K8240" s="31"/>
      <c r="L8240" s="31"/>
      <c r="M8240" s="169"/>
      <c r="N8240" s="148"/>
      <c r="O8240" s="106"/>
      <c r="P8240" s="43"/>
      <c r="Q8240" s="31"/>
      <c r="R8240" s="84"/>
      <c r="S8240" s="31"/>
      <c r="T8240" s="31"/>
      <c r="U8240" s="169"/>
      <c r="V8240" s="150"/>
      <c r="W8240" s="342" t="str" cm="1">
        <f t="array" ref="W8240">IF(SUM(LEN(B8240:V8240))=0,"",IF(OR(OR(ISBLANK(F8240),SUM(LEN(C8240),LEN(D8240))=0),AND(NOT(E8240="Unknown"),ISBLANK(J8240)),AND(NOT(O8240="Unknown"),ISBLANK(R8240))),"Missing Information", INDEX(Table15[Entire Service Line Classification], MATCH(SUMIFS(Table15[Unique ID],Table15[System-Owned Portion],E8240,Table15[If Material Anything Other than "Lead" in Column E,Was Material Ever Previously Lead?],G8240,Table15[Customer-Owned Portion],O8240),Table15[Unique ID],0),0)))</f>
        <v/>
      </c>
      <c r="X8240"/>
    </row>
    <row r="8241" spans="2:24" x14ac:dyDescent="0.35">
      <c r="B8241" s="146"/>
      <c r="C8241" s="31"/>
      <c r="D8241" s="31"/>
      <c r="E8241" s="44"/>
      <c r="F8241" s="43"/>
      <c r="G8241" s="84"/>
      <c r="H8241" s="31"/>
      <c r="I8241" s="31"/>
      <c r="J8241" s="84"/>
      <c r="K8241" s="31"/>
      <c r="L8241" s="31"/>
      <c r="M8241" s="169"/>
      <c r="N8241" s="148"/>
      <c r="O8241" s="106"/>
      <c r="P8241" s="43"/>
      <c r="Q8241" s="31"/>
      <c r="R8241" s="84"/>
      <c r="S8241" s="31"/>
      <c r="T8241" s="31"/>
      <c r="U8241" s="169"/>
      <c r="V8241" s="150"/>
      <c r="W8241" s="342" t="str" cm="1">
        <f t="array" ref="W8241">IF(SUM(LEN(B8241:V8241))=0,"",IF(OR(OR(ISBLANK(F8241),SUM(LEN(C8241),LEN(D8241))=0),AND(NOT(E8241="Unknown"),ISBLANK(J8241)),AND(NOT(O8241="Unknown"),ISBLANK(R8241))),"Missing Information", INDEX(Table15[Entire Service Line Classification], MATCH(SUMIFS(Table15[Unique ID],Table15[System-Owned Portion],E8241,Table15[If Material Anything Other than "Lead" in Column E,Was Material Ever Previously Lead?],G8241,Table15[Customer-Owned Portion],O8241),Table15[Unique ID],0),0)))</f>
        <v/>
      </c>
      <c r="X8241"/>
    </row>
    <row r="8242" spans="2:24" x14ac:dyDescent="0.35">
      <c r="B8242" s="146"/>
      <c r="C8242" s="31"/>
      <c r="D8242" s="31"/>
      <c r="E8242" s="44"/>
      <c r="F8242" s="43"/>
      <c r="G8242" s="84"/>
      <c r="H8242" s="31"/>
      <c r="I8242" s="31"/>
      <c r="J8242" s="84"/>
      <c r="K8242" s="31"/>
      <c r="L8242" s="31"/>
      <c r="M8242" s="169"/>
      <c r="N8242" s="148"/>
      <c r="O8242" s="106"/>
      <c r="P8242" s="43"/>
      <c r="Q8242" s="31"/>
      <c r="R8242" s="84"/>
      <c r="S8242" s="31"/>
      <c r="T8242" s="31"/>
      <c r="U8242" s="169"/>
      <c r="V8242" s="150"/>
      <c r="W8242" s="342" t="str" cm="1">
        <f t="array" ref="W8242">IF(SUM(LEN(B8242:V8242))=0,"",IF(OR(OR(ISBLANK(F8242),SUM(LEN(C8242),LEN(D8242))=0),AND(NOT(E8242="Unknown"),ISBLANK(J8242)),AND(NOT(O8242="Unknown"),ISBLANK(R8242))),"Missing Information", INDEX(Table15[Entire Service Line Classification], MATCH(SUMIFS(Table15[Unique ID],Table15[System-Owned Portion],E8242,Table15[If Material Anything Other than "Lead" in Column E,Was Material Ever Previously Lead?],G8242,Table15[Customer-Owned Portion],O8242),Table15[Unique ID],0),0)))</f>
        <v/>
      </c>
      <c r="X8242"/>
    </row>
    <row r="8243" spans="2:24" x14ac:dyDescent="0.35">
      <c r="B8243" s="146"/>
      <c r="C8243" s="31"/>
      <c r="D8243" s="31"/>
      <c r="E8243" s="44"/>
      <c r="F8243" s="43"/>
      <c r="G8243" s="84"/>
      <c r="H8243" s="31"/>
      <c r="I8243" s="31"/>
      <c r="J8243" s="84"/>
      <c r="K8243" s="31"/>
      <c r="L8243" s="31"/>
      <c r="M8243" s="169"/>
      <c r="N8243" s="148"/>
      <c r="O8243" s="106"/>
      <c r="P8243" s="43"/>
      <c r="Q8243" s="31"/>
      <c r="R8243" s="84"/>
      <c r="S8243" s="31"/>
      <c r="T8243" s="31"/>
      <c r="U8243" s="169"/>
      <c r="V8243" s="150"/>
      <c r="W8243" s="342" t="str" cm="1">
        <f t="array" ref="W8243">IF(SUM(LEN(B8243:V8243))=0,"",IF(OR(OR(ISBLANK(F8243),SUM(LEN(C8243),LEN(D8243))=0),AND(NOT(E8243="Unknown"),ISBLANK(J8243)),AND(NOT(O8243="Unknown"),ISBLANK(R8243))),"Missing Information", INDEX(Table15[Entire Service Line Classification], MATCH(SUMIFS(Table15[Unique ID],Table15[System-Owned Portion],E8243,Table15[If Material Anything Other than "Lead" in Column E,Was Material Ever Previously Lead?],G8243,Table15[Customer-Owned Portion],O8243),Table15[Unique ID],0),0)))</f>
        <v/>
      </c>
      <c r="X8243"/>
    </row>
    <row r="8244" spans="2:24" x14ac:dyDescent="0.35">
      <c r="B8244" s="146"/>
      <c r="C8244" s="31"/>
      <c r="D8244" s="31"/>
      <c r="E8244" s="44"/>
      <c r="F8244" s="43"/>
      <c r="G8244" s="84"/>
      <c r="H8244" s="31"/>
      <c r="I8244" s="31"/>
      <c r="J8244" s="84"/>
      <c r="K8244" s="31"/>
      <c r="L8244" s="31"/>
      <c r="M8244" s="169"/>
      <c r="N8244" s="148"/>
      <c r="O8244" s="106"/>
      <c r="P8244" s="43"/>
      <c r="Q8244" s="31"/>
      <c r="R8244" s="84"/>
      <c r="S8244" s="31"/>
      <c r="T8244" s="31"/>
      <c r="U8244" s="169"/>
      <c r="V8244" s="150"/>
      <c r="W8244" s="342" t="str" cm="1">
        <f t="array" ref="W8244">IF(SUM(LEN(B8244:V8244))=0,"",IF(OR(OR(ISBLANK(F8244),SUM(LEN(C8244),LEN(D8244))=0),AND(NOT(E8244="Unknown"),ISBLANK(J8244)),AND(NOT(O8244="Unknown"),ISBLANK(R8244))),"Missing Information", INDEX(Table15[Entire Service Line Classification], MATCH(SUMIFS(Table15[Unique ID],Table15[System-Owned Portion],E8244,Table15[If Material Anything Other than "Lead" in Column E,Was Material Ever Previously Lead?],G8244,Table15[Customer-Owned Portion],O8244),Table15[Unique ID],0),0)))</f>
        <v/>
      </c>
      <c r="X8244"/>
    </row>
    <row r="8245" spans="2:24" x14ac:dyDescent="0.35">
      <c r="B8245" s="146"/>
      <c r="C8245" s="31"/>
      <c r="D8245" s="31"/>
      <c r="E8245" s="44"/>
      <c r="F8245" s="43"/>
      <c r="G8245" s="84"/>
      <c r="H8245" s="31"/>
      <c r="I8245" s="31"/>
      <c r="J8245" s="84"/>
      <c r="K8245" s="31"/>
      <c r="L8245" s="31"/>
      <c r="M8245" s="169"/>
      <c r="N8245" s="148"/>
      <c r="O8245" s="106"/>
      <c r="P8245" s="43"/>
      <c r="Q8245" s="31"/>
      <c r="R8245" s="84"/>
      <c r="S8245" s="31"/>
      <c r="T8245" s="31"/>
      <c r="U8245" s="169"/>
      <c r="V8245" s="150"/>
      <c r="W8245" s="342" t="str" cm="1">
        <f t="array" ref="W8245">IF(SUM(LEN(B8245:V8245))=0,"",IF(OR(OR(ISBLANK(F8245),SUM(LEN(C8245),LEN(D8245))=0),AND(NOT(E8245="Unknown"),ISBLANK(J8245)),AND(NOT(O8245="Unknown"),ISBLANK(R8245))),"Missing Information", INDEX(Table15[Entire Service Line Classification], MATCH(SUMIFS(Table15[Unique ID],Table15[System-Owned Portion],E8245,Table15[If Material Anything Other than "Lead" in Column E,Was Material Ever Previously Lead?],G8245,Table15[Customer-Owned Portion],O8245),Table15[Unique ID],0),0)))</f>
        <v/>
      </c>
      <c r="X8245"/>
    </row>
    <row r="8246" spans="2:24" x14ac:dyDescent="0.35">
      <c r="B8246" s="146"/>
      <c r="C8246" s="31"/>
      <c r="D8246" s="31"/>
      <c r="E8246" s="44"/>
      <c r="F8246" s="43"/>
      <c r="G8246" s="84"/>
      <c r="H8246" s="31"/>
      <c r="I8246" s="31"/>
      <c r="J8246" s="84"/>
      <c r="K8246" s="31"/>
      <c r="L8246" s="31"/>
      <c r="M8246" s="169"/>
      <c r="N8246" s="148"/>
      <c r="O8246" s="106"/>
      <c r="P8246" s="43"/>
      <c r="Q8246" s="31"/>
      <c r="R8246" s="84"/>
      <c r="S8246" s="31"/>
      <c r="T8246" s="31"/>
      <c r="U8246" s="169"/>
      <c r="V8246" s="150"/>
      <c r="W8246" s="342" t="str" cm="1">
        <f t="array" ref="W8246">IF(SUM(LEN(B8246:V8246))=0,"",IF(OR(OR(ISBLANK(F8246),SUM(LEN(C8246),LEN(D8246))=0),AND(NOT(E8246="Unknown"),ISBLANK(J8246)),AND(NOT(O8246="Unknown"),ISBLANK(R8246))),"Missing Information", INDEX(Table15[Entire Service Line Classification], MATCH(SUMIFS(Table15[Unique ID],Table15[System-Owned Portion],E8246,Table15[If Material Anything Other than "Lead" in Column E,Was Material Ever Previously Lead?],G8246,Table15[Customer-Owned Portion],O8246),Table15[Unique ID],0),0)))</f>
        <v/>
      </c>
      <c r="X8246"/>
    </row>
    <row r="8247" spans="2:24" x14ac:dyDescent="0.35">
      <c r="B8247" s="146"/>
      <c r="C8247" s="31"/>
      <c r="D8247" s="31"/>
      <c r="E8247" s="44"/>
      <c r="F8247" s="43"/>
      <c r="G8247" s="84"/>
      <c r="H8247" s="31"/>
      <c r="I8247" s="31"/>
      <c r="J8247" s="84"/>
      <c r="K8247" s="31"/>
      <c r="L8247" s="31"/>
      <c r="M8247" s="169"/>
      <c r="N8247" s="148"/>
      <c r="O8247" s="106"/>
      <c r="P8247" s="43"/>
      <c r="Q8247" s="31"/>
      <c r="R8247" s="84"/>
      <c r="S8247" s="31"/>
      <c r="T8247" s="31"/>
      <c r="U8247" s="169"/>
      <c r="V8247" s="150"/>
      <c r="W8247" s="342" t="str" cm="1">
        <f t="array" ref="W8247">IF(SUM(LEN(B8247:V8247))=0,"",IF(OR(OR(ISBLANK(F8247),SUM(LEN(C8247),LEN(D8247))=0),AND(NOT(E8247="Unknown"),ISBLANK(J8247)),AND(NOT(O8247="Unknown"),ISBLANK(R8247))),"Missing Information", INDEX(Table15[Entire Service Line Classification], MATCH(SUMIFS(Table15[Unique ID],Table15[System-Owned Portion],E8247,Table15[If Material Anything Other than "Lead" in Column E,Was Material Ever Previously Lead?],G8247,Table15[Customer-Owned Portion],O8247),Table15[Unique ID],0),0)))</f>
        <v/>
      </c>
      <c r="X8247"/>
    </row>
    <row r="8248" spans="2:24" x14ac:dyDescent="0.35">
      <c r="B8248" s="146"/>
      <c r="C8248" s="31"/>
      <c r="D8248" s="31"/>
      <c r="E8248" s="44"/>
      <c r="F8248" s="43"/>
      <c r="G8248" s="84"/>
      <c r="H8248" s="31"/>
      <c r="I8248" s="31"/>
      <c r="J8248" s="84"/>
      <c r="K8248" s="31"/>
      <c r="L8248" s="31"/>
      <c r="M8248" s="169"/>
      <c r="N8248" s="148"/>
      <c r="O8248" s="106"/>
      <c r="P8248" s="43"/>
      <c r="Q8248" s="31"/>
      <c r="R8248" s="84"/>
      <c r="S8248" s="31"/>
      <c r="T8248" s="31"/>
      <c r="U8248" s="169"/>
      <c r="V8248" s="150"/>
      <c r="W8248" s="342" t="str" cm="1">
        <f t="array" ref="W8248">IF(SUM(LEN(B8248:V8248))=0,"",IF(OR(OR(ISBLANK(F8248),SUM(LEN(C8248),LEN(D8248))=0),AND(NOT(E8248="Unknown"),ISBLANK(J8248)),AND(NOT(O8248="Unknown"),ISBLANK(R8248))),"Missing Information", INDEX(Table15[Entire Service Line Classification], MATCH(SUMIFS(Table15[Unique ID],Table15[System-Owned Portion],E8248,Table15[If Material Anything Other than "Lead" in Column E,Was Material Ever Previously Lead?],G8248,Table15[Customer-Owned Portion],O8248),Table15[Unique ID],0),0)))</f>
        <v/>
      </c>
      <c r="X8248"/>
    </row>
    <row r="8249" spans="2:24" x14ac:dyDescent="0.35">
      <c r="B8249" s="146"/>
      <c r="C8249" s="31"/>
      <c r="D8249" s="31"/>
      <c r="E8249" s="44"/>
      <c r="F8249" s="43"/>
      <c r="G8249" s="84"/>
      <c r="H8249" s="31"/>
      <c r="I8249" s="31"/>
      <c r="J8249" s="84"/>
      <c r="K8249" s="31"/>
      <c r="L8249" s="31"/>
      <c r="M8249" s="169"/>
      <c r="N8249" s="148"/>
      <c r="O8249" s="106"/>
      <c r="P8249" s="43"/>
      <c r="Q8249" s="31"/>
      <c r="R8249" s="84"/>
      <c r="S8249" s="31"/>
      <c r="T8249" s="31"/>
      <c r="U8249" s="169"/>
      <c r="V8249" s="150"/>
      <c r="W8249" s="342" t="str" cm="1">
        <f t="array" ref="W8249">IF(SUM(LEN(B8249:V8249))=0,"",IF(OR(OR(ISBLANK(F8249),SUM(LEN(C8249),LEN(D8249))=0),AND(NOT(E8249="Unknown"),ISBLANK(J8249)),AND(NOT(O8249="Unknown"),ISBLANK(R8249))),"Missing Information", INDEX(Table15[Entire Service Line Classification], MATCH(SUMIFS(Table15[Unique ID],Table15[System-Owned Portion],E8249,Table15[If Material Anything Other than "Lead" in Column E,Was Material Ever Previously Lead?],G8249,Table15[Customer-Owned Portion],O8249),Table15[Unique ID],0),0)))</f>
        <v/>
      </c>
      <c r="X8249"/>
    </row>
    <row r="8250" spans="2:24" x14ac:dyDescent="0.35">
      <c r="B8250" s="146"/>
      <c r="C8250" s="31"/>
      <c r="D8250" s="31"/>
      <c r="E8250" s="44"/>
      <c r="F8250" s="43"/>
      <c r="G8250" s="84"/>
      <c r="H8250" s="31"/>
      <c r="I8250" s="31"/>
      <c r="J8250" s="84"/>
      <c r="K8250" s="31"/>
      <c r="L8250" s="31"/>
      <c r="M8250" s="169"/>
      <c r="N8250" s="148"/>
      <c r="O8250" s="106"/>
      <c r="P8250" s="43"/>
      <c r="Q8250" s="31"/>
      <c r="R8250" s="84"/>
      <c r="S8250" s="31"/>
      <c r="T8250" s="31"/>
      <c r="U8250" s="169"/>
      <c r="V8250" s="150"/>
      <c r="W8250" s="342" t="str" cm="1">
        <f t="array" ref="W8250">IF(SUM(LEN(B8250:V8250))=0,"",IF(OR(OR(ISBLANK(F8250),SUM(LEN(C8250),LEN(D8250))=0),AND(NOT(E8250="Unknown"),ISBLANK(J8250)),AND(NOT(O8250="Unknown"),ISBLANK(R8250))),"Missing Information", INDEX(Table15[Entire Service Line Classification], MATCH(SUMIFS(Table15[Unique ID],Table15[System-Owned Portion],E8250,Table15[If Material Anything Other than "Lead" in Column E,Was Material Ever Previously Lead?],G8250,Table15[Customer-Owned Portion],O8250),Table15[Unique ID],0),0)))</f>
        <v/>
      </c>
      <c r="X8250"/>
    </row>
    <row r="8251" spans="2:24" x14ac:dyDescent="0.35">
      <c r="B8251" s="146"/>
      <c r="C8251" s="31"/>
      <c r="D8251" s="31"/>
      <c r="E8251" s="44"/>
      <c r="F8251" s="43"/>
      <c r="G8251" s="84"/>
      <c r="H8251" s="31"/>
      <c r="I8251" s="31"/>
      <c r="J8251" s="84"/>
      <c r="K8251" s="31"/>
      <c r="L8251" s="31"/>
      <c r="M8251" s="169"/>
      <c r="N8251" s="148"/>
      <c r="O8251" s="106"/>
      <c r="P8251" s="43"/>
      <c r="Q8251" s="31"/>
      <c r="R8251" s="84"/>
      <c r="S8251" s="31"/>
      <c r="T8251" s="31"/>
      <c r="U8251" s="169"/>
      <c r="V8251" s="150"/>
      <c r="W8251" s="342" t="str" cm="1">
        <f t="array" ref="W8251">IF(SUM(LEN(B8251:V8251))=0,"",IF(OR(OR(ISBLANK(F8251),SUM(LEN(C8251),LEN(D8251))=0),AND(NOT(E8251="Unknown"),ISBLANK(J8251)),AND(NOT(O8251="Unknown"),ISBLANK(R8251))),"Missing Information", INDEX(Table15[Entire Service Line Classification], MATCH(SUMIFS(Table15[Unique ID],Table15[System-Owned Portion],E8251,Table15[If Material Anything Other than "Lead" in Column E,Was Material Ever Previously Lead?],G8251,Table15[Customer-Owned Portion],O8251),Table15[Unique ID],0),0)))</f>
        <v/>
      </c>
      <c r="X8251"/>
    </row>
    <row r="8252" spans="2:24" x14ac:dyDescent="0.35">
      <c r="B8252" s="146"/>
      <c r="C8252" s="31"/>
      <c r="D8252" s="31"/>
      <c r="E8252" s="44"/>
      <c r="F8252" s="43"/>
      <c r="G8252" s="84"/>
      <c r="H8252" s="31"/>
      <c r="I8252" s="31"/>
      <c r="J8252" s="84"/>
      <c r="K8252" s="31"/>
      <c r="L8252" s="31"/>
      <c r="M8252" s="169"/>
      <c r="N8252" s="148"/>
      <c r="O8252" s="106"/>
      <c r="P8252" s="43"/>
      <c r="Q8252" s="31"/>
      <c r="R8252" s="84"/>
      <c r="S8252" s="31"/>
      <c r="T8252" s="31"/>
      <c r="U8252" s="169"/>
      <c r="V8252" s="150"/>
      <c r="W8252" s="342" t="str" cm="1">
        <f t="array" ref="W8252">IF(SUM(LEN(B8252:V8252))=0,"",IF(OR(OR(ISBLANK(F8252),SUM(LEN(C8252),LEN(D8252))=0),AND(NOT(E8252="Unknown"),ISBLANK(J8252)),AND(NOT(O8252="Unknown"),ISBLANK(R8252))),"Missing Information", INDEX(Table15[Entire Service Line Classification], MATCH(SUMIFS(Table15[Unique ID],Table15[System-Owned Portion],E8252,Table15[If Material Anything Other than "Lead" in Column E,Was Material Ever Previously Lead?],G8252,Table15[Customer-Owned Portion],O8252),Table15[Unique ID],0),0)))</f>
        <v/>
      </c>
      <c r="X8252"/>
    </row>
    <row r="8253" spans="2:24" x14ac:dyDescent="0.35">
      <c r="B8253" s="146"/>
      <c r="C8253" s="31"/>
      <c r="D8253" s="31"/>
      <c r="E8253" s="44"/>
      <c r="F8253" s="43"/>
      <c r="G8253" s="84"/>
      <c r="H8253" s="31"/>
      <c r="I8253" s="31"/>
      <c r="J8253" s="84"/>
      <c r="K8253" s="31"/>
      <c r="L8253" s="31"/>
      <c r="M8253" s="169"/>
      <c r="N8253" s="148"/>
      <c r="O8253" s="106"/>
      <c r="P8253" s="43"/>
      <c r="Q8253" s="31"/>
      <c r="R8253" s="84"/>
      <c r="S8253" s="31"/>
      <c r="T8253" s="31"/>
      <c r="U8253" s="169"/>
      <c r="V8253" s="150"/>
      <c r="W8253" s="342" t="str" cm="1">
        <f t="array" ref="W8253">IF(SUM(LEN(B8253:V8253))=0,"",IF(OR(OR(ISBLANK(F8253),SUM(LEN(C8253),LEN(D8253))=0),AND(NOT(E8253="Unknown"),ISBLANK(J8253)),AND(NOT(O8253="Unknown"),ISBLANK(R8253))),"Missing Information", INDEX(Table15[Entire Service Line Classification], MATCH(SUMIFS(Table15[Unique ID],Table15[System-Owned Portion],E8253,Table15[If Material Anything Other than "Lead" in Column E,Was Material Ever Previously Lead?],G8253,Table15[Customer-Owned Portion],O8253),Table15[Unique ID],0),0)))</f>
        <v/>
      </c>
      <c r="X8253"/>
    </row>
    <row r="8254" spans="2:24" x14ac:dyDescent="0.35">
      <c r="B8254" s="146"/>
      <c r="C8254" s="31"/>
      <c r="D8254" s="31"/>
      <c r="E8254" s="44"/>
      <c r="F8254" s="43"/>
      <c r="G8254" s="84"/>
      <c r="H8254" s="31"/>
      <c r="I8254" s="31"/>
      <c r="J8254" s="84"/>
      <c r="K8254" s="31"/>
      <c r="L8254" s="31"/>
      <c r="M8254" s="169"/>
      <c r="N8254" s="148"/>
      <c r="O8254" s="106"/>
      <c r="P8254" s="43"/>
      <c r="Q8254" s="31"/>
      <c r="R8254" s="84"/>
      <c r="S8254" s="31"/>
      <c r="T8254" s="31"/>
      <c r="U8254" s="169"/>
      <c r="V8254" s="150"/>
      <c r="W8254" s="342" t="str" cm="1">
        <f t="array" ref="W8254">IF(SUM(LEN(B8254:V8254))=0,"",IF(OR(OR(ISBLANK(F8254),SUM(LEN(C8254),LEN(D8254))=0),AND(NOT(E8254="Unknown"),ISBLANK(J8254)),AND(NOT(O8254="Unknown"),ISBLANK(R8254))),"Missing Information", INDEX(Table15[Entire Service Line Classification], MATCH(SUMIFS(Table15[Unique ID],Table15[System-Owned Portion],E8254,Table15[If Material Anything Other than "Lead" in Column E,Was Material Ever Previously Lead?],G8254,Table15[Customer-Owned Portion],O8254),Table15[Unique ID],0),0)))</f>
        <v/>
      </c>
      <c r="X8254"/>
    </row>
    <row r="8255" spans="2:24" x14ac:dyDescent="0.35">
      <c r="B8255" s="146"/>
      <c r="C8255" s="31"/>
      <c r="D8255" s="31"/>
      <c r="E8255" s="44"/>
      <c r="F8255" s="43"/>
      <c r="G8255" s="84"/>
      <c r="H8255" s="31"/>
      <c r="I8255" s="31"/>
      <c r="J8255" s="84"/>
      <c r="K8255" s="31"/>
      <c r="L8255" s="31"/>
      <c r="M8255" s="169"/>
      <c r="N8255" s="148"/>
      <c r="O8255" s="106"/>
      <c r="P8255" s="43"/>
      <c r="Q8255" s="31"/>
      <c r="R8255" s="84"/>
      <c r="S8255" s="31"/>
      <c r="T8255" s="31"/>
      <c r="U8255" s="169"/>
      <c r="V8255" s="150"/>
      <c r="W8255" s="342" t="str" cm="1">
        <f t="array" ref="W8255">IF(SUM(LEN(B8255:V8255))=0,"",IF(OR(OR(ISBLANK(F8255),SUM(LEN(C8255),LEN(D8255))=0),AND(NOT(E8255="Unknown"),ISBLANK(J8255)),AND(NOT(O8255="Unknown"),ISBLANK(R8255))),"Missing Information", INDEX(Table15[Entire Service Line Classification], MATCH(SUMIFS(Table15[Unique ID],Table15[System-Owned Portion],E8255,Table15[If Material Anything Other than "Lead" in Column E,Was Material Ever Previously Lead?],G8255,Table15[Customer-Owned Portion],O8255),Table15[Unique ID],0),0)))</f>
        <v/>
      </c>
      <c r="X8255"/>
    </row>
    <row r="8256" spans="2:24" x14ac:dyDescent="0.35">
      <c r="B8256" s="146"/>
      <c r="C8256" s="31"/>
      <c r="D8256" s="31"/>
      <c r="E8256" s="44"/>
      <c r="F8256" s="43"/>
      <c r="G8256" s="84"/>
      <c r="H8256" s="31"/>
      <c r="I8256" s="31"/>
      <c r="J8256" s="84"/>
      <c r="K8256" s="31"/>
      <c r="L8256" s="31"/>
      <c r="M8256" s="169"/>
      <c r="N8256" s="148"/>
      <c r="O8256" s="106"/>
      <c r="P8256" s="43"/>
      <c r="Q8256" s="31"/>
      <c r="R8256" s="84"/>
      <c r="S8256" s="31"/>
      <c r="T8256" s="31"/>
      <c r="U8256" s="169"/>
      <c r="V8256" s="150"/>
      <c r="W8256" s="342" t="str" cm="1">
        <f t="array" ref="W8256">IF(SUM(LEN(B8256:V8256))=0,"",IF(OR(OR(ISBLANK(F8256),SUM(LEN(C8256),LEN(D8256))=0),AND(NOT(E8256="Unknown"),ISBLANK(J8256)),AND(NOT(O8256="Unknown"),ISBLANK(R8256))),"Missing Information", INDEX(Table15[Entire Service Line Classification], MATCH(SUMIFS(Table15[Unique ID],Table15[System-Owned Portion],E8256,Table15[If Material Anything Other than "Lead" in Column E,Was Material Ever Previously Lead?],G8256,Table15[Customer-Owned Portion],O8256),Table15[Unique ID],0),0)))</f>
        <v/>
      </c>
      <c r="X8256"/>
    </row>
    <row r="8257" spans="2:24" x14ac:dyDescent="0.35">
      <c r="B8257" s="146"/>
      <c r="C8257" s="31"/>
      <c r="D8257" s="31"/>
      <c r="E8257" s="44"/>
      <c r="F8257" s="43"/>
      <c r="G8257" s="84"/>
      <c r="H8257" s="31"/>
      <c r="I8257" s="31"/>
      <c r="J8257" s="84"/>
      <c r="K8257" s="31"/>
      <c r="L8257" s="31"/>
      <c r="M8257" s="169"/>
      <c r="N8257" s="148"/>
      <c r="O8257" s="106"/>
      <c r="P8257" s="43"/>
      <c r="Q8257" s="31"/>
      <c r="R8257" s="84"/>
      <c r="S8257" s="31"/>
      <c r="T8257" s="31"/>
      <c r="U8257" s="169"/>
      <c r="V8257" s="150"/>
      <c r="W8257" s="342" t="str" cm="1">
        <f t="array" ref="W8257">IF(SUM(LEN(B8257:V8257))=0,"",IF(OR(OR(ISBLANK(F8257),SUM(LEN(C8257),LEN(D8257))=0),AND(NOT(E8257="Unknown"),ISBLANK(J8257)),AND(NOT(O8257="Unknown"),ISBLANK(R8257))),"Missing Information", INDEX(Table15[Entire Service Line Classification], MATCH(SUMIFS(Table15[Unique ID],Table15[System-Owned Portion],E8257,Table15[If Material Anything Other than "Lead" in Column E,Was Material Ever Previously Lead?],G8257,Table15[Customer-Owned Portion],O8257),Table15[Unique ID],0),0)))</f>
        <v/>
      </c>
      <c r="X8257"/>
    </row>
    <row r="8258" spans="2:24" x14ac:dyDescent="0.35">
      <c r="B8258" s="146"/>
      <c r="C8258" s="31"/>
      <c r="D8258" s="31"/>
      <c r="E8258" s="44"/>
      <c r="F8258" s="43"/>
      <c r="G8258" s="84"/>
      <c r="H8258" s="31"/>
      <c r="I8258" s="31"/>
      <c r="J8258" s="84"/>
      <c r="K8258" s="31"/>
      <c r="L8258" s="31"/>
      <c r="M8258" s="169"/>
      <c r="N8258" s="148"/>
      <c r="O8258" s="106"/>
      <c r="P8258" s="43"/>
      <c r="Q8258" s="31"/>
      <c r="R8258" s="84"/>
      <c r="S8258" s="31"/>
      <c r="T8258" s="31"/>
      <c r="U8258" s="169"/>
      <c r="V8258" s="150"/>
      <c r="W8258" s="342" t="str" cm="1">
        <f t="array" ref="W8258">IF(SUM(LEN(B8258:V8258))=0,"",IF(OR(OR(ISBLANK(F8258),SUM(LEN(C8258),LEN(D8258))=0),AND(NOT(E8258="Unknown"),ISBLANK(J8258)),AND(NOT(O8258="Unknown"),ISBLANK(R8258))),"Missing Information", INDEX(Table15[Entire Service Line Classification], MATCH(SUMIFS(Table15[Unique ID],Table15[System-Owned Portion],E8258,Table15[If Material Anything Other than "Lead" in Column E,Was Material Ever Previously Lead?],G8258,Table15[Customer-Owned Portion],O8258),Table15[Unique ID],0),0)))</f>
        <v/>
      </c>
      <c r="X8258"/>
    </row>
    <row r="8259" spans="2:24" x14ac:dyDescent="0.35">
      <c r="B8259" s="146"/>
      <c r="C8259" s="31"/>
      <c r="D8259" s="31"/>
      <c r="E8259" s="44"/>
      <c r="F8259" s="43"/>
      <c r="G8259" s="84"/>
      <c r="H8259" s="31"/>
      <c r="I8259" s="31"/>
      <c r="J8259" s="84"/>
      <c r="K8259" s="31"/>
      <c r="L8259" s="31"/>
      <c r="M8259" s="169"/>
      <c r="N8259" s="148"/>
      <c r="O8259" s="106"/>
      <c r="P8259" s="43"/>
      <c r="Q8259" s="31"/>
      <c r="R8259" s="84"/>
      <c r="S8259" s="31"/>
      <c r="T8259" s="31"/>
      <c r="U8259" s="169"/>
      <c r="V8259" s="150"/>
      <c r="W8259" s="342" t="str" cm="1">
        <f t="array" ref="W8259">IF(SUM(LEN(B8259:V8259))=0,"",IF(OR(OR(ISBLANK(F8259),SUM(LEN(C8259),LEN(D8259))=0),AND(NOT(E8259="Unknown"),ISBLANK(J8259)),AND(NOT(O8259="Unknown"),ISBLANK(R8259))),"Missing Information", INDEX(Table15[Entire Service Line Classification], MATCH(SUMIFS(Table15[Unique ID],Table15[System-Owned Portion],E8259,Table15[If Material Anything Other than "Lead" in Column E,Was Material Ever Previously Lead?],G8259,Table15[Customer-Owned Portion],O8259),Table15[Unique ID],0),0)))</f>
        <v/>
      </c>
      <c r="X8259"/>
    </row>
    <row r="8260" spans="2:24" x14ac:dyDescent="0.35">
      <c r="B8260" s="146"/>
      <c r="C8260" s="31"/>
      <c r="D8260" s="31"/>
      <c r="E8260" s="44"/>
      <c r="F8260" s="43"/>
      <c r="G8260" s="84"/>
      <c r="H8260" s="31"/>
      <c r="I8260" s="31"/>
      <c r="J8260" s="84"/>
      <c r="K8260" s="31"/>
      <c r="L8260" s="31"/>
      <c r="M8260" s="169"/>
      <c r="N8260" s="148"/>
      <c r="O8260" s="106"/>
      <c r="P8260" s="43"/>
      <c r="Q8260" s="31"/>
      <c r="R8260" s="84"/>
      <c r="S8260" s="31"/>
      <c r="T8260" s="31"/>
      <c r="U8260" s="169"/>
      <c r="V8260" s="150"/>
      <c r="W8260" s="342" t="str" cm="1">
        <f t="array" ref="W8260">IF(SUM(LEN(B8260:V8260))=0,"",IF(OR(OR(ISBLANK(F8260),SUM(LEN(C8260),LEN(D8260))=0),AND(NOT(E8260="Unknown"),ISBLANK(J8260)),AND(NOT(O8260="Unknown"),ISBLANK(R8260))),"Missing Information", INDEX(Table15[Entire Service Line Classification], MATCH(SUMIFS(Table15[Unique ID],Table15[System-Owned Portion],E8260,Table15[If Material Anything Other than "Lead" in Column E,Was Material Ever Previously Lead?],G8260,Table15[Customer-Owned Portion],O8260),Table15[Unique ID],0),0)))</f>
        <v/>
      </c>
      <c r="X8260"/>
    </row>
    <row r="8261" spans="2:24" x14ac:dyDescent="0.35">
      <c r="B8261" s="146"/>
      <c r="C8261" s="31"/>
      <c r="D8261" s="31"/>
      <c r="E8261" s="44"/>
      <c r="F8261" s="43"/>
      <c r="G8261" s="84"/>
      <c r="H8261" s="31"/>
      <c r="I8261" s="31"/>
      <c r="J8261" s="84"/>
      <c r="K8261" s="31"/>
      <c r="L8261" s="31"/>
      <c r="M8261" s="169"/>
      <c r="N8261" s="148"/>
      <c r="O8261" s="106"/>
      <c r="P8261" s="43"/>
      <c r="Q8261" s="31"/>
      <c r="R8261" s="84"/>
      <c r="S8261" s="31"/>
      <c r="T8261" s="31"/>
      <c r="U8261" s="169"/>
      <c r="V8261" s="150"/>
      <c r="W8261" s="342" t="str" cm="1">
        <f t="array" ref="W8261">IF(SUM(LEN(B8261:V8261))=0,"",IF(OR(OR(ISBLANK(F8261),SUM(LEN(C8261),LEN(D8261))=0),AND(NOT(E8261="Unknown"),ISBLANK(J8261)),AND(NOT(O8261="Unknown"),ISBLANK(R8261))),"Missing Information", INDEX(Table15[Entire Service Line Classification], MATCH(SUMIFS(Table15[Unique ID],Table15[System-Owned Portion],E8261,Table15[If Material Anything Other than "Lead" in Column E,Was Material Ever Previously Lead?],G8261,Table15[Customer-Owned Portion],O8261),Table15[Unique ID],0),0)))</f>
        <v/>
      </c>
      <c r="X8261"/>
    </row>
    <row r="8262" spans="2:24" x14ac:dyDescent="0.35">
      <c r="B8262" s="146"/>
      <c r="C8262" s="31"/>
      <c r="D8262" s="31"/>
      <c r="E8262" s="44"/>
      <c r="F8262" s="43"/>
      <c r="G8262" s="84"/>
      <c r="H8262" s="31"/>
      <c r="I8262" s="31"/>
      <c r="J8262" s="84"/>
      <c r="K8262" s="31"/>
      <c r="L8262" s="31"/>
      <c r="M8262" s="169"/>
      <c r="N8262" s="148"/>
      <c r="O8262" s="106"/>
      <c r="P8262" s="43"/>
      <c r="Q8262" s="31"/>
      <c r="R8262" s="84"/>
      <c r="S8262" s="31"/>
      <c r="T8262" s="31"/>
      <c r="U8262" s="169"/>
      <c r="V8262" s="150"/>
      <c r="W8262" s="342" t="str" cm="1">
        <f t="array" ref="W8262">IF(SUM(LEN(B8262:V8262))=0,"",IF(OR(OR(ISBLANK(F8262),SUM(LEN(C8262),LEN(D8262))=0),AND(NOT(E8262="Unknown"),ISBLANK(J8262)),AND(NOT(O8262="Unknown"),ISBLANK(R8262))),"Missing Information", INDEX(Table15[Entire Service Line Classification], MATCH(SUMIFS(Table15[Unique ID],Table15[System-Owned Portion],E8262,Table15[If Material Anything Other than "Lead" in Column E,Was Material Ever Previously Lead?],G8262,Table15[Customer-Owned Portion],O8262),Table15[Unique ID],0),0)))</f>
        <v/>
      </c>
      <c r="X8262"/>
    </row>
    <row r="8263" spans="2:24" x14ac:dyDescent="0.35">
      <c r="B8263" s="146"/>
      <c r="C8263" s="31"/>
      <c r="D8263" s="31"/>
      <c r="E8263" s="44"/>
      <c r="F8263" s="43"/>
      <c r="G8263" s="84"/>
      <c r="H8263" s="31"/>
      <c r="I8263" s="31"/>
      <c r="J8263" s="84"/>
      <c r="K8263" s="31"/>
      <c r="L8263" s="31"/>
      <c r="M8263" s="169"/>
      <c r="N8263" s="148"/>
      <c r="O8263" s="106"/>
      <c r="P8263" s="43"/>
      <c r="Q8263" s="31"/>
      <c r="R8263" s="84"/>
      <c r="S8263" s="31"/>
      <c r="T8263" s="31"/>
      <c r="U8263" s="169"/>
      <c r="V8263" s="150"/>
      <c r="W8263" s="342" t="str" cm="1">
        <f t="array" ref="W8263">IF(SUM(LEN(B8263:V8263))=0,"",IF(OR(OR(ISBLANK(F8263),SUM(LEN(C8263),LEN(D8263))=0),AND(NOT(E8263="Unknown"),ISBLANK(J8263)),AND(NOT(O8263="Unknown"),ISBLANK(R8263))),"Missing Information", INDEX(Table15[Entire Service Line Classification], MATCH(SUMIFS(Table15[Unique ID],Table15[System-Owned Portion],E8263,Table15[If Material Anything Other than "Lead" in Column E,Was Material Ever Previously Lead?],G8263,Table15[Customer-Owned Portion],O8263),Table15[Unique ID],0),0)))</f>
        <v/>
      </c>
      <c r="X8263"/>
    </row>
    <row r="8264" spans="2:24" x14ac:dyDescent="0.35">
      <c r="B8264" s="146"/>
      <c r="C8264" s="31"/>
      <c r="D8264" s="31"/>
      <c r="E8264" s="44"/>
      <c r="F8264" s="43"/>
      <c r="G8264" s="84"/>
      <c r="H8264" s="31"/>
      <c r="I8264" s="31"/>
      <c r="J8264" s="84"/>
      <c r="K8264" s="31"/>
      <c r="L8264" s="31"/>
      <c r="M8264" s="169"/>
      <c r="N8264" s="148"/>
      <c r="O8264" s="106"/>
      <c r="P8264" s="43"/>
      <c r="Q8264" s="31"/>
      <c r="R8264" s="84"/>
      <c r="S8264" s="31"/>
      <c r="T8264" s="31"/>
      <c r="U8264" s="169"/>
      <c r="V8264" s="150"/>
      <c r="W8264" s="342" t="str" cm="1">
        <f t="array" ref="W8264">IF(SUM(LEN(B8264:V8264))=0,"",IF(OR(OR(ISBLANK(F8264),SUM(LEN(C8264),LEN(D8264))=0),AND(NOT(E8264="Unknown"),ISBLANK(J8264)),AND(NOT(O8264="Unknown"),ISBLANK(R8264))),"Missing Information", INDEX(Table15[Entire Service Line Classification], MATCH(SUMIFS(Table15[Unique ID],Table15[System-Owned Portion],E8264,Table15[If Material Anything Other than "Lead" in Column E,Was Material Ever Previously Lead?],G8264,Table15[Customer-Owned Portion],O8264),Table15[Unique ID],0),0)))</f>
        <v/>
      </c>
      <c r="X8264"/>
    </row>
    <row r="8265" spans="2:24" x14ac:dyDescent="0.35">
      <c r="B8265" s="146"/>
      <c r="C8265" s="31"/>
      <c r="D8265" s="31"/>
      <c r="E8265" s="44"/>
      <c r="F8265" s="43"/>
      <c r="G8265" s="84"/>
      <c r="H8265" s="31"/>
      <c r="I8265" s="31"/>
      <c r="J8265" s="84"/>
      <c r="K8265" s="31"/>
      <c r="L8265" s="31"/>
      <c r="M8265" s="169"/>
      <c r="N8265" s="148"/>
      <c r="O8265" s="106"/>
      <c r="P8265" s="43"/>
      <c r="Q8265" s="31"/>
      <c r="R8265" s="84"/>
      <c r="S8265" s="31"/>
      <c r="T8265" s="31"/>
      <c r="U8265" s="169"/>
      <c r="V8265" s="150"/>
      <c r="W8265" s="342" t="str" cm="1">
        <f t="array" ref="W8265">IF(SUM(LEN(B8265:V8265))=0,"",IF(OR(OR(ISBLANK(F8265),SUM(LEN(C8265),LEN(D8265))=0),AND(NOT(E8265="Unknown"),ISBLANK(J8265)),AND(NOT(O8265="Unknown"),ISBLANK(R8265))),"Missing Information", INDEX(Table15[Entire Service Line Classification], MATCH(SUMIFS(Table15[Unique ID],Table15[System-Owned Portion],E8265,Table15[If Material Anything Other than "Lead" in Column E,Was Material Ever Previously Lead?],G8265,Table15[Customer-Owned Portion],O8265),Table15[Unique ID],0),0)))</f>
        <v/>
      </c>
      <c r="X8265"/>
    </row>
    <row r="8266" spans="2:24" x14ac:dyDescent="0.35">
      <c r="B8266" s="146"/>
      <c r="C8266" s="31"/>
      <c r="D8266" s="31"/>
      <c r="E8266" s="44"/>
      <c r="F8266" s="43"/>
      <c r="G8266" s="84"/>
      <c r="H8266" s="31"/>
      <c r="I8266" s="31"/>
      <c r="J8266" s="84"/>
      <c r="K8266" s="31"/>
      <c r="L8266" s="31"/>
      <c r="M8266" s="169"/>
      <c r="N8266" s="148"/>
      <c r="O8266" s="106"/>
      <c r="P8266" s="43"/>
      <c r="Q8266" s="31"/>
      <c r="R8266" s="84"/>
      <c r="S8266" s="31"/>
      <c r="T8266" s="31"/>
      <c r="U8266" s="169"/>
      <c r="V8266" s="150"/>
      <c r="W8266" s="342" t="str" cm="1">
        <f t="array" ref="W8266">IF(SUM(LEN(B8266:V8266))=0,"",IF(OR(OR(ISBLANK(F8266),SUM(LEN(C8266),LEN(D8266))=0),AND(NOT(E8266="Unknown"),ISBLANK(J8266)),AND(NOT(O8266="Unknown"),ISBLANK(R8266))),"Missing Information", INDEX(Table15[Entire Service Line Classification], MATCH(SUMIFS(Table15[Unique ID],Table15[System-Owned Portion],E8266,Table15[If Material Anything Other than "Lead" in Column E,Was Material Ever Previously Lead?],G8266,Table15[Customer-Owned Portion],O8266),Table15[Unique ID],0),0)))</f>
        <v/>
      </c>
      <c r="X8266"/>
    </row>
    <row r="8267" spans="2:24" x14ac:dyDescent="0.35">
      <c r="B8267" s="146"/>
      <c r="C8267" s="31"/>
      <c r="D8267" s="31"/>
      <c r="E8267" s="44"/>
      <c r="F8267" s="43"/>
      <c r="G8267" s="84"/>
      <c r="H8267" s="31"/>
      <c r="I8267" s="31"/>
      <c r="J8267" s="84"/>
      <c r="K8267" s="31"/>
      <c r="L8267" s="31"/>
      <c r="M8267" s="169"/>
      <c r="N8267" s="148"/>
      <c r="O8267" s="106"/>
      <c r="P8267" s="43"/>
      <c r="Q8267" s="31"/>
      <c r="R8267" s="84"/>
      <c r="S8267" s="31"/>
      <c r="T8267" s="31"/>
      <c r="U8267" s="169"/>
      <c r="V8267" s="150"/>
      <c r="W8267" s="342" t="str" cm="1">
        <f t="array" ref="W8267">IF(SUM(LEN(B8267:V8267))=0,"",IF(OR(OR(ISBLANK(F8267),SUM(LEN(C8267),LEN(D8267))=0),AND(NOT(E8267="Unknown"),ISBLANK(J8267)),AND(NOT(O8267="Unknown"),ISBLANK(R8267))),"Missing Information", INDEX(Table15[Entire Service Line Classification], MATCH(SUMIFS(Table15[Unique ID],Table15[System-Owned Portion],E8267,Table15[If Material Anything Other than "Lead" in Column E,Was Material Ever Previously Lead?],G8267,Table15[Customer-Owned Portion],O8267),Table15[Unique ID],0),0)))</f>
        <v/>
      </c>
      <c r="X8267"/>
    </row>
    <row r="8268" spans="2:24" x14ac:dyDescent="0.35">
      <c r="B8268" s="146"/>
      <c r="C8268" s="31"/>
      <c r="D8268" s="31"/>
      <c r="E8268" s="44"/>
      <c r="F8268" s="43"/>
      <c r="G8268" s="84"/>
      <c r="H8268" s="31"/>
      <c r="I8268" s="31"/>
      <c r="J8268" s="84"/>
      <c r="K8268" s="31"/>
      <c r="L8268" s="31"/>
      <c r="M8268" s="169"/>
      <c r="N8268" s="148"/>
      <c r="O8268" s="106"/>
      <c r="P8268" s="43"/>
      <c r="Q8268" s="31"/>
      <c r="R8268" s="84"/>
      <c r="S8268" s="31"/>
      <c r="T8268" s="31"/>
      <c r="U8268" s="169"/>
      <c r="V8268" s="150"/>
      <c r="W8268" s="342" t="str" cm="1">
        <f t="array" ref="W8268">IF(SUM(LEN(B8268:V8268))=0,"",IF(OR(OR(ISBLANK(F8268),SUM(LEN(C8268),LEN(D8268))=0),AND(NOT(E8268="Unknown"),ISBLANK(J8268)),AND(NOT(O8268="Unknown"),ISBLANK(R8268))),"Missing Information", INDEX(Table15[Entire Service Line Classification], MATCH(SUMIFS(Table15[Unique ID],Table15[System-Owned Portion],E8268,Table15[If Material Anything Other than "Lead" in Column E,Was Material Ever Previously Lead?],G8268,Table15[Customer-Owned Portion],O8268),Table15[Unique ID],0),0)))</f>
        <v/>
      </c>
      <c r="X8268"/>
    </row>
    <row r="8269" spans="2:24" x14ac:dyDescent="0.35">
      <c r="B8269" s="146"/>
      <c r="C8269" s="31"/>
      <c r="D8269" s="31"/>
      <c r="E8269" s="44"/>
      <c r="F8269" s="43"/>
      <c r="G8269" s="84"/>
      <c r="H8269" s="31"/>
      <c r="I8269" s="31"/>
      <c r="J8269" s="84"/>
      <c r="K8269" s="31"/>
      <c r="L8269" s="31"/>
      <c r="M8269" s="169"/>
      <c r="N8269" s="148"/>
      <c r="O8269" s="106"/>
      <c r="P8269" s="43"/>
      <c r="Q8269" s="31"/>
      <c r="R8269" s="84"/>
      <c r="S8269" s="31"/>
      <c r="T8269" s="31"/>
      <c r="U8269" s="169"/>
      <c r="V8269" s="150"/>
      <c r="W8269" s="342" t="str" cm="1">
        <f t="array" ref="W8269">IF(SUM(LEN(B8269:V8269))=0,"",IF(OR(OR(ISBLANK(F8269),SUM(LEN(C8269),LEN(D8269))=0),AND(NOT(E8269="Unknown"),ISBLANK(J8269)),AND(NOT(O8269="Unknown"),ISBLANK(R8269))),"Missing Information", INDEX(Table15[Entire Service Line Classification], MATCH(SUMIFS(Table15[Unique ID],Table15[System-Owned Portion],E8269,Table15[If Material Anything Other than "Lead" in Column E,Was Material Ever Previously Lead?],G8269,Table15[Customer-Owned Portion],O8269),Table15[Unique ID],0),0)))</f>
        <v/>
      </c>
      <c r="X8269"/>
    </row>
    <row r="8270" spans="2:24" x14ac:dyDescent="0.35">
      <c r="B8270" s="146"/>
      <c r="C8270" s="31"/>
      <c r="D8270" s="31"/>
      <c r="E8270" s="44"/>
      <c r="F8270" s="43"/>
      <c r="G8270" s="84"/>
      <c r="H8270" s="31"/>
      <c r="I8270" s="31"/>
      <c r="J8270" s="84"/>
      <c r="K8270" s="31"/>
      <c r="L8270" s="31"/>
      <c r="M8270" s="169"/>
      <c r="N8270" s="148"/>
      <c r="O8270" s="106"/>
      <c r="P8270" s="43"/>
      <c r="Q8270" s="31"/>
      <c r="R8270" s="84"/>
      <c r="S8270" s="31"/>
      <c r="T8270" s="31"/>
      <c r="U8270" s="169"/>
      <c r="V8270" s="150"/>
      <c r="W8270" s="342" t="str" cm="1">
        <f t="array" ref="W8270">IF(SUM(LEN(B8270:V8270))=0,"",IF(OR(OR(ISBLANK(F8270),SUM(LEN(C8270),LEN(D8270))=0),AND(NOT(E8270="Unknown"),ISBLANK(J8270)),AND(NOT(O8270="Unknown"),ISBLANK(R8270))),"Missing Information", INDEX(Table15[Entire Service Line Classification], MATCH(SUMIFS(Table15[Unique ID],Table15[System-Owned Portion],E8270,Table15[If Material Anything Other than "Lead" in Column E,Was Material Ever Previously Lead?],G8270,Table15[Customer-Owned Portion],O8270),Table15[Unique ID],0),0)))</f>
        <v/>
      </c>
      <c r="X8270"/>
    </row>
    <row r="8271" spans="2:24" x14ac:dyDescent="0.35">
      <c r="B8271" s="146"/>
      <c r="C8271" s="31"/>
      <c r="D8271" s="31"/>
      <c r="E8271" s="44"/>
      <c r="F8271" s="43"/>
      <c r="G8271" s="84"/>
      <c r="H8271" s="31"/>
      <c r="I8271" s="31"/>
      <c r="J8271" s="84"/>
      <c r="K8271" s="31"/>
      <c r="L8271" s="31"/>
      <c r="M8271" s="169"/>
      <c r="N8271" s="148"/>
      <c r="O8271" s="106"/>
      <c r="P8271" s="43"/>
      <c r="Q8271" s="31"/>
      <c r="R8271" s="84"/>
      <c r="S8271" s="31"/>
      <c r="T8271" s="31"/>
      <c r="U8271" s="169"/>
      <c r="V8271" s="150"/>
      <c r="W8271" s="342" t="str" cm="1">
        <f t="array" ref="W8271">IF(SUM(LEN(B8271:V8271))=0,"",IF(OR(OR(ISBLANK(F8271),SUM(LEN(C8271),LEN(D8271))=0),AND(NOT(E8271="Unknown"),ISBLANK(J8271)),AND(NOT(O8271="Unknown"),ISBLANK(R8271))),"Missing Information", INDEX(Table15[Entire Service Line Classification], MATCH(SUMIFS(Table15[Unique ID],Table15[System-Owned Portion],E8271,Table15[If Material Anything Other than "Lead" in Column E,Was Material Ever Previously Lead?],G8271,Table15[Customer-Owned Portion],O8271),Table15[Unique ID],0),0)))</f>
        <v/>
      </c>
      <c r="X8271"/>
    </row>
    <row r="8272" spans="2:24" x14ac:dyDescent="0.35">
      <c r="B8272" s="146"/>
      <c r="C8272" s="31"/>
      <c r="D8272" s="31"/>
      <c r="E8272" s="44"/>
      <c r="F8272" s="43"/>
      <c r="G8272" s="84"/>
      <c r="H8272" s="31"/>
      <c r="I8272" s="31"/>
      <c r="J8272" s="84"/>
      <c r="K8272" s="31"/>
      <c r="L8272" s="31"/>
      <c r="M8272" s="169"/>
      <c r="N8272" s="148"/>
      <c r="O8272" s="106"/>
      <c r="P8272" s="43"/>
      <c r="Q8272" s="31"/>
      <c r="R8272" s="84"/>
      <c r="S8272" s="31"/>
      <c r="T8272" s="31"/>
      <c r="U8272" s="169"/>
      <c r="V8272" s="150"/>
      <c r="W8272" s="342" t="str" cm="1">
        <f t="array" ref="W8272">IF(SUM(LEN(B8272:V8272))=0,"",IF(OR(OR(ISBLANK(F8272),SUM(LEN(C8272),LEN(D8272))=0),AND(NOT(E8272="Unknown"),ISBLANK(J8272)),AND(NOT(O8272="Unknown"),ISBLANK(R8272))),"Missing Information", INDEX(Table15[Entire Service Line Classification], MATCH(SUMIFS(Table15[Unique ID],Table15[System-Owned Portion],E8272,Table15[If Material Anything Other than "Lead" in Column E,Was Material Ever Previously Lead?],G8272,Table15[Customer-Owned Portion],O8272),Table15[Unique ID],0),0)))</f>
        <v/>
      </c>
      <c r="X8272"/>
    </row>
    <row r="8273" spans="2:24" x14ac:dyDescent="0.35">
      <c r="B8273" s="146"/>
      <c r="C8273" s="31"/>
      <c r="D8273" s="31"/>
      <c r="E8273" s="44"/>
      <c r="F8273" s="43"/>
      <c r="G8273" s="84"/>
      <c r="H8273" s="31"/>
      <c r="I8273" s="31"/>
      <c r="J8273" s="84"/>
      <c r="K8273" s="31"/>
      <c r="L8273" s="31"/>
      <c r="M8273" s="169"/>
      <c r="N8273" s="148"/>
      <c r="O8273" s="106"/>
      <c r="P8273" s="43"/>
      <c r="Q8273" s="31"/>
      <c r="R8273" s="84"/>
      <c r="S8273" s="31"/>
      <c r="T8273" s="31"/>
      <c r="U8273" s="169"/>
      <c r="V8273" s="150"/>
      <c r="W8273" s="342" t="str" cm="1">
        <f t="array" ref="W8273">IF(SUM(LEN(B8273:V8273))=0,"",IF(OR(OR(ISBLANK(F8273),SUM(LEN(C8273),LEN(D8273))=0),AND(NOT(E8273="Unknown"),ISBLANK(J8273)),AND(NOT(O8273="Unknown"),ISBLANK(R8273))),"Missing Information", INDEX(Table15[Entire Service Line Classification], MATCH(SUMIFS(Table15[Unique ID],Table15[System-Owned Portion],E8273,Table15[If Material Anything Other than "Lead" in Column E,Was Material Ever Previously Lead?],G8273,Table15[Customer-Owned Portion],O8273),Table15[Unique ID],0),0)))</f>
        <v/>
      </c>
      <c r="X8273"/>
    </row>
    <row r="8274" spans="2:24" x14ac:dyDescent="0.35">
      <c r="B8274" s="146"/>
      <c r="C8274" s="31"/>
      <c r="D8274" s="31"/>
      <c r="E8274" s="44"/>
      <c r="F8274" s="43"/>
      <c r="G8274" s="84"/>
      <c r="H8274" s="31"/>
      <c r="I8274" s="31"/>
      <c r="J8274" s="84"/>
      <c r="K8274" s="31"/>
      <c r="L8274" s="31"/>
      <c r="M8274" s="169"/>
      <c r="N8274" s="148"/>
      <c r="O8274" s="106"/>
      <c r="P8274" s="43"/>
      <c r="Q8274" s="31"/>
      <c r="R8274" s="84"/>
      <c r="S8274" s="31"/>
      <c r="T8274" s="31"/>
      <c r="U8274" s="169"/>
      <c r="V8274" s="150"/>
      <c r="W8274" s="342" t="str" cm="1">
        <f t="array" ref="W8274">IF(SUM(LEN(B8274:V8274))=0,"",IF(OR(OR(ISBLANK(F8274),SUM(LEN(C8274),LEN(D8274))=0),AND(NOT(E8274="Unknown"),ISBLANK(J8274)),AND(NOT(O8274="Unknown"),ISBLANK(R8274))),"Missing Information", INDEX(Table15[Entire Service Line Classification], MATCH(SUMIFS(Table15[Unique ID],Table15[System-Owned Portion],E8274,Table15[If Material Anything Other than "Lead" in Column E,Was Material Ever Previously Lead?],G8274,Table15[Customer-Owned Portion],O8274),Table15[Unique ID],0),0)))</f>
        <v/>
      </c>
      <c r="X8274"/>
    </row>
    <row r="8275" spans="2:24" x14ac:dyDescent="0.35">
      <c r="B8275" s="146"/>
      <c r="C8275" s="31"/>
      <c r="D8275" s="31"/>
      <c r="E8275" s="44"/>
      <c r="F8275" s="43"/>
      <c r="G8275" s="84"/>
      <c r="H8275" s="31"/>
      <c r="I8275" s="31"/>
      <c r="J8275" s="84"/>
      <c r="K8275" s="31"/>
      <c r="L8275" s="31"/>
      <c r="M8275" s="169"/>
      <c r="N8275" s="148"/>
      <c r="O8275" s="106"/>
      <c r="P8275" s="43"/>
      <c r="Q8275" s="31"/>
      <c r="R8275" s="84"/>
      <c r="S8275" s="31"/>
      <c r="T8275" s="31"/>
      <c r="U8275" s="169"/>
      <c r="V8275" s="150"/>
      <c r="W8275" s="342" t="str" cm="1">
        <f t="array" ref="W8275">IF(SUM(LEN(B8275:V8275))=0,"",IF(OR(OR(ISBLANK(F8275),SUM(LEN(C8275),LEN(D8275))=0),AND(NOT(E8275="Unknown"),ISBLANK(J8275)),AND(NOT(O8275="Unknown"),ISBLANK(R8275))),"Missing Information", INDEX(Table15[Entire Service Line Classification], MATCH(SUMIFS(Table15[Unique ID],Table15[System-Owned Portion],E8275,Table15[If Material Anything Other than "Lead" in Column E,Was Material Ever Previously Lead?],G8275,Table15[Customer-Owned Portion],O8275),Table15[Unique ID],0),0)))</f>
        <v/>
      </c>
      <c r="X8275"/>
    </row>
    <row r="8276" spans="2:24" x14ac:dyDescent="0.35">
      <c r="B8276" s="146"/>
      <c r="C8276" s="31"/>
      <c r="D8276" s="31"/>
      <c r="E8276" s="44"/>
      <c r="F8276" s="43"/>
      <c r="G8276" s="84"/>
      <c r="H8276" s="31"/>
      <c r="I8276" s="31"/>
      <c r="J8276" s="84"/>
      <c r="K8276" s="31"/>
      <c r="L8276" s="31"/>
      <c r="M8276" s="169"/>
      <c r="N8276" s="148"/>
      <c r="O8276" s="106"/>
      <c r="P8276" s="43"/>
      <c r="Q8276" s="31"/>
      <c r="R8276" s="84"/>
      <c r="S8276" s="31"/>
      <c r="T8276" s="31"/>
      <c r="U8276" s="169"/>
      <c r="V8276" s="150"/>
      <c r="W8276" s="342" t="str" cm="1">
        <f t="array" ref="W8276">IF(SUM(LEN(B8276:V8276))=0,"",IF(OR(OR(ISBLANK(F8276),SUM(LEN(C8276),LEN(D8276))=0),AND(NOT(E8276="Unknown"),ISBLANK(J8276)),AND(NOT(O8276="Unknown"),ISBLANK(R8276))),"Missing Information", INDEX(Table15[Entire Service Line Classification], MATCH(SUMIFS(Table15[Unique ID],Table15[System-Owned Portion],E8276,Table15[If Material Anything Other than "Lead" in Column E,Was Material Ever Previously Lead?],G8276,Table15[Customer-Owned Portion],O8276),Table15[Unique ID],0),0)))</f>
        <v/>
      </c>
      <c r="X8276"/>
    </row>
    <row r="8277" spans="2:24" x14ac:dyDescent="0.35">
      <c r="B8277" s="146"/>
      <c r="C8277" s="31"/>
      <c r="D8277" s="31"/>
      <c r="E8277" s="44"/>
      <c r="F8277" s="43"/>
      <c r="G8277" s="84"/>
      <c r="H8277" s="31"/>
      <c r="I8277" s="31"/>
      <c r="J8277" s="84"/>
      <c r="K8277" s="31"/>
      <c r="L8277" s="31"/>
      <c r="M8277" s="169"/>
      <c r="N8277" s="148"/>
      <c r="O8277" s="106"/>
      <c r="P8277" s="43"/>
      <c r="Q8277" s="31"/>
      <c r="R8277" s="84"/>
      <c r="S8277" s="31"/>
      <c r="T8277" s="31"/>
      <c r="U8277" s="169"/>
      <c r="V8277" s="150"/>
      <c r="W8277" s="342" t="str" cm="1">
        <f t="array" ref="W8277">IF(SUM(LEN(B8277:V8277))=0,"",IF(OR(OR(ISBLANK(F8277),SUM(LEN(C8277),LEN(D8277))=0),AND(NOT(E8277="Unknown"),ISBLANK(J8277)),AND(NOT(O8277="Unknown"),ISBLANK(R8277))),"Missing Information", INDEX(Table15[Entire Service Line Classification], MATCH(SUMIFS(Table15[Unique ID],Table15[System-Owned Portion],E8277,Table15[If Material Anything Other than "Lead" in Column E,Was Material Ever Previously Lead?],G8277,Table15[Customer-Owned Portion],O8277),Table15[Unique ID],0),0)))</f>
        <v/>
      </c>
      <c r="X8277"/>
    </row>
    <row r="8278" spans="2:24" x14ac:dyDescent="0.35">
      <c r="B8278" s="146"/>
      <c r="C8278" s="31"/>
      <c r="D8278" s="31"/>
      <c r="E8278" s="44"/>
      <c r="F8278" s="43"/>
      <c r="G8278" s="84"/>
      <c r="H8278" s="31"/>
      <c r="I8278" s="31"/>
      <c r="J8278" s="84"/>
      <c r="K8278" s="31"/>
      <c r="L8278" s="31"/>
      <c r="M8278" s="169"/>
      <c r="N8278" s="148"/>
      <c r="O8278" s="106"/>
      <c r="P8278" s="43"/>
      <c r="Q8278" s="31"/>
      <c r="R8278" s="84"/>
      <c r="S8278" s="31"/>
      <c r="T8278" s="31"/>
      <c r="U8278" s="169"/>
      <c r="V8278" s="150"/>
      <c r="W8278" s="342" t="str" cm="1">
        <f t="array" ref="W8278">IF(SUM(LEN(B8278:V8278))=0,"",IF(OR(OR(ISBLANK(F8278),SUM(LEN(C8278),LEN(D8278))=0),AND(NOT(E8278="Unknown"),ISBLANK(J8278)),AND(NOT(O8278="Unknown"),ISBLANK(R8278))),"Missing Information", INDEX(Table15[Entire Service Line Classification], MATCH(SUMIFS(Table15[Unique ID],Table15[System-Owned Portion],E8278,Table15[If Material Anything Other than "Lead" in Column E,Was Material Ever Previously Lead?],G8278,Table15[Customer-Owned Portion],O8278),Table15[Unique ID],0),0)))</f>
        <v/>
      </c>
      <c r="X8278"/>
    </row>
    <row r="8279" spans="2:24" x14ac:dyDescent="0.35">
      <c r="B8279" s="146"/>
      <c r="C8279" s="31"/>
      <c r="D8279" s="31"/>
      <c r="E8279" s="44"/>
      <c r="F8279" s="43"/>
      <c r="G8279" s="84"/>
      <c r="H8279" s="31"/>
      <c r="I8279" s="31"/>
      <c r="J8279" s="84"/>
      <c r="K8279" s="31"/>
      <c r="L8279" s="31"/>
      <c r="M8279" s="169"/>
      <c r="N8279" s="148"/>
      <c r="O8279" s="106"/>
      <c r="P8279" s="43"/>
      <c r="Q8279" s="31"/>
      <c r="R8279" s="84"/>
      <c r="S8279" s="31"/>
      <c r="T8279" s="31"/>
      <c r="U8279" s="169"/>
      <c r="V8279" s="150"/>
      <c r="W8279" s="342" t="str" cm="1">
        <f t="array" ref="W8279">IF(SUM(LEN(B8279:V8279))=0,"",IF(OR(OR(ISBLANK(F8279),SUM(LEN(C8279),LEN(D8279))=0),AND(NOT(E8279="Unknown"),ISBLANK(J8279)),AND(NOT(O8279="Unknown"),ISBLANK(R8279))),"Missing Information", INDEX(Table15[Entire Service Line Classification], MATCH(SUMIFS(Table15[Unique ID],Table15[System-Owned Portion],E8279,Table15[If Material Anything Other than "Lead" in Column E,Was Material Ever Previously Lead?],G8279,Table15[Customer-Owned Portion],O8279),Table15[Unique ID],0),0)))</f>
        <v/>
      </c>
      <c r="X8279"/>
    </row>
    <row r="8280" spans="2:24" x14ac:dyDescent="0.35">
      <c r="B8280" s="146"/>
      <c r="C8280" s="31"/>
      <c r="D8280" s="31"/>
      <c r="E8280" s="44"/>
      <c r="F8280" s="43"/>
      <c r="G8280" s="84"/>
      <c r="H8280" s="31"/>
      <c r="I8280" s="31"/>
      <c r="J8280" s="84"/>
      <c r="K8280" s="31"/>
      <c r="L8280" s="31"/>
      <c r="M8280" s="169"/>
      <c r="N8280" s="148"/>
      <c r="O8280" s="106"/>
      <c r="P8280" s="43"/>
      <c r="Q8280" s="31"/>
      <c r="R8280" s="84"/>
      <c r="S8280" s="31"/>
      <c r="T8280" s="31"/>
      <c r="U8280" s="169"/>
      <c r="V8280" s="150"/>
      <c r="W8280" s="342" t="str" cm="1">
        <f t="array" ref="W8280">IF(SUM(LEN(B8280:V8280))=0,"",IF(OR(OR(ISBLANK(F8280),SUM(LEN(C8280),LEN(D8280))=0),AND(NOT(E8280="Unknown"),ISBLANK(J8280)),AND(NOT(O8280="Unknown"),ISBLANK(R8280))),"Missing Information", INDEX(Table15[Entire Service Line Classification], MATCH(SUMIFS(Table15[Unique ID],Table15[System-Owned Portion],E8280,Table15[If Material Anything Other than "Lead" in Column E,Was Material Ever Previously Lead?],G8280,Table15[Customer-Owned Portion],O8280),Table15[Unique ID],0),0)))</f>
        <v/>
      </c>
      <c r="X8280"/>
    </row>
    <row r="8281" spans="2:24" x14ac:dyDescent="0.35">
      <c r="B8281" s="146"/>
      <c r="C8281" s="31"/>
      <c r="D8281" s="31"/>
      <c r="E8281" s="44"/>
      <c r="F8281" s="43"/>
      <c r="G8281" s="84"/>
      <c r="H8281" s="31"/>
      <c r="I8281" s="31"/>
      <c r="J8281" s="84"/>
      <c r="K8281" s="31"/>
      <c r="L8281" s="31"/>
      <c r="M8281" s="169"/>
      <c r="N8281" s="148"/>
      <c r="O8281" s="106"/>
      <c r="P8281" s="43"/>
      <c r="Q8281" s="31"/>
      <c r="R8281" s="84"/>
      <c r="S8281" s="31"/>
      <c r="T8281" s="31"/>
      <c r="U8281" s="169"/>
      <c r="V8281" s="150"/>
      <c r="W8281" s="342" t="str" cm="1">
        <f t="array" ref="W8281">IF(SUM(LEN(B8281:V8281))=0,"",IF(OR(OR(ISBLANK(F8281),SUM(LEN(C8281),LEN(D8281))=0),AND(NOT(E8281="Unknown"),ISBLANK(J8281)),AND(NOT(O8281="Unknown"),ISBLANK(R8281))),"Missing Information", INDEX(Table15[Entire Service Line Classification], MATCH(SUMIFS(Table15[Unique ID],Table15[System-Owned Portion],E8281,Table15[If Material Anything Other than "Lead" in Column E,Was Material Ever Previously Lead?],G8281,Table15[Customer-Owned Portion],O8281),Table15[Unique ID],0),0)))</f>
        <v/>
      </c>
      <c r="X8281"/>
    </row>
    <row r="8282" spans="2:24" x14ac:dyDescent="0.35">
      <c r="B8282" s="146"/>
      <c r="C8282" s="31"/>
      <c r="D8282" s="31"/>
      <c r="E8282" s="44"/>
      <c r="F8282" s="43"/>
      <c r="G8282" s="84"/>
      <c r="H8282" s="31"/>
      <c r="I8282" s="31"/>
      <c r="J8282" s="84"/>
      <c r="K8282" s="31"/>
      <c r="L8282" s="31"/>
      <c r="M8282" s="169"/>
      <c r="N8282" s="148"/>
      <c r="O8282" s="106"/>
      <c r="P8282" s="43"/>
      <c r="Q8282" s="31"/>
      <c r="R8282" s="84"/>
      <c r="S8282" s="31"/>
      <c r="T8282" s="31"/>
      <c r="U8282" s="169"/>
      <c r="V8282" s="150"/>
      <c r="W8282" s="342" t="str" cm="1">
        <f t="array" ref="W8282">IF(SUM(LEN(B8282:V8282))=0,"",IF(OR(OR(ISBLANK(F8282),SUM(LEN(C8282),LEN(D8282))=0),AND(NOT(E8282="Unknown"),ISBLANK(J8282)),AND(NOT(O8282="Unknown"),ISBLANK(R8282))),"Missing Information", INDEX(Table15[Entire Service Line Classification], MATCH(SUMIFS(Table15[Unique ID],Table15[System-Owned Portion],E8282,Table15[If Material Anything Other than "Lead" in Column E,Was Material Ever Previously Lead?],G8282,Table15[Customer-Owned Portion],O8282),Table15[Unique ID],0),0)))</f>
        <v/>
      </c>
      <c r="X8282"/>
    </row>
    <row r="8283" spans="2:24" x14ac:dyDescent="0.35">
      <c r="B8283" s="146"/>
      <c r="C8283" s="31"/>
      <c r="D8283" s="31"/>
      <c r="E8283" s="44"/>
      <c r="F8283" s="43"/>
      <c r="G8283" s="84"/>
      <c r="H8283" s="31"/>
      <c r="I8283" s="31"/>
      <c r="J8283" s="84"/>
      <c r="K8283" s="31"/>
      <c r="L8283" s="31"/>
      <c r="M8283" s="169"/>
      <c r="N8283" s="148"/>
      <c r="O8283" s="106"/>
      <c r="P8283" s="43"/>
      <c r="Q8283" s="31"/>
      <c r="R8283" s="84"/>
      <c r="S8283" s="31"/>
      <c r="T8283" s="31"/>
      <c r="U8283" s="169"/>
      <c r="V8283" s="150"/>
      <c r="W8283" s="342" t="str" cm="1">
        <f t="array" ref="W8283">IF(SUM(LEN(B8283:V8283))=0,"",IF(OR(OR(ISBLANK(F8283),SUM(LEN(C8283),LEN(D8283))=0),AND(NOT(E8283="Unknown"),ISBLANK(J8283)),AND(NOT(O8283="Unknown"),ISBLANK(R8283))),"Missing Information", INDEX(Table15[Entire Service Line Classification], MATCH(SUMIFS(Table15[Unique ID],Table15[System-Owned Portion],E8283,Table15[If Material Anything Other than "Lead" in Column E,Was Material Ever Previously Lead?],G8283,Table15[Customer-Owned Portion],O8283),Table15[Unique ID],0),0)))</f>
        <v/>
      </c>
      <c r="X8283"/>
    </row>
    <row r="8284" spans="2:24" x14ac:dyDescent="0.35">
      <c r="B8284" s="146"/>
      <c r="C8284" s="31"/>
      <c r="D8284" s="31"/>
      <c r="E8284" s="44"/>
      <c r="F8284" s="43"/>
      <c r="G8284" s="84"/>
      <c r="H8284" s="31"/>
      <c r="I8284" s="31"/>
      <c r="J8284" s="84"/>
      <c r="K8284" s="31"/>
      <c r="L8284" s="31"/>
      <c r="M8284" s="169"/>
      <c r="N8284" s="148"/>
      <c r="O8284" s="106"/>
      <c r="P8284" s="43"/>
      <c r="Q8284" s="31"/>
      <c r="R8284" s="84"/>
      <c r="S8284" s="31"/>
      <c r="T8284" s="31"/>
      <c r="U8284" s="169"/>
      <c r="V8284" s="150"/>
      <c r="W8284" s="342" t="str" cm="1">
        <f t="array" ref="W8284">IF(SUM(LEN(B8284:V8284))=0,"",IF(OR(OR(ISBLANK(F8284),SUM(LEN(C8284),LEN(D8284))=0),AND(NOT(E8284="Unknown"),ISBLANK(J8284)),AND(NOT(O8284="Unknown"),ISBLANK(R8284))),"Missing Information", INDEX(Table15[Entire Service Line Classification], MATCH(SUMIFS(Table15[Unique ID],Table15[System-Owned Portion],E8284,Table15[If Material Anything Other than "Lead" in Column E,Was Material Ever Previously Lead?],G8284,Table15[Customer-Owned Portion],O8284),Table15[Unique ID],0),0)))</f>
        <v/>
      </c>
      <c r="X8284"/>
    </row>
    <row r="8285" spans="2:24" x14ac:dyDescent="0.35">
      <c r="B8285" s="146"/>
      <c r="C8285" s="31"/>
      <c r="D8285" s="31"/>
      <c r="E8285" s="44"/>
      <c r="F8285" s="43"/>
      <c r="G8285" s="84"/>
      <c r="H8285" s="31"/>
      <c r="I8285" s="31"/>
      <c r="J8285" s="84"/>
      <c r="K8285" s="31"/>
      <c r="L8285" s="31"/>
      <c r="M8285" s="169"/>
      <c r="N8285" s="148"/>
      <c r="O8285" s="106"/>
      <c r="P8285" s="43"/>
      <c r="Q8285" s="31"/>
      <c r="R8285" s="84"/>
      <c r="S8285" s="31"/>
      <c r="T8285" s="31"/>
      <c r="U8285" s="169"/>
      <c r="V8285" s="150"/>
      <c r="W8285" s="342" t="str" cm="1">
        <f t="array" ref="W8285">IF(SUM(LEN(B8285:V8285))=0,"",IF(OR(OR(ISBLANK(F8285),SUM(LEN(C8285),LEN(D8285))=0),AND(NOT(E8285="Unknown"),ISBLANK(J8285)),AND(NOT(O8285="Unknown"),ISBLANK(R8285))),"Missing Information", INDEX(Table15[Entire Service Line Classification], MATCH(SUMIFS(Table15[Unique ID],Table15[System-Owned Portion],E8285,Table15[If Material Anything Other than "Lead" in Column E,Was Material Ever Previously Lead?],G8285,Table15[Customer-Owned Portion],O8285),Table15[Unique ID],0),0)))</f>
        <v/>
      </c>
      <c r="X8285"/>
    </row>
    <row r="8286" spans="2:24" x14ac:dyDescent="0.35">
      <c r="B8286" s="146"/>
      <c r="C8286" s="31"/>
      <c r="D8286" s="31"/>
      <c r="E8286" s="44"/>
      <c r="F8286" s="43"/>
      <c r="G8286" s="84"/>
      <c r="H8286" s="31"/>
      <c r="I8286" s="31"/>
      <c r="J8286" s="84"/>
      <c r="K8286" s="31"/>
      <c r="L8286" s="31"/>
      <c r="M8286" s="169"/>
      <c r="N8286" s="148"/>
      <c r="O8286" s="106"/>
      <c r="P8286" s="43"/>
      <c r="Q8286" s="31"/>
      <c r="R8286" s="84"/>
      <c r="S8286" s="31"/>
      <c r="T8286" s="31"/>
      <c r="U8286" s="169"/>
      <c r="V8286" s="150"/>
      <c r="W8286" s="342" t="str" cm="1">
        <f t="array" ref="W8286">IF(SUM(LEN(B8286:V8286))=0,"",IF(OR(OR(ISBLANK(F8286),SUM(LEN(C8286),LEN(D8286))=0),AND(NOT(E8286="Unknown"),ISBLANK(J8286)),AND(NOT(O8286="Unknown"),ISBLANK(R8286))),"Missing Information", INDEX(Table15[Entire Service Line Classification], MATCH(SUMIFS(Table15[Unique ID],Table15[System-Owned Portion],E8286,Table15[If Material Anything Other than "Lead" in Column E,Was Material Ever Previously Lead?],G8286,Table15[Customer-Owned Portion],O8286),Table15[Unique ID],0),0)))</f>
        <v/>
      </c>
      <c r="X8286"/>
    </row>
    <row r="8287" spans="2:24" x14ac:dyDescent="0.35">
      <c r="B8287" s="146"/>
      <c r="C8287" s="31"/>
      <c r="D8287" s="31"/>
      <c r="E8287" s="44"/>
      <c r="F8287" s="43"/>
      <c r="G8287" s="84"/>
      <c r="H8287" s="31"/>
      <c r="I8287" s="31"/>
      <c r="J8287" s="84"/>
      <c r="K8287" s="31"/>
      <c r="L8287" s="31"/>
      <c r="M8287" s="169"/>
      <c r="N8287" s="148"/>
      <c r="O8287" s="106"/>
      <c r="P8287" s="43"/>
      <c r="Q8287" s="31"/>
      <c r="R8287" s="84"/>
      <c r="S8287" s="31"/>
      <c r="T8287" s="31"/>
      <c r="U8287" s="169"/>
      <c r="V8287" s="150"/>
      <c r="W8287" s="342" t="str" cm="1">
        <f t="array" ref="W8287">IF(SUM(LEN(B8287:V8287))=0,"",IF(OR(OR(ISBLANK(F8287),SUM(LEN(C8287),LEN(D8287))=0),AND(NOT(E8287="Unknown"),ISBLANK(J8287)),AND(NOT(O8287="Unknown"),ISBLANK(R8287))),"Missing Information", INDEX(Table15[Entire Service Line Classification], MATCH(SUMIFS(Table15[Unique ID],Table15[System-Owned Portion],E8287,Table15[If Material Anything Other than "Lead" in Column E,Was Material Ever Previously Lead?],G8287,Table15[Customer-Owned Portion],O8287),Table15[Unique ID],0),0)))</f>
        <v/>
      </c>
      <c r="X8287"/>
    </row>
    <row r="8288" spans="2:24" x14ac:dyDescent="0.35">
      <c r="B8288" s="146"/>
      <c r="C8288" s="31"/>
      <c r="D8288" s="31"/>
      <c r="E8288" s="44"/>
      <c r="F8288" s="43"/>
      <c r="G8288" s="84"/>
      <c r="H8288" s="31"/>
      <c r="I8288" s="31"/>
      <c r="J8288" s="84"/>
      <c r="K8288" s="31"/>
      <c r="L8288" s="31"/>
      <c r="M8288" s="169"/>
      <c r="N8288" s="148"/>
      <c r="O8288" s="106"/>
      <c r="P8288" s="43"/>
      <c r="Q8288" s="31"/>
      <c r="R8288" s="84"/>
      <c r="S8288" s="31"/>
      <c r="T8288" s="31"/>
      <c r="U8288" s="169"/>
      <c r="V8288" s="150"/>
      <c r="W8288" s="342" t="str" cm="1">
        <f t="array" ref="W8288">IF(SUM(LEN(B8288:V8288))=0,"",IF(OR(OR(ISBLANK(F8288),SUM(LEN(C8288),LEN(D8288))=0),AND(NOT(E8288="Unknown"),ISBLANK(J8288)),AND(NOT(O8288="Unknown"),ISBLANK(R8288))),"Missing Information", INDEX(Table15[Entire Service Line Classification], MATCH(SUMIFS(Table15[Unique ID],Table15[System-Owned Portion],E8288,Table15[If Material Anything Other than "Lead" in Column E,Was Material Ever Previously Lead?],G8288,Table15[Customer-Owned Portion],O8288),Table15[Unique ID],0),0)))</f>
        <v/>
      </c>
      <c r="X8288"/>
    </row>
    <row r="8289" spans="2:24" x14ac:dyDescent="0.35">
      <c r="B8289" s="146"/>
      <c r="C8289" s="31"/>
      <c r="D8289" s="31"/>
      <c r="E8289" s="44"/>
      <c r="F8289" s="43"/>
      <c r="G8289" s="84"/>
      <c r="H8289" s="31"/>
      <c r="I8289" s="31"/>
      <c r="J8289" s="84"/>
      <c r="K8289" s="31"/>
      <c r="L8289" s="31"/>
      <c r="M8289" s="169"/>
      <c r="N8289" s="148"/>
      <c r="O8289" s="106"/>
      <c r="P8289" s="43"/>
      <c r="Q8289" s="31"/>
      <c r="R8289" s="84"/>
      <c r="S8289" s="31"/>
      <c r="T8289" s="31"/>
      <c r="U8289" s="169"/>
      <c r="V8289" s="150"/>
      <c r="W8289" s="342" t="str" cm="1">
        <f t="array" ref="W8289">IF(SUM(LEN(B8289:V8289))=0,"",IF(OR(OR(ISBLANK(F8289),SUM(LEN(C8289),LEN(D8289))=0),AND(NOT(E8289="Unknown"),ISBLANK(J8289)),AND(NOT(O8289="Unknown"),ISBLANK(R8289))),"Missing Information", INDEX(Table15[Entire Service Line Classification], MATCH(SUMIFS(Table15[Unique ID],Table15[System-Owned Portion],E8289,Table15[If Material Anything Other than "Lead" in Column E,Was Material Ever Previously Lead?],G8289,Table15[Customer-Owned Portion],O8289),Table15[Unique ID],0),0)))</f>
        <v/>
      </c>
      <c r="X8289"/>
    </row>
    <row r="8290" spans="2:24" x14ac:dyDescent="0.35">
      <c r="B8290" s="146"/>
      <c r="C8290" s="31"/>
      <c r="D8290" s="31"/>
      <c r="E8290" s="44"/>
      <c r="F8290" s="43"/>
      <c r="G8290" s="84"/>
      <c r="H8290" s="31"/>
      <c r="I8290" s="31"/>
      <c r="J8290" s="84"/>
      <c r="K8290" s="31"/>
      <c r="L8290" s="31"/>
      <c r="M8290" s="169"/>
      <c r="N8290" s="148"/>
      <c r="O8290" s="106"/>
      <c r="P8290" s="43"/>
      <c r="Q8290" s="31"/>
      <c r="R8290" s="84"/>
      <c r="S8290" s="31"/>
      <c r="T8290" s="31"/>
      <c r="U8290" s="169"/>
      <c r="V8290" s="150"/>
      <c r="W8290" s="342" t="str" cm="1">
        <f t="array" ref="W8290">IF(SUM(LEN(B8290:V8290))=0,"",IF(OR(OR(ISBLANK(F8290),SUM(LEN(C8290),LEN(D8290))=0),AND(NOT(E8290="Unknown"),ISBLANK(J8290)),AND(NOT(O8290="Unknown"),ISBLANK(R8290))),"Missing Information", INDEX(Table15[Entire Service Line Classification], MATCH(SUMIFS(Table15[Unique ID],Table15[System-Owned Portion],E8290,Table15[If Material Anything Other than "Lead" in Column E,Was Material Ever Previously Lead?],G8290,Table15[Customer-Owned Portion],O8290),Table15[Unique ID],0),0)))</f>
        <v/>
      </c>
      <c r="X8290"/>
    </row>
    <row r="8291" spans="2:24" x14ac:dyDescent="0.35">
      <c r="B8291" s="146"/>
      <c r="C8291" s="31"/>
      <c r="D8291" s="31"/>
      <c r="E8291" s="44"/>
      <c r="F8291" s="43"/>
      <c r="G8291" s="84"/>
      <c r="H8291" s="31"/>
      <c r="I8291" s="31"/>
      <c r="J8291" s="84"/>
      <c r="K8291" s="31"/>
      <c r="L8291" s="31"/>
      <c r="M8291" s="169"/>
      <c r="N8291" s="148"/>
      <c r="O8291" s="106"/>
      <c r="P8291" s="43"/>
      <c r="Q8291" s="31"/>
      <c r="R8291" s="84"/>
      <c r="S8291" s="31"/>
      <c r="T8291" s="31"/>
      <c r="U8291" s="169"/>
      <c r="V8291" s="150"/>
      <c r="W8291" s="342" t="str" cm="1">
        <f t="array" ref="W8291">IF(SUM(LEN(B8291:V8291))=0,"",IF(OR(OR(ISBLANK(F8291),SUM(LEN(C8291),LEN(D8291))=0),AND(NOT(E8291="Unknown"),ISBLANK(J8291)),AND(NOT(O8291="Unknown"),ISBLANK(R8291))),"Missing Information", INDEX(Table15[Entire Service Line Classification], MATCH(SUMIFS(Table15[Unique ID],Table15[System-Owned Portion],E8291,Table15[If Material Anything Other than "Lead" in Column E,Was Material Ever Previously Lead?],G8291,Table15[Customer-Owned Portion],O8291),Table15[Unique ID],0),0)))</f>
        <v/>
      </c>
      <c r="X8291"/>
    </row>
    <row r="8292" spans="2:24" x14ac:dyDescent="0.35">
      <c r="B8292" s="146"/>
      <c r="C8292" s="31"/>
      <c r="D8292" s="31"/>
      <c r="E8292" s="44"/>
      <c r="F8292" s="43"/>
      <c r="G8292" s="84"/>
      <c r="H8292" s="31"/>
      <c r="I8292" s="31"/>
      <c r="J8292" s="84"/>
      <c r="K8292" s="31"/>
      <c r="L8292" s="31"/>
      <c r="M8292" s="169"/>
      <c r="N8292" s="148"/>
      <c r="O8292" s="106"/>
      <c r="P8292" s="43"/>
      <c r="Q8292" s="31"/>
      <c r="R8292" s="84"/>
      <c r="S8292" s="31"/>
      <c r="T8292" s="31"/>
      <c r="U8292" s="169"/>
      <c r="V8292" s="150"/>
      <c r="W8292" s="342" t="str" cm="1">
        <f t="array" ref="W8292">IF(SUM(LEN(B8292:V8292))=0,"",IF(OR(OR(ISBLANK(F8292),SUM(LEN(C8292),LEN(D8292))=0),AND(NOT(E8292="Unknown"),ISBLANK(J8292)),AND(NOT(O8292="Unknown"),ISBLANK(R8292))),"Missing Information", INDEX(Table15[Entire Service Line Classification], MATCH(SUMIFS(Table15[Unique ID],Table15[System-Owned Portion],E8292,Table15[If Material Anything Other than "Lead" in Column E,Was Material Ever Previously Lead?],G8292,Table15[Customer-Owned Portion],O8292),Table15[Unique ID],0),0)))</f>
        <v/>
      </c>
      <c r="X8292"/>
    </row>
    <row r="8293" spans="2:24" x14ac:dyDescent="0.35">
      <c r="B8293" s="146"/>
      <c r="C8293" s="31"/>
      <c r="D8293" s="31"/>
      <c r="E8293" s="44"/>
      <c r="F8293" s="43"/>
      <c r="G8293" s="84"/>
      <c r="H8293" s="31"/>
      <c r="I8293" s="31"/>
      <c r="J8293" s="84"/>
      <c r="K8293" s="31"/>
      <c r="L8293" s="31"/>
      <c r="M8293" s="169"/>
      <c r="N8293" s="148"/>
      <c r="O8293" s="106"/>
      <c r="P8293" s="43"/>
      <c r="Q8293" s="31"/>
      <c r="R8293" s="84"/>
      <c r="S8293" s="31"/>
      <c r="T8293" s="31"/>
      <c r="U8293" s="169"/>
      <c r="V8293" s="150"/>
      <c r="W8293" s="342" t="str" cm="1">
        <f t="array" ref="W8293">IF(SUM(LEN(B8293:V8293))=0,"",IF(OR(OR(ISBLANK(F8293),SUM(LEN(C8293),LEN(D8293))=0),AND(NOT(E8293="Unknown"),ISBLANK(J8293)),AND(NOT(O8293="Unknown"),ISBLANK(R8293))),"Missing Information", INDEX(Table15[Entire Service Line Classification], MATCH(SUMIFS(Table15[Unique ID],Table15[System-Owned Portion],E8293,Table15[If Material Anything Other than "Lead" in Column E,Was Material Ever Previously Lead?],G8293,Table15[Customer-Owned Portion],O8293),Table15[Unique ID],0),0)))</f>
        <v/>
      </c>
      <c r="X8293"/>
    </row>
    <row r="8294" spans="2:24" x14ac:dyDescent="0.35">
      <c r="B8294" s="146"/>
      <c r="C8294" s="31"/>
      <c r="D8294" s="31"/>
      <c r="E8294" s="44"/>
      <c r="F8294" s="43"/>
      <c r="G8294" s="84"/>
      <c r="H8294" s="31"/>
      <c r="I8294" s="31"/>
      <c r="J8294" s="84"/>
      <c r="K8294" s="31"/>
      <c r="L8294" s="31"/>
      <c r="M8294" s="169"/>
      <c r="N8294" s="148"/>
      <c r="O8294" s="106"/>
      <c r="P8294" s="43"/>
      <c r="Q8294" s="31"/>
      <c r="R8294" s="84"/>
      <c r="S8294" s="31"/>
      <c r="T8294" s="31"/>
      <c r="U8294" s="169"/>
      <c r="V8294" s="150"/>
      <c r="W8294" s="342" t="str" cm="1">
        <f t="array" ref="W8294">IF(SUM(LEN(B8294:V8294))=0,"",IF(OR(OR(ISBLANK(F8294),SUM(LEN(C8294),LEN(D8294))=0),AND(NOT(E8294="Unknown"),ISBLANK(J8294)),AND(NOT(O8294="Unknown"),ISBLANK(R8294))),"Missing Information", INDEX(Table15[Entire Service Line Classification], MATCH(SUMIFS(Table15[Unique ID],Table15[System-Owned Portion],E8294,Table15[If Material Anything Other than "Lead" in Column E,Was Material Ever Previously Lead?],G8294,Table15[Customer-Owned Portion],O8294),Table15[Unique ID],0),0)))</f>
        <v/>
      </c>
      <c r="X8294"/>
    </row>
    <row r="8295" spans="2:24" x14ac:dyDescent="0.35">
      <c r="B8295" s="146"/>
      <c r="C8295" s="31"/>
      <c r="D8295" s="31"/>
      <c r="E8295" s="44"/>
      <c r="F8295" s="43"/>
      <c r="G8295" s="84"/>
      <c r="H8295" s="31"/>
      <c r="I8295" s="31"/>
      <c r="J8295" s="84"/>
      <c r="K8295" s="31"/>
      <c r="L8295" s="31"/>
      <c r="M8295" s="169"/>
      <c r="N8295" s="148"/>
      <c r="O8295" s="106"/>
      <c r="P8295" s="43"/>
      <c r="Q8295" s="31"/>
      <c r="R8295" s="84"/>
      <c r="S8295" s="31"/>
      <c r="T8295" s="31"/>
      <c r="U8295" s="169"/>
      <c r="V8295" s="150"/>
      <c r="W8295" s="342" t="str" cm="1">
        <f t="array" ref="W8295">IF(SUM(LEN(B8295:V8295))=0,"",IF(OR(OR(ISBLANK(F8295),SUM(LEN(C8295),LEN(D8295))=0),AND(NOT(E8295="Unknown"),ISBLANK(J8295)),AND(NOT(O8295="Unknown"),ISBLANK(R8295))),"Missing Information", INDEX(Table15[Entire Service Line Classification], MATCH(SUMIFS(Table15[Unique ID],Table15[System-Owned Portion],E8295,Table15[If Material Anything Other than "Lead" in Column E,Was Material Ever Previously Lead?],G8295,Table15[Customer-Owned Portion],O8295),Table15[Unique ID],0),0)))</f>
        <v/>
      </c>
      <c r="X8295"/>
    </row>
    <row r="8296" spans="2:24" x14ac:dyDescent="0.35">
      <c r="B8296" s="146"/>
      <c r="C8296" s="31"/>
      <c r="D8296" s="31"/>
      <c r="E8296" s="44"/>
      <c r="F8296" s="43"/>
      <c r="G8296" s="84"/>
      <c r="H8296" s="31"/>
      <c r="I8296" s="31"/>
      <c r="J8296" s="84"/>
      <c r="K8296" s="31"/>
      <c r="L8296" s="31"/>
      <c r="M8296" s="169"/>
      <c r="N8296" s="148"/>
      <c r="O8296" s="106"/>
      <c r="P8296" s="43"/>
      <c r="Q8296" s="31"/>
      <c r="R8296" s="84"/>
      <c r="S8296" s="31"/>
      <c r="T8296" s="31"/>
      <c r="U8296" s="169"/>
      <c r="V8296" s="150"/>
      <c r="W8296" s="342" t="str" cm="1">
        <f t="array" ref="W8296">IF(SUM(LEN(B8296:V8296))=0,"",IF(OR(OR(ISBLANK(F8296),SUM(LEN(C8296),LEN(D8296))=0),AND(NOT(E8296="Unknown"),ISBLANK(J8296)),AND(NOT(O8296="Unknown"),ISBLANK(R8296))),"Missing Information", INDEX(Table15[Entire Service Line Classification], MATCH(SUMIFS(Table15[Unique ID],Table15[System-Owned Portion],E8296,Table15[If Material Anything Other than "Lead" in Column E,Was Material Ever Previously Lead?],G8296,Table15[Customer-Owned Portion],O8296),Table15[Unique ID],0),0)))</f>
        <v/>
      </c>
      <c r="X8296"/>
    </row>
    <row r="8297" spans="2:24" x14ac:dyDescent="0.35">
      <c r="B8297" s="146"/>
      <c r="C8297" s="31"/>
      <c r="D8297" s="31"/>
      <c r="E8297" s="44"/>
      <c r="F8297" s="43"/>
      <c r="G8297" s="84"/>
      <c r="H8297" s="31"/>
      <c r="I8297" s="31"/>
      <c r="J8297" s="84"/>
      <c r="K8297" s="31"/>
      <c r="L8297" s="31"/>
      <c r="M8297" s="169"/>
      <c r="N8297" s="148"/>
      <c r="O8297" s="106"/>
      <c r="P8297" s="43"/>
      <c r="Q8297" s="31"/>
      <c r="R8297" s="84"/>
      <c r="S8297" s="31"/>
      <c r="T8297" s="31"/>
      <c r="U8297" s="169"/>
      <c r="V8297" s="150"/>
      <c r="W8297" s="342" t="str" cm="1">
        <f t="array" ref="W8297">IF(SUM(LEN(B8297:V8297))=0,"",IF(OR(OR(ISBLANK(F8297),SUM(LEN(C8297),LEN(D8297))=0),AND(NOT(E8297="Unknown"),ISBLANK(J8297)),AND(NOT(O8297="Unknown"),ISBLANK(R8297))),"Missing Information", INDEX(Table15[Entire Service Line Classification], MATCH(SUMIFS(Table15[Unique ID],Table15[System-Owned Portion],E8297,Table15[If Material Anything Other than "Lead" in Column E,Was Material Ever Previously Lead?],G8297,Table15[Customer-Owned Portion],O8297),Table15[Unique ID],0),0)))</f>
        <v/>
      </c>
      <c r="X8297"/>
    </row>
    <row r="8298" spans="2:24" x14ac:dyDescent="0.35">
      <c r="B8298" s="146"/>
      <c r="C8298" s="31"/>
      <c r="D8298" s="31"/>
      <c r="E8298" s="44"/>
      <c r="F8298" s="43"/>
      <c r="G8298" s="84"/>
      <c r="H8298" s="31"/>
      <c r="I8298" s="31"/>
      <c r="J8298" s="84"/>
      <c r="K8298" s="31"/>
      <c r="L8298" s="31"/>
      <c r="M8298" s="169"/>
      <c r="N8298" s="148"/>
      <c r="O8298" s="106"/>
      <c r="P8298" s="43"/>
      <c r="Q8298" s="31"/>
      <c r="R8298" s="84"/>
      <c r="S8298" s="31"/>
      <c r="T8298" s="31"/>
      <c r="U8298" s="169"/>
      <c r="V8298" s="150"/>
      <c r="W8298" s="342" t="str" cm="1">
        <f t="array" ref="W8298">IF(SUM(LEN(B8298:V8298))=0,"",IF(OR(OR(ISBLANK(F8298),SUM(LEN(C8298),LEN(D8298))=0),AND(NOT(E8298="Unknown"),ISBLANK(J8298)),AND(NOT(O8298="Unknown"),ISBLANK(R8298))),"Missing Information", INDEX(Table15[Entire Service Line Classification], MATCH(SUMIFS(Table15[Unique ID],Table15[System-Owned Portion],E8298,Table15[If Material Anything Other than "Lead" in Column E,Was Material Ever Previously Lead?],G8298,Table15[Customer-Owned Portion],O8298),Table15[Unique ID],0),0)))</f>
        <v/>
      </c>
      <c r="X8298"/>
    </row>
    <row r="8299" spans="2:24" x14ac:dyDescent="0.35">
      <c r="B8299" s="146"/>
      <c r="C8299" s="31"/>
      <c r="D8299" s="31"/>
      <c r="E8299" s="44"/>
      <c r="F8299" s="43"/>
      <c r="G8299" s="84"/>
      <c r="H8299" s="31"/>
      <c r="I8299" s="31"/>
      <c r="J8299" s="84"/>
      <c r="K8299" s="31"/>
      <c r="L8299" s="31"/>
      <c r="M8299" s="169"/>
      <c r="N8299" s="148"/>
      <c r="O8299" s="106"/>
      <c r="P8299" s="43"/>
      <c r="Q8299" s="31"/>
      <c r="R8299" s="84"/>
      <c r="S8299" s="31"/>
      <c r="T8299" s="31"/>
      <c r="U8299" s="169"/>
      <c r="V8299" s="150"/>
      <c r="W8299" s="342" t="str" cm="1">
        <f t="array" ref="W8299">IF(SUM(LEN(B8299:V8299))=0,"",IF(OR(OR(ISBLANK(F8299),SUM(LEN(C8299),LEN(D8299))=0),AND(NOT(E8299="Unknown"),ISBLANK(J8299)),AND(NOT(O8299="Unknown"),ISBLANK(R8299))),"Missing Information", INDEX(Table15[Entire Service Line Classification], MATCH(SUMIFS(Table15[Unique ID],Table15[System-Owned Portion],E8299,Table15[If Material Anything Other than "Lead" in Column E,Was Material Ever Previously Lead?],G8299,Table15[Customer-Owned Portion],O8299),Table15[Unique ID],0),0)))</f>
        <v/>
      </c>
      <c r="X8299"/>
    </row>
    <row r="8300" spans="2:24" x14ac:dyDescent="0.35">
      <c r="B8300" s="146"/>
      <c r="C8300" s="31"/>
      <c r="D8300" s="31"/>
      <c r="E8300" s="44"/>
      <c r="F8300" s="43"/>
      <c r="G8300" s="84"/>
      <c r="H8300" s="31"/>
      <c r="I8300" s="31"/>
      <c r="J8300" s="84"/>
      <c r="K8300" s="31"/>
      <c r="L8300" s="31"/>
      <c r="M8300" s="169"/>
      <c r="N8300" s="148"/>
      <c r="O8300" s="106"/>
      <c r="P8300" s="43"/>
      <c r="Q8300" s="31"/>
      <c r="R8300" s="84"/>
      <c r="S8300" s="31"/>
      <c r="T8300" s="31"/>
      <c r="U8300" s="169"/>
      <c r="V8300" s="150"/>
      <c r="W8300" s="342" t="str" cm="1">
        <f t="array" ref="W8300">IF(SUM(LEN(B8300:V8300))=0,"",IF(OR(OR(ISBLANK(F8300),SUM(LEN(C8300),LEN(D8300))=0),AND(NOT(E8300="Unknown"),ISBLANK(J8300)),AND(NOT(O8300="Unknown"),ISBLANK(R8300))),"Missing Information", INDEX(Table15[Entire Service Line Classification], MATCH(SUMIFS(Table15[Unique ID],Table15[System-Owned Portion],E8300,Table15[If Material Anything Other than "Lead" in Column E,Was Material Ever Previously Lead?],G8300,Table15[Customer-Owned Portion],O8300),Table15[Unique ID],0),0)))</f>
        <v/>
      </c>
      <c r="X8300"/>
    </row>
    <row r="8301" spans="2:24" x14ac:dyDescent="0.35">
      <c r="B8301" s="146"/>
      <c r="C8301" s="31"/>
      <c r="D8301" s="31"/>
      <c r="E8301" s="44"/>
      <c r="F8301" s="43"/>
      <c r="G8301" s="84"/>
      <c r="H8301" s="31"/>
      <c r="I8301" s="31"/>
      <c r="J8301" s="84"/>
      <c r="K8301" s="31"/>
      <c r="L8301" s="31"/>
      <c r="M8301" s="169"/>
      <c r="N8301" s="148"/>
      <c r="O8301" s="106"/>
      <c r="P8301" s="43"/>
      <c r="Q8301" s="31"/>
      <c r="R8301" s="84"/>
      <c r="S8301" s="31"/>
      <c r="T8301" s="31"/>
      <c r="U8301" s="169"/>
      <c r="V8301" s="150"/>
      <c r="W8301" s="342" t="str" cm="1">
        <f t="array" ref="W8301">IF(SUM(LEN(B8301:V8301))=0,"",IF(OR(OR(ISBLANK(F8301),SUM(LEN(C8301),LEN(D8301))=0),AND(NOT(E8301="Unknown"),ISBLANK(J8301)),AND(NOT(O8301="Unknown"),ISBLANK(R8301))),"Missing Information", INDEX(Table15[Entire Service Line Classification], MATCH(SUMIFS(Table15[Unique ID],Table15[System-Owned Portion],E8301,Table15[If Material Anything Other than "Lead" in Column E,Was Material Ever Previously Lead?],G8301,Table15[Customer-Owned Portion],O8301),Table15[Unique ID],0),0)))</f>
        <v/>
      </c>
      <c r="X8301"/>
    </row>
    <row r="8302" spans="2:24" x14ac:dyDescent="0.35">
      <c r="B8302" s="146"/>
      <c r="C8302" s="31"/>
      <c r="D8302" s="31"/>
      <c r="E8302" s="44"/>
      <c r="F8302" s="43"/>
      <c r="G8302" s="84"/>
      <c r="H8302" s="31"/>
      <c r="I8302" s="31"/>
      <c r="J8302" s="84"/>
      <c r="K8302" s="31"/>
      <c r="L8302" s="31"/>
      <c r="M8302" s="169"/>
      <c r="N8302" s="148"/>
      <c r="O8302" s="106"/>
      <c r="P8302" s="43"/>
      <c r="Q8302" s="31"/>
      <c r="R8302" s="84"/>
      <c r="S8302" s="31"/>
      <c r="T8302" s="31"/>
      <c r="U8302" s="169"/>
      <c r="V8302" s="150"/>
      <c r="W8302" s="342" t="str" cm="1">
        <f t="array" ref="W8302">IF(SUM(LEN(B8302:V8302))=0,"",IF(OR(OR(ISBLANK(F8302),SUM(LEN(C8302),LEN(D8302))=0),AND(NOT(E8302="Unknown"),ISBLANK(J8302)),AND(NOT(O8302="Unknown"),ISBLANK(R8302))),"Missing Information", INDEX(Table15[Entire Service Line Classification], MATCH(SUMIFS(Table15[Unique ID],Table15[System-Owned Portion],E8302,Table15[If Material Anything Other than "Lead" in Column E,Was Material Ever Previously Lead?],G8302,Table15[Customer-Owned Portion],O8302),Table15[Unique ID],0),0)))</f>
        <v/>
      </c>
      <c r="X8302"/>
    </row>
    <row r="8303" spans="2:24" x14ac:dyDescent="0.35">
      <c r="B8303" s="146"/>
      <c r="C8303" s="31"/>
      <c r="D8303" s="31"/>
      <c r="E8303" s="44"/>
      <c r="F8303" s="43"/>
      <c r="G8303" s="84"/>
      <c r="H8303" s="31"/>
      <c r="I8303" s="31"/>
      <c r="J8303" s="84"/>
      <c r="K8303" s="31"/>
      <c r="L8303" s="31"/>
      <c r="M8303" s="169"/>
      <c r="N8303" s="148"/>
      <c r="O8303" s="106"/>
      <c r="P8303" s="43"/>
      <c r="Q8303" s="31"/>
      <c r="R8303" s="84"/>
      <c r="S8303" s="31"/>
      <c r="T8303" s="31"/>
      <c r="U8303" s="169"/>
      <c r="V8303" s="150"/>
      <c r="W8303" s="342" t="str" cm="1">
        <f t="array" ref="W8303">IF(SUM(LEN(B8303:V8303))=0,"",IF(OR(OR(ISBLANK(F8303),SUM(LEN(C8303),LEN(D8303))=0),AND(NOT(E8303="Unknown"),ISBLANK(J8303)),AND(NOT(O8303="Unknown"),ISBLANK(R8303))),"Missing Information", INDEX(Table15[Entire Service Line Classification], MATCH(SUMIFS(Table15[Unique ID],Table15[System-Owned Portion],E8303,Table15[If Material Anything Other than "Lead" in Column E,Was Material Ever Previously Lead?],G8303,Table15[Customer-Owned Portion],O8303),Table15[Unique ID],0),0)))</f>
        <v/>
      </c>
      <c r="X8303"/>
    </row>
    <row r="8304" spans="2:24" x14ac:dyDescent="0.35">
      <c r="B8304" s="146"/>
      <c r="C8304" s="31"/>
      <c r="D8304" s="31"/>
      <c r="E8304" s="44"/>
      <c r="F8304" s="43"/>
      <c r="G8304" s="84"/>
      <c r="H8304" s="31"/>
      <c r="I8304" s="31"/>
      <c r="J8304" s="84"/>
      <c r="K8304" s="31"/>
      <c r="L8304" s="31"/>
      <c r="M8304" s="169"/>
      <c r="N8304" s="148"/>
      <c r="O8304" s="106"/>
      <c r="P8304" s="43"/>
      <c r="Q8304" s="31"/>
      <c r="R8304" s="84"/>
      <c r="S8304" s="31"/>
      <c r="T8304" s="31"/>
      <c r="U8304" s="169"/>
      <c r="V8304" s="150"/>
      <c r="W8304" s="342" t="str" cm="1">
        <f t="array" ref="W8304">IF(SUM(LEN(B8304:V8304))=0,"",IF(OR(OR(ISBLANK(F8304),SUM(LEN(C8304),LEN(D8304))=0),AND(NOT(E8304="Unknown"),ISBLANK(J8304)),AND(NOT(O8304="Unknown"),ISBLANK(R8304))),"Missing Information", INDEX(Table15[Entire Service Line Classification], MATCH(SUMIFS(Table15[Unique ID],Table15[System-Owned Portion],E8304,Table15[If Material Anything Other than "Lead" in Column E,Was Material Ever Previously Lead?],G8304,Table15[Customer-Owned Portion],O8304),Table15[Unique ID],0),0)))</f>
        <v/>
      </c>
      <c r="X8304"/>
    </row>
    <row r="8305" spans="2:24" x14ac:dyDescent="0.35">
      <c r="B8305" s="146"/>
      <c r="C8305" s="31"/>
      <c r="D8305" s="31"/>
      <c r="E8305" s="44"/>
      <c r="F8305" s="43"/>
      <c r="G8305" s="84"/>
      <c r="H8305" s="31"/>
      <c r="I8305" s="31"/>
      <c r="J8305" s="84"/>
      <c r="K8305" s="31"/>
      <c r="L8305" s="31"/>
      <c r="M8305" s="169"/>
      <c r="N8305" s="148"/>
      <c r="O8305" s="106"/>
      <c r="P8305" s="43"/>
      <c r="Q8305" s="31"/>
      <c r="R8305" s="84"/>
      <c r="S8305" s="31"/>
      <c r="T8305" s="31"/>
      <c r="U8305" s="169"/>
      <c r="V8305" s="150"/>
      <c r="W8305" s="342" t="str" cm="1">
        <f t="array" ref="W8305">IF(SUM(LEN(B8305:V8305))=0,"",IF(OR(OR(ISBLANK(F8305),SUM(LEN(C8305),LEN(D8305))=0),AND(NOT(E8305="Unknown"),ISBLANK(J8305)),AND(NOT(O8305="Unknown"),ISBLANK(R8305))),"Missing Information", INDEX(Table15[Entire Service Line Classification], MATCH(SUMIFS(Table15[Unique ID],Table15[System-Owned Portion],E8305,Table15[If Material Anything Other than "Lead" in Column E,Was Material Ever Previously Lead?],G8305,Table15[Customer-Owned Portion],O8305),Table15[Unique ID],0),0)))</f>
        <v/>
      </c>
      <c r="X8305"/>
    </row>
    <row r="8306" spans="2:24" x14ac:dyDescent="0.35">
      <c r="B8306" s="146"/>
      <c r="C8306" s="31"/>
      <c r="D8306" s="31"/>
      <c r="E8306" s="44"/>
      <c r="F8306" s="43"/>
      <c r="G8306" s="84"/>
      <c r="H8306" s="31"/>
      <c r="I8306" s="31"/>
      <c r="J8306" s="84"/>
      <c r="K8306" s="31"/>
      <c r="L8306" s="31"/>
      <c r="M8306" s="169"/>
      <c r="N8306" s="148"/>
      <c r="O8306" s="106"/>
      <c r="P8306" s="43"/>
      <c r="Q8306" s="31"/>
      <c r="R8306" s="84"/>
      <c r="S8306" s="31"/>
      <c r="T8306" s="31"/>
      <c r="U8306" s="169"/>
      <c r="V8306" s="150"/>
      <c r="W8306" s="342" t="str" cm="1">
        <f t="array" ref="W8306">IF(SUM(LEN(B8306:V8306))=0,"",IF(OR(OR(ISBLANK(F8306),SUM(LEN(C8306),LEN(D8306))=0),AND(NOT(E8306="Unknown"),ISBLANK(J8306)),AND(NOT(O8306="Unknown"),ISBLANK(R8306))),"Missing Information", INDEX(Table15[Entire Service Line Classification], MATCH(SUMIFS(Table15[Unique ID],Table15[System-Owned Portion],E8306,Table15[If Material Anything Other than "Lead" in Column E,Was Material Ever Previously Lead?],G8306,Table15[Customer-Owned Portion],O8306),Table15[Unique ID],0),0)))</f>
        <v/>
      </c>
      <c r="X8306"/>
    </row>
    <row r="8307" spans="2:24" x14ac:dyDescent="0.35">
      <c r="B8307" s="146"/>
      <c r="C8307" s="31"/>
      <c r="D8307" s="31"/>
      <c r="E8307" s="44"/>
      <c r="F8307" s="43"/>
      <c r="G8307" s="84"/>
      <c r="H8307" s="31"/>
      <c r="I8307" s="31"/>
      <c r="J8307" s="84"/>
      <c r="K8307" s="31"/>
      <c r="L8307" s="31"/>
      <c r="M8307" s="169"/>
      <c r="N8307" s="148"/>
      <c r="O8307" s="106"/>
      <c r="P8307" s="43"/>
      <c r="Q8307" s="31"/>
      <c r="R8307" s="84"/>
      <c r="S8307" s="31"/>
      <c r="T8307" s="31"/>
      <c r="U8307" s="169"/>
      <c r="V8307" s="150"/>
      <c r="W8307" s="342" t="str" cm="1">
        <f t="array" ref="W8307">IF(SUM(LEN(B8307:V8307))=0,"",IF(OR(OR(ISBLANK(F8307),SUM(LEN(C8307),LEN(D8307))=0),AND(NOT(E8307="Unknown"),ISBLANK(J8307)),AND(NOT(O8307="Unknown"),ISBLANK(R8307))),"Missing Information", INDEX(Table15[Entire Service Line Classification], MATCH(SUMIFS(Table15[Unique ID],Table15[System-Owned Portion],E8307,Table15[If Material Anything Other than "Lead" in Column E,Was Material Ever Previously Lead?],G8307,Table15[Customer-Owned Portion],O8307),Table15[Unique ID],0),0)))</f>
        <v/>
      </c>
      <c r="X8307"/>
    </row>
    <row r="8308" spans="2:24" x14ac:dyDescent="0.35">
      <c r="B8308" s="146"/>
      <c r="C8308" s="31"/>
      <c r="D8308" s="31"/>
      <c r="E8308" s="44"/>
      <c r="F8308" s="43"/>
      <c r="G8308" s="84"/>
      <c r="H8308" s="31"/>
      <c r="I8308" s="31"/>
      <c r="J8308" s="84"/>
      <c r="K8308" s="31"/>
      <c r="L8308" s="31"/>
      <c r="M8308" s="169"/>
      <c r="N8308" s="148"/>
      <c r="O8308" s="106"/>
      <c r="P8308" s="43"/>
      <c r="Q8308" s="31"/>
      <c r="R8308" s="84"/>
      <c r="S8308" s="31"/>
      <c r="T8308" s="31"/>
      <c r="U8308" s="169"/>
      <c r="V8308" s="150"/>
      <c r="W8308" s="342" t="str" cm="1">
        <f t="array" ref="W8308">IF(SUM(LEN(B8308:V8308))=0,"",IF(OR(OR(ISBLANK(F8308),SUM(LEN(C8308),LEN(D8308))=0),AND(NOT(E8308="Unknown"),ISBLANK(J8308)),AND(NOT(O8308="Unknown"),ISBLANK(R8308))),"Missing Information", INDEX(Table15[Entire Service Line Classification], MATCH(SUMIFS(Table15[Unique ID],Table15[System-Owned Portion],E8308,Table15[If Material Anything Other than "Lead" in Column E,Was Material Ever Previously Lead?],G8308,Table15[Customer-Owned Portion],O8308),Table15[Unique ID],0),0)))</f>
        <v/>
      </c>
      <c r="X8308"/>
    </row>
    <row r="8309" spans="2:24" x14ac:dyDescent="0.35">
      <c r="B8309" s="146"/>
      <c r="C8309" s="31"/>
      <c r="D8309" s="31"/>
      <c r="E8309" s="44"/>
      <c r="F8309" s="43"/>
      <c r="G8309" s="84"/>
      <c r="H8309" s="31"/>
      <c r="I8309" s="31"/>
      <c r="J8309" s="84"/>
      <c r="K8309" s="31"/>
      <c r="L8309" s="31"/>
      <c r="M8309" s="169"/>
      <c r="N8309" s="148"/>
      <c r="O8309" s="106"/>
      <c r="P8309" s="43"/>
      <c r="Q8309" s="31"/>
      <c r="R8309" s="84"/>
      <c r="S8309" s="31"/>
      <c r="T8309" s="31"/>
      <c r="U8309" s="169"/>
      <c r="V8309" s="150"/>
      <c r="W8309" s="342" t="str" cm="1">
        <f t="array" ref="W8309">IF(SUM(LEN(B8309:V8309))=0,"",IF(OR(OR(ISBLANK(F8309),SUM(LEN(C8309),LEN(D8309))=0),AND(NOT(E8309="Unknown"),ISBLANK(J8309)),AND(NOT(O8309="Unknown"),ISBLANK(R8309))),"Missing Information", INDEX(Table15[Entire Service Line Classification], MATCH(SUMIFS(Table15[Unique ID],Table15[System-Owned Portion],E8309,Table15[If Material Anything Other than "Lead" in Column E,Was Material Ever Previously Lead?],G8309,Table15[Customer-Owned Portion],O8309),Table15[Unique ID],0),0)))</f>
        <v/>
      </c>
      <c r="X8309"/>
    </row>
    <row r="8310" spans="2:24" x14ac:dyDescent="0.35">
      <c r="B8310" s="146"/>
      <c r="C8310" s="31"/>
      <c r="D8310" s="31"/>
      <c r="E8310" s="44"/>
      <c r="F8310" s="43"/>
      <c r="G8310" s="84"/>
      <c r="H8310" s="31"/>
      <c r="I8310" s="31"/>
      <c r="J8310" s="84"/>
      <c r="K8310" s="31"/>
      <c r="L8310" s="31"/>
      <c r="M8310" s="169"/>
      <c r="N8310" s="148"/>
      <c r="O8310" s="106"/>
      <c r="P8310" s="43"/>
      <c r="Q8310" s="31"/>
      <c r="R8310" s="84"/>
      <c r="S8310" s="31"/>
      <c r="T8310" s="31"/>
      <c r="U8310" s="169"/>
      <c r="V8310" s="150"/>
      <c r="W8310" s="342" t="str" cm="1">
        <f t="array" ref="W8310">IF(SUM(LEN(B8310:V8310))=0,"",IF(OR(OR(ISBLANK(F8310),SUM(LEN(C8310),LEN(D8310))=0),AND(NOT(E8310="Unknown"),ISBLANK(J8310)),AND(NOT(O8310="Unknown"),ISBLANK(R8310))),"Missing Information", INDEX(Table15[Entire Service Line Classification], MATCH(SUMIFS(Table15[Unique ID],Table15[System-Owned Portion],E8310,Table15[If Material Anything Other than "Lead" in Column E,Was Material Ever Previously Lead?],G8310,Table15[Customer-Owned Portion],O8310),Table15[Unique ID],0),0)))</f>
        <v/>
      </c>
      <c r="X8310"/>
    </row>
    <row r="8311" spans="2:24" x14ac:dyDescent="0.35">
      <c r="B8311" s="146"/>
      <c r="C8311" s="31"/>
      <c r="D8311" s="31"/>
      <c r="E8311" s="44"/>
      <c r="F8311" s="43"/>
      <c r="G8311" s="84"/>
      <c r="H8311" s="31"/>
      <c r="I8311" s="31"/>
      <c r="J8311" s="84"/>
      <c r="K8311" s="31"/>
      <c r="L8311" s="31"/>
      <c r="M8311" s="169"/>
      <c r="N8311" s="148"/>
      <c r="O8311" s="106"/>
      <c r="P8311" s="43"/>
      <c r="Q8311" s="31"/>
      <c r="R8311" s="84"/>
      <c r="S8311" s="31"/>
      <c r="T8311" s="31"/>
      <c r="U8311" s="169"/>
      <c r="V8311" s="150"/>
      <c r="W8311" s="342" t="str" cm="1">
        <f t="array" ref="W8311">IF(SUM(LEN(B8311:V8311))=0,"",IF(OR(OR(ISBLANK(F8311),SUM(LEN(C8311),LEN(D8311))=0),AND(NOT(E8311="Unknown"),ISBLANK(J8311)),AND(NOT(O8311="Unknown"),ISBLANK(R8311))),"Missing Information", INDEX(Table15[Entire Service Line Classification], MATCH(SUMIFS(Table15[Unique ID],Table15[System-Owned Portion],E8311,Table15[If Material Anything Other than "Lead" in Column E,Was Material Ever Previously Lead?],G8311,Table15[Customer-Owned Portion],O8311),Table15[Unique ID],0),0)))</f>
        <v/>
      </c>
      <c r="X8311"/>
    </row>
    <row r="8312" spans="2:24" x14ac:dyDescent="0.35">
      <c r="B8312" s="146"/>
      <c r="C8312" s="31"/>
      <c r="D8312" s="31"/>
      <c r="E8312" s="44"/>
      <c r="F8312" s="43"/>
      <c r="G8312" s="84"/>
      <c r="H8312" s="31"/>
      <c r="I8312" s="31"/>
      <c r="J8312" s="84"/>
      <c r="K8312" s="31"/>
      <c r="L8312" s="31"/>
      <c r="M8312" s="169"/>
      <c r="N8312" s="148"/>
      <c r="O8312" s="106"/>
      <c r="P8312" s="43"/>
      <c r="Q8312" s="31"/>
      <c r="R8312" s="84"/>
      <c r="S8312" s="31"/>
      <c r="T8312" s="31"/>
      <c r="U8312" s="169"/>
      <c r="V8312" s="150"/>
      <c r="W8312" s="342" t="str" cm="1">
        <f t="array" ref="W8312">IF(SUM(LEN(B8312:V8312))=0,"",IF(OR(OR(ISBLANK(F8312),SUM(LEN(C8312),LEN(D8312))=0),AND(NOT(E8312="Unknown"),ISBLANK(J8312)),AND(NOT(O8312="Unknown"),ISBLANK(R8312))),"Missing Information", INDEX(Table15[Entire Service Line Classification], MATCH(SUMIFS(Table15[Unique ID],Table15[System-Owned Portion],E8312,Table15[If Material Anything Other than "Lead" in Column E,Was Material Ever Previously Lead?],G8312,Table15[Customer-Owned Portion],O8312),Table15[Unique ID],0),0)))</f>
        <v/>
      </c>
      <c r="X8312"/>
    </row>
    <row r="8313" spans="2:24" x14ac:dyDescent="0.35">
      <c r="B8313" s="146"/>
      <c r="C8313" s="31"/>
      <c r="D8313" s="31"/>
      <c r="E8313" s="44"/>
      <c r="F8313" s="43"/>
      <c r="G8313" s="84"/>
      <c r="H8313" s="31"/>
      <c r="I8313" s="31"/>
      <c r="J8313" s="84"/>
      <c r="K8313" s="31"/>
      <c r="L8313" s="31"/>
      <c r="M8313" s="169"/>
      <c r="N8313" s="148"/>
      <c r="O8313" s="106"/>
      <c r="P8313" s="43"/>
      <c r="Q8313" s="31"/>
      <c r="R8313" s="84"/>
      <c r="S8313" s="31"/>
      <c r="T8313" s="31"/>
      <c r="U8313" s="169"/>
      <c r="V8313" s="150"/>
      <c r="W8313" s="342" t="str" cm="1">
        <f t="array" ref="W8313">IF(SUM(LEN(B8313:V8313))=0,"",IF(OR(OR(ISBLANK(F8313),SUM(LEN(C8313),LEN(D8313))=0),AND(NOT(E8313="Unknown"),ISBLANK(J8313)),AND(NOT(O8313="Unknown"),ISBLANK(R8313))),"Missing Information", INDEX(Table15[Entire Service Line Classification], MATCH(SUMIFS(Table15[Unique ID],Table15[System-Owned Portion],E8313,Table15[If Material Anything Other than "Lead" in Column E,Was Material Ever Previously Lead?],G8313,Table15[Customer-Owned Portion],O8313),Table15[Unique ID],0),0)))</f>
        <v/>
      </c>
      <c r="X8313"/>
    </row>
    <row r="8314" spans="2:24" x14ac:dyDescent="0.35">
      <c r="B8314" s="146"/>
      <c r="C8314" s="31"/>
      <c r="D8314" s="31"/>
      <c r="E8314" s="44"/>
      <c r="F8314" s="43"/>
      <c r="G8314" s="84"/>
      <c r="H8314" s="31"/>
      <c r="I8314" s="31"/>
      <c r="J8314" s="84"/>
      <c r="K8314" s="31"/>
      <c r="L8314" s="31"/>
      <c r="M8314" s="169"/>
      <c r="N8314" s="148"/>
      <c r="O8314" s="106"/>
      <c r="P8314" s="43"/>
      <c r="Q8314" s="31"/>
      <c r="R8314" s="84"/>
      <c r="S8314" s="31"/>
      <c r="T8314" s="31"/>
      <c r="U8314" s="169"/>
      <c r="V8314" s="150"/>
      <c r="W8314" s="342" t="str" cm="1">
        <f t="array" ref="W8314">IF(SUM(LEN(B8314:V8314))=0,"",IF(OR(OR(ISBLANK(F8314),SUM(LEN(C8314),LEN(D8314))=0),AND(NOT(E8314="Unknown"),ISBLANK(J8314)),AND(NOT(O8314="Unknown"),ISBLANK(R8314))),"Missing Information", INDEX(Table15[Entire Service Line Classification], MATCH(SUMIFS(Table15[Unique ID],Table15[System-Owned Portion],E8314,Table15[If Material Anything Other than "Lead" in Column E,Was Material Ever Previously Lead?],G8314,Table15[Customer-Owned Portion],O8314),Table15[Unique ID],0),0)))</f>
        <v/>
      </c>
      <c r="X8314"/>
    </row>
    <row r="8315" spans="2:24" x14ac:dyDescent="0.35">
      <c r="B8315" s="146"/>
      <c r="C8315" s="31"/>
      <c r="D8315" s="31"/>
      <c r="E8315" s="44"/>
      <c r="F8315" s="43"/>
      <c r="G8315" s="84"/>
      <c r="H8315" s="31"/>
      <c r="I8315" s="31"/>
      <c r="J8315" s="84"/>
      <c r="K8315" s="31"/>
      <c r="L8315" s="31"/>
      <c r="M8315" s="169"/>
      <c r="N8315" s="148"/>
      <c r="O8315" s="106"/>
      <c r="P8315" s="43"/>
      <c r="Q8315" s="31"/>
      <c r="R8315" s="84"/>
      <c r="S8315" s="31"/>
      <c r="T8315" s="31"/>
      <c r="U8315" s="169"/>
      <c r="V8315" s="150"/>
      <c r="W8315" s="342" t="str" cm="1">
        <f t="array" ref="W8315">IF(SUM(LEN(B8315:V8315))=0,"",IF(OR(OR(ISBLANK(F8315),SUM(LEN(C8315),LEN(D8315))=0),AND(NOT(E8315="Unknown"),ISBLANK(J8315)),AND(NOT(O8315="Unknown"),ISBLANK(R8315))),"Missing Information", INDEX(Table15[Entire Service Line Classification], MATCH(SUMIFS(Table15[Unique ID],Table15[System-Owned Portion],E8315,Table15[If Material Anything Other than "Lead" in Column E,Was Material Ever Previously Lead?],G8315,Table15[Customer-Owned Portion],O8315),Table15[Unique ID],0),0)))</f>
        <v/>
      </c>
      <c r="X8315"/>
    </row>
    <row r="8316" spans="2:24" x14ac:dyDescent="0.35">
      <c r="B8316" s="146"/>
      <c r="C8316" s="31"/>
      <c r="D8316" s="31"/>
      <c r="E8316" s="44"/>
      <c r="F8316" s="43"/>
      <c r="G8316" s="84"/>
      <c r="H8316" s="31"/>
      <c r="I8316" s="31"/>
      <c r="J8316" s="84"/>
      <c r="K8316" s="31"/>
      <c r="L8316" s="31"/>
      <c r="M8316" s="169"/>
      <c r="N8316" s="148"/>
      <c r="O8316" s="106"/>
      <c r="P8316" s="43"/>
      <c r="Q8316" s="31"/>
      <c r="R8316" s="84"/>
      <c r="S8316" s="31"/>
      <c r="T8316" s="31"/>
      <c r="U8316" s="169"/>
      <c r="V8316" s="150"/>
      <c r="W8316" s="342" t="str" cm="1">
        <f t="array" ref="W8316">IF(SUM(LEN(B8316:V8316))=0,"",IF(OR(OR(ISBLANK(F8316),SUM(LEN(C8316),LEN(D8316))=0),AND(NOT(E8316="Unknown"),ISBLANK(J8316)),AND(NOT(O8316="Unknown"),ISBLANK(R8316))),"Missing Information", INDEX(Table15[Entire Service Line Classification], MATCH(SUMIFS(Table15[Unique ID],Table15[System-Owned Portion],E8316,Table15[If Material Anything Other than "Lead" in Column E,Was Material Ever Previously Lead?],G8316,Table15[Customer-Owned Portion],O8316),Table15[Unique ID],0),0)))</f>
        <v/>
      </c>
      <c r="X8316"/>
    </row>
    <row r="8317" spans="2:24" x14ac:dyDescent="0.35">
      <c r="B8317" s="146"/>
      <c r="C8317" s="31"/>
      <c r="D8317" s="31"/>
      <c r="E8317" s="44"/>
      <c r="F8317" s="43"/>
      <c r="G8317" s="84"/>
      <c r="H8317" s="31"/>
      <c r="I8317" s="31"/>
      <c r="J8317" s="84"/>
      <c r="K8317" s="31"/>
      <c r="L8317" s="31"/>
      <c r="M8317" s="169"/>
      <c r="N8317" s="148"/>
      <c r="O8317" s="106"/>
      <c r="P8317" s="43"/>
      <c r="Q8317" s="31"/>
      <c r="R8317" s="84"/>
      <c r="S8317" s="31"/>
      <c r="T8317" s="31"/>
      <c r="U8317" s="169"/>
      <c r="V8317" s="150"/>
      <c r="W8317" s="342" t="str" cm="1">
        <f t="array" ref="W8317">IF(SUM(LEN(B8317:V8317))=0,"",IF(OR(OR(ISBLANK(F8317),SUM(LEN(C8317),LEN(D8317))=0),AND(NOT(E8317="Unknown"),ISBLANK(J8317)),AND(NOT(O8317="Unknown"),ISBLANK(R8317))),"Missing Information", INDEX(Table15[Entire Service Line Classification], MATCH(SUMIFS(Table15[Unique ID],Table15[System-Owned Portion],E8317,Table15[If Material Anything Other than "Lead" in Column E,Was Material Ever Previously Lead?],G8317,Table15[Customer-Owned Portion],O8317),Table15[Unique ID],0),0)))</f>
        <v/>
      </c>
      <c r="X8317"/>
    </row>
    <row r="8318" spans="2:24" x14ac:dyDescent="0.35">
      <c r="B8318" s="146"/>
      <c r="C8318" s="31"/>
      <c r="D8318" s="31"/>
      <c r="E8318" s="44"/>
      <c r="F8318" s="43"/>
      <c r="G8318" s="84"/>
      <c r="H8318" s="31"/>
      <c r="I8318" s="31"/>
      <c r="J8318" s="84"/>
      <c r="K8318" s="31"/>
      <c r="L8318" s="31"/>
      <c r="M8318" s="169"/>
      <c r="N8318" s="148"/>
      <c r="O8318" s="106"/>
      <c r="P8318" s="43"/>
      <c r="Q8318" s="31"/>
      <c r="R8318" s="84"/>
      <c r="S8318" s="31"/>
      <c r="T8318" s="31"/>
      <c r="U8318" s="169"/>
      <c r="V8318" s="150"/>
      <c r="W8318" s="342" t="str" cm="1">
        <f t="array" ref="W8318">IF(SUM(LEN(B8318:V8318))=0,"",IF(OR(OR(ISBLANK(F8318),SUM(LEN(C8318),LEN(D8318))=0),AND(NOT(E8318="Unknown"),ISBLANK(J8318)),AND(NOT(O8318="Unknown"),ISBLANK(R8318))),"Missing Information", INDEX(Table15[Entire Service Line Classification], MATCH(SUMIFS(Table15[Unique ID],Table15[System-Owned Portion],E8318,Table15[If Material Anything Other than "Lead" in Column E,Was Material Ever Previously Lead?],G8318,Table15[Customer-Owned Portion],O8318),Table15[Unique ID],0),0)))</f>
        <v/>
      </c>
      <c r="X8318"/>
    </row>
    <row r="8319" spans="2:24" x14ac:dyDescent="0.35">
      <c r="B8319" s="146"/>
      <c r="C8319" s="31"/>
      <c r="D8319" s="31"/>
      <c r="E8319" s="44"/>
      <c r="F8319" s="43"/>
      <c r="G8319" s="84"/>
      <c r="H8319" s="31"/>
      <c r="I8319" s="31"/>
      <c r="J8319" s="84"/>
      <c r="K8319" s="31"/>
      <c r="L8319" s="31"/>
      <c r="M8319" s="169"/>
      <c r="N8319" s="148"/>
      <c r="O8319" s="106"/>
      <c r="P8319" s="43"/>
      <c r="Q8319" s="31"/>
      <c r="R8319" s="84"/>
      <c r="S8319" s="31"/>
      <c r="T8319" s="31"/>
      <c r="U8319" s="169"/>
      <c r="V8319" s="150"/>
      <c r="W8319" s="342" t="str" cm="1">
        <f t="array" ref="W8319">IF(SUM(LEN(B8319:V8319))=0,"",IF(OR(OR(ISBLANK(F8319),SUM(LEN(C8319),LEN(D8319))=0),AND(NOT(E8319="Unknown"),ISBLANK(J8319)),AND(NOT(O8319="Unknown"),ISBLANK(R8319))),"Missing Information", INDEX(Table15[Entire Service Line Classification], MATCH(SUMIFS(Table15[Unique ID],Table15[System-Owned Portion],E8319,Table15[If Material Anything Other than "Lead" in Column E,Was Material Ever Previously Lead?],G8319,Table15[Customer-Owned Portion],O8319),Table15[Unique ID],0),0)))</f>
        <v/>
      </c>
      <c r="X8319"/>
    </row>
    <row r="8320" spans="2:24" x14ac:dyDescent="0.35">
      <c r="B8320" s="146"/>
      <c r="C8320" s="31"/>
      <c r="D8320" s="31"/>
      <c r="E8320" s="44"/>
      <c r="F8320" s="43"/>
      <c r="G8320" s="84"/>
      <c r="H8320" s="31"/>
      <c r="I8320" s="31"/>
      <c r="J8320" s="84"/>
      <c r="K8320" s="31"/>
      <c r="L8320" s="31"/>
      <c r="M8320" s="169"/>
      <c r="N8320" s="148"/>
      <c r="O8320" s="106"/>
      <c r="P8320" s="43"/>
      <c r="Q8320" s="31"/>
      <c r="R8320" s="84"/>
      <c r="S8320" s="31"/>
      <c r="T8320" s="31"/>
      <c r="U8320" s="169"/>
      <c r="V8320" s="150"/>
      <c r="W8320" s="342" t="str" cm="1">
        <f t="array" ref="W8320">IF(SUM(LEN(B8320:V8320))=0,"",IF(OR(OR(ISBLANK(F8320),SUM(LEN(C8320),LEN(D8320))=0),AND(NOT(E8320="Unknown"),ISBLANK(J8320)),AND(NOT(O8320="Unknown"),ISBLANK(R8320))),"Missing Information", INDEX(Table15[Entire Service Line Classification], MATCH(SUMIFS(Table15[Unique ID],Table15[System-Owned Portion],E8320,Table15[If Material Anything Other than "Lead" in Column E,Was Material Ever Previously Lead?],G8320,Table15[Customer-Owned Portion],O8320),Table15[Unique ID],0),0)))</f>
        <v/>
      </c>
      <c r="X8320"/>
    </row>
    <row r="8321" spans="2:24" x14ac:dyDescent="0.35">
      <c r="B8321" s="146"/>
      <c r="C8321" s="31"/>
      <c r="D8321" s="31"/>
      <c r="E8321" s="44"/>
      <c r="F8321" s="43"/>
      <c r="G8321" s="84"/>
      <c r="H8321" s="31"/>
      <c r="I8321" s="31"/>
      <c r="J8321" s="84"/>
      <c r="K8321" s="31"/>
      <c r="L8321" s="31"/>
      <c r="M8321" s="169"/>
      <c r="N8321" s="148"/>
      <c r="O8321" s="106"/>
      <c r="P8321" s="43"/>
      <c r="Q8321" s="31"/>
      <c r="R8321" s="84"/>
      <c r="S8321" s="31"/>
      <c r="T8321" s="31"/>
      <c r="U8321" s="169"/>
      <c r="V8321" s="150"/>
      <c r="W8321" s="342" t="str" cm="1">
        <f t="array" ref="W8321">IF(SUM(LEN(B8321:V8321))=0,"",IF(OR(OR(ISBLANK(F8321),SUM(LEN(C8321),LEN(D8321))=0),AND(NOT(E8321="Unknown"),ISBLANK(J8321)),AND(NOT(O8321="Unknown"),ISBLANK(R8321))),"Missing Information", INDEX(Table15[Entire Service Line Classification], MATCH(SUMIFS(Table15[Unique ID],Table15[System-Owned Portion],E8321,Table15[If Material Anything Other than "Lead" in Column E,Was Material Ever Previously Lead?],G8321,Table15[Customer-Owned Portion],O8321),Table15[Unique ID],0),0)))</f>
        <v/>
      </c>
      <c r="X8321"/>
    </row>
    <row r="8322" spans="2:24" x14ac:dyDescent="0.35">
      <c r="B8322" s="146"/>
      <c r="C8322" s="31"/>
      <c r="D8322" s="31"/>
      <c r="E8322" s="44"/>
      <c r="F8322" s="43"/>
      <c r="G8322" s="84"/>
      <c r="H8322" s="31"/>
      <c r="I8322" s="31"/>
      <c r="J8322" s="84"/>
      <c r="K8322" s="31"/>
      <c r="L8322" s="31"/>
      <c r="M8322" s="169"/>
      <c r="N8322" s="148"/>
      <c r="O8322" s="106"/>
      <c r="P8322" s="43"/>
      <c r="Q8322" s="31"/>
      <c r="R8322" s="84"/>
      <c r="S8322" s="31"/>
      <c r="T8322" s="31"/>
      <c r="U8322" s="169"/>
      <c r="V8322" s="150"/>
      <c r="W8322" s="342" t="str" cm="1">
        <f t="array" ref="W8322">IF(SUM(LEN(B8322:V8322))=0,"",IF(OR(OR(ISBLANK(F8322),SUM(LEN(C8322),LEN(D8322))=0),AND(NOT(E8322="Unknown"),ISBLANK(J8322)),AND(NOT(O8322="Unknown"),ISBLANK(R8322))),"Missing Information", INDEX(Table15[Entire Service Line Classification], MATCH(SUMIFS(Table15[Unique ID],Table15[System-Owned Portion],E8322,Table15[If Material Anything Other than "Lead" in Column E,Was Material Ever Previously Lead?],G8322,Table15[Customer-Owned Portion],O8322),Table15[Unique ID],0),0)))</f>
        <v/>
      </c>
      <c r="X8322"/>
    </row>
    <row r="8323" spans="2:24" x14ac:dyDescent="0.35">
      <c r="B8323" s="146"/>
      <c r="C8323" s="31"/>
      <c r="D8323" s="31"/>
      <c r="E8323" s="44"/>
      <c r="F8323" s="43"/>
      <c r="G8323" s="84"/>
      <c r="H8323" s="31"/>
      <c r="I8323" s="31"/>
      <c r="J8323" s="84"/>
      <c r="K8323" s="31"/>
      <c r="L8323" s="31"/>
      <c r="M8323" s="169"/>
      <c r="N8323" s="148"/>
      <c r="O8323" s="106"/>
      <c r="P8323" s="43"/>
      <c r="Q8323" s="31"/>
      <c r="R8323" s="84"/>
      <c r="S8323" s="31"/>
      <c r="T8323" s="31"/>
      <c r="U8323" s="169"/>
      <c r="V8323" s="150"/>
      <c r="W8323" s="342" t="str" cm="1">
        <f t="array" ref="W8323">IF(SUM(LEN(B8323:V8323))=0,"",IF(OR(OR(ISBLANK(F8323),SUM(LEN(C8323),LEN(D8323))=0),AND(NOT(E8323="Unknown"),ISBLANK(J8323)),AND(NOT(O8323="Unknown"),ISBLANK(R8323))),"Missing Information", INDEX(Table15[Entire Service Line Classification], MATCH(SUMIFS(Table15[Unique ID],Table15[System-Owned Portion],E8323,Table15[If Material Anything Other than "Lead" in Column E,Was Material Ever Previously Lead?],G8323,Table15[Customer-Owned Portion],O8323),Table15[Unique ID],0),0)))</f>
        <v/>
      </c>
      <c r="X8323"/>
    </row>
    <row r="8324" spans="2:24" x14ac:dyDescent="0.35">
      <c r="B8324" s="146"/>
      <c r="C8324" s="31"/>
      <c r="D8324" s="31"/>
      <c r="E8324" s="44"/>
      <c r="F8324" s="43"/>
      <c r="G8324" s="84"/>
      <c r="H8324" s="31"/>
      <c r="I8324" s="31"/>
      <c r="J8324" s="84"/>
      <c r="K8324" s="31"/>
      <c r="L8324" s="31"/>
      <c r="M8324" s="169"/>
      <c r="N8324" s="148"/>
      <c r="O8324" s="106"/>
      <c r="P8324" s="43"/>
      <c r="Q8324" s="31"/>
      <c r="R8324" s="84"/>
      <c r="S8324" s="31"/>
      <c r="T8324" s="31"/>
      <c r="U8324" s="169"/>
      <c r="V8324" s="150"/>
      <c r="W8324" s="342" t="str" cm="1">
        <f t="array" ref="W8324">IF(SUM(LEN(B8324:V8324))=0,"",IF(OR(OR(ISBLANK(F8324),SUM(LEN(C8324),LEN(D8324))=0),AND(NOT(E8324="Unknown"),ISBLANK(J8324)),AND(NOT(O8324="Unknown"),ISBLANK(R8324))),"Missing Information", INDEX(Table15[Entire Service Line Classification], MATCH(SUMIFS(Table15[Unique ID],Table15[System-Owned Portion],E8324,Table15[If Material Anything Other than "Lead" in Column E,Was Material Ever Previously Lead?],G8324,Table15[Customer-Owned Portion],O8324),Table15[Unique ID],0),0)))</f>
        <v/>
      </c>
      <c r="X8324"/>
    </row>
    <row r="8325" spans="2:24" x14ac:dyDescent="0.35">
      <c r="B8325" s="146"/>
      <c r="C8325" s="31"/>
      <c r="D8325" s="31"/>
      <c r="E8325" s="44"/>
      <c r="F8325" s="43"/>
      <c r="G8325" s="84"/>
      <c r="H8325" s="31"/>
      <c r="I8325" s="31"/>
      <c r="J8325" s="84"/>
      <c r="K8325" s="31"/>
      <c r="L8325" s="31"/>
      <c r="M8325" s="169"/>
      <c r="N8325" s="148"/>
      <c r="O8325" s="106"/>
      <c r="P8325" s="43"/>
      <c r="Q8325" s="31"/>
      <c r="R8325" s="84"/>
      <c r="S8325" s="31"/>
      <c r="T8325" s="31"/>
      <c r="U8325" s="169"/>
      <c r="V8325" s="150"/>
      <c r="W8325" s="342" t="str" cm="1">
        <f t="array" ref="W8325">IF(SUM(LEN(B8325:V8325))=0,"",IF(OR(OR(ISBLANK(F8325),SUM(LEN(C8325),LEN(D8325))=0),AND(NOT(E8325="Unknown"),ISBLANK(J8325)),AND(NOT(O8325="Unknown"),ISBLANK(R8325))),"Missing Information", INDEX(Table15[Entire Service Line Classification], MATCH(SUMIFS(Table15[Unique ID],Table15[System-Owned Portion],E8325,Table15[If Material Anything Other than "Lead" in Column E,Was Material Ever Previously Lead?],G8325,Table15[Customer-Owned Portion],O8325),Table15[Unique ID],0),0)))</f>
        <v/>
      </c>
      <c r="X8325"/>
    </row>
    <row r="8326" spans="2:24" x14ac:dyDescent="0.35">
      <c r="B8326" s="146"/>
      <c r="C8326" s="31"/>
      <c r="D8326" s="31"/>
      <c r="E8326" s="44"/>
      <c r="F8326" s="43"/>
      <c r="G8326" s="84"/>
      <c r="H8326" s="31"/>
      <c r="I8326" s="31"/>
      <c r="J8326" s="84"/>
      <c r="K8326" s="31"/>
      <c r="L8326" s="31"/>
      <c r="M8326" s="169"/>
      <c r="N8326" s="148"/>
      <c r="O8326" s="106"/>
      <c r="P8326" s="43"/>
      <c r="Q8326" s="31"/>
      <c r="R8326" s="84"/>
      <c r="S8326" s="31"/>
      <c r="T8326" s="31"/>
      <c r="U8326" s="169"/>
      <c r="V8326" s="150"/>
      <c r="W8326" s="342" t="str" cm="1">
        <f t="array" ref="W8326">IF(SUM(LEN(B8326:V8326))=0,"",IF(OR(OR(ISBLANK(F8326),SUM(LEN(C8326),LEN(D8326))=0),AND(NOT(E8326="Unknown"),ISBLANK(J8326)),AND(NOT(O8326="Unknown"),ISBLANK(R8326))),"Missing Information", INDEX(Table15[Entire Service Line Classification], MATCH(SUMIFS(Table15[Unique ID],Table15[System-Owned Portion],E8326,Table15[If Material Anything Other than "Lead" in Column E,Was Material Ever Previously Lead?],G8326,Table15[Customer-Owned Portion],O8326),Table15[Unique ID],0),0)))</f>
        <v/>
      </c>
      <c r="X8326"/>
    </row>
    <row r="8327" spans="2:24" x14ac:dyDescent="0.35">
      <c r="B8327" s="146"/>
      <c r="C8327" s="31"/>
      <c r="D8327" s="31"/>
      <c r="E8327" s="44"/>
      <c r="F8327" s="43"/>
      <c r="G8327" s="84"/>
      <c r="H8327" s="31"/>
      <c r="I8327" s="31"/>
      <c r="J8327" s="84"/>
      <c r="K8327" s="31"/>
      <c r="L8327" s="31"/>
      <c r="M8327" s="169"/>
      <c r="N8327" s="148"/>
      <c r="O8327" s="106"/>
      <c r="P8327" s="43"/>
      <c r="Q8327" s="31"/>
      <c r="R8327" s="84"/>
      <c r="S8327" s="31"/>
      <c r="T8327" s="31"/>
      <c r="U8327" s="169"/>
      <c r="V8327" s="150"/>
      <c r="W8327" s="342" t="str" cm="1">
        <f t="array" ref="W8327">IF(SUM(LEN(B8327:V8327))=0,"",IF(OR(OR(ISBLANK(F8327),SUM(LEN(C8327),LEN(D8327))=0),AND(NOT(E8327="Unknown"),ISBLANK(J8327)),AND(NOT(O8327="Unknown"),ISBLANK(R8327))),"Missing Information", INDEX(Table15[Entire Service Line Classification], MATCH(SUMIFS(Table15[Unique ID],Table15[System-Owned Portion],E8327,Table15[If Material Anything Other than "Lead" in Column E,Was Material Ever Previously Lead?],G8327,Table15[Customer-Owned Portion],O8327),Table15[Unique ID],0),0)))</f>
        <v/>
      </c>
      <c r="X8327"/>
    </row>
    <row r="8328" spans="2:24" x14ac:dyDescent="0.35">
      <c r="B8328" s="146"/>
      <c r="C8328" s="31"/>
      <c r="D8328" s="31"/>
      <c r="E8328" s="44"/>
      <c r="F8328" s="43"/>
      <c r="G8328" s="84"/>
      <c r="H8328" s="31"/>
      <c r="I8328" s="31"/>
      <c r="J8328" s="84"/>
      <c r="K8328" s="31"/>
      <c r="L8328" s="31"/>
      <c r="M8328" s="169"/>
      <c r="N8328" s="148"/>
      <c r="O8328" s="106"/>
      <c r="P8328" s="43"/>
      <c r="Q8328" s="31"/>
      <c r="R8328" s="84"/>
      <c r="S8328" s="31"/>
      <c r="T8328" s="31"/>
      <c r="U8328" s="169"/>
      <c r="V8328" s="150"/>
      <c r="W8328" s="342" t="str" cm="1">
        <f t="array" ref="W8328">IF(SUM(LEN(B8328:V8328))=0,"",IF(OR(OR(ISBLANK(F8328),SUM(LEN(C8328),LEN(D8328))=0),AND(NOT(E8328="Unknown"),ISBLANK(J8328)),AND(NOT(O8328="Unknown"),ISBLANK(R8328))),"Missing Information", INDEX(Table15[Entire Service Line Classification], MATCH(SUMIFS(Table15[Unique ID],Table15[System-Owned Portion],E8328,Table15[If Material Anything Other than "Lead" in Column E,Was Material Ever Previously Lead?],G8328,Table15[Customer-Owned Portion],O8328),Table15[Unique ID],0),0)))</f>
        <v/>
      </c>
      <c r="X8328"/>
    </row>
    <row r="8329" spans="2:24" x14ac:dyDescent="0.35">
      <c r="B8329" s="146"/>
      <c r="C8329" s="31"/>
      <c r="D8329" s="31"/>
      <c r="E8329" s="44"/>
      <c r="F8329" s="43"/>
      <c r="G8329" s="84"/>
      <c r="H8329" s="31"/>
      <c r="I8329" s="31"/>
      <c r="J8329" s="84"/>
      <c r="K8329" s="31"/>
      <c r="L8329" s="31"/>
      <c r="M8329" s="169"/>
      <c r="N8329" s="148"/>
      <c r="O8329" s="106"/>
      <c r="P8329" s="43"/>
      <c r="Q8329" s="31"/>
      <c r="R8329" s="84"/>
      <c r="S8329" s="31"/>
      <c r="T8329" s="31"/>
      <c r="U8329" s="169"/>
      <c r="V8329" s="150"/>
      <c r="W8329" s="342" t="str" cm="1">
        <f t="array" ref="W8329">IF(SUM(LEN(B8329:V8329))=0,"",IF(OR(OR(ISBLANK(F8329),SUM(LEN(C8329),LEN(D8329))=0),AND(NOT(E8329="Unknown"),ISBLANK(J8329)),AND(NOT(O8329="Unknown"),ISBLANK(R8329))),"Missing Information", INDEX(Table15[Entire Service Line Classification], MATCH(SUMIFS(Table15[Unique ID],Table15[System-Owned Portion],E8329,Table15[If Material Anything Other than "Lead" in Column E,Was Material Ever Previously Lead?],G8329,Table15[Customer-Owned Portion],O8329),Table15[Unique ID],0),0)))</f>
        <v/>
      </c>
      <c r="X8329"/>
    </row>
    <row r="8330" spans="2:24" x14ac:dyDescent="0.35">
      <c r="B8330" s="146"/>
      <c r="C8330" s="31"/>
      <c r="D8330" s="31"/>
      <c r="E8330" s="44"/>
      <c r="F8330" s="43"/>
      <c r="G8330" s="84"/>
      <c r="H8330" s="31"/>
      <c r="I8330" s="31"/>
      <c r="J8330" s="84"/>
      <c r="K8330" s="31"/>
      <c r="L8330" s="31"/>
      <c r="M8330" s="169"/>
      <c r="N8330" s="148"/>
      <c r="O8330" s="106"/>
      <c r="P8330" s="43"/>
      <c r="Q8330" s="31"/>
      <c r="R8330" s="84"/>
      <c r="S8330" s="31"/>
      <c r="T8330" s="31"/>
      <c r="U8330" s="169"/>
      <c r="V8330" s="150"/>
      <c r="W8330" s="342" t="str" cm="1">
        <f t="array" ref="W8330">IF(SUM(LEN(B8330:V8330))=0,"",IF(OR(OR(ISBLANK(F8330),SUM(LEN(C8330),LEN(D8330))=0),AND(NOT(E8330="Unknown"),ISBLANK(J8330)),AND(NOT(O8330="Unknown"),ISBLANK(R8330))),"Missing Information", INDEX(Table15[Entire Service Line Classification], MATCH(SUMIFS(Table15[Unique ID],Table15[System-Owned Portion],E8330,Table15[If Material Anything Other than "Lead" in Column E,Was Material Ever Previously Lead?],G8330,Table15[Customer-Owned Portion],O8330),Table15[Unique ID],0),0)))</f>
        <v/>
      </c>
      <c r="X8330"/>
    </row>
    <row r="8331" spans="2:24" x14ac:dyDescent="0.35">
      <c r="B8331" s="146"/>
      <c r="C8331" s="31"/>
      <c r="D8331" s="31"/>
      <c r="E8331" s="44"/>
      <c r="F8331" s="43"/>
      <c r="G8331" s="84"/>
      <c r="H8331" s="31"/>
      <c r="I8331" s="31"/>
      <c r="J8331" s="84"/>
      <c r="K8331" s="31"/>
      <c r="L8331" s="31"/>
      <c r="M8331" s="169"/>
      <c r="N8331" s="148"/>
      <c r="O8331" s="106"/>
      <c r="P8331" s="43"/>
      <c r="Q8331" s="31"/>
      <c r="R8331" s="84"/>
      <c r="S8331" s="31"/>
      <c r="T8331" s="31"/>
      <c r="U8331" s="169"/>
      <c r="V8331" s="150"/>
      <c r="W8331" s="342" t="str" cm="1">
        <f t="array" ref="W8331">IF(SUM(LEN(B8331:V8331))=0,"",IF(OR(OR(ISBLANK(F8331),SUM(LEN(C8331),LEN(D8331))=0),AND(NOT(E8331="Unknown"),ISBLANK(J8331)),AND(NOT(O8331="Unknown"),ISBLANK(R8331))),"Missing Information", INDEX(Table15[Entire Service Line Classification], MATCH(SUMIFS(Table15[Unique ID],Table15[System-Owned Portion],E8331,Table15[If Material Anything Other than "Lead" in Column E,Was Material Ever Previously Lead?],G8331,Table15[Customer-Owned Portion],O8331),Table15[Unique ID],0),0)))</f>
        <v/>
      </c>
      <c r="X8331"/>
    </row>
    <row r="8332" spans="2:24" x14ac:dyDescent="0.35">
      <c r="B8332" s="146"/>
      <c r="C8332" s="31"/>
      <c r="D8332" s="31"/>
      <c r="E8332" s="44"/>
      <c r="F8332" s="43"/>
      <c r="G8332" s="84"/>
      <c r="H8332" s="31"/>
      <c r="I8332" s="31"/>
      <c r="J8332" s="84"/>
      <c r="K8332" s="31"/>
      <c r="L8332" s="31"/>
      <c r="M8332" s="169"/>
      <c r="N8332" s="148"/>
      <c r="O8332" s="106"/>
      <c r="P8332" s="43"/>
      <c r="Q8332" s="31"/>
      <c r="R8332" s="84"/>
      <c r="S8332" s="31"/>
      <c r="T8332" s="31"/>
      <c r="U8332" s="169"/>
      <c r="V8332" s="150"/>
      <c r="W8332" s="342" t="str" cm="1">
        <f t="array" ref="W8332">IF(SUM(LEN(B8332:V8332))=0,"",IF(OR(OR(ISBLANK(F8332),SUM(LEN(C8332),LEN(D8332))=0),AND(NOT(E8332="Unknown"),ISBLANK(J8332)),AND(NOT(O8332="Unknown"),ISBLANK(R8332))),"Missing Information", INDEX(Table15[Entire Service Line Classification], MATCH(SUMIFS(Table15[Unique ID],Table15[System-Owned Portion],E8332,Table15[If Material Anything Other than "Lead" in Column E,Was Material Ever Previously Lead?],G8332,Table15[Customer-Owned Portion],O8332),Table15[Unique ID],0),0)))</f>
        <v/>
      </c>
      <c r="X8332"/>
    </row>
    <row r="8333" spans="2:24" x14ac:dyDescent="0.35">
      <c r="B8333" s="146"/>
      <c r="C8333" s="31"/>
      <c r="D8333" s="31"/>
      <c r="E8333" s="44"/>
      <c r="F8333" s="43"/>
      <c r="G8333" s="84"/>
      <c r="H8333" s="31"/>
      <c r="I8333" s="31"/>
      <c r="J8333" s="84"/>
      <c r="K8333" s="31"/>
      <c r="L8333" s="31"/>
      <c r="M8333" s="169"/>
      <c r="N8333" s="148"/>
      <c r="O8333" s="106"/>
      <c r="P8333" s="43"/>
      <c r="Q8333" s="31"/>
      <c r="R8333" s="84"/>
      <c r="S8333" s="31"/>
      <c r="T8333" s="31"/>
      <c r="U8333" s="169"/>
      <c r="V8333" s="150"/>
      <c r="W8333" s="342" t="str" cm="1">
        <f t="array" ref="W8333">IF(SUM(LEN(B8333:V8333))=0,"",IF(OR(OR(ISBLANK(F8333),SUM(LEN(C8333),LEN(D8333))=0),AND(NOT(E8333="Unknown"),ISBLANK(J8333)),AND(NOT(O8333="Unknown"),ISBLANK(R8333))),"Missing Information", INDEX(Table15[Entire Service Line Classification], MATCH(SUMIFS(Table15[Unique ID],Table15[System-Owned Portion],E8333,Table15[If Material Anything Other than "Lead" in Column E,Was Material Ever Previously Lead?],G8333,Table15[Customer-Owned Portion],O8333),Table15[Unique ID],0),0)))</f>
        <v/>
      </c>
      <c r="X8333"/>
    </row>
    <row r="8334" spans="2:24" x14ac:dyDescent="0.35">
      <c r="B8334" s="146"/>
      <c r="C8334" s="31"/>
      <c r="D8334" s="31"/>
      <c r="E8334" s="44"/>
      <c r="F8334" s="43"/>
      <c r="G8334" s="84"/>
      <c r="H8334" s="31"/>
      <c r="I8334" s="31"/>
      <c r="J8334" s="84"/>
      <c r="K8334" s="31"/>
      <c r="L8334" s="31"/>
      <c r="M8334" s="169"/>
      <c r="N8334" s="148"/>
      <c r="O8334" s="106"/>
      <c r="P8334" s="43"/>
      <c r="Q8334" s="31"/>
      <c r="R8334" s="84"/>
      <c r="S8334" s="31"/>
      <c r="T8334" s="31"/>
      <c r="U8334" s="169"/>
      <c r="V8334" s="150"/>
      <c r="W8334" s="342" t="str" cm="1">
        <f t="array" ref="W8334">IF(SUM(LEN(B8334:V8334))=0,"",IF(OR(OR(ISBLANK(F8334),SUM(LEN(C8334),LEN(D8334))=0),AND(NOT(E8334="Unknown"),ISBLANK(J8334)),AND(NOT(O8334="Unknown"),ISBLANK(R8334))),"Missing Information", INDEX(Table15[Entire Service Line Classification], MATCH(SUMIFS(Table15[Unique ID],Table15[System-Owned Portion],E8334,Table15[If Material Anything Other than "Lead" in Column E,Was Material Ever Previously Lead?],G8334,Table15[Customer-Owned Portion],O8334),Table15[Unique ID],0),0)))</f>
        <v/>
      </c>
      <c r="X8334"/>
    </row>
    <row r="8335" spans="2:24" x14ac:dyDescent="0.35">
      <c r="B8335" s="146"/>
      <c r="C8335" s="31"/>
      <c r="D8335" s="31"/>
      <c r="E8335" s="44"/>
      <c r="F8335" s="43"/>
      <c r="G8335" s="84"/>
      <c r="H8335" s="31"/>
      <c r="I8335" s="31"/>
      <c r="J8335" s="84"/>
      <c r="K8335" s="31"/>
      <c r="L8335" s="31"/>
      <c r="M8335" s="169"/>
      <c r="N8335" s="148"/>
      <c r="O8335" s="106"/>
      <c r="P8335" s="43"/>
      <c r="Q8335" s="31"/>
      <c r="R8335" s="84"/>
      <c r="S8335" s="31"/>
      <c r="T8335" s="31"/>
      <c r="U8335" s="169"/>
      <c r="V8335" s="150"/>
      <c r="W8335" s="342" t="str" cm="1">
        <f t="array" ref="W8335">IF(SUM(LEN(B8335:V8335))=0,"",IF(OR(OR(ISBLANK(F8335),SUM(LEN(C8335),LEN(D8335))=0),AND(NOT(E8335="Unknown"),ISBLANK(J8335)),AND(NOT(O8335="Unknown"),ISBLANK(R8335))),"Missing Information", INDEX(Table15[Entire Service Line Classification], MATCH(SUMIFS(Table15[Unique ID],Table15[System-Owned Portion],E8335,Table15[If Material Anything Other than "Lead" in Column E,Was Material Ever Previously Lead?],G8335,Table15[Customer-Owned Portion],O8335),Table15[Unique ID],0),0)))</f>
        <v/>
      </c>
      <c r="X8335"/>
    </row>
    <row r="8336" spans="2:24" x14ac:dyDescent="0.35">
      <c r="B8336" s="146"/>
      <c r="C8336" s="31"/>
      <c r="D8336" s="31"/>
      <c r="E8336" s="44"/>
      <c r="F8336" s="43"/>
      <c r="G8336" s="84"/>
      <c r="H8336" s="31"/>
      <c r="I8336" s="31"/>
      <c r="J8336" s="84"/>
      <c r="K8336" s="31"/>
      <c r="L8336" s="31"/>
      <c r="M8336" s="169"/>
      <c r="N8336" s="148"/>
      <c r="O8336" s="106"/>
      <c r="P8336" s="43"/>
      <c r="Q8336" s="31"/>
      <c r="R8336" s="84"/>
      <c r="S8336" s="31"/>
      <c r="T8336" s="31"/>
      <c r="U8336" s="169"/>
      <c r="V8336" s="150"/>
      <c r="W8336" s="342" t="str" cm="1">
        <f t="array" ref="W8336">IF(SUM(LEN(B8336:V8336))=0,"",IF(OR(OR(ISBLANK(F8336),SUM(LEN(C8336),LEN(D8336))=0),AND(NOT(E8336="Unknown"),ISBLANK(J8336)),AND(NOT(O8336="Unknown"),ISBLANK(R8336))),"Missing Information", INDEX(Table15[Entire Service Line Classification], MATCH(SUMIFS(Table15[Unique ID],Table15[System-Owned Portion],E8336,Table15[If Material Anything Other than "Lead" in Column E,Was Material Ever Previously Lead?],G8336,Table15[Customer-Owned Portion],O8336),Table15[Unique ID],0),0)))</f>
        <v/>
      </c>
      <c r="X8336"/>
    </row>
    <row r="8337" spans="2:24" x14ac:dyDescent="0.35">
      <c r="B8337" s="146"/>
      <c r="C8337" s="31"/>
      <c r="D8337" s="31"/>
      <c r="E8337" s="44"/>
      <c r="F8337" s="43"/>
      <c r="G8337" s="84"/>
      <c r="H8337" s="31"/>
      <c r="I8337" s="31"/>
      <c r="J8337" s="84"/>
      <c r="K8337" s="31"/>
      <c r="L8337" s="31"/>
      <c r="M8337" s="169"/>
      <c r="N8337" s="148"/>
      <c r="O8337" s="106"/>
      <c r="P8337" s="43"/>
      <c r="Q8337" s="31"/>
      <c r="R8337" s="84"/>
      <c r="S8337" s="31"/>
      <c r="T8337" s="31"/>
      <c r="U8337" s="169"/>
      <c r="V8337" s="150"/>
      <c r="W8337" s="342" t="str" cm="1">
        <f t="array" ref="W8337">IF(SUM(LEN(B8337:V8337))=0,"",IF(OR(OR(ISBLANK(F8337),SUM(LEN(C8337),LEN(D8337))=0),AND(NOT(E8337="Unknown"),ISBLANK(J8337)),AND(NOT(O8337="Unknown"),ISBLANK(R8337))),"Missing Information", INDEX(Table15[Entire Service Line Classification], MATCH(SUMIFS(Table15[Unique ID],Table15[System-Owned Portion],E8337,Table15[If Material Anything Other than "Lead" in Column E,Was Material Ever Previously Lead?],G8337,Table15[Customer-Owned Portion],O8337),Table15[Unique ID],0),0)))</f>
        <v/>
      </c>
      <c r="X8337"/>
    </row>
    <row r="8338" spans="2:24" x14ac:dyDescent="0.35">
      <c r="B8338" s="146"/>
      <c r="C8338" s="31"/>
      <c r="D8338" s="31"/>
      <c r="E8338" s="44"/>
      <c r="F8338" s="43"/>
      <c r="G8338" s="84"/>
      <c r="H8338" s="31"/>
      <c r="I8338" s="31"/>
      <c r="J8338" s="84"/>
      <c r="K8338" s="31"/>
      <c r="L8338" s="31"/>
      <c r="M8338" s="169"/>
      <c r="N8338" s="148"/>
      <c r="O8338" s="106"/>
      <c r="P8338" s="43"/>
      <c r="Q8338" s="31"/>
      <c r="R8338" s="84"/>
      <c r="S8338" s="31"/>
      <c r="T8338" s="31"/>
      <c r="U8338" s="169"/>
      <c r="V8338" s="150"/>
      <c r="W8338" s="342" t="str" cm="1">
        <f t="array" ref="W8338">IF(SUM(LEN(B8338:V8338))=0,"",IF(OR(OR(ISBLANK(F8338),SUM(LEN(C8338),LEN(D8338))=0),AND(NOT(E8338="Unknown"),ISBLANK(J8338)),AND(NOT(O8338="Unknown"),ISBLANK(R8338))),"Missing Information", INDEX(Table15[Entire Service Line Classification], MATCH(SUMIFS(Table15[Unique ID],Table15[System-Owned Portion],E8338,Table15[If Material Anything Other than "Lead" in Column E,Was Material Ever Previously Lead?],G8338,Table15[Customer-Owned Portion],O8338),Table15[Unique ID],0),0)))</f>
        <v/>
      </c>
      <c r="X8338"/>
    </row>
    <row r="8339" spans="2:24" x14ac:dyDescent="0.35">
      <c r="B8339" s="146"/>
      <c r="C8339" s="31"/>
      <c r="D8339" s="31"/>
      <c r="E8339" s="44"/>
      <c r="F8339" s="43"/>
      <c r="G8339" s="84"/>
      <c r="H8339" s="31"/>
      <c r="I8339" s="31"/>
      <c r="J8339" s="84"/>
      <c r="K8339" s="31"/>
      <c r="L8339" s="31"/>
      <c r="M8339" s="169"/>
      <c r="N8339" s="148"/>
      <c r="O8339" s="106"/>
      <c r="P8339" s="43"/>
      <c r="Q8339" s="31"/>
      <c r="R8339" s="84"/>
      <c r="S8339" s="31"/>
      <c r="T8339" s="31"/>
      <c r="U8339" s="169"/>
      <c r="V8339" s="150"/>
      <c r="W8339" s="342" t="str" cm="1">
        <f t="array" ref="W8339">IF(SUM(LEN(B8339:V8339))=0,"",IF(OR(OR(ISBLANK(F8339),SUM(LEN(C8339),LEN(D8339))=0),AND(NOT(E8339="Unknown"),ISBLANK(J8339)),AND(NOT(O8339="Unknown"),ISBLANK(R8339))),"Missing Information", INDEX(Table15[Entire Service Line Classification], MATCH(SUMIFS(Table15[Unique ID],Table15[System-Owned Portion],E8339,Table15[If Material Anything Other than "Lead" in Column E,Was Material Ever Previously Lead?],G8339,Table15[Customer-Owned Portion],O8339),Table15[Unique ID],0),0)))</f>
        <v/>
      </c>
      <c r="X8339"/>
    </row>
    <row r="8340" spans="2:24" x14ac:dyDescent="0.35">
      <c r="B8340" s="146"/>
      <c r="C8340" s="31"/>
      <c r="D8340" s="31"/>
      <c r="E8340" s="44"/>
      <c r="F8340" s="43"/>
      <c r="G8340" s="84"/>
      <c r="H8340" s="31"/>
      <c r="I8340" s="31"/>
      <c r="J8340" s="84"/>
      <c r="K8340" s="31"/>
      <c r="L8340" s="31"/>
      <c r="M8340" s="169"/>
      <c r="N8340" s="148"/>
      <c r="O8340" s="106"/>
      <c r="P8340" s="43"/>
      <c r="Q8340" s="31"/>
      <c r="R8340" s="84"/>
      <c r="S8340" s="31"/>
      <c r="T8340" s="31"/>
      <c r="U8340" s="169"/>
      <c r="V8340" s="150"/>
      <c r="W8340" s="342" t="str" cm="1">
        <f t="array" ref="W8340">IF(SUM(LEN(B8340:V8340))=0,"",IF(OR(OR(ISBLANK(F8340),SUM(LEN(C8340),LEN(D8340))=0),AND(NOT(E8340="Unknown"),ISBLANK(J8340)),AND(NOT(O8340="Unknown"),ISBLANK(R8340))),"Missing Information", INDEX(Table15[Entire Service Line Classification], MATCH(SUMIFS(Table15[Unique ID],Table15[System-Owned Portion],E8340,Table15[If Material Anything Other than "Lead" in Column E,Was Material Ever Previously Lead?],G8340,Table15[Customer-Owned Portion],O8340),Table15[Unique ID],0),0)))</f>
        <v/>
      </c>
      <c r="X8340"/>
    </row>
    <row r="8341" spans="2:24" x14ac:dyDescent="0.35">
      <c r="B8341" s="146"/>
      <c r="C8341" s="31"/>
      <c r="D8341" s="31"/>
      <c r="E8341" s="44"/>
      <c r="F8341" s="43"/>
      <c r="G8341" s="84"/>
      <c r="H8341" s="31"/>
      <c r="I8341" s="31"/>
      <c r="J8341" s="84"/>
      <c r="K8341" s="31"/>
      <c r="L8341" s="31"/>
      <c r="M8341" s="169"/>
      <c r="N8341" s="148"/>
      <c r="O8341" s="106"/>
      <c r="P8341" s="43"/>
      <c r="Q8341" s="31"/>
      <c r="R8341" s="84"/>
      <c r="S8341" s="31"/>
      <c r="T8341" s="31"/>
      <c r="U8341" s="169"/>
      <c r="V8341" s="150"/>
      <c r="W8341" s="342" t="str" cm="1">
        <f t="array" ref="W8341">IF(SUM(LEN(B8341:V8341))=0,"",IF(OR(OR(ISBLANK(F8341),SUM(LEN(C8341),LEN(D8341))=0),AND(NOT(E8341="Unknown"),ISBLANK(J8341)),AND(NOT(O8341="Unknown"),ISBLANK(R8341))),"Missing Information", INDEX(Table15[Entire Service Line Classification], MATCH(SUMIFS(Table15[Unique ID],Table15[System-Owned Portion],E8341,Table15[If Material Anything Other than "Lead" in Column E,Was Material Ever Previously Lead?],G8341,Table15[Customer-Owned Portion],O8341),Table15[Unique ID],0),0)))</f>
        <v/>
      </c>
      <c r="X8341"/>
    </row>
    <row r="8342" spans="2:24" x14ac:dyDescent="0.35">
      <c r="B8342" s="146"/>
      <c r="C8342" s="31"/>
      <c r="D8342" s="31"/>
      <c r="E8342" s="44"/>
      <c r="F8342" s="43"/>
      <c r="G8342" s="84"/>
      <c r="H8342" s="31"/>
      <c r="I8342" s="31"/>
      <c r="J8342" s="84"/>
      <c r="K8342" s="31"/>
      <c r="L8342" s="31"/>
      <c r="M8342" s="169"/>
      <c r="N8342" s="148"/>
      <c r="O8342" s="106"/>
      <c r="P8342" s="43"/>
      <c r="Q8342" s="31"/>
      <c r="R8342" s="84"/>
      <c r="S8342" s="31"/>
      <c r="T8342" s="31"/>
      <c r="U8342" s="169"/>
      <c r="V8342" s="150"/>
      <c r="W8342" s="342" t="str" cm="1">
        <f t="array" ref="W8342">IF(SUM(LEN(B8342:V8342))=0,"",IF(OR(OR(ISBLANK(F8342),SUM(LEN(C8342),LEN(D8342))=0),AND(NOT(E8342="Unknown"),ISBLANK(J8342)),AND(NOT(O8342="Unknown"),ISBLANK(R8342))),"Missing Information", INDEX(Table15[Entire Service Line Classification], MATCH(SUMIFS(Table15[Unique ID],Table15[System-Owned Portion],E8342,Table15[If Material Anything Other than "Lead" in Column E,Was Material Ever Previously Lead?],G8342,Table15[Customer-Owned Portion],O8342),Table15[Unique ID],0),0)))</f>
        <v/>
      </c>
      <c r="X8342"/>
    </row>
    <row r="8343" spans="2:24" x14ac:dyDescent="0.35">
      <c r="B8343" s="146"/>
      <c r="C8343" s="31"/>
      <c r="D8343" s="31"/>
      <c r="E8343" s="44"/>
      <c r="F8343" s="43"/>
      <c r="G8343" s="84"/>
      <c r="H8343" s="31"/>
      <c r="I8343" s="31"/>
      <c r="J8343" s="84"/>
      <c r="K8343" s="31"/>
      <c r="L8343" s="31"/>
      <c r="M8343" s="169"/>
      <c r="N8343" s="148"/>
      <c r="O8343" s="106"/>
      <c r="P8343" s="43"/>
      <c r="Q8343" s="31"/>
      <c r="R8343" s="84"/>
      <c r="S8343" s="31"/>
      <c r="T8343" s="31"/>
      <c r="U8343" s="169"/>
      <c r="V8343" s="150"/>
      <c r="W8343" s="342" t="str" cm="1">
        <f t="array" ref="W8343">IF(SUM(LEN(B8343:V8343))=0,"",IF(OR(OR(ISBLANK(F8343),SUM(LEN(C8343),LEN(D8343))=0),AND(NOT(E8343="Unknown"),ISBLANK(J8343)),AND(NOT(O8343="Unknown"),ISBLANK(R8343))),"Missing Information", INDEX(Table15[Entire Service Line Classification], MATCH(SUMIFS(Table15[Unique ID],Table15[System-Owned Portion],E8343,Table15[If Material Anything Other than "Lead" in Column E,Was Material Ever Previously Lead?],G8343,Table15[Customer-Owned Portion],O8343),Table15[Unique ID],0),0)))</f>
        <v/>
      </c>
      <c r="X8343"/>
    </row>
    <row r="8344" spans="2:24" x14ac:dyDescent="0.35">
      <c r="B8344" s="146"/>
      <c r="C8344" s="31"/>
      <c r="D8344" s="31"/>
      <c r="E8344" s="44"/>
      <c r="F8344" s="43"/>
      <c r="G8344" s="84"/>
      <c r="H8344" s="31"/>
      <c r="I8344" s="31"/>
      <c r="J8344" s="84"/>
      <c r="K8344" s="31"/>
      <c r="L8344" s="31"/>
      <c r="M8344" s="169"/>
      <c r="N8344" s="148"/>
      <c r="O8344" s="106"/>
      <c r="P8344" s="43"/>
      <c r="Q8344" s="31"/>
      <c r="R8344" s="84"/>
      <c r="S8344" s="31"/>
      <c r="T8344" s="31"/>
      <c r="U8344" s="169"/>
      <c r="V8344" s="150"/>
      <c r="W8344" s="342" t="str" cm="1">
        <f t="array" ref="W8344">IF(SUM(LEN(B8344:V8344))=0,"",IF(OR(OR(ISBLANK(F8344),SUM(LEN(C8344),LEN(D8344))=0),AND(NOT(E8344="Unknown"),ISBLANK(J8344)),AND(NOT(O8344="Unknown"),ISBLANK(R8344))),"Missing Information", INDEX(Table15[Entire Service Line Classification], MATCH(SUMIFS(Table15[Unique ID],Table15[System-Owned Portion],E8344,Table15[If Material Anything Other than "Lead" in Column E,Was Material Ever Previously Lead?],G8344,Table15[Customer-Owned Portion],O8344),Table15[Unique ID],0),0)))</f>
        <v/>
      </c>
      <c r="X8344"/>
    </row>
    <row r="8345" spans="2:24" x14ac:dyDescent="0.35">
      <c r="B8345" s="146"/>
      <c r="C8345" s="31"/>
      <c r="D8345" s="31"/>
      <c r="E8345" s="44"/>
      <c r="F8345" s="43"/>
      <c r="G8345" s="84"/>
      <c r="H8345" s="31"/>
      <c r="I8345" s="31"/>
      <c r="J8345" s="84"/>
      <c r="K8345" s="31"/>
      <c r="L8345" s="31"/>
      <c r="M8345" s="169"/>
      <c r="N8345" s="148"/>
      <c r="O8345" s="106"/>
      <c r="P8345" s="43"/>
      <c r="Q8345" s="31"/>
      <c r="R8345" s="84"/>
      <c r="S8345" s="31"/>
      <c r="T8345" s="31"/>
      <c r="U8345" s="169"/>
      <c r="V8345" s="150"/>
      <c r="W8345" s="342" t="str" cm="1">
        <f t="array" ref="W8345">IF(SUM(LEN(B8345:V8345))=0,"",IF(OR(OR(ISBLANK(F8345),SUM(LEN(C8345),LEN(D8345))=0),AND(NOT(E8345="Unknown"),ISBLANK(J8345)),AND(NOT(O8345="Unknown"),ISBLANK(R8345))),"Missing Information", INDEX(Table15[Entire Service Line Classification], MATCH(SUMIFS(Table15[Unique ID],Table15[System-Owned Portion],E8345,Table15[If Material Anything Other than "Lead" in Column E,Was Material Ever Previously Lead?],G8345,Table15[Customer-Owned Portion],O8345),Table15[Unique ID],0),0)))</f>
        <v/>
      </c>
      <c r="X8345"/>
    </row>
    <row r="8346" spans="2:24" x14ac:dyDescent="0.35">
      <c r="B8346" s="146"/>
      <c r="C8346" s="31"/>
      <c r="D8346" s="31"/>
      <c r="E8346" s="44"/>
      <c r="F8346" s="43"/>
      <c r="G8346" s="84"/>
      <c r="H8346" s="31"/>
      <c r="I8346" s="31"/>
      <c r="J8346" s="84"/>
      <c r="K8346" s="31"/>
      <c r="L8346" s="31"/>
      <c r="M8346" s="169"/>
      <c r="N8346" s="148"/>
      <c r="O8346" s="106"/>
      <c r="P8346" s="43"/>
      <c r="Q8346" s="31"/>
      <c r="R8346" s="84"/>
      <c r="S8346" s="31"/>
      <c r="T8346" s="31"/>
      <c r="U8346" s="169"/>
      <c r="V8346" s="150"/>
      <c r="W8346" s="342" t="str" cm="1">
        <f t="array" ref="W8346">IF(SUM(LEN(B8346:V8346))=0,"",IF(OR(OR(ISBLANK(F8346),SUM(LEN(C8346),LEN(D8346))=0),AND(NOT(E8346="Unknown"),ISBLANK(J8346)),AND(NOT(O8346="Unknown"),ISBLANK(R8346))),"Missing Information", INDEX(Table15[Entire Service Line Classification], MATCH(SUMIFS(Table15[Unique ID],Table15[System-Owned Portion],E8346,Table15[If Material Anything Other than "Lead" in Column E,Was Material Ever Previously Lead?],G8346,Table15[Customer-Owned Portion],O8346),Table15[Unique ID],0),0)))</f>
        <v/>
      </c>
      <c r="X8346"/>
    </row>
    <row r="8347" spans="2:24" x14ac:dyDescent="0.35">
      <c r="B8347" s="146"/>
      <c r="C8347" s="31"/>
      <c r="D8347" s="31"/>
      <c r="E8347" s="44"/>
      <c r="F8347" s="43"/>
      <c r="G8347" s="84"/>
      <c r="H8347" s="31"/>
      <c r="I8347" s="31"/>
      <c r="J8347" s="84"/>
      <c r="K8347" s="31"/>
      <c r="L8347" s="31"/>
      <c r="M8347" s="169"/>
      <c r="N8347" s="148"/>
      <c r="O8347" s="106"/>
      <c r="P8347" s="43"/>
      <c r="Q8347" s="31"/>
      <c r="R8347" s="84"/>
      <c r="S8347" s="31"/>
      <c r="T8347" s="31"/>
      <c r="U8347" s="169"/>
      <c r="V8347" s="150"/>
      <c r="W8347" s="342" t="str" cm="1">
        <f t="array" ref="W8347">IF(SUM(LEN(B8347:V8347))=0,"",IF(OR(OR(ISBLANK(F8347),SUM(LEN(C8347),LEN(D8347))=0),AND(NOT(E8347="Unknown"),ISBLANK(J8347)),AND(NOT(O8347="Unknown"),ISBLANK(R8347))),"Missing Information", INDEX(Table15[Entire Service Line Classification], MATCH(SUMIFS(Table15[Unique ID],Table15[System-Owned Portion],E8347,Table15[If Material Anything Other than "Lead" in Column E,Was Material Ever Previously Lead?],G8347,Table15[Customer-Owned Portion],O8347),Table15[Unique ID],0),0)))</f>
        <v/>
      </c>
      <c r="X8347"/>
    </row>
    <row r="8348" spans="2:24" x14ac:dyDescent="0.35">
      <c r="B8348" s="146"/>
      <c r="C8348" s="31"/>
      <c r="D8348" s="31"/>
      <c r="E8348" s="44"/>
      <c r="F8348" s="43"/>
      <c r="G8348" s="84"/>
      <c r="H8348" s="31"/>
      <c r="I8348" s="31"/>
      <c r="J8348" s="84"/>
      <c r="K8348" s="31"/>
      <c r="L8348" s="31"/>
      <c r="M8348" s="169"/>
      <c r="N8348" s="148"/>
      <c r="O8348" s="106"/>
      <c r="P8348" s="43"/>
      <c r="Q8348" s="31"/>
      <c r="R8348" s="84"/>
      <c r="S8348" s="31"/>
      <c r="T8348" s="31"/>
      <c r="U8348" s="169"/>
      <c r="V8348" s="150"/>
      <c r="W8348" s="342" t="str" cm="1">
        <f t="array" ref="W8348">IF(SUM(LEN(B8348:V8348))=0,"",IF(OR(OR(ISBLANK(F8348),SUM(LEN(C8348),LEN(D8348))=0),AND(NOT(E8348="Unknown"),ISBLANK(J8348)),AND(NOT(O8348="Unknown"),ISBLANK(R8348))),"Missing Information", INDEX(Table15[Entire Service Line Classification], MATCH(SUMIFS(Table15[Unique ID],Table15[System-Owned Portion],E8348,Table15[If Material Anything Other than "Lead" in Column E,Was Material Ever Previously Lead?],G8348,Table15[Customer-Owned Portion],O8348),Table15[Unique ID],0),0)))</f>
        <v/>
      </c>
      <c r="X8348"/>
    </row>
    <row r="8349" spans="2:24" x14ac:dyDescent="0.35">
      <c r="B8349" s="146"/>
      <c r="C8349" s="31"/>
      <c r="D8349" s="31"/>
      <c r="E8349" s="44"/>
      <c r="F8349" s="43"/>
      <c r="G8349" s="84"/>
      <c r="H8349" s="31"/>
      <c r="I8349" s="31"/>
      <c r="J8349" s="84"/>
      <c r="K8349" s="31"/>
      <c r="L8349" s="31"/>
      <c r="M8349" s="169"/>
      <c r="N8349" s="148"/>
      <c r="O8349" s="106"/>
      <c r="P8349" s="43"/>
      <c r="Q8349" s="31"/>
      <c r="R8349" s="84"/>
      <c r="S8349" s="31"/>
      <c r="T8349" s="31"/>
      <c r="U8349" s="169"/>
      <c r="V8349" s="150"/>
      <c r="W8349" s="342" t="str" cm="1">
        <f t="array" ref="W8349">IF(SUM(LEN(B8349:V8349))=0,"",IF(OR(OR(ISBLANK(F8349),SUM(LEN(C8349),LEN(D8349))=0),AND(NOT(E8349="Unknown"),ISBLANK(J8349)),AND(NOT(O8349="Unknown"),ISBLANK(R8349))),"Missing Information", INDEX(Table15[Entire Service Line Classification], MATCH(SUMIFS(Table15[Unique ID],Table15[System-Owned Portion],E8349,Table15[If Material Anything Other than "Lead" in Column E,Was Material Ever Previously Lead?],G8349,Table15[Customer-Owned Portion],O8349),Table15[Unique ID],0),0)))</f>
        <v/>
      </c>
      <c r="X8349"/>
    </row>
    <row r="8350" spans="2:24" x14ac:dyDescent="0.35">
      <c r="B8350" s="146"/>
      <c r="C8350" s="31"/>
      <c r="D8350" s="31"/>
      <c r="E8350" s="44"/>
      <c r="F8350" s="43"/>
      <c r="G8350" s="84"/>
      <c r="H8350" s="31"/>
      <c r="I8350" s="31"/>
      <c r="J8350" s="84"/>
      <c r="K8350" s="31"/>
      <c r="L8350" s="31"/>
      <c r="M8350" s="169"/>
      <c r="N8350" s="148"/>
      <c r="O8350" s="106"/>
      <c r="P8350" s="43"/>
      <c r="Q8350" s="31"/>
      <c r="R8350" s="84"/>
      <c r="S8350" s="31"/>
      <c r="T8350" s="31"/>
      <c r="U8350" s="169"/>
      <c r="V8350" s="150"/>
      <c r="W8350" s="342" t="str" cm="1">
        <f t="array" ref="W8350">IF(SUM(LEN(B8350:V8350))=0,"",IF(OR(OR(ISBLANK(F8350),SUM(LEN(C8350),LEN(D8350))=0),AND(NOT(E8350="Unknown"),ISBLANK(J8350)),AND(NOT(O8350="Unknown"),ISBLANK(R8350))),"Missing Information", INDEX(Table15[Entire Service Line Classification], MATCH(SUMIFS(Table15[Unique ID],Table15[System-Owned Portion],E8350,Table15[If Material Anything Other than "Lead" in Column E,Was Material Ever Previously Lead?],G8350,Table15[Customer-Owned Portion],O8350),Table15[Unique ID],0),0)))</f>
        <v/>
      </c>
      <c r="X8350"/>
    </row>
    <row r="8351" spans="2:24" x14ac:dyDescent="0.35">
      <c r="B8351" s="146"/>
      <c r="C8351" s="31"/>
      <c r="D8351" s="31"/>
      <c r="E8351" s="44"/>
      <c r="F8351" s="43"/>
      <c r="G8351" s="84"/>
      <c r="H8351" s="31"/>
      <c r="I8351" s="31"/>
      <c r="J8351" s="84"/>
      <c r="K8351" s="31"/>
      <c r="L8351" s="31"/>
      <c r="M8351" s="169"/>
      <c r="N8351" s="148"/>
      <c r="O8351" s="106"/>
      <c r="P8351" s="43"/>
      <c r="Q8351" s="31"/>
      <c r="R8351" s="84"/>
      <c r="S8351" s="31"/>
      <c r="T8351" s="31"/>
      <c r="U8351" s="169"/>
      <c r="V8351" s="150"/>
      <c r="W8351" s="342" t="str" cm="1">
        <f t="array" ref="W8351">IF(SUM(LEN(B8351:V8351))=0,"",IF(OR(OR(ISBLANK(F8351),SUM(LEN(C8351),LEN(D8351))=0),AND(NOT(E8351="Unknown"),ISBLANK(J8351)),AND(NOT(O8351="Unknown"),ISBLANK(R8351))),"Missing Information", INDEX(Table15[Entire Service Line Classification], MATCH(SUMIFS(Table15[Unique ID],Table15[System-Owned Portion],E8351,Table15[If Material Anything Other than "Lead" in Column E,Was Material Ever Previously Lead?],G8351,Table15[Customer-Owned Portion],O8351),Table15[Unique ID],0),0)))</f>
        <v/>
      </c>
      <c r="X8351"/>
    </row>
    <row r="8352" spans="2:24" x14ac:dyDescent="0.35">
      <c r="B8352" s="146"/>
      <c r="C8352" s="31"/>
      <c r="D8352" s="31"/>
      <c r="E8352" s="44"/>
      <c r="F8352" s="43"/>
      <c r="G8352" s="84"/>
      <c r="H8352" s="31"/>
      <c r="I8352" s="31"/>
      <c r="J8352" s="84"/>
      <c r="K8352" s="31"/>
      <c r="L8352" s="31"/>
      <c r="M8352" s="169"/>
      <c r="N8352" s="148"/>
      <c r="O8352" s="106"/>
      <c r="P8352" s="43"/>
      <c r="Q8352" s="31"/>
      <c r="R8352" s="84"/>
      <c r="S8352" s="31"/>
      <c r="T8352" s="31"/>
      <c r="U8352" s="169"/>
      <c r="V8352" s="150"/>
      <c r="W8352" s="342" t="str" cm="1">
        <f t="array" ref="W8352">IF(SUM(LEN(B8352:V8352))=0,"",IF(OR(OR(ISBLANK(F8352),SUM(LEN(C8352),LEN(D8352))=0),AND(NOT(E8352="Unknown"),ISBLANK(J8352)),AND(NOT(O8352="Unknown"),ISBLANK(R8352))),"Missing Information", INDEX(Table15[Entire Service Line Classification], MATCH(SUMIFS(Table15[Unique ID],Table15[System-Owned Portion],E8352,Table15[If Material Anything Other than "Lead" in Column E,Was Material Ever Previously Lead?],G8352,Table15[Customer-Owned Portion],O8352),Table15[Unique ID],0),0)))</f>
        <v/>
      </c>
      <c r="X8352"/>
    </row>
    <row r="8353" spans="2:24" x14ac:dyDescent="0.35">
      <c r="B8353" s="146"/>
      <c r="C8353" s="31"/>
      <c r="D8353" s="31"/>
      <c r="E8353" s="44"/>
      <c r="F8353" s="43"/>
      <c r="G8353" s="84"/>
      <c r="H8353" s="31"/>
      <c r="I8353" s="31"/>
      <c r="J8353" s="84"/>
      <c r="K8353" s="31"/>
      <c r="L8353" s="31"/>
      <c r="M8353" s="169"/>
      <c r="N8353" s="148"/>
      <c r="O8353" s="106"/>
      <c r="P8353" s="43"/>
      <c r="Q8353" s="31"/>
      <c r="R8353" s="84"/>
      <c r="S8353" s="31"/>
      <c r="T8353" s="31"/>
      <c r="U8353" s="169"/>
      <c r="V8353" s="150"/>
      <c r="W8353" s="342" t="str" cm="1">
        <f t="array" ref="W8353">IF(SUM(LEN(B8353:V8353))=0,"",IF(OR(OR(ISBLANK(F8353),SUM(LEN(C8353),LEN(D8353))=0),AND(NOT(E8353="Unknown"),ISBLANK(J8353)),AND(NOT(O8353="Unknown"),ISBLANK(R8353))),"Missing Information", INDEX(Table15[Entire Service Line Classification], MATCH(SUMIFS(Table15[Unique ID],Table15[System-Owned Portion],E8353,Table15[If Material Anything Other than "Lead" in Column E,Was Material Ever Previously Lead?],G8353,Table15[Customer-Owned Portion],O8353),Table15[Unique ID],0),0)))</f>
        <v/>
      </c>
      <c r="X8353"/>
    </row>
    <row r="8354" spans="2:24" x14ac:dyDescent="0.35">
      <c r="B8354" s="146"/>
      <c r="C8354" s="31"/>
      <c r="D8354" s="31"/>
      <c r="E8354" s="44"/>
      <c r="F8354" s="43"/>
      <c r="G8354" s="84"/>
      <c r="H8354" s="31"/>
      <c r="I8354" s="31"/>
      <c r="J8354" s="84"/>
      <c r="K8354" s="31"/>
      <c r="L8354" s="31"/>
      <c r="M8354" s="169"/>
      <c r="N8354" s="148"/>
      <c r="O8354" s="106"/>
      <c r="P8354" s="43"/>
      <c r="Q8354" s="31"/>
      <c r="R8354" s="84"/>
      <c r="S8354" s="31"/>
      <c r="T8354" s="31"/>
      <c r="U8354" s="169"/>
      <c r="V8354" s="150"/>
      <c r="W8354" s="342" t="str" cm="1">
        <f t="array" ref="W8354">IF(SUM(LEN(B8354:V8354))=0,"",IF(OR(OR(ISBLANK(F8354),SUM(LEN(C8354),LEN(D8354))=0),AND(NOT(E8354="Unknown"),ISBLANK(J8354)),AND(NOT(O8354="Unknown"),ISBLANK(R8354))),"Missing Information", INDEX(Table15[Entire Service Line Classification], MATCH(SUMIFS(Table15[Unique ID],Table15[System-Owned Portion],E8354,Table15[If Material Anything Other than "Lead" in Column E,Was Material Ever Previously Lead?],G8354,Table15[Customer-Owned Portion],O8354),Table15[Unique ID],0),0)))</f>
        <v/>
      </c>
      <c r="X8354"/>
    </row>
    <row r="8355" spans="2:24" x14ac:dyDescent="0.35">
      <c r="B8355" s="146"/>
      <c r="C8355" s="31"/>
      <c r="D8355" s="31"/>
      <c r="E8355" s="44"/>
      <c r="F8355" s="43"/>
      <c r="G8355" s="84"/>
      <c r="H8355" s="31"/>
      <c r="I8355" s="31"/>
      <c r="J8355" s="84"/>
      <c r="K8355" s="31"/>
      <c r="L8355" s="31"/>
      <c r="M8355" s="169"/>
      <c r="N8355" s="148"/>
      <c r="O8355" s="106"/>
      <c r="P8355" s="43"/>
      <c r="Q8355" s="31"/>
      <c r="R8355" s="84"/>
      <c r="S8355" s="31"/>
      <c r="T8355" s="31"/>
      <c r="U8355" s="169"/>
      <c r="V8355" s="150"/>
      <c r="W8355" s="342" t="str" cm="1">
        <f t="array" ref="W8355">IF(SUM(LEN(B8355:V8355))=0,"",IF(OR(OR(ISBLANK(F8355),SUM(LEN(C8355),LEN(D8355))=0),AND(NOT(E8355="Unknown"),ISBLANK(J8355)),AND(NOT(O8355="Unknown"),ISBLANK(R8355))),"Missing Information", INDEX(Table15[Entire Service Line Classification], MATCH(SUMIFS(Table15[Unique ID],Table15[System-Owned Portion],E8355,Table15[If Material Anything Other than "Lead" in Column E,Was Material Ever Previously Lead?],G8355,Table15[Customer-Owned Portion],O8355),Table15[Unique ID],0),0)))</f>
        <v/>
      </c>
      <c r="X8355"/>
    </row>
    <row r="8356" spans="2:24" x14ac:dyDescent="0.35">
      <c r="B8356" s="146"/>
      <c r="C8356" s="31"/>
      <c r="D8356" s="31"/>
      <c r="E8356" s="44"/>
      <c r="F8356" s="43"/>
      <c r="G8356" s="84"/>
      <c r="H8356" s="31"/>
      <c r="I8356" s="31"/>
      <c r="J8356" s="84"/>
      <c r="K8356" s="31"/>
      <c r="L8356" s="31"/>
      <c r="M8356" s="169"/>
      <c r="N8356" s="148"/>
      <c r="O8356" s="106"/>
      <c r="P8356" s="43"/>
      <c r="Q8356" s="31"/>
      <c r="R8356" s="84"/>
      <c r="S8356" s="31"/>
      <c r="T8356" s="31"/>
      <c r="U8356" s="169"/>
      <c r="V8356" s="150"/>
      <c r="W8356" s="342" t="str" cm="1">
        <f t="array" ref="W8356">IF(SUM(LEN(B8356:V8356))=0,"",IF(OR(OR(ISBLANK(F8356),SUM(LEN(C8356),LEN(D8356))=0),AND(NOT(E8356="Unknown"),ISBLANK(J8356)),AND(NOT(O8356="Unknown"),ISBLANK(R8356))),"Missing Information", INDEX(Table15[Entire Service Line Classification], MATCH(SUMIFS(Table15[Unique ID],Table15[System-Owned Portion],E8356,Table15[If Material Anything Other than "Lead" in Column E,Was Material Ever Previously Lead?],G8356,Table15[Customer-Owned Portion],O8356),Table15[Unique ID],0),0)))</f>
        <v/>
      </c>
      <c r="X8356"/>
    </row>
    <row r="8357" spans="2:24" x14ac:dyDescent="0.35">
      <c r="B8357" s="146"/>
      <c r="C8357" s="31"/>
      <c r="D8357" s="31"/>
      <c r="E8357" s="44"/>
      <c r="F8357" s="43"/>
      <c r="G8357" s="84"/>
      <c r="H8357" s="31"/>
      <c r="I8357" s="31"/>
      <c r="J8357" s="84"/>
      <c r="K8357" s="31"/>
      <c r="L8357" s="31"/>
      <c r="M8357" s="169"/>
      <c r="N8357" s="148"/>
      <c r="O8357" s="106"/>
      <c r="P8357" s="43"/>
      <c r="Q8357" s="31"/>
      <c r="R8357" s="84"/>
      <c r="S8357" s="31"/>
      <c r="T8357" s="31"/>
      <c r="U8357" s="169"/>
      <c r="V8357" s="150"/>
      <c r="W8357" s="342" t="str" cm="1">
        <f t="array" ref="W8357">IF(SUM(LEN(B8357:V8357))=0,"",IF(OR(OR(ISBLANK(F8357),SUM(LEN(C8357),LEN(D8357))=0),AND(NOT(E8357="Unknown"),ISBLANK(J8357)),AND(NOT(O8357="Unknown"),ISBLANK(R8357))),"Missing Information", INDEX(Table15[Entire Service Line Classification], MATCH(SUMIFS(Table15[Unique ID],Table15[System-Owned Portion],E8357,Table15[If Material Anything Other than "Lead" in Column E,Was Material Ever Previously Lead?],G8357,Table15[Customer-Owned Portion],O8357),Table15[Unique ID],0),0)))</f>
        <v/>
      </c>
      <c r="X8357"/>
    </row>
    <row r="8358" spans="2:24" x14ac:dyDescent="0.35">
      <c r="B8358" s="146"/>
      <c r="C8358" s="31"/>
      <c r="D8358" s="31"/>
      <c r="E8358" s="44"/>
      <c r="F8358" s="43"/>
      <c r="G8358" s="84"/>
      <c r="H8358" s="31"/>
      <c r="I8358" s="31"/>
      <c r="J8358" s="84"/>
      <c r="K8358" s="31"/>
      <c r="L8358" s="31"/>
      <c r="M8358" s="169"/>
      <c r="N8358" s="148"/>
      <c r="O8358" s="106"/>
      <c r="P8358" s="43"/>
      <c r="Q8358" s="31"/>
      <c r="R8358" s="84"/>
      <c r="S8358" s="31"/>
      <c r="T8358" s="31"/>
      <c r="U8358" s="169"/>
      <c r="V8358" s="150"/>
      <c r="W8358" s="342" t="str" cm="1">
        <f t="array" ref="W8358">IF(SUM(LEN(B8358:V8358))=0,"",IF(OR(OR(ISBLANK(F8358),SUM(LEN(C8358),LEN(D8358))=0),AND(NOT(E8358="Unknown"),ISBLANK(J8358)),AND(NOT(O8358="Unknown"),ISBLANK(R8358))),"Missing Information", INDEX(Table15[Entire Service Line Classification], MATCH(SUMIFS(Table15[Unique ID],Table15[System-Owned Portion],E8358,Table15[If Material Anything Other than "Lead" in Column E,Was Material Ever Previously Lead?],G8358,Table15[Customer-Owned Portion],O8358),Table15[Unique ID],0),0)))</f>
        <v/>
      </c>
      <c r="X8358"/>
    </row>
    <row r="8359" spans="2:24" x14ac:dyDescent="0.35">
      <c r="B8359" s="146"/>
      <c r="C8359" s="31"/>
      <c r="D8359" s="31"/>
      <c r="E8359" s="44"/>
      <c r="F8359" s="43"/>
      <c r="G8359" s="84"/>
      <c r="H8359" s="31"/>
      <c r="I8359" s="31"/>
      <c r="J8359" s="84"/>
      <c r="K8359" s="31"/>
      <c r="L8359" s="31"/>
      <c r="M8359" s="169"/>
      <c r="N8359" s="148"/>
      <c r="O8359" s="106"/>
      <c r="P8359" s="43"/>
      <c r="Q8359" s="31"/>
      <c r="R8359" s="84"/>
      <c r="S8359" s="31"/>
      <c r="T8359" s="31"/>
      <c r="U8359" s="169"/>
      <c r="V8359" s="150"/>
      <c r="W8359" s="342" t="str" cm="1">
        <f t="array" ref="W8359">IF(SUM(LEN(B8359:V8359))=0,"",IF(OR(OR(ISBLANK(F8359),SUM(LEN(C8359),LEN(D8359))=0),AND(NOT(E8359="Unknown"),ISBLANK(J8359)),AND(NOT(O8359="Unknown"),ISBLANK(R8359))),"Missing Information", INDEX(Table15[Entire Service Line Classification], MATCH(SUMIFS(Table15[Unique ID],Table15[System-Owned Portion],E8359,Table15[If Material Anything Other than "Lead" in Column E,Was Material Ever Previously Lead?],G8359,Table15[Customer-Owned Portion],O8359),Table15[Unique ID],0),0)))</f>
        <v/>
      </c>
      <c r="X8359"/>
    </row>
    <row r="8360" spans="2:24" x14ac:dyDescent="0.35">
      <c r="B8360" s="146"/>
      <c r="C8360" s="31"/>
      <c r="D8360" s="31"/>
      <c r="E8360" s="44"/>
      <c r="F8360" s="43"/>
      <c r="G8360" s="84"/>
      <c r="H8360" s="31"/>
      <c r="I8360" s="31"/>
      <c r="J8360" s="84"/>
      <c r="K8360" s="31"/>
      <c r="L8360" s="31"/>
      <c r="M8360" s="169"/>
      <c r="N8360" s="148"/>
      <c r="O8360" s="106"/>
      <c r="P8360" s="43"/>
      <c r="Q8360" s="31"/>
      <c r="R8360" s="84"/>
      <c r="S8360" s="31"/>
      <c r="T8360" s="31"/>
      <c r="U8360" s="169"/>
      <c r="V8360" s="150"/>
      <c r="W8360" s="342" t="str" cm="1">
        <f t="array" ref="W8360">IF(SUM(LEN(B8360:V8360))=0,"",IF(OR(OR(ISBLANK(F8360),SUM(LEN(C8360),LEN(D8360))=0),AND(NOT(E8360="Unknown"),ISBLANK(J8360)),AND(NOT(O8360="Unknown"),ISBLANK(R8360))),"Missing Information", INDEX(Table15[Entire Service Line Classification], MATCH(SUMIFS(Table15[Unique ID],Table15[System-Owned Portion],E8360,Table15[If Material Anything Other than "Lead" in Column E,Was Material Ever Previously Lead?],G8360,Table15[Customer-Owned Portion],O8360),Table15[Unique ID],0),0)))</f>
        <v/>
      </c>
      <c r="X8360"/>
    </row>
    <row r="8361" spans="2:24" x14ac:dyDescent="0.35">
      <c r="B8361" s="146"/>
      <c r="C8361" s="31"/>
      <c r="D8361" s="31"/>
      <c r="E8361" s="44"/>
      <c r="F8361" s="43"/>
      <c r="G8361" s="84"/>
      <c r="H8361" s="31"/>
      <c r="I8361" s="31"/>
      <c r="J8361" s="84"/>
      <c r="K8361" s="31"/>
      <c r="L8361" s="31"/>
      <c r="M8361" s="169"/>
      <c r="N8361" s="148"/>
      <c r="O8361" s="106"/>
      <c r="P8361" s="43"/>
      <c r="Q8361" s="31"/>
      <c r="R8361" s="84"/>
      <c r="S8361" s="31"/>
      <c r="T8361" s="31"/>
      <c r="U8361" s="169"/>
      <c r="V8361" s="150"/>
      <c r="W8361" s="342" t="str" cm="1">
        <f t="array" ref="W8361">IF(SUM(LEN(B8361:V8361))=0,"",IF(OR(OR(ISBLANK(F8361),SUM(LEN(C8361),LEN(D8361))=0),AND(NOT(E8361="Unknown"),ISBLANK(J8361)),AND(NOT(O8361="Unknown"),ISBLANK(R8361))),"Missing Information", INDEX(Table15[Entire Service Line Classification], MATCH(SUMIFS(Table15[Unique ID],Table15[System-Owned Portion],E8361,Table15[If Material Anything Other than "Lead" in Column E,Was Material Ever Previously Lead?],G8361,Table15[Customer-Owned Portion],O8361),Table15[Unique ID],0),0)))</f>
        <v/>
      </c>
      <c r="X8361"/>
    </row>
    <row r="8362" spans="2:24" x14ac:dyDescent="0.35">
      <c r="B8362" s="146"/>
      <c r="C8362" s="31"/>
      <c r="D8362" s="31"/>
      <c r="E8362" s="44"/>
      <c r="F8362" s="43"/>
      <c r="G8362" s="84"/>
      <c r="H8362" s="31"/>
      <c r="I8362" s="31"/>
      <c r="J8362" s="84"/>
      <c r="K8362" s="31"/>
      <c r="L8362" s="31"/>
      <c r="M8362" s="169"/>
      <c r="N8362" s="148"/>
      <c r="O8362" s="106"/>
      <c r="P8362" s="43"/>
      <c r="Q8362" s="31"/>
      <c r="R8362" s="84"/>
      <c r="S8362" s="31"/>
      <c r="T8362" s="31"/>
      <c r="U8362" s="169"/>
      <c r="V8362" s="150"/>
      <c r="W8362" s="342" t="str" cm="1">
        <f t="array" ref="W8362">IF(SUM(LEN(B8362:V8362))=0,"",IF(OR(OR(ISBLANK(F8362),SUM(LEN(C8362),LEN(D8362))=0),AND(NOT(E8362="Unknown"),ISBLANK(J8362)),AND(NOT(O8362="Unknown"),ISBLANK(R8362))),"Missing Information", INDEX(Table15[Entire Service Line Classification], MATCH(SUMIFS(Table15[Unique ID],Table15[System-Owned Portion],E8362,Table15[If Material Anything Other than "Lead" in Column E,Was Material Ever Previously Lead?],G8362,Table15[Customer-Owned Portion],O8362),Table15[Unique ID],0),0)))</f>
        <v/>
      </c>
      <c r="X8362"/>
    </row>
    <row r="8363" spans="2:24" x14ac:dyDescent="0.35">
      <c r="B8363" s="146"/>
      <c r="C8363" s="31"/>
      <c r="D8363" s="31"/>
      <c r="E8363" s="44"/>
      <c r="F8363" s="43"/>
      <c r="G8363" s="84"/>
      <c r="H8363" s="31"/>
      <c r="I8363" s="31"/>
      <c r="J8363" s="84"/>
      <c r="K8363" s="31"/>
      <c r="L8363" s="31"/>
      <c r="M8363" s="169"/>
      <c r="N8363" s="148"/>
      <c r="O8363" s="106"/>
      <c r="P8363" s="43"/>
      <c r="Q8363" s="31"/>
      <c r="R8363" s="84"/>
      <c r="S8363" s="31"/>
      <c r="T8363" s="31"/>
      <c r="U8363" s="169"/>
      <c r="V8363" s="150"/>
      <c r="W8363" s="342" t="str" cm="1">
        <f t="array" ref="W8363">IF(SUM(LEN(B8363:V8363))=0,"",IF(OR(OR(ISBLANK(F8363),SUM(LEN(C8363),LEN(D8363))=0),AND(NOT(E8363="Unknown"),ISBLANK(J8363)),AND(NOT(O8363="Unknown"),ISBLANK(R8363))),"Missing Information", INDEX(Table15[Entire Service Line Classification], MATCH(SUMIFS(Table15[Unique ID],Table15[System-Owned Portion],E8363,Table15[If Material Anything Other than "Lead" in Column E,Was Material Ever Previously Lead?],G8363,Table15[Customer-Owned Portion],O8363),Table15[Unique ID],0),0)))</f>
        <v/>
      </c>
      <c r="X8363"/>
    </row>
    <row r="8364" spans="2:24" x14ac:dyDescent="0.35">
      <c r="B8364" s="146"/>
      <c r="C8364" s="31"/>
      <c r="D8364" s="31"/>
      <c r="E8364" s="44"/>
      <c r="F8364" s="43"/>
      <c r="G8364" s="84"/>
      <c r="H8364" s="31"/>
      <c r="I8364" s="31"/>
      <c r="J8364" s="84"/>
      <c r="K8364" s="31"/>
      <c r="L8364" s="31"/>
      <c r="M8364" s="169"/>
      <c r="N8364" s="148"/>
      <c r="O8364" s="106"/>
      <c r="P8364" s="43"/>
      <c r="Q8364" s="31"/>
      <c r="R8364" s="84"/>
      <c r="S8364" s="31"/>
      <c r="T8364" s="31"/>
      <c r="U8364" s="169"/>
      <c r="V8364" s="150"/>
      <c r="W8364" s="342" t="str" cm="1">
        <f t="array" ref="W8364">IF(SUM(LEN(B8364:V8364))=0,"",IF(OR(OR(ISBLANK(F8364),SUM(LEN(C8364),LEN(D8364))=0),AND(NOT(E8364="Unknown"),ISBLANK(J8364)),AND(NOT(O8364="Unknown"),ISBLANK(R8364))),"Missing Information", INDEX(Table15[Entire Service Line Classification], MATCH(SUMIFS(Table15[Unique ID],Table15[System-Owned Portion],E8364,Table15[If Material Anything Other than "Lead" in Column E,Was Material Ever Previously Lead?],G8364,Table15[Customer-Owned Portion],O8364),Table15[Unique ID],0),0)))</f>
        <v/>
      </c>
      <c r="X8364"/>
    </row>
    <row r="8365" spans="2:24" x14ac:dyDescent="0.35">
      <c r="B8365" s="146"/>
      <c r="C8365" s="31"/>
      <c r="D8365" s="31"/>
      <c r="E8365" s="44"/>
      <c r="F8365" s="43"/>
      <c r="G8365" s="84"/>
      <c r="H8365" s="31"/>
      <c r="I8365" s="31"/>
      <c r="J8365" s="84"/>
      <c r="K8365" s="31"/>
      <c r="L8365" s="31"/>
      <c r="M8365" s="169"/>
      <c r="N8365" s="148"/>
      <c r="O8365" s="106"/>
      <c r="P8365" s="43"/>
      <c r="Q8365" s="31"/>
      <c r="R8365" s="84"/>
      <c r="S8365" s="31"/>
      <c r="T8365" s="31"/>
      <c r="U8365" s="169"/>
      <c r="V8365" s="150"/>
      <c r="W8365" s="342" t="str" cm="1">
        <f t="array" ref="W8365">IF(SUM(LEN(B8365:V8365))=0,"",IF(OR(OR(ISBLANK(F8365),SUM(LEN(C8365),LEN(D8365))=0),AND(NOT(E8365="Unknown"),ISBLANK(J8365)),AND(NOT(O8365="Unknown"),ISBLANK(R8365))),"Missing Information", INDEX(Table15[Entire Service Line Classification], MATCH(SUMIFS(Table15[Unique ID],Table15[System-Owned Portion],E8365,Table15[If Material Anything Other than "Lead" in Column E,Was Material Ever Previously Lead?],G8365,Table15[Customer-Owned Portion],O8365),Table15[Unique ID],0),0)))</f>
        <v/>
      </c>
      <c r="X8365"/>
    </row>
    <row r="8366" spans="2:24" x14ac:dyDescent="0.35">
      <c r="B8366" s="146"/>
      <c r="C8366" s="31"/>
      <c r="D8366" s="31"/>
      <c r="E8366" s="44"/>
      <c r="F8366" s="43"/>
      <c r="G8366" s="84"/>
      <c r="H8366" s="31"/>
      <c r="I8366" s="31"/>
      <c r="J8366" s="84"/>
      <c r="K8366" s="31"/>
      <c r="L8366" s="31"/>
      <c r="M8366" s="169"/>
      <c r="N8366" s="148"/>
      <c r="O8366" s="106"/>
      <c r="P8366" s="43"/>
      <c r="Q8366" s="31"/>
      <c r="R8366" s="84"/>
      <c r="S8366" s="31"/>
      <c r="T8366" s="31"/>
      <c r="U8366" s="169"/>
      <c r="V8366" s="150"/>
      <c r="W8366" s="342" t="str" cm="1">
        <f t="array" ref="W8366">IF(SUM(LEN(B8366:V8366))=0,"",IF(OR(OR(ISBLANK(F8366),SUM(LEN(C8366),LEN(D8366))=0),AND(NOT(E8366="Unknown"),ISBLANK(J8366)),AND(NOT(O8366="Unknown"),ISBLANK(R8366))),"Missing Information", INDEX(Table15[Entire Service Line Classification], MATCH(SUMIFS(Table15[Unique ID],Table15[System-Owned Portion],E8366,Table15[If Material Anything Other than "Lead" in Column E,Was Material Ever Previously Lead?],G8366,Table15[Customer-Owned Portion],O8366),Table15[Unique ID],0),0)))</f>
        <v/>
      </c>
      <c r="X8366"/>
    </row>
    <row r="8367" spans="2:24" x14ac:dyDescent="0.35">
      <c r="B8367" s="146"/>
      <c r="C8367" s="31"/>
      <c r="D8367" s="31"/>
      <c r="E8367" s="44"/>
      <c r="F8367" s="43"/>
      <c r="G8367" s="84"/>
      <c r="H8367" s="31"/>
      <c r="I8367" s="31"/>
      <c r="J8367" s="84"/>
      <c r="K8367" s="31"/>
      <c r="L8367" s="31"/>
      <c r="M8367" s="169"/>
      <c r="N8367" s="148"/>
      <c r="O8367" s="106"/>
      <c r="P8367" s="43"/>
      <c r="Q8367" s="31"/>
      <c r="R8367" s="84"/>
      <c r="S8367" s="31"/>
      <c r="T8367" s="31"/>
      <c r="U8367" s="169"/>
      <c r="V8367" s="150"/>
      <c r="W8367" s="342" t="str" cm="1">
        <f t="array" ref="W8367">IF(SUM(LEN(B8367:V8367))=0,"",IF(OR(OR(ISBLANK(F8367),SUM(LEN(C8367),LEN(D8367))=0),AND(NOT(E8367="Unknown"),ISBLANK(J8367)),AND(NOT(O8367="Unknown"),ISBLANK(R8367))),"Missing Information", INDEX(Table15[Entire Service Line Classification], MATCH(SUMIFS(Table15[Unique ID],Table15[System-Owned Portion],E8367,Table15[If Material Anything Other than "Lead" in Column E,Was Material Ever Previously Lead?],G8367,Table15[Customer-Owned Portion],O8367),Table15[Unique ID],0),0)))</f>
        <v/>
      </c>
      <c r="X8367"/>
    </row>
    <row r="8368" spans="2:24" x14ac:dyDescent="0.35">
      <c r="B8368" s="146"/>
      <c r="C8368" s="31"/>
      <c r="D8368" s="31"/>
      <c r="E8368" s="44"/>
      <c r="F8368" s="43"/>
      <c r="G8368" s="84"/>
      <c r="H8368" s="31"/>
      <c r="I8368" s="31"/>
      <c r="J8368" s="84"/>
      <c r="K8368" s="31"/>
      <c r="L8368" s="31"/>
      <c r="M8368" s="169"/>
      <c r="N8368" s="148"/>
      <c r="O8368" s="106"/>
      <c r="P8368" s="43"/>
      <c r="Q8368" s="31"/>
      <c r="R8368" s="84"/>
      <c r="S8368" s="31"/>
      <c r="T8368" s="31"/>
      <c r="U8368" s="169"/>
      <c r="V8368" s="150"/>
      <c r="W8368" s="342" t="str" cm="1">
        <f t="array" ref="W8368">IF(SUM(LEN(B8368:V8368))=0,"",IF(OR(OR(ISBLANK(F8368),SUM(LEN(C8368),LEN(D8368))=0),AND(NOT(E8368="Unknown"),ISBLANK(J8368)),AND(NOT(O8368="Unknown"),ISBLANK(R8368))),"Missing Information", INDEX(Table15[Entire Service Line Classification], MATCH(SUMIFS(Table15[Unique ID],Table15[System-Owned Portion],E8368,Table15[If Material Anything Other than "Lead" in Column E,Was Material Ever Previously Lead?],G8368,Table15[Customer-Owned Portion],O8368),Table15[Unique ID],0),0)))</f>
        <v/>
      </c>
      <c r="X8368"/>
    </row>
    <row r="8369" spans="2:24" x14ac:dyDescent="0.35">
      <c r="B8369" s="146"/>
      <c r="C8369" s="31"/>
      <c r="D8369" s="31"/>
      <c r="E8369" s="44"/>
      <c r="F8369" s="43"/>
      <c r="G8369" s="84"/>
      <c r="H8369" s="31"/>
      <c r="I8369" s="31"/>
      <c r="J8369" s="84"/>
      <c r="K8369" s="31"/>
      <c r="L8369" s="31"/>
      <c r="M8369" s="169"/>
      <c r="N8369" s="148"/>
      <c r="O8369" s="106"/>
      <c r="P8369" s="43"/>
      <c r="Q8369" s="31"/>
      <c r="R8369" s="84"/>
      <c r="S8369" s="31"/>
      <c r="T8369" s="31"/>
      <c r="U8369" s="169"/>
      <c r="V8369" s="150"/>
      <c r="W8369" s="342" t="str" cm="1">
        <f t="array" ref="W8369">IF(SUM(LEN(B8369:V8369))=0,"",IF(OR(OR(ISBLANK(F8369),SUM(LEN(C8369),LEN(D8369))=0),AND(NOT(E8369="Unknown"),ISBLANK(J8369)),AND(NOT(O8369="Unknown"),ISBLANK(R8369))),"Missing Information", INDEX(Table15[Entire Service Line Classification], MATCH(SUMIFS(Table15[Unique ID],Table15[System-Owned Portion],E8369,Table15[If Material Anything Other than "Lead" in Column E,Was Material Ever Previously Lead?],G8369,Table15[Customer-Owned Portion],O8369),Table15[Unique ID],0),0)))</f>
        <v/>
      </c>
      <c r="X8369"/>
    </row>
    <row r="8370" spans="2:24" x14ac:dyDescent="0.35">
      <c r="B8370" s="146"/>
      <c r="C8370" s="31"/>
      <c r="D8370" s="31"/>
      <c r="E8370" s="44"/>
      <c r="F8370" s="43"/>
      <c r="G8370" s="84"/>
      <c r="H8370" s="31"/>
      <c r="I8370" s="31"/>
      <c r="J8370" s="84"/>
      <c r="K8370" s="31"/>
      <c r="L8370" s="31"/>
      <c r="M8370" s="169"/>
      <c r="N8370" s="148"/>
      <c r="O8370" s="106"/>
      <c r="P8370" s="43"/>
      <c r="Q8370" s="31"/>
      <c r="R8370" s="84"/>
      <c r="S8370" s="31"/>
      <c r="T8370" s="31"/>
      <c r="U8370" s="169"/>
      <c r="V8370" s="150"/>
      <c r="W8370" s="342" t="str" cm="1">
        <f t="array" ref="W8370">IF(SUM(LEN(B8370:V8370))=0,"",IF(OR(OR(ISBLANK(F8370),SUM(LEN(C8370),LEN(D8370))=0),AND(NOT(E8370="Unknown"),ISBLANK(J8370)),AND(NOT(O8370="Unknown"),ISBLANK(R8370))),"Missing Information", INDEX(Table15[Entire Service Line Classification], MATCH(SUMIFS(Table15[Unique ID],Table15[System-Owned Portion],E8370,Table15[If Material Anything Other than "Lead" in Column E,Was Material Ever Previously Lead?],G8370,Table15[Customer-Owned Portion],O8370),Table15[Unique ID],0),0)))</f>
        <v/>
      </c>
      <c r="X8370"/>
    </row>
    <row r="8371" spans="2:24" x14ac:dyDescent="0.35">
      <c r="B8371" s="146"/>
      <c r="C8371" s="31"/>
      <c r="D8371" s="31"/>
      <c r="E8371" s="44"/>
      <c r="F8371" s="43"/>
      <c r="G8371" s="84"/>
      <c r="H8371" s="31"/>
      <c r="I8371" s="31"/>
      <c r="J8371" s="84"/>
      <c r="K8371" s="31"/>
      <c r="L8371" s="31"/>
      <c r="M8371" s="169"/>
      <c r="N8371" s="148"/>
      <c r="O8371" s="106"/>
      <c r="P8371" s="43"/>
      <c r="Q8371" s="31"/>
      <c r="R8371" s="84"/>
      <c r="S8371" s="31"/>
      <c r="T8371" s="31"/>
      <c r="U8371" s="169"/>
      <c r="V8371" s="150"/>
      <c r="W8371" s="342" t="str" cm="1">
        <f t="array" ref="W8371">IF(SUM(LEN(B8371:V8371))=0,"",IF(OR(OR(ISBLANK(F8371),SUM(LEN(C8371),LEN(D8371))=0),AND(NOT(E8371="Unknown"),ISBLANK(J8371)),AND(NOT(O8371="Unknown"),ISBLANK(R8371))),"Missing Information", INDEX(Table15[Entire Service Line Classification], MATCH(SUMIFS(Table15[Unique ID],Table15[System-Owned Portion],E8371,Table15[If Material Anything Other than "Lead" in Column E,Was Material Ever Previously Lead?],G8371,Table15[Customer-Owned Portion],O8371),Table15[Unique ID],0),0)))</f>
        <v/>
      </c>
      <c r="X8371"/>
    </row>
    <row r="8372" spans="2:24" x14ac:dyDescent="0.35">
      <c r="B8372" s="146"/>
      <c r="C8372" s="31"/>
      <c r="D8372" s="31"/>
      <c r="E8372" s="44"/>
      <c r="F8372" s="43"/>
      <c r="G8372" s="84"/>
      <c r="H8372" s="31"/>
      <c r="I8372" s="31"/>
      <c r="J8372" s="84"/>
      <c r="K8372" s="31"/>
      <c r="L8372" s="31"/>
      <c r="M8372" s="169"/>
      <c r="N8372" s="148"/>
      <c r="O8372" s="106"/>
      <c r="P8372" s="43"/>
      <c r="Q8372" s="31"/>
      <c r="R8372" s="84"/>
      <c r="S8372" s="31"/>
      <c r="T8372" s="31"/>
      <c r="U8372" s="169"/>
      <c r="V8372" s="150"/>
      <c r="W8372" s="342" t="str" cm="1">
        <f t="array" ref="W8372">IF(SUM(LEN(B8372:V8372))=0,"",IF(OR(OR(ISBLANK(F8372),SUM(LEN(C8372),LEN(D8372))=0),AND(NOT(E8372="Unknown"),ISBLANK(J8372)),AND(NOT(O8372="Unknown"),ISBLANK(R8372))),"Missing Information", INDEX(Table15[Entire Service Line Classification], MATCH(SUMIFS(Table15[Unique ID],Table15[System-Owned Portion],E8372,Table15[If Material Anything Other than "Lead" in Column E,Was Material Ever Previously Lead?],G8372,Table15[Customer-Owned Portion],O8372),Table15[Unique ID],0),0)))</f>
        <v/>
      </c>
      <c r="X8372"/>
    </row>
    <row r="8373" spans="2:24" x14ac:dyDescent="0.35">
      <c r="B8373" s="146"/>
      <c r="C8373" s="31"/>
      <c r="D8373" s="31"/>
      <c r="E8373" s="44"/>
      <c r="F8373" s="43"/>
      <c r="G8373" s="84"/>
      <c r="H8373" s="31"/>
      <c r="I8373" s="31"/>
      <c r="J8373" s="84"/>
      <c r="K8373" s="31"/>
      <c r="L8373" s="31"/>
      <c r="M8373" s="169"/>
      <c r="N8373" s="148"/>
      <c r="O8373" s="106"/>
      <c r="P8373" s="43"/>
      <c r="Q8373" s="31"/>
      <c r="R8373" s="84"/>
      <c r="S8373" s="31"/>
      <c r="T8373" s="31"/>
      <c r="U8373" s="169"/>
      <c r="V8373" s="150"/>
      <c r="W8373" s="342" t="str" cm="1">
        <f t="array" ref="W8373">IF(SUM(LEN(B8373:V8373))=0,"",IF(OR(OR(ISBLANK(F8373),SUM(LEN(C8373),LEN(D8373))=0),AND(NOT(E8373="Unknown"),ISBLANK(J8373)),AND(NOT(O8373="Unknown"),ISBLANK(R8373))),"Missing Information", INDEX(Table15[Entire Service Line Classification], MATCH(SUMIFS(Table15[Unique ID],Table15[System-Owned Portion],E8373,Table15[If Material Anything Other than "Lead" in Column E,Was Material Ever Previously Lead?],G8373,Table15[Customer-Owned Portion],O8373),Table15[Unique ID],0),0)))</f>
        <v/>
      </c>
      <c r="X8373"/>
    </row>
    <row r="8374" spans="2:24" x14ac:dyDescent="0.35">
      <c r="B8374" s="146"/>
      <c r="C8374" s="31"/>
      <c r="D8374" s="31"/>
      <c r="E8374" s="44"/>
      <c r="F8374" s="43"/>
      <c r="G8374" s="84"/>
      <c r="H8374" s="31"/>
      <c r="I8374" s="31"/>
      <c r="J8374" s="84"/>
      <c r="K8374" s="31"/>
      <c r="L8374" s="31"/>
      <c r="M8374" s="169"/>
      <c r="N8374" s="148"/>
      <c r="O8374" s="106"/>
      <c r="P8374" s="43"/>
      <c r="Q8374" s="31"/>
      <c r="R8374" s="84"/>
      <c r="S8374" s="31"/>
      <c r="T8374" s="31"/>
      <c r="U8374" s="169"/>
      <c r="V8374" s="150"/>
      <c r="W8374" s="342" t="str" cm="1">
        <f t="array" ref="W8374">IF(SUM(LEN(B8374:V8374))=0,"",IF(OR(OR(ISBLANK(F8374),SUM(LEN(C8374),LEN(D8374))=0),AND(NOT(E8374="Unknown"),ISBLANK(J8374)),AND(NOT(O8374="Unknown"),ISBLANK(R8374))),"Missing Information", INDEX(Table15[Entire Service Line Classification], MATCH(SUMIFS(Table15[Unique ID],Table15[System-Owned Portion],E8374,Table15[If Material Anything Other than "Lead" in Column E,Was Material Ever Previously Lead?],G8374,Table15[Customer-Owned Portion],O8374),Table15[Unique ID],0),0)))</f>
        <v/>
      </c>
      <c r="X8374"/>
    </row>
    <row r="8375" spans="2:24" x14ac:dyDescent="0.35">
      <c r="B8375" s="146"/>
      <c r="C8375" s="31"/>
      <c r="D8375" s="31"/>
      <c r="E8375" s="44"/>
      <c r="F8375" s="43"/>
      <c r="G8375" s="84"/>
      <c r="H8375" s="31"/>
      <c r="I8375" s="31"/>
      <c r="J8375" s="84"/>
      <c r="K8375" s="31"/>
      <c r="L8375" s="31"/>
      <c r="M8375" s="169"/>
      <c r="N8375" s="148"/>
      <c r="O8375" s="106"/>
      <c r="P8375" s="43"/>
      <c r="Q8375" s="31"/>
      <c r="R8375" s="84"/>
      <c r="S8375" s="31"/>
      <c r="T8375" s="31"/>
      <c r="U8375" s="169"/>
      <c r="V8375" s="150"/>
      <c r="W8375" s="342" t="str" cm="1">
        <f t="array" ref="W8375">IF(SUM(LEN(B8375:V8375))=0,"",IF(OR(OR(ISBLANK(F8375),SUM(LEN(C8375),LEN(D8375))=0),AND(NOT(E8375="Unknown"),ISBLANK(J8375)),AND(NOT(O8375="Unknown"),ISBLANK(R8375))),"Missing Information", INDEX(Table15[Entire Service Line Classification], MATCH(SUMIFS(Table15[Unique ID],Table15[System-Owned Portion],E8375,Table15[If Material Anything Other than "Lead" in Column E,Was Material Ever Previously Lead?],G8375,Table15[Customer-Owned Portion],O8375),Table15[Unique ID],0),0)))</f>
        <v/>
      </c>
      <c r="X8375"/>
    </row>
    <row r="8376" spans="2:24" x14ac:dyDescent="0.35">
      <c r="B8376" s="146"/>
      <c r="C8376" s="31"/>
      <c r="D8376" s="31"/>
      <c r="E8376" s="44"/>
      <c r="F8376" s="43"/>
      <c r="G8376" s="84"/>
      <c r="H8376" s="31"/>
      <c r="I8376" s="31"/>
      <c r="J8376" s="84"/>
      <c r="K8376" s="31"/>
      <c r="L8376" s="31"/>
      <c r="M8376" s="169"/>
      <c r="N8376" s="148"/>
      <c r="O8376" s="106"/>
      <c r="P8376" s="43"/>
      <c r="Q8376" s="31"/>
      <c r="R8376" s="84"/>
      <c r="S8376" s="31"/>
      <c r="T8376" s="31"/>
      <c r="U8376" s="169"/>
      <c r="V8376" s="150"/>
      <c r="W8376" s="342" t="str" cm="1">
        <f t="array" ref="W8376">IF(SUM(LEN(B8376:V8376))=0,"",IF(OR(OR(ISBLANK(F8376),SUM(LEN(C8376),LEN(D8376))=0),AND(NOT(E8376="Unknown"),ISBLANK(J8376)),AND(NOT(O8376="Unknown"),ISBLANK(R8376))),"Missing Information", INDEX(Table15[Entire Service Line Classification], MATCH(SUMIFS(Table15[Unique ID],Table15[System-Owned Portion],E8376,Table15[If Material Anything Other than "Lead" in Column E,Was Material Ever Previously Lead?],G8376,Table15[Customer-Owned Portion],O8376),Table15[Unique ID],0),0)))</f>
        <v/>
      </c>
      <c r="X8376"/>
    </row>
    <row r="8377" spans="2:24" x14ac:dyDescent="0.35">
      <c r="B8377" s="146"/>
      <c r="C8377" s="31"/>
      <c r="D8377" s="31"/>
      <c r="E8377" s="44"/>
      <c r="F8377" s="43"/>
      <c r="G8377" s="84"/>
      <c r="H8377" s="31"/>
      <c r="I8377" s="31"/>
      <c r="J8377" s="84"/>
      <c r="K8377" s="31"/>
      <c r="L8377" s="31"/>
      <c r="M8377" s="169"/>
      <c r="N8377" s="148"/>
      <c r="O8377" s="106"/>
      <c r="P8377" s="43"/>
      <c r="Q8377" s="31"/>
      <c r="R8377" s="84"/>
      <c r="S8377" s="31"/>
      <c r="T8377" s="31"/>
      <c r="U8377" s="169"/>
      <c r="V8377" s="150"/>
      <c r="W8377" s="342" t="str" cm="1">
        <f t="array" ref="W8377">IF(SUM(LEN(B8377:V8377))=0,"",IF(OR(OR(ISBLANK(F8377),SUM(LEN(C8377),LEN(D8377))=0),AND(NOT(E8377="Unknown"),ISBLANK(J8377)),AND(NOT(O8377="Unknown"),ISBLANK(R8377))),"Missing Information", INDEX(Table15[Entire Service Line Classification], MATCH(SUMIFS(Table15[Unique ID],Table15[System-Owned Portion],E8377,Table15[If Material Anything Other than "Lead" in Column E,Was Material Ever Previously Lead?],G8377,Table15[Customer-Owned Portion],O8377),Table15[Unique ID],0),0)))</f>
        <v/>
      </c>
      <c r="X8377"/>
    </row>
    <row r="8378" spans="2:24" x14ac:dyDescent="0.35">
      <c r="B8378" s="146"/>
      <c r="C8378" s="31"/>
      <c r="D8378" s="31"/>
      <c r="E8378" s="44"/>
      <c r="F8378" s="43"/>
      <c r="G8378" s="84"/>
      <c r="H8378" s="31"/>
      <c r="I8378" s="31"/>
      <c r="J8378" s="84"/>
      <c r="K8378" s="31"/>
      <c r="L8378" s="31"/>
      <c r="M8378" s="169"/>
      <c r="N8378" s="148"/>
      <c r="O8378" s="106"/>
      <c r="P8378" s="43"/>
      <c r="Q8378" s="31"/>
      <c r="R8378" s="84"/>
      <c r="S8378" s="31"/>
      <c r="T8378" s="31"/>
      <c r="U8378" s="169"/>
      <c r="V8378" s="150"/>
      <c r="W8378" s="342" t="str" cm="1">
        <f t="array" ref="W8378">IF(SUM(LEN(B8378:V8378))=0,"",IF(OR(OR(ISBLANK(F8378),SUM(LEN(C8378),LEN(D8378))=0),AND(NOT(E8378="Unknown"),ISBLANK(J8378)),AND(NOT(O8378="Unknown"),ISBLANK(R8378))),"Missing Information", INDEX(Table15[Entire Service Line Classification], MATCH(SUMIFS(Table15[Unique ID],Table15[System-Owned Portion],E8378,Table15[If Material Anything Other than "Lead" in Column E,Was Material Ever Previously Lead?],G8378,Table15[Customer-Owned Portion],O8378),Table15[Unique ID],0),0)))</f>
        <v/>
      </c>
      <c r="X8378"/>
    </row>
    <row r="8379" spans="2:24" x14ac:dyDescent="0.35">
      <c r="B8379" s="146"/>
      <c r="C8379" s="31"/>
      <c r="D8379" s="31"/>
      <c r="E8379" s="44"/>
      <c r="F8379" s="43"/>
      <c r="G8379" s="84"/>
      <c r="H8379" s="31"/>
      <c r="I8379" s="31"/>
      <c r="J8379" s="84"/>
      <c r="K8379" s="31"/>
      <c r="L8379" s="31"/>
      <c r="M8379" s="169"/>
      <c r="N8379" s="148"/>
      <c r="O8379" s="106"/>
      <c r="P8379" s="43"/>
      <c r="Q8379" s="31"/>
      <c r="R8379" s="84"/>
      <c r="S8379" s="31"/>
      <c r="T8379" s="31"/>
      <c r="U8379" s="169"/>
      <c r="V8379" s="150"/>
      <c r="W8379" s="342" t="str" cm="1">
        <f t="array" ref="W8379">IF(SUM(LEN(B8379:V8379))=0,"",IF(OR(OR(ISBLANK(F8379),SUM(LEN(C8379),LEN(D8379))=0),AND(NOT(E8379="Unknown"),ISBLANK(J8379)),AND(NOT(O8379="Unknown"),ISBLANK(R8379))),"Missing Information", INDEX(Table15[Entire Service Line Classification], MATCH(SUMIFS(Table15[Unique ID],Table15[System-Owned Portion],E8379,Table15[If Material Anything Other than "Lead" in Column E,Was Material Ever Previously Lead?],G8379,Table15[Customer-Owned Portion],O8379),Table15[Unique ID],0),0)))</f>
        <v/>
      </c>
      <c r="X8379"/>
    </row>
    <row r="8380" spans="2:24" x14ac:dyDescent="0.35">
      <c r="B8380" s="146"/>
      <c r="C8380" s="31"/>
      <c r="D8380" s="31"/>
      <c r="E8380" s="44"/>
      <c r="F8380" s="43"/>
      <c r="G8380" s="84"/>
      <c r="H8380" s="31"/>
      <c r="I8380" s="31"/>
      <c r="J8380" s="84"/>
      <c r="K8380" s="31"/>
      <c r="L8380" s="31"/>
      <c r="M8380" s="169"/>
      <c r="N8380" s="148"/>
      <c r="O8380" s="106"/>
      <c r="P8380" s="43"/>
      <c r="Q8380" s="31"/>
      <c r="R8380" s="84"/>
      <c r="S8380" s="31"/>
      <c r="T8380" s="31"/>
      <c r="U8380" s="169"/>
      <c r="V8380" s="150"/>
      <c r="W8380" s="342" t="str" cm="1">
        <f t="array" ref="W8380">IF(SUM(LEN(B8380:V8380))=0,"",IF(OR(OR(ISBLANK(F8380),SUM(LEN(C8380),LEN(D8380))=0),AND(NOT(E8380="Unknown"),ISBLANK(J8380)),AND(NOT(O8380="Unknown"),ISBLANK(R8380))),"Missing Information", INDEX(Table15[Entire Service Line Classification], MATCH(SUMIFS(Table15[Unique ID],Table15[System-Owned Portion],E8380,Table15[If Material Anything Other than "Lead" in Column E,Was Material Ever Previously Lead?],G8380,Table15[Customer-Owned Portion],O8380),Table15[Unique ID],0),0)))</f>
        <v/>
      </c>
      <c r="X8380"/>
    </row>
    <row r="8381" spans="2:24" x14ac:dyDescent="0.35">
      <c r="B8381" s="146"/>
      <c r="C8381" s="31"/>
      <c r="D8381" s="31"/>
      <c r="E8381" s="44"/>
      <c r="F8381" s="43"/>
      <c r="G8381" s="84"/>
      <c r="H8381" s="31"/>
      <c r="I8381" s="31"/>
      <c r="J8381" s="84"/>
      <c r="K8381" s="31"/>
      <c r="L8381" s="31"/>
      <c r="M8381" s="169"/>
      <c r="N8381" s="148"/>
      <c r="O8381" s="106"/>
      <c r="P8381" s="43"/>
      <c r="Q8381" s="31"/>
      <c r="R8381" s="84"/>
      <c r="S8381" s="31"/>
      <c r="T8381" s="31"/>
      <c r="U8381" s="169"/>
      <c r="V8381" s="150"/>
      <c r="W8381" s="342" t="str" cm="1">
        <f t="array" ref="W8381">IF(SUM(LEN(B8381:V8381))=0,"",IF(OR(OR(ISBLANK(F8381),SUM(LEN(C8381),LEN(D8381))=0),AND(NOT(E8381="Unknown"),ISBLANK(J8381)),AND(NOT(O8381="Unknown"),ISBLANK(R8381))),"Missing Information", INDEX(Table15[Entire Service Line Classification], MATCH(SUMIFS(Table15[Unique ID],Table15[System-Owned Portion],E8381,Table15[If Material Anything Other than "Lead" in Column E,Was Material Ever Previously Lead?],G8381,Table15[Customer-Owned Portion],O8381),Table15[Unique ID],0),0)))</f>
        <v/>
      </c>
      <c r="X8381"/>
    </row>
    <row r="8382" spans="2:24" x14ac:dyDescent="0.35">
      <c r="B8382" s="146"/>
      <c r="C8382" s="31"/>
      <c r="D8382" s="31"/>
      <c r="E8382" s="44"/>
      <c r="F8382" s="43"/>
      <c r="G8382" s="84"/>
      <c r="H8382" s="31"/>
      <c r="I8382" s="31"/>
      <c r="J8382" s="84"/>
      <c r="K8382" s="31"/>
      <c r="L8382" s="31"/>
      <c r="M8382" s="169"/>
      <c r="N8382" s="148"/>
      <c r="O8382" s="106"/>
      <c r="P8382" s="43"/>
      <c r="Q8382" s="31"/>
      <c r="R8382" s="84"/>
      <c r="S8382" s="31"/>
      <c r="T8382" s="31"/>
      <c r="U8382" s="169"/>
      <c r="V8382" s="150"/>
      <c r="W8382" s="342" t="str" cm="1">
        <f t="array" ref="W8382">IF(SUM(LEN(B8382:V8382))=0,"",IF(OR(OR(ISBLANK(F8382),SUM(LEN(C8382),LEN(D8382))=0),AND(NOT(E8382="Unknown"),ISBLANK(J8382)),AND(NOT(O8382="Unknown"),ISBLANK(R8382))),"Missing Information", INDEX(Table15[Entire Service Line Classification], MATCH(SUMIFS(Table15[Unique ID],Table15[System-Owned Portion],E8382,Table15[If Material Anything Other than "Lead" in Column E,Was Material Ever Previously Lead?],G8382,Table15[Customer-Owned Portion],O8382),Table15[Unique ID],0),0)))</f>
        <v/>
      </c>
      <c r="X8382"/>
    </row>
    <row r="8383" spans="2:24" x14ac:dyDescent="0.35">
      <c r="B8383" s="146"/>
      <c r="C8383" s="31"/>
      <c r="D8383" s="31"/>
      <c r="E8383" s="44"/>
      <c r="F8383" s="43"/>
      <c r="G8383" s="84"/>
      <c r="H8383" s="31"/>
      <c r="I8383" s="31"/>
      <c r="J8383" s="84"/>
      <c r="K8383" s="31"/>
      <c r="L8383" s="31"/>
      <c r="M8383" s="169"/>
      <c r="N8383" s="148"/>
      <c r="O8383" s="106"/>
      <c r="P8383" s="43"/>
      <c r="Q8383" s="31"/>
      <c r="R8383" s="84"/>
      <c r="S8383" s="31"/>
      <c r="T8383" s="31"/>
      <c r="U8383" s="169"/>
      <c r="V8383" s="150"/>
      <c r="W8383" s="342" t="str" cm="1">
        <f t="array" ref="W8383">IF(SUM(LEN(B8383:V8383))=0,"",IF(OR(OR(ISBLANK(F8383),SUM(LEN(C8383),LEN(D8383))=0),AND(NOT(E8383="Unknown"),ISBLANK(J8383)),AND(NOT(O8383="Unknown"),ISBLANK(R8383))),"Missing Information", INDEX(Table15[Entire Service Line Classification], MATCH(SUMIFS(Table15[Unique ID],Table15[System-Owned Portion],E8383,Table15[If Material Anything Other than "Lead" in Column E,Was Material Ever Previously Lead?],G8383,Table15[Customer-Owned Portion],O8383),Table15[Unique ID],0),0)))</f>
        <v/>
      </c>
      <c r="X8383"/>
    </row>
    <row r="8384" spans="2:24" x14ac:dyDescent="0.35">
      <c r="B8384" s="146"/>
      <c r="C8384" s="31"/>
      <c r="D8384" s="31"/>
      <c r="E8384" s="44"/>
      <c r="F8384" s="43"/>
      <c r="G8384" s="84"/>
      <c r="H8384" s="31"/>
      <c r="I8384" s="31"/>
      <c r="J8384" s="84"/>
      <c r="K8384" s="31"/>
      <c r="L8384" s="31"/>
      <c r="M8384" s="169"/>
      <c r="N8384" s="148"/>
      <c r="O8384" s="106"/>
      <c r="P8384" s="43"/>
      <c r="Q8384" s="31"/>
      <c r="R8384" s="84"/>
      <c r="S8384" s="31"/>
      <c r="T8384" s="31"/>
      <c r="U8384" s="169"/>
      <c r="V8384" s="150"/>
      <c r="W8384" s="342" t="str" cm="1">
        <f t="array" ref="W8384">IF(SUM(LEN(B8384:V8384))=0,"",IF(OR(OR(ISBLANK(F8384),SUM(LEN(C8384),LEN(D8384))=0),AND(NOT(E8384="Unknown"),ISBLANK(J8384)),AND(NOT(O8384="Unknown"),ISBLANK(R8384))),"Missing Information", INDEX(Table15[Entire Service Line Classification], MATCH(SUMIFS(Table15[Unique ID],Table15[System-Owned Portion],E8384,Table15[If Material Anything Other than "Lead" in Column E,Was Material Ever Previously Lead?],G8384,Table15[Customer-Owned Portion],O8384),Table15[Unique ID],0),0)))</f>
        <v/>
      </c>
      <c r="X8384"/>
    </row>
    <row r="8385" spans="2:24" x14ac:dyDescent="0.35">
      <c r="B8385" s="146"/>
      <c r="C8385" s="31"/>
      <c r="D8385" s="31"/>
      <c r="E8385" s="44"/>
      <c r="F8385" s="43"/>
      <c r="G8385" s="84"/>
      <c r="H8385" s="31"/>
      <c r="I8385" s="31"/>
      <c r="J8385" s="84"/>
      <c r="K8385" s="31"/>
      <c r="L8385" s="31"/>
      <c r="M8385" s="169"/>
      <c r="N8385" s="148"/>
      <c r="O8385" s="106"/>
      <c r="P8385" s="43"/>
      <c r="Q8385" s="31"/>
      <c r="R8385" s="84"/>
      <c r="S8385" s="31"/>
      <c r="T8385" s="31"/>
      <c r="U8385" s="169"/>
      <c r="V8385" s="150"/>
      <c r="W8385" s="342" t="str" cm="1">
        <f t="array" ref="W8385">IF(SUM(LEN(B8385:V8385))=0,"",IF(OR(OR(ISBLANK(F8385),SUM(LEN(C8385),LEN(D8385))=0),AND(NOT(E8385="Unknown"),ISBLANK(J8385)),AND(NOT(O8385="Unknown"),ISBLANK(R8385))),"Missing Information", INDEX(Table15[Entire Service Line Classification], MATCH(SUMIFS(Table15[Unique ID],Table15[System-Owned Portion],E8385,Table15[If Material Anything Other than "Lead" in Column E,Was Material Ever Previously Lead?],G8385,Table15[Customer-Owned Portion],O8385),Table15[Unique ID],0),0)))</f>
        <v/>
      </c>
      <c r="X8385"/>
    </row>
    <row r="8386" spans="2:24" x14ac:dyDescent="0.35">
      <c r="B8386" s="146"/>
      <c r="C8386" s="31"/>
      <c r="D8386" s="31"/>
      <c r="E8386" s="44"/>
      <c r="F8386" s="43"/>
      <c r="G8386" s="84"/>
      <c r="H8386" s="31"/>
      <c r="I8386" s="31"/>
      <c r="J8386" s="84"/>
      <c r="K8386" s="31"/>
      <c r="L8386" s="31"/>
      <c r="M8386" s="169"/>
      <c r="N8386" s="148"/>
      <c r="O8386" s="106"/>
      <c r="P8386" s="43"/>
      <c r="Q8386" s="31"/>
      <c r="R8386" s="84"/>
      <c r="S8386" s="31"/>
      <c r="T8386" s="31"/>
      <c r="U8386" s="169"/>
      <c r="V8386" s="150"/>
      <c r="W8386" s="342" t="str" cm="1">
        <f t="array" ref="W8386">IF(SUM(LEN(B8386:V8386))=0,"",IF(OR(OR(ISBLANK(F8386),SUM(LEN(C8386),LEN(D8386))=0),AND(NOT(E8386="Unknown"),ISBLANK(J8386)),AND(NOT(O8386="Unknown"),ISBLANK(R8386))),"Missing Information", INDEX(Table15[Entire Service Line Classification], MATCH(SUMIFS(Table15[Unique ID],Table15[System-Owned Portion],E8386,Table15[If Material Anything Other than "Lead" in Column E,Was Material Ever Previously Lead?],G8386,Table15[Customer-Owned Portion],O8386),Table15[Unique ID],0),0)))</f>
        <v/>
      </c>
      <c r="X8386"/>
    </row>
    <row r="8387" spans="2:24" x14ac:dyDescent="0.35">
      <c r="B8387" s="146"/>
      <c r="C8387" s="31"/>
      <c r="D8387" s="31"/>
      <c r="E8387" s="44"/>
      <c r="F8387" s="43"/>
      <c r="G8387" s="84"/>
      <c r="H8387" s="31"/>
      <c r="I8387" s="31"/>
      <c r="J8387" s="84"/>
      <c r="K8387" s="31"/>
      <c r="L8387" s="31"/>
      <c r="M8387" s="169"/>
      <c r="N8387" s="148"/>
      <c r="O8387" s="106"/>
      <c r="P8387" s="43"/>
      <c r="Q8387" s="31"/>
      <c r="R8387" s="84"/>
      <c r="S8387" s="31"/>
      <c r="T8387" s="31"/>
      <c r="U8387" s="169"/>
      <c r="V8387" s="150"/>
      <c r="W8387" s="342" t="str" cm="1">
        <f t="array" ref="W8387">IF(SUM(LEN(B8387:V8387))=0,"",IF(OR(OR(ISBLANK(F8387),SUM(LEN(C8387),LEN(D8387))=0),AND(NOT(E8387="Unknown"),ISBLANK(J8387)),AND(NOT(O8387="Unknown"),ISBLANK(R8387))),"Missing Information", INDEX(Table15[Entire Service Line Classification], MATCH(SUMIFS(Table15[Unique ID],Table15[System-Owned Portion],E8387,Table15[If Material Anything Other than "Lead" in Column E,Was Material Ever Previously Lead?],G8387,Table15[Customer-Owned Portion],O8387),Table15[Unique ID],0),0)))</f>
        <v/>
      </c>
      <c r="X8387"/>
    </row>
    <row r="8388" spans="2:24" x14ac:dyDescent="0.35">
      <c r="B8388" s="146"/>
      <c r="C8388" s="31"/>
      <c r="D8388" s="31"/>
      <c r="E8388" s="44"/>
      <c r="F8388" s="43"/>
      <c r="G8388" s="84"/>
      <c r="H8388" s="31"/>
      <c r="I8388" s="31"/>
      <c r="J8388" s="84"/>
      <c r="K8388" s="31"/>
      <c r="L8388" s="31"/>
      <c r="M8388" s="169"/>
      <c r="N8388" s="148"/>
      <c r="O8388" s="106"/>
      <c r="P8388" s="43"/>
      <c r="Q8388" s="31"/>
      <c r="R8388" s="84"/>
      <c r="S8388" s="31"/>
      <c r="T8388" s="31"/>
      <c r="U8388" s="169"/>
      <c r="V8388" s="150"/>
      <c r="W8388" s="342" t="str" cm="1">
        <f t="array" ref="W8388">IF(SUM(LEN(B8388:V8388))=0,"",IF(OR(OR(ISBLANK(F8388),SUM(LEN(C8388),LEN(D8388))=0),AND(NOT(E8388="Unknown"),ISBLANK(J8388)),AND(NOT(O8388="Unknown"),ISBLANK(R8388))),"Missing Information", INDEX(Table15[Entire Service Line Classification], MATCH(SUMIFS(Table15[Unique ID],Table15[System-Owned Portion],E8388,Table15[If Material Anything Other than "Lead" in Column E,Was Material Ever Previously Lead?],G8388,Table15[Customer-Owned Portion],O8388),Table15[Unique ID],0),0)))</f>
        <v/>
      </c>
      <c r="X8388"/>
    </row>
    <row r="8389" spans="2:24" x14ac:dyDescent="0.35">
      <c r="B8389" s="146"/>
      <c r="C8389" s="31"/>
      <c r="D8389" s="31"/>
      <c r="E8389" s="44"/>
      <c r="F8389" s="43"/>
      <c r="G8389" s="84"/>
      <c r="H8389" s="31"/>
      <c r="I8389" s="31"/>
      <c r="J8389" s="84"/>
      <c r="K8389" s="31"/>
      <c r="L8389" s="31"/>
      <c r="M8389" s="169"/>
      <c r="N8389" s="148"/>
      <c r="O8389" s="106"/>
      <c r="P8389" s="43"/>
      <c r="Q8389" s="31"/>
      <c r="R8389" s="84"/>
      <c r="S8389" s="31"/>
      <c r="T8389" s="31"/>
      <c r="U8389" s="169"/>
      <c r="V8389" s="150"/>
      <c r="W8389" s="342" t="str" cm="1">
        <f t="array" ref="W8389">IF(SUM(LEN(B8389:V8389))=0,"",IF(OR(OR(ISBLANK(F8389),SUM(LEN(C8389),LEN(D8389))=0),AND(NOT(E8389="Unknown"),ISBLANK(J8389)),AND(NOT(O8389="Unknown"),ISBLANK(R8389))),"Missing Information", INDEX(Table15[Entire Service Line Classification], MATCH(SUMIFS(Table15[Unique ID],Table15[System-Owned Portion],E8389,Table15[If Material Anything Other than "Lead" in Column E,Was Material Ever Previously Lead?],G8389,Table15[Customer-Owned Portion],O8389),Table15[Unique ID],0),0)))</f>
        <v/>
      </c>
      <c r="X8389"/>
    </row>
    <row r="8390" spans="2:24" x14ac:dyDescent="0.35">
      <c r="B8390" s="146"/>
      <c r="C8390" s="31"/>
      <c r="D8390" s="31"/>
      <c r="E8390" s="44"/>
      <c r="F8390" s="43"/>
      <c r="G8390" s="84"/>
      <c r="H8390" s="31"/>
      <c r="I8390" s="31"/>
      <c r="J8390" s="84"/>
      <c r="K8390" s="31"/>
      <c r="L8390" s="31"/>
      <c r="M8390" s="169"/>
      <c r="N8390" s="148"/>
      <c r="O8390" s="106"/>
      <c r="P8390" s="43"/>
      <c r="Q8390" s="31"/>
      <c r="R8390" s="84"/>
      <c r="S8390" s="31"/>
      <c r="T8390" s="31"/>
      <c r="U8390" s="169"/>
      <c r="V8390" s="150"/>
      <c r="W8390" s="342" t="str" cm="1">
        <f t="array" ref="W8390">IF(SUM(LEN(B8390:V8390))=0,"",IF(OR(OR(ISBLANK(F8390),SUM(LEN(C8390),LEN(D8390))=0),AND(NOT(E8390="Unknown"),ISBLANK(J8390)),AND(NOT(O8390="Unknown"),ISBLANK(R8390))),"Missing Information", INDEX(Table15[Entire Service Line Classification], MATCH(SUMIFS(Table15[Unique ID],Table15[System-Owned Portion],E8390,Table15[If Material Anything Other than "Lead" in Column E,Was Material Ever Previously Lead?],G8390,Table15[Customer-Owned Portion],O8390),Table15[Unique ID],0),0)))</f>
        <v/>
      </c>
      <c r="X8390"/>
    </row>
    <row r="8391" spans="2:24" x14ac:dyDescent="0.35">
      <c r="B8391" s="146"/>
      <c r="C8391" s="31"/>
      <c r="D8391" s="31"/>
      <c r="E8391" s="44"/>
      <c r="F8391" s="43"/>
      <c r="G8391" s="84"/>
      <c r="H8391" s="31"/>
      <c r="I8391" s="31"/>
      <c r="J8391" s="84"/>
      <c r="K8391" s="31"/>
      <c r="L8391" s="31"/>
      <c r="M8391" s="169"/>
      <c r="N8391" s="148"/>
      <c r="O8391" s="106"/>
      <c r="P8391" s="43"/>
      <c r="Q8391" s="31"/>
      <c r="R8391" s="84"/>
      <c r="S8391" s="31"/>
      <c r="T8391" s="31"/>
      <c r="U8391" s="169"/>
      <c r="V8391" s="150"/>
      <c r="W8391" s="342" t="str" cm="1">
        <f t="array" ref="W8391">IF(SUM(LEN(B8391:V8391))=0,"",IF(OR(OR(ISBLANK(F8391),SUM(LEN(C8391),LEN(D8391))=0),AND(NOT(E8391="Unknown"),ISBLANK(J8391)),AND(NOT(O8391="Unknown"),ISBLANK(R8391))),"Missing Information", INDEX(Table15[Entire Service Line Classification], MATCH(SUMIFS(Table15[Unique ID],Table15[System-Owned Portion],E8391,Table15[If Material Anything Other than "Lead" in Column E,Was Material Ever Previously Lead?],G8391,Table15[Customer-Owned Portion],O8391),Table15[Unique ID],0),0)))</f>
        <v/>
      </c>
      <c r="X8391"/>
    </row>
    <row r="8392" spans="2:24" x14ac:dyDescent="0.35">
      <c r="B8392" s="146"/>
      <c r="C8392" s="31"/>
      <c r="D8392" s="31"/>
      <c r="E8392" s="44"/>
      <c r="F8392" s="43"/>
      <c r="G8392" s="84"/>
      <c r="H8392" s="31"/>
      <c r="I8392" s="31"/>
      <c r="J8392" s="84"/>
      <c r="K8392" s="31"/>
      <c r="L8392" s="31"/>
      <c r="M8392" s="169"/>
      <c r="N8392" s="148"/>
      <c r="O8392" s="106"/>
      <c r="P8392" s="43"/>
      <c r="Q8392" s="31"/>
      <c r="R8392" s="84"/>
      <c r="S8392" s="31"/>
      <c r="T8392" s="31"/>
      <c r="U8392" s="169"/>
      <c r="V8392" s="150"/>
      <c r="W8392" s="342" t="str" cm="1">
        <f t="array" ref="W8392">IF(SUM(LEN(B8392:V8392))=0,"",IF(OR(OR(ISBLANK(F8392),SUM(LEN(C8392),LEN(D8392))=0),AND(NOT(E8392="Unknown"),ISBLANK(J8392)),AND(NOT(O8392="Unknown"),ISBLANK(R8392))),"Missing Information", INDEX(Table15[Entire Service Line Classification], MATCH(SUMIFS(Table15[Unique ID],Table15[System-Owned Portion],E8392,Table15[If Material Anything Other than "Lead" in Column E,Was Material Ever Previously Lead?],G8392,Table15[Customer-Owned Portion],O8392),Table15[Unique ID],0),0)))</f>
        <v/>
      </c>
      <c r="X8392"/>
    </row>
    <row r="8393" spans="2:24" x14ac:dyDescent="0.35">
      <c r="B8393" s="146"/>
      <c r="C8393" s="31"/>
      <c r="D8393" s="31"/>
      <c r="E8393" s="44"/>
      <c r="F8393" s="43"/>
      <c r="G8393" s="84"/>
      <c r="H8393" s="31"/>
      <c r="I8393" s="31"/>
      <c r="J8393" s="84"/>
      <c r="K8393" s="31"/>
      <c r="L8393" s="31"/>
      <c r="M8393" s="169"/>
      <c r="N8393" s="148"/>
      <c r="O8393" s="106"/>
      <c r="P8393" s="43"/>
      <c r="Q8393" s="31"/>
      <c r="R8393" s="84"/>
      <c r="S8393" s="31"/>
      <c r="T8393" s="31"/>
      <c r="U8393" s="169"/>
      <c r="V8393" s="150"/>
      <c r="W8393" s="342" t="str" cm="1">
        <f t="array" ref="W8393">IF(SUM(LEN(B8393:V8393))=0,"",IF(OR(OR(ISBLANK(F8393),SUM(LEN(C8393),LEN(D8393))=0),AND(NOT(E8393="Unknown"),ISBLANK(J8393)),AND(NOT(O8393="Unknown"),ISBLANK(R8393))),"Missing Information", INDEX(Table15[Entire Service Line Classification], MATCH(SUMIFS(Table15[Unique ID],Table15[System-Owned Portion],E8393,Table15[If Material Anything Other than "Lead" in Column E,Was Material Ever Previously Lead?],G8393,Table15[Customer-Owned Portion],O8393),Table15[Unique ID],0),0)))</f>
        <v/>
      </c>
      <c r="X8393"/>
    </row>
    <row r="8394" spans="2:24" x14ac:dyDescent="0.35">
      <c r="B8394" s="146"/>
      <c r="C8394" s="31"/>
      <c r="D8394" s="31"/>
      <c r="E8394" s="44"/>
      <c r="F8394" s="43"/>
      <c r="G8394" s="84"/>
      <c r="H8394" s="31"/>
      <c r="I8394" s="31"/>
      <c r="J8394" s="84"/>
      <c r="K8394" s="31"/>
      <c r="L8394" s="31"/>
      <c r="M8394" s="169"/>
      <c r="N8394" s="148"/>
      <c r="O8394" s="106"/>
      <c r="P8394" s="43"/>
      <c r="Q8394" s="31"/>
      <c r="R8394" s="84"/>
      <c r="S8394" s="31"/>
      <c r="T8394" s="31"/>
      <c r="U8394" s="169"/>
      <c r="V8394" s="150"/>
      <c r="W8394" s="342" t="str" cm="1">
        <f t="array" ref="W8394">IF(SUM(LEN(B8394:V8394))=0,"",IF(OR(OR(ISBLANK(F8394),SUM(LEN(C8394),LEN(D8394))=0),AND(NOT(E8394="Unknown"),ISBLANK(J8394)),AND(NOT(O8394="Unknown"),ISBLANK(R8394))),"Missing Information", INDEX(Table15[Entire Service Line Classification], MATCH(SUMIFS(Table15[Unique ID],Table15[System-Owned Portion],E8394,Table15[If Material Anything Other than "Lead" in Column E,Was Material Ever Previously Lead?],G8394,Table15[Customer-Owned Portion],O8394),Table15[Unique ID],0),0)))</f>
        <v/>
      </c>
      <c r="X8394"/>
    </row>
    <row r="8395" spans="2:24" x14ac:dyDescent="0.35">
      <c r="B8395" s="146"/>
      <c r="C8395" s="31"/>
      <c r="D8395" s="31"/>
      <c r="E8395" s="44"/>
      <c r="F8395" s="43"/>
      <c r="G8395" s="84"/>
      <c r="H8395" s="31"/>
      <c r="I8395" s="31"/>
      <c r="J8395" s="84"/>
      <c r="K8395" s="31"/>
      <c r="L8395" s="31"/>
      <c r="M8395" s="169"/>
      <c r="N8395" s="148"/>
      <c r="O8395" s="106"/>
      <c r="P8395" s="43"/>
      <c r="Q8395" s="31"/>
      <c r="R8395" s="84"/>
      <c r="S8395" s="31"/>
      <c r="T8395" s="31"/>
      <c r="U8395" s="169"/>
      <c r="V8395" s="150"/>
      <c r="W8395" s="342" t="str" cm="1">
        <f t="array" ref="W8395">IF(SUM(LEN(B8395:V8395))=0,"",IF(OR(OR(ISBLANK(F8395),SUM(LEN(C8395),LEN(D8395))=0),AND(NOT(E8395="Unknown"),ISBLANK(J8395)),AND(NOT(O8395="Unknown"),ISBLANK(R8395))),"Missing Information", INDEX(Table15[Entire Service Line Classification], MATCH(SUMIFS(Table15[Unique ID],Table15[System-Owned Portion],E8395,Table15[If Material Anything Other than "Lead" in Column E,Was Material Ever Previously Lead?],G8395,Table15[Customer-Owned Portion],O8395),Table15[Unique ID],0),0)))</f>
        <v/>
      </c>
      <c r="X8395"/>
    </row>
    <row r="8396" spans="2:24" x14ac:dyDescent="0.35">
      <c r="B8396" s="146"/>
      <c r="C8396" s="31"/>
      <c r="D8396" s="31"/>
      <c r="E8396" s="44"/>
      <c r="F8396" s="43"/>
      <c r="G8396" s="84"/>
      <c r="H8396" s="31"/>
      <c r="I8396" s="31"/>
      <c r="J8396" s="84"/>
      <c r="K8396" s="31"/>
      <c r="L8396" s="31"/>
      <c r="M8396" s="169"/>
      <c r="N8396" s="148"/>
      <c r="O8396" s="106"/>
      <c r="P8396" s="43"/>
      <c r="Q8396" s="31"/>
      <c r="R8396" s="84"/>
      <c r="S8396" s="31"/>
      <c r="T8396" s="31"/>
      <c r="U8396" s="169"/>
      <c r="V8396" s="150"/>
      <c r="W8396" s="342" t="str" cm="1">
        <f t="array" ref="W8396">IF(SUM(LEN(B8396:V8396))=0,"",IF(OR(OR(ISBLANK(F8396),SUM(LEN(C8396),LEN(D8396))=0),AND(NOT(E8396="Unknown"),ISBLANK(J8396)),AND(NOT(O8396="Unknown"),ISBLANK(R8396))),"Missing Information", INDEX(Table15[Entire Service Line Classification], MATCH(SUMIFS(Table15[Unique ID],Table15[System-Owned Portion],E8396,Table15[If Material Anything Other than "Lead" in Column E,Was Material Ever Previously Lead?],G8396,Table15[Customer-Owned Portion],O8396),Table15[Unique ID],0),0)))</f>
        <v/>
      </c>
      <c r="X8396"/>
    </row>
    <row r="8397" spans="2:24" x14ac:dyDescent="0.35">
      <c r="B8397" s="146"/>
      <c r="C8397" s="31"/>
      <c r="D8397" s="31"/>
      <c r="E8397" s="44"/>
      <c r="F8397" s="43"/>
      <c r="G8397" s="84"/>
      <c r="H8397" s="31"/>
      <c r="I8397" s="31"/>
      <c r="J8397" s="84"/>
      <c r="K8397" s="31"/>
      <c r="L8397" s="31"/>
      <c r="M8397" s="169"/>
      <c r="N8397" s="148"/>
      <c r="O8397" s="106"/>
      <c r="P8397" s="43"/>
      <c r="Q8397" s="31"/>
      <c r="R8397" s="84"/>
      <c r="S8397" s="31"/>
      <c r="T8397" s="31"/>
      <c r="U8397" s="169"/>
      <c r="V8397" s="150"/>
      <c r="W8397" s="342" t="str" cm="1">
        <f t="array" ref="W8397">IF(SUM(LEN(B8397:V8397))=0,"",IF(OR(OR(ISBLANK(F8397),SUM(LEN(C8397),LEN(D8397))=0),AND(NOT(E8397="Unknown"),ISBLANK(J8397)),AND(NOT(O8397="Unknown"),ISBLANK(R8397))),"Missing Information", INDEX(Table15[Entire Service Line Classification], MATCH(SUMIFS(Table15[Unique ID],Table15[System-Owned Portion],E8397,Table15[If Material Anything Other than "Lead" in Column E,Was Material Ever Previously Lead?],G8397,Table15[Customer-Owned Portion],O8397),Table15[Unique ID],0),0)))</f>
        <v/>
      </c>
      <c r="X8397"/>
    </row>
    <row r="8398" spans="2:24" x14ac:dyDescent="0.35">
      <c r="B8398" s="146"/>
      <c r="C8398" s="31"/>
      <c r="D8398" s="31"/>
      <c r="E8398" s="44"/>
      <c r="F8398" s="43"/>
      <c r="G8398" s="84"/>
      <c r="H8398" s="31"/>
      <c r="I8398" s="31"/>
      <c r="J8398" s="84"/>
      <c r="K8398" s="31"/>
      <c r="L8398" s="31"/>
      <c r="M8398" s="169"/>
      <c r="N8398" s="148"/>
      <c r="O8398" s="106"/>
      <c r="P8398" s="43"/>
      <c r="Q8398" s="31"/>
      <c r="R8398" s="84"/>
      <c r="S8398" s="31"/>
      <c r="T8398" s="31"/>
      <c r="U8398" s="169"/>
      <c r="V8398" s="150"/>
      <c r="W8398" s="342" t="str" cm="1">
        <f t="array" ref="W8398">IF(SUM(LEN(B8398:V8398))=0,"",IF(OR(OR(ISBLANK(F8398),SUM(LEN(C8398),LEN(D8398))=0),AND(NOT(E8398="Unknown"),ISBLANK(J8398)),AND(NOT(O8398="Unknown"),ISBLANK(R8398))),"Missing Information", INDEX(Table15[Entire Service Line Classification], MATCH(SUMIFS(Table15[Unique ID],Table15[System-Owned Portion],E8398,Table15[If Material Anything Other than "Lead" in Column E,Was Material Ever Previously Lead?],G8398,Table15[Customer-Owned Portion],O8398),Table15[Unique ID],0),0)))</f>
        <v/>
      </c>
      <c r="X8398"/>
    </row>
    <row r="8399" spans="2:24" x14ac:dyDescent="0.35">
      <c r="B8399" s="146"/>
      <c r="C8399" s="31"/>
      <c r="D8399" s="31"/>
      <c r="E8399" s="44"/>
      <c r="F8399" s="43"/>
      <c r="G8399" s="84"/>
      <c r="H8399" s="31"/>
      <c r="I8399" s="31"/>
      <c r="J8399" s="84"/>
      <c r="K8399" s="31"/>
      <c r="L8399" s="31"/>
      <c r="M8399" s="169"/>
      <c r="N8399" s="148"/>
      <c r="O8399" s="106"/>
      <c r="P8399" s="43"/>
      <c r="Q8399" s="31"/>
      <c r="R8399" s="84"/>
      <c r="S8399" s="31"/>
      <c r="T8399" s="31"/>
      <c r="U8399" s="169"/>
      <c r="V8399" s="150"/>
      <c r="W8399" s="342" t="str" cm="1">
        <f t="array" ref="W8399">IF(SUM(LEN(B8399:V8399))=0,"",IF(OR(OR(ISBLANK(F8399),SUM(LEN(C8399),LEN(D8399))=0),AND(NOT(E8399="Unknown"),ISBLANK(J8399)),AND(NOT(O8399="Unknown"),ISBLANK(R8399))),"Missing Information", INDEX(Table15[Entire Service Line Classification], MATCH(SUMIFS(Table15[Unique ID],Table15[System-Owned Portion],E8399,Table15[If Material Anything Other than "Lead" in Column E,Was Material Ever Previously Lead?],G8399,Table15[Customer-Owned Portion],O8399),Table15[Unique ID],0),0)))</f>
        <v/>
      </c>
      <c r="X8399"/>
    </row>
    <row r="8400" spans="2:24" x14ac:dyDescent="0.35">
      <c r="B8400" s="146"/>
      <c r="C8400" s="31"/>
      <c r="D8400" s="31"/>
      <c r="E8400" s="44"/>
      <c r="F8400" s="43"/>
      <c r="G8400" s="84"/>
      <c r="H8400" s="31"/>
      <c r="I8400" s="31"/>
      <c r="J8400" s="84"/>
      <c r="K8400" s="31"/>
      <c r="L8400" s="31"/>
      <c r="M8400" s="169"/>
      <c r="N8400" s="148"/>
      <c r="O8400" s="106"/>
      <c r="P8400" s="43"/>
      <c r="Q8400" s="31"/>
      <c r="R8400" s="84"/>
      <c r="S8400" s="31"/>
      <c r="T8400" s="31"/>
      <c r="U8400" s="169"/>
      <c r="V8400" s="150"/>
      <c r="W8400" s="342" t="str" cm="1">
        <f t="array" ref="W8400">IF(SUM(LEN(B8400:V8400))=0,"",IF(OR(OR(ISBLANK(F8400),SUM(LEN(C8400),LEN(D8400))=0),AND(NOT(E8400="Unknown"),ISBLANK(J8400)),AND(NOT(O8400="Unknown"),ISBLANK(R8400))),"Missing Information", INDEX(Table15[Entire Service Line Classification], MATCH(SUMIFS(Table15[Unique ID],Table15[System-Owned Portion],E8400,Table15[If Material Anything Other than "Lead" in Column E,Was Material Ever Previously Lead?],G8400,Table15[Customer-Owned Portion],O8400),Table15[Unique ID],0),0)))</f>
        <v/>
      </c>
      <c r="X8400"/>
    </row>
    <row r="8401" spans="2:24" x14ac:dyDescent="0.35">
      <c r="B8401" s="146"/>
      <c r="C8401" s="31"/>
      <c r="D8401" s="31"/>
      <c r="E8401" s="44"/>
      <c r="F8401" s="43"/>
      <c r="G8401" s="84"/>
      <c r="H8401" s="31"/>
      <c r="I8401" s="31"/>
      <c r="J8401" s="84"/>
      <c r="K8401" s="31"/>
      <c r="L8401" s="31"/>
      <c r="M8401" s="169"/>
      <c r="N8401" s="148"/>
      <c r="O8401" s="106"/>
      <c r="P8401" s="43"/>
      <c r="Q8401" s="31"/>
      <c r="R8401" s="84"/>
      <c r="S8401" s="31"/>
      <c r="T8401" s="31"/>
      <c r="U8401" s="169"/>
      <c r="V8401" s="150"/>
      <c r="W8401" s="342" t="str" cm="1">
        <f t="array" ref="W8401">IF(SUM(LEN(B8401:V8401))=0,"",IF(OR(OR(ISBLANK(F8401),SUM(LEN(C8401),LEN(D8401))=0),AND(NOT(E8401="Unknown"),ISBLANK(J8401)),AND(NOT(O8401="Unknown"),ISBLANK(R8401))),"Missing Information", INDEX(Table15[Entire Service Line Classification], MATCH(SUMIFS(Table15[Unique ID],Table15[System-Owned Portion],E8401,Table15[If Material Anything Other than "Lead" in Column E,Was Material Ever Previously Lead?],G8401,Table15[Customer-Owned Portion],O8401),Table15[Unique ID],0),0)))</f>
        <v/>
      </c>
      <c r="X8401"/>
    </row>
    <row r="8402" spans="2:24" x14ac:dyDescent="0.35">
      <c r="B8402" s="146"/>
      <c r="C8402" s="31"/>
      <c r="D8402" s="31"/>
      <c r="E8402" s="44"/>
      <c r="F8402" s="43"/>
      <c r="G8402" s="84"/>
      <c r="H8402" s="31"/>
      <c r="I8402" s="31"/>
      <c r="J8402" s="84"/>
      <c r="K8402" s="31"/>
      <c r="L8402" s="31"/>
      <c r="M8402" s="169"/>
      <c r="N8402" s="148"/>
      <c r="O8402" s="106"/>
      <c r="P8402" s="43"/>
      <c r="Q8402" s="31"/>
      <c r="R8402" s="84"/>
      <c r="S8402" s="31"/>
      <c r="T8402" s="31"/>
      <c r="U8402" s="169"/>
      <c r="V8402" s="150"/>
      <c r="W8402" s="342" t="str" cm="1">
        <f t="array" ref="W8402">IF(SUM(LEN(B8402:V8402))=0,"",IF(OR(OR(ISBLANK(F8402),SUM(LEN(C8402),LEN(D8402))=0),AND(NOT(E8402="Unknown"),ISBLANK(J8402)),AND(NOT(O8402="Unknown"),ISBLANK(R8402))),"Missing Information", INDEX(Table15[Entire Service Line Classification], MATCH(SUMIFS(Table15[Unique ID],Table15[System-Owned Portion],E8402,Table15[If Material Anything Other than "Lead" in Column E,Was Material Ever Previously Lead?],G8402,Table15[Customer-Owned Portion],O8402),Table15[Unique ID],0),0)))</f>
        <v/>
      </c>
      <c r="X8402"/>
    </row>
    <row r="8403" spans="2:24" x14ac:dyDescent="0.35">
      <c r="B8403" s="146"/>
      <c r="C8403" s="31"/>
      <c r="D8403" s="31"/>
      <c r="E8403" s="44"/>
      <c r="F8403" s="43"/>
      <c r="G8403" s="84"/>
      <c r="H8403" s="31"/>
      <c r="I8403" s="31"/>
      <c r="J8403" s="84"/>
      <c r="K8403" s="31"/>
      <c r="L8403" s="31"/>
      <c r="M8403" s="169"/>
      <c r="N8403" s="148"/>
      <c r="O8403" s="106"/>
      <c r="P8403" s="43"/>
      <c r="Q8403" s="31"/>
      <c r="R8403" s="84"/>
      <c r="S8403" s="31"/>
      <c r="T8403" s="31"/>
      <c r="U8403" s="169"/>
      <c r="V8403" s="150"/>
      <c r="W8403" s="342" t="str" cm="1">
        <f t="array" ref="W8403">IF(SUM(LEN(B8403:V8403))=0,"",IF(OR(OR(ISBLANK(F8403),SUM(LEN(C8403),LEN(D8403))=0),AND(NOT(E8403="Unknown"),ISBLANK(J8403)),AND(NOT(O8403="Unknown"),ISBLANK(R8403))),"Missing Information", INDEX(Table15[Entire Service Line Classification], MATCH(SUMIFS(Table15[Unique ID],Table15[System-Owned Portion],E8403,Table15[If Material Anything Other than "Lead" in Column E,Was Material Ever Previously Lead?],G8403,Table15[Customer-Owned Portion],O8403),Table15[Unique ID],0),0)))</f>
        <v/>
      </c>
      <c r="X8403"/>
    </row>
    <row r="8404" spans="2:24" x14ac:dyDescent="0.35">
      <c r="B8404" s="146"/>
      <c r="C8404" s="31"/>
      <c r="D8404" s="31"/>
      <c r="E8404" s="44"/>
      <c r="F8404" s="43"/>
      <c r="G8404" s="84"/>
      <c r="H8404" s="31"/>
      <c r="I8404" s="31"/>
      <c r="J8404" s="84"/>
      <c r="K8404" s="31"/>
      <c r="L8404" s="31"/>
      <c r="M8404" s="169"/>
      <c r="N8404" s="148"/>
      <c r="O8404" s="106"/>
      <c r="P8404" s="43"/>
      <c r="Q8404" s="31"/>
      <c r="R8404" s="84"/>
      <c r="S8404" s="31"/>
      <c r="T8404" s="31"/>
      <c r="U8404" s="169"/>
      <c r="V8404" s="150"/>
      <c r="W8404" s="342" t="str" cm="1">
        <f t="array" ref="W8404">IF(SUM(LEN(B8404:V8404))=0,"",IF(OR(OR(ISBLANK(F8404),SUM(LEN(C8404),LEN(D8404))=0),AND(NOT(E8404="Unknown"),ISBLANK(J8404)),AND(NOT(O8404="Unknown"),ISBLANK(R8404))),"Missing Information", INDEX(Table15[Entire Service Line Classification], MATCH(SUMIFS(Table15[Unique ID],Table15[System-Owned Portion],E8404,Table15[If Material Anything Other than "Lead" in Column E,Was Material Ever Previously Lead?],G8404,Table15[Customer-Owned Portion],O8404),Table15[Unique ID],0),0)))</f>
        <v/>
      </c>
      <c r="X8404"/>
    </row>
    <row r="8405" spans="2:24" x14ac:dyDescent="0.35">
      <c r="B8405" s="146"/>
      <c r="C8405" s="31"/>
      <c r="D8405" s="31"/>
      <c r="E8405" s="44"/>
      <c r="F8405" s="43"/>
      <c r="G8405" s="84"/>
      <c r="H8405" s="31"/>
      <c r="I8405" s="31"/>
      <c r="J8405" s="84"/>
      <c r="K8405" s="31"/>
      <c r="L8405" s="31"/>
      <c r="M8405" s="169"/>
      <c r="N8405" s="148"/>
      <c r="O8405" s="106"/>
      <c r="P8405" s="43"/>
      <c r="Q8405" s="31"/>
      <c r="R8405" s="84"/>
      <c r="S8405" s="31"/>
      <c r="T8405" s="31"/>
      <c r="U8405" s="169"/>
      <c r="V8405" s="150"/>
      <c r="W8405" s="342" t="str" cm="1">
        <f t="array" ref="W8405">IF(SUM(LEN(B8405:V8405))=0,"",IF(OR(OR(ISBLANK(F8405),SUM(LEN(C8405),LEN(D8405))=0),AND(NOT(E8405="Unknown"),ISBLANK(J8405)),AND(NOT(O8405="Unknown"),ISBLANK(R8405))),"Missing Information", INDEX(Table15[Entire Service Line Classification], MATCH(SUMIFS(Table15[Unique ID],Table15[System-Owned Portion],E8405,Table15[If Material Anything Other than "Lead" in Column E,Was Material Ever Previously Lead?],G8405,Table15[Customer-Owned Portion],O8405),Table15[Unique ID],0),0)))</f>
        <v/>
      </c>
      <c r="X8405"/>
    </row>
    <row r="8406" spans="2:24" x14ac:dyDescent="0.35">
      <c r="B8406" s="146"/>
      <c r="C8406" s="31"/>
      <c r="D8406" s="31"/>
      <c r="E8406" s="44"/>
      <c r="F8406" s="43"/>
      <c r="G8406" s="84"/>
      <c r="H8406" s="31"/>
      <c r="I8406" s="31"/>
      <c r="J8406" s="84"/>
      <c r="K8406" s="31"/>
      <c r="L8406" s="31"/>
      <c r="M8406" s="169"/>
      <c r="N8406" s="148"/>
      <c r="O8406" s="106"/>
      <c r="P8406" s="43"/>
      <c r="Q8406" s="31"/>
      <c r="R8406" s="84"/>
      <c r="S8406" s="31"/>
      <c r="T8406" s="31"/>
      <c r="U8406" s="169"/>
      <c r="V8406" s="150"/>
      <c r="W8406" s="342" t="str" cm="1">
        <f t="array" ref="W8406">IF(SUM(LEN(B8406:V8406))=0,"",IF(OR(OR(ISBLANK(F8406),SUM(LEN(C8406),LEN(D8406))=0),AND(NOT(E8406="Unknown"),ISBLANK(J8406)),AND(NOT(O8406="Unknown"),ISBLANK(R8406))),"Missing Information", INDEX(Table15[Entire Service Line Classification], MATCH(SUMIFS(Table15[Unique ID],Table15[System-Owned Portion],E8406,Table15[If Material Anything Other than "Lead" in Column E,Was Material Ever Previously Lead?],G8406,Table15[Customer-Owned Portion],O8406),Table15[Unique ID],0),0)))</f>
        <v/>
      </c>
      <c r="X8406"/>
    </row>
    <row r="8407" spans="2:24" x14ac:dyDescent="0.35">
      <c r="B8407" s="146"/>
      <c r="C8407" s="31"/>
      <c r="D8407" s="31"/>
      <c r="E8407" s="44"/>
      <c r="F8407" s="43"/>
      <c r="G8407" s="84"/>
      <c r="H8407" s="31"/>
      <c r="I8407" s="31"/>
      <c r="J8407" s="84"/>
      <c r="K8407" s="31"/>
      <c r="L8407" s="31"/>
      <c r="M8407" s="169"/>
      <c r="N8407" s="148"/>
      <c r="O8407" s="106"/>
      <c r="P8407" s="43"/>
      <c r="Q8407" s="31"/>
      <c r="R8407" s="84"/>
      <c r="S8407" s="31"/>
      <c r="T8407" s="31"/>
      <c r="U8407" s="169"/>
      <c r="V8407" s="150"/>
      <c r="W8407" s="342" t="str" cm="1">
        <f t="array" ref="W8407">IF(SUM(LEN(B8407:V8407))=0,"",IF(OR(OR(ISBLANK(F8407),SUM(LEN(C8407),LEN(D8407))=0),AND(NOT(E8407="Unknown"),ISBLANK(J8407)),AND(NOT(O8407="Unknown"),ISBLANK(R8407))),"Missing Information", INDEX(Table15[Entire Service Line Classification], MATCH(SUMIFS(Table15[Unique ID],Table15[System-Owned Portion],E8407,Table15[If Material Anything Other than "Lead" in Column E,Was Material Ever Previously Lead?],G8407,Table15[Customer-Owned Portion],O8407),Table15[Unique ID],0),0)))</f>
        <v/>
      </c>
      <c r="X8407"/>
    </row>
    <row r="8408" spans="2:24" x14ac:dyDescent="0.35">
      <c r="B8408" s="146"/>
      <c r="C8408" s="31"/>
      <c r="D8408" s="31"/>
      <c r="E8408" s="44"/>
      <c r="F8408" s="43"/>
      <c r="G8408" s="84"/>
      <c r="H8408" s="31"/>
      <c r="I8408" s="31"/>
      <c r="J8408" s="84"/>
      <c r="K8408" s="31"/>
      <c r="L8408" s="31"/>
      <c r="M8408" s="169"/>
      <c r="N8408" s="148"/>
      <c r="O8408" s="106"/>
      <c r="P8408" s="43"/>
      <c r="Q8408" s="31"/>
      <c r="R8408" s="84"/>
      <c r="S8408" s="31"/>
      <c r="T8408" s="31"/>
      <c r="U8408" s="169"/>
      <c r="V8408" s="150"/>
      <c r="W8408" s="342" t="str" cm="1">
        <f t="array" ref="W8408">IF(SUM(LEN(B8408:V8408))=0,"",IF(OR(OR(ISBLANK(F8408),SUM(LEN(C8408),LEN(D8408))=0),AND(NOT(E8408="Unknown"),ISBLANK(J8408)),AND(NOT(O8408="Unknown"),ISBLANK(R8408))),"Missing Information", INDEX(Table15[Entire Service Line Classification], MATCH(SUMIFS(Table15[Unique ID],Table15[System-Owned Portion],E8408,Table15[If Material Anything Other than "Lead" in Column E,Was Material Ever Previously Lead?],G8408,Table15[Customer-Owned Portion],O8408),Table15[Unique ID],0),0)))</f>
        <v/>
      </c>
      <c r="X8408"/>
    </row>
    <row r="8409" spans="2:24" x14ac:dyDescent="0.35">
      <c r="B8409" s="146"/>
      <c r="C8409" s="31"/>
      <c r="D8409" s="31"/>
      <c r="E8409" s="44"/>
      <c r="F8409" s="43"/>
      <c r="G8409" s="84"/>
      <c r="H8409" s="31"/>
      <c r="I8409" s="31"/>
      <c r="J8409" s="84"/>
      <c r="K8409" s="31"/>
      <c r="L8409" s="31"/>
      <c r="M8409" s="169"/>
      <c r="N8409" s="148"/>
      <c r="O8409" s="106"/>
      <c r="P8409" s="43"/>
      <c r="Q8409" s="31"/>
      <c r="R8409" s="84"/>
      <c r="S8409" s="31"/>
      <c r="T8409" s="31"/>
      <c r="U8409" s="169"/>
      <c r="V8409" s="150"/>
      <c r="W8409" s="342" t="str" cm="1">
        <f t="array" ref="W8409">IF(SUM(LEN(B8409:V8409))=0,"",IF(OR(OR(ISBLANK(F8409),SUM(LEN(C8409),LEN(D8409))=0),AND(NOT(E8409="Unknown"),ISBLANK(J8409)),AND(NOT(O8409="Unknown"),ISBLANK(R8409))),"Missing Information", INDEX(Table15[Entire Service Line Classification], MATCH(SUMIFS(Table15[Unique ID],Table15[System-Owned Portion],E8409,Table15[If Material Anything Other than "Lead" in Column E,Was Material Ever Previously Lead?],G8409,Table15[Customer-Owned Portion],O8409),Table15[Unique ID],0),0)))</f>
        <v/>
      </c>
      <c r="X8409"/>
    </row>
    <row r="8410" spans="2:24" x14ac:dyDescent="0.35">
      <c r="B8410" s="146"/>
      <c r="C8410" s="31"/>
      <c r="D8410" s="31"/>
      <c r="E8410" s="44"/>
      <c r="F8410" s="43"/>
      <c r="G8410" s="84"/>
      <c r="H8410" s="31"/>
      <c r="I8410" s="31"/>
      <c r="J8410" s="84"/>
      <c r="K8410" s="31"/>
      <c r="L8410" s="31"/>
      <c r="M8410" s="169"/>
      <c r="N8410" s="148"/>
      <c r="O8410" s="106"/>
      <c r="P8410" s="43"/>
      <c r="Q8410" s="31"/>
      <c r="R8410" s="84"/>
      <c r="S8410" s="31"/>
      <c r="T8410" s="31"/>
      <c r="U8410" s="169"/>
      <c r="V8410" s="150"/>
      <c r="W8410" s="342" t="str" cm="1">
        <f t="array" ref="W8410">IF(SUM(LEN(B8410:V8410))=0,"",IF(OR(OR(ISBLANK(F8410),SUM(LEN(C8410),LEN(D8410))=0),AND(NOT(E8410="Unknown"),ISBLANK(J8410)),AND(NOT(O8410="Unknown"),ISBLANK(R8410))),"Missing Information", INDEX(Table15[Entire Service Line Classification], MATCH(SUMIFS(Table15[Unique ID],Table15[System-Owned Portion],E8410,Table15[If Material Anything Other than "Lead" in Column E,Was Material Ever Previously Lead?],G8410,Table15[Customer-Owned Portion],O8410),Table15[Unique ID],0),0)))</f>
        <v/>
      </c>
      <c r="X8410"/>
    </row>
    <row r="8411" spans="2:24" x14ac:dyDescent="0.35">
      <c r="B8411" s="146"/>
      <c r="C8411" s="31"/>
      <c r="D8411" s="31"/>
      <c r="E8411" s="44"/>
      <c r="F8411" s="43"/>
      <c r="G8411" s="84"/>
      <c r="H8411" s="31"/>
      <c r="I8411" s="31"/>
      <c r="J8411" s="84"/>
      <c r="K8411" s="31"/>
      <c r="L8411" s="31"/>
      <c r="M8411" s="169"/>
      <c r="N8411" s="148"/>
      <c r="O8411" s="106"/>
      <c r="P8411" s="43"/>
      <c r="Q8411" s="31"/>
      <c r="R8411" s="84"/>
      <c r="S8411" s="31"/>
      <c r="T8411" s="31"/>
      <c r="U8411" s="169"/>
      <c r="V8411" s="150"/>
      <c r="W8411" s="342" t="str" cm="1">
        <f t="array" ref="W8411">IF(SUM(LEN(B8411:V8411))=0,"",IF(OR(OR(ISBLANK(F8411),SUM(LEN(C8411),LEN(D8411))=0),AND(NOT(E8411="Unknown"),ISBLANK(J8411)),AND(NOT(O8411="Unknown"),ISBLANK(R8411))),"Missing Information", INDEX(Table15[Entire Service Line Classification], MATCH(SUMIFS(Table15[Unique ID],Table15[System-Owned Portion],E8411,Table15[If Material Anything Other than "Lead" in Column E,Was Material Ever Previously Lead?],G8411,Table15[Customer-Owned Portion],O8411),Table15[Unique ID],0),0)))</f>
        <v/>
      </c>
      <c r="X8411"/>
    </row>
    <row r="8412" spans="2:24" x14ac:dyDescent="0.35">
      <c r="B8412" s="146"/>
      <c r="C8412" s="31"/>
      <c r="D8412" s="31"/>
      <c r="E8412" s="44"/>
      <c r="F8412" s="43"/>
      <c r="G8412" s="84"/>
      <c r="H8412" s="31"/>
      <c r="I8412" s="31"/>
      <c r="J8412" s="84"/>
      <c r="K8412" s="31"/>
      <c r="L8412" s="31"/>
      <c r="M8412" s="169"/>
      <c r="N8412" s="148"/>
      <c r="O8412" s="106"/>
      <c r="P8412" s="43"/>
      <c r="Q8412" s="31"/>
      <c r="R8412" s="84"/>
      <c r="S8412" s="31"/>
      <c r="T8412" s="31"/>
      <c r="U8412" s="169"/>
      <c r="V8412" s="150"/>
      <c r="W8412" s="342" t="str" cm="1">
        <f t="array" ref="W8412">IF(SUM(LEN(B8412:V8412))=0,"",IF(OR(OR(ISBLANK(F8412),SUM(LEN(C8412),LEN(D8412))=0),AND(NOT(E8412="Unknown"),ISBLANK(J8412)),AND(NOT(O8412="Unknown"),ISBLANK(R8412))),"Missing Information", INDEX(Table15[Entire Service Line Classification], MATCH(SUMIFS(Table15[Unique ID],Table15[System-Owned Portion],E8412,Table15[If Material Anything Other than "Lead" in Column E,Was Material Ever Previously Lead?],G8412,Table15[Customer-Owned Portion],O8412),Table15[Unique ID],0),0)))</f>
        <v/>
      </c>
      <c r="X8412"/>
    </row>
    <row r="8413" spans="2:24" x14ac:dyDescent="0.35">
      <c r="B8413" s="146"/>
      <c r="C8413" s="31"/>
      <c r="D8413" s="31"/>
      <c r="E8413" s="44"/>
      <c r="F8413" s="43"/>
      <c r="G8413" s="84"/>
      <c r="H8413" s="31"/>
      <c r="I8413" s="31"/>
      <c r="J8413" s="84"/>
      <c r="K8413" s="31"/>
      <c r="L8413" s="31"/>
      <c r="M8413" s="169"/>
      <c r="N8413" s="148"/>
      <c r="O8413" s="106"/>
      <c r="P8413" s="43"/>
      <c r="Q8413" s="31"/>
      <c r="R8413" s="84"/>
      <c r="S8413" s="31"/>
      <c r="T8413" s="31"/>
      <c r="U8413" s="169"/>
      <c r="V8413" s="150"/>
      <c r="W8413" s="342" t="str" cm="1">
        <f t="array" ref="W8413">IF(SUM(LEN(B8413:V8413))=0,"",IF(OR(OR(ISBLANK(F8413),SUM(LEN(C8413),LEN(D8413))=0),AND(NOT(E8413="Unknown"),ISBLANK(J8413)),AND(NOT(O8413="Unknown"),ISBLANK(R8413))),"Missing Information", INDEX(Table15[Entire Service Line Classification], MATCH(SUMIFS(Table15[Unique ID],Table15[System-Owned Portion],E8413,Table15[If Material Anything Other than "Lead" in Column E,Was Material Ever Previously Lead?],G8413,Table15[Customer-Owned Portion],O8413),Table15[Unique ID],0),0)))</f>
        <v/>
      </c>
      <c r="X8413"/>
    </row>
    <row r="8414" spans="2:24" x14ac:dyDescent="0.35">
      <c r="B8414" s="146"/>
      <c r="C8414" s="31"/>
      <c r="D8414" s="31"/>
      <c r="E8414" s="44"/>
      <c r="F8414" s="43"/>
      <c r="G8414" s="84"/>
      <c r="H8414" s="31"/>
      <c r="I8414" s="31"/>
      <c r="J8414" s="84"/>
      <c r="K8414" s="31"/>
      <c r="L8414" s="31"/>
      <c r="M8414" s="169"/>
      <c r="N8414" s="148"/>
      <c r="O8414" s="106"/>
      <c r="P8414" s="43"/>
      <c r="Q8414" s="31"/>
      <c r="R8414" s="84"/>
      <c r="S8414" s="31"/>
      <c r="T8414" s="31"/>
      <c r="U8414" s="169"/>
      <c r="V8414" s="150"/>
      <c r="W8414" s="342" t="str" cm="1">
        <f t="array" ref="W8414">IF(SUM(LEN(B8414:V8414))=0,"",IF(OR(OR(ISBLANK(F8414),SUM(LEN(C8414),LEN(D8414))=0),AND(NOT(E8414="Unknown"),ISBLANK(J8414)),AND(NOT(O8414="Unknown"),ISBLANK(R8414))),"Missing Information", INDEX(Table15[Entire Service Line Classification], MATCH(SUMIFS(Table15[Unique ID],Table15[System-Owned Portion],E8414,Table15[If Material Anything Other than "Lead" in Column E,Was Material Ever Previously Lead?],G8414,Table15[Customer-Owned Portion],O8414),Table15[Unique ID],0),0)))</f>
        <v/>
      </c>
      <c r="X8414"/>
    </row>
    <row r="8415" spans="2:24" x14ac:dyDescent="0.35">
      <c r="B8415" s="146"/>
      <c r="C8415" s="31"/>
      <c r="D8415" s="31"/>
      <c r="E8415" s="44"/>
      <c r="F8415" s="43"/>
      <c r="G8415" s="84"/>
      <c r="H8415" s="31"/>
      <c r="I8415" s="31"/>
      <c r="J8415" s="84"/>
      <c r="K8415" s="31"/>
      <c r="L8415" s="31"/>
      <c r="M8415" s="169"/>
      <c r="N8415" s="148"/>
      <c r="O8415" s="106"/>
      <c r="P8415" s="43"/>
      <c r="Q8415" s="31"/>
      <c r="R8415" s="84"/>
      <c r="S8415" s="31"/>
      <c r="T8415" s="31"/>
      <c r="U8415" s="169"/>
      <c r="V8415" s="150"/>
      <c r="W8415" s="342" t="str" cm="1">
        <f t="array" ref="W8415">IF(SUM(LEN(B8415:V8415))=0,"",IF(OR(OR(ISBLANK(F8415),SUM(LEN(C8415),LEN(D8415))=0),AND(NOT(E8415="Unknown"),ISBLANK(J8415)),AND(NOT(O8415="Unknown"),ISBLANK(R8415))),"Missing Information", INDEX(Table15[Entire Service Line Classification], MATCH(SUMIFS(Table15[Unique ID],Table15[System-Owned Portion],E8415,Table15[If Material Anything Other than "Lead" in Column E,Was Material Ever Previously Lead?],G8415,Table15[Customer-Owned Portion],O8415),Table15[Unique ID],0),0)))</f>
        <v/>
      </c>
      <c r="X8415"/>
    </row>
    <row r="8416" spans="2:24" x14ac:dyDescent="0.35">
      <c r="B8416" s="146"/>
      <c r="C8416" s="31"/>
      <c r="D8416" s="31"/>
      <c r="E8416" s="44"/>
      <c r="F8416" s="43"/>
      <c r="G8416" s="84"/>
      <c r="H8416" s="31"/>
      <c r="I8416" s="31"/>
      <c r="J8416" s="84"/>
      <c r="K8416" s="31"/>
      <c r="L8416" s="31"/>
      <c r="M8416" s="169"/>
      <c r="N8416" s="148"/>
      <c r="O8416" s="106"/>
      <c r="P8416" s="43"/>
      <c r="Q8416" s="31"/>
      <c r="R8416" s="84"/>
      <c r="S8416" s="31"/>
      <c r="T8416" s="31"/>
      <c r="U8416" s="169"/>
      <c r="V8416" s="150"/>
      <c r="W8416" s="342" t="str" cm="1">
        <f t="array" ref="W8416">IF(SUM(LEN(B8416:V8416))=0,"",IF(OR(OR(ISBLANK(F8416),SUM(LEN(C8416),LEN(D8416))=0),AND(NOT(E8416="Unknown"),ISBLANK(J8416)),AND(NOT(O8416="Unknown"),ISBLANK(R8416))),"Missing Information", INDEX(Table15[Entire Service Line Classification], MATCH(SUMIFS(Table15[Unique ID],Table15[System-Owned Portion],E8416,Table15[If Material Anything Other than "Lead" in Column E,Was Material Ever Previously Lead?],G8416,Table15[Customer-Owned Portion],O8416),Table15[Unique ID],0),0)))</f>
        <v/>
      </c>
      <c r="X8416"/>
    </row>
    <row r="8417" spans="2:24" x14ac:dyDescent="0.35">
      <c r="B8417" s="146"/>
      <c r="C8417" s="31"/>
      <c r="D8417" s="31"/>
      <c r="E8417" s="44"/>
      <c r="F8417" s="43"/>
      <c r="G8417" s="84"/>
      <c r="H8417" s="31"/>
      <c r="I8417" s="31"/>
      <c r="J8417" s="84"/>
      <c r="K8417" s="31"/>
      <c r="L8417" s="31"/>
      <c r="M8417" s="169"/>
      <c r="N8417" s="148"/>
      <c r="O8417" s="106"/>
      <c r="P8417" s="43"/>
      <c r="Q8417" s="31"/>
      <c r="R8417" s="84"/>
      <c r="S8417" s="31"/>
      <c r="T8417" s="31"/>
      <c r="U8417" s="169"/>
      <c r="V8417" s="150"/>
      <c r="W8417" s="342" t="str" cm="1">
        <f t="array" ref="W8417">IF(SUM(LEN(B8417:V8417))=0,"",IF(OR(OR(ISBLANK(F8417),SUM(LEN(C8417),LEN(D8417))=0),AND(NOT(E8417="Unknown"),ISBLANK(J8417)),AND(NOT(O8417="Unknown"),ISBLANK(R8417))),"Missing Information", INDEX(Table15[Entire Service Line Classification], MATCH(SUMIFS(Table15[Unique ID],Table15[System-Owned Portion],E8417,Table15[If Material Anything Other than "Lead" in Column E,Was Material Ever Previously Lead?],G8417,Table15[Customer-Owned Portion],O8417),Table15[Unique ID],0),0)))</f>
        <v/>
      </c>
      <c r="X8417"/>
    </row>
    <row r="8418" spans="2:24" x14ac:dyDescent="0.35">
      <c r="B8418" s="146"/>
      <c r="C8418" s="31"/>
      <c r="D8418" s="31"/>
      <c r="E8418" s="44"/>
      <c r="F8418" s="43"/>
      <c r="G8418" s="84"/>
      <c r="H8418" s="31"/>
      <c r="I8418" s="31"/>
      <c r="J8418" s="84"/>
      <c r="K8418" s="31"/>
      <c r="L8418" s="31"/>
      <c r="M8418" s="169"/>
      <c r="N8418" s="148"/>
      <c r="O8418" s="106"/>
      <c r="P8418" s="43"/>
      <c r="Q8418" s="31"/>
      <c r="R8418" s="84"/>
      <c r="S8418" s="31"/>
      <c r="T8418" s="31"/>
      <c r="U8418" s="169"/>
      <c r="V8418" s="150"/>
      <c r="W8418" s="342" t="str" cm="1">
        <f t="array" ref="W8418">IF(SUM(LEN(B8418:V8418))=0,"",IF(OR(OR(ISBLANK(F8418),SUM(LEN(C8418),LEN(D8418))=0),AND(NOT(E8418="Unknown"),ISBLANK(J8418)),AND(NOT(O8418="Unknown"),ISBLANK(R8418))),"Missing Information", INDEX(Table15[Entire Service Line Classification], MATCH(SUMIFS(Table15[Unique ID],Table15[System-Owned Portion],E8418,Table15[If Material Anything Other than "Lead" in Column E,Was Material Ever Previously Lead?],G8418,Table15[Customer-Owned Portion],O8418),Table15[Unique ID],0),0)))</f>
        <v/>
      </c>
      <c r="X8418"/>
    </row>
    <row r="8419" spans="2:24" x14ac:dyDescent="0.35">
      <c r="B8419" s="146"/>
      <c r="C8419" s="31"/>
      <c r="D8419" s="31"/>
      <c r="E8419" s="44"/>
      <c r="F8419" s="43"/>
      <c r="G8419" s="84"/>
      <c r="H8419" s="31"/>
      <c r="I8419" s="31"/>
      <c r="J8419" s="84"/>
      <c r="K8419" s="31"/>
      <c r="L8419" s="31"/>
      <c r="M8419" s="169"/>
      <c r="N8419" s="148"/>
      <c r="O8419" s="106"/>
      <c r="P8419" s="43"/>
      <c r="Q8419" s="31"/>
      <c r="R8419" s="84"/>
      <c r="S8419" s="31"/>
      <c r="T8419" s="31"/>
      <c r="U8419" s="169"/>
      <c r="V8419" s="150"/>
      <c r="W8419" s="342" t="str" cm="1">
        <f t="array" ref="W8419">IF(SUM(LEN(B8419:V8419))=0,"",IF(OR(OR(ISBLANK(F8419),SUM(LEN(C8419),LEN(D8419))=0),AND(NOT(E8419="Unknown"),ISBLANK(J8419)),AND(NOT(O8419="Unknown"),ISBLANK(R8419))),"Missing Information", INDEX(Table15[Entire Service Line Classification], MATCH(SUMIFS(Table15[Unique ID],Table15[System-Owned Portion],E8419,Table15[If Material Anything Other than "Lead" in Column E,Was Material Ever Previously Lead?],G8419,Table15[Customer-Owned Portion],O8419),Table15[Unique ID],0),0)))</f>
        <v/>
      </c>
      <c r="X8419"/>
    </row>
    <row r="8420" spans="2:24" x14ac:dyDescent="0.35">
      <c r="B8420" s="146"/>
      <c r="C8420" s="31"/>
      <c r="D8420" s="31"/>
      <c r="E8420" s="44"/>
      <c r="F8420" s="43"/>
      <c r="G8420" s="84"/>
      <c r="H8420" s="31"/>
      <c r="I8420" s="31"/>
      <c r="J8420" s="84"/>
      <c r="K8420" s="31"/>
      <c r="L8420" s="31"/>
      <c r="M8420" s="169"/>
      <c r="N8420" s="148"/>
      <c r="O8420" s="106"/>
      <c r="P8420" s="43"/>
      <c r="Q8420" s="31"/>
      <c r="R8420" s="84"/>
      <c r="S8420" s="31"/>
      <c r="T8420" s="31"/>
      <c r="U8420" s="169"/>
      <c r="V8420" s="150"/>
      <c r="W8420" s="342" t="str" cm="1">
        <f t="array" ref="W8420">IF(SUM(LEN(B8420:V8420))=0,"",IF(OR(OR(ISBLANK(F8420),SUM(LEN(C8420),LEN(D8420))=0),AND(NOT(E8420="Unknown"),ISBLANK(J8420)),AND(NOT(O8420="Unknown"),ISBLANK(R8420))),"Missing Information", INDEX(Table15[Entire Service Line Classification], MATCH(SUMIFS(Table15[Unique ID],Table15[System-Owned Portion],E8420,Table15[If Material Anything Other than "Lead" in Column E,Was Material Ever Previously Lead?],G8420,Table15[Customer-Owned Portion],O8420),Table15[Unique ID],0),0)))</f>
        <v/>
      </c>
      <c r="X8420"/>
    </row>
    <row r="8421" spans="2:24" x14ac:dyDescent="0.35">
      <c r="B8421" s="146"/>
      <c r="C8421" s="31"/>
      <c r="D8421" s="31"/>
      <c r="E8421" s="44"/>
      <c r="F8421" s="43"/>
      <c r="G8421" s="84"/>
      <c r="H8421" s="31"/>
      <c r="I8421" s="31"/>
      <c r="J8421" s="84"/>
      <c r="K8421" s="31"/>
      <c r="L8421" s="31"/>
      <c r="M8421" s="169"/>
      <c r="N8421" s="148"/>
      <c r="O8421" s="106"/>
      <c r="P8421" s="43"/>
      <c r="Q8421" s="31"/>
      <c r="R8421" s="84"/>
      <c r="S8421" s="31"/>
      <c r="T8421" s="31"/>
      <c r="U8421" s="169"/>
      <c r="V8421" s="150"/>
      <c r="W8421" s="342" t="str" cm="1">
        <f t="array" ref="W8421">IF(SUM(LEN(B8421:V8421))=0,"",IF(OR(OR(ISBLANK(F8421),SUM(LEN(C8421),LEN(D8421))=0),AND(NOT(E8421="Unknown"),ISBLANK(J8421)),AND(NOT(O8421="Unknown"),ISBLANK(R8421))),"Missing Information", INDEX(Table15[Entire Service Line Classification], MATCH(SUMIFS(Table15[Unique ID],Table15[System-Owned Portion],E8421,Table15[If Material Anything Other than "Lead" in Column E,Was Material Ever Previously Lead?],G8421,Table15[Customer-Owned Portion],O8421),Table15[Unique ID],0),0)))</f>
        <v/>
      </c>
      <c r="X8421"/>
    </row>
    <row r="8422" spans="2:24" x14ac:dyDescent="0.35">
      <c r="B8422" s="146"/>
      <c r="C8422" s="31"/>
      <c r="D8422" s="31"/>
      <c r="E8422" s="44"/>
      <c r="F8422" s="43"/>
      <c r="G8422" s="84"/>
      <c r="H8422" s="31"/>
      <c r="I8422" s="31"/>
      <c r="J8422" s="84"/>
      <c r="K8422" s="31"/>
      <c r="L8422" s="31"/>
      <c r="M8422" s="169"/>
      <c r="N8422" s="148"/>
      <c r="O8422" s="106"/>
      <c r="P8422" s="43"/>
      <c r="Q8422" s="31"/>
      <c r="R8422" s="84"/>
      <c r="S8422" s="31"/>
      <c r="T8422" s="31"/>
      <c r="U8422" s="169"/>
      <c r="V8422" s="150"/>
      <c r="W8422" s="342" t="str" cm="1">
        <f t="array" ref="W8422">IF(SUM(LEN(B8422:V8422))=0,"",IF(OR(OR(ISBLANK(F8422),SUM(LEN(C8422),LEN(D8422))=0),AND(NOT(E8422="Unknown"),ISBLANK(J8422)),AND(NOT(O8422="Unknown"),ISBLANK(R8422))),"Missing Information", INDEX(Table15[Entire Service Line Classification], MATCH(SUMIFS(Table15[Unique ID],Table15[System-Owned Portion],E8422,Table15[If Material Anything Other than "Lead" in Column E,Was Material Ever Previously Lead?],G8422,Table15[Customer-Owned Portion],O8422),Table15[Unique ID],0),0)))</f>
        <v/>
      </c>
      <c r="X8422"/>
    </row>
    <row r="8423" spans="2:24" x14ac:dyDescent="0.35">
      <c r="B8423" s="146"/>
      <c r="C8423" s="31"/>
      <c r="D8423" s="31"/>
      <c r="E8423" s="44"/>
      <c r="F8423" s="43"/>
      <c r="G8423" s="84"/>
      <c r="H8423" s="31"/>
      <c r="I8423" s="31"/>
      <c r="J8423" s="84"/>
      <c r="K8423" s="31"/>
      <c r="L8423" s="31"/>
      <c r="M8423" s="169"/>
      <c r="N8423" s="148"/>
      <c r="O8423" s="106"/>
      <c r="P8423" s="43"/>
      <c r="Q8423" s="31"/>
      <c r="R8423" s="84"/>
      <c r="S8423" s="31"/>
      <c r="T8423" s="31"/>
      <c r="U8423" s="169"/>
      <c r="V8423" s="150"/>
      <c r="W8423" s="342" t="str" cm="1">
        <f t="array" ref="W8423">IF(SUM(LEN(B8423:V8423))=0,"",IF(OR(OR(ISBLANK(F8423),SUM(LEN(C8423),LEN(D8423))=0),AND(NOT(E8423="Unknown"),ISBLANK(J8423)),AND(NOT(O8423="Unknown"),ISBLANK(R8423))),"Missing Information", INDEX(Table15[Entire Service Line Classification], MATCH(SUMIFS(Table15[Unique ID],Table15[System-Owned Portion],E8423,Table15[If Material Anything Other than "Lead" in Column E,Was Material Ever Previously Lead?],G8423,Table15[Customer-Owned Portion],O8423),Table15[Unique ID],0),0)))</f>
        <v/>
      </c>
      <c r="X8423"/>
    </row>
    <row r="8424" spans="2:24" x14ac:dyDescent="0.35">
      <c r="B8424" s="146"/>
      <c r="C8424" s="31"/>
      <c r="D8424" s="31"/>
      <c r="E8424" s="44"/>
      <c r="F8424" s="43"/>
      <c r="G8424" s="84"/>
      <c r="H8424" s="31"/>
      <c r="I8424" s="31"/>
      <c r="J8424" s="84"/>
      <c r="K8424" s="31"/>
      <c r="L8424" s="31"/>
      <c r="M8424" s="169"/>
      <c r="N8424" s="148"/>
      <c r="O8424" s="106"/>
      <c r="P8424" s="43"/>
      <c r="Q8424" s="31"/>
      <c r="R8424" s="84"/>
      <c r="S8424" s="31"/>
      <c r="T8424" s="31"/>
      <c r="U8424" s="169"/>
      <c r="V8424" s="150"/>
      <c r="W8424" s="342" t="str" cm="1">
        <f t="array" ref="W8424">IF(SUM(LEN(B8424:V8424))=0,"",IF(OR(OR(ISBLANK(F8424),SUM(LEN(C8424),LEN(D8424))=0),AND(NOT(E8424="Unknown"),ISBLANK(J8424)),AND(NOT(O8424="Unknown"),ISBLANK(R8424))),"Missing Information", INDEX(Table15[Entire Service Line Classification], MATCH(SUMIFS(Table15[Unique ID],Table15[System-Owned Portion],E8424,Table15[If Material Anything Other than "Lead" in Column E,Was Material Ever Previously Lead?],G8424,Table15[Customer-Owned Portion],O8424),Table15[Unique ID],0),0)))</f>
        <v/>
      </c>
      <c r="X8424"/>
    </row>
    <row r="8425" spans="2:24" x14ac:dyDescent="0.35">
      <c r="B8425" s="146"/>
      <c r="C8425" s="31"/>
      <c r="D8425" s="31"/>
      <c r="E8425" s="44"/>
      <c r="F8425" s="43"/>
      <c r="G8425" s="84"/>
      <c r="H8425" s="31"/>
      <c r="I8425" s="31"/>
      <c r="J8425" s="84"/>
      <c r="K8425" s="31"/>
      <c r="L8425" s="31"/>
      <c r="M8425" s="169"/>
      <c r="N8425" s="148"/>
      <c r="O8425" s="106"/>
      <c r="P8425" s="43"/>
      <c r="Q8425" s="31"/>
      <c r="R8425" s="84"/>
      <c r="S8425" s="31"/>
      <c r="T8425" s="31"/>
      <c r="U8425" s="169"/>
      <c r="V8425" s="150"/>
      <c r="W8425" s="342" t="str" cm="1">
        <f t="array" ref="W8425">IF(SUM(LEN(B8425:V8425))=0,"",IF(OR(OR(ISBLANK(F8425),SUM(LEN(C8425),LEN(D8425))=0),AND(NOT(E8425="Unknown"),ISBLANK(J8425)),AND(NOT(O8425="Unknown"),ISBLANK(R8425))),"Missing Information", INDEX(Table15[Entire Service Line Classification], MATCH(SUMIFS(Table15[Unique ID],Table15[System-Owned Portion],E8425,Table15[If Material Anything Other than "Lead" in Column E,Was Material Ever Previously Lead?],G8425,Table15[Customer-Owned Portion],O8425),Table15[Unique ID],0),0)))</f>
        <v/>
      </c>
      <c r="X8425"/>
    </row>
    <row r="8426" spans="2:24" x14ac:dyDescent="0.35">
      <c r="B8426" s="146"/>
      <c r="C8426" s="31"/>
      <c r="D8426" s="31"/>
      <c r="E8426" s="44"/>
      <c r="F8426" s="43"/>
      <c r="G8426" s="84"/>
      <c r="H8426" s="31"/>
      <c r="I8426" s="31"/>
      <c r="J8426" s="84"/>
      <c r="K8426" s="31"/>
      <c r="L8426" s="31"/>
      <c r="M8426" s="169"/>
      <c r="N8426" s="148"/>
      <c r="O8426" s="106"/>
      <c r="P8426" s="43"/>
      <c r="Q8426" s="31"/>
      <c r="R8426" s="84"/>
      <c r="S8426" s="31"/>
      <c r="T8426" s="31"/>
      <c r="U8426" s="169"/>
      <c r="V8426" s="150"/>
      <c r="W8426" s="342" t="str" cm="1">
        <f t="array" ref="W8426">IF(SUM(LEN(B8426:V8426))=0,"",IF(OR(OR(ISBLANK(F8426),SUM(LEN(C8426),LEN(D8426))=0),AND(NOT(E8426="Unknown"),ISBLANK(J8426)),AND(NOT(O8426="Unknown"),ISBLANK(R8426))),"Missing Information", INDEX(Table15[Entire Service Line Classification], MATCH(SUMIFS(Table15[Unique ID],Table15[System-Owned Portion],E8426,Table15[If Material Anything Other than "Lead" in Column E,Was Material Ever Previously Lead?],G8426,Table15[Customer-Owned Portion],O8426),Table15[Unique ID],0),0)))</f>
        <v/>
      </c>
      <c r="X8426"/>
    </row>
    <row r="8427" spans="2:24" x14ac:dyDescent="0.35">
      <c r="B8427" s="146"/>
      <c r="C8427" s="31"/>
      <c r="D8427" s="31"/>
      <c r="E8427" s="44"/>
      <c r="F8427" s="43"/>
      <c r="G8427" s="84"/>
      <c r="H8427" s="31"/>
      <c r="I8427" s="31"/>
      <c r="J8427" s="84"/>
      <c r="K8427" s="31"/>
      <c r="L8427" s="31"/>
      <c r="M8427" s="169"/>
      <c r="N8427" s="148"/>
      <c r="O8427" s="106"/>
      <c r="P8427" s="43"/>
      <c r="Q8427" s="31"/>
      <c r="R8427" s="84"/>
      <c r="S8427" s="31"/>
      <c r="T8427" s="31"/>
      <c r="U8427" s="169"/>
      <c r="V8427" s="150"/>
      <c r="W8427" s="342" t="str" cm="1">
        <f t="array" ref="W8427">IF(SUM(LEN(B8427:V8427))=0,"",IF(OR(OR(ISBLANK(F8427),SUM(LEN(C8427),LEN(D8427))=0),AND(NOT(E8427="Unknown"),ISBLANK(J8427)),AND(NOT(O8427="Unknown"),ISBLANK(R8427))),"Missing Information", INDEX(Table15[Entire Service Line Classification], MATCH(SUMIFS(Table15[Unique ID],Table15[System-Owned Portion],E8427,Table15[If Material Anything Other than "Lead" in Column E,Was Material Ever Previously Lead?],G8427,Table15[Customer-Owned Portion],O8427),Table15[Unique ID],0),0)))</f>
        <v/>
      </c>
      <c r="X8427"/>
    </row>
    <row r="8428" spans="2:24" x14ac:dyDescent="0.35">
      <c r="B8428" s="146"/>
      <c r="C8428" s="31"/>
      <c r="D8428" s="31"/>
      <c r="E8428" s="44"/>
      <c r="F8428" s="43"/>
      <c r="G8428" s="84"/>
      <c r="H8428" s="31"/>
      <c r="I8428" s="31"/>
      <c r="J8428" s="84"/>
      <c r="K8428" s="31"/>
      <c r="L8428" s="31"/>
      <c r="M8428" s="169"/>
      <c r="N8428" s="148"/>
      <c r="O8428" s="106"/>
      <c r="P8428" s="43"/>
      <c r="Q8428" s="31"/>
      <c r="R8428" s="84"/>
      <c r="S8428" s="31"/>
      <c r="T8428" s="31"/>
      <c r="U8428" s="169"/>
      <c r="V8428" s="150"/>
      <c r="W8428" s="342" t="str" cm="1">
        <f t="array" ref="W8428">IF(SUM(LEN(B8428:V8428))=0,"",IF(OR(OR(ISBLANK(F8428),SUM(LEN(C8428),LEN(D8428))=0),AND(NOT(E8428="Unknown"),ISBLANK(J8428)),AND(NOT(O8428="Unknown"),ISBLANK(R8428))),"Missing Information", INDEX(Table15[Entire Service Line Classification], MATCH(SUMIFS(Table15[Unique ID],Table15[System-Owned Portion],E8428,Table15[If Material Anything Other than "Lead" in Column E,Was Material Ever Previously Lead?],G8428,Table15[Customer-Owned Portion],O8428),Table15[Unique ID],0),0)))</f>
        <v/>
      </c>
      <c r="X8428"/>
    </row>
    <row r="8429" spans="2:24" x14ac:dyDescent="0.35">
      <c r="B8429" s="146"/>
      <c r="C8429" s="31"/>
      <c r="D8429" s="31"/>
      <c r="E8429" s="44"/>
      <c r="F8429" s="43"/>
      <c r="G8429" s="84"/>
      <c r="H8429" s="31"/>
      <c r="I8429" s="31"/>
      <c r="J8429" s="84"/>
      <c r="K8429" s="31"/>
      <c r="L8429" s="31"/>
      <c r="M8429" s="169"/>
      <c r="N8429" s="148"/>
      <c r="O8429" s="106"/>
      <c r="P8429" s="43"/>
      <c r="Q8429" s="31"/>
      <c r="R8429" s="84"/>
      <c r="S8429" s="31"/>
      <c r="T8429" s="31"/>
      <c r="U8429" s="169"/>
      <c r="V8429" s="150"/>
      <c r="W8429" s="342" t="str" cm="1">
        <f t="array" ref="W8429">IF(SUM(LEN(B8429:V8429))=0,"",IF(OR(OR(ISBLANK(F8429),SUM(LEN(C8429),LEN(D8429))=0),AND(NOT(E8429="Unknown"),ISBLANK(J8429)),AND(NOT(O8429="Unknown"),ISBLANK(R8429))),"Missing Information", INDEX(Table15[Entire Service Line Classification], MATCH(SUMIFS(Table15[Unique ID],Table15[System-Owned Portion],E8429,Table15[If Material Anything Other than "Lead" in Column E,Was Material Ever Previously Lead?],G8429,Table15[Customer-Owned Portion],O8429),Table15[Unique ID],0),0)))</f>
        <v/>
      </c>
      <c r="X8429"/>
    </row>
    <row r="8430" spans="2:24" x14ac:dyDescent="0.35">
      <c r="B8430" s="146"/>
      <c r="C8430" s="31"/>
      <c r="D8430" s="31"/>
      <c r="E8430" s="44"/>
      <c r="F8430" s="43"/>
      <c r="G8430" s="84"/>
      <c r="H8430" s="31"/>
      <c r="I8430" s="31"/>
      <c r="J8430" s="84"/>
      <c r="K8430" s="31"/>
      <c r="L8430" s="31"/>
      <c r="M8430" s="169"/>
      <c r="N8430" s="148"/>
      <c r="O8430" s="106"/>
      <c r="P8430" s="43"/>
      <c r="Q8430" s="31"/>
      <c r="R8430" s="84"/>
      <c r="S8430" s="31"/>
      <c r="T8430" s="31"/>
      <c r="U8430" s="169"/>
      <c r="V8430" s="150"/>
      <c r="W8430" s="342" t="str" cm="1">
        <f t="array" ref="W8430">IF(SUM(LEN(B8430:V8430))=0,"",IF(OR(OR(ISBLANK(F8430),SUM(LEN(C8430),LEN(D8430))=0),AND(NOT(E8430="Unknown"),ISBLANK(J8430)),AND(NOT(O8430="Unknown"),ISBLANK(R8430))),"Missing Information", INDEX(Table15[Entire Service Line Classification], MATCH(SUMIFS(Table15[Unique ID],Table15[System-Owned Portion],E8430,Table15[If Material Anything Other than "Lead" in Column E,Was Material Ever Previously Lead?],G8430,Table15[Customer-Owned Portion],O8430),Table15[Unique ID],0),0)))</f>
        <v/>
      </c>
      <c r="X8430"/>
    </row>
    <row r="8431" spans="2:24" x14ac:dyDescent="0.35">
      <c r="B8431" s="146"/>
      <c r="C8431" s="31"/>
      <c r="D8431" s="31"/>
      <c r="E8431" s="44"/>
      <c r="F8431" s="43"/>
      <c r="G8431" s="84"/>
      <c r="H8431" s="31"/>
      <c r="I8431" s="31"/>
      <c r="J8431" s="84"/>
      <c r="K8431" s="31"/>
      <c r="L8431" s="31"/>
      <c r="M8431" s="169"/>
      <c r="N8431" s="148"/>
      <c r="O8431" s="106"/>
      <c r="P8431" s="43"/>
      <c r="Q8431" s="31"/>
      <c r="R8431" s="84"/>
      <c r="S8431" s="31"/>
      <c r="T8431" s="31"/>
      <c r="U8431" s="169"/>
      <c r="V8431" s="150"/>
      <c r="W8431" s="342" t="str" cm="1">
        <f t="array" ref="W8431">IF(SUM(LEN(B8431:V8431))=0,"",IF(OR(OR(ISBLANK(F8431),SUM(LEN(C8431),LEN(D8431))=0),AND(NOT(E8431="Unknown"),ISBLANK(J8431)),AND(NOT(O8431="Unknown"),ISBLANK(R8431))),"Missing Information", INDEX(Table15[Entire Service Line Classification], MATCH(SUMIFS(Table15[Unique ID],Table15[System-Owned Portion],E8431,Table15[If Material Anything Other than "Lead" in Column E,Was Material Ever Previously Lead?],G8431,Table15[Customer-Owned Portion],O8431),Table15[Unique ID],0),0)))</f>
        <v/>
      </c>
      <c r="X8431"/>
    </row>
    <row r="8432" spans="2:24" x14ac:dyDescent="0.35">
      <c r="B8432" s="146"/>
      <c r="C8432" s="31"/>
      <c r="D8432" s="31"/>
      <c r="E8432" s="44"/>
      <c r="F8432" s="43"/>
      <c r="G8432" s="84"/>
      <c r="H8432" s="31"/>
      <c r="I8432" s="31"/>
      <c r="J8432" s="84"/>
      <c r="K8432" s="31"/>
      <c r="L8432" s="31"/>
      <c r="M8432" s="169"/>
      <c r="N8432" s="148"/>
      <c r="O8432" s="106"/>
      <c r="P8432" s="43"/>
      <c r="Q8432" s="31"/>
      <c r="R8432" s="84"/>
      <c r="S8432" s="31"/>
      <c r="T8432" s="31"/>
      <c r="U8432" s="169"/>
      <c r="V8432" s="150"/>
      <c r="W8432" s="342" t="str" cm="1">
        <f t="array" ref="W8432">IF(SUM(LEN(B8432:V8432))=0,"",IF(OR(OR(ISBLANK(F8432),SUM(LEN(C8432),LEN(D8432))=0),AND(NOT(E8432="Unknown"),ISBLANK(J8432)),AND(NOT(O8432="Unknown"),ISBLANK(R8432))),"Missing Information", INDEX(Table15[Entire Service Line Classification], MATCH(SUMIFS(Table15[Unique ID],Table15[System-Owned Portion],E8432,Table15[If Material Anything Other than "Lead" in Column E,Was Material Ever Previously Lead?],G8432,Table15[Customer-Owned Portion],O8432),Table15[Unique ID],0),0)))</f>
        <v/>
      </c>
      <c r="X8432"/>
    </row>
    <row r="8433" spans="2:24" x14ac:dyDescent="0.35">
      <c r="B8433" s="146"/>
      <c r="C8433" s="31"/>
      <c r="D8433" s="31"/>
      <c r="E8433" s="44"/>
      <c r="F8433" s="43"/>
      <c r="G8433" s="84"/>
      <c r="H8433" s="31"/>
      <c r="I8433" s="31"/>
      <c r="J8433" s="84"/>
      <c r="K8433" s="31"/>
      <c r="L8433" s="31"/>
      <c r="M8433" s="169"/>
      <c r="N8433" s="148"/>
      <c r="O8433" s="106"/>
      <c r="P8433" s="43"/>
      <c r="Q8433" s="31"/>
      <c r="R8433" s="84"/>
      <c r="S8433" s="31"/>
      <c r="T8433" s="31"/>
      <c r="U8433" s="169"/>
      <c r="V8433" s="150"/>
      <c r="W8433" s="342" t="str" cm="1">
        <f t="array" ref="W8433">IF(SUM(LEN(B8433:V8433))=0,"",IF(OR(OR(ISBLANK(F8433),SUM(LEN(C8433),LEN(D8433))=0),AND(NOT(E8433="Unknown"),ISBLANK(J8433)),AND(NOT(O8433="Unknown"),ISBLANK(R8433))),"Missing Information", INDEX(Table15[Entire Service Line Classification], MATCH(SUMIFS(Table15[Unique ID],Table15[System-Owned Portion],E8433,Table15[If Material Anything Other than "Lead" in Column E,Was Material Ever Previously Lead?],G8433,Table15[Customer-Owned Portion],O8433),Table15[Unique ID],0),0)))</f>
        <v/>
      </c>
      <c r="X8433"/>
    </row>
    <row r="8434" spans="2:24" x14ac:dyDescent="0.35">
      <c r="B8434" s="146"/>
      <c r="C8434" s="31"/>
      <c r="D8434" s="31"/>
      <c r="E8434" s="44"/>
      <c r="F8434" s="43"/>
      <c r="G8434" s="84"/>
      <c r="H8434" s="31"/>
      <c r="I8434" s="31"/>
      <c r="J8434" s="84"/>
      <c r="K8434" s="31"/>
      <c r="L8434" s="31"/>
      <c r="M8434" s="169"/>
      <c r="N8434" s="148"/>
      <c r="O8434" s="106"/>
      <c r="P8434" s="43"/>
      <c r="Q8434" s="31"/>
      <c r="R8434" s="84"/>
      <c r="S8434" s="31"/>
      <c r="T8434" s="31"/>
      <c r="U8434" s="169"/>
      <c r="V8434" s="150"/>
      <c r="W8434" s="342" t="str" cm="1">
        <f t="array" ref="W8434">IF(SUM(LEN(B8434:V8434))=0,"",IF(OR(OR(ISBLANK(F8434),SUM(LEN(C8434),LEN(D8434))=0),AND(NOT(E8434="Unknown"),ISBLANK(J8434)),AND(NOT(O8434="Unknown"),ISBLANK(R8434))),"Missing Information", INDEX(Table15[Entire Service Line Classification], MATCH(SUMIFS(Table15[Unique ID],Table15[System-Owned Portion],E8434,Table15[If Material Anything Other than "Lead" in Column E,Was Material Ever Previously Lead?],G8434,Table15[Customer-Owned Portion],O8434),Table15[Unique ID],0),0)))</f>
        <v/>
      </c>
      <c r="X8434"/>
    </row>
    <row r="8435" spans="2:24" x14ac:dyDescent="0.35">
      <c r="B8435" s="146"/>
      <c r="C8435" s="31"/>
      <c r="D8435" s="31"/>
      <c r="E8435" s="44"/>
      <c r="F8435" s="43"/>
      <c r="G8435" s="84"/>
      <c r="H8435" s="31"/>
      <c r="I8435" s="31"/>
      <c r="J8435" s="84"/>
      <c r="K8435" s="31"/>
      <c r="L8435" s="31"/>
      <c r="M8435" s="169"/>
      <c r="N8435" s="148"/>
      <c r="O8435" s="106"/>
      <c r="P8435" s="43"/>
      <c r="Q8435" s="31"/>
      <c r="R8435" s="84"/>
      <c r="S8435" s="31"/>
      <c r="T8435" s="31"/>
      <c r="U8435" s="169"/>
      <c r="V8435" s="150"/>
      <c r="W8435" s="342" t="str" cm="1">
        <f t="array" ref="W8435">IF(SUM(LEN(B8435:V8435))=0,"",IF(OR(OR(ISBLANK(F8435),SUM(LEN(C8435),LEN(D8435))=0),AND(NOT(E8435="Unknown"),ISBLANK(J8435)),AND(NOT(O8435="Unknown"),ISBLANK(R8435))),"Missing Information", INDEX(Table15[Entire Service Line Classification], MATCH(SUMIFS(Table15[Unique ID],Table15[System-Owned Portion],E8435,Table15[If Material Anything Other than "Lead" in Column E,Was Material Ever Previously Lead?],G8435,Table15[Customer-Owned Portion],O8435),Table15[Unique ID],0),0)))</f>
        <v/>
      </c>
      <c r="X8435"/>
    </row>
    <row r="8436" spans="2:24" x14ac:dyDescent="0.35">
      <c r="B8436" s="146"/>
      <c r="C8436" s="31"/>
      <c r="D8436" s="31"/>
      <c r="E8436" s="44"/>
      <c r="F8436" s="43"/>
      <c r="G8436" s="84"/>
      <c r="H8436" s="31"/>
      <c r="I8436" s="31"/>
      <c r="J8436" s="84"/>
      <c r="K8436" s="31"/>
      <c r="L8436" s="31"/>
      <c r="M8436" s="169"/>
      <c r="N8436" s="148"/>
      <c r="O8436" s="106"/>
      <c r="P8436" s="43"/>
      <c r="Q8436" s="31"/>
      <c r="R8436" s="84"/>
      <c r="S8436" s="31"/>
      <c r="T8436" s="31"/>
      <c r="U8436" s="169"/>
      <c r="V8436" s="150"/>
      <c r="W8436" s="342" t="str" cm="1">
        <f t="array" ref="W8436">IF(SUM(LEN(B8436:V8436))=0,"",IF(OR(OR(ISBLANK(F8436),SUM(LEN(C8436),LEN(D8436))=0),AND(NOT(E8436="Unknown"),ISBLANK(J8436)),AND(NOT(O8436="Unknown"),ISBLANK(R8436))),"Missing Information", INDEX(Table15[Entire Service Line Classification], MATCH(SUMIFS(Table15[Unique ID],Table15[System-Owned Portion],E8436,Table15[If Material Anything Other than "Lead" in Column E,Was Material Ever Previously Lead?],G8436,Table15[Customer-Owned Portion],O8436),Table15[Unique ID],0),0)))</f>
        <v/>
      </c>
      <c r="X8436"/>
    </row>
    <row r="8437" spans="2:24" x14ac:dyDescent="0.35">
      <c r="B8437" s="146"/>
      <c r="C8437" s="31"/>
      <c r="D8437" s="31"/>
      <c r="E8437" s="44"/>
      <c r="F8437" s="43"/>
      <c r="G8437" s="84"/>
      <c r="H8437" s="31"/>
      <c r="I8437" s="31"/>
      <c r="J8437" s="84"/>
      <c r="K8437" s="31"/>
      <c r="L8437" s="31"/>
      <c r="M8437" s="169"/>
      <c r="N8437" s="148"/>
      <c r="O8437" s="106"/>
      <c r="P8437" s="43"/>
      <c r="Q8437" s="31"/>
      <c r="R8437" s="84"/>
      <c r="S8437" s="31"/>
      <c r="T8437" s="31"/>
      <c r="U8437" s="169"/>
      <c r="V8437" s="150"/>
      <c r="W8437" s="342" t="str" cm="1">
        <f t="array" ref="W8437">IF(SUM(LEN(B8437:V8437))=0,"",IF(OR(OR(ISBLANK(F8437),SUM(LEN(C8437),LEN(D8437))=0),AND(NOT(E8437="Unknown"),ISBLANK(J8437)),AND(NOT(O8437="Unknown"),ISBLANK(R8437))),"Missing Information", INDEX(Table15[Entire Service Line Classification], MATCH(SUMIFS(Table15[Unique ID],Table15[System-Owned Portion],E8437,Table15[If Material Anything Other than "Lead" in Column E,Was Material Ever Previously Lead?],G8437,Table15[Customer-Owned Portion],O8437),Table15[Unique ID],0),0)))</f>
        <v/>
      </c>
      <c r="X8437"/>
    </row>
    <row r="8438" spans="2:24" x14ac:dyDescent="0.35">
      <c r="B8438" s="146"/>
      <c r="C8438" s="31"/>
      <c r="D8438" s="31"/>
      <c r="E8438" s="44"/>
      <c r="F8438" s="43"/>
      <c r="G8438" s="84"/>
      <c r="H8438" s="31"/>
      <c r="I8438" s="31"/>
      <c r="J8438" s="84"/>
      <c r="K8438" s="31"/>
      <c r="L8438" s="31"/>
      <c r="M8438" s="169"/>
      <c r="N8438" s="148"/>
      <c r="O8438" s="106"/>
      <c r="P8438" s="43"/>
      <c r="Q8438" s="31"/>
      <c r="R8438" s="84"/>
      <c r="S8438" s="31"/>
      <c r="T8438" s="31"/>
      <c r="U8438" s="169"/>
      <c r="V8438" s="150"/>
      <c r="W8438" s="342" t="str" cm="1">
        <f t="array" ref="W8438">IF(SUM(LEN(B8438:V8438))=0,"",IF(OR(OR(ISBLANK(F8438),SUM(LEN(C8438),LEN(D8438))=0),AND(NOT(E8438="Unknown"),ISBLANK(J8438)),AND(NOT(O8438="Unknown"),ISBLANK(R8438))),"Missing Information", INDEX(Table15[Entire Service Line Classification], MATCH(SUMIFS(Table15[Unique ID],Table15[System-Owned Portion],E8438,Table15[If Material Anything Other than "Lead" in Column E,Was Material Ever Previously Lead?],G8438,Table15[Customer-Owned Portion],O8438),Table15[Unique ID],0),0)))</f>
        <v/>
      </c>
      <c r="X8438"/>
    </row>
    <row r="8439" spans="2:24" x14ac:dyDescent="0.35">
      <c r="B8439" s="146"/>
      <c r="C8439" s="31"/>
      <c r="D8439" s="31"/>
      <c r="E8439" s="44"/>
      <c r="F8439" s="43"/>
      <c r="G8439" s="84"/>
      <c r="H8439" s="31"/>
      <c r="I8439" s="31"/>
      <c r="J8439" s="84"/>
      <c r="K8439" s="31"/>
      <c r="L8439" s="31"/>
      <c r="M8439" s="169"/>
      <c r="N8439" s="148"/>
      <c r="O8439" s="106"/>
      <c r="P8439" s="43"/>
      <c r="Q8439" s="31"/>
      <c r="R8439" s="84"/>
      <c r="S8439" s="31"/>
      <c r="T8439" s="31"/>
      <c r="U8439" s="169"/>
      <c r="V8439" s="150"/>
      <c r="W8439" s="342" t="str" cm="1">
        <f t="array" ref="W8439">IF(SUM(LEN(B8439:V8439))=0,"",IF(OR(OR(ISBLANK(F8439),SUM(LEN(C8439),LEN(D8439))=0),AND(NOT(E8439="Unknown"),ISBLANK(J8439)),AND(NOT(O8439="Unknown"),ISBLANK(R8439))),"Missing Information", INDEX(Table15[Entire Service Line Classification], MATCH(SUMIFS(Table15[Unique ID],Table15[System-Owned Portion],E8439,Table15[If Material Anything Other than "Lead" in Column E,Was Material Ever Previously Lead?],G8439,Table15[Customer-Owned Portion],O8439),Table15[Unique ID],0),0)))</f>
        <v/>
      </c>
      <c r="X8439"/>
    </row>
    <row r="8440" spans="2:24" x14ac:dyDescent="0.35">
      <c r="B8440" s="146"/>
      <c r="C8440" s="31"/>
      <c r="D8440" s="31"/>
      <c r="E8440" s="44"/>
      <c r="F8440" s="43"/>
      <c r="G8440" s="84"/>
      <c r="H8440" s="31"/>
      <c r="I8440" s="31"/>
      <c r="J8440" s="84"/>
      <c r="K8440" s="31"/>
      <c r="L8440" s="31"/>
      <c r="M8440" s="169"/>
      <c r="N8440" s="148"/>
      <c r="O8440" s="106"/>
      <c r="P8440" s="43"/>
      <c r="Q8440" s="31"/>
      <c r="R8440" s="84"/>
      <c r="S8440" s="31"/>
      <c r="T8440" s="31"/>
      <c r="U8440" s="169"/>
      <c r="V8440" s="150"/>
      <c r="W8440" s="342" t="str" cm="1">
        <f t="array" ref="W8440">IF(SUM(LEN(B8440:V8440))=0,"",IF(OR(OR(ISBLANK(F8440),SUM(LEN(C8440),LEN(D8440))=0),AND(NOT(E8440="Unknown"),ISBLANK(J8440)),AND(NOT(O8440="Unknown"),ISBLANK(R8440))),"Missing Information", INDEX(Table15[Entire Service Line Classification], MATCH(SUMIFS(Table15[Unique ID],Table15[System-Owned Portion],E8440,Table15[If Material Anything Other than "Lead" in Column E,Was Material Ever Previously Lead?],G8440,Table15[Customer-Owned Portion],O8440),Table15[Unique ID],0),0)))</f>
        <v/>
      </c>
      <c r="X8440"/>
    </row>
    <row r="8441" spans="2:24" x14ac:dyDescent="0.35">
      <c r="B8441" s="146"/>
      <c r="C8441" s="31"/>
      <c r="D8441" s="31"/>
      <c r="E8441" s="44"/>
      <c r="F8441" s="43"/>
      <c r="G8441" s="84"/>
      <c r="H8441" s="31"/>
      <c r="I8441" s="31"/>
      <c r="J8441" s="84"/>
      <c r="K8441" s="31"/>
      <c r="L8441" s="31"/>
      <c r="M8441" s="169"/>
      <c r="N8441" s="148"/>
      <c r="O8441" s="106"/>
      <c r="P8441" s="43"/>
      <c r="Q8441" s="31"/>
      <c r="R8441" s="84"/>
      <c r="S8441" s="31"/>
      <c r="T8441" s="31"/>
      <c r="U8441" s="169"/>
      <c r="V8441" s="150"/>
      <c r="W8441" s="342" t="str" cm="1">
        <f t="array" ref="W8441">IF(SUM(LEN(B8441:V8441))=0,"",IF(OR(OR(ISBLANK(F8441),SUM(LEN(C8441),LEN(D8441))=0),AND(NOT(E8441="Unknown"),ISBLANK(J8441)),AND(NOT(O8441="Unknown"),ISBLANK(R8441))),"Missing Information", INDEX(Table15[Entire Service Line Classification], MATCH(SUMIFS(Table15[Unique ID],Table15[System-Owned Portion],E8441,Table15[If Material Anything Other than "Lead" in Column E,Was Material Ever Previously Lead?],G8441,Table15[Customer-Owned Portion],O8441),Table15[Unique ID],0),0)))</f>
        <v/>
      </c>
      <c r="X8441"/>
    </row>
    <row r="8442" spans="2:24" x14ac:dyDescent="0.35">
      <c r="B8442" s="146"/>
      <c r="C8442" s="31"/>
      <c r="D8442" s="31"/>
      <c r="E8442" s="44"/>
      <c r="F8442" s="43"/>
      <c r="G8442" s="84"/>
      <c r="H8442" s="31"/>
      <c r="I8442" s="31"/>
      <c r="J8442" s="84"/>
      <c r="K8442" s="31"/>
      <c r="L8442" s="31"/>
      <c r="M8442" s="169"/>
      <c r="N8442" s="148"/>
      <c r="O8442" s="106"/>
      <c r="P8442" s="43"/>
      <c r="Q8442" s="31"/>
      <c r="R8442" s="84"/>
      <c r="S8442" s="31"/>
      <c r="T8442" s="31"/>
      <c r="U8442" s="169"/>
      <c r="V8442" s="150"/>
      <c r="W8442" s="342" t="str" cm="1">
        <f t="array" ref="W8442">IF(SUM(LEN(B8442:V8442))=0,"",IF(OR(OR(ISBLANK(F8442),SUM(LEN(C8442),LEN(D8442))=0),AND(NOT(E8442="Unknown"),ISBLANK(J8442)),AND(NOT(O8442="Unknown"),ISBLANK(R8442))),"Missing Information", INDEX(Table15[Entire Service Line Classification], MATCH(SUMIFS(Table15[Unique ID],Table15[System-Owned Portion],E8442,Table15[If Material Anything Other than "Lead" in Column E,Was Material Ever Previously Lead?],G8442,Table15[Customer-Owned Portion],O8442),Table15[Unique ID],0),0)))</f>
        <v/>
      </c>
      <c r="X8442"/>
    </row>
    <row r="8443" spans="2:24" x14ac:dyDescent="0.35">
      <c r="B8443" s="146"/>
      <c r="C8443" s="31"/>
      <c r="D8443" s="31"/>
      <c r="E8443" s="44"/>
      <c r="F8443" s="43"/>
      <c r="G8443" s="84"/>
      <c r="H8443" s="31"/>
      <c r="I8443" s="31"/>
      <c r="J8443" s="84"/>
      <c r="K8443" s="31"/>
      <c r="L8443" s="31"/>
      <c r="M8443" s="169"/>
      <c r="N8443" s="148"/>
      <c r="O8443" s="106"/>
      <c r="P8443" s="43"/>
      <c r="Q8443" s="31"/>
      <c r="R8443" s="84"/>
      <c r="S8443" s="31"/>
      <c r="T8443" s="31"/>
      <c r="U8443" s="169"/>
      <c r="V8443" s="150"/>
      <c r="W8443" s="342" t="str" cm="1">
        <f t="array" ref="W8443">IF(SUM(LEN(B8443:V8443))=0,"",IF(OR(OR(ISBLANK(F8443),SUM(LEN(C8443),LEN(D8443))=0),AND(NOT(E8443="Unknown"),ISBLANK(J8443)),AND(NOT(O8443="Unknown"),ISBLANK(R8443))),"Missing Information", INDEX(Table15[Entire Service Line Classification], MATCH(SUMIFS(Table15[Unique ID],Table15[System-Owned Portion],E8443,Table15[If Material Anything Other than "Lead" in Column E,Was Material Ever Previously Lead?],G8443,Table15[Customer-Owned Portion],O8443),Table15[Unique ID],0),0)))</f>
        <v/>
      </c>
      <c r="X8443"/>
    </row>
    <row r="8444" spans="2:24" x14ac:dyDescent="0.35">
      <c r="B8444" s="146"/>
      <c r="C8444" s="31"/>
      <c r="D8444" s="31"/>
      <c r="E8444" s="44"/>
      <c r="F8444" s="43"/>
      <c r="G8444" s="84"/>
      <c r="H8444" s="31"/>
      <c r="I8444" s="31"/>
      <c r="J8444" s="84"/>
      <c r="K8444" s="31"/>
      <c r="L8444" s="31"/>
      <c r="M8444" s="169"/>
      <c r="N8444" s="148"/>
      <c r="O8444" s="106"/>
      <c r="P8444" s="43"/>
      <c r="Q8444" s="31"/>
      <c r="R8444" s="84"/>
      <c r="S8444" s="31"/>
      <c r="T8444" s="31"/>
      <c r="U8444" s="169"/>
      <c r="V8444" s="150"/>
      <c r="W8444" s="342" t="str" cm="1">
        <f t="array" ref="W8444">IF(SUM(LEN(B8444:V8444))=0,"",IF(OR(OR(ISBLANK(F8444),SUM(LEN(C8444),LEN(D8444))=0),AND(NOT(E8444="Unknown"),ISBLANK(J8444)),AND(NOT(O8444="Unknown"),ISBLANK(R8444))),"Missing Information", INDEX(Table15[Entire Service Line Classification], MATCH(SUMIFS(Table15[Unique ID],Table15[System-Owned Portion],E8444,Table15[If Material Anything Other than "Lead" in Column E,Was Material Ever Previously Lead?],G8444,Table15[Customer-Owned Portion],O8444),Table15[Unique ID],0),0)))</f>
        <v/>
      </c>
      <c r="X8444"/>
    </row>
    <row r="8445" spans="2:24" x14ac:dyDescent="0.35">
      <c r="B8445" s="146"/>
      <c r="C8445" s="31"/>
      <c r="D8445" s="31"/>
      <c r="E8445" s="44"/>
      <c r="F8445" s="43"/>
      <c r="G8445" s="84"/>
      <c r="H8445" s="31"/>
      <c r="I8445" s="31"/>
      <c r="J8445" s="84"/>
      <c r="K8445" s="31"/>
      <c r="L8445" s="31"/>
      <c r="M8445" s="169"/>
      <c r="N8445" s="148"/>
      <c r="O8445" s="106"/>
      <c r="P8445" s="43"/>
      <c r="Q8445" s="31"/>
      <c r="R8445" s="84"/>
      <c r="S8445" s="31"/>
      <c r="T8445" s="31"/>
      <c r="U8445" s="169"/>
      <c r="V8445" s="150"/>
      <c r="W8445" s="342" t="str" cm="1">
        <f t="array" ref="W8445">IF(SUM(LEN(B8445:V8445))=0,"",IF(OR(OR(ISBLANK(F8445),SUM(LEN(C8445),LEN(D8445))=0),AND(NOT(E8445="Unknown"),ISBLANK(J8445)),AND(NOT(O8445="Unknown"),ISBLANK(R8445))),"Missing Information", INDEX(Table15[Entire Service Line Classification], MATCH(SUMIFS(Table15[Unique ID],Table15[System-Owned Portion],E8445,Table15[If Material Anything Other than "Lead" in Column E,Was Material Ever Previously Lead?],G8445,Table15[Customer-Owned Portion],O8445),Table15[Unique ID],0),0)))</f>
        <v/>
      </c>
      <c r="X8445"/>
    </row>
    <row r="8446" spans="2:24" x14ac:dyDescent="0.35">
      <c r="B8446" s="146"/>
      <c r="C8446" s="31"/>
      <c r="D8446" s="31"/>
      <c r="E8446" s="44"/>
      <c r="F8446" s="43"/>
      <c r="G8446" s="84"/>
      <c r="H8446" s="31"/>
      <c r="I8446" s="31"/>
      <c r="J8446" s="84"/>
      <c r="K8446" s="31"/>
      <c r="L8446" s="31"/>
      <c r="M8446" s="169"/>
      <c r="N8446" s="148"/>
      <c r="O8446" s="106"/>
      <c r="P8446" s="43"/>
      <c r="Q8446" s="31"/>
      <c r="R8446" s="84"/>
      <c r="S8446" s="31"/>
      <c r="T8446" s="31"/>
      <c r="U8446" s="169"/>
      <c r="V8446" s="150"/>
      <c r="W8446" s="342" t="str" cm="1">
        <f t="array" ref="W8446">IF(SUM(LEN(B8446:V8446))=0,"",IF(OR(OR(ISBLANK(F8446),SUM(LEN(C8446),LEN(D8446))=0),AND(NOT(E8446="Unknown"),ISBLANK(J8446)),AND(NOT(O8446="Unknown"),ISBLANK(R8446))),"Missing Information", INDEX(Table15[Entire Service Line Classification], MATCH(SUMIFS(Table15[Unique ID],Table15[System-Owned Portion],E8446,Table15[If Material Anything Other than "Lead" in Column E,Was Material Ever Previously Lead?],G8446,Table15[Customer-Owned Portion],O8446),Table15[Unique ID],0),0)))</f>
        <v/>
      </c>
      <c r="X8446"/>
    </row>
    <row r="8447" spans="2:24" x14ac:dyDescent="0.35">
      <c r="B8447" s="146"/>
      <c r="C8447" s="31"/>
      <c r="D8447" s="31"/>
      <c r="E8447" s="44"/>
      <c r="F8447" s="43"/>
      <c r="G8447" s="84"/>
      <c r="H8447" s="31"/>
      <c r="I8447" s="31"/>
      <c r="J8447" s="84"/>
      <c r="K8447" s="31"/>
      <c r="L8447" s="31"/>
      <c r="M8447" s="169"/>
      <c r="N8447" s="148"/>
      <c r="O8447" s="106"/>
      <c r="P8447" s="43"/>
      <c r="Q8447" s="31"/>
      <c r="R8447" s="84"/>
      <c r="S8447" s="31"/>
      <c r="T8447" s="31"/>
      <c r="U8447" s="169"/>
      <c r="V8447" s="150"/>
      <c r="W8447" s="342" t="str" cm="1">
        <f t="array" ref="W8447">IF(SUM(LEN(B8447:V8447))=0,"",IF(OR(OR(ISBLANK(F8447),SUM(LEN(C8447),LEN(D8447))=0),AND(NOT(E8447="Unknown"),ISBLANK(J8447)),AND(NOT(O8447="Unknown"),ISBLANK(R8447))),"Missing Information", INDEX(Table15[Entire Service Line Classification], MATCH(SUMIFS(Table15[Unique ID],Table15[System-Owned Portion],E8447,Table15[If Material Anything Other than "Lead" in Column E,Was Material Ever Previously Lead?],G8447,Table15[Customer-Owned Portion],O8447),Table15[Unique ID],0),0)))</f>
        <v/>
      </c>
      <c r="X8447"/>
    </row>
    <row r="8448" spans="2:24" x14ac:dyDescent="0.35">
      <c r="B8448" s="146"/>
      <c r="C8448" s="31"/>
      <c r="D8448" s="31"/>
      <c r="E8448" s="44"/>
      <c r="F8448" s="43"/>
      <c r="G8448" s="84"/>
      <c r="H8448" s="31"/>
      <c r="I8448" s="31"/>
      <c r="J8448" s="84"/>
      <c r="K8448" s="31"/>
      <c r="L8448" s="31"/>
      <c r="M8448" s="169"/>
      <c r="N8448" s="148"/>
      <c r="O8448" s="106"/>
      <c r="P8448" s="43"/>
      <c r="Q8448" s="31"/>
      <c r="R8448" s="84"/>
      <c r="S8448" s="31"/>
      <c r="T8448" s="31"/>
      <c r="U8448" s="169"/>
      <c r="V8448" s="150"/>
      <c r="W8448" s="342" t="str" cm="1">
        <f t="array" ref="W8448">IF(SUM(LEN(B8448:V8448))=0,"",IF(OR(OR(ISBLANK(F8448),SUM(LEN(C8448),LEN(D8448))=0),AND(NOT(E8448="Unknown"),ISBLANK(J8448)),AND(NOT(O8448="Unknown"),ISBLANK(R8448))),"Missing Information", INDEX(Table15[Entire Service Line Classification], MATCH(SUMIFS(Table15[Unique ID],Table15[System-Owned Portion],E8448,Table15[If Material Anything Other than "Lead" in Column E,Was Material Ever Previously Lead?],G8448,Table15[Customer-Owned Portion],O8448),Table15[Unique ID],0),0)))</f>
        <v/>
      </c>
      <c r="X8448"/>
    </row>
    <row r="8449" spans="2:24" x14ac:dyDescent="0.35">
      <c r="B8449" s="146"/>
      <c r="C8449" s="31"/>
      <c r="D8449" s="31"/>
      <c r="E8449" s="44"/>
      <c r="F8449" s="43"/>
      <c r="G8449" s="84"/>
      <c r="H8449" s="31"/>
      <c r="I8449" s="31"/>
      <c r="J8449" s="84"/>
      <c r="K8449" s="31"/>
      <c r="L8449" s="31"/>
      <c r="M8449" s="169"/>
      <c r="N8449" s="148"/>
      <c r="O8449" s="106"/>
      <c r="P8449" s="43"/>
      <c r="Q8449" s="31"/>
      <c r="R8449" s="84"/>
      <c r="S8449" s="31"/>
      <c r="T8449" s="31"/>
      <c r="U8449" s="169"/>
      <c r="V8449" s="150"/>
      <c r="W8449" s="342" t="str" cm="1">
        <f t="array" ref="W8449">IF(SUM(LEN(B8449:V8449))=0,"",IF(OR(OR(ISBLANK(F8449),SUM(LEN(C8449),LEN(D8449))=0),AND(NOT(E8449="Unknown"),ISBLANK(J8449)),AND(NOT(O8449="Unknown"),ISBLANK(R8449))),"Missing Information", INDEX(Table15[Entire Service Line Classification], MATCH(SUMIFS(Table15[Unique ID],Table15[System-Owned Portion],E8449,Table15[If Material Anything Other than "Lead" in Column E,Was Material Ever Previously Lead?],G8449,Table15[Customer-Owned Portion],O8449),Table15[Unique ID],0),0)))</f>
        <v/>
      </c>
      <c r="X8449"/>
    </row>
    <row r="8450" spans="2:24" x14ac:dyDescent="0.35">
      <c r="B8450" s="146"/>
      <c r="C8450" s="31"/>
      <c r="D8450" s="31"/>
      <c r="E8450" s="44"/>
      <c r="F8450" s="43"/>
      <c r="G8450" s="84"/>
      <c r="H8450" s="31"/>
      <c r="I8450" s="31"/>
      <c r="J8450" s="84"/>
      <c r="K8450" s="31"/>
      <c r="L8450" s="31"/>
      <c r="M8450" s="169"/>
      <c r="N8450" s="148"/>
      <c r="O8450" s="106"/>
      <c r="P8450" s="43"/>
      <c r="Q8450" s="31"/>
      <c r="R8450" s="84"/>
      <c r="S8450" s="31"/>
      <c r="T8450" s="31"/>
      <c r="U8450" s="169"/>
      <c r="V8450" s="150"/>
      <c r="W8450" s="342" t="str" cm="1">
        <f t="array" ref="W8450">IF(SUM(LEN(B8450:V8450))=0,"",IF(OR(OR(ISBLANK(F8450),SUM(LEN(C8450),LEN(D8450))=0),AND(NOT(E8450="Unknown"),ISBLANK(J8450)),AND(NOT(O8450="Unknown"),ISBLANK(R8450))),"Missing Information", INDEX(Table15[Entire Service Line Classification], MATCH(SUMIFS(Table15[Unique ID],Table15[System-Owned Portion],E8450,Table15[If Material Anything Other than "Lead" in Column E,Was Material Ever Previously Lead?],G8450,Table15[Customer-Owned Portion],O8450),Table15[Unique ID],0),0)))</f>
        <v/>
      </c>
      <c r="X8450"/>
    </row>
    <row r="8451" spans="2:24" x14ac:dyDescent="0.35">
      <c r="B8451" s="146"/>
      <c r="C8451" s="31"/>
      <c r="D8451" s="31"/>
      <c r="E8451" s="44"/>
      <c r="F8451" s="43"/>
      <c r="G8451" s="84"/>
      <c r="H8451" s="31"/>
      <c r="I8451" s="31"/>
      <c r="J8451" s="84"/>
      <c r="K8451" s="31"/>
      <c r="L8451" s="31"/>
      <c r="M8451" s="169"/>
      <c r="N8451" s="148"/>
      <c r="O8451" s="106"/>
      <c r="P8451" s="43"/>
      <c r="Q8451" s="31"/>
      <c r="R8451" s="84"/>
      <c r="S8451" s="31"/>
      <c r="T8451" s="31"/>
      <c r="U8451" s="169"/>
      <c r="V8451" s="150"/>
      <c r="W8451" s="342" t="str" cm="1">
        <f t="array" ref="W8451">IF(SUM(LEN(B8451:V8451))=0,"",IF(OR(OR(ISBLANK(F8451),SUM(LEN(C8451),LEN(D8451))=0),AND(NOT(E8451="Unknown"),ISBLANK(J8451)),AND(NOT(O8451="Unknown"),ISBLANK(R8451))),"Missing Information", INDEX(Table15[Entire Service Line Classification], MATCH(SUMIFS(Table15[Unique ID],Table15[System-Owned Portion],E8451,Table15[If Material Anything Other than "Lead" in Column E,Was Material Ever Previously Lead?],G8451,Table15[Customer-Owned Portion],O8451),Table15[Unique ID],0),0)))</f>
        <v/>
      </c>
      <c r="X8451"/>
    </row>
    <row r="8452" spans="2:24" x14ac:dyDescent="0.35">
      <c r="B8452" s="146"/>
      <c r="C8452" s="31"/>
      <c r="D8452" s="31"/>
      <c r="E8452" s="44"/>
      <c r="F8452" s="43"/>
      <c r="G8452" s="84"/>
      <c r="H8452" s="31"/>
      <c r="I8452" s="31"/>
      <c r="J8452" s="84"/>
      <c r="K8452" s="31"/>
      <c r="L8452" s="31"/>
      <c r="M8452" s="169"/>
      <c r="N8452" s="148"/>
      <c r="O8452" s="106"/>
      <c r="P8452" s="43"/>
      <c r="Q8452" s="31"/>
      <c r="R8452" s="84"/>
      <c r="S8452" s="31"/>
      <c r="T8452" s="31"/>
      <c r="U8452" s="169"/>
      <c r="V8452" s="150"/>
      <c r="W8452" s="342" t="str" cm="1">
        <f t="array" ref="W8452">IF(SUM(LEN(B8452:V8452))=0,"",IF(OR(OR(ISBLANK(F8452),SUM(LEN(C8452),LEN(D8452))=0),AND(NOT(E8452="Unknown"),ISBLANK(J8452)),AND(NOT(O8452="Unknown"),ISBLANK(R8452))),"Missing Information", INDEX(Table15[Entire Service Line Classification], MATCH(SUMIFS(Table15[Unique ID],Table15[System-Owned Portion],E8452,Table15[If Material Anything Other than "Lead" in Column E,Was Material Ever Previously Lead?],G8452,Table15[Customer-Owned Portion],O8452),Table15[Unique ID],0),0)))</f>
        <v/>
      </c>
      <c r="X8452"/>
    </row>
    <row r="8453" spans="2:24" x14ac:dyDescent="0.35">
      <c r="B8453" s="146"/>
      <c r="C8453" s="31"/>
      <c r="D8453" s="31"/>
      <c r="E8453" s="44"/>
      <c r="F8453" s="43"/>
      <c r="G8453" s="84"/>
      <c r="H8453" s="31"/>
      <c r="I8453" s="31"/>
      <c r="J8453" s="84"/>
      <c r="K8453" s="31"/>
      <c r="L8453" s="31"/>
      <c r="M8453" s="169"/>
      <c r="N8453" s="148"/>
      <c r="O8453" s="106"/>
      <c r="P8453" s="43"/>
      <c r="Q8453" s="31"/>
      <c r="R8453" s="84"/>
      <c r="S8453" s="31"/>
      <c r="T8453" s="31"/>
      <c r="U8453" s="169"/>
      <c r="V8453" s="150"/>
      <c r="W8453" s="342" t="str" cm="1">
        <f t="array" ref="W8453">IF(SUM(LEN(B8453:V8453))=0,"",IF(OR(OR(ISBLANK(F8453),SUM(LEN(C8453),LEN(D8453))=0),AND(NOT(E8453="Unknown"),ISBLANK(J8453)),AND(NOT(O8453="Unknown"),ISBLANK(R8453))),"Missing Information", INDEX(Table15[Entire Service Line Classification], MATCH(SUMIFS(Table15[Unique ID],Table15[System-Owned Portion],E8453,Table15[If Material Anything Other than "Lead" in Column E,Was Material Ever Previously Lead?],G8453,Table15[Customer-Owned Portion],O8453),Table15[Unique ID],0),0)))</f>
        <v/>
      </c>
      <c r="X8453"/>
    </row>
    <row r="8454" spans="2:24" x14ac:dyDescent="0.35">
      <c r="B8454" s="146"/>
      <c r="C8454" s="31"/>
      <c r="D8454" s="31"/>
      <c r="E8454" s="44"/>
      <c r="F8454" s="43"/>
      <c r="G8454" s="84"/>
      <c r="H8454" s="31"/>
      <c r="I8454" s="31"/>
      <c r="J8454" s="84"/>
      <c r="K8454" s="31"/>
      <c r="L8454" s="31"/>
      <c r="M8454" s="169"/>
      <c r="N8454" s="148"/>
      <c r="O8454" s="106"/>
      <c r="P8454" s="43"/>
      <c r="Q8454" s="31"/>
      <c r="R8454" s="84"/>
      <c r="S8454" s="31"/>
      <c r="T8454" s="31"/>
      <c r="U8454" s="169"/>
      <c r="V8454" s="150"/>
      <c r="W8454" s="342" t="str" cm="1">
        <f t="array" ref="W8454">IF(SUM(LEN(B8454:V8454))=0,"",IF(OR(OR(ISBLANK(F8454),SUM(LEN(C8454),LEN(D8454))=0),AND(NOT(E8454="Unknown"),ISBLANK(J8454)),AND(NOT(O8454="Unknown"),ISBLANK(R8454))),"Missing Information", INDEX(Table15[Entire Service Line Classification], MATCH(SUMIFS(Table15[Unique ID],Table15[System-Owned Portion],E8454,Table15[If Material Anything Other than "Lead" in Column E,Was Material Ever Previously Lead?],G8454,Table15[Customer-Owned Portion],O8454),Table15[Unique ID],0),0)))</f>
        <v/>
      </c>
      <c r="X8454"/>
    </row>
    <row r="8455" spans="2:24" x14ac:dyDescent="0.35">
      <c r="B8455" s="146"/>
      <c r="C8455" s="31"/>
      <c r="D8455" s="31"/>
      <c r="E8455" s="44"/>
      <c r="F8455" s="43"/>
      <c r="G8455" s="84"/>
      <c r="H8455" s="31"/>
      <c r="I8455" s="31"/>
      <c r="J8455" s="84"/>
      <c r="K8455" s="31"/>
      <c r="L8455" s="31"/>
      <c r="M8455" s="169"/>
      <c r="N8455" s="148"/>
      <c r="O8455" s="106"/>
      <c r="P8455" s="43"/>
      <c r="Q8455" s="31"/>
      <c r="R8455" s="84"/>
      <c r="S8455" s="31"/>
      <c r="T8455" s="31"/>
      <c r="U8455" s="169"/>
      <c r="V8455" s="150"/>
      <c r="W8455" s="342" t="str" cm="1">
        <f t="array" ref="W8455">IF(SUM(LEN(B8455:V8455))=0,"",IF(OR(OR(ISBLANK(F8455),SUM(LEN(C8455),LEN(D8455))=0),AND(NOT(E8455="Unknown"),ISBLANK(J8455)),AND(NOT(O8455="Unknown"),ISBLANK(R8455))),"Missing Information", INDEX(Table15[Entire Service Line Classification], MATCH(SUMIFS(Table15[Unique ID],Table15[System-Owned Portion],E8455,Table15[If Material Anything Other than "Lead" in Column E,Was Material Ever Previously Lead?],G8455,Table15[Customer-Owned Portion],O8455),Table15[Unique ID],0),0)))</f>
        <v/>
      </c>
      <c r="X8455"/>
    </row>
    <row r="8456" spans="2:24" x14ac:dyDescent="0.35">
      <c r="B8456" s="146"/>
      <c r="C8456" s="31"/>
      <c r="D8456" s="31"/>
      <c r="E8456" s="44"/>
      <c r="F8456" s="43"/>
      <c r="G8456" s="84"/>
      <c r="H8456" s="31"/>
      <c r="I8456" s="31"/>
      <c r="J8456" s="84"/>
      <c r="K8456" s="31"/>
      <c r="L8456" s="31"/>
      <c r="M8456" s="169"/>
      <c r="N8456" s="148"/>
      <c r="O8456" s="106"/>
      <c r="P8456" s="43"/>
      <c r="Q8456" s="31"/>
      <c r="R8456" s="84"/>
      <c r="S8456" s="31"/>
      <c r="T8456" s="31"/>
      <c r="U8456" s="169"/>
      <c r="V8456" s="150"/>
      <c r="W8456" s="342" t="str" cm="1">
        <f t="array" ref="W8456">IF(SUM(LEN(B8456:V8456))=0,"",IF(OR(OR(ISBLANK(F8456),SUM(LEN(C8456),LEN(D8456))=0),AND(NOT(E8456="Unknown"),ISBLANK(J8456)),AND(NOT(O8456="Unknown"),ISBLANK(R8456))),"Missing Information", INDEX(Table15[Entire Service Line Classification], MATCH(SUMIFS(Table15[Unique ID],Table15[System-Owned Portion],E8456,Table15[If Material Anything Other than "Lead" in Column E,Was Material Ever Previously Lead?],G8456,Table15[Customer-Owned Portion],O8456),Table15[Unique ID],0),0)))</f>
        <v/>
      </c>
      <c r="X8456"/>
    </row>
    <row r="8457" spans="2:24" x14ac:dyDescent="0.35">
      <c r="B8457" s="146"/>
      <c r="C8457" s="31"/>
      <c r="D8457" s="31"/>
      <c r="E8457" s="44"/>
      <c r="F8457" s="43"/>
      <c r="G8457" s="84"/>
      <c r="H8457" s="31"/>
      <c r="I8457" s="31"/>
      <c r="J8457" s="84"/>
      <c r="K8457" s="31"/>
      <c r="L8457" s="31"/>
      <c r="M8457" s="169"/>
      <c r="N8457" s="148"/>
      <c r="O8457" s="106"/>
      <c r="P8457" s="43"/>
      <c r="Q8457" s="31"/>
      <c r="R8457" s="84"/>
      <c r="S8457" s="31"/>
      <c r="T8457" s="31"/>
      <c r="U8457" s="169"/>
      <c r="V8457" s="150"/>
      <c r="W8457" s="342" t="str" cm="1">
        <f t="array" ref="W8457">IF(SUM(LEN(B8457:V8457))=0,"",IF(OR(OR(ISBLANK(F8457),SUM(LEN(C8457),LEN(D8457))=0),AND(NOT(E8457="Unknown"),ISBLANK(J8457)),AND(NOT(O8457="Unknown"),ISBLANK(R8457))),"Missing Information", INDEX(Table15[Entire Service Line Classification], MATCH(SUMIFS(Table15[Unique ID],Table15[System-Owned Portion],E8457,Table15[If Material Anything Other than "Lead" in Column E,Was Material Ever Previously Lead?],G8457,Table15[Customer-Owned Portion],O8457),Table15[Unique ID],0),0)))</f>
        <v/>
      </c>
      <c r="X8457"/>
    </row>
    <row r="8458" spans="2:24" x14ac:dyDescent="0.35">
      <c r="B8458" s="146"/>
      <c r="C8458" s="31"/>
      <c r="D8458" s="31"/>
      <c r="E8458" s="44"/>
      <c r="F8458" s="43"/>
      <c r="G8458" s="84"/>
      <c r="H8458" s="31"/>
      <c r="I8458" s="31"/>
      <c r="J8458" s="84"/>
      <c r="K8458" s="31"/>
      <c r="L8458" s="31"/>
      <c r="M8458" s="169"/>
      <c r="N8458" s="148"/>
      <c r="O8458" s="106"/>
      <c r="P8458" s="43"/>
      <c r="Q8458" s="31"/>
      <c r="R8458" s="84"/>
      <c r="S8458" s="31"/>
      <c r="T8458" s="31"/>
      <c r="U8458" s="169"/>
      <c r="V8458" s="150"/>
      <c r="W8458" s="342" t="str" cm="1">
        <f t="array" ref="W8458">IF(SUM(LEN(B8458:V8458))=0,"",IF(OR(OR(ISBLANK(F8458),SUM(LEN(C8458),LEN(D8458))=0),AND(NOT(E8458="Unknown"),ISBLANK(J8458)),AND(NOT(O8458="Unknown"),ISBLANK(R8458))),"Missing Information", INDEX(Table15[Entire Service Line Classification], MATCH(SUMIFS(Table15[Unique ID],Table15[System-Owned Portion],E8458,Table15[If Material Anything Other than "Lead" in Column E,Was Material Ever Previously Lead?],G8458,Table15[Customer-Owned Portion],O8458),Table15[Unique ID],0),0)))</f>
        <v/>
      </c>
      <c r="X8458"/>
    </row>
    <row r="8459" spans="2:24" x14ac:dyDescent="0.35">
      <c r="B8459" s="146"/>
      <c r="C8459" s="31"/>
      <c r="D8459" s="31"/>
      <c r="E8459" s="44"/>
      <c r="F8459" s="43"/>
      <c r="G8459" s="84"/>
      <c r="H8459" s="31"/>
      <c r="I8459" s="31"/>
      <c r="J8459" s="84"/>
      <c r="K8459" s="31"/>
      <c r="L8459" s="31"/>
      <c r="M8459" s="169"/>
      <c r="N8459" s="148"/>
      <c r="O8459" s="106"/>
      <c r="P8459" s="43"/>
      <c r="Q8459" s="31"/>
      <c r="R8459" s="84"/>
      <c r="S8459" s="31"/>
      <c r="T8459" s="31"/>
      <c r="U8459" s="169"/>
      <c r="V8459" s="150"/>
      <c r="W8459" s="342" t="str" cm="1">
        <f t="array" ref="W8459">IF(SUM(LEN(B8459:V8459))=0,"",IF(OR(OR(ISBLANK(F8459),SUM(LEN(C8459),LEN(D8459))=0),AND(NOT(E8459="Unknown"),ISBLANK(J8459)),AND(NOT(O8459="Unknown"),ISBLANK(R8459))),"Missing Information", INDEX(Table15[Entire Service Line Classification], MATCH(SUMIFS(Table15[Unique ID],Table15[System-Owned Portion],E8459,Table15[If Material Anything Other than "Lead" in Column E,Was Material Ever Previously Lead?],G8459,Table15[Customer-Owned Portion],O8459),Table15[Unique ID],0),0)))</f>
        <v/>
      </c>
      <c r="X8459"/>
    </row>
    <row r="8460" spans="2:24" x14ac:dyDescent="0.35">
      <c r="B8460" s="146"/>
      <c r="C8460" s="31"/>
      <c r="D8460" s="31"/>
      <c r="E8460" s="44"/>
      <c r="F8460" s="43"/>
      <c r="G8460" s="84"/>
      <c r="H8460" s="31"/>
      <c r="I8460" s="31"/>
      <c r="J8460" s="84"/>
      <c r="K8460" s="31"/>
      <c r="L8460" s="31"/>
      <c r="M8460" s="169"/>
      <c r="N8460" s="148"/>
      <c r="O8460" s="106"/>
      <c r="P8460" s="43"/>
      <c r="Q8460" s="31"/>
      <c r="R8460" s="84"/>
      <c r="S8460" s="31"/>
      <c r="T8460" s="31"/>
      <c r="U8460" s="169"/>
      <c r="V8460" s="150"/>
      <c r="W8460" s="342" t="str" cm="1">
        <f t="array" ref="W8460">IF(SUM(LEN(B8460:V8460))=0,"",IF(OR(OR(ISBLANK(F8460),SUM(LEN(C8460),LEN(D8460))=0),AND(NOT(E8460="Unknown"),ISBLANK(J8460)),AND(NOT(O8460="Unknown"),ISBLANK(R8460))),"Missing Information", INDEX(Table15[Entire Service Line Classification], MATCH(SUMIFS(Table15[Unique ID],Table15[System-Owned Portion],E8460,Table15[If Material Anything Other than "Lead" in Column E,Was Material Ever Previously Lead?],G8460,Table15[Customer-Owned Portion],O8460),Table15[Unique ID],0),0)))</f>
        <v/>
      </c>
      <c r="X8460"/>
    </row>
    <row r="8461" spans="2:24" x14ac:dyDescent="0.35">
      <c r="B8461" s="146"/>
      <c r="C8461" s="31"/>
      <c r="D8461" s="31"/>
      <c r="E8461" s="44"/>
      <c r="F8461" s="43"/>
      <c r="G8461" s="84"/>
      <c r="H8461" s="31"/>
      <c r="I8461" s="31"/>
      <c r="J8461" s="84"/>
      <c r="K8461" s="31"/>
      <c r="L8461" s="31"/>
      <c r="M8461" s="169"/>
      <c r="N8461" s="148"/>
      <c r="O8461" s="106"/>
      <c r="P8461" s="43"/>
      <c r="Q8461" s="31"/>
      <c r="R8461" s="84"/>
      <c r="S8461" s="31"/>
      <c r="T8461" s="31"/>
      <c r="U8461" s="169"/>
      <c r="V8461" s="150"/>
      <c r="W8461" s="342" t="str" cm="1">
        <f t="array" ref="W8461">IF(SUM(LEN(B8461:V8461))=0,"",IF(OR(OR(ISBLANK(F8461),SUM(LEN(C8461),LEN(D8461))=0),AND(NOT(E8461="Unknown"),ISBLANK(J8461)),AND(NOT(O8461="Unknown"),ISBLANK(R8461))),"Missing Information", INDEX(Table15[Entire Service Line Classification], MATCH(SUMIFS(Table15[Unique ID],Table15[System-Owned Portion],E8461,Table15[If Material Anything Other than "Lead" in Column E,Was Material Ever Previously Lead?],G8461,Table15[Customer-Owned Portion],O8461),Table15[Unique ID],0),0)))</f>
        <v/>
      </c>
      <c r="X8461"/>
    </row>
    <row r="8462" spans="2:24" x14ac:dyDescent="0.35">
      <c r="B8462" s="146"/>
      <c r="C8462" s="31"/>
      <c r="D8462" s="31"/>
      <c r="E8462" s="44"/>
      <c r="F8462" s="43"/>
      <c r="G8462" s="84"/>
      <c r="H8462" s="31"/>
      <c r="I8462" s="31"/>
      <c r="J8462" s="84"/>
      <c r="K8462" s="31"/>
      <c r="L8462" s="31"/>
      <c r="M8462" s="169"/>
      <c r="N8462" s="148"/>
      <c r="O8462" s="106"/>
      <c r="P8462" s="43"/>
      <c r="Q8462" s="31"/>
      <c r="R8462" s="84"/>
      <c r="S8462" s="31"/>
      <c r="T8462" s="31"/>
      <c r="U8462" s="169"/>
      <c r="V8462" s="150"/>
      <c r="W8462" s="342" t="str" cm="1">
        <f t="array" ref="W8462">IF(SUM(LEN(B8462:V8462))=0,"",IF(OR(OR(ISBLANK(F8462),SUM(LEN(C8462),LEN(D8462))=0),AND(NOT(E8462="Unknown"),ISBLANK(J8462)),AND(NOT(O8462="Unknown"),ISBLANK(R8462))),"Missing Information", INDEX(Table15[Entire Service Line Classification], MATCH(SUMIFS(Table15[Unique ID],Table15[System-Owned Portion],E8462,Table15[If Material Anything Other than "Lead" in Column E,Was Material Ever Previously Lead?],G8462,Table15[Customer-Owned Portion],O8462),Table15[Unique ID],0),0)))</f>
        <v/>
      </c>
      <c r="X8462"/>
    </row>
    <row r="8463" spans="2:24" x14ac:dyDescent="0.35">
      <c r="B8463" s="146"/>
      <c r="C8463" s="31"/>
      <c r="D8463" s="31"/>
      <c r="E8463" s="44"/>
      <c r="F8463" s="43"/>
      <c r="G8463" s="84"/>
      <c r="H8463" s="31"/>
      <c r="I8463" s="31"/>
      <c r="J8463" s="84"/>
      <c r="K8463" s="31"/>
      <c r="L8463" s="31"/>
      <c r="M8463" s="169"/>
      <c r="N8463" s="148"/>
      <c r="O8463" s="106"/>
      <c r="P8463" s="43"/>
      <c r="Q8463" s="31"/>
      <c r="R8463" s="84"/>
      <c r="S8463" s="31"/>
      <c r="T8463" s="31"/>
      <c r="U8463" s="169"/>
      <c r="V8463" s="150"/>
      <c r="W8463" s="342" t="str" cm="1">
        <f t="array" ref="W8463">IF(SUM(LEN(B8463:V8463))=0,"",IF(OR(OR(ISBLANK(F8463),SUM(LEN(C8463),LEN(D8463))=0),AND(NOT(E8463="Unknown"),ISBLANK(J8463)),AND(NOT(O8463="Unknown"),ISBLANK(R8463))),"Missing Information", INDEX(Table15[Entire Service Line Classification], MATCH(SUMIFS(Table15[Unique ID],Table15[System-Owned Portion],E8463,Table15[If Material Anything Other than "Lead" in Column E,Was Material Ever Previously Lead?],G8463,Table15[Customer-Owned Portion],O8463),Table15[Unique ID],0),0)))</f>
        <v/>
      </c>
      <c r="X8463"/>
    </row>
    <row r="8464" spans="2:24" x14ac:dyDescent="0.35">
      <c r="B8464" s="146"/>
      <c r="C8464" s="31"/>
      <c r="D8464" s="31"/>
      <c r="E8464" s="44"/>
      <c r="F8464" s="43"/>
      <c r="G8464" s="84"/>
      <c r="H8464" s="31"/>
      <c r="I8464" s="31"/>
      <c r="J8464" s="84"/>
      <c r="K8464" s="31"/>
      <c r="L8464" s="31"/>
      <c r="M8464" s="169"/>
      <c r="N8464" s="148"/>
      <c r="O8464" s="106"/>
      <c r="P8464" s="43"/>
      <c r="Q8464" s="31"/>
      <c r="R8464" s="84"/>
      <c r="S8464" s="31"/>
      <c r="T8464" s="31"/>
      <c r="U8464" s="169"/>
      <c r="V8464" s="150"/>
      <c r="W8464" s="342" t="str" cm="1">
        <f t="array" ref="W8464">IF(SUM(LEN(B8464:V8464))=0,"",IF(OR(OR(ISBLANK(F8464),SUM(LEN(C8464),LEN(D8464))=0),AND(NOT(E8464="Unknown"),ISBLANK(J8464)),AND(NOT(O8464="Unknown"),ISBLANK(R8464))),"Missing Information", INDEX(Table15[Entire Service Line Classification], MATCH(SUMIFS(Table15[Unique ID],Table15[System-Owned Portion],E8464,Table15[If Material Anything Other than "Lead" in Column E,Was Material Ever Previously Lead?],G8464,Table15[Customer-Owned Portion],O8464),Table15[Unique ID],0),0)))</f>
        <v/>
      </c>
      <c r="X8464"/>
    </row>
    <row r="8465" spans="2:24" x14ac:dyDescent="0.35">
      <c r="B8465" s="146"/>
      <c r="C8465" s="31"/>
      <c r="D8465" s="31"/>
      <c r="E8465" s="44"/>
      <c r="F8465" s="43"/>
      <c r="G8465" s="84"/>
      <c r="H8465" s="31"/>
      <c r="I8465" s="31"/>
      <c r="J8465" s="84"/>
      <c r="K8465" s="31"/>
      <c r="L8465" s="31"/>
      <c r="M8465" s="169"/>
      <c r="N8465" s="148"/>
      <c r="O8465" s="106"/>
      <c r="P8465" s="43"/>
      <c r="Q8465" s="31"/>
      <c r="R8465" s="84"/>
      <c r="S8465" s="31"/>
      <c r="T8465" s="31"/>
      <c r="U8465" s="169"/>
      <c r="V8465" s="150"/>
      <c r="W8465" s="342" t="str" cm="1">
        <f t="array" ref="W8465">IF(SUM(LEN(B8465:V8465))=0,"",IF(OR(OR(ISBLANK(F8465),SUM(LEN(C8465),LEN(D8465))=0),AND(NOT(E8465="Unknown"),ISBLANK(J8465)),AND(NOT(O8465="Unknown"),ISBLANK(R8465))),"Missing Information", INDEX(Table15[Entire Service Line Classification], MATCH(SUMIFS(Table15[Unique ID],Table15[System-Owned Portion],E8465,Table15[If Material Anything Other than "Lead" in Column E,Was Material Ever Previously Lead?],G8465,Table15[Customer-Owned Portion],O8465),Table15[Unique ID],0),0)))</f>
        <v/>
      </c>
      <c r="X8465"/>
    </row>
    <row r="8466" spans="2:24" x14ac:dyDescent="0.35">
      <c r="B8466" s="146"/>
      <c r="C8466" s="31"/>
      <c r="D8466" s="31"/>
      <c r="E8466" s="44"/>
      <c r="F8466" s="43"/>
      <c r="G8466" s="84"/>
      <c r="H8466" s="31"/>
      <c r="I8466" s="31"/>
      <c r="J8466" s="84"/>
      <c r="K8466" s="31"/>
      <c r="L8466" s="31"/>
      <c r="M8466" s="169"/>
      <c r="N8466" s="148"/>
      <c r="O8466" s="106"/>
      <c r="P8466" s="43"/>
      <c r="Q8466" s="31"/>
      <c r="R8466" s="84"/>
      <c r="S8466" s="31"/>
      <c r="T8466" s="31"/>
      <c r="U8466" s="169"/>
      <c r="V8466" s="150"/>
      <c r="W8466" s="342" t="str" cm="1">
        <f t="array" ref="W8466">IF(SUM(LEN(B8466:V8466))=0,"",IF(OR(OR(ISBLANK(F8466),SUM(LEN(C8466),LEN(D8466))=0),AND(NOT(E8466="Unknown"),ISBLANK(J8466)),AND(NOT(O8466="Unknown"),ISBLANK(R8466))),"Missing Information", INDEX(Table15[Entire Service Line Classification], MATCH(SUMIFS(Table15[Unique ID],Table15[System-Owned Portion],E8466,Table15[If Material Anything Other than "Lead" in Column E,Was Material Ever Previously Lead?],G8466,Table15[Customer-Owned Portion],O8466),Table15[Unique ID],0),0)))</f>
        <v/>
      </c>
      <c r="X8466"/>
    </row>
    <row r="8467" spans="2:24" x14ac:dyDescent="0.35">
      <c r="B8467" s="146"/>
      <c r="C8467" s="31"/>
      <c r="D8467" s="31"/>
      <c r="E8467" s="44"/>
      <c r="F8467" s="43"/>
      <c r="G8467" s="84"/>
      <c r="H8467" s="31"/>
      <c r="I8467" s="31"/>
      <c r="J8467" s="84"/>
      <c r="K8467" s="31"/>
      <c r="L8467" s="31"/>
      <c r="M8467" s="169"/>
      <c r="N8467" s="148"/>
      <c r="O8467" s="106"/>
      <c r="P8467" s="43"/>
      <c r="Q8467" s="31"/>
      <c r="R8467" s="84"/>
      <c r="S8467" s="31"/>
      <c r="T8467" s="31"/>
      <c r="U8467" s="169"/>
      <c r="V8467" s="150"/>
      <c r="W8467" s="342" t="str" cm="1">
        <f t="array" ref="W8467">IF(SUM(LEN(B8467:V8467))=0,"",IF(OR(OR(ISBLANK(F8467),SUM(LEN(C8467),LEN(D8467))=0),AND(NOT(E8467="Unknown"),ISBLANK(J8467)),AND(NOT(O8467="Unknown"),ISBLANK(R8467))),"Missing Information", INDEX(Table15[Entire Service Line Classification], MATCH(SUMIFS(Table15[Unique ID],Table15[System-Owned Portion],E8467,Table15[If Material Anything Other than "Lead" in Column E,Was Material Ever Previously Lead?],G8467,Table15[Customer-Owned Portion],O8467),Table15[Unique ID],0),0)))</f>
        <v/>
      </c>
      <c r="X8467"/>
    </row>
    <row r="8468" spans="2:24" x14ac:dyDescent="0.35">
      <c r="B8468" s="146"/>
      <c r="C8468" s="31"/>
      <c r="D8468" s="31"/>
      <c r="E8468" s="44"/>
      <c r="F8468" s="43"/>
      <c r="G8468" s="84"/>
      <c r="H8468" s="31"/>
      <c r="I8468" s="31"/>
      <c r="J8468" s="84"/>
      <c r="K8468" s="31"/>
      <c r="L8468" s="31"/>
      <c r="M8468" s="169"/>
      <c r="N8468" s="148"/>
      <c r="O8468" s="106"/>
      <c r="P8468" s="43"/>
      <c r="Q8468" s="31"/>
      <c r="R8468" s="84"/>
      <c r="S8468" s="31"/>
      <c r="T8468" s="31"/>
      <c r="U8468" s="169"/>
      <c r="V8468" s="150"/>
      <c r="W8468" s="342" t="str" cm="1">
        <f t="array" ref="W8468">IF(SUM(LEN(B8468:V8468))=0,"",IF(OR(OR(ISBLANK(F8468),SUM(LEN(C8468),LEN(D8468))=0),AND(NOT(E8468="Unknown"),ISBLANK(J8468)),AND(NOT(O8468="Unknown"),ISBLANK(R8468))),"Missing Information", INDEX(Table15[Entire Service Line Classification], MATCH(SUMIFS(Table15[Unique ID],Table15[System-Owned Portion],E8468,Table15[If Material Anything Other than "Lead" in Column E,Was Material Ever Previously Lead?],G8468,Table15[Customer-Owned Portion],O8468),Table15[Unique ID],0),0)))</f>
        <v/>
      </c>
      <c r="X8468"/>
    </row>
    <row r="8469" spans="2:24" x14ac:dyDescent="0.35">
      <c r="B8469" s="146"/>
      <c r="C8469" s="31"/>
      <c r="D8469" s="31"/>
      <c r="E8469" s="44"/>
      <c r="F8469" s="43"/>
      <c r="G8469" s="84"/>
      <c r="H8469" s="31"/>
      <c r="I8469" s="31"/>
      <c r="J8469" s="84"/>
      <c r="K8469" s="31"/>
      <c r="L8469" s="31"/>
      <c r="M8469" s="169"/>
      <c r="N8469" s="148"/>
      <c r="O8469" s="106"/>
      <c r="P8469" s="43"/>
      <c r="Q8469" s="31"/>
      <c r="R8469" s="84"/>
      <c r="S8469" s="31"/>
      <c r="T8469" s="31"/>
      <c r="U8469" s="169"/>
      <c r="V8469" s="150"/>
      <c r="W8469" s="342" t="str" cm="1">
        <f t="array" ref="W8469">IF(SUM(LEN(B8469:V8469))=0,"",IF(OR(OR(ISBLANK(F8469),SUM(LEN(C8469),LEN(D8469))=0),AND(NOT(E8469="Unknown"),ISBLANK(J8469)),AND(NOT(O8469="Unknown"),ISBLANK(R8469))),"Missing Information", INDEX(Table15[Entire Service Line Classification], MATCH(SUMIFS(Table15[Unique ID],Table15[System-Owned Portion],E8469,Table15[If Material Anything Other than "Lead" in Column E,Was Material Ever Previously Lead?],G8469,Table15[Customer-Owned Portion],O8469),Table15[Unique ID],0),0)))</f>
        <v/>
      </c>
      <c r="X8469"/>
    </row>
    <row r="8470" spans="2:24" x14ac:dyDescent="0.35">
      <c r="B8470" s="146"/>
      <c r="C8470" s="31"/>
      <c r="D8470" s="31"/>
      <c r="E8470" s="44"/>
      <c r="F8470" s="43"/>
      <c r="G8470" s="84"/>
      <c r="H8470" s="31"/>
      <c r="I8470" s="31"/>
      <c r="J8470" s="84"/>
      <c r="K8470" s="31"/>
      <c r="L8470" s="31"/>
      <c r="M8470" s="169"/>
      <c r="N8470" s="148"/>
      <c r="O8470" s="106"/>
      <c r="P8470" s="43"/>
      <c r="Q8470" s="31"/>
      <c r="R8470" s="84"/>
      <c r="S8470" s="31"/>
      <c r="T8470" s="31"/>
      <c r="U8470" s="169"/>
      <c r="V8470" s="150"/>
      <c r="W8470" s="342" t="str" cm="1">
        <f t="array" ref="W8470">IF(SUM(LEN(B8470:V8470))=0,"",IF(OR(OR(ISBLANK(F8470),SUM(LEN(C8470),LEN(D8470))=0),AND(NOT(E8470="Unknown"),ISBLANK(J8470)),AND(NOT(O8470="Unknown"),ISBLANK(R8470))),"Missing Information", INDEX(Table15[Entire Service Line Classification], MATCH(SUMIFS(Table15[Unique ID],Table15[System-Owned Portion],E8470,Table15[If Material Anything Other than "Lead" in Column E,Was Material Ever Previously Lead?],G8470,Table15[Customer-Owned Portion],O8470),Table15[Unique ID],0),0)))</f>
        <v/>
      </c>
      <c r="X8470"/>
    </row>
    <row r="8471" spans="2:24" x14ac:dyDescent="0.35">
      <c r="B8471" s="146"/>
      <c r="C8471" s="31"/>
      <c r="D8471" s="31"/>
      <c r="E8471" s="44"/>
      <c r="F8471" s="43"/>
      <c r="G8471" s="84"/>
      <c r="H8471" s="31"/>
      <c r="I8471" s="31"/>
      <c r="J8471" s="84"/>
      <c r="K8471" s="31"/>
      <c r="L8471" s="31"/>
      <c r="M8471" s="169"/>
      <c r="N8471" s="148"/>
      <c r="O8471" s="106"/>
      <c r="P8471" s="43"/>
      <c r="Q8471" s="31"/>
      <c r="R8471" s="84"/>
      <c r="S8471" s="31"/>
      <c r="T8471" s="31"/>
      <c r="U8471" s="169"/>
      <c r="V8471" s="150"/>
      <c r="W8471" s="342" t="str" cm="1">
        <f t="array" ref="W8471">IF(SUM(LEN(B8471:V8471))=0,"",IF(OR(OR(ISBLANK(F8471),SUM(LEN(C8471),LEN(D8471))=0),AND(NOT(E8471="Unknown"),ISBLANK(J8471)),AND(NOT(O8471="Unknown"),ISBLANK(R8471))),"Missing Information", INDEX(Table15[Entire Service Line Classification], MATCH(SUMIFS(Table15[Unique ID],Table15[System-Owned Portion],E8471,Table15[If Material Anything Other than "Lead" in Column E,Was Material Ever Previously Lead?],G8471,Table15[Customer-Owned Portion],O8471),Table15[Unique ID],0),0)))</f>
        <v/>
      </c>
      <c r="X8471"/>
    </row>
    <row r="8472" spans="2:24" x14ac:dyDescent="0.35">
      <c r="B8472" s="146"/>
      <c r="C8472" s="31"/>
      <c r="D8472" s="31"/>
      <c r="E8472" s="44"/>
      <c r="F8472" s="43"/>
      <c r="G8472" s="84"/>
      <c r="H8472" s="31"/>
      <c r="I8472" s="31"/>
      <c r="J8472" s="84"/>
      <c r="K8472" s="31"/>
      <c r="L8472" s="31"/>
      <c r="M8472" s="169"/>
      <c r="N8472" s="148"/>
      <c r="O8472" s="106"/>
      <c r="P8472" s="43"/>
      <c r="Q8472" s="31"/>
      <c r="R8472" s="84"/>
      <c r="S8472" s="31"/>
      <c r="T8472" s="31"/>
      <c r="U8472" s="169"/>
      <c r="V8472" s="150"/>
      <c r="W8472" s="342" t="str" cm="1">
        <f t="array" ref="W8472">IF(SUM(LEN(B8472:V8472))=0,"",IF(OR(OR(ISBLANK(F8472),SUM(LEN(C8472),LEN(D8472))=0),AND(NOT(E8472="Unknown"),ISBLANK(J8472)),AND(NOT(O8472="Unknown"),ISBLANK(R8472))),"Missing Information", INDEX(Table15[Entire Service Line Classification], MATCH(SUMIFS(Table15[Unique ID],Table15[System-Owned Portion],E8472,Table15[If Material Anything Other than "Lead" in Column E,Was Material Ever Previously Lead?],G8472,Table15[Customer-Owned Portion],O8472),Table15[Unique ID],0),0)))</f>
        <v/>
      </c>
      <c r="X8472"/>
    </row>
    <row r="8473" spans="2:24" x14ac:dyDescent="0.35">
      <c r="B8473" s="146"/>
      <c r="C8473" s="31"/>
      <c r="D8473" s="31"/>
      <c r="E8473" s="44"/>
      <c r="F8473" s="43"/>
      <c r="G8473" s="84"/>
      <c r="H8473" s="31"/>
      <c r="I8473" s="31"/>
      <c r="J8473" s="84"/>
      <c r="K8473" s="31"/>
      <c r="L8473" s="31"/>
      <c r="M8473" s="169"/>
      <c r="N8473" s="148"/>
      <c r="O8473" s="106"/>
      <c r="P8473" s="43"/>
      <c r="Q8473" s="31"/>
      <c r="R8473" s="84"/>
      <c r="S8473" s="31"/>
      <c r="T8473" s="31"/>
      <c r="U8473" s="169"/>
      <c r="V8473" s="150"/>
      <c r="W8473" s="342" t="str" cm="1">
        <f t="array" ref="W8473">IF(SUM(LEN(B8473:V8473))=0,"",IF(OR(OR(ISBLANK(F8473),SUM(LEN(C8473),LEN(D8473))=0),AND(NOT(E8473="Unknown"),ISBLANK(J8473)),AND(NOT(O8473="Unknown"),ISBLANK(R8473))),"Missing Information", INDEX(Table15[Entire Service Line Classification], MATCH(SUMIFS(Table15[Unique ID],Table15[System-Owned Portion],E8473,Table15[If Material Anything Other than "Lead" in Column E,Was Material Ever Previously Lead?],G8473,Table15[Customer-Owned Portion],O8473),Table15[Unique ID],0),0)))</f>
        <v/>
      </c>
      <c r="X8473"/>
    </row>
    <row r="8474" spans="2:24" x14ac:dyDescent="0.35">
      <c r="B8474" s="146"/>
      <c r="C8474" s="31"/>
      <c r="D8474" s="31"/>
      <c r="E8474" s="44"/>
      <c r="F8474" s="43"/>
      <c r="G8474" s="84"/>
      <c r="H8474" s="31"/>
      <c r="I8474" s="31"/>
      <c r="J8474" s="84"/>
      <c r="K8474" s="31"/>
      <c r="L8474" s="31"/>
      <c r="M8474" s="169"/>
      <c r="N8474" s="148"/>
      <c r="O8474" s="106"/>
      <c r="P8474" s="43"/>
      <c r="Q8474" s="31"/>
      <c r="R8474" s="84"/>
      <c r="S8474" s="31"/>
      <c r="T8474" s="31"/>
      <c r="U8474" s="169"/>
      <c r="V8474" s="150"/>
      <c r="W8474" s="342" t="str" cm="1">
        <f t="array" ref="W8474">IF(SUM(LEN(B8474:V8474))=0,"",IF(OR(OR(ISBLANK(F8474),SUM(LEN(C8474),LEN(D8474))=0),AND(NOT(E8474="Unknown"),ISBLANK(J8474)),AND(NOT(O8474="Unknown"),ISBLANK(R8474))),"Missing Information", INDEX(Table15[Entire Service Line Classification], MATCH(SUMIFS(Table15[Unique ID],Table15[System-Owned Portion],E8474,Table15[If Material Anything Other than "Lead" in Column E,Was Material Ever Previously Lead?],G8474,Table15[Customer-Owned Portion],O8474),Table15[Unique ID],0),0)))</f>
        <v/>
      </c>
      <c r="X8474"/>
    </row>
    <row r="8475" spans="2:24" x14ac:dyDescent="0.35">
      <c r="B8475" s="146"/>
      <c r="C8475" s="31"/>
      <c r="D8475" s="31"/>
      <c r="E8475" s="44"/>
      <c r="F8475" s="43"/>
      <c r="G8475" s="84"/>
      <c r="H8475" s="31"/>
      <c r="I8475" s="31"/>
      <c r="J8475" s="84"/>
      <c r="K8475" s="31"/>
      <c r="L8475" s="31"/>
      <c r="M8475" s="169"/>
      <c r="N8475" s="148"/>
      <c r="O8475" s="106"/>
      <c r="P8475" s="43"/>
      <c r="Q8475" s="31"/>
      <c r="R8475" s="84"/>
      <c r="S8475" s="31"/>
      <c r="T8475" s="31"/>
      <c r="U8475" s="169"/>
      <c r="V8475" s="150"/>
      <c r="W8475" s="342" t="str" cm="1">
        <f t="array" ref="W8475">IF(SUM(LEN(B8475:V8475))=0,"",IF(OR(OR(ISBLANK(F8475),SUM(LEN(C8475),LEN(D8475))=0),AND(NOT(E8475="Unknown"),ISBLANK(J8475)),AND(NOT(O8475="Unknown"),ISBLANK(R8475))),"Missing Information", INDEX(Table15[Entire Service Line Classification], MATCH(SUMIFS(Table15[Unique ID],Table15[System-Owned Portion],E8475,Table15[If Material Anything Other than "Lead" in Column E,Was Material Ever Previously Lead?],G8475,Table15[Customer-Owned Portion],O8475),Table15[Unique ID],0),0)))</f>
        <v/>
      </c>
      <c r="X8475"/>
    </row>
    <row r="8476" spans="2:24" x14ac:dyDescent="0.35">
      <c r="B8476" s="146"/>
      <c r="C8476" s="31"/>
      <c r="D8476" s="31"/>
      <c r="E8476" s="44"/>
      <c r="F8476" s="43"/>
      <c r="G8476" s="84"/>
      <c r="H8476" s="31"/>
      <c r="I8476" s="31"/>
      <c r="J8476" s="84"/>
      <c r="K8476" s="31"/>
      <c r="L8476" s="31"/>
      <c r="M8476" s="169"/>
      <c r="N8476" s="148"/>
      <c r="O8476" s="106"/>
      <c r="P8476" s="43"/>
      <c r="Q8476" s="31"/>
      <c r="R8476" s="84"/>
      <c r="S8476" s="31"/>
      <c r="T8476" s="31"/>
      <c r="U8476" s="169"/>
      <c r="V8476" s="150"/>
      <c r="W8476" s="342" t="str" cm="1">
        <f t="array" ref="W8476">IF(SUM(LEN(B8476:V8476))=0,"",IF(OR(OR(ISBLANK(F8476),SUM(LEN(C8476),LEN(D8476))=0),AND(NOT(E8476="Unknown"),ISBLANK(J8476)),AND(NOT(O8476="Unknown"),ISBLANK(R8476))),"Missing Information", INDEX(Table15[Entire Service Line Classification], MATCH(SUMIFS(Table15[Unique ID],Table15[System-Owned Portion],E8476,Table15[If Material Anything Other than "Lead" in Column E,Was Material Ever Previously Lead?],G8476,Table15[Customer-Owned Portion],O8476),Table15[Unique ID],0),0)))</f>
        <v/>
      </c>
      <c r="X8476"/>
    </row>
    <row r="8477" spans="2:24" x14ac:dyDescent="0.35">
      <c r="B8477" s="146"/>
      <c r="C8477" s="31"/>
      <c r="D8477" s="31"/>
      <c r="E8477" s="44"/>
      <c r="F8477" s="43"/>
      <c r="G8477" s="84"/>
      <c r="H8477" s="31"/>
      <c r="I8477" s="31"/>
      <c r="J8477" s="84"/>
      <c r="K8477" s="31"/>
      <c r="L8477" s="31"/>
      <c r="M8477" s="169"/>
      <c r="N8477" s="148"/>
      <c r="O8477" s="106"/>
      <c r="P8477" s="43"/>
      <c r="Q8477" s="31"/>
      <c r="R8477" s="84"/>
      <c r="S8477" s="31"/>
      <c r="T8477" s="31"/>
      <c r="U8477" s="169"/>
      <c r="V8477" s="150"/>
      <c r="W8477" s="342" t="str" cm="1">
        <f t="array" ref="W8477">IF(SUM(LEN(B8477:V8477))=0,"",IF(OR(OR(ISBLANK(F8477),SUM(LEN(C8477),LEN(D8477))=0),AND(NOT(E8477="Unknown"),ISBLANK(J8477)),AND(NOT(O8477="Unknown"),ISBLANK(R8477))),"Missing Information", INDEX(Table15[Entire Service Line Classification], MATCH(SUMIFS(Table15[Unique ID],Table15[System-Owned Portion],E8477,Table15[If Material Anything Other than "Lead" in Column E,Was Material Ever Previously Lead?],G8477,Table15[Customer-Owned Portion],O8477),Table15[Unique ID],0),0)))</f>
        <v/>
      </c>
      <c r="X8477"/>
    </row>
    <row r="8478" spans="2:24" x14ac:dyDescent="0.35">
      <c r="B8478" s="146"/>
      <c r="C8478" s="31"/>
      <c r="D8478" s="31"/>
      <c r="E8478" s="44"/>
      <c r="F8478" s="43"/>
      <c r="G8478" s="84"/>
      <c r="H8478" s="31"/>
      <c r="I8478" s="31"/>
      <c r="J8478" s="84"/>
      <c r="K8478" s="31"/>
      <c r="L8478" s="31"/>
      <c r="M8478" s="169"/>
      <c r="N8478" s="148"/>
      <c r="O8478" s="106"/>
      <c r="P8478" s="43"/>
      <c r="Q8478" s="31"/>
      <c r="R8478" s="84"/>
      <c r="S8478" s="31"/>
      <c r="T8478" s="31"/>
      <c r="U8478" s="169"/>
      <c r="V8478" s="150"/>
      <c r="W8478" s="342" t="str" cm="1">
        <f t="array" ref="W8478">IF(SUM(LEN(B8478:V8478))=0,"",IF(OR(OR(ISBLANK(F8478),SUM(LEN(C8478),LEN(D8478))=0),AND(NOT(E8478="Unknown"),ISBLANK(J8478)),AND(NOT(O8478="Unknown"),ISBLANK(R8478))),"Missing Information", INDEX(Table15[Entire Service Line Classification], MATCH(SUMIFS(Table15[Unique ID],Table15[System-Owned Portion],E8478,Table15[If Material Anything Other than "Lead" in Column E,Was Material Ever Previously Lead?],G8478,Table15[Customer-Owned Portion],O8478),Table15[Unique ID],0),0)))</f>
        <v/>
      </c>
      <c r="X8478"/>
    </row>
    <row r="8479" spans="2:24" x14ac:dyDescent="0.35">
      <c r="B8479" s="146"/>
      <c r="C8479" s="31"/>
      <c r="D8479" s="31"/>
      <c r="E8479" s="44"/>
      <c r="F8479" s="43"/>
      <c r="G8479" s="84"/>
      <c r="H8479" s="31"/>
      <c r="I8479" s="31"/>
      <c r="J8479" s="84"/>
      <c r="K8479" s="31"/>
      <c r="L8479" s="31"/>
      <c r="M8479" s="169"/>
      <c r="N8479" s="148"/>
      <c r="O8479" s="106"/>
      <c r="P8479" s="43"/>
      <c r="Q8479" s="31"/>
      <c r="R8479" s="84"/>
      <c r="S8479" s="31"/>
      <c r="T8479" s="31"/>
      <c r="U8479" s="169"/>
      <c r="V8479" s="150"/>
      <c r="W8479" s="342" t="str" cm="1">
        <f t="array" ref="W8479">IF(SUM(LEN(B8479:V8479))=0,"",IF(OR(OR(ISBLANK(F8479),SUM(LEN(C8479),LEN(D8479))=0),AND(NOT(E8479="Unknown"),ISBLANK(J8479)),AND(NOT(O8479="Unknown"),ISBLANK(R8479))),"Missing Information", INDEX(Table15[Entire Service Line Classification], MATCH(SUMIFS(Table15[Unique ID],Table15[System-Owned Portion],E8479,Table15[If Material Anything Other than "Lead" in Column E,Was Material Ever Previously Lead?],G8479,Table15[Customer-Owned Portion],O8479),Table15[Unique ID],0),0)))</f>
        <v/>
      </c>
      <c r="X8479"/>
    </row>
    <row r="8480" spans="2:24" x14ac:dyDescent="0.35">
      <c r="B8480" s="146"/>
      <c r="C8480" s="31"/>
      <c r="D8480" s="31"/>
      <c r="E8480" s="44"/>
      <c r="F8480" s="43"/>
      <c r="G8480" s="84"/>
      <c r="H8480" s="31"/>
      <c r="I8480" s="31"/>
      <c r="J8480" s="84"/>
      <c r="K8480" s="31"/>
      <c r="L8480" s="31"/>
      <c r="M8480" s="169"/>
      <c r="N8480" s="148"/>
      <c r="O8480" s="106"/>
      <c r="P8480" s="43"/>
      <c r="Q8480" s="31"/>
      <c r="R8480" s="84"/>
      <c r="S8480" s="31"/>
      <c r="T8480" s="31"/>
      <c r="U8480" s="169"/>
      <c r="V8480" s="150"/>
      <c r="W8480" s="342" t="str" cm="1">
        <f t="array" ref="W8480">IF(SUM(LEN(B8480:V8480))=0,"",IF(OR(OR(ISBLANK(F8480),SUM(LEN(C8480),LEN(D8480))=0),AND(NOT(E8480="Unknown"),ISBLANK(J8480)),AND(NOT(O8480="Unknown"),ISBLANK(R8480))),"Missing Information", INDEX(Table15[Entire Service Line Classification], MATCH(SUMIFS(Table15[Unique ID],Table15[System-Owned Portion],E8480,Table15[If Material Anything Other than "Lead" in Column E,Was Material Ever Previously Lead?],G8480,Table15[Customer-Owned Portion],O8480),Table15[Unique ID],0),0)))</f>
        <v/>
      </c>
      <c r="X8480"/>
    </row>
    <row r="8481" spans="2:24" x14ac:dyDescent="0.35">
      <c r="B8481" s="146"/>
      <c r="C8481" s="31"/>
      <c r="D8481" s="31"/>
      <c r="E8481" s="44"/>
      <c r="F8481" s="43"/>
      <c r="G8481" s="84"/>
      <c r="H8481" s="31"/>
      <c r="I8481" s="31"/>
      <c r="J8481" s="84"/>
      <c r="K8481" s="31"/>
      <c r="L8481" s="31"/>
      <c r="M8481" s="169"/>
      <c r="N8481" s="148"/>
      <c r="O8481" s="106"/>
      <c r="P8481" s="43"/>
      <c r="Q8481" s="31"/>
      <c r="R8481" s="84"/>
      <c r="S8481" s="31"/>
      <c r="T8481" s="31"/>
      <c r="U8481" s="169"/>
      <c r="V8481" s="150"/>
      <c r="W8481" s="342" t="str" cm="1">
        <f t="array" ref="W8481">IF(SUM(LEN(B8481:V8481))=0,"",IF(OR(OR(ISBLANK(F8481),SUM(LEN(C8481),LEN(D8481))=0),AND(NOT(E8481="Unknown"),ISBLANK(J8481)),AND(NOT(O8481="Unknown"),ISBLANK(R8481))),"Missing Information", INDEX(Table15[Entire Service Line Classification], MATCH(SUMIFS(Table15[Unique ID],Table15[System-Owned Portion],E8481,Table15[If Material Anything Other than "Lead" in Column E,Was Material Ever Previously Lead?],G8481,Table15[Customer-Owned Portion],O8481),Table15[Unique ID],0),0)))</f>
        <v/>
      </c>
      <c r="X8481"/>
    </row>
    <row r="8482" spans="2:24" x14ac:dyDescent="0.35">
      <c r="B8482" s="146"/>
      <c r="C8482" s="31"/>
      <c r="D8482" s="31"/>
      <c r="E8482" s="44"/>
      <c r="F8482" s="43"/>
      <c r="G8482" s="84"/>
      <c r="H8482" s="31"/>
      <c r="I8482" s="31"/>
      <c r="J8482" s="84"/>
      <c r="K8482" s="31"/>
      <c r="L8482" s="31"/>
      <c r="M8482" s="169"/>
      <c r="N8482" s="148"/>
      <c r="O8482" s="106"/>
      <c r="P8482" s="43"/>
      <c r="Q8482" s="31"/>
      <c r="R8482" s="84"/>
      <c r="S8482" s="31"/>
      <c r="T8482" s="31"/>
      <c r="U8482" s="169"/>
      <c r="V8482" s="150"/>
      <c r="W8482" s="342" t="str" cm="1">
        <f t="array" ref="W8482">IF(SUM(LEN(B8482:V8482))=0,"",IF(OR(OR(ISBLANK(F8482),SUM(LEN(C8482),LEN(D8482))=0),AND(NOT(E8482="Unknown"),ISBLANK(J8482)),AND(NOT(O8482="Unknown"),ISBLANK(R8482))),"Missing Information", INDEX(Table15[Entire Service Line Classification], MATCH(SUMIFS(Table15[Unique ID],Table15[System-Owned Portion],E8482,Table15[If Material Anything Other than "Lead" in Column E,Was Material Ever Previously Lead?],G8482,Table15[Customer-Owned Portion],O8482),Table15[Unique ID],0),0)))</f>
        <v/>
      </c>
      <c r="X8482"/>
    </row>
    <row r="8483" spans="2:24" x14ac:dyDescent="0.35">
      <c r="B8483" s="146"/>
      <c r="C8483" s="31"/>
      <c r="D8483" s="31"/>
      <c r="E8483" s="44"/>
      <c r="F8483" s="43"/>
      <c r="G8483" s="84"/>
      <c r="H8483" s="31"/>
      <c r="I8483" s="31"/>
      <c r="J8483" s="84"/>
      <c r="K8483" s="31"/>
      <c r="L8483" s="31"/>
      <c r="M8483" s="169"/>
      <c r="N8483" s="148"/>
      <c r="O8483" s="106"/>
      <c r="P8483" s="43"/>
      <c r="Q8483" s="31"/>
      <c r="R8483" s="84"/>
      <c r="S8483" s="31"/>
      <c r="T8483" s="31"/>
      <c r="U8483" s="169"/>
      <c r="V8483" s="150"/>
      <c r="W8483" s="342" t="str" cm="1">
        <f t="array" ref="W8483">IF(SUM(LEN(B8483:V8483))=0,"",IF(OR(OR(ISBLANK(F8483),SUM(LEN(C8483),LEN(D8483))=0),AND(NOT(E8483="Unknown"),ISBLANK(J8483)),AND(NOT(O8483="Unknown"),ISBLANK(R8483))),"Missing Information", INDEX(Table15[Entire Service Line Classification], MATCH(SUMIFS(Table15[Unique ID],Table15[System-Owned Portion],E8483,Table15[If Material Anything Other than "Lead" in Column E,Was Material Ever Previously Lead?],G8483,Table15[Customer-Owned Portion],O8483),Table15[Unique ID],0),0)))</f>
        <v/>
      </c>
      <c r="X8483"/>
    </row>
    <row r="8484" spans="2:24" x14ac:dyDescent="0.35">
      <c r="B8484" s="146"/>
      <c r="C8484" s="31"/>
      <c r="D8484" s="31"/>
      <c r="E8484" s="44"/>
      <c r="F8484" s="43"/>
      <c r="G8484" s="84"/>
      <c r="H8484" s="31"/>
      <c r="I8484" s="31"/>
      <c r="J8484" s="84"/>
      <c r="K8484" s="31"/>
      <c r="L8484" s="31"/>
      <c r="M8484" s="169"/>
      <c r="N8484" s="148"/>
      <c r="O8484" s="106"/>
      <c r="P8484" s="43"/>
      <c r="Q8484" s="31"/>
      <c r="R8484" s="84"/>
      <c r="S8484" s="31"/>
      <c r="T8484" s="31"/>
      <c r="U8484" s="169"/>
      <c r="V8484" s="150"/>
      <c r="W8484" s="342" t="str" cm="1">
        <f t="array" ref="W8484">IF(SUM(LEN(B8484:V8484))=0,"",IF(OR(OR(ISBLANK(F8484),SUM(LEN(C8484),LEN(D8484))=0),AND(NOT(E8484="Unknown"),ISBLANK(J8484)),AND(NOT(O8484="Unknown"),ISBLANK(R8484))),"Missing Information", INDEX(Table15[Entire Service Line Classification], MATCH(SUMIFS(Table15[Unique ID],Table15[System-Owned Portion],E8484,Table15[If Material Anything Other than "Lead" in Column E,Was Material Ever Previously Lead?],G8484,Table15[Customer-Owned Portion],O8484),Table15[Unique ID],0),0)))</f>
        <v/>
      </c>
      <c r="X8484"/>
    </row>
    <row r="8485" spans="2:24" x14ac:dyDescent="0.35">
      <c r="B8485" s="146"/>
      <c r="C8485" s="31"/>
      <c r="D8485" s="31"/>
      <c r="E8485" s="44"/>
      <c r="F8485" s="43"/>
      <c r="G8485" s="84"/>
      <c r="H8485" s="31"/>
      <c r="I8485" s="31"/>
      <c r="J8485" s="84"/>
      <c r="K8485" s="31"/>
      <c r="L8485" s="31"/>
      <c r="M8485" s="169"/>
      <c r="N8485" s="148"/>
      <c r="O8485" s="106"/>
      <c r="P8485" s="43"/>
      <c r="Q8485" s="31"/>
      <c r="R8485" s="84"/>
      <c r="S8485" s="31"/>
      <c r="T8485" s="31"/>
      <c r="U8485" s="169"/>
      <c r="V8485" s="150"/>
      <c r="W8485" s="342" t="str" cm="1">
        <f t="array" ref="W8485">IF(SUM(LEN(B8485:V8485))=0,"",IF(OR(OR(ISBLANK(F8485),SUM(LEN(C8485),LEN(D8485))=0),AND(NOT(E8485="Unknown"),ISBLANK(J8485)),AND(NOT(O8485="Unknown"),ISBLANK(R8485))),"Missing Information", INDEX(Table15[Entire Service Line Classification], MATCH(SUMIFS(Table15[Unique ID],Table15[System-Owned Portion],E8485,Table15[If Material Anything Other than "Lead" in Column E,Was Material Ever Previously Lead?],G8485,Table15[Customer-Owned Portion],O8485),Table15[Unique ID],0),0)))</f>
        <v/>
      </c>
      <c r="X8485"/>
    </row>
    <row r="8486" spans="2:24" x14ac:dyDescent="0.35">
      <c r="B8486" s="146"/>
      <c r="C8486" s="31"/>
      <c r="D8486" s="31"/>
      <c r="E8486" s="44"/>
      <c r="F8486" s="43"/>
      <c r="G8486" s="84"/>
      <c r="H8486" s="31"/>
      <c r="I8486" s="31"/>
      <c r="J8486" s="84"/>
      <c r="K8486" s="31"/>
      <c r="L8486" s="31"/>
      <c r="M8486" s="169"/>
      <c r="N8486" s="148"/>
      <c r="O8486" s="106"/>
      <c r="P8486" s="43"/>
      <c r="Q8486" s="31"/>
      <c r="R8486" s="84"/>
      <c r="S8486" s="31"/>
      <c r="T8486" s="31"/>
      <c r="U8486" s="169"/>
      <c r="V8486" s="150"/>
      <c r="W8486" s="342" t="str" cm="1">
        <f t="array" ref="W8486">IF(SUM(LEN(B8486:V8486))=0,"",IF(OR(OR(ISBLANK(F8486),SUM(LEN(C8486),LEN(D8486))=0),AND(NOT(E8486="Unknown"),ISBLANK(J8486)),AND(NOT(O8486="Unknown"),ISBLANK(R8486))),"Missing Information", INDEX(Table15[Entire Service Line Classification], MATCH(SUMIFS(Table15[Unique ID],Table15[System-Owned Portion],E8486,Table15[If Material Anything Other than "Lead" in Column E,Was Material Ever Previously Lead?],G8486,Table15[Customer-Owned Portion],O8486),Table15[Unique ID],0),0)))</f>
        <v/>
      </c>
      <c r="X8486"/>
    </row>
    <row r="8487" spans="2:24" x14ac:dyDescent="0.35">
      <c r="B8487" s="146"/>
      <c r="C8487" s="31"/>
      <c r="D8487" s="31"/>
      <c r="E8487" s="44"/>
      <c r="F8487" s="43"/>
      <c r="G8487" s="84"/>
      <c r="H8487" s="31"/>
      <c r="I8487" s="31"/>
      <c r="J8487" s="84"/>
      <c r="K8487" s="31"/>
      <c r="L8487" s="31"/>
      <c r="M8487" s="169"/>
      <c r="N8487" s="148"/>
      <c r="O8487" s="106"/>
      <c r="P8487" s="43"/>
      <c r="Q8487" s="31"/>
      <c r="R8487" s="84"/>
      <c r="S8487" s="31"/>
      <c r="T8487" s="31"/>
      <c r="U8487" s="169"/>
      <c r="V8487" s="150"/>
      <c r="W8487" s="342" t="str" cm="1">
        <f t="array" ref="W8487">IF(SUM(LEN(B8487:V8487))=0,"",IF(OR(OR(ISBLANK(F8487),SUM(LEN(C8487),LEN(D8487))=0),AND(NOT(E8487="Unknown"),ISBLANK(J8487)),AND(NOT(O8487="Unknown"),ISBLANK(R8487))),"Missing Information", INDEX(Table15[Entire Service Line Classification], MATCH(SUMIFS(Table15[Unique ID],Table15[System-Owned Portion],E8487,Table15[If Material Anything Other than "Lead" in Column E,Was Material Ever Previously Lead?],G8487,Table15[Customer-Owned Portion],O8487),Table15[Unique ID],0),0)))</f>
        <v/>
      </c>
      <c r="X8487"/>
    </row>
    <row r="8488" spans="2:24" x14ac:dyDescent="0.35">
      <c r="B8488" s="146"/>
      <c r="C8488" s="31"/>
      <c r="D8488" s="31"/>
      <c r="E8488" s="44"/>
      <c r="F8488" s="43"/>
      <c r="G8488" s="84"/>
      <c r="H8488" s="31"/>
      <c r="I8488" s="31"/>
      <c r="J8488" s="84"/>
      <c r="K8488" s="31"/>
      <c r="L8488" s="31"/>
      <c r="M8488" s="169"/>
      <c r="N8488" s="148"/>
      <c r="O8488" s="106"/>
      <c r="P8488" s="43"/>
      <c r="Q8488" s="31"/>
      <c r="R8488" s="84"/>
      <c r="S8488" s="31"/>
      <c r="T8488" s="31"/>
      <c r="U8488" s="169"/>
      <c r="V8488" s="150"/>
      <c r="W8488" s="342" t="str" cm="1">
        <f t="array" ref="W8488">IF(SUM(LEN(B8488:V8488))=0,"",IF(OR(OR(ISBLANK(F8488),SUM(LEN(C8488),LEN(D8488))=0),AND(NOT(E8488="Unknown"),ISBLANK(J8488)),AND(NOT(O8488="Unknown"),ISBLANK(R8488))),"Missing Information", INDEX(Table15[Entire Service Line Classification], MATCH(SUMIFS(Table15[Unique ID],Table15[System-Owned Portion],E8488,Table15[If Material Anything Other than "Lead" in Column E,Was Material Ever Previously Lead?],G8488,Table15[Customer-Owned Portion],O8488),Table15[Unique ID],0),0)))</f>
        <v/>
      </c>
      <c r="X8488"/>
    </row>
    <row r="8489" spans="2:24" x14ac:dyDescent="0.35">
      <c r="B8489" s="146"/>
      <c r="C8489" s="31"/>
      <c r="D8489" s="31"/>
      <c r="E8489" s="44"/>
      <c r="F8489" s="43"/>
      <c r="G8489" s="84"/>
      <c r="H8489" s="31"/>
      <c r="I8489" s="31"/>
      <c r="J8489" s="84"/>
      <c r="K8489" s="31"/>
      <c r="L8489" s="31"/>
      <c r="M8489" s="169"/>
      <c r="N8489" s="148"/>
      <c r="O8489" s="106"/>
      <c r="P8489" s="43"/>
      <c r="Q8489" s="31"/>
      <c r="R8489" s="84"/>
      <c r="S8489" s="31"/>
      <c r="T8489" s="31"/>
      <c r="U8489" s="169"/>
      <c r="V8489" s="150"/>
      <c r="W8489" s="342" t="str" cm="1">
        <f t="array" ref="W8489">IF(SUM(LEN(B8489:V8489))=0,"",IF(OR(OR(ISBLANK(F8489),SUM(LEN(C8489),LEN(D8489))=0),AND(NOT(E8489="Unknown"),ISBLANK(J8489)),AND(NOT(O8489="Unknown"),ISBLANK(R8489))),"Missing Information", INDEX(Table15[Entire Service Line Classification], MATCH(SUMIFS(Table15[Unique ID],Table15[System-Owned Portion],E8489,Table15[If Material Anything Other than "Lead" in Column E,Was Material Ever Previously Lead?],G8489,Table15[Customer-Owned Portion],O8489),Table15[Unique ID],0),0)))</f>
        <v/>
      </c>
      <c r="X8489"/>
    </row>
    <row r="8490" spans="2:24" x14ac:dyDescent="0.35">
      <c r="B8490" s="146"/>
      <c r="C8490" s="31"/>
      <c r="D8490" s="31"/>
      <c r="E8490" s="44"/>
      <c r="F8490" s="43"/>
      <c r="G8490" s="84"/>
      <c r="H8490" s="31"/>
      <c r="I8490" s="31"/>
      <c r="J8490" s="84"/>
      <c r="K8490" s="31"/>
      <c r="L8490" s="31"/>
      <c r="M8490" s="169"/>
      <c r="N8490" s="148"/>
      <c r="O8490" s="106"/>
      <c r="P8490" s="43"/>
      <c r="Q8490" s="31"/>
      <c r="R8490" s="84"/>
      <c r="S8490" s="31"/>
      <c r="T8490" s="31"/>
      <c r="U8490" s="169"/>
      <c r="V8490" s="150"/>
      <c r="W8490" s="342" t="str" cm="1">
        <f t="array" ref="W8490">IF(SUM(LEN(B8490:V8490))=0,"",IF(OR(OR(ISBLANK(F8490),SUM(LEN(C8490),LEN(D8490))=0),AND(NOT(E8490="Unknown"),ISBLANK(J8490)),AND(NOT(O8490="Unknown"),ISBLANK(R8490))),"Missing Information", INDEX(Table15[Entire Service Line Classification], MATCH(SUMIFS(Table15[Unique ID],Table15[System-Owned Portion],E8490,Table15[If Material Anything Other than "Lead" in Column E,Was Material Ever Previously Lead?],G8490,Table15[Customer-Owned Portion],O8490),Table15[Unique ID],0),0)))</f>
        <v/>
      </c>
      <c r="X8490"/>
    </row>
    <row r="8491" spans="2:24" x14ac:dyDescent="0.35">
      <c r="B8491" s="146"/>
      <c r="C8491" s="31"/>
      <c r="D8491" s="31"/>
      <c r="E8491" s="44"/>
      <c r="F8491" s="43"/>
      <c r="G8491" s="84"/>
      <c r="H8491" s="31"/>
      <c r="I8491" s="31"/>
      <c r="J8491" s="84"/>
      <c r="K8491" s="31"/>
      <c r="L8491" s="31"/>
      <c r="M8491" s="169"/>
      <c r="N8491" s="148"/>
      <c r="O8491" s="106"/>
      <c r="P8491" s="43"/>
      <c r="Q8491" s="31"/>
      <c r="R8491" s="84"/>
      <c r="S8491" s="31"/>
      <c r="T8491" s="31"/>
      <c r="U8491" s="169"/>
      <c r="V8491" s="150"/>
      <c r="W8491" s="342" t="str" cm="1">
        <f t="array" ref="W8491">IF(SUM(LEN(B8491:V8491))=0,"",IF(OR(OR(ISBLANK(F8491),SUM(LEN(C8491),LEN(D8491))=0),AND(NOT(E8491="Unknown"),ISBLANK(J8491)),AND(NOT(O8491="Unknown"),ISBLANK(R8491))),"Missing Information", INDEX(Table15[Entire Service Line Classification], MATCH(SUMIFS(Table15[Unique ID],Table15[System-Owned Portion],E8491,Table15[If Material Anything Other than "Lead" in Column E,Was Material Ever Previously Lead?],G8491,Table15[Customer-Owned Portion],O8491),Table15[Unique ID],0),0)))</f>
        <v/>
      </c>
      <c r="X8491"/>
    </row>
    <row r="8492" spans="2:24" x14ac:dyDescent="0.35">
      <c r="B8492" s="146"/>
      <c r="C8492" s="31"/>
      <c r="D8492" s="31"/>
      <c r="E8492" s="44"/>
      <c r="F8492" s="43"/>
      <c r="G8492" s="84"/>
      <c r="H8492" s="31"/>
      <c r="I8492" s="31"/>
      <c r="J8492" s="84"/>
      <c r="K8492" s="31"/>
      <c r="L8492" s="31"/>
      <c r="M8492" s="169"/>
      <c r="N8492" s="148"/>
      <c r="O8492" s="106"/>
      <c r="P8492" s="43"/>
      <c r="Q8492" s="31"/>
      <c r="R8492" s="84"/>
      <c r="S8492" s="31"/>
      <c r="T8492" s="31"/>
      <c r="U8492" s="169"/>
      <c r="V8492" s="150"/>
      <c r="W8492" s="342" t="str" cm="1">
        <f t="array" ref="W8492">IF(SUM(LEN(B8492:V8492))=0,"",IF(OR(OR(ISBLANK(F8492),SUM(LEN(C8492),LEN(D8492))=0),AND(NOT(E8492="Unknown"),ISBLANK(J8492)),AND(NOT(O8492="Unknown"),ISBLANK(R8492))),"Missing Information", INDEX(Table15[Entire Service Line Classification], MATCH(SUMIFS(Table15[Unique ID],Table15[System-Owned Portion],E8492,Table15[If Material Anything Other than "Lead" in Column E,Was Material Ever Previously Lead?],G8492,Table15[Customer-Owned Portion],O8492),Table15[Unique ID],0),0)))</f>
        <v/>
      </c>
      <c r="X8492"/>
    </row>
    <row r="8493" spans="2:24" x14ac:dyDescent="0.35">
      <c r="B8493" s="146"/>
      <c r="C8493" s="31"/>
      <c r="D8493" s="31"/>
      <c r="E8493" s="44"/>
      <c r="F8493" s="43"/>
      <c r="G8493" s="84"/>
      <c r="H8493" s="31"/>
      <c r="I8493" s="31"/>
      <c r="J8493" s="84"/>
      <c r="K8493" s="31"/>
      <c r="L8493" s="31"/>
      <c r="M8493" s="169"/>
      <c r="N8493" s="148"/>
      <c r="O8493" s="106"/>
      <c r="P8493" s="43"/>
      <c r="Q8493" s="31"/>
      <c r="R8493" s="84"/>
      <c r="S8493" s="31"/>
      <c r="T8493" s="31"/>
      <c r="U8493" s="169"/>
      <c r="V8493" s="150"/>
      <c r="W8493" s="342" t="str" cm="1">
        <f t="array" ref="W8493">IF(SUM(LEN(B8493:V8493))=0,"",IF(OR(OR(ISBLANK(F8493),SUM(LEN(C8493),LEN(D8493))=0),AND(NOT(E8493="Unknown"),ISBLANK(J8493)),AND(NOT(O8493="Unknown"),ISBLANK(R8493))),"Missing Information", INDEX(Table15[Entire Service Line Classification], MATCH(SUMIFS(Table15[Unique ID],Table15[System-Owned Portion],E8493,Table15[If Material Anything Other than "Lead" in Column E,Was Material Ever Previously Lead?],G8493,Table15[Customer-Owned Portion],O8493),Table15[Unique ID],0),0)))</f>
        <v/>
      </c>
      <c r="X8493"/>
    </row>
    <row r="8494" spans="2:24" x14ac:dyDescent="0.35">
      <c r="B8494" s="146"/>
      <c r="C8494" s="31"/>
      <c r="D8494" s="31"/>
      <c r="E8494" s="44"/>
      <c r="F8494" s="43"/>
      <c r="G8494" s="84"/>
      <c r="H8494" s="31"/>
      <c r="I8494" s="31"/>
      <c r="J8494" s="84"/>
      <c r="K8494" s="31"/>
      <c r="L8494" s="31"/>
      <c r="M8494" s="169"/>
      <c r="N8494" s="148"/>
      <c r="O8494" s="106"/>
      <c r="P8494" s="43"/>
      <c r="Q8494" s="31"/>
      <c r="R8494" s="84"/>
      <c r="S8494" s="31"/>
      <c r="T8494" s="31"/>
      <c r="U8494" s="169"/>
      <c r="V8494" s="150"/>
      <c r="W8494" s="342" t="str" cm="1">
        <f t="array" ref="W8494">IF(SUM(LEN(B8494:V8494))=0,"",IF(OR(OR(ISBLANK(F8494),SUM(LEN(C8494),LEN(D8494))=0),AND(NOT(E8494="Unknown"),ISBLANK(J8494)),AND(NOT(O8494="Unknown"),ISBLANK(R8494))),"Missing Information", INDEX(Table15[Entire Service Line Classification], MATCH(SUMIFS(Table15[Unique ID],Table15[System-Owned Portion],E8494,Table15[If Material Anything Other than "Lead" in Column E,Was Material Ever Previously Lead?],G8494,Table15[Customer-Owned Portion],O8494),Table15[Unique ID],0),0)))</f>
        <v/>
      </c>
      <c r="X8494"/>
    </row>
    <row r="8495" spans="2:24" x14ac:dyDescent="0.35">
      <c r="B8495" s="146"/>
      <c r="C8495" s="31"/>
      <c r="D8495" s="31"/>
      <c r="E8495" s="44"/>
      <c r="F8495" s="43"/>
      <c r="G8495" s="84"/>
      <c r="H8495" s="31"/>
      <c r="I8495" s="31"/>
      <c r="J8495" s="84"/>
      <c r="K8495" s="31"/>
      <c r="L8495" s="31"/>
      <c r="M8495" s="169"/>
      <c r="N8495" s="148"/>
      <c r="O8495" s="106"/>
      <c r="P8495" s="43"/>
      <c r="Q8495" s="31"/>
      <c r="R8495" s="84"/>
      <c r="S8495" s="31"/>
      <c r="T8495" s="31"/>
      <c r="U8495" s="169"/>
      <c r="V8495" s="150"/>
      <c r="W8495" s="342" t="str" cm="1">
        <f t="array" ref="W8495">IF(SUM(LEN(B8495:V8495))=0,"",IF(OR(OR(ISBLANK(F8495),SUM(LEN(C8495),LEN(D8495))=0),AND(NOT(E8495="Unknown"),ISBLANK(J8495)),AND(NOT(O8495="Unknown"),ISBLANK(R8495))),"Missing Information", INDEX(Table15[Entire Service Line Classification], MATCH(SUMIFS(Table15[Unique ID],Table15[System-Owned Portion],E8495,Table15[If Material Anything Other than "Lead" in Column E,Was Material Ever Previously Lead?],G8495,Table15[Customer-Owned Portion],O8495),Table15[Unique ID],0),0)))</f>
        <v/>
      </c>
      <c r="X8495"/>
    </row>
    <row r="8496" spans="2:24" x14ac:dyDescent="0.35">
      <c r="B8496" s="146"/>
      <c r="C8496" s="31"/>
      <c r="D8496" s="31"/>
      <c r="E8496" s="44"/>
      <c r="F8496" s="43"/>
      <c r="G8496" s="84"/>
      <c r="H8496" s="31"/>
      <c r="I8496" s="31"/>
      <c r="J8496" s="84"/>
      <c r="K8496" s="31"/>
      <c r="L8496" s="31"/>
      <c r="M8496" s="169"/>
      <c r="N8496" s="148"/>
      <c r="O8496" s="106"/>
      <c r="P8496" s="43"/>
      <c r="Q8496" s="31"/>
      <c r="R8496" s="84"/>
      <c r="S8496" s="31"/>
      <c r="T8496" s="31"/>
      <c r="U8496" s="169"/>
      <c r="V8496" s="150"/>
      <c r="W8496" s="342" t="str" cm="1">
        <f t="array" ref="W8496">IF(SUM(LEN(B8496:V8496))=0,"",IF(OR(OR(ISBLANK(F8496),SUM(LEN(C8496),LEN(D8496))=0),AND(NOT(E8496="Unknown"),ISBLANK(J8496)),AND(NOT(O8496="Unknown"),ISBLANK(R8496))),"Missing Information", INDEX(Table15[Entire Service Line Classification], MATCH(SUMIFS(Table15[Unique ID],Table15[System-Owned Portion],E8496,Table15[If Material Anything Other than "Lead" in Column E,Was Material Ever Previously Lead?],G8496,Table15[Customer-Owned Portion],O8496),Table15[Unique ID],0),0)))</f>
        <v/>
      </c>
      <c r="X8496"/>
    </row>
    <row r="8497" spans="2:24" x14ac:dyDescent="0.35">
      <c r="B8497" s="146"/>
      <c r="C8497" s="31"/>
      <c r="D8497" s="31"/>
      <c r="E8497" s="44"/>
      <c r="F8497" s="43"/>
      <c r="G8497" s="84"/>
      <c r="H8497" s="31"/>
      <c r="I8497" s="31"/>
      <c r="J8497" s="84"/>
      <c r="K8497" s="31"/>
      <c r="L8497" s="31"/>
      <c r="M8497" s="169"/>
      <c r="N8497" s="148"/>
      <c r="O8497" s="106"/>
      <c r="P8497" s="43"/>
      <c r="Q8497" s="31"/>
      <c r="R8497" s="84"/>
      <c r="S8497" s="31"/>
      <c r="T8497" s="31"/>
      <c r="U8497" s="169"/>
      <c r="V8497" s="150"/>
      <c r="W8497" s="342" t="str" cm="1">
        <f t="array" ref="W8497">IF(SUM(LEN(B8497:V8497))=0,"",IF(OR(OR(ISBLANK(F8497),SUM(LEN(C8497),LEN(D8497))=0),AND(NOT(E8497="Unknown"),ISBLANK(J8497)),AND(NOT(O8497="Unknown"),ISBLANK(R8497))),"Missing Information", INDEX(Table15[Entire Service Line Classification], MATCH(SUMIFS(Table15[Unique ID],Table15[System-Owned Portion],E8497,Table15[If Material Anything Other than "Lead" in Column E,Was Material Ever Previously Lead?],G8497,Table15[Customer-Owned Portion],O8497),Table15[Unique ID],0),0)))</f>
        <v/>
      </c>
      <c r="X8497"/>
    </row>
    <row r="8498" spans="2:24" x14ac:dyDescent="0.35">
      <c r="B8498" s="146"/>
      <c r="C8498" s="31"/>
      <c r="D8498" s="31"/>
      <c r="E8498" s="44"/>
      <c r="F8498" s="43"/>
      <c r="G8498" s="84"/>
      <c r="H8498" s="31"/>
      <c r="I8498" s="31"/>
      <c r="J8498" s="84"/>
      <c r="K8498" s="31"/>
      <c r="L8498" s="31"/>
      <c r="M8498" s="169"/>
      <c r="N8498" s="148"/>
      <c r="O8498" s="106"/>
      <c r="P8498" s="43"/>
      <c r="Q8498" s="31"/>
      <c r="R8498" s="84"/>
      <c r="S8498" s="31"/>
      <c r="T8498" s="31"/>
      <c r="U8498" s="169"/>
      <c r="V8498" s="150"/>
      <c r="W8498" s="342" t="str" cm="1">
        <f t="array" ref="W8498">IF(SUM(LEN(B8498:V8498))=0,"",IF(OR(OR(ISBLANK(F8498),SUM(LEN(C8498),LEN(D8498))=0),AND(NOT(E8498="Unknown"),ISBLANK(J8498)),AND(NOT(O8498="Unknown"),ISBLANK(R8498))),"Missing Information", INDEX(Table15[Entire Service Line Classification], MATCH(SUMIFS(Table15[Unique ID],Table15[System-Owned Portion],E8498,Table15[If Material Anything Other than "Lead" in Column E,Was Material Ever Previously Lead?],G8498,Table15[Customer-Owned Portion],O8498),Table15[Unique ID],0),0)))</f>
        <v/>
      </c>
      <c r="X8498"/>
    </row>
    <row r="8499" spans="2:24" x14ac:dyDescent="0.35">
      <c r="B8499" s="146"/>
      <c r="C8499" s="31"/>
      <c r="D8499" s="31"/>
      <c r="E8499" s="44"/>
      <c r="F8499" s="43"/>
      <c r="G8499" s="84"/>
      <c r="H8499" s="31"/>
      <c r="I8499" s="31"/>
      <c r="J8499" s="84"/>
      <c r="K8499" s="31"/>
      <c r="L8499" s="31"/>
      <c r="M8499" s="169"/>
      <c r="N8499" s="148"/>
      <c r="O8499" s="106"/>
      <c r="P8499" s="43"/>
      <c r="Q8499" s="31"/>
      <c r="R8499" s="84"/>
      <c r="S8499" s="31"/>
      <c r="T8499" s="31"/>
      <c r="U8499" s="169"/>
      <c r="V8499" s="150"/>
      <c r="W8499" s="342" t="str" cm="1">
        <f t="array" ref="W8499">IF(SUM(LEN(B8499:V8499))=0,"",IF(OR(OR(ISBLANK(F8499),SUM(LEN(C8499),LEN(D8499))=0),AND(NOT(E8499="Unknown"),ISBLANK(J8499)),AND(NOT(O8499="Unknown"),ISBLANK(R8499))),"Missing Information", INDEX(Table15[Entire Service Line Classification], MATCH(SUMIFS(Table15[Unique ID],Table15[System-Owned Portion],E8499,Table15[If Material Anything Other than "Lead" in Column E,Was Material Ever Previously Lead?],G8499,Table15[Customer-Owned Portion],O8499),Table15[Unique ID],0),0)))</f>
        <v/>
      </c>
      <c r="X8499"/>
    </row>
    <row r="8500" spans="2:24" x14ac:dyDescent="0.35">
      <c r="B8500" s="146"/>
      <c r="C8500" s="31"/>
      <c r="D8500" s="31"/>
      <c r="E8500" s="44"/>
      <c r="F8500" s="43"/>
      <c r="G8500" s="84"/>
      <c r="H8500" s="31"/>
      <c r="I8500" s="31"/>
      <c r="J8500" s="84"/>
      <c r="K8500" s="31"/>
      <c r="L8500" s="31"/>
      <c r="M8500" s="169"/>
      <c r="N8500" s="148"/>
      <c r="O8500" s="106"/>
      <c r="P8500" s="43"/>
      <c r="Q8500" s="31"/>
      <c r="R8500" s="84"/>
      <c r="S8500" s="31"/>
      <c r="T8500" s="31"/>
      <c r="U8500" s="169"/>
      <c r="V8500" s="150"/>
      <c r="W8500" s="342" t="str" cm="1">
        <f t="array" ref="W8500">IF(SUM(LEN(B8500:V8500))=0,"",IF(OR(OR(ISBLANK(F8500),SUM(LEN(C8500),LEN(D8500))=0),AND(NOT(E8500="Unknown"),ISBLANK(J8500)),AND(NOT(O8500="Unknown"),ISBLANK(R8500))),"Missing Information", INDEX(Table15[Entire Service Line Classification], MATCH(SUMIFS(Table15[Unique ID],Table15[System-Owned Portion],E8500,Table15[If Material Anything Other than "Lead" in Column E,Was Material Ever Previously Lead?],G8500,Table15[Customer-Owned Portion],O8500),Table15[Unique ID],0),0)))</f>
        <v/>
      </c>
      <c r="X8500"/>
    </row>
    <row r="8501" spans="2:24" x14ac:dyDescent="0.35">
      <c r="B8501" s="146"/>
      <c r="C8501" s="31"/>
      <c r="D8501" s="31"/>
      <c r="E8501" s="44"/>
      <c r="F8501" s="43"/>
      <c r="G8501" s="84"/>
      <c r="H8501" s="31"/>
      <c r="I8501" s="31"/>
      <c r="J8501" s="84"/>
      <c r="K8501" s="31"/>
      <c r="L8501" s="31"/>
      <c r="M8501" s="169"/>
      <c r="N8501" s="148"/>
      <c r="O8501" s="106"/>
      <c r="P8501" s="43"/>
      <c r="Q8501" s="31"/>
      <c r="R8501" s="84"/>
      <c r="S8501" s="31"/>
      <c r="T8501" s="31"/>
      <c r="U8501" s="169"/>
      <c r="V8501" s="150"/>
      <c r="W8501" s="342" t="str" cm="1">
        <f t="array" ref="W8501">IF(SUM(LEN(B8501:V8501))=0,"",IF(OR(OR(ISBLANK(F8501),SUM(LEN(C8501),LEN(D8501))=0),AND(NOT(E8501="Unknown"),ISBLANK(J8501)),AND(NOT(O8501="Unknown"),ISBLANK(R8501))),"Missing Information", INDEX(Table15[Entire Service Line Classification], MATCH(SUMIFS(Table15[Unique ID],Table15[System-Owned Portion],E8501,Table15[If Material Anything Other than "Lead" in Column E,Was Material Ever Previously Lead?],G8501,Table15[Customer-Owned Portion],O8501),Table15[Unique ID],0),0)))</f>
        <v/>
      </c>
      <c r="X8501"/>
    </row>
    <row r="8502" spans="2:24" x14ac:dyDescent="0.35">
      <c r="B8502" s="146"/>
      <c r="C8502" s="31"/>
      <c r="D8502" s="31"/>
      <c r="E8502" s="44"/>
      <c r="F8502" s="43"/>
      <c r="G8502" s="84"/>
      <c r="H8502" s="31"/>
      <c r="I8502" s="31"/>
      <c r="J8502" s="84"/>
      <c r="K8502" s="31"/>
      <c r="L8502" s="31"/>
      <c r="M8502" s="169"/>
      <c r="N8502" s="148"/>
      <c r="O8502" s="106"/>
      <c r="P8502" s="43"/>
      <c r="Q8502" s="31"/>
      <c r="R8502" s="84"/>
      <c r="S8502" s="31"/>
      <c r="T8502" s="31"/>
      <c r="U8502" s="169"/>
      <c r="V8502" s="150"/>
      <c r="W8502" s="342" t="str" cm="1">
        <f t="array" ref="W8502">IF(SUM(LEN(B8502:V8502))=0,"",IF(OR(OR(ISBLANK(F8502),SUM(LEN(C8502),LEN(D8502))=0),AND(NOT(E8502="Unknown"),ISBLANK(J8502)),AND(NOT(O8502="Unknown"),ISBLANK(R8502))),"Missing Information", INDEX(Table15[Entire Service Line Classification], MATCH(SUMIFS(Table15[Unique ID],Table15[System-Owned Portion],E8502,Table15[If Material Anything Other than "Lead" in Column E,Was Material Ever Previously Lead?],G8502,Table15[Customer-Owned Portion],O8502),Table15[Unique ID],0),0)))</f>
        <v/>
      </c>
      <c r="X8502"/>
    </row>
    <row r="8503" spans="2:24" x14ac:dyDescent="0.35">
      <c r="B8503" s="146"/>
      <c r="C8503" s="31"/>
      <c r="D8503" s="31"/>
      <c r="E8503" s="44"/>
      <c r="F8503" s="43"/>
      <c r="G8503" s="84"/>
      <c r="H8503" s="31"/>
      <c r="I8503" s="31"/>
      <c r="J8503" s="84"/>
      <c r="K8503" s="31"/>
      <c r="L8503" s="31"/>
      <c r="M8503" s="169"/>
      <c r="N8503" s="148"/>
      <c r="O8503" s="106"/>
      <c r="P8503" s="43"/>
      <c r="Q8503" s="31"/>
      <c r="R8503" s="84"/>
      <c r="S8503" s="31"/>
      <c r="T8503" s="31"/>
      <c r="U8503" s="169"/>
      <c r="V8503" s="150"/>
      <c r="W8503" s="342" t="str" cm="1">
        <f t="array" ref="W8503">IF(SUM(LEN(B8503:V8503))=0,"",IF(OR(OR(ISBLANK(F8503),SUM(LEN(C8503),LEN(D8503))=0),AND(NOT(E8503="Unknown"),ISBLANK(J8503)),AND(NOT(O8503="Unknown"),ISBLANK(R8503))),"Missing Information", INDEX(Table15[Entire Service Line Classification], MATCH(SUMIFS(Table15[Unique ID],Table15[System-Owned Portion],E8503,Table15[If Material Anything Other than "Lead" in Column E,Was Material Ever Previously Lead?],G8503,Table15[Customer-Owned Portion],O8503),Table15[Unique ID],0),0)))</f>
        <v/>
      </c>
      <c r="X8503"/>
    </row>
    <row r="8504" spans="2:24" x14ac:dyDescent="0.35">
      <c r="B8504" s="146"/>
      <c r="C8504" s="31"/>
      <c r="D8504" s="31"/>
      <c r="E8504" s="44"/>
      <c r="F8504" s="43"/>
      <c r="G8504" s="84"/>
      <c r="H8504" s="31"/>
      <c r="I8504" s="31"/>
      <c r="J8504" s="84"/>
      <c r="K8504" s="31"/>
      <c r="L8504" s="31"/>
      <c r="M8504" s="169"/>
      <c r="N8504" s="148"/>
      <c r="O8504" s="106"/>
      <c r="P8504" s="43"/>
      <c r="Q8504" s="31"/>
      <c r="R8504" s="84"/>
      <c r="S8504" s="31"/>
      <c r="T8504" s="31"/>
      <c r="U8504" s="169"/>
      <c r="V8504" s="150"/>
      <c r="W8504" s="342" t="str" cm="1">
        <f t="array" ref="W8504">IF(SUM(LEN(B8504:V8504))=0,"",IF(OR(OR(ISBLANK(F8504),SUM(LEN(C8504),LEN(D8504))=0),AND(NOT(E8504="Unknown"),ISBLANK(J8504)),AND(NOT(O8504="Unknown"),ISBLANK(R8504))),"Missing Information", INDEX(Table15[Entire Service Line Classification], MATCH(SUMIFS(Table15[Unique ID],Table15[System-Owned Portion],E8504,Table15[If Material Anything Other than "Lead" in Column E,Was Material Ever Previously Lead?],G8504,Table15[Customer-Owned Portion],O8504),Table15[Unique ID],0),0)))</f>
        <v/>
      </c>
      <c r="X8504"/>
    </row>
    <row r="8505" spans="2:24" x14ac:dyDescent="0.35">
      <c r="B8505" s="146"/>
      <c r="C8505" s="31"/>
      <c r="D8505" s="31"/>
      <c r="E8505" s="44"/>
      <c r="F8505" s="43"/>
      <c r="G8505" s="84"/>
      <c r="H8505" s="31"/>
      <c r="I8505" s="31"/>
      <c r="J8505" s="84"/>
      <c r="K8505" s="31"/>
      <c r="L8505" s="31"/>
      <c r="M8505" s="169"/>
      <c r="N8505" s="148"/>
      <c r="O8505" s="106"/>
      <c r="P8505" s="43"/>
      <c r="Q8505" s="31"/>
      <c r="R8505" s="84"/>
      <c r="S8505" s="31"/>
      <c r="T8505" s="31"/>
      <c r="U8505" s="169"/>
      <c r="V8505" s="150"/>
      <c r="W8505" s="342" t="str" cm="1">
        <f t="array" ref="W8505">IF(SUM(LEN(B8505:V8505))=0,"",IF(OR(OR(ISBLANK(F8505),SUM(LEN(C8505),LEN(D8505))=0),AND(NOT(E8505="Unknown"),ISBLANK(J8505)),AND(NOT(O8505="Unknown"),ISBLANK(R8505))),"Missing Information", INDEX(Table15[Entire Service Line Classification], MATCH(SUMIFS(Table15[Unique ID],Table15[System-Owned Portion],E8505,Table15[If Material Anything Other than "Lead" in Column E,Was Material Ever Previously Lead?],G8505,Table15[Customer-Owned Portion],O8505),Table15[Unique ID],0),0)))</f>
        <v/>
      </c>
      <c r="X8505"/>
    </row>
    <row r="8506" spans="2:24" x14ac:dyDescent="0.35">
      <c r="B8506" s="146"/>
      <c r="C8506" s="31"/>
      <c r="D8506" s="31"/>
      <c r="E8506" s="44"/>
      <c r="F8506" s="43"/>
      <c r="G8506" s="84"/>
      <c r="H8506" s="31"/>
      <c r="I8506" s="31"/>
      <c r="J8506" s="84"/>
      <c r="K8506" s="31"/>
      <c r="L8506" s="31"/>
      <c r="M8506" s="169"/>
      <c r="N8506" s="148"/>
      <c r="O8506" s="106"/>
      <c r="P8506" s="43"/>
      <c r="Q8506" s="31"/>
      <c r="R8506" s="84"/>
      <c r="S8506" s="31"/>
      <c r="T8506" s="31"/>
      <c r="U8506" s="169"/>
      <c r="V8506" s="150"/>
      <c r="W8506" s="342" t="str" cm="1">
        <f t="array" ref="W8506">IF(SUM(LEN(B8506:V8506))=0,"",IF(OR(OR(ISBLANK(F8506),SUM(LEN(C8506),LEN(D8506))=0),AND(NOT(E8506="Unknown"),ISBLANK(J8506)),AND(NOT(O8506="Unknown"),ISBLANK(R8506))),"Missing Information", INDEX(Table15[Entire Service Line Classification], MATCH(SUMIFS(Table15[Unique ID],Table15[System-Owned Portion],E8506,Table15[If Material Anything Other than "Lead" in Column E,Was Material Ever Previously Lead?],G8506,Table15[Customer-Owned Portion],O8506),Table15[Unique ID],0),0)))</f>
        <v/>
      </c>
      <c r="X8506"/>
    </row>
    <row r="8507" spans="2:24" x14ac:dyDescent="0.35">
      <c r="B8507" s="146"/>
      <c r="C8507" s="31"/>
      <c r="D8507" s="31"/>
      <c r="E8507" s="44"/>
      <c r="F8507" s="43"/>
      <c r="G8507" s="84"/>
      <c r="H8507" s="31"/>
      <c r="I8507" s="31"/>
      <c r="J8507" s="84"/>
      <c r="K8507" s="31"/>
      <c r="L8507" s="31"/>
      <c r="M8507" s="169"/>
      <c r="N8507" s="148"/>
      <c r="O8507" s="106"/>
      <c r="P8507" s="43"/>
      <c r="Q8507" s="31"/>
      <c r="R8507" s="84"/>
      <c r="S8507" s="31"/>
      <c r="T8507" s="31"/>
      <c r="U8507" s="169"/>
      <c r="V8507" s="150"/>
      <c r="W8507" s="342" t="str" cm="1">
        <f t="array" ref="W8507">IF(SUM(LEN(B8507:V8507))=0,"",IF(OR(OR(ISBLANK(F8507),SUM(LEN(C8507),LEN(D8507))=0),AND(NOT(E8507="Unknown"),ISBLANK(J8507)),AND(NOT(O8507="Unknown"),ISBLANK(R8507))),"Missing Information", INDEX(Table15[Entire Service Line Classification], MATCH(SUMIFS(Table15[Unique ID],Table15[System-Owned Portion],E8507,Table15[If Material Anything Other than "Lead" in Column E,Was Material Ever Previously Lead?],G8507,Table15[Customer-Owned Portion],O8507),Table15[Unique ID],0),0)))</f>
        <v/>
      </c>
      <c r="X8507"/>
    </row>
    <row r="8508" spans="2:24" x14ac:dyDescent="0.35">
      <c r="B8508" s="146"/>
      <c r="C8508" s="31"/>
      <c r="D8508" s="31"/>
      <c r="E8508" s="44"/>
      <c r="F8508" s="43"/>
      <c r="G8508" s="84"/>
      <c r="H8508" s="31"/>
      <c r="I8508" s="31"/>
      <c r="J8508" s="84"/>
      <c r="K8508" s="31"/>
      <c r="L8508" s="31"/>
      <c r="M8508" s="169"/>
      <c r="N8508" s="148"/>
      <c r="O8508" s="106"/>
      <c r="P8508" s="43"/>
      <c r="Q8508" s="31"/>
      <c r="R8508" s="84"/>
      <c r="S8508" s="31"/>
      <c r="T8508" s="31"/>
      <c r="U8508" s="169"/>
      <c r="V8508" s="150"/>
      <c r="W8508" s="342" t="str" cm="1">
        <f t="array" ref="W8508">IF(SUM(LEN(B8508:V8508))=0,"",IF(OR(OR(ISBLANK(F8508),SUM(LEN(C8508),LEN(D8508))=0),AND(NOT(E8508="Unknown"),ISBLANK(J8508)),AND(NOT(O8508="Unknown"),ISBLANK(R8508))),"Missing Information", INDEX(Table15[Entire Service Line Classification], MATCH(SUMIFS(Table15[Unique ID],Table15[System-Owned Portion],E8508,Table15[If Material Anything Other than "Lead" in Column E,Was Material Ever Previously Lead?],G8508,Table15[Customer-Owned Portion],O8508),Table15[Unique ID],0),0)))</f>
        <v/>
      </c>
      <c r="X8508"/>
    </row>
    <row r="8509" spans="2:24" x14ac:dyDescent="0.35">
      <c r="B8509" s="146"/>
      <c r="C8509" s="31"/>
      <c r="D8509" s="31"/>
      <c r="E8509" s="44"/>
      <c r="F8509" s="43"/>
      <c r="G8509" s="84"/>
      <c r="H8509" s="31"/>
      <c r="I8509" s="31"/>
      <c r="J8509" s="84"/>
      <c r="K8509" s="31"/>
      <c r="L8509" s="31"/>
      <c r="M8509" s="169"/>
      <c r="N8509" s="148"/>
      <c r="O8509" s="106"/>
      <c r="P8509" s="43"/>
      <c r="Q8509" s="31"/>
      <c r="R8509" s="84"/>
      <c r="S8509" s="31"/>
      <c r="T8509" s="31"/>
      <c r="U8509" s="169"/>
      <c r="V8509" s="150"/>
      <c r="W8509" s="342" t="str" cm="1">
        <f t="array" ref="W8509">IF(SUM(LEN(B8509:V8509))=0,"",IF(OR(OR(ISBLANK(F8509),SUM(LEN(C8509),LEN(D8509))=0),AND(NOT(E8509="Unknown"),ISBLANK(J8509)),AND(NOT(O8509="Unknown"),ISBLANK(R8509))),"Missing Information", INDEX(Table15[Entire Service Line Classification], MATCH(SUMIFS(Table15[Unique ID],Table15[System-Owned Portion],E8509,Table15[If Material Anything Other than "Lead" in Column E,Was Material Ever Previously Lead?],G8509,Table15[Customer-Owned Portion],O8509),Table15[Unique ID],0),0)))</f>
        <v/>
      </c>
      <c r="X8509"/>
    </row>
    <row r="8510" spans="2:24" x14ac:dyDescent="0.35">
      <c r="B8510" s="146"/>
      <c r="C8510" s="31"/>
      <c r="D8510" s="31"/>
      <c r="E8510" s="44"/>
      <c r="F8510" s="43"/>
      <c r="G8510" s="84"/>
      <c r="H8510" s="31"/>
      <c r="I8510" s="31"/>
      <c r="J8510" s="84"/>
      <c r="K8510" s="31"/>
      <c r="L8510" s="31"/>
      <c r="M8510" s="169"/>
      <c r="N8510" s="148"/>
      <c r="O8510" s="106"/>
      <c r="P8510" s="43"/>
      <c r="Q8510" s="31"/>
      <c r="R8510" s="84"/>
      <c r="S8510" s="31"/>
      <c r="T8510" s="31"/>
      <c r="U8510" s="169"/>
      <c r="V8510" s="150"/>
      <c r="W8510" s="342" t="str" cm="1">
        <f t="array" ref="W8510">IF(SUM(LEN(B8510:V8510))=0,"",IF(OR(OR(ISBLANK(F8510),SUM(LEN(C8510),LEN(D8510))=0),AND(NOT(E8510="Unknown"),ISBLANK(J8510)),AND(NOT(O8510="Unknown"),ISBLANK(R8510))),"Missing Information", INDEX(Table15[Entire Service Line Classification], MATCH(SUMIFS(Table15[Unique ID],Table15[System-Owned Portion],E8510,Table15[If Material Anything Other than "Lead" in Column E,Was Material Ever Previously Lead?],G8510,Table15[Customer-Owned Portion],O8510),Table15[Unique ID],0),0)))</f>
        <v/>
      </c>
      <c r="X8510"/>
    </row>
    <row r="8511" spans="2:24" x14ac:dyDescent="0.35">
      <c r="B8511" s="146"/>
      <c r="C8511" s="31"/>
      <c r="D8511" s="31"/>
      <c r="E8511" s="44"/>
      <c r="F8511" s="43"/>
      <c r="G8511" s="84"/>
      <c r="H8511" s="31"/>
      <c r="I8511" s="31"/>
      <c r="J8511" s="84"/>
      <c r="K8511" s="31"/>
      <c r="L8511" s="31"/>
      <c r="M8511" s="169"/>
      <c r="N8511" s="148"/>
      <c r="O8511" s="106"/>
      <c r="P8511" s="43"/>
      <c r="Q8511" s="31"/>
      <c r="R8511" s="84"/>
      <c r="S8511" s="31"/>
      <c r="T8511" s="31"/>
      <c r="U8511" s="169"/>
      <c r="V8511" s="150"/>
      <c r="W8511" s="342" t="str" cm="1">
        <f t="array" ref="W8511">IF(SUM(LEN(B8511:V8511))=0,"",IF(OR(OR(ISBLANK(F8511),SUM(LEN(C8511),LEN(D8511))=0),AND(NOT(E8511="Unknown"),ISBLANK(J8511)),AND(NOT(O8511="Unknown"),ISBLANK(R8511))),"Missing Information", INDEX(Table15[Entire Service Line Classification], MATCH(SUMIFS(Table15[Unique ID],Table15[System-Owned Portion],E8511,Table15[If Material Anything Other than "Lead" in Column E,Was Material Ever Previously Lead?],G8511,Table15[Customer-Owned Portion],O8511),Table15[Unique ID],0),0)))</f>
        <v/>
      </c>
      <c r="X8511"/>
    </row>
    <row r="8512" spans="2:24" x14ac:dyDescent="0.35">
      <c r="B8512" s="146"/>
      <c r="C8512" s="31"/>
      <c r="D8512" s="31"/>
      <c r="E8512" s="44"/>
      <c r="F8512" s="43"/>
      <c r="G8512" s="84"/>
      <c r="H8512" s="31"/>
      <c r="I8512" s="31"/>
      <c r="J8512" s="84"/>
      <c r="K8512" s="31"/>
      <c r="L8512" s="31"/>
      <c r="M8512" s="169"/>
      <c r="N8512" s="148"/>
      <c r="O8512" s="106"/>
      <c r="P8512" s="43"/>
      <c r="Q8512" s="31"/>
      <c r="R8512" s="84"/>
      <c r="S8512" s="31"/>
      <c r="T8512" s="31"/>
      <c r="U8512" s="169"/>
      <c r="V8512" s="150"/>
      <c r="W8512" s="342" t="str" cm="1">
        <f t="array" ref="W8512">IF(SUM(LEN(B8512:V8512))=0,"",IF(OR(OR(ISBLANK(F8512),SUM(LEN(C8512),LEN(D8512))=0),AND(NOT(E8512="Unknown"),ISBLANK(J8512)),AND(NOT(O8512="Unknown"),ISBLANK(R8512))),"Missing Information", INDEX(Table15[Entire Service Line Classification], MATCH(SUMIFS(Table15[Unique ID],Table15[System-Owned Portion],E8512,Table15[If Material Anything Other than "Lead" in Column E,Was Material Ever Previously Lead?],G8512,Table15[Customer-Owned Portion],O8512),Table15[Unique ID],0),0)))</f>
        <v/>
      </c>
      <c r="X8512"/>
    </row>
    <row r="8513" spans="2:24" x14ac:dyDescent="0.35">
      <c r="B8513" s="146"/>
      <c r="C8513" s="31"/>
      <c r="D8513" s="31"/>
      <c r="E8513" s="44"/>
      <c r="F8513" s="43"/>
      <c r="G8513" s="84"/>
      <c r="H8513" s="31"/>
      <c r="I8513" s="31"/>
      <c r="J8513" s="84"/>
      <c r="K8513" s="31"/>
      <c r="L8513" s="31"/>
      <c r="M8513" s="169"/>
      <c r="N8513" s="148"/>
      <c r="O8513" s="106"/>
      <c r="P8513" s="43"/>
      <c r="Q8513" s="31"/>
      <c r="R8513" s="84"/>
      <c r="S8513" s="31"/>
      <c r="T8513" s="31"/>
      <c r="U8513" s="169"/>
      <c r="V8513" s="150"/>
      <c r="W8513" s="342" t="str" cm="1">
        <f t="array" ref="W8513">IF(SUM(LEN(B8513:V8513))=0,"",IF(OR(OR(ISBLANK(F8513),SUM(LEN(C8513),LEN(D8513))=0),AND(NOT(E8513="Unknown"),ISBLANK(J8513)),AND(NOT(O8513="Unknown"),ISBLANK(R8513))),"Missing Information", INDEX(Table15[Entire Service Line Classification], MATCH(SUMIFS(Table15[Unique ID],Table15[System-Owned Portion],E8513,Table15[If Material Anything Other than "Lead" in Column E,Was Material Ever Previously Lead?],G8513,Table15[Customer-Owned Portion],O8513),Table15[Unique ID],0),0)))</f>
        <v/>
      </c>
      <c r="X8513"/>
    </row>
    <row r="8514" spans="2:24" x14ac:dyDescent="0.35">
      <c r="B8514" s="146"/>
      <c r="C8514" s="31"/>
      <c r="D8514" s="31"/>
      <c r="E8514" s="44"/>
      <c r="F8514" s="43"/>
      <c r="G8514" s="84"/>
      <c r="H8514" s="31"/>
      <c r="I8514" s="31"/>
      <c r="J8514" s="84"/>
      <c r="K8514" s="31"/>
      <c r="L8514" s="31"/>
      <c r="M8514" s="169"/>
      <c r="N8514" s="148"/>
      <c r="O8514" s="106"/>
      <c r="P8514" s="43"/>
      <c r="Q8514" s="31"/>
      <c r="R8514" s="84"/>
      <c r="S8514" s="31"/>
      <c r="T8514" s="31"/>
      <c r="U8514" s="169"/>
      <c r="V8514" s="150"/>
      <c r="W8514" s="342" t="str" cm="1">
        <f t="array" ref="W8514">IF(SUM(LEN(B8514:V8514))=0,"",IF(OR(OR(ISBLANK(F8514),SUM(LEN(C8514),LEN(D8514))=0),AND(NOT(E8514="Unknown"),ISBLANK(J8514)),AND(NOT(O8514="Unknown"),ISBLANK(R8514))),"Missing Information", INDEX(Table15[Entire Service Line Classification], MATCH(SUMIFS(Table15[Unique ID],Table15[System-Owned Portion],E8514,Table15[If Material Anything Other than "Lead" in Column E,Was Material Ever Previously Lead?],G8514,Table15[Customer-Owned Portion],O8514),Table15[Unique ID],0),0)))</f>
        <v/>
      </c>
      <c r="X8514"/>
    </row>
    <row r="8515" spans="2:24" x14ac:dyDescent="0.35">
      <c r="B8515" s="146"/>
      <c r="C8515" s="31"/>
      <c r="D8515" s="31"/>
      <c r="E8515" s="44"/>
      <c r="F8515" s="43"/>
      <c r="G8515" s="84"/>
      <c r="H8515" s="31"/>
      <c r="I8515" s="31"/>
      <c r="J8515" s="84"/>
      <c r="K8515" s="31"/>
      <c r="L8515" s="31"/>
      <c r="M8515" s="169"/>
      <c r="N8515" s="148"/>
      <c r="O8515" s="106"/>
      <c r="P8515" s="43"/>
      <c r="Q8515" s="31"/>
      <c r="R8515" s="84"/>
      <c r="S8515" s="31"/>
      <c r="T8515" s="31"/>
      <c r="U8515" s="169"/>
      <c r="V8515" s="150"/>
      <c r="W8515" s="342" t="str" cm="1">
        <f t="array" ref="W8515">IF(SUM(LEN(B8515:V8515))=0,"",IF(OR(OR(ISBLANK(F8515),SUM(LEN(C8515),LEN(D8515))=0),AND(NOT(E8515="Unknown"),ISBLANK(J8515)),AND(NOT(O8515="Unknown"),ISBLANK(R8515))),"Missing Information", INDEX(Table15[Entire Service Line Classification], MATCH(SUMIFS(Table15[Unique ID],Table15[System-Owned Portion],E8515,Table15[If Material Anything Other than "Lead" in Column E,Was Material Ever Previously Lead?],G8515,Table15[Customer-Owned Portion],O8515),Table15[Unique ID],0),0)))</f>
        <v/>
      </c>
      <c r="X8515"/>
    </row>
    <row r="8516" spans="2:24" x14ac:dyDescent="0.35">
      <c r="B8516" s="146"/>
      <c r="C8516" s="31"/>
      <c r="D8516" s="31"/>
      <c r="E8516" s="44"/>
      <c r="F8516" s="43"/>
      <c r="G8516" s="84"/>
      <c r="H8516" s="31"/>
      <c r="I8516" s="31"/>
      <c r="J8516" s="84"/>
      <c r="K8516" s="31"/>
      <c r="L8516" s="31"/>
      <c r="M8516" s="169"/>
      <c r="N8516" s="148"/>
      <c r="O8516" s="106"/>
      <c r="P8516" s="43"/>
      <c r="Q8516" s="31"/>
      <c r="R8516" s="84"/>
      <c r="S8516" s="31"/>
      <c r="T8516" s="31"/>
      <c r="U8516" s="169"/>
      <c r="V8516" s="150"/>
      <c r="W8516" s="342" t="str" cm="1">
        <f t="array" ref="W8516">IF(SUM(LEN(B8516:V8516))=0,"",IF(OR(OR(ISBLANK(F8516),SUM(LEN(C8516),LEN(D8516))=0),AND(NOT(E8516="Unknown"),ISBLANK(J8516)),AND(NOT(O8516="Unknown"),ISBLANK(R8516))),"Missing Information", INDEX(Table15[Entire Service Line Classification], MATCH(SUMIFS(Table15[Unique ID],Table15[System-Owned Portion],E8516,Table15[If Material Anything Other than "Lead" in Column E,Was Material Ever Previously Lead?],G8516,Table15[Customer-Owned Portion],O8516),Table15[Unique ID],0),0)))</f>
        <v/>
      </c>
      <c r="X8516"/>
    </row>
    <row r="8517" spans="2:24" x14ac:dyDescent="0.35">
      <c r="B8517" s="146"/>
      <c r="C8517" s="31"/>
      <c r="D8517" s="31"/>
      <c r="E8517" s="44"/>
      <c r="F8517" s="43"/>
      <c r="G8517" s="84"/>
      <c r="H8517" s="31"/>
      <c r="I8517" s="31"/>
      <c r="J8517" s="84"/>
      <c r="K8517" s="31"/>
      <c r="L8517" s="31"/>
      <c r="M8517" s="169"/>
      <c r="N8517" s="148"/>
      <c r="O8517" s="106"/>
      <c r="P8517" s="43"/>
      <c r="Q8517" s="31"/>
      <c r="R8517" s="84"/>
      <c r="S8517" s="31"/>
      <c r="T8517" s="31"/>
      <c r="U8517" s="169"/>
      <c r="V8517" s="150"/>
      <c r="W8517" s="342" t="str" cm="1">
        <f t="array" ref="W8517">IF(SUM(LEN(B8517:V8517))=0,"",IF(OR(OR(ISBLANK(F8517),SUM(LEN(C8517),LEN(D8517))=0),AND(NOT(E8517="Unknown"),ISBLANK(J8517)),AND(NOT(O8517="Unknown"),ISBLANK(R8517))),"Missing Information", INDEX(Table15[Entire Service Line Classification], MATCH(SUMIFS(Table15[Unique ID],Table15[System-Owned Portion],E8517,Table15[If Material Anything Other than "Lead" in Column E,Was Material Ever Previously Lead?],G8517,Table15[Customer-Owned Portion],O8517),Table15[Unique ID],0),0)))</f>
        <v/>
      </c>
      <c r="X8517"/>
    </row>
    <row r="8518" spans="2:24" x14ac:dyDescent="0.35">
      <c r="B8518" s="146"/>
      <c r="C8518" s="31"/>
      <c r="D8518" s="31"/>
      <c r="E8518" s="44"/>
      <c r="F8518" s="43"/>
      <c r="G8518" s="84"/>
      <c r="H8518" s="31"/>
      <c r="I8518" s="31"/>
      <c r="J8518" s="84"/>
      <c r="K8518" s="31"/>
      <c r="L8518" s="31"/>
      <c r="M8518" s="169"/>
      <c r="N8518" s="148"/>
      <c r="O8518" s="106"/>
      <c r="P8518" s="43"/>
      <c r="Q8518" s="31"/>
      <c r="R8518" s="84"/>
      <c r="S8518" s="31"/>
      <c r="T8518" s="31"/>
      <c r="U8518" s="169"/>
      <c r="V8518" s="150"/>
      <c r="W8518" s="342" t="str" cm="1">
        <f t="array" ref="W8518">IF(SUM(LEN(B8518:V8518))=0,"",IF(OR(OR(ISBLANK(F8518),SUM(LEN(C8518),LEN(D8518))=0),AND(NOT(E8518="Unknown"),ISBLANK(J8518)),AND(NOT(O8518="Unknown"),ISBLANK(R8518))),"Missing Information", INDEX(Table15[Entire Service Line Classification], MATCH(SUMIFS(Table15[Unique ID],Table15[System-Owned Portion],E8518,Table15[If Material Anything Other than "Lead" in Column E,Was Material Ever Previously Lead?],G8518,Table15[Customer-Owned Portion],O8518),Table15[Unique ID],0),0)))</f>
        <v/>
      </c>
      <c r="X8518"/>
    </row>
    <row r="8519" spans="2:24" x14ac:dyDescent="0.35">
      <c r="B8519" s="146"/>
      <c r="C8519" s="31"/>
      <c r="D8519" s="31"/>
      <c r="E8519" s="44"/>
      <c r="F8519" s="43"/>
      <c r="G8519" s="84"/>
      <c r="H8519" s="31"/>
      <c r="I8519" s="31"/>
      <c r="J8519" s="84"/>
      <c r="K8519" s="31"/>
      <c r="L8519" s="31"/>
      <c r="M8519" s="169"/>
      <c r="N8519" s="148"/>
      <c r="O8519" s="106"/>
      <c r="P8519" s="43"/>
      <c r="Q8519" s="31"/>
      <c r="R8519" s="84"/>
      <c r="S8519" s="31"/>
      <c r="T8519" s="31"/>
      <c r="U8519" s="169"/>
      <c r="V8519" s="150"/>
      <c r="W8519" s="342" t="str" cm="1">
        <f t="array" ref="W8519">IF(SUM(LEN(B8519:V8519))=0,"",IF(OR(OR(ISBLANK(F8519),SUM(LEN(C8519),LEN(D8519))=0),AND(NOT(E8519="Unknown"),ISBLANK(J8519)),AND(NOT(O8519="Unknown"),ISBLANK(R8519))),"Missing Information", INDEX(Table15[Entire Service Line Classification], MATCH(SUMIFS(Table15[Unique ID],Table15[System-Owned Portion],E8519,Table15[If Material Anything Other than "Lead" in Column E,Was Material Ever Previously Lead?],G8519,Table15[Customer-Owned Portion],O8519),Table15[Unique ID],0),0)))</f>
        <v/>
      </c>
      <c r="X8519"/>
    </row>
    <row r="8520" spans="2:24" x14ac:dyDescent="0.35">
      <c r="B8520" s="146"/>
      <c r="C8520" s="31"/>
      <c r="D8520" s="31"/>
      <c r="E8520" s="44"/>
      <c r="F8520" s="43"/>
      <c r="G8520" s="84"/>
      <c r="H8520" s="31"/>
      <c r="I8520" s="31"/>
      <c r="J8520" s="84"/>
      <c r="K8520" s="31"/>
      <c r="L8520" s="31"/>
      <c r="M8520" s="169"/>
      <c r="N8520" s="148"/>
      <c r="O8520" s="106"/>
      <c r="P8520" s="43"/>
      <c r="Q8520" s="31"/>
      <c r="R8520" s="84"/>
      <c r="S8520" s="31"/>
      <c r="T8520" s="31"/>
      <c r="U8520" s="169"/>
      <c r="V8520" s="150"/>
      <c r="W8520" s="342" t="str" cm="1">
        <f t="array" ref="W8520">IF(SUM(LEN(B8520:V8520))=0,"",IF(OR(OR(ISBLANK(F8520),SUM(LEN(C8520),LEN(D8520))=0),AND(NOT(E8520="Unknown"),ISBLANK(J8520)),AND(NOT(O8520="Unknown"),ISBLANK(R8520))),"Missing Information", INDEX(Table15[Entire Service Line Classification], MATCH(SUMIFS(Table15[Unique ID],Table15[System-Owned Portion],E8520,Table15[If Material Anything Other than "Lead" in Column E,Was Material Ever Previously Lead?],G8520,Table15[Customer-Owned Portion],O8520),Table15[Unique ID],0),0)))</f>
        <v/>
      </c>
      <c r="X8520"/>
    </row>
    <row r="8521" spans="2:24" x14ac:dyDescent="0.35">
      <c r="B8521" s="146"/>
      <c r="C8521" s="31"/>
      <c r="D8521" s="31"/>
      <c r="E8521" s="44"/>
      <c r="F8521" s="43"/>
      <c r="G8521" s="84"/>
      <c r="H8521" s="31"/>
      <c r="I8521" s="31"/>
      <c r="J8521" s="84"/>
      <c r="K8521" s="31"/>
      <c r="L8521" s="31"/>
      <c r="M8521" s="169"/>
      <c r="N8521" s="148"/>
      <c r="O8521" s="106"/>
      <c r="P8521" s="43"/>
      <c r="Q8521" s="31"/>
      <c r="R8521" s="84"/>
      <c r="S8521" s="31"/>
      <c r="T8521" s="31"/>
      <c r="U8521" s="169"/>
      <c r="V8521" s="150"/>
      <c r="W8521" s="342" t="str" cm="1">
        <f t="array" ref="W8521">IF(SUM(LEN(B8521:V8521))=0,"",IF(OR(OR(ISBLANK(F8521),SUM(LEN(C8521),LEN(D8521))=0),AND(NOT(E8521="Unknown"),ISBLANK(J8521)),AND(NOT(O8521="Unknown"),ISBLANK(R8521))),"Missing Information", INDEX(Table15[Entire Service Line Classification], MATCH(SUMIFS(Table15[Unique ID],Table15[System-Owned Portion],E8521,Table15[If Material Anything Other than "Lead" in Column E,Was Material Ever Previously Lead?],G8521,Table15[Customer-Owned Portion],O8521),Table15[Unique ID],0),0)))</f>
        <v/>
      </c>
      <c r="X8521"/>
    </row>
    <row r="8522" spans="2:24" x14ac:dyDescent="0.35">
      <c r="B8522" s="146"/>
      <c r="C8522" s="31"/>
      <c r="D8522" s="31"/>
      <c r="E8522" s="44"/>
      <c r="F8522" s="43"/>
      <c r="G8522" s="84"/>
      <c r="H8522" s="31"/>
      <c r="I8522" s="31"/>
      <c r="J8522" s="84"/>
      <c r="K8522" s="31"/>
      <c r="L8522" s="31"/>
      <c r="M8522" s="169"/>
      <c r="N8522" s="148"/>
      <c r="O8522" s="106"/>
      <c r="P8522" s="43"/>
      <c r="Q8522" s="31"/>
      <c r="R8522" s="84"/>
      <c r="S8522" s="31"/>
      <c r="T8522" s="31"/>
      <c r="U8522" s="169"/>
      <c r="V8522" s="150"/>
      <c r="W8522" s="342" t="str" cm="1">
        <f t="array" ref="W8522">IF(SUM(LEN(B8522:V8522))=0,"",IF(OR(OR(ISBLANK(F8522),SUM(LEN(C8522),LEN(D8522))=0),AND(NOT(E8522="Unknown"),ISBLANK(J8522)),AND(NOT(O8522="Unknown"),ISBLANK(R8522))),"Missing Information", INDEX(Table15[Entire Service Line Classification], MATCH(SUMIFS(Table15[Unique ID],Table15[System-Owned Portion],E8522,Table15[If Material Anything Other than "Lead" in Column E,Was Material Ever Previously Lead?],G8522,Table15[Customer-Owned Portion],O8522),Table15[Unique ID],0),0)))</f>
        <v/>
      </c>
      <c r="X8522"/>
    </row>
    <row r="8523" spans="2:24" x14ac:dyDescent="0.35">
      <c r="B8523" s="146"/>
      <c r="C8523" s="31"/>
      <c r="D8523" s="31"/>
      <c r="E8523" s="44"/>
      <c r="F8523" s="43"/>
      <c r="G8523" s="84"/>
      <c r="H8523" s="31"/>
      <c r="I8523" s="31"/>
      <c r="J8523" s="84"/>
      <c r="K8523" s="31"/>
      <c r="L8523" s="31"/>
      <c r="M8523" s="169"/>
      <c r="N8523" s="148"/>
      <c r="O8523" s="106"/>
      <c r="P8523" s="43"/>
      <c r="Q8523" s="31"/>
      <c r="R8523" s="84"/>
      <c r="S8523" s="31"/>
      <c r="T8523" s="31"/>
      <c r="U8523" s="169"/>
      <c r="V8523" s="150"/>
      <c r="W8523" s="342" t="str" cm="1">
        <f t="array" ref="W8523">IF(SUM(LEN(B8523:V8523))=0,"",IF(OR(OR(ISBLANK(F8523),SUM(LEN(C8523),LEN(D8523))=0),AND(NOT(E8523="Unknown"),ISBLANK(J8523)),AND(NOT(O8523="Unknown"),ISBLANK(R8523))),"Missing Information", INDEX(Table15[Entire Service Line Classification], MATCH(SUMIFS(Table15[Unique ID],Table15[System-Owned Portion],E8523,Table15[If Material Anything Other than "Lead" in Column E,Was Material Ever Previously Lead?],G8523,Table15[Customer-Owned Portion],O8523),Table15[Unique ID],0),0)))</f>
        <v/>
      </c>
      <c r="X8523"/>
    </row>
    <row r="8524" spans="2:24" x14ac:dyDescent="0.35">
      <c r="B8524" s="146"/>
      <c r="C8524" s="31"/>
      <c r="D8524" s="31"/>
      <c r="E8524" s="44"/>
      <c r="F8524" s="43"/>
      <c r="G8524" s="84"/>
      <c r="H8524" s="31"/>
      <c r="I8524" s="31"/>
      <c r="J8524" s="84"/>
      <c r="K8524" s="31"/>
      <c r="L8524" s="31"/>
      <c r="M8524" s="169"/>
      <c r="N8524" s="148"/>
      <c r="O8524" s="106"/>
      <c r="P8524" s="43"/>
      <c r="Q8524" s="31"/>
      <c r="R8524" s="84"/>
      <c r="S8524" s="31"/>
      <c r="T8524" s="31"/>
      <c r="U8524" s="169"/>
      <c r="V8524" s="150"/>
      <c r="W8524" s="342" t="str" cm="1">
        <f t="array" ref="W8524">IF(SUM(LEN(B8524:V8524))=0,"",IF(OR(OR(ISBLANK(F8524),SUM(LEN(C8524),LEN(D8524))=0),AND(NOT(E8524="Unknown"),ISBLANK(J8524)),AND(NOT(O8524="Unknown"),ISBLANK(R8524))),"Missing Information", INDEX(Table15[Entire Service Line Classification], MATCH(SUMIFS(Table15[Unique ID],Table15[System-Owned Portion],E8524,Table15[If Material Anything Other than "Lead" in Column E,Was Material Ever Previously Lead?],G8524,Table15[Customer-Owned Portion],O8524),Table15[Unique ID],0),0)))</f>
        <v/>
      </c>
      <c r="X8524"/>
    </row>
    <row r="8525" spans="2:24" x14ac:dyDescent="0.35">
      <c r="B8525" s="146"/>
      <c r="C8525" s="31"/>
      <c r="D8525" s="31"/>
      <c r="E8525" s="44"/>
      <c r="F8525" s="43"/>
      <c r="G8525" s="84"/>
      <c r="H8525" s="31"/>
      <c r="I8525" s="31"/>
      <c r="J8525" s="84"/>
      <c r="K8525" s="31"/>
      <c r="L8525" s="31"/>
      <c r="M8525" s="169"/>
      <c r="N8525" s="148"/>
      <c r="O8525" s="106"/>
      <c r="P8525" s="43"/>
      <c r="Q8525" s="31"/>
      <c r="R8525" s="84"/>
      <c r="S8525" s="31"/>
      <c r="T8525" s="31"/>
      <c r="U8525" s="169"/>
      <c r="V8525" s="150"/>
      <c r="W8525" s="342" t="str" cm="1">
        <f t="array" ref="W8525">IF(SUM(LEN(B8525:V8525))=0,"",IF(OR(OR(ISBLANK(F8525),SUM(LEN(C8525),LEN(D8525))=0),AND(NOT(E8525="Unknown"),ISBLANK(J8525)),AND(NOT(O8525="Unknown"),ISBLANK(R8525))),"Missing Information", INDEX(Table15[Entire Service Line Classification], MATCH(SUMIFS(Table15[Unique ID],Table15[System-Owned Portion],E8525,Table15[If Material Anything Other than "Lead" in Column E,Was Material Ever Previously Lead?],G8525,Table15[Customer-Owned Portion],O8525),Table15[Unique ID],0),0)))</f>
        <v/>
      </c>
      <c r="X8525"/>
    </row>
    <row r="8526" spans="2:24" x14ac:dyDescent="0.35">
      <c r="B8526" s="146"/>
      <c r="C8526" s="31"/>
      <c r="D8526" s="31"/>
      <c r="E8526" s="44"/>
      <c r="F8526" s="43"/>
      <c r="G8526" s="84"/>
      <c r="H8526" s="31"/>
      <c r="I8526" s="31"/>
      <c r="J8526" s="84"/>
      <c r="K8526" s="31"/>
      <c r="L8526" s="31"/>
      <c r="M8526" s="169"/>
      <c r="N8526" s="148"/>
      <c r="O8526" s="106"/>
      <c r="P8526" s="43"/>
      <c r="Q8526" s="31"/>
      <c r="R8526" s="84"/>
      <c r="S8526" s="31"/>
      <c r="T8526" s="31"/>
      <c r="U8526" s="169"/>
      <c r="V8526" s="150"/>
      <c r="W8526" s="342" t="str" cm="1">
        <f t="array" ref="W8526">IF(SUM(LEN(B8526:V8526))=0,"",IF(OR(OR(ISBLANK(F8526),SUM(LEN(C8526),LEN(D8526))=0),AND(NOT(E8526="Unknown"),ISBLANK(J8526)),AND(NOT(O8526="Unknown"),ISBLANK(R8526))),"Missing Information", INDEX(Table15[Entire Service Line Classification], MATCH(SUMIFS(Table15[Unique ID],Table15[System-Owned Portion],E8526,Table15[If Material Anything Other than "Lead" in Column E,Was Material Ever Previously Lead?],G8526,Table15[Customer-Owned Portion],O8526),Table15[Unique ID],0),0)))</f>
        <v/>
      </c>
      <c r="X8526"/>
    </row>
    <row r="8527" spans="2:24" x14ac:dyDescent="0.35">
      <c r="B8527" s="146"/>
      <c r="C8527" s="31"/>
      <c r="D8527" s="31"/>
      <c r="E8527" s="44"/>
      <c r="F8527" s="43"/>
      <c r="G8527" s="84"/>
      <c r="H8527" s="31"/>
      <c r="I8527" s="31"/>
      <c r="J8527" s="84"/>
      <c r="K8527" s="31"/>
      <c r="L8527" s="31"/>
      <c r="M8527" s="169"/>
      <c r="N8527" s="148"/>
      <c r="O8527" s="106"/>
      <c r="P8527" s="43"/>
      <c r="Q8527" s="31"/>
      <c r="R8527" s="84"/>
      <c r="S8527" s="31"/>
      <c r="T8527" s="31"/>
      <c r="U8527" s="169"/>
      <c r="V8527" s="150"/>
      <c r="W8527" s="342" t="str" cm="1">
        <f t="array" ref="W8527">IF(SUM(LEN(B8527:V8527))=0,"",IF(OR(OR(ISBLANK(F8527),SUM(LEN(C8527),LEN(D8527))=0),AND(NOT(E8527="Unknown"),ISBLANK(J8527)),AND(NOT(O8527="Unknown"),ISBLANK(R8527))),"Missing Information", INDEX(Table15[Entire Service Line Classification], MATCH(SUMIFS(Table15[Unique ID],Table15[System-Owned Portion],E8527,Table15[If Material Anything Other than "Lead" in Column E,Was Material Ever Previously Lead?],G8527,Table15[Customer-Owned Portion],O8527),Table15[Unique ID],0),0)))</f>
        <v/>
      </c>
      <c r="X8527"/>
    </row>
    <row r="8528" spans="2:24" x14ac:dyDescent="0.35">
      <c r="B8528" s="146"/>
      <c r="C8528" s="31"/>
      <c r="D8528" s="31"/>
      <c r="E8528" s="44"/>
      <c r="F8528" s="43"/>
      <c r="G8528" s="84"/>
      <c r="H8528" s="31"/>
      <c r="I8528" s="31"/>
      <c r="J8528" s="84"/>
      <c r="K8528" s="31"/>
      <c r="L8528" s="31"/>
      <c r="M8528" s="169"/>
      <c r="N8528" s="148"/>
      <c r="O8528" s="106"/>
      <c r="P8528" s="43"/>
      <c r="Q8528" s="31"/>
      <c r="R8528" s="84"/>
      <c r="S8528" s="31"/>
      <c r="T8528" s="31"/>
      <c r="U8528" s="169"/>
      <c r="V8528" s="150"/>
      <c r="W8528" s="342" t="str" cm="1">
        <f t="array" ref="W8528">IF(SUM(LEN(B8528:V8528))=0,"",IF(OR(OR(ISBLANK(F8528),SUM(LEN(C8528),LEN(D8528))=0),AND(NOT(E8528="Unknown"),ISBLANK(J8528)),AND(NOT(O8528="Unknown"),ISBLANK(R8528))),"Missing Information", INDEX(Table15[Entire Service Line Classification], MATCH(SUMIFS(Table15[Unique ID],Table15[System-Owned Portion],E8528,Table15[If Material Anything Other than "Lead" in Column E,Was Material Ever Previously Lead?],G8528,Table15[Customer-Owned Portion],O8528),Table15[Unique ID],0),0)))</f>
        <v/>
      </c>
      <c r="X8528"/>
    </row>
    <row r="8529" spans="2:24" x14ac:dyDescent="0.35">
      <c r="B8529" s="146"/>
      <c r="C8529" s="31"/>
      <c r="D8529" s="31"/>
      <c r="E8529" s="44"/>
      <c r="F8529" s="43"/>
      <c r="G8529" s="84"/>
      <c r="H8529" s="31"/>
      <c r="I8529" s="31"/>
      <c r="J8529" s="84"/>
      <c r="K8529" s="31"/>
      <c r="L8529" s="31"/>
      <c r="M8529" s="169"/>
      <c r="N8529" s="148"/>
      <c r="O8529" s="106"/>
      <c r="P8529" s="43"/>
      <c r="Q8529" s="31"/>
      <c r="R8529" s="84"/>
      <c r="S8529" s="31"/>
      <c r="T8529" s="31"/>
      <c r="U8529" s="169"/>
      <c r="V8529" s="150"/>
      <c r="W8529" s="342" t="str" cm="1">
        <f t="array" ref="W8529">IF(SUM(LEN(B8529:V8529))=0,"",IF(OR(OR(ISBLANK(F8529),SUM(LEN(C8529),LEN(D8529))=0),AND(NOT(E8529="Unknown"),ISBLANK(J8529)),AND(NOT(O8529="Unknown"),ISBLANK(R8529))),"Missing Information", INDEX(Table15[Entire Service Line Classification], MATCH(SUMIFS(Table15[Unique ID],Table15[System-Owned Portion],E8529,Table15[If Material Anything Other than "Lead" in Column E,Was Material Ever Previously Lead?],G8529,Table15[Customer-Owned Portion],O8529),Table15[Unique ID],0),0)))</f>
        <v/>
      </c>
      <c r="X8529"/>
    </row>
    <row r="8530" spans="2:24" x14ac:dyDescent="0.35">
      <c r="B8530" s="146"/>
      <c r="C8530" s="31"/>
      <c r="D8530" s="31"/>
      <c r="E8530" s="44"/>
      <c r="F8530" s="43"/>
      <c r="G8530" s="84"/>
      <c r="H8530" s="31"/>
      <c r="I8530" s="31"/>
      <c r="J8530" s="84"/>
      <c r="K8530" s="31"/>
      <c r="L8530" s="31"/>
      <c r="M8530" s="169"/>
      <c r="N8530" s="148"/>
      <c r="O8530" s="106"/>
      <c r="P8530" s="43"/>
      <c r="Q8530" s="31"/>
      <c r="R8530" s="84"/>
      <c r="S8530" s="31"/>
      <c r="T8530" s="31"/>
      <c r="U8530" s="169"/>
      <c r="V8530" s="150"/>
      <c r="W8530" s="342" t="str" cm="1">
        <f t="array" ref="W8530">IF(SUM(LEN(B8530:V8530))=0,"",IF(OR(OR(ISBLANK(F8530),SUM(LEN(C8530),LEN(D8530))=0),AND(NOT(E8530="Unknown"),ISBLANK(J8530)),AND(NOT(O8530="Unknown"),ISBLANK(R8530))),"Missing Information", INDEX(Table15[Entire Service Line Classification], MATCH(SUMIFS(Table15[Unique ID],Table15[System-Owned Portion],E8530,Table15[If Material Anything Other than "Lead" in Column E,Was Material Ever Previously Lead?],G8530,Table15[Customer-Owned Portion],O8530),Table15[Unique ID],0),0)))</f>
        <v/>
      </c>
      <c r="X8530"/>
    </row>
    <row r="8531" spans="2:24" x14ac:dyDescent="0.35">
      <c r="B8531" s="146"/>
      <c r="C8531" s="31"/>
      <c r="D8531" s="31"/>
      <c r="E8531" s="44"/>
      <c r="F8531" s="43"/>
      <c r="G8531" s="84"/>
      <c r="H8531" s="31"/>
      <c r="I8531" s="31"/>
      <c r="J8531" s="84"/>
      <c r="K8531" s="31"/>
      <c r="L8531" s="31"/>
      <c r="M8531" s="169"/>
      <c r="N8531" s="148"/>
      <c r="O8531" s="106"/>
      <c r="P8531" s="43"/>
      <c r="Q8531" s="31"/>
      <c r="R8531" s="84"/>
      <c r="S8531" s="31"/>
      <c r="T8531" s="31"/>
      <c r="U8531" s="169"/>
      <c r="V8531" s="150"/>
      <c r="W8531" s="342" t="str" cm="1">
        <f t="array" ref="W8531">IF(SUM(LEN(B8531:V8531))=0,"",IF(OR(OR(ISBLANK(F8531),SUM(LEN(C8531),LEN(D8531))=0),AND(NOT(E8531="Unknown"),ISBLANK(J8531)),AND(NOT(O8531="Unknown"),ISBLANK(R8531))),"Missing Information", INDEX(Table15[Entire Service Line Classification], MATCH(SUMIFS(Table15[Unique ID],Table15[System-Owned Portion],E8531,Table15[If Material Anything Other than "Lead" in Column E,Was Material Ever Previously Lead?],G8531,Table15[Customer-Owned Portion],O8531),Table15[Unique ID],0),0)))</f>
        <v/>
      </c>
      <c r="X8531"/>
    </row>
    <row r="8532" spans="2:24" x14ac:dyDescent="0.35">
      <c r="B8532" s="146"/>
      <c r="C8532" s="31"/>
      <c r="D8532" s="31"/>
      <c r="E8532" s="44"/>
      <c r="F8532" s="43"/>
      <c r="G8532" s="84"/>
      <c r="H8532" s="31"/>
      <c r="I8532" s="31"/>
      <c r="J8532" s="84"/>
      <c r="K8532" s="31"/>
      <c r="L8532" s="31"/>
      <c r="M8532" s="169"/>
      <c r="N8532" s="148"/>
      <c r="O8532" s="106"/>
      <c r="P8532" s="43"/>
      <c r="Q8532" s="31"/>
      <c r="R8532" s="84"/>
      <c r="S8532" s="31"/>
      <c r="T8532" s="31"/>
      <c r="U8532" s="169"/>
      <c r="V8532" s="150"/>
      <c r="W8532" s="342" t="str" cm="1">
        <f t="array" ref="W8532">IF(SUM(LEN(B8532:V8532))=0,"",IF(OR(OR(ISBLANK(F8532),SUM(LEN(C8532),LEN(D8532))=0),AND(NOT(E8532="Unknown"),ISBLANK(J8532)),AND(NOT(O8532="Unknown"),ISBLANK(R8532))),"Missing Information", INDEX(Table15[Entire Service Line Classification], MATCH(SUMIFS(Table15[Unique ID],Table15[System-Owned Portion],E8532,Table15[If Material Anything Other than "Lead" in Column E,Was Material Ever Previously Lead?],G8532,Table15[Customer-Owned Portion],O8532),Table15[Unique ID],0),0)))</f>
        <v/>
      </c>
      <c r="X8532"/>
    </row>
    <row r="8533" spans="2:24" x14ac:dyDescent="0.35">
      <c r="B8533" s="146"/>
      <c r="C8533" s="31"/>
      <c r="D8533" s="31"/>
      <c r="E8533" s="44"/>
      <c r="F8533" s="43"/>
      <c r="G8533" s="84"/>
      <c r="H8533" s="31"/>
      <c r="I8533" s="31"/>
      <c r="J8533" s="84"/>
      <c r="K8533" s="31"/>
      <c r="L8533" s="31"/>
      <c r="M8533" s="169"/>
      <c r="N8533" s="148"/>
      <c r="O8533" s="106"/>
      <c r="P8533" s="43"/>
      <c r="Q8533" s="31"/>
      <c r="R8533" s="84"/>
      <c r="S8533" s="31"/>
      <c r="T8533" s="31"/>
      <c r="U8533" s="169"/>
      <c r="V8533" s="150"/>
      <c r="W8533" s="342" t="str" cm="1">
        <f t="array" ref="W8533">IF(SUM(LEN(B8533:V8533))=0,"",IF(OR(OR(ISBLANK(F8533),SUM(LEN(C8533),LEN(D8533))=0),AND(NOT(E8533="Unknown"),ISBLANK(J8533)),AND(NOT(O8533="Unknown"),ISBLANK(R8533))),"Missing Information", INDEX(Table15[Entire Service Line Classification], MATCH(SUMIFS(Table15[Unique ID],Table15[System-Owned Portion],E8533,Table15[If Material Anything Other than "Lead" in Column E,Was Material Ever Previously Lead?],G8533,Table15[Customer-Owned Portion],O8533),Table15[Unique ID],0),0)))</f>
        <v/>
      </c>
      <c r="X8533"/>
    </row>
    <row r="8534" spans="2:24" x14ac:dyDescent="0.35">
      <c r="B8534" s="146"/>
      <c r="C8534" s="31"/>
      <c r="D8534" s="31"/>
      <c r="E8534" s="44"/>
      <c r="F8534" s="43"/>
      <c r="G8534" s="84"/>
      <c r="H8534" s="31"/>
      <c r="I8534" s="31"/>
      <c r="J8534" s="84"/>
      <c r="K8534" s="31"/>
      <c r="L8534" s="31"/>
      <c r="M8534" s="169"/>
      <c r="N8534" s="148"/>
      <c r="O8534" s="106"/>
      <c r="P8534" s="43"/>
      <c r="Q8534" s="31"/>
      <c r="R8534" s="84"/>
      <c r="S8534" s="31"/>
      <c r="T8534" s="31"/>
      <c r="U8534" s="169"/>
      <c r="V8534" s="150"/>
      <c r="W8534" s="342" t="str" cm="1">
        <f t="array" ref="W8534">IF(SUM(LEN(B8534:V8534))=0,"",IF(OR(OR(ISBLANK(F8534),SUM(LEN(C8534),LEN(D8534))=0),AND(NOT(E8534="Unknown"),ISBLANK(J8534)),AND(NOT(O8534="Unknown"),ISBLANK(R8534))),"Missing Information", INDEX(Table15[Entire Service Line Classification], MATCH(SUMIFS(Table15[Unique ID],Table15[System-Owned Portion],E8534,Table15[If Material Anything Other than "Lead" in Column E,Was Material Ever Previously Lead?],G8534,Table15[Customer-Owned Portion],O8534),Table15[Unique ID],0),0)))</f>
        <v/>
      </c>
      <c r="X8534"/>
    </row>
    <row r="8535" spans="2:24" x14ac:dyDescent="0.35">
      <c r="B8535" s="146"/>
      <c r="C8535" s="31"/>
      <c r="D8535" s="31"/>
      <c r="E8535" s="44"/>
      <c r="F8535" s="43"/>
      <c r="G8535" s="84"/>
      <c r="H8535" s="31"/>
      <c r="I8535" s="31"/>
      <c r="J8535" s="84"/>
      <c r="K8535" s="31"/>
      <c r="L8535" s="31"/>
      <c r="M8535" s="169"/>
      <c r="N8535" s="148"/>
      <c r="O8535" s="106"/>
      <c r="P8535" s="43"/>
      <c r="Q8535" s="31"/>
      <c r="R8535" s="84"/>
      <c r="S8535" s="31"/>
      <c r="T8535" s="31"/>
      <c r="U8535" s="169"/>
      <c r="V8535" s="150"/>
      <c r="W8535" s="342" t="str" cm="1">
        <f t="array" ref="W8535">IF(SUM(LEN(B8535:V8535))=0,"",IF(OR(OR(ISBLANK(F8535),SUM(LEN(C8535),LEN(D8535))=0),AND(NOT(E8535="Unknown"),ISBLANK(J8535)),AND(NOT(O8535="Unknown"),ISBLANK(R8535))),"Missing Information", INDEX(Table15[Entire Service Line Classification], MATCH(SUMIFS(Table15[Unique ID],Table15[System-Owned Portion],E8535,Table15[If Material Anything Other than "Lead" in Column E,Was Material Ever Previously Lead?],G8535,Table15[Customer-Owned Portion],O8535),Table15[Unique ID],0),0)))</f>
        <v/>
      </c>
      <c r="X8535"/>
    </row>
    <row r="8536" spans="2:24" x14ac:dyDescent="0.35">
      <c r="B8536" s="146"/>
      <c r="C8536" s="31"/>
      <c r="D8536" s="31"/>
      <c r="E8536" s="44"/>
      <c r="F8536" s="43"/>
      <c r="G8536" s="84"/>
      <c r="H8536" s="31"/>
      <c r="I8536" s="31"/>
      <c r="J8536" s="84"/>
      <c r="K8536" s="31"/>
      <c r="L8536" s="31"/>
      <c r="M8536" s="169"/>
      <c r="N8536" s="148"/>
      <c r="O8536" s="106"/>
      <c r="P8536" s="43"/>
      <c r="Q8536" s="31"/>
      <c r="R8536" s="84"/>
      <c r="S8536" s="31"/>
      <c r="T8536" s="31"/>
      <c r="U8536" s="169"/>
      <c r="V8536" s="150"/>
      <c r="W8536" s="342" t="str" cm="1">
        <f t="array" ref="W8536">IF(SUM(LEN(B8536:V8536))=0,"",IF(OR(OR(ISBLANK(F8536),SUM(LEN(C8536),LEN(D8536))=0),AND(NOT(E8536="Unknown"),ISBLANK(J8536)),AND(NOT(O8536="Unknown"),ISBLANK(R8536))),"Missing Information", INDEX(Table15[Entire Service Line Classification], MATCH(SUMIFS(Table15[Unique ID],Table15[System-Owned Portion],E8536,Table15[If Material Anything Other than "Lead" in Column E,Was Material Ever Previously Lead?],G8536,Table15[Customer-Owned Portion],O8536),Table15[Unique ID],0),0)))</f>
        <v/>
      </c>
      <c r="X8536"/>
    </row>
    <row r="8537" spans="2:24" x14ac:dyDescent="0.35">
      <c r="B8537" s="146"/>
      <c r="C8537" s="31"/>
      <c r="D8537" s="31"/>
      <c r="E8537" s="44"/>
      <c r="F8537" s="43"/>
      <c r="G8537" s="84"/>
      <c r="H8537" s="31"/>
      <c r="I8537" s="31"/>
      <c r="J8537" s="84"/>
      <c r="K8537" s="31"/>
      <c r="L8537" s="31"/>
      <c r="M8537" s="169"/>
      <c r="N8537" s="148"/>
      <c r="O8537" s="106"/>
      <c r="P8537" s="43"/>
      <c r="Q8537" s="31"/>
      <c r="R8537" s="84"/>
      <c r="S8537" s="31"/>
      <c r="T8537" s="31"/>
      <c r="U8537" s="169"/>
      <c r="V8537" s="150"/>
      <c r="W8537" s="342" t="str" cm="1">
        <f t="array" ref="W8537">IF(SUM(LEN(B8537:V8537))=0,"",IF(OR(OR(ISBLANK(F8537),SUM(LEN(C8537),LEN(D8537))=0),AND(NOT(E8537="Unknown"),ISBLANK(J8537)),AND(NOT(O8537="Unknown"),ISBLANK(R8537))),"Missing Information", INDEX(Table15[Entire Service Line Classification], MATCH(SUMIFS(Table15[Unique ID],Table15[System-Owned Portion],E8537,Table15[If Material Anything Other than "Lead" in Column E,Was Material Ever Previously Lead?],G8537,Table15[Customer-Owned Portion],O8537),Table15[Unique ID],0),0)))</f>
        <v/>
      </c>
      <c r="X8537"/>
    </row>
    <row r="8538" spans="2:24" x14ac:dyDescent="0.35">
      <c r="B8538" s="146"/>
      <c r="C8538" s="31"/>
      <c r="D8538" s="31"/>
      <c r="E8538" s="44"/>
      <c r="F8538" s="43"/>
      <c r="G8538" s="84"/>
      <c r="H8538" s="31"/>
      <c r="I8538" s="31"/>
      <c r="J8538" s="84"/>
      <c r="K8538" s="31"/>
      <c r="L8538" s="31"/>
      <c r="M8538" s="169"/>
      <c r="N8538" s="148"/>
      <c r="O8538" s="106"/>
      <c r="P8538" s="43"/>
      <c r="Q8538" s="31"/>
      <c r="R8538" s="84"/>
      <c r="S8538" s="31"/>
      <c r="T8538" s="31"/>
      <c r="U8538" s="169"/>
      <c r="V8538" s="150"/>
      <c r="W8538" s="342" t="str" cm="1">
        <f t="array" ref="W8538">IF(SUM(LEN(B8538:V8538))=0,"",IF(OR(OR(ISBLANK(F8538),SUM(LEN(C8538),LEN(D8538))=0),AND(NOT(E8538="Unknown"),ISBLANK(J8538)),AND(NOT(O8538="Unknown"),ISBLANK(R8538))),"Missing Information", INDEX(Table15[Entire Service Line Classification], MATCH(SUMIFS(Table15[Unique ID],Table15[System-Owned Portion],E8538,Table15[If Material Anything Other than "Lead" in Column E,Was Material Ever Previously Lead?],G8538,Table15[Customer-Owned Portion],O8538),Table15[Unique ID],0),0)))</f>
        <v/>
      </c>
      <c r="X8538"/>
    </row>
    <row r="8539" spans="2:24" x14ac:dyDescent="0.35">
      <c r="B8539" s="146"/>
      <c r="C8539" s="31"/>
      <c r="D8539" s="31"/>
      <c r="E8539" s="44"/>
      <c r="F8539" s="43"/>
      <c r="G8539" s="84"/>
      <c r="H8539" s="31"/>
      <c r="I8539" s="31"/>
      <c r="J8539" s="84"/>
      <c r="K8539" s="31"/>
      <c r="L8539" s="31"/>
      <c r="M8539" s="169"/>
      <c r="N8539" s="148"/>
      <c r="O8539" s="106"/>
      <c r="P8539" s="43"/>
      <c r="Q8539" s="31"/>
      <c r="R8539" s="84"/>
      <c r="S8539" s="31"/>
      <c r="T8539" s="31"/>
      <c r="U8539" s="169"/>
      <c r="V8539" s="150"/>
      <c r="W8539" s="342" t="str" cm="1">
        <f t="array" ref="W8539">IF(SUM(LEN(B8539:V8539))=0,"",IF(OR(OR(ISBLANK(F8539),SUM(LEN(C8539),LEN(D8539))=0),AND(NOT(E8539="Unknown"),ISBLANK(J8539)),AND(NOT(O8539="Unknown"),ISBLANK(R8539))),"Missing Information", INDEX(Table15[Entire Service Line Classification], MATCH(SUMIFS(Table15[Unique ID],Table15[System-Owned Portion],E8539,Table15[If Material Anything Other than "Lead" in Column E,Was Material Ever Previously Lead?],G8539,Table15[Customer-Owned Portion],O8539),Table15[Unique ID],0),0)))</f>
        <v/>
      </c>
      <c r="X8539"/>
    </row>
    <row r="8540" spans="2:24" x14ac:dyDescent="0.35">
      <c r="B8540" s="146"/>
      <c r="C8540" s="31"/>
      <c r="D8540" s="31"/>
      <c r="E8540" s="44"/>
      <c r="F8540" s="43"/>
      <c r="G8540" s="84"/>
      <c r="H8540" s="31"/>
      <c r="I8540" s="31"/>
      <c r="J8540" s="84"/>
      <c r="K8540" s="31"/>
      <c r="L8540" s="31"/>
      <c r="M8540" s="169"/>
      <c r="N8540" s="148"/>
      <c r="O8540" s="106"/>
      <c r="P8540" s="43"/>
      <c r="Q8540" s="31"/>
      <c r="R8540" s="84"/>
      <c r="S8540" s="31"/>
      <c r="T8540" s="31"/>
      <c r="U8540" s="169"/>
      <c r="V8540" s="150"/>
      <c r="W8540" s="342" t="str" cm="1">
        <f t="array" ref="W8540">IF(SUM(LEN(B8540:V8540))=0,"",IF(OR(OR(ISBLANK(F8540),SUM(LEN(C8540),LEN(D8540))=0),AND(NOT(E8540="Unknown"),ISBLANK(J8540)),AND(NOT(O8540="Unknown"),ISBLANK(R8540))),"Missing Information", INDEX(Table15[Entire Service Line Classification], MATCH(SUMIFS(Table15[Unique ID],Table15[System-Owned Portion],E8540,Table15[If Material Anything Other than "Lead" in Column E,Was Material Ever Previously Lead?],G8540,Table15[Customer-Owned Portion],O8540),Table15[Unique ID],0),0)))</f>
        <v/>
      </c>
      <c r="X8540"/>
    </row>
    <row r="8541" spans="2:24" x14ac:dyDescent="0.35">
      <c r="B8541" s="146"/>
      <c r="C8541" s="31"/>
      <c r="D8541" s="31"/>
      <c r="E8541" s="44"/>
      <c r="F8541" s="43"/>
      <c r="G8541" s="84"/>
      <c r="H8541" s="31"/>
      <c r="I8541" s="31"/>
      <c r="J8541" s="84"/>
      <c r="K8541" s="31"/>
      <c r="L8541" s="31"/>
      <c r="M8541" s="169"/>
      <c r="N8541" s="148"/>
      <c r="O8541" s="106"/>
      <c r="P8541" s="43"/>
      <c r="Q8541" s="31"/>
      <c r="R8541" s="84"/>
      <c r="S8541" s="31"/>
      <c r="T8541" s="31"/>
      <c r="U8541" s="169"/>
      <c r="V8541" s="150"/>
      <c r="W8541" s="342" t="str" cm="1">
        <f t="array" ref="W8541">IF(SUM(LEN(B8541:V8541))=0,"",IF(OR(OR(ISBLANK(F8541),SUM(LEN(C8541),LEN(D8541))=0),AND(NOT(E8541="Unknown"),ISBLANK(J8541)),AND(NOT(O8541="Unknown"),ISBLANK(R8541))),"Missing Information", INDEX(Table15[Entire Service Line Classification], MATCH(SUMIFS(Table15[Unique ID],Table15[System-Owned Portion],E8541,Table15[If Material Anything Other than "Lead" in Column E,Was Material Ever Previously Lead?],G8541,Table15[Customer-Owned Portion],O8541),Table15[Unique ID],0),0)))</f>
        <v/>
      </c>
      <c r="X8541"/>
    </row>
    <row r="8542" spans="2:24" x14ac:dyDescent="0.35">
      <c r="B8542" s="146"/>
      <c r="C8542" s="31"/>
      <c r="D8542" s="31"/>
      <c r="E8542" s="44"/>
      <c r="F8542" s="43"/>
      <c r="G8542" s="84"/>
      <c r="H8542" s="31"/>
      <c r="I8542" s="31"/>
      <c r="J8542" s="84"/>
      <c r="K8542" s="31"/>
      <c r="L8542" s="31"/>
      <c r="M8542" s="169"/>
      <c r="N8542" s="148"/>
      <c r="O8542" s="106"/>
      <c r="P8542" s="43"/>
      <c r="Q8542" s="31"/>
      <c r="R8542" s="84"/>
      <c r="S8542" s="31"/>
      <c r="T8542" s="31"/>
      <c r="U8542" s="169"/>
      <c r="V8542" s="150"/>
      <c r="W8542" s="342" t="str" cm="1">
        <f t="array" ref="W8542">IF(SUM(LEN(B8542:V8542))=0,"",IF(OR(OR(ISBLANK(F8542),SUM(LEN(C8542),LEN(D8542))=0),AND(NOT(E8542="Unknown"),ISBLANK(J8542)),AND(NOT(O8542="Unknown"),ISBLANK(R8542))),"Missing Information", INDEX(Table15[Entire Service Line Classification], MATCH(SUMIFS(Table15[Unique ID],Table15[System-Owned Portion],E8542,Table15[If Material Anything Other than "Lead" in Column E,Was Material Ever Previously Lead?],G8542,Table15[Customer-Owned Portion],O8542),Table15[Unique ID],0),0)))</f>
        <v/>
      </c>
      <c r="X8542"/>
    </row>
    <row r="8543" spans="2:24" x14ac:dyDescent="0.35">
      <c r="B8543" s="146"/>
      <c r="C8543" s="31"/>
      <c r="D8543" s="31"/>
      <c r="E8543" s="44"/>
      <c r="F8543" s="43"/>
      <c r="G8543" s="84"/>
      <c r="H8543" s="31"/>
      <c r="I8543" s="31"/>
      <c r="J8543" s="84"/>
      <c r="K8543" s="31"/>
      <c r="L8543" s="31"/>
      <c r="M8543" s="169"/>
      <c r="N8543" s="148"/>
      <c r="O8543" s="106"/>
      <c r="P8543" s="43"/>
      <c r="Q8543" s="31"/>
      <c r="R8543" s="84"/>
      <c r="S8543" s="31"/>
      <c r="T8543" s="31"/>
      <c r="U8543" s="169"/>
      <c r="V8543" s="150"/>
      <c r="W8543" s="342" t="str" cm="1">
        <f t="array" ref="W8543">IF(SUM(LEN(B8543:V8543))=0,"",IF(OR(OR(ISBLANK(F8543),SUM(LEN(C8543),LEN(D8543))=0),AND(NOT(E8543="Unknown"),ISBLANK(J8543)),AND(NOT(O8543="Unknown"),ISBLANK(R8543))),"Missing Information", INDEX(Table15[Entire Service Line Classification], MATCH(SUMIFS(Table15[Unique ID],Table15[System-Owned Portion],E8543,Table15[If Material Anything Other than "Lead" in Column E,Was Material Ever Previously Lead?],G8543,Table15[Customer-Owned Portion],O8543),Table15[Unique ID],0),0)))</f>
        <v/>
      </c>
      <c r="X8543"/>
    </row>
    <row r="8544" spans="2:24" x14ac:dyDescent="0.35">
      <c r="B8544" s="146"/>
      <c r="C8544" s="31"/>
      <c r="D8544" s="31"/>
      <c r="E8544" s="44"/>
      <c r="F8544" s="43"/>
      <c r="G8544" s="84"/>
      <c r="H8544" s="31"/>
      <c r="I8544" s="31"/>
      <c r="J8544" s="84"/>
      <c r="K8544" s="31"/>
      <c r="L8544" s="31"/>
      <c r="M8544" s="169"/>
      <c r="N8544" s="148"/>
      <c r="O8544" s="106"/>
      <c r="P8544" s="43"/>
      <c r="Q8544" s="31"/>
      <c r="R8544" s="84"/>
      <c r="S8544" s="31"/>
      <c r="T8544" s="31"/>
      <c r="U8544" s="169"/>
      <c r="V8544" s="150"/>
      <c r="W8544" s="342" t="str" cm="1">
        <f t="array" ref="W8544">IF(SUM(LEN(B8544:V8544))=0,"",IF(OR(OR(ISBLANK(F8544),SUM(LEN(C8544),LEN(D8544))=0),AND(NOT(E8544="Unknown"),ISBLANK(J8544)),AND(NOT(O8544="Unknown"),ISBLANK(R8544))),"Missing Information", INDEX(Table15[Entire Service Line Classification], MATCH(SUMIFS(Table15[Unique ID],Table15[System-Owned Portion],E8544,Table15[If Material Anything Other than "Lead" in Column E,Was Material Ever Previously Lead?],G8544,Table15[Customer-Owned Portion],O8544),Table15[Unique ID],0),0)))</f>
        <v/>
      </c>
      <c r="X8544"/>
    </row>
    <row r="8545" spans="2:24" x14ac:dyDescent="0.35">
      <c r="B8545" s="146"/>
      <c r="C8545" s="31"/>
      <c r="D8545" s="31"/>
      <c r="E8545" s="44"/>
      <c r="F8545" s="43"/>
      <c r="G8545" s="84"/>
      <c r="H8545" s="31"/>
      <c r="I8545" s="31"/>
      <c r="J8545" s="84"/>
      <c r="K8545" s="31"/>
      <c r="L8545" s="31"/>
      <c r="M8545" s="169"/>
      <c r="N8545" s="148"/>
      <c r="O8545" s="106"/>
      <c r="P8545" s="43"/>
      <c r="Q8545" s="31"/>
      <c r="R8545" s="84"/>
      <c r="S8545" s="31"/>
      <c r="T8545" s="31"/>
      <c r="U8545" s="169"/>
      <c r="V8545" s="150"/>
      <c r="W8545" s="342" t="str" cm="1">
        <f t="array" ref="W8545">IF(SUM(LEN(B8545:V8545))=0,"",IF(OR(OR(ISBLANK(F8545),SUM(LEN(C8545),LEN(D8545))=0),AND(NOT(E8545="Unknown"),ISBLANK(J8545)),AND(NOT(O8545="Unknown"),ISBLANK(R8545))),"Missing Information", INDEX(Table15[Entire Service Line Classification], MATCH(SUMIFS(Table15[Unique ID],Table15[System-Owned Portion],E8545,Table15[If Material Anything Other than "Lead" in Column E,Was Material Ever Previously Lead?],G8545,Table15[Customer-Owned Portion],O8545),Table15[Unique ID],0),0)))</f>
        <v/>
      </c>
      <c r="X8545"/>
    </row>
    <row r="8546" spans="2:24" x14ac:dyDescent="0.35">
      <c r="B8546" s="146"/>
      <c r="C8546" s="31"/>
      <c r="D8546" s="31"/>
      <c r="E8546" s="44"/>
      <c r="F8546" s="43"/>
      <c r="G8546" s="84"/>
      <c r="H8546" s="31"/>
      <c r="I8546" s="31"/>
      <c r="J8546" s="84"/>
      <c r="K8546" s="31"/>
      <c r="L8546" s="31"/>
      <c r="M8546" s="169"/>
      <c r="N8546" s="148"/>
      <c r="O8546" s="106"/>
      <c r="P8546" s="43"/>
      <c r="Q8546" s="31"/>
      <c r="R8546" s="84"/>
      <c r="S8546" s="31"/>
      <c r="T8546" s="31"/>
      <c r="U8546" s="169"/>
      <c r="V8546" s="150"/>
      <c r="W8546" s="342" t="str" cm="1">
        <f t="array" ref="W8546">IF(SUM(LEN(B8546:V8546))=0,"",IF(OR(OR(ISBLANK(F8546),SUM(LEN(C8546),LEN(D8546))=0),AND(NOT(E8546="Unknown"),ISBLANK(J8546)),AND(NOT(O8546="Unknown"),ISBLANK(R8546))),"Missing Information", INDEX(Table15[Entire Service Line Classification], MATCH(SUMIFS(Table15[Unique ID],Table15[System-Owned Portion],E8546,Table15[If Material Anything Other than "Lead" in Column E,Was Material Ever Previously Lead?],G8546,Table15[Customer-Owned Portion],O8546),Table15[Unique ID],0),0)))</f>
        <v/>
      </c>
      <c r="X8546"/>
    </row>
    <row r="8547" spans="2:24" x14ac:dyDescent="0.35">
      <c r="B8547" s="146"/>
      <c r="C8547" s="31"/>
      <c r="D8547" s="31"/>
      <c r="E8547" s="44"/>
      <c r="F8547" s="43"/>
      <c r="G8547" s="84"/>
      <c r="H8547" s="31"/>
      <c r="I8547" s="31"/>
      <c r="J8547" s="84"/>
      <c r="K8547" s="31"/>
      <c r="L8547" s="31"/>
      <c r="M8547" s="169"/>
      <c r="N8547" s="148"/>
      <c r="O8547" s="106"/>
      <c r="P8547" s="43"/>
      <c r="Q8547" s="31"/>
      <c r="R8547" s="84"/>
      <c r="S8547" s="31"/>
      <c r="T8547" s="31"/>
      <c r="U8547" s="169"/>
      <c r="V8547" s="150"/>
      <c r="W8547" s="342" t="str" cm="1">
        <f t="array" ref="W8547">IF(SUM(LEN(B8547:V8547))=0,"",IF(OR(OR(ISBLANK(F8547),SUM(LEN(C8547),LEN(D8547))=0),AND(NOT(E8547="Unknown"),ISBLANK(J8547)),AND(NOT(O8547="Unknown"),ISBLANK(R8547))),"Missing Information", INDEX(Table15[Entire Service Line Classification], MATCH(SUMIFS(Table15[Unique ID],Table15[System-Owned Portion],E8547,Table15[If Material Anything Other than "Lead" in Column E,Was Material Ever Previously Lead?],G8547,Table15[Customer-Owned Portion],O8547),Table15[Unique ID],0),0)))</f>
        <v/>
      </c>
      <c r="X8547"/>
    </row>
    <row r="8548" spans="2:24" x14ac:dyDescent="0.35">
      <c r="B8548" s="146"/>
      <c r="C8548" s="31"/>
      <c r="D8548" s="31"/>
      <c r="E8548" s="44"/>
      <c r="F8548" s="43"/>
      <c r="G8548" s="84"/>
      <c r="H8548" s="31"/>
      <c r="I8548" s="31"/>
      <c r="J8548" s="84"/>
      <c r="K8548" s="31"/>
      <c r="L8548" s="31"/>
      <c r="M8548" s="169"/>
      <c r="N8548" s="148"/>
      <c r="O8548" s="106"/>
      <c r="P8548" s="43"/>
      <c r="Q8548" s="31"/>
      <c r="R8548" s="84"/>
      <c r="S8548" s="31"/>
      <c r="T8548" s="31"/>
      <c r="U8548" s="169"/>
      <c r="V8548" s="150"/>
      <c r="W8548" s="342" t="str" cm="1">
        <f t="array" ref="W8548">IF(SUM(LEN(B8548:V8548))=0,"",IF(OR(OR(ISBLANK(F8548),SUM(LEN(C8548),LEN(D8548))=0),AND(NOT(E8548="Unknown"),ISBLANK(J8548)),AND(NOT(O8548="Unknown"),ISBLANK(R8548))),"Missing Information", INDEX(Table15[Entire Service Line Classification], MATCH(SUMIFS(Table15[Unique ID],Table15[System-Owned Portion],E8548,Table15[If Material Anything Other than "Lead" in Column E,Was Material Ever Previously Lead?],G8548,Table15[Customer-Owned Portion],O8548),Table15[Unique ID],0),0)))</f>
        <v/>
      </c>
      <c r="X8548"/>
    </row>
    <row r="8549" spans="2:24" x14ac:dyDescent="0.35">
      <c r="B8549" s="146"/>
      <c r="C8549" s="31"/>
      <c r="D8549" s="31"/>
      <c r="E8549" s="44"/>
      <c r="F8549" s="43"/>
      <c r="G8549" s="84"/>
      <c r="H8549" s="31"/>
      <c r="I8549" s="31"/>
      <c r="J8549" s="84"/>
      <c r="K8549" s="31"/>
      <c r="L8549" s="31"/>
      <c r="M8549" s="169"/>
      <c r="N8549" s="148"/>
      <c r="O8549" s="106"/>
      <c r="P8549" s="43"/>
      <c r="Q8549" s="31"/>
      <c r="R8549" s="84"/>
      <c r="S8549" s="31"/>
      <c r="T8549" s="31"/>
      <c r="U8549" s="169"/>
      <c r="V8549" s="150"/>
      <c r="W8549" s="342" t="str" cm="1">
        <f t="array" ref="W8549">IF(SUM(LEN(B8549:V8549))=0,"",IF(OR(OR(ISBLANK(F8549),SUM(LEN(C8549),LEN(D8549))=0),AND(NOT(E8549="Unknown"),ISBLANK(J8549)),AND(NOT(O8549="Unknown"),ISBLANK(R8549))),"Missing Information", INDEX(Table15[Entire Service Line Classification], MATCH(SUMIFS(Table15[Unique ID],Table15[System-Owned Portion],E8549,Table15[If Material Anything Other than "Lead" in Column E,Was Material Ever Previously Lead?],G8549,Table15[Customer-Owned Portion],O8549),Table15[Unique ID],0),0)))</f>
        <v/>
      </c>
      <c r="X8549"/>
    </row>
    <row r="8550" spans="2:24" x14ac:dyDescent="0.35">
      <c r="B8550" s="146"/>
      <c r="C8550" s="31"/>
      <c r="D8550" s="31"/>
      <c r="E8550" s="44"/>
      <c r="F8550" s="43"/>
      <c r="G8550" s="84"/>
      <c r="H8550" s="31"/>
      <c r="I8550" s="31"/>
      <c r="J8550" s="84"/>
      <c r="K8550" s="31"/>
      <c r="L8550" s="31"/>
      <c r="M8550" s="169"/>
      <c r="N8550" s="148"/>
      <c r="O8550" s="106"/>
      <c r="P8550" s="43"/>
      <c r="Q8550" s="31"/>
      <c r="R8550" s="84"/>
      <c r="S8550" s="31"/>
      <c r="T8550" s="31"/>
      <c r="U8550" s="169"/>
      <c r="V8550" s="150"/>
      <c r="W8550" s="342" t="str" cm="1">
        <f t="array" ref="W8550">IF(SUM(LEN(B8550:V8550))=0,"",IF(OR(OR(ISBLANK(F8550),SUM(LEN(C8550),LEN(D8550))=0),AND(NOT(E8550="Unknown"),ISBLANK(J8550)),AND(NOT(O8550="Unknown"),ISBLANK(R8550))),"Missing Information", INDEX(Table15[Entire Service Line Classification], MATCH(SUMIFS(Table15[Unique ID],Table15[System-Owned Portion],E8550,Table15[If Material Anything Other than "Lead" in Column E,Was Material Ever Previously Lead?],G8550,Table15[Customer-Owned Portion],O8550),Table15[Unique ID],0),0)))</f>
        <v/>
      </c>
      <c r="X8550"/>
    </row>
    <row r="8551" spans="2:24" x14ac:dyDescent="0.35">
      <c r="B8551" s="146"/>
      <c r="C8551" s="31"/>
      <c r="D8551" s="31"/>
      <c r="E8551" s="44"/>
      <c r="F8551" s="43"/>
      <c r="G8551" s="84"/>
      <c r="H8551" s="31"/>
      <c r="I8551" s="31"/>
      <c r="J8551" s="84"/>
      <c r="K8551" s="31"/>
      <c r="L8551" s="31"/>
      <c r="M8551" s="169"/>
      <c r="N8551" s="148"/>
      <c r="O8551" s="106"/>
      <c r="P8551" s="43"/>
      <c r="Q8551" s="31"/>
      <c r="R8551" s="84"/>
      <c r="S8551" s="31"/>
      <c r="T8551" s="31"/>
      <c r="U8551" s="169"/>
      <c r="V8551" s="150"/>
      <c r="W8551" s="342" t="str" cm="1">
        <f t="array" ref="W8551">IF(SUM(LEN(B8551:V8551))=0,"",IF(OR(OR(ISBLANK(F8551),SUM(LEN(C8551),LEN(D8551))=0),AND(NOT(E8551="Unknown"),ISBLANK(J8551)),AND(NOT(O8551="Unknown"),ISBLANK(R8551))),"Missing Information", INDEX(Table15[Entire Service Line Classification], MATCH(SUMIFS(Table15[Unique ID],Table15[System-Owned Portion],E8551,Table15[If Material Anything Other than "Lead" in Column E,Was Material Ever Previously Lead?],G8551,Table15[Customer-Owned Portion],O8551),Table15[Unique ID],0),0)))</f>
        <v/>
      </c>
      <c r="X8551"/>
    </row>
    <row r="8552" spans="2:24" x14ac:dyDescent="0.35">
      <c r="B8552" s="146"/>
      <c r="C8552" s="31"/>
      <c r="D8552" s="31"/>
      <c r="E8552" s="44"/>
      <c r="F8552" s="43"/>
      <c r="G8552" s="84"/>
      <c r="H8552" s="31"/>
      <c r="I8552" s="31"/>
      <c r="J8552" s="84"/>
      <c r="K8552" s="31"/>
      <c r="L8552" s="31"/>
      <c r="M8552" s="169"/>
      <c r="N8552" s="148"/>
      <c r="O8552" s="106"/>
      <c r="P8552" s="43"/>
      <c r="Q8552" s="31"/>
      <c r="R8552" s="84"/>
      <c r="S8552" s="31"/>
      <c r="T8552" s="31"/>
      <c r="U8552" s="169"/>
      <c r="V8552" s="150"/>
      <c r="W8552" s="342" t="str" cm="1">
        <f t="array" ref="W8552">IF(SUM(LEN(B8552:V8552))=0,"",IF(OR(OR(ISBLANK(F8552),SUM(LEN(C8552),LEN(D8552))=0),AND(NOT(E8552="Unknown"),ISBLANK(J8552)),AND(NOT(O8552="Unknown"),ISBLANK(R8552))),"Missing Information", INDEX(Table15[Entire Service Line Classification], MATCH(SUMIFS(Table15[Unique ID],Table15[System-Owned Portion],E8552,Table15[If Material Anything Other than "Lead" in Column E,Was Material Ever Previously Lead?],G8552,Table15[Customer-Owned Portion],O8552),Table15[Unique ID],0),0)))</f>
        <v/>
      </c>
      <c r="X8552"/>
    </row>
    <row r="8553" spans="2:24" x14ac:dyDescent="0.35">
      <c r="B8553" s="146"/>
      <c r="C8553" s="31"/>
      <c r="D8553" s="31"/>
      <c r="E8553" s="44"/>
      <c r="F8553" s="43"/>
      <c r="G8553" s="84"/>
      <c r="H8553" s="31"/>
      <c r="I8553" s="31"/>
      <c r="J8553" s="84"/>
      <c r="K8553" s="31"/>
      <c r="L8553" s="31"/>
      <c r="M8553" s="169"/>
      <c r="N8553" s="148"/>
      <c r="O8553" s="106"/>
      <c r="P8553" s="43"/>
      <c r="Q8553" s="31"/>
      <c r="R8553" s="84"/>
      <c r="S8553" s="31"/>
      <c r="T8553" s="31"/>
      <c r="U8553" s="169"/>
      <c r="V8553" s="150"/>
      <c r="W8553" s="342" t="str" cm="1">
        <f t="array" ref="W8553">IF(SUM(LEN(B8553:V8553))=0,"",IF(OR(OR(ISBLANK(F8553),SUM(LEN(C8553),LEN(D8553))=0),AND(NOT(E8553="Unknown"),ISBLANK(J8553)),AND(NOT(O8553="Unknown"),ISBLANK(R8553))),"Missing Information", INDEX(Table15[Entire Service Line Classification], MATCH(SUMIFS(Table15[Unique ID],Table15[System-Owned Portion],E8553,Table15[If Material Anything Other than "Lead" in Column E,Was Material Ever Previously Lead?],G8553,Table15[Customer-Owned Portion],O8553),Table15[Unique ID],0),0)))</f>
        <v/>
      </c>
      <c r="X8553"/>
    </row>
    <row r="8554" spans="2:24" x14ac:dyDescent="0.35">
      <c r="B8554" s="146"/>
      <c r="C8554" s="31"/>
      <c r="D8554" s="31"/>
      <c r="E8554" s="44"/>
      <c r="F8554" s="43"/>
      <c r="G8554" s="84"/>
      <c r="H8554" s="31"/>
      <c r="I8554" s="31"/>
      <c r="J8554" s="84"/>
      <c r="K8554" s="31"/>
      <c r="L8554" s="31"/>
      <c r="M8554" s="169"/>
      <c r="N8554" s="148"/>
      <c r="O8554" s="106"/>
      <c r="P8554" s="43"/>
      <c r="Q8554" s="31"/>
      <c r="R8554" s="84"/>
      <c r="S8554" s="31"/>
      <c r="T8554" s="31"/>
      <c r="U8554" s="169"/>
      <c r="V8554" s="150"/>
      <c r="W8554" s="342" t="str" cm="1">
        <f t="array" ref="W8554">IF(SUM(LEN(B8554:V8554))=0,"",IF(OR(OR(ISBLANK(F8554),SUM(LEN(C8554),LEN(D8554))=0),AND(NOT(E8554="Unknown"),ISBLANK(J8554)),AND(NOT(O8554="Unknown"),ISBLANK(R8554))),"Missing Information", INDEX(Table15[Entire Service Line Classification], MATCH(SUMIFS(Table15[Unique ID],Table15[System-Owned Portion],E8554,Table15[If Material Anything Other than "Lead" in Column E,Was Material Ever Previously Lead?],G8554,Table15[Customer-Owned Portion],O8554),Table15[Unique ID],0),0)))</f>
        <v/>
      </c>
      <c r="X8554"/>
    </row>
    <row r="8555" spans="2:24" x14ac:dyDescent="0.35">
      <c r="B8555" s="146"/>
      <c r="C8555" s="31"/>
      <c r="D8555" s="31"/>
      <c r="E8555" s="44"/>
      <c r="F8555" s="43"/>
      <c r="G8555" s="84"/>
      <c r="H8555" s="31"/>
      <c r="I8555" s="31"/>
      <c r="J8555" s="84"/>
      <c r="K8555" s="31"/>
      <c r="L8555" s="31"/>
      <c r="M8555" s="169"/>
      <c r="N8555" s="148"/>
      <c r="O8555" s="106"/>
      <c r="P8555" s="43"/>
      <c r="Q8555" s="31"/>
      <c r="R8555" s="84"/>
      <c r="S8555" s="31"/>
      <c r="T8555" s="31"/>
      <c r="U8555" s="169"/>
      <c r="V8555" s="150"/>
      <c r="W8555" s="342" t="str" cm="1">
        <f t="array" ref="W8555">IF(SUM(LEN(B8555:V8555))=0,"",IF(OR(OR(ISBLANK(F8555),SUM(LEN(C8555),LEN(D8555))=0),AND(NOT(E8555="Unknown"),ISBLANK(J8555)),AND(NOT(O8555="Unknown"),ISBLANK(R8555))),"Missing Information", INDEX(Table15[Entire Service Line Classification], MATCH(SUMIFS(Table15[Unique ID],Table15[System-Owned Portion],E8555,Table15[If Material Anything Other than "Lead" in Column E,Was Material Ever Previously Lead?],G8555,Table15[Customer-Owned Portion],O8555),Table15[Unique ID],0),0)))</f>
        <v/>
      </c>
      <c r="X8555"/>
    </row>
    <row r="8556" spans="2:24" x14ac:dyDescent="0.35">
      <c r="B8556" s="146"/>
      <c r="C8556" s="31"/>
      <c r="D8556" s="31"/>
      <c r="E8556" s="44"/>
      <c r="F8556" s="43"/>
      <c r="G8556" s="84"/>
      <c r="H8556" s="31"/>
      <c r="I8556" s="31"/>
      <c r="J8556" s="84"/>
      <c r="K8556" s="31"/>
      <c r="L8556" s="31"/>
      <c r="M8556" s="169"/>
      <c r="N8556" s="148"/>
      <c r="O8556" s="106"/>
      <c r="P8556" s="43"/>
      <c r="Q8556" s="31"/>
      <c r="R8556" s="84"/>
      <c r="S8556" s="31"/>
      <c r="T8556" s="31"/>
      <c r="U8556" s="169"/>
      <c r="V8556" s="150"/>
      <c r="W8556" s="342" t="str" cm="1">
        <f t="array" ref="W8556">IF(SUM(LEN(B8556:V8556))=0,"",IF(OR(OR(ISBLANK(F8556),SUM(LEN(C8556),LEN(D8556))=0),AND(NOT(E8556="Unknown"),ISBLANK(J8556)),AND(NOT(O8556="Unknown"),ISBLANK(R8556))),"Missing Information", INDEX(Table15[Entire Service Line Classification], MATCH(SUMIFS(Table15[Unique ID],Table15[System-Owned Portion],E8556,Table15[If Material Anything Other than "Lead" in Column E,Was Material Ever Previously Lead?],G8556,Table15[Customer-Owned Portion],O8556),Table15[Unique ID],0),0)))</f>
        <v/>
      </c>
      <c r="X8556"/>
    </row>
    <row r="8557" spans="2:24" x14ac:dyDescent="0.35">
      <c r="B8557" s="146"/>
      <c r="C8557" s="31"/>
      <c r="D8557" s="31"/>
      <c r="E8557" s="44"/>
      <c r="F8557" s="43"/>
      <c r="G8557" s="84"/>
      <c r="H8557" s="31"/>
      <c r="I8557" s="31"/>
      <c r="J8557" s="84"/>
      <c r="K8557" s="31"/>
      <c r="L8557" s="31"/>
      <c r="M8557" s="169"/>
      <c r="N8557" s="148"/>
      <c r="O8557" s="106"/>
      <c r="P8557" s="43"/>
      <c r="Q8557" s="31"/>
      <c r="R8557" s="84"/>
      <c r="S8557" s="31"/>
      <c r="T8557" s="31"/>
      <c r="U8557" s="169"/>
      <c r="V8557" s="150"/>
      <c r="W8557" s="342" t="str" cm="1">
        <f t="array" ref="W8557">IF(SUM(LEN(B8557:V8557))=0,"",IF(OR(OR(ISBLANK(F8557),SUM(LEN(C8557),LEN(D8557))=0),AND(NOT(E8557="Unknown"),ISBLANK(J8557)),AND(NOT(O8557="Unknown"),ISBLANK(R8557))),"Missing Information", INDEX(Table15[Entire Service Line Classification], MATCH(SUMIFS(Table15[Unique ID],Table15[System-Owned Portion],E8557,Table15[If Material Anything Other than "Lead" in Column E,Was Material Ever Previously Lead?],G8557,Table15[Customer-Owned Portion],O8557),Table15[Unique ID],0),0)))</f>
        <v/>
      </c>
      <c r="X8557"/>
    </row>
    <row r="8558" spans="2:24" x14ac:dyDescent="0.35">
      <c r="B8558" s="146"/>
      <c r="C8558" s="31"/>
      <c r="D8558" s="31"/>
      <c r="E8558" s="44"/>
      <c r="F8558" s="43"/>
      <c r="G8558" s="84"/>
      <c r="H8558" s="31"/>
      <c r="I8558" s="31"/>
      <c r="J8558" s="84"/>
      <c r="K8558" s="31"/>
      <c r="L8558" s="31"/>
      <c r="M8558" s="169"/>
      <c r="N8558" s="148"/>
      <c r="O8558" s="106"/>
      <c r="P8558" s="43"/>
      <c r="Q8558" s="31"/>
      <c r="R8558" s="84"/>
      <c r="S8558" s="31"/>
      <c r="T8558" s="31"/>
      <c r="U8558" s="169"/>
      <c r="V8558" s="150"/>
      <c r="W8558" s="342" t="str" cm="1">
        <f t="array" ref="W8558">IF(SUM(LEN(B8558:V8558))=0,"",IF(OR(OR(ISBLANK(F8558),SUM(LEN(C8558),LEN(D8558))=0),AND(NOT(E8558="Unknown"),ISBLANK(J8558)),AND(NOT(O8558="Unknown"),ISBLANK(R8558))),"Missing Information", INDEX(Table15[Entire Service Line Classification], MATCH(SUMIFS(Table15[Unique ID],Table15[System-Owned Portion],E8558,Table15[If Material Anything Other than "Lead" in Column E,Was Material Ever Previously Lead?],G8558,Table15[Customer-Owned Portion],O8558),Table15[Unique ID],0),0)))</f>
        <v/>
      </c>
      <c r="X8558"/>
    </row>
    <row r="8559" spans="2:24" x14ac:dyDescent="0.35">
      <c r="B8559" s="146"/>
      <c r="C8559" s="31"/>
      <c r="D8559" s="31"/>
      <c r="E8559" s="44"/>
      <c r="F8559" s="43"/>
      <c r="G8559" s="84"/>
      <c r="H8559" s="31"/>
      <c r="I8559" s="31"/>
      <c r="J8559" s="84"/>
      <c r="K8559" s="31"/>
      <c r="L8559" s="31"/>
      <c r="M8559" s="169"/>
      <c r="N8559" s="148"/>
      <c r="O8559" s="106"/>
      <c r="P8559" s="43"/>
      <c r="Q8559" s="31"/>
      <c r="R8559" s="84"/>
      <c r="S8559" s="31"/>
      <c r="T8559" s="31"/>
      <c r="U8559" s="169"/>
      <c r="V8559" s="150"/>
      <c r="W8559" s="342" t="str" cm="1">
        <f t="array" ref="W8559">IF(SUM(LEN(B8559:V8559))=0,"",IF(OR(OR(ISBLANK(F8559),SUM(LEN(C8559),LEN(D8559))=0),AND(NOT(E8559="Unknown"),ISBLANK(J8559)),AND(NOT(O8559="Unknown"),ISBLANK(R8559))),"Missing Information", INDEX(Table15[Entire Service Line Classification], MATCH(SUMIFS(Table15[Unique ID],Table15[System-Owned Portion],E8559,Table15[If Material Anything Other than "Lead" in Column E,Was Material Ever Previously Lead?],G8559,Table15[Customer-Owned Portion],O8559),Table15[Unique ID],0),0)))</f>
        <v/>
      </c>
      <c r="X8559"/>
    </row>
    <row r="8560" spans="2:24" x14ac:dyDescent="0.35">
      <c r="B8560" s="146"/>
      <c r="C8560" s="31"/>
      <c r="D8560" s="31"/>
      <c r="E8560" s="44"/>
      <c r="F8560" s="43"/>
      <c r="G8560" s="84"/>
      <c r="H8560" s="31"/>
      <c r="I8560" s="31"/>
      <c r="J8560" s="84"/>
      <c r="K8560" s="31"/>
      <c r="L8560" s="31"/>
      <c r="M8560" s="169"/>
      <c r="N8560" s="148"/>
      <c r="O8560" s="106"/>
      <c r="P8560" s="43"/>
      <c r="Q8560" s="31"/>
      <c r="R8560" s="84"/>
      <c r="S8560" s="31"/>
      <c r="T8560" s="31"/>
      <c r="U8560" s="169"/>
      <c r="V8560" s="150"/>
      <c r="W8560" s="342" t="str" cm="1">
        <f t="array" ref="W8560">IF(SUM(LEN(B8560:V8560))=0,"",IF(OR(OR(ISBLANK(F8560),SUM(LEN(C8560),LEN(D8560))=0),AND(NOT(E8560="Unknown"),ISBLANK(J8560)),AND(NOT(O8560="Unknown"),ISBLANK(R8560))),"Missing Information", INDEX(Table15[Entire Service Line Classification], MATCH(SUMIFS(Table15[Unique ID],Table15[System-Owned Portion],E8560,Table15[If Material Anything Other than "Lead" in Column E,Was Material Ever Previously Lead?],G8560,Table15[Customer-Owned Portion],O8560),Table15[Unique ID],0),0)))</f>
        <v/>
      </c>
      <c r="X8560"/>
    </row>
    <row r="8561" spans="2:24" x14ac:dyDescent="0.35">
      <c r="B8561" s="146"/>
      <c r="C8561" s="31"/>
      <c r="D8561" s="31"/>
      <c r="E8561" s="44"/>
      <c r="F8561" s="43"/>
      <c r="G8561" s="84"/>
      <c r="H8561" s="31"/>
      <c r="I8561" s="31"/>
      <c r="J8561" s="84"/>
      <c r="K8561" s="31"/>
      <c r="L8561" s="31"/>
      <c r="M8561" s="169"/>
      <c r="N8561" s="148"/>
      <c r="O8561" s="106"/>
      <c r="P8561" s="43"/>
      <c r="Q8561" s="31"/>
      <c r="R8561" s="84"/>
      <c r="S8561" s="31"/>
      <c r="T8561" s="31"/>
      <c r="U8561" s="169"/>
      <c r="V8561" s="150"/>
      <c r="W8561" s="342" t="str" cm="1">
        <f t="array" ref="W8561">IF(SUM(LEN(B8561:V8561))=0,"",IF(OR(OR(ISBLANK(F8561),SUM(LEN(C8561),LEN(D8561))=0),AND(NOT(E8561="Unknown"),ISBLANK(J8561)),AND(NOT(O8561="Unknown"),ISBLANK(R8561))),"Missing Information", INDEX(Table15[Entire Service Line Classification], MATCH(SUMIFS(Table15[Unique ID],Table15[System-Owned Portion],E8561,Table15[If Material Anything Other than "Lead" in Column E,Was Material Ever Previously Lead?],G8561,Table15[Customer-Owned Portion],O8561),Table15[Unique ID],0),0)))</f>
        <v/>
      </c>
      <c r="X8561"/>
    </row>
    <row r="8562" spans="2:24" x14ac:dyDescent="0.35">
      <c r="B8562" s="146"/>
      <c r="C8562" s="31"/>
      <c r="D8562" s="31"/>
      <c r="E8562" s="44"/>
      <c r="F8562" s="43"/>
      <c r="G8562" s="84"/>
      <c r="H8562" s="31"/>
      <c r="I8562" s="31"/>
      <c r="J8562" s="84"/>
      <c r="K8562" s="31"/>
      <c r="L8562" s="31"/>
      <c r="M8562" s="169"/>
      <c r="N8562" s="148"/>
      <c r="O8562" s="106"/>
      <c r="P8562" s="43"/>
      <c r="Q8562" s="31"/>
      <c r="R8562" s="84"/>
      <c r="S8562" s="31"/>
      <c r="T8562" s="31"/>
      <c r="U8562" s="169"/>
      <c r="V8562" s="150"/>
      <c r="W8562" s="342" t="str" cm="1">
        <f t="array" ref="W8562">IF(SUM(LEN(B8562:V8562))=0,"",IF(OR(OR(ISBLANK(F8562),SUM(LEN(C8562),LEN(D8562))=0),AND(NOT(E8562="Unknown"),ISBLANK(J8562)),AND(NOT(O8562="Unknown"),ISBLANK(R8562))),"Missing Information", INDEX(Table15[Entire Service Line Classification], MATCH(SUMIFS(Table15[Unique ID],Table15[System-Owned Portion],E8562,Table15[If Material Anything Other than "Lead" in Column E,Was Material Ever Previously Lead?],G8562,Table15[Customer-Owned Portion],O8562),Table15[Unique ID],0),0)))</f>
        <v/>
      </c>
      <c r="X8562"/>
    </row>
    <row r="8563" spans="2:24" x14ac:dyDescent="0.35">
      <c r="B8563" s="146"/>
      <c r="C8563" s="31"/>
      <c r="D8563" s="31"/>
      <c r="E8563" s="44"/>
      <c r="F8563" s="43"/>
      <c r="G8563" s="84"/>
      <c r="H8563" s="31"/>
      <c r="I8563" s="31"/>
      <c r="J8563" s="84"/>
      <c r="K8563" s="31"/>
      <c r="L8563" s="31"/>
      <c r="M8563" s="169"/>
      <c r="N8563" s="148"/>
      <c r="O8563" s="106"/>
      <c r="P8563" s="43"/>
      <c r="Q8563" s="31"/>
      <c r="R8563" s="84"/>
      <c r="S8563" s="31"/>
      <c r="T8563" s="31"/>
      <c r="U8563" s="169"/>
      <c r="V8563" s="150"/>
      <c r="W8563" s="342" t="str" cm="1">
        <f t="array" ref="W8563">IF(SUM(LEN(B8563:V8563))=0,"",IF(OR(OR(ISBLANK(F8563),SUM(LEN(C8563),LEN(D8563))=0),AND(NOT(E8563="Unknown"),ISBLANK(J8563)),AND(NOT(O8563="Unknown"),ISBLANK(R8563))),"Missing Information", INDEX(Table15[Entire Service Line Classification], MATCH(SUMIFS(Table15[Unique ID],Table15[System-Owned Portion],E8563,Table15[If Material Anything Other than "Lead" in Column E,Was Material Ever Previously Lead?],G8563,Table15[Customer-Owned Portion],O8563),Table15[Unique ID],0),0)))</f>
        <v/>
      </c>
      <c r="X8563"/>
    </row>
    <row r="8564" spans="2:24" x14ac:dyDescent="0.35">
      <c r="B8564" s="146"/>
      <c r="C8564" s="31"/>
      <c r="D8564" s="31"/>
      <c r="E8564" s="44"/>
      <c r="F8564" s="43"/>
      <c r="G8564" s="84"/>
      <c r="H8564" s="31"/>
      <c r="I8564" s="31"/>
      <c r="J8564" s="84"/>
      <c r="K8564" s="31"/>
      <c r="L8564" s="31"/>
      <c r="M8564" s="169"/>
      <c r="N8564" s="148"/>
      <c r="O8564" s="106"/>
      <c r="P8564" s="43"/>
      <c r="Q8564" s="31"/>
      <c r="R8564" s="84"/>
      <c r="S8564" s="31"/>
      <c r="T8564" s="31"/>
      <c r="U8564" s="169"/>
      <c r="V8564" s="150"/>
      <c r="W8564" s="342" t="str" cm="1">
        <f t="array" ref="W8564">IF(SUM(LEN(B8564:V8564))=0,"",IF(OR(OR(ISBLANK(F8564),SUM(LEN(C8564),LEN(D8564))=0),AND(NOT(E8564="Unknown"),ISBLANK(J8564)),AND(NOT(O8564="Unknown"),ISBLANK(R8564))),"Missing Information", INDEX(Table15[Entire Service Line Classification], MATCH(SUMIFS(Table15[Unique ID],Table15[System-Owned Portion],E8564,Table15[If Material Anything Other than "Lead" in Column E,Was Material Ever Previously Lead?],G8564,Table15[Customer-Owned Portion],O8564),Table15[Unique ID],0),0)))</f>
        <v/>
      </c>
      <c r="X8564"/>
    </row>
    <row r="8565" spans="2:24" x14ac:dyDescent="0.35">
      <c r="B8565" s="146"/>
      <c r="C8565" s="31"/>
      <c r="D8565" s="31"/>
      <c r="E8565" s="44"/>
      <c r="F8565" s="43"/>
      <c r="G8565" s="84"/>
      <c r="H8565" s="31"/>
      <c r="I8565" s="31"/>
      <c r="J8565" s="84"/>
      <c r="K8565" s="31"/>
      <c r="L8565" s="31"/>
      <c r="M8565" s="169"/>
      <c r="N8565" s="148"/>
      <c r="O8565" s="106"/>
      <c r="P8565" s="43"/>
      <c r="Q8565" s="31"/>
      <c r="R8565" s="84"/>
      <c r="S8565" s="31"/>
      <c r="T8565" s="31"/>
      <c r="U8565" s="169"/>
      <c r="V8565" s="150"/>
      <c r="W8565" s="342" t="str" cm="1">
        <f t="array" ref="W8565">IF(SUM(LEN(B8565:V8565))=0,"",IF(OR(OR(ISBLANK(F8565),SUM(LEN(C8565),LEN(D8565))=0),AND(NOT(E8565="Unknown"),ISBLANK(J8565)),AND(NOT(O8565="Unknown"),ISBLANK(R8565))),"Missing Information", INDEX(Table15[Entire Service Line Classification], MATCH(SUMIFS(Table15[Unique ID],Table15[System-Owned Portion],E8565,Table15[If Material Anything Other than "Lead" in Column E,Was Material Ever Previously Lead?],G8565,Table15[Customer-Owned Portion],O8565),Table15[Unique ID],0),0)))</f>
        <v/>
      </c>
      <c r="X8565"/>
    </row>
    <row r="8566" spans="2:24" x14ac:dyDescent="0.35">
      <c r="B8566" s="146"/>
      <c r="C8566" s="31"/>
      <c r="D8566" s="31"/>
      <c r="E8566" s="44"/>
      <c r="F8566" s="43"/>
      <c r="G8566" s="84"/>
      <c r="H8566" s="31"/>
      <c r="I8566" s="31"/>
      <c r="J8566" s="84"/>
      <c r="K8566" s="31"/>
      <c r="L8566" s="31"/>
      <c r="M8566" s="169"/>
      <c r="N8566" s="148"/>
      <c r="O8566" s="106"/>
      <c r="P8566" s="43"/>
      <c r="Q8566" s="31"/>
      <c r="R8566" s="84"/>
      <c r="S8566" s="31"/>
      <c r="T8566" s="31"/>
      <c r="U8566" s="169"/>
      <c r="V8566" s="150"/>
      <c r="W8566" s="342" t="str" cm="1">
        <f t="array" ref="W8566">IF(SUM(LEN(B8566:V8566))=0,"",IF(OR(OR(ISBLANK(F8566),SUM(LEN(C8566),LEN(D8566))=0),AND(NOT(E8566="Unknown"),ISBLANK(J8566)),AND(NOT(O8566="Unknown"),ISBLANK(R8566))),"Missing Information", INDEX(Table15[Entire Service Line Classification], MATCH(SUMIFS(Table15[Unique ID],Table15[System-Owned Portion],E8566,Table15[If Material Anything Other than "Lead" in Column E,Was Material Ever Previously Lead?],G8566,Table15[Customer-Owned Portion],O8566),Table15[Unique ID],0),0)))</f>
        <v/>
      </c>
      <c r="X8566"/>
    </row>
    <row r="8567" spans="2:24" x14ac:dyDescent="0.35">
      <c r="B8567" s="146"/>
      <c r="C8567" s="31"/>
      <c r="D8567" s="31"/>
      <c r="E8567" s="44"/>
      <c r="F8567" s="43"/>
      <c r="G8567" s="84"/>
      <c r="H8567" s="31"/>
      <c r="I8567" s="31"/>
      <c r="J8567" s="84"/>
      <c r="K8567" s="31"/>
      <c r="L8567" s="31"/>
      <c r="M8567" s="169"/>
      <c r="N8567" s="148"/>
      <c r="O8567" s="106"/>
      <c r="P8567" s="43"/>
      <c r="Q8567" s="31"/>
      <c r="R8567" s="84"/>
      <c r="S8567" s="31"/>
      <c r="T8567" s="31"/>
      <c r="U8567" s="169"/>
      <c r="V8567" s="150"/>
      <c r="W8567" s="342" t="str" cm="1">
        <f t="array" ref="W8567">IF(SUM(LEN(B8567:V8567))=0,"",IF(OR(OR(ISBLANK(F8567),SUM(LEN(C8567),LEN(D8567))=0),AND(NOT(E8567="Unknown"),ISBLANK(J8567)),AND(NOT(O8567="Unknown"),ISBLANK(R8567))),"Missing Information", INDEX(Table15[Entire Service Line Classification], MATCH(SUMIFS(Table15[Unique ID],Table15[System-Owned Portion],E8567,Table15[If Material Anything Other than "Lead" in Column E,Was Material Ever Previously Lead?],G8567,Table15[Customer-Owned Portion],O8567),Table15[Unique ID],0),0)))</f>
        <v/>
      </c>
      <c r="X8567"/>
    </row>
    <row r="8568" spans="2:24" x14ac:dyDescent="0.35">
      <c r="B8568" s="146"/>
      <c r="C8568" s="31"/>
      <c r="D8568" s="31"/>
      <c r="E8568" s="44"/>
      <c r="F8568" s="43"/>
      <c r="G8568" s="84"/>
      <c r="H8568" s="31"/>
      <c r="I8568" s="31"/>
      <c r="J8568" s="84"/>
      <c r="K8568" s="31"/>
      <c r="L8568" s="31"/>
      <c r="M8568" s="169"/>
      <c r="N8568" s="148"/>
      <c r="O8568" s="106"/>
      <c r="P8568" s="43"/>
      <c r="Q8568" s="31"/>
      <c r="R8568" s="84"/>
      <c r="S8568" s="31"/>
      <c r="T8568" s="31"/>
      <c r="U8568" s="169"/>
      <c r="V8568" s="150"/>
      <c r="W8568" s="342" t="str" cm="1">
        <f t="array" ref="W8568">IF(SUM(LEN(B8568:V8568))=0,"",IF(OR(OR(ISBLANK(F8568),SUM(LEN(C8568),LEN(D8568))=0),AND(NOT(E8568="Unknown"),ISBLANK(J8568)),AND(NOT(O8568="Unknown"),ISBLANK(R8568))),"Missing Information", INDEX(Table15[Entire Service Line Classification], MATCH(SUMIFS(Table15[Unique ID],Table15[System-Owned Portion],E8568,Table15[If Material Anything Other than "Lead" in Column E,Was Material Ever Previously Lead?],G8568,Table15[Customer-Owned Portion],O8568),Table15[Unique ID],0),0)))</f>
        <v/>
      </c>
      <c r="X8568"/>
    </row>
    <row r="8569" spans="2:24" x14ac:dyDescent="0.35">
      <c r="B8569" s="146"/>
      <c r="C8569" s="31"/>
      <c r="D8569" s="31"/>
      <c r="E8569" s="44"/>
      <c r="F8569" s="43"/>
      <c r="G8569" s="84"/>
      <c r="H8569" s="31"/>
      <c r="I8569" s="31"/>
      <c r="J8569" s="84"/>
      <c r="K8569" s="31"/>
      <c r="L8569" s="31"/>
      <c r="M8569" s="169"/>
      <c r="N8569" s="148"/>
      <c r="O8569" s="106"/>
      <c r="P8569" s="43"/>
      <c r="Q8569" s="31"/>
      <c r="R8569" s="84"/>
      <c r="S8569" s="31"/>
      <c r="T8569" s="31"/>
      <c r="U8569" s="169"/>
      <c r="V8569" s="150"/>
      <c r="W8569" s="342" t="str" cm="1">
        <f t="array" ref="W8569">IF(SUM(LEN(B8569:V8569))=0,"",IF(OR(OR(ISBLANK(F8569),SUM(LEN(C8569),LEN(D8569))=0),AND(NOT(E8569="Unknown"),ISBLANK(J8569)),AND(NOT(O8569="Unknown"),ISBLANK(R8569))),"Missing Information", INDEX(Table15[Entire Service Line Classification], MATCH(SUMIFS(Table15[Unique ID],Table15[System-Owned Portion],E8569,Table15[If Material Anything Other than "Lead" in Column E,Was Material Ever Previously Lead?],G8569,Table15[Customer-Owned Portion],O8569),Table15[Unique ID],0),0)))</f>
        <v/>
      </c>
      <c r="X8569"/>
    </row>
    <row r="8570" spans="2:24" x14ac:dyDescent="0.35">
      <c r="B8570" s="146"/>
      <c r="C8570" s="31"/>
      <c r="D8570" s="31"/>
      <c r="E8570" s="44"/>
      <c r="F8570" s="43"/>
      <c r="G8570" s="84"/>
      <c r="H8570" s="31"/>
      <c r="I8570" s="31"/>
      <c r="J8570" s="84"/>
      <c r="K8570" s="31"/>
      <c r="L8570" s="31"/>
      <c r="M8570" s="169"/>
      <c r="N8570" s="148"/>
      <c r="O8570" s="106"/>
      <c r="P8570" s="43"/>
      <c r="Q8570" s="31"/>
      <c r="R8570" s="84"/>
      <c r="S8570" s="31"/>
      <c r="T8570" s="31"/>
      <c r="U8570" s="169"/>
      <c r="V8570" s="150"/>
      <c r="W8570" s="342" t="str" cm="1">
        <f t="array" ref="W8570">IF(SUM(LEN(B8570:V8570))=0,"",IF(OR(OR(ISBLANK(F8570),SUM(LEN(C8570),LEN(D8570))=0),AND(NOT(E8570="Unknown"),ISBLANK(J8570)),AND(NOT(O8570="Unknown"),ISBLANK(R8570))),"Missing Information", INDEX(Table15[Entire Service Line Classification], MATCH(SUMIFS(Table15[Unique ID],Table15[System-Owned Portion],E8570,Table15[If Material Anything Other than "Lead" in Column E,Was Material Ever Previously Lead?],G8570,Table15[Customer-Owned Portion],O8570),Table15[Unique ID],0),0)))</f>
        <v/>
      </c>
      <c r="X8570"/>
    </row>
    <row r="8571" spans="2:24" x14ac:dyDescent="0.35">
      <c r="B8571" s="146"/>
      <c r="C8571" s="31"/>
      <c r="D8571" s="31"/>
      <c r="E8571" s="44"/>
      <c r="F8571" s="43"/>
      <c r="G8571" s="84"/>
      <c r="H8571" s="31"/>
      <c r="I8571" s="31"/>
      <c r="J8571" s="84"/>
      <c r="K8571" s="31"/>
      <c r="L8571" s="31"/>
      <c r="M8571" s="169"/>
      <c r="N8571" s="148"/>
      <c r="O8571" s="106"/>
      <c r="P8571" s="43"/>
      <c r="Q8571" s="31"/>
      <c r="R8571" s="84"/>
      <c r="S8571" s="31"/>
      <c r="T8571" s="31"/>
      <c r="U8571" s="169"/>
      <c r="V8571" s="150"/>
      <c r="W8571" s="342" t="str" cm="1">
        <f t="array" ref="W8571">IF(SUM(LEN(B8571:V8571))=0,"",IF(OR(OR(ISBLANK(F8571),SUM(LEN(C8571),LEN(D8571))=0),AND(NOT(E8571="Unknown"),ISBLANK(J8571)),AND(NOT(O8571="Unknown"),ISBLANK(R8571))),"Missing Information", INDEX(Table15[Entire Service Line Classification], MATCH(SUMIFS(Table15[Unique ID],Table15[System-Owned Portion],E8571,Table15[If Material Anything Other than "Lead" in Column E,Was Material Ever Previously Lead?],G8571,Table15[Customer-Owned Portion],O8571),Table15[Unique ID],0),0)))</f>
        <v/>
      </c>
      <c r="X8571"/>
    </row>
    <row r="8572" spans="2:24" x14ac:dyDescent="0.35">
      <c r="B8572" s="146"/>
      <c r="C8572" s="31"/>
      <c r="D8572" s="31"/>
      <c r="E8572" s="44"/>
      <c r="F8572" s="43"/>
      <c r="G8572" s="84"/>
      <c r="H8572" s="31"/>
      <c r="I8572" s="31"/>
      <c r="J8572" s="84"/>
      <c r="K8572" s="31"/>
      <c r="L8572" s="31"/>
      <c r="M8572" s="169"/>
      <c r="N8572" s="148"/>
      <c r="O8572" s="106"/>
      <c r="P8572" s="43"/>
      <c r="Q8572" s="31"/>
      <c r="R8572" s="84"/>
      <c r="S8572" s="31"/>
      <c r="T8572" s="31"/>
      <c r="U8572" s="169"/>
      <c r="V8572" s="150"/>
      <c r="W8572" s="342" t="str" cm="1">
        <f t="array" ref="W8572">IF(SUM(LEN(B8572:V8572))=0,"",IF(OR(OR(ISBLANK(F8572),SUM(LEN(C8572),LEN(D8572))=0),AND(NOT(E8572="Unknown"),ISBLANK(J8572)),AND(NOT(O8572="Unknown"),ISBLANK(R8572))),"Missing Information", INDEX(Table15[Entire Service Line Classification], MATCH(SUMIFS(Table15[Unique ID],Table15[System-Owned Portion],E8572,Table15[If Material Anything Other than "Lead" in Column E,Was Material Ever Previously Lead?],G8572,Table15[Customer-Owned Portion],O8572),Table15[Unique ID],0),0)))</f>
        <v/>
      </c>
      <c r="X8572"/>
    </row>
    <row r="8573" spans="2:24" x14ac:dyDescent="0.35">
      <c r="B8573" s="146"/>
      <c r="C8573" s="31"/>
      <c r="D8573" s="31"/>
      <c r="E8573" s="44"/>
      <c r="F8573" s="43"/>
      <c r="G8573" s="84"/>
      <c r="H8573" s="31"/>
      <c r="I8573" s="31"/>
      <c r="J8573" s="84"/>
      <c r="K8573" s="31"/>
      <c r="L8573" s="31"/>
      <c r="M8573" s="169"/>
      <c r="N8573" s="148"/>
      <c r="O8573" s="106"/>
      <c r="P8573" s="43"/>
      <c r="Q8573" s="31"/>
      <c r="R8573" s="84"/>
      <c r="S8573" s="31"/>
      <c r="T8573" s="31"/>
      <c r="U8573" s="169"/>
      <c r="V8573" s="150"/>
      <c r="W8573" s="342" t="str" cm="1">
        <f t="array" ref="W8573">IF(SUM(LEN(B8573:V8573))=0,"",IF(OR(OR(ISBLANK(F8573),SUM(LEN(C8573),LEN(D8573))=0),AND(NOT(E8573="Unknown"),ISBLANK(J8573)),AND(NOT(O8573="Unknown"),ISBLANK(R8573))),"Missing Information", INDEX(Table15[Entire Service Line Classification], MATCH(SUMIFS(Table15[Unique ID],Table15[System-Owned Portion],E8573,Table15[If Material Anything Other than "Lead" in Column E,Was Material Ever Previously Lead?],G8573,Table15[Customer-Owned Portion],O8573),Table15[Unique ID],0),0)))</f>
        <v/>
      </c>
      <c r="X8573"/>
    </row>
    <row r="8574" spans="2:24" x14ac:dyDescent="0.35">
      <c r="B8574" s="146"/>
      <c r="C8574" s="31"/>
      <c r="D8574" s="31"/>
      <c r="E8574" s="44"/>
      <c r="F8574" s="43"/>
      <c r="G8574" s="84"/>
      <c r="H8574" s="31"/>
      <c r="I8574" s="31"/>
      <c r="J8574" s="84"/>
      <c r="K8574" s="31"/>
      <c r="L8574" s="31"/>
      <c r="M8574" s="169"/>
      <c r="N8574" s="148"/>
      <c r="O8574" s="106"/>
      <c r="P8574" s="43"/>
      <c r="Q8574" s="31"/>
      <c r="R8574" s="84"/>
      <c r="S8574" s="31"/>
      <c r="T8574" s="31"/>
      <c r="U8574" s="169"/>
      <c r="V8574" s="150"/>
      <c r="W8574" s="342" t="str" cm="1">
        <f t="array" ref="W8574">IF(SUM(LEN(B8574:V8574))=0,"",IF(OR(OR(ISBLANK(F8574),SUM(LEN(C8574),LEN(D8574))=0),AND(NOT(E8574="Unknown"),ISBLANK(J8574)),AND(NOT(O8574="Unknown"),ISBLANK(R8574))),"Missing Information", INDEX(Table15[Entire Service Line Classification], MATCH(SUMIFS(Table15[Unique ID],Table15[System-Owned Portion],E8574,Table15[If Material Anything Other than "Lead" in Column E,Was Material Ever Previously Lead?],G8574,Table15[Customer-Owned Portion],O8574),Table15[Unique ID],0),0)))</f>
        <v/>
      </c>
      <c r="X8574"/>
    </row>
    <row r="8575" spans="2:24" x14ac:dyDescent="0.35">
      <c r="B8575" s="146"/>
      <c r="C8575" s="31"/>
      <c r="D8575" s="31"/>
      <c r="E8575" s="44"/>
      <c r="F8575" s="43"/>
      <c r="G8575" s="84"/>
      <c r="H8575" s="31"/>
      <c r="I8575" s="31"/>
      <c r="J8575" s="84"/>
      <c r="K8575" s="31"/>
      <c r="L8575" s="31"/>
      <c r="M8575" s="169"/>
      <c r="N8575" s="148"/>
      <c r="O8575" s="106"/>
      <c r="P8575" s="43"/>
      <c r="Q8575" s="31"/>
      <c r="R8575" s="84"/>
      <c r="S8575" s="31"/>
      <c r="T8575" s="31"/>
      <c r="U8575" s="169"/>
      <c r="V8575" s="150"/>
      <c r="W8575" s="342" t="str" cm="1">
        <f t="array" ref="W8575">IF(SUM(LEN(B8575:V8575))=0,"",IF(OR(OR(ISBLANK(F8575),SUM(LEN(C8575),LEN(D8575))=0),AND(NOT(E8575="Unknown"),ISBLANK(J8575)),AND(NOT(O8575="Unknown"),ISBLANK(R8575))),"Missing Information", INDEX(Table15[Entire Service Line Classification], MATCH(SUMIFS(Table15[Unique ID],Table15[System-Owned Portion],E8575,Table15[If Material Anything Other than "Lead" in Column E,Was Material Ever Previously Lead?],G8575,Table15[Customer-Owned Portion],O8575),Table15[Unique ID],0),0)))</f>
        <v/>
      </c>
      <c r="X8575"/>
    </row>
    <row r="8576" spans="2:24" x14ac:dyDescent="0.35">
      <c r="B8576" s="146"/>
      <c r="C8576" s="31"/>
      <c r="D8576" s="31"/>
      <c r="E8576" s="44"/>
      <c r="F8576" s="43"/>
      <c r="G8576" s="84"/>
      <c r="H8576" s="31"/>
      <c r="I8576" s="31"/>
      <c r="J8576" s="84"/>
      <c r="K8576" s="31"/>
      <c r="L8576" s="31"/>
      <c r="M8576" s="169"/>
      <c r="N8576" s="148"/>
      <c r="O8576" s="106"/>
      <c r="P8576" s="43"/>
      <c r="Q8576" s="31"/>
      <c r="R8576" s="84"/>
      <c r="S8576" s="31"/>
      <c r="T8576" s="31"/>
      <c r="U8576" s="169"/>
      <c r="V8576" s="150"/>
      <c r="W8576" s="342" t="str" cm="1">
        <f t="array" ref="W8576">IF(SUM(LEN(B8576:V8576))=0,"",IF(OR(OR(ISBLANK(F8576),SUM(LEN(C8576),LEN(D8576))=0),AND(NOT(E8576="Unknown"),ISBLANK(J8576)),AND(NOT(O8576="Unknown"),ISBLANK(R8576))),"Missing Information", INDEX(Table15[Entire Service Line Classification], MATCH(SUMIFS(Table15[Unique ID],Table15[System-Owned Portion],E8576,Table15[If Material Anything Other than "Lead" in Column E,Was Material Ever Previously Lead?],G8576,Table15[Customer-Owned Portion],O8576),Table15[Unique ID],0),0)))</f>
        <v/>
      </c>
      <c r="X8576"/>
    </row>
    <row r="8577" spans="2:24" x14ac:dyDescent="0.35">
      <c r="B8577" s="146"/>
      <c r="C8577" s="31"/>
      <c r="D8577" s="31"/>
      <c r="E8577" s="44"/>
      <c r="F8577" s="43"/>
      <c r="G8577" s="84"/>
      <c r="H8577" s="31"/>
      <c r="I8577" s="31"/>
      <c r="J8577" s="84"/>
      <c r="K8577" s="31"/>
      <c r="L8577" s="31"/>
      <c r="M8577" s="169"/>
      <c r="N8577" s="148"/>
      <c r="O8577" s="106"/>
      <c r="P8577" s="43"/>
      <c r="Q8577" s="31"/>
      <c r="R8577" s="84"/>
      <c r="S8577" s="31"/>
      <c r="T8577" s="31"/>
      <c r="U8577" s="169"/>
      <c r="V8577" s="150"/>
      <c r="W8577" s="342" t="str" cm="1">
        <f t="array" ref="W8577">IF(SUM(LEN(B8577:V8577))=0,"",IF(OR(OR(ISBLANK(F8577),SUM(LEN(C8577),LEN(D8577))=0),AND(NOT(E8577="Unknown"),ISBLANK(J8577)),AND(NOT(O8577="Unknown"),ISBLANK(R8577))),"Missing Information", INDEX(Table15[Entire Service Line Classification], MATCH(SUMIFS(Table15[Unique ID],Table15[System-Owned Portion],E8577,Table15[If Material Anything Other than "Lead" in Column E,Was Material Ever Previously Lead?],G8577,Table15[Customer-Owned Portion],O8577),Table15[Unique ID],0),0)))</f>
        <v/>
      </c>
      <c r="X8577"/>
    </row>
    <row r="8578" spans="2:24" x14ac:dyDescent="0.35">
      <c r="B8578" s="146"/>
      <c r="C8578" s="31"/>
      <c r="D8578" s="31"/>
      <c r="E8578" s="44"/>
      <c r="F8578" s="43"/>
      <c r="G8578" s="84"/>
      <c r="H8578" s="31"/>
      <c r="I8578" s="31"/>
      <c r="J8578" s="84"/>
      <c r="K8578" s="31"/>
      <c r="L8578" s="31"/>
      <c r="M8578" s="169"/>
      <c r="N8578" s="148"/>
      <c r="O8578" s="106"/>
      <c r="P8578" s="43"/>
      <c r="Q8578" s="31"/>
      <c r="R8578" s="84"/>
      <c r="S8578" s="31"/>
      <c r="T8578" s="31"/>
      <c r="U8578" s="169"/>
      <c r="V8578" s="150"/>
      <c r="W8578" s="342" t="str" cm="1">
        <f t="array" ref="W8578">IF(SUM(LEN(B8578:V8578))=0,"",IF(OR(OR(ISBLANK(F8578),SUM(LEN(C8578),LEN(D8578))=0),AND(NOT(E8578="Unknown"),ISBLANK(J8578)),AND(NOT(O8578="Unknown"),ISBLANK(R8578))),"Missing Information", INDEX(Table15[Entire Service Line Classification], MATCH(SUMIFS(Table15[Unique ID],Table15[System-Owned Portion],E8578,Table15[If Material Anything Other than "Lead" in Column E,Was Material Ever Previously Lead?],G8578,Table15[Customer-Owned Portion],O8578),Table15[Unique ID],0),0)))</f>
        <v/>
      </c>
      <c r="X8578"/>
    </row>
    <row r="8579" spans="2:24" x14ac:dyDescent="0.35">
      <c r="B8579" s="146"/>
      <c r="C8579" s="31"/>
      <c r="D8579" s="31"/>
      <c r="E8579" s="44"/>
      <c r="F8579" s="43"/>
      <c r="G8579" s="84"/>
      <c r="H8579" s="31"/>
      <c r="I8579" s="31"/>
      <c r="J8579" s="84"/>
      <c r="K8579" s="31"/>
      <c r="L8579" s="31"/>
      <c r="M8579" s="169"/>
      <c r="N8579" s="148"/>
      <c r="O8579" s="106"/>
      <c r="P8579" s="43"/>
      <c r="Q8579" s="31"/>
      <c r="R8579" s="84"/>
      <c r="S8579" s="31"/>
      <c r="T8579" s="31"/>
      <c r="U8579" s="169"/>
      <c r="V8579" s="150"/>
      <c r="W8579" s="342" t="str" cm="1">
        <f t="array" ref="W8579">IF(SUM(LEN(B8579:V8579))=0,"",IF(OR(OR(ISBLANK(F8579),SUM(LEN(C8579),LEN(D8579))=0),AND(NOT(E8579="Unknown"),ISBLANK(J8579)),AND(NOT(O8579="Unknown"),ISBLANK(R8579))),"Missing Information", INDEX(Table15[Entire Service Line Classification], MATCH(SUMIFS(Table15[Unique ID],Table15[System-Owned Portion],E8579,Table15[If Material Anything Other than "Lead" in Column E,Was Material Ever Previously Lead?],G8579,Table15[Customer-Owned Portion],O8579),Table15[Unique ID],0),0)))</f>
        <v/>
      </c>
      <c r="X8579"/>
    </row>
    <row r="8580" spans="2:24" x14ac:dyDescent="0.35">
      <c r="B8580" s="146"/>
      <c r="C8580" s="31"/>
      <c r="D8580" s="31"/>
      <c r="E8580" s="44"/>
      <c r="F8580" s="43"/>
      <c r="G8580" s="84"/>
      <c r="H8580" s="31"/>
      <c r="I8580" s="31"/>
      <c r="J8580" s="84"/>
      <c r="K8580" s="31"/>
      <c r="L8580" s="31"/>
      <c r="M8580" s="169"/>
      <c r="N8580" s="148"/>
      <c r="O8580" s="106"/>
      <c r="P8580" s="43"/>
      <c r="Q8580" s="31"/>
      <c r="R8580" s="84"/>
      <c r="S8580" s="31"/>
      <c r="T8580" s="31"/>
      <c r="U8580" s="169"/>
      <c r="V8580" s="150"/>
      <c r="W8580" s="342" t="str" cm="1">
        <f t="array" ref="W8580">IF(SUM(LEN(B8580:V8580))=0,"",IF(OR(OR(ISBLANK(F8580),SUM(LEN(C8580),LEN(D8580))=0),AND(NOT(E8580="Unknown"),ISBLANK(J8580)),AND(NOT(O8580="Unknown"),ISBLANK(R8580))),"Missing Information", INDEX(Table15[Entire Service Line Classification], MATCH(SUMIFS(Table15[Unique ID],Table15[System-Owned Portion],E8580,Table15[If Material Anything Other than "Lead" in Column E,Was Material Ever Previously Lead?],G8580,Table15[Customer-Owned Portion],O8580),Table15[Unique ID],0),0)))</f>
        <v/>
      </c>
      <c r="X8580"/>
    </row>
    <row r="8581" spans="2:24" x14ac:dyDescent="0.35">
      <c r="B8581" s="146"/>
      <c r="C8581" s="31"/>
      <c r="D8581" s="31"/>
      <c r="E8581" s="44"/>
      <c r="F8581" s="43"/>
      <c r="G8581" s="84"/>
      <c r="H8581" s="31"/>
      <c r="I8581" s="31"/>
      <c r="J8581" s="84"/>
      <c r="K8581" s="31"/>
      <c r="L8581" s="31"/>
      <c r="M8581" s="169"/>
      <c r="N8581" s="148"/>
      <c r="O8581" s="106"/>
      <c r="P8581" s="43"/>
      <c r="Q8581" s="31"/>
      <c r="R8581" s="84"/>
      <c r="S8581" s="31"/>
      <c r="T8581" s="31"/>
      <c r="U8581" s="169"/>
      <c r="V8581" s="150"/>
      <c r="W8581" s="342" t="str" cm="1">
        <f t="array" ref="W8581">IF(SUM(LEN(B8581:V8581))=0,"",IF(OR(OR(ISBLANK(F8581),SUM(LEN(C8581),LEN(D8581))=0),AND(NOT(E8581="Unknown"),ISBLANK(J8581)),AND(NOT(O8581="Unknown"),ISBLANK(R8581))),"Missing Information", INDEX(Table15[Entire Service Line Classification], MATCH(SUMIFS(Table15[Unique ID],Table15[System-Owned Portion],E8581,Table15[If Material Anything Other than "Lead" in Column E,Was Material Ever Previously Lead?],G8581,Table15[Customer-Owned Portion],O8581),Table15[Unique ID],0),0)))</f>
        <v/>
      </c>
      <c r="X8581"/>
    </row>
    <row r="8582" spans="2:24" x14ac:dyDescent="0.35">
      <c r="B8582" s="146"/>
      <c r="C8582" s="31"/>
      <c r="D8582" s="31"/>
      <c r="E8582" s="44"/>
      <c r="F8582" s="43"/>
      <c r="G8582" s="84"/>
      <c r="H8582" s="31"/>
      <c r="I8582" s="31"/>
      <c r="J8582" s="84"/>
      <c r="K8582" s="31"/>
      <c r="L8582" s="31"/>
      <c r="M8582" s="169"/>
      <c r="N8582" s="148"/>
      <c r="O8582" s="106"/>
      <c r="P8582" s="43"/>
      <c r="Q8582" s="31"/>
      <c r="R8582" s="84"/>
      <c r="S8582" s="31"/>
      <c r="T8582" s="31"/>
      <c r="U8582" s="169"/>
      <c r="V8582" s="150"/>
      <c r="W8582" s="342" t="str" cm="1">
        <f t="array" ref="W8582">IF(SUM(LEN(B8582:V8582))=0,"",IF(OR(OR(ISBLANK(F8582),SUM(LEN(C8582),LEN(D8582))=0),AND(NOT(E8582="Unknown"),ISBLANK(J8582)),AND(NOT(O8582="Unknown"),ISBLANK(R8582))),"Missing Information", INDEX(Table15[Entire Service Line Classification], MATCH(SUMIFS(Table15[Unique ID],Table15[System-Owned Portion],E8582,Table15[If Material Anything Other than "Lead" in Column E,Was Material Ever Previously Lead?],G8582,Table15[Customer-Owned Portion],O8582),Table15[Unique ID],0),0)))</f>
        <v/>
      </c>
      <c r="X8582"/>
    </row>
    <row r="8583" spans="2:24" x14ac:dyDescent="0.35">
      <c r="B8583" s="146"/>
      <c r="C8583" s="31"/>
      <c r="D8583" s="31"/>
      <c r="E8583" s="44"/>
      <c r="F8583" s="43"/>
      <c r="G8583" s="84"/>
      <c r="H8583" s="31"/>
      <c r="I8583" s="31"/>
      <c r="J8583" s="84"/>
      <c r="K8583" s="31"/>
      <c r="L8583" s="31"/>
      <c r="M8583" s="169"/>
      <c r="N8583" s="148"/>
      <c r="O8583" s="106"/>
      <c r="P8583" s="43"/>
      <c r="Q8583" s="31"/>
      <c r="R8583" s="84"/>
      <c r="S8583" s="31"/>
      <c r="T8583" s="31"/>
      <c r="U8583" s="169"/>
      <c r="V8583" s="150"/>
      <c r="W8583" s="342" t="str" cm="1">
        <f t="array" ref="W8583">IF(SUM(LEN(B8583:V8583))=0,"",IF(OR(OR(ISBLANK(F8583),SUM(LEN(C8583),LEN(D8583))=0),AND(NOT(E8583="Unknown"),ISBLANK(J8583)),AND(NOT(O8583="Unknown"),ISBLANK(R8583))),"Missing Information", INDEX(Table15[Entire Service Line Classification], MATCH(SUMIFS(Table15[Unique ID],Table15[System-Owned Portion],E8583,Table15[If Material Anything Other than "Lead" in Column E,Was Material Ever Previously Lead?],G8583,Table15[Customer-Owned Portion],O8583),Table15[Unique ID],0),0)))</f>
        <v/>
      </c>
      <c r="X8583"/>
    </row>
    <row r="8584" spans="2:24" x14ac:dyDescent="0.35">
      <c r="B8584" s="146"/>
      <c r="C8584" s="31"/>
      <c r="D8584" s="31"/>
      <c r="E8584" s="44"/>
      <c r="F8584" s="43"/>
      <c r="G8584" s="84"/>
      <c r="H8584" s="31"/>
      <c r="I8584" s="31"/>
      <c r="J8584" s="84"/>
      <c r="K8584" s="31"/>
      <c r="L8584" s="31"/>
      <c r="M8584" s="169"/>
      <c r="N8584" s="148"/>
      <c r="O8584" s="106"/>
      <c r="P8584" s="43"/>
      <c r="Q8584" s="31"/>
      <c r="R8584" s="84"/>
      <c r="S8584" s="31"/>
      <c r="T8584" s="31"/>
      <c r="U8584" s="169"/>
      <c r="V8584" s="150"/>
      <c r="W8584" s="342" t="str" cm="1">
        <f t="array" ref="W8584">IF(SUM(LEN(B8584:V8584))=0,"",IF(OR(OR(ISBLANK(F8584),SUM(LEN(C8584),LEN(D8584))=0),AND(NOT(E8584="Unknown"),ISBLANK(J8584)),AND(NOT(O8584="Unknown"),ISBLANK(R8584))),"Missing Information", INDEX(Table15[Entire Service Line Classification], MATCH(SUMIFS(Table15[Unique ID],Table15[System-Owned Portion],E8584,Table15[If Material Anything Other than "Lead" in Column E,Was Material Ever Previously Lead?],G8584,Table15[Customer-Owned Portion],O8584),Table15[Unique ID],0),0)))</f>
        <v/>
      </c>
      <c r="X8584"/>
    </row>
    <row r="8585" spans="2:24" x14ac:dyDescent="0.35">
      <c r="B8585" s="146"/>
      <c r="C8585" s="31"/>
      <c r="D8585" s="31"/>
      <c r="E8585" s="44"/>
      <c r="F8585" s="43"/>
      <c r="G8585" s="84"/>
      <c r="H8585" s="31"/>
      <c r="I8585" s="31"/>
      <c r="J8585" s="84"/>
      <c r="K8585" s="31"/>
      <c r="L8585" s="31"/>
      <c r="M8585" s="169"/>
      <c r="N8585" s="148"/>
      <c r="O8585" s="106"/>
      <c r="P8585" s="43"/>
      <c r="Q8585" s="31"/>
      <c r="R8585" s="84"/>
      <c r="S8585" s="31"/>
      <c r="T8585" s="31"/>
      <c r="U8585" s="169"/>
      <c r="V8585" s="150"/>
      <c r="W8585" s="342" t="str" cm="1">
        <f t="array" ref="W8585">IF(SUM(LEN(B8585:V8585))=0,"",IF(OR(OR(ISBLANK(F8585),SUM(LEN(C8585),LEN(D8585))=0),AND(NOT(E8585="Unknown"),ISBLANK(J8585)),AND(NOT(O8585="Unknown"),ISBLANK(R8585))),"Missing Information", INDEX(Table15[Entire Service Line Classification], MATCH(SUMIFS(Table15[Unique ID],Table15[System-Owned Portion],E8585,Table15[If Material Anything Other than "Lead" in Column E,Was Material Ever Previously Lead?],G8585,Table15[Customer-Owned Portion],O8585),Table15[Unique ID],0),0)))</f>
        <v/>
      </c>
      <c r="X8585"/>
    </row>
    <row r="8586" spans="2:24" x14ac:dyDescent="0.35">
      <c r="B8586" s="146"/>
      <c r="C8586" s="31"/>
      <c r="D8586" s="31"/>
      <c r="E8586" s="44"/>
      <c r="F8586" s="43"/>
      <c r="G8586" s="84"/>
      <c r="H8586" s="31"/>
      <c r="I8586" s="31"/>
      <c r="J8586" s="84"/>
      <c r="K8586" s="31"/>
      <c r="L8586" s="31"/>
      <c r="M8586" s="169"/>
      <c r="N8586" s="148"/>
      <c r="O8586" s="106"/>
      <c r="P8586" s="43"/>
      <c r="Q8586" s="31"/>
      <c r="R8586" s="84"/>
      <c r="S8586" s="31"/>
      <c r="T8586" s="31"/>
      <c r="U8586" s="169"/>
      <c r="V8586" s="150"/>
      <c r="W8586" s="342" t="str" cm="1">
        <f t="array" ref="W8586">IF(SUM(LEN(B8586:V8586))=0,"",IF(OR(OR(ISBLANK(F8586),SUM(LEN(C8586),LEN(D8586))=0),AND(NOT(E8586="Unknown"),ISBLANK(J8586)),AND(NOT(O8586="Unknown"),ISBLANK(R8586))),"Missing Information", INDEX(Table15[Entire Service Line Classification], MATCH(SUMIFS(Table15[Unique ID],Table15[System-Owned Portion],E8586,Table15[If Material Anything Other than "Lead" in Column E,Was Material Ever Previously Lead?],G8586,Table15[Customer-Owned Portion],O8586),Table15[Unique ID],0),0)))</f>
        <v/>
      </c>
      <c r="X8586"/>
    </row>
    <row r="8587" spans="2:24" x14ac:dyDescent="0.35">
      <c r="B8587" s="146"/>
      <c r="C8587" s="31"/>
      <c r="D8587" s="31"/>
      <c r="E8587" s="44"/>
      <c r="F8587" s="43"/>
      <c r="G8587" s="84"/>
      <c r="H8587" s="31"/>
      <c r="I8587" s="31"/>
      <c r="J8587" s="84"/>
      <c r="K8587" s="31"/>
      <c r="L8587" s="31"/>
      <c r="M8587" s="169"/>
      <c r="N8587" s="148"/>
      <c r="O8587" s="106"/>
      <c r="P8587" s="43"/>
      <c r="Q8587" s="31"/>
      <c r="R8587" s="84"/>
      <c r="S8587" s="31"/>
      <c r="T8587" s="31"/>
      <c r="U8587" s="169"/>
      <c r="V8587" s="150"/>
      <c r="W8587" s="342" t="str" cm="1">
        <f t="array" ref="W8587">IF(SUM(LEN(B8587:V8587))=0,"",IF(OR(OR(ISBLANK(F8587),SUM(LEN(C8587),LEN(D8587))=0),AND(NOT(E8587="Unknown"),ISBLANK(J8587)),AND(NOT(O8587="Unknown"),ISBLANK(R8587))),"Missing Information", INDEX(Table15[Entire Service Line Classification], MATCH(SUMIFS(Table15[Unique ID],Table15[System-Owned Portion],E8587,Table15[If Material Anything Other than "Lead" in Column E,Was Material Ever Previously Lead?],G8587,Table15[Customer-Owned Portion],O8587),Table15[Unique ID],0),0)))</f>
        <v/>
      </c>
      <c r="X8587"/>
    </row>
    <row r="8588" spans="2:24" x14ac:dyDescent="0.35">
      <c r="B8588" s="146"/>
      <c r="C8588" s="31"/>
      <c r="D8588" s="31"/>
      <c r="E8588" s="44"/>
      <c r="F8588" s="43"/>
      <c r="G8588" s="84"/>
      <c r="H8588" s="31"/>
      <c r="I8588" s="31"/>
      <c r="J8588" s="84"/>
      <c r="K8588" s="31"/>
      <c r="L8588" s="31"/>
      <c r="M8588" s="169"/>
      <c r="N8588" s="148"/>
      <c r="O8588" s="106"/>
      <c r="P8588" s="43"/>
      <c r="Q8588" s="31"/>
      <c r="R8588" s="84"/>
      <c r="S8588" s="31"/>
      <c r="T8588" s="31"/>
      <c r="U8588" s="169"/>
      <c r="V8588" s="150"/>
      <c r="W8588" s="342" t="str" cm="1">
        <f t="array" ref="W8588">IF(SUM(LEN(B8588:V8588))=0,"",IF(OR(OR(ISBLANK(F8588),SUM(LEN(C8588),LEN(D8588))=0),AND(NOT(E8588="Unknown"),ISBLANK(J8588)),AND(NOT(O8588="Unknown"),ISBLANK(R8588))),"Missing Information", INDEX(Table15[Entire Service Line Classification], MATCH(SUMIFS(Table15[Unique ID],Table15[System-Owned Portion],E8588,Table15[If Material Anything Other than "Lead" in Column E,Was Material Ever Previously Lead?],G8588,Table15[Customer-Owned Portion],O8588),Table15[Unique ID],0),0)))</f>
        <v/>
      </c>
      <c r="X8588"/>
    </row>
    <row r="8589" spans="2:24" x14ac:dyDescent="0.35">
      <c r="B8589" s="146"/>
      <c r="C8589" s="31"/>
      <c r="D8589" s="31"/>
      <c r="E8589" s="44"/>
      <c r="F8589" s="43"/>
      <c r="G8589" s="84"/>
      <c r="H8589" s="31"/>
      <c r="I8589" s="31"/>
      <c r="J8589" s="84"/>
      <c r="K8589" s="31"/>
      <c r="L8589" s="31"/>
      <c r="M8589" s="169"/>
      <c r="N8589" s="148"/>
      <c r="O8589" s="106"/>
      <c r="P8589" s="43"/>
      <c r="Q8589" s="31"/>
      <c r="R8589" s="84"/>
      <c r="S8589" s="31"/>
      <c r="T8589" s="31"/>
      <c r="U8589" s="169"/>
      <c r="V8589" s="150"/>
      <c r="W8589" s="342" t="str" cm="1">
        <f t="array" ref="W8589">IF(SUM(LEN(B8589:V8589))=0,"",IF(OR(OR(ISBLANK(F8589),SUM(LEN(C8589),LEN(D8589))=0),AND(NOT(E8589="Unknown"),ISBLANK(J8589)),AND(NOT(O8589="Unknown"),ISBLANK(R8589))),"Missing Information", INDEX(Table15[Entire Service Line Classification], MATCH(SUMIFS(Table15[Unique ID],Table15[System-Owned Portion],E8589,Table15[If Material Anything Other than "Lead" in Column E,Was Material Ever Previously Lead?],G8589,Table15[Customer-Owned Portion],O8589),Table15[Unique ID],0),0)))</f>
        <v/>
      </c>
      <c r="X8589"/>
    </row>
    <row r="8590" spans="2:24" x14ac:dyDescent="0.35">
      <c r="B8590" s="146"/>
      <c r="C8590" s="31"/>
      <c r="D8590" s="31"/>
      <c r="E8590" s="44"/>
      <c r="F8590" s="43"/>
      <c r="G8590" s="84"/>
      <c r="H8590" s="31"/>
      <c r="I8590" s="31"/>
      <c r="J8590" s="84"/>
      <c r="K8590" s="31"/>
      <c r="L8590" s="31"/>
      <c r="M8590" s="169"/>
      <c r="N8590" s="148"/>
      <c r="O8590" s="106"/>
      <c r="P8590" s="43"/>
      <c r="Q8590" s="31"/>
      <c r="R8590" s="84"/>
      <c r="S8590" s="31"/>
      <c r="T8590" s="31"/>
      <c r="U8590" s="169"/>
      <c r="V8590" s="150"/>
      <c r="W8590" s="342" t="str" cm="1">
        <f t="array" ref="W8590">IF(SUM(LEN(B8590:V8590))=0,"",IF(OR(OR(ISBLANK(F8590),SUM(LEN(C8590),LEN(D8590))=0),AND(NOT(E8590="Unknown"),ISBLANK(J8590)),AND(NOT(O8590="Unknown"),ISBLANK(R8590))),"Missing Information", INDEX(Table15[Entire Service Line Classification], MATCH(SUMIFS(Table15[Unique ID],Table15[System-Owned Portion],E8590,Table15[If Material Anything Other than "Lead" in Column E,Was Material Ever Previously Lead?],G8590,Table15[Customer-Owned Portion],O8590),Table15[Unique ID],0),0)))</f>
        <v/>
      </c>
      <c r="X8590"/>
    </row>
    <row r="8591" spans="2:24" x14ac:dyDescent="0.35">
      <c r="B8591" s="146"/>
      <c r="C8591" s="31"/>
      <c r="D8591" s="31"/>
      <c r="E8591" s="44"/>
      <c r="F8591" s="43"/>
      <c r="G8591" s="84"/>
      <c r="H8591" s="31"/>
      <c r="I8591" s="31"/>
      <c r="J8591" s="84"/>
      <c r="K8591" s="31"/>
      <c r="L8591" s="31"/>
      <c r="M8591" s="169"/>
      <c r="N8591" s="148"/>
      <c r="O8591" s="106"/>
      <c r="P8591" s="43"/>
      <c r="Q8591" s="31"/>
      <c r="R8591" s="84"/>
      <c r="S8591" s="31"/>
      <c r="T8591" s="31"/>
      <c r="U8591" s="169"/>
      <c r="V8591" s="150"/>
      <c r="W8591" s="342" t="str" cm="1">
        <f t="array" ref="W8591">IF(SUM(LEN(B8591:V8591))=0,"",IF(OR(OR(ISBLANK(F8591),SUM(LEN(C8591),LEN(D8591))=0),AND(NOT(E8591="Unknown"),ISBLANK(J8591)),AND(NOT(O8591="Unknown"),ISBLANK(R8591))),"Missing Information", INDEX(Table15[Entire Service Line Classification], MATCH(SUMIFS(Table15[Unique ID],Table15[System-Owned Portion],E8591,Table15[If Material Anything Other than "Lead" in Column E,Was Material Ever Previously Lead?],G8591,Table15[Customer-Owned Portion],O8591),Table15[Unique ID],0),0)))</f>
        <v/>
      </c>
      <c r="X8591"/>
    </row>
    <row r="8592" spans="2:24" x14ac:dyDescent="0.35">
      <c r="B8592" s="146"/>
      <c r="C8592" s="31"/>
      <c r="D8592" s="31"/>
      <c r="E8592" s="44"/>
      <c r="F8592" s="43"/>
      <c r="G8592" s="84"/>
      <c r="H8592" s="31"/>
      <c r="I8592" s="31"/>
      <c r="J8592" s="84"/>
      <c r="K8592" s="31"/>
      <c r="L8592" s="31"/>
      <c r="M8592" s="169"/>
      <c r="N8592" s="148"/>
      <c r="O8592" s="106"/>
      <c r="P8592" s="43"/>
      <c r="Q8592" s="31"/>
      <c r="R8592" s="84"/>
      <c r="S8592" s="31"/>
      <c r="T8592" s="31"/>
      <c r="U8592" s="169"/>
      <c r="V8592" s="150"/>
      <c r="W8592" s="342" t="str" cm="1">
        <f t="array" ref="W8592">IF(SUM(LEN(B8592:V8592))=0,"",IF(OR(OR(ISBLANK(F8592),SUM(LEN(C8592),LEN(D8592))=0),AND(NOT(E8592="Unknown"),ISBLANK(J8592)),AND(NOT(O8592="Unknown"),ISBLANK(R8592))),"Missing Information", INDEX(Table15[Entire Service Line Classification], MATCH(SUMIFS(Table15[Unique ID],Table15[System-Owned Portion],E8592,Table15[If Material Anything Other than "Lead" in Column E,Was Material Ever Previously Lead?],G8592,Table15[Customer-Owned Portion],O8592),Table15[Unique ID],0),0)))</f>
        <v/>
      </c>
      <c r="X8592"/>
    </row>
    <row r="8593" spans="2:24" x14ac:dyDescent="0.35">
      <c r="B8593" s="146"/>
      <c r="C8593" s="31"/>
      <c r="D8593" s="31"/>
      <c r="E8593" s="44"/>
      <c r="F8593" s="43"/>
      <c r="G8593" s="84"/>
      <c r="H8593" s="31"/>
      <c r="I8593" s="31"/>
      <c r="J8593" s="84"/>
      <c r="K8593" s="31"/>
      <c r="L8593" s="31"/>
      <c r="M8593" s="169"/>
      <c r="N8593" s="148"/>
      <c r="O8593" s="106"/>
      <c r="P8593" s="43"/>
      <c r="Q8593" s="31"/>
      <c r="R8593" s="84"/>
      <c r="S8593" s="31"/>
      <c r="T8593" s="31"/>
      <c r="U8593" s="169"/>
      <c r="V8593" s="150"/>
      <c r="W8593" s="342" t="str" cm="1">
        <f t="array" ref="W8593">IF(SUM(LEN(B8593:V8593))=0,"",IF(OR(OR(ISBLANK(F8593),SUM(LEN(C8593),LEN(D8593))=0),AND(NOT(E8593="Unknown"),ISBLANK(J8593)),AND(NOT(O8593="Unknown"),ISBLANK(R8593))),"Missing Information", INDEX(Table15[Entire Service Line Classification], MATCH(SUMIFS(Table15[Unique ID],Table15[System-Owned Portion],E8593,Table15[If Material Anything Other than "Lead" in Column E,Was Material Ever Previously Lead?],G8593,Table15[Customer-Owned Portion],O8593),Table15[Unique ID],0),0)))</f>
        <v/>
      </c>
      <c r="X8593"/>
    </row>
    <row r="8594" spans="2:24" x14ac:dyDescent="0.35">
      <c r="B8594" s="146"/>
      <c r="C8594" s="31"/>
      <c r="D8594" s="31"/>
      <c r="E8594" s="44"/>
      <c r="F8594" s="43"/>
      <c r="G8594" s="84"/>
      <c r="H8594" s="31"/>
      <c r="I8594" s="31"/>
      <c r="J8594" s="84"/>
      <c r="K8594" s="31"/>
      <c r="L8594" s="31"/>
      <c r="M8594" s="169"/>
      <c r="N8594" s="148"/>
      <c r="O8594" s="106"/>
      <c r="P8594" s="43"/>
      <c r="Q8594" s="31"/>
      <c r="R8594" s="84"/>
      <c r="S8594" s="31"/>
      <c r="T8594" s="31"/>
      <c r="U8594" s="169"/>
      <c r="V8594" s="150"/>
      <c r="W8594" s="342" t="str" cm="1">
        <f t="array" ref="W8594">IF(SUM(LEN(B8594:V8594))=0,"",IF(OR(OR(ISBLANK(F8594),SUM(LEN(C8594),LEN(D8594))=0),AND(NOT(E8594="Unknown"),ISBLANK(J8594)),AND(NOT(O8594="Unknown"),ISBLANK(R8594))),"Missing Information", INDEX(Table15[Entire Service Line Classification], MATCH(SUMIFS(Table15[Unique ID],Table15[System-Owned Portion],E8594,Table15[If Material Anything Other than "Lead" in Column E,Was Material Ever Previously Lead?],G8594,Table15[Customer-Owned Portion],O8594),Table15[Unique ID],0),0)))</f>
        <v/>
      </c>
      <c r="X8594"/>
    </row>
    <row r="8595" spans="2:24" x14ac:dyDescent="0.35">
      <c r="B8595" s="146"/>
      <c r="C8595" s="31"/>
      <c r="D8595" s="31"/>
      <c r="E8595" s="44"/>
      <c r="F8595" s="43"/>
      <c r="G8595" s="84"/>
      <c r="H8595" s="31"/>
      <c r="I8595" s="31"/>
      <c r="J8595" s="84"/>
      <c r="K8595" s="31"/>
      <c r="L8595" s="31"/>
      <c r="M8595" s="169"/>
      <c r="N8595" s="148"/>
      <c r="O8595" s="106"/>
      <c r="P8595" s="43"/>
      <c r="Q8595" s="31"/>
      <c r="R8595" s="84"/>
      <c r="S8595" s="31"/>
      <c r="T8595" s="31"/>
      <c r="U8595" s="169"/>
      <c r="V8595" s="150"/>
      <c r="W8595" s="342" t="str" cm="1">
        <f t="array" ref="W8595">IF(SUM(LEN(B8595:V8595))=0,"",IF(OR(OR(ISBLANK(F8595),SUM(LEN(C8595),LEN(D8595))=0),AND(NOT(E8595="Unknown"),ISBLANK(J8595)),AND(NOT(O8595="Unknown"),ISBLANK(R8595))),"Missing Information", INDEX(Table15[Entire Service Line Classification], MATCH(SUMIFS(Table15[Unique ID],Table15[System-Owned Portion],E8595,Table15[If Material Anything Other than "Lead" in Column E,Was Material Ever Previously Lead?],G8595,Table15[Customer-Owned Portion],O8595),Table15[Unique ID],0),0)))</f>
        <v/>
      </c>
      <c r="X8595"/>
    </row>
    <row r="8596" spans="2:24" x14ac:dyDescent="0.35">
      <c r="B8596" s="146"/>
      <c r="C8596" s="31"/>
      <c r="D8596" s="31"/>
      <c r="E8596" s="44"/>
      <c r="F8596" s="43"/>
      <c r="G8596" s="84"/>
      <c r="H8596" s="31"/>
      <c r="I8596" s="31"/>
      <c r="J8596" s="84"/>
      <c r="K8596" s="31"/>
      <c r="L8596" s="31"/>
      <c r="M8596" s="169"/>
      <c r="N8596" s="148"/>
      <c r="O8596" s="106"/>
      <c r="P8596" s="43"/>
      <c r="Q8596" s="31"/>
      <c r="R8596" s="84"/>
      <c r="S8596" s="31"/>
      <c r="T8596" s="31"/>
      <c r="U8596" s="169"/>
      <c r="V8596" s="150"/>
      <c r="W8596" s="342" t="str" cm="1">
        <f t="array" ref="W8596">IF(SUM(LEN(B8596:V8596))=0,"",IF(OR(OR(ISBLANK(F8596),SUM(LEN(C8596),LEN(D8596))=0),AND(NOT(E8596="Unknown"),ISBLANK(J8596)),AND(NOT(O8596="Unknown"),ISBLANK(R8596))),"Missing Information", INDEX(Table15[Entire Service Line Classification], MATCH(SUMIFS(Table15[Unique ID],Table15[System-Owned Portion],E8596,Table15[If Material Anything Other than "Lead" in Column E,Was Material Ever Previously Lead?],G8596,Table15[Customer-Owned Portion],O8596),Table15[Unique ID],0),0)))</f>
        <v/>
      </c>
      <c r="X8596"/>
    </row>
    <row r="8597" spans="2:24" x14ac:dyDescent="0.35">
      <c r="B8597" s="146"/>
      <c r="C8597" s="31"/>
      <c r="D8597" s="31"/>
      <c r="E8597" s="44"/>
      <c r="F8597" s="43"/>
      <c r="G8597" s="84"/>
      <c r="H8597" s="31"/>
      <c r="I8597" s="31"/>
      <c r="J8597" s="84"/>
      <c r="K8597" s="31"/>
      <c r="L8597" s="31"/>
      <c r="M8597" s="169"/>
      <c r="N8597" s="148"/>
      <c r="O8597" s="106"/>
      <c r="P8597" s="43"/>
      <c r="Q8597" s="31"/>
      <c r="R8597" s="84"/>
      <c r="S8597" s="31"/>
      <c r="T8597" s="31"/>
      <c r="U8597" s="169"/>
      <c r="V8597" s="150"/>
      <c r="W8597" s="342" t="str" cm="1">
        <f t="array" ref="W8597">IF(SUM(LEN(B8597:V8597))=0,"",IF(OR(OR(ISBLANK(F8597),SUM(LEN(C8597),LEN(D8597))=0),AND(NOT(E8597="Unknown"),ISBLANK(J8597)),AND(NOT(O8597="Unknown"),ISBLANK(R8597))),"Missing Information", INDEX(Table15[Entire Service Line Classification], MATCH(SUMIFS(Table15[Unique ID],Table15[System-Owned Portion],E8597,Table15[If Material Anything Other than "Lead" in Column E,Was Material Ever Previously Lead?],G8597,Table15[Customer-Owned Portion],O8597),Table15[Unique ID],0),0)))</f>
        <v/>
      </c>
      <c r="X8597"/>
    </row>
    <row r="8598" spans="2:24" x14ac:dyDescent="0.35">
      <c r="B8598" s="146"/>
      <c r="C8598" s="31"/>
      <c r="D8598" s="31"/>
      <c r="E8598" s="44"/>
      <c r="F8598" s="43"/>
      <c r="G8598" s="84"/>
      <c r="H8598" s="31"/>
      <c r="I8598" s="31"/>
      <c r="J8598" s="84"/>
      <c r="K8598" s="31"/>
      <c r="L8598" s="31"/>
      <c r="M8598" s="169"/>
      <c r="N8598" s="148"/>
      <c r="O8598" s="106"/>
      <c r="P8598" s="43"/>
      <c r="Q8598" s="31"/>
      <c r="R8598" s="84"/>
      <c r="S8598" s="31"/>
      <c r="T8598" s="31"/>
      <c r="U8598" s="169"/>
      <c r="V8598" s="150"/>
      <c r="W8598" s="342" t="str" cm="1">
        <f t="array" ref="W8598">IF(SUM(LEN(B8598:V8598))=0,"",IF(OR(OR(ISBLANK(F8598),SUM(LEN(C8598),LEN(D8598))=0),AND(NOT(E8598="Unknown"),ISBLANK(J8598)),AND(NOT(O8598="Unknown"),ISBLANK(R8598))),"Missing Information", INDEX(Table15[Entire Service Line Classification], MATCH(SUMIFS(Table15[Unique ID],Table15[System-Owned Portion],E8598,Table15[If Material Anything Other than "Lead" in Column E,Was Material Ever Previously Lead?],G8598,Table15[Customer-Owned Portion],O8598),Table15[Unique ID],0),0)))</f>
        <v/>
      </c>
      <c r="X8598"/>
    </row>
    <row r="8599" spans="2:24" x14ac:dyDescent="0.35">
      <c r="B8599" s="146"/>
      <c r="C8599" s="31"/>
      <c r="D8599" s="31"/>
      <c r="E8599" s="44"/>
      <c r="F8599" s="43"/>
      <c r="G8599" s="84"/>
      <c r="H8599" s="31"/>
      <c r="I8599" s="31"/>
      <c r="J8599" s="84"/>
      <c r="K8599" s="31"/>
      <c r="L8599" s="31"/>
      <c r="M8599" s="169"/>
      <c r="N8599" s="148"/>
      <c r="O8599" s="106"/>
      <c r="P8599" s="43"/>
      <c r="Q8599" s="31"/>
      <c r="R8599" s="84"/>
      <c r="S8599" s="31"/>
      <c r="T8599" s="31"/>
      <c r="U8599" s="169"/>
      <c r="V8599" s="150"/>
      <c r="W8599" s="342" t="str" cm="1">
        <f t="array" ref="W8599">IF(SUM(LEN(B8599:V8599))=0,"",IF(OR(OR(ISBLANK(F8599),SUM(LEN(C8599),LEN(D8599))=0),AND(NOT(E8599="Unknown"),ISBLANK(J8599)),AND(NOT(O8599="Unknown"),ISBLANK(R8599))),"Missing Information", INDEX(Table15[Entire Service Line Classification], MATCH(SUMIFS(Table15[Unique ID],Table15[System-Owned Portion],E8599,Table15[If Material Anything Other than "Lead" in Column E,Was Material Ever Previously Lead?],G8599,Table15[Customer-Owned Portion],O8599),Table15[Unique ID],0),0)))</f>
        <v/>
      </c>
      <c r="X8599"/>
    </row>
    <row r="8600" spans="2:24" x14ac:dyDescent="0.35">
      <c r="B8600" s="146"/>
      <c r="C8600" s="31"/>
      <c r="D8600" s="31"/>
      <c r="E8600" s="44"/>
      <c r="F8600" s="43"/>
      <c r="G8600" s="84"/>
      <c r="H8600" s="31"/>
      <c r="I8600" s="31"/>
      <c r="J8600" s="84"/>
      <c r="K8600" s="31"/>
      <c r="L8600" s="31"/>
      <c r="M8600" s="169"/>
      <c r="N8600" s="148"/>
      <c r="O8600" s="106"/>
      <c r="P8600" s="43"/>
      <c r="Q8600" s="31"/>
      <c r="R8600" s="84"/>
      <c r="S8600" s="31"/>
      <c r="T8600" s="31"/>
      <c r="U8600" s="169"/>
      <c r="V8600" s="150"/>
      <c r="W8600" s="342" t="str" cm="1">
        <f t="array" ref="W8600">IF(SUM(LEN(B8600:V8600))=0,"",IF(OR(OR(ISBLANK(F8600),SUM(LEN(C8600),LEN(D8600))=0),AND(NOT(E8600="Unknown"),ISBLANK(J8600)),AND(NOT(O8600="Unknown"),ISBLANK(R8600))),"Missing Information", INDEX(Table15[Entire Service Line Classification], MATCH(SUMIFS(Table15[Unique ID],Table15[System-Owned Portion],E8600,Table15[If Material Anything Other than "Lead" in Column E,Was Material Ever Previously Lead?],G8600,Table15[Customer-Owned Portion],O8600),Table15[Unique ID],0),0)))</f>
        <v/>
      </c>
      <c r="X8600"/>
    </row>
    <row r="8601" spans="2:24" x14ac:dyDescent="0.35">
      <c r="B8601" s="146"/>
      <c r="C8601" s="31"/>
      <c r="D8601" s="31"/>
      <c r="E8601" s="44"/>
      <c r="F8601" s="43"/>
      <c r="G8601" s="84"/>
      <c r="H8601" s="31"/>
      <c r="I8601" s="31"/>
      <c r="J8601" s="84"/>
      <c r="K8601" s="31"/>
      <c r="L8601" s="31"/>
      <c r="M8601" s="169"/>
      <c r="N8601" s="148"/>
      <c r="O8601" s="106"/>
      <c r="P8601" s="43"/>
      <c r="Q8601" s="31"/>
      <c r="R8601" s="84"/>
      <c r="S8601" s="31"/>
      <c r="T8601" s="31"/>
      <c r="U8601" s="169"/>
      <c r="V8601" s="150"/>
      <c r="W8601" s="342" t="str" cm="1">
        <f t="array" ref="W8601">IF(SUM(LEN(B8601:V8601))=0,"",IF(OR(OR(ISBLANK(F8601),SUM(LEN(C8601),LEN(D8601))=0),AND(NOT(E8601="Unknown"),ISBLANK(J8601)),AND(NOT(O8601="Unknown"),ISBLANK(R8601))),"Missing Information", INDEX(Table15[Entire Service Line Classification], MATCH(SUMIFS(Table15[Unique ID],Table15[System-Owned Portion],E8601,Table15[If Material Anything Other than "Lead" in Column E,Was Material Ever Previously Lead?],G8601,Table15[Customer-Owned Portion],O8601),Table15[Unique ID],0),0)))</f>
        <v/>
      </c>
      <c r="X8601"/>
    </row>
    <row r="8602" spans="2:24" x14ac:dyDescent="0.35">
      <c r="B8602" s="146"/>
      <c r="C8602" s="31"/>
      <c r="D8602" s="31"/>
      <c r="E8602" s="44"/>
      <c r="F8602" s="43"/>
      <c r="G8602" s="84"/>
      <c r="H8602" s="31"/>
      <c r="I8602" s="31"/>
      <c r="J8602" s="84"/>
      <c r="K8602" s="31"/>
      <c r="L8602" s="31"/>
      <c r="M8602" s="169"/>
      <c r="N8602" s="148"/>
      <c r="O8602" s="106"/>
      <c r="P8602" s="43"/>
      <c r="Q8602" s="31"/>
      <c r="R8602" s="84"/>
      <c r="S8602" s="31"/>
      <c r="T8602" s="31"/>
      <c r="U8602" s="169"/>
      <c r="V8602" s="150"/>
      <c r="W8602" s="342" t="str" cm="1">
        <f t="array" ref="W8602">IF(SUM(LEN(B8602:V8602))=0,"",IF(OR(OR(ISBLANK(F8602),SUM(LEN(C8602),LEN(D8602))=0),AND(NOT(E8602="Unknown"),ISBLANK(J8602)),AND(NOT(O8602="Unknown"),ISBLANK(R8602))),"Missing Information", INDEX(Table15[Entire Service Line Classification], MATCH(SUMIFS(Table15[Unique ID],Table15[System-Owned Portion],E8602,Table15[If Material Anything Other than "Lead" in Column E,Was Material Ever Previously Lead?],G8602,Table15[Customer-Owned Portion],O8602),Table15[Unique ID],0),0)))</f>
        <v/>
      </c>
      <c r="X8602"/>
    </row>
    <row r="8603" spans="2:24" x14ac:dyDescent="0.35">
      <c r="B8603" s="146"/>
      <c r="C8603" s="31"/>
      <c r="D8603" s="31"/>
      <c r="E8603" s="44"/>
      <c r="F8603" s="43"/>
      <c r="G8603" s="84"/>
      <c r="H8603" s="31"/>
      <c r="I8603" s="31"/>
      <c r="J8603" s="84"/>
      <c r="K8603" s="31"/>
      <c r="L8603" s="31"/>
      <c r="M8603" s="169"/>
      <c r="N8603" s="148"/>
      <c r="O8603" s="106"/>
      <c r="P8603" s="43"/>
      <c r="Q8603" s="31"/>
      <c r="R8603" s="84"/>
      <c r="S8603" s="31"/>
      <c r="T8603" s="31"/>
      <c r="U8603" s="169"/>
      <c r="V8603" s="150"/>
      <c r="W8603" s="342" t="str" cm="1">
        <f t="array" ref="W8603">IF(SUM(LEN(B8603:V8603))=0,"",IF(OR(OR(ISBLANK(F8603),SUM(LEN(C8603),LEN(D8603))=0),AND(NOT(E8603="Unknown"),ISBLANK(J8603)),AND(NOT(O8603="Unknown"),ISBLANK(R8603))),"Missing Information", INDEX(Table15[Entire Service Line Classification], MATCH(SUMIFS(Table15[Unique ID],Table15[System-Owned Portion],E8603,Table15[If Material Anything Other than "Lead" in Column E,Was Material Ever Previously Lead?],G8603,Table15[Customer-Owned Portion],O8603),Table15[Unique ID],0),0)))</f>
        <v/>
      </c>
      <c r="X8603"/>
    </row>
    <row r="8604" spans="2:24" x14ac:dyDescent="0.35">
      <c r="B8604" s="146"/>
      <c r="C8604" s="31"/>
      <c r="D8604" s="31"/>
      <c r="E8604" s="44"/>
      <c r="F8604" s="43"/>
      <c r="G8604" s="84"/>
      <c r="H8604" s="31"/>
      <c r="I8604" s="31"/>
      <c r="J8604" s="84"/>
      <c r="K8604" s="31"/>
      <c r="L8604" s="31"/>
      <c r="M8604" s="169"/>
      <c r="N8604" s="148"/>
      <c r="O8604" s="106"/>
      <c r="P8604" s="43"/>
      <c r="Q8604" s="31"/>
      <c r="R8604" s="84"/>
      <c r="S8604" s="31"/>
      <c r="T8604" s="31"/>
      <c r="U8604" s="169"/>
      <c r="V8604" s="150"/>
      <c r="W8604" s="342" t="str" cm="1">
        <f t="array" ref="W8604">IF(SUM(LEN(B8604:V8604))=0,"",IF(OR(OR(ISBLANK(F8604),SUM(LEN(C8604),LEN(D8604))=0),AND(NOT(E8604="Unknown"),ISBLANK(J8604)),AND(NOT(O8604="Unknown"),ISBLANK(R8604))),"Missing Information", INDEX(Table15[Entire Service Line Classification], MATCH(SUMIFS(Table15[Unique ID],Table15[System-Owned Portion],E8604,Table15[If Material Anything Other than "Lead" in Column E,Was Material Ever Previously Lead?],G8604,Table15[Customer-Owned Portion],O8604),Table15[Unique ID],0),0)))</f>
        <v/>
      </c>
      <c r="X8604"/>
    </row>
    <row r="8605" spans="2:24" x14ac:dyDescent="0.35">
      <c r="B8605" s="146"/>
      <c r="C8605" s="31"/>
      <c r="D8605" s="31"/>
      <c r="E8605" s="44"/>
      <c r="F8605" s="43"/>
      <c r="G8605" s="84"/>
      <c r="H8605" s="31"/>
      <c r="I8605" s="31"/>
      <c r="J8605" s="84"/>
      <c r="K8605" s="31"/>
      <c r="L8605" s="31"/>
      <c r="M8605" s="169"/>
      <c r="N8605" s="148"/>
      <c r="O8605" s="106"/>
      <c r="P8605" s="43"/>
      <c r="Q8605" s="31"/>
      <c r="R8605" s="84"/>
      <c r="S8605" s="31"/>
      <c r="T8605" s="31"/>
      <c r="U8605" s="169"/>
      <c r="V8605" s="150"/>
      <c r="W8605" s="342" t="str" cm="1">
        <f t="array" ref="W8605">IF(SUM(LEN(B8605:V8605))=0,"",IF(OR(OR(ISBLANK(F8605),SUM(LEN(C8605),LEN(D8605))=0),AND(NOT(E8605="Unknown"),ISBLANK(J8605)),AND(NOT(O8605="Unknown"),ISBLANK(R8605))),"Missing Information", INDEX(Table15[Entire Service Line Classification], MATCH(SUMIFS(Table15[Unique ID],Table15[System-Owned Portion],E8605,Table15[If Material Anything Other than "Lead" in Column E,Was Material Ever Previously Lead?],G8605,Table15[Customer-Owned Portion],O8605),Table15[Unique ID],0),0)))</f>
        <v/>
      </c>
      <c r="X8605"/>
    </row>
    <row r="8606" spans="2:24" x14ac:dyDescent="0.35">
      <c r="B8606" s="146"/>
      <c r="C8606" s="31"/>
      <c r="D8606" s="31"/>
      <c r="E8606" s="44"/>
      <c r="F8606" s="43"/>
      <c r="G8606" s="84"/>
      <c r="H8606" s="31"/>
      <c r="I8606" s="31"/>
      <c r="J8606" s="84"/>
      <c r="K8606" s="31"/>
      <c r="L8606" s="31"/>
      <c r="M8606" s="169"/>
      <c r="N8606" s="148"/>
      <c r="O8606" s="106"/>
      <c r="P8606" s="43"/>
      <c r="Q8606" s="31"/>
      <c r="R8606" s="84"/>
      <c r="S8606" s="31"/>
      <c r="T8606" s="31"/>
      <c r="U8606" s="169"/>
      <c r="V8606" s="150"/>
      <c r="W8606" s="342" t="str" cm="1">
        <f t="array" ref="W8606">IF(SUM(LEN(B8606:V8606))=0,"",IF(OR(OR(ISBLANK(F8606),SUM(LEN(C8606),LEN(D8606))=0),AND(NOT(E8606="Unknown"),ISBLANK(J8606)),AND(NOT(O8606="Unknown"),ISBLANK(R8606))),"Missing Information", INDEX(Table15[Entire Service Line Classification], MATCH(SUMIFS(Table15[Unique ID],Table15[System-Owned Portion],E8606,Table15[If Material Anything Other than "Lead" in Column E,Was Material Ever Previously Lead?],G8606,Table15[Customer-Owned Portion],O8606),Table15[Unique ID],0),0)))</f>
        <v/>
      </c>
      <c r="X8606"/>
    </row>
    <row r="8607" spans="2:24" x14ac:dyDescent="0.35">
      <c r="B8607" s="146"/>
      <c r="C8607" s="31"/>
      <c r="D8607" s="31"/>
      <c r="E8607" s="44"/>
      <c r="F8607" s="43"/>
      <c r="G8607" s="84"/>
      <c r="H8607" s="31"/>
      <c r="I8607" s="31"/>
      <c r="J8607" s="84"/>
      <c r="K8607" s="31"/>
      <c r="L8607" s="31"/>
      <c r="M8607" s="169"/>
      <c r="N8607" s="148"/>
      <c r="O8607" s="106"/>
      <c r="P8607" s="43"/>
      <c r="Q8607" s="31"/>
      <c r="R8607" s="84"/>
      <c r="S8607" s="31"/>
      <c r="T8607" s="31"/>
      <c r="U8607" s="169"/>
      <c r="V8607" s="150"/>
      <c r="W8607" s="342" t="str" cm="1">
        <f t="array" ref="W8607">IF(SUM(LEN(B8607:V8607))=0,"",IF(OR(OR(ISBLANK(F8607),SUM(LEN(C8607),LEN(D8607))=0),AND(NOT(E8607="Unknown"),ISBLANK(J8607)),AND(NOT(O8607="Unknown"),ISBLANK(R8607))),"Missing Information", INDEX(Table15[Entire Service Line Classification], MATCH(SUMIFS(Table15[Unique ID],Table15[System-Owned Portion],E8607,Table15[If Material Anything Other than "Lead" in Column E,Was Material Ever Previously Lead?],G8607,Table15[Customer-Owned Portion],O8607),Table15[Unique ID],0),0)))</f>
        <v/>
      </c>
      <c r="X8607"/>
    </row>
    <row r="8608" spans="2:24" x14ac:dyDescent="0.35">
      <c r="B8608" s="146"/>
      <c r="C8608" s="31"/>
      <c r="D8608" s="31"/>
      <c r="E8608" s="44"/>
      <c r="F8608" s="43"/>
      <c r="G8608" s="84"/>
      <c r="H8608" s="31"/>
      <c r="I8608" s="31"/>
      <c r="J8608" s="84"/>
      <c r="K8608" s="31"/>
      <c r="L8608" s="31"/>
      <c r="M8608" s="169"/>
      <c r="N8608" s="148"/>
      <c r="O8608" s="106"/>
      <c r="P8608" s="43"/>
      <c r="Q8608" s="31"/>
      <c r="R8608" s="84"/>
      <c r="S8608" s="31"/>
      <c r="T8608" s="31"/>
      <c r="U8608" s="169"/>
      <c r="V8608" s="150"/>
      <c r="W8608" s="342" t="str" cm="1">
        <f t="array" ref="W8608">IF(SUM(LEN(B8608:V8608))=0,"",IF(OR(OR(ISBLANK(F8608),SUM(LEN(C8608),LEN(D8608))=0),AND(NOT(E8608="Unknown"),ISBLANK(J8608)),AND(NOT(O8608="Unknown"),ISBLANK(R8608))),"Missing Information", INDEX(Table15[Entire Service Line Classification], MATCH(SUMIFS(Table15[Unique ID],Table15[System-Owned Portion],E8608,Table15[If Material Anything Other than "Lead" in Column E,Was Material Ever Previously Lead?],G8608,Table15[Customer-Owned Portion],O8608),Table15[Unique ID],0),0)))</f>
        <v/>
      </c>
      <c r="X8608"/>
    </row>
    <row r="8609" spans="2:24" x14ac:dyDescent="0.35">
      <c r="B8609" s="146"/>
      <c r="C8609" s="31"/>
      <c r="D8609" s="31"/>
      <c r="E8609" s="44"/>
      <c r="F8609" s="43"/>
      <c r="G8609" s="84"/>
      <c r="H8609" s="31"/>
      <c r="I8609" s="31"/>
      <c r="J8609" s="84"/>
      <c r="K8609" s="31"/>
      <c r="L8609" s="31"/>
      <c r="M8609" s="169"/>
      <c r="N8609" s="148"/>
      <c r="O8609" s="106"/>
      <c r="P8609" s="43"/>
      <c r="Q8609" s="31"/>
      <c r="R8609" s="84"/>
      <c r="S8609" s="31"/>
      <c r="T8609" s="31"/>
      <c r="U8609" s="169"/>
      <c r="V8609" s="150"/>
      <c r="W8609" s="342" t="str" cm="1">
        <f t="array" ref="W8609">IF(SUM(LEN(B8609:V8609))=0,"",IF(OR(OR(ISBLANK(F8609),SUM(LEN(C8609),LEN(D8609))=0),AND(NOT(E8609="Unknown"),ISBLANK(J8609)),AND(NOT(O8609="Unknown"),ISBLANK(R8609))),"Missing Information", INDEX(Table15[Entire Service Line Classification], MATCH(SUMIFS(Table15[Unique ID],Table15[System-Owned Portion],E8609,Table15[If Material Anything Other than "Lead" in Column E,Was Material Ever Previously Lead?],G8609,Table15[Customer-Owned Portion],O8609),Table15[Unique ID],0),0)))</f>
        <v/>
      </c>
      <c r="X8609"/>
    </row>
    <row r="8610" spans="2:24" x14ac:dyDescent="0.35">
      <c r="B8610" s="146"/>
      <c r="C8610" s="31"/>
      <c r="D8610" s="31"/>
      <c r="E8610" s="44"/>
      <c r="F8610" s="43"/>
      <c r="G8610" s="84"/>
      <c r="H8610" s="31"/>
      <c r="I8610" s="31"/>
      <c r="J8610" s="84"/>
      <c r="K8610" s="31"/>
      <c r="L8610" s="31"/>
      <c r="M8610" s="169"/>
      <c r="N8610" s="148"/>
      <c r="O8610" s="106"/>
      <c r="P8610" s="43"/>
      <c r="Q8610" s="31"/>
      <c r="R8610" s="84"/>
      <c r="S8610" s="31"/>
      <c r="T8610" s="31"/>
      <c r="U8610" s="169"/>
      <c r="V8610" s="150"/>
      <c r="W8610" s="342" t="str" cm="1">
        <f t="array" ref="W8610">IF(SUM(LEN(B8610:V8610))=0,"",IF(OR(OR(ISBLANK(F8610),SUM(LEN(C8610),LEN(D8610))=0),AND(NOT(E8610="Unknown"),ISBLANK(J8610)),AND(NOT(O8610="Unknown"),ISBLANK(R8610))),"Missing Information", INDEX(Table15[Entire Service Line Classification], MATCH(SUMIFS(Table15[Unique ID],Table15[System-Owned Portion],E8610,Table15[If Material Anything Other than "Lead" in Column E,Was Material Ever Previously Lead?],G8610,Table15[Customer-Owned Portion],O8610),Table15[Unique ID],0),0)))</f>
        <v/>
      </c>
      <c r="X8610"/>
    </row>
    <row r="8611" spans="2:24" x14ac:dyDescent="0.35">
      <c r="B8611" s="146"/>
      <c r="C8611" s="31"/>
      <c r="D8611" s="31"/>
      <c r="E8611" s="44"/>
      <c r="F8611" s="43"/>
      <c r="G8611" s="84"/>
      <c r="H8611" s="31"/>
      <c r="I8611" s="31"/>
      <c r="J8611" s="84"/>
      <c r="K8611" s="31"/>
      <c r="L8611" s="31"/>
      <c r="M8611" s="169"/>
      <c r="N8611" s="148"/>
      <c r="O8611" s="106"/>
      <c r="P8611" s="43"/>
      <c r="Q8611" s="31"/>
      <c r="R8611" s="84"/>
      <c r="S8611" s="31"/>
      <c r="T8611" s="31"/>
      <c r="U8611" s="169"/>
      <c r="V8611" s="150"/>
      <c r="W8611" s="342" t="str" cm="1">
        <f t="array" ref="W8611">IF(SUM(LEN(B8611:V8611))=0,"",IF(OR(OR(ISBLANK(F8611),SUM(LEN(C8611),LEN(D8611))=0),AND(NOT(E8611="Unknown"),ISBLANK(J8611)),AND(NOT(O8611="Unknown"),ISBLANK(R8611))),"Missing Information", INDEX(Table15[Entire Service Line Classification], MATCH(SUMIFS(Table15[Unique ID],Table15[System-Owned Portion],E8611,Table15[If Material Anything Other than "Lead" in Column E,Was Material Ever Previously Lead?],G8611,Table15[Customer-Owned Portion],O8611),Table15[Unique ID],0),0)))</f>
        <v/>
      </c>
      <c r="X8611"/>
    </row>
    <row r="8612" spans="2:24" x14ac:dyDescent="0.35">
      <c r="B8612" s="146"/>
      <c r="C8612" s="31"/>
      <c r="D8612" s="31"/>
      <c r="E8612" s="44"/>
      <c r="F8612" s="43"/>
      <c r="G8612" s="84"/>
      <c r="H8612" s="31"/>
      <c r="I8612" s="31"/>
      <c r="J8612" s="84"/>
      <c r="K8612" s="31"/>
      <c r="L8612" s="31"/>
      <c r="M8612" s="169"/>
      <c r="N8612" s="148"/>
      <c r="O8612" s="106"/>
      <c r="P8612" s="43"/>
      <c r="Q8612" s="31"/>
      <c r="R8612" s="84"/>
      <c r="S8612" s="31"/>
      <c r="T8612" s="31"/>
      <c r="U8612" s="169"/>
      <c r="V8612" s="150"/>
      <c r="W8612" s="342" t="str" cm="1">
        <f t="array" ref="W8612">IF(SUM(LEN(B8612:V8612))=0,"",IF(OR(OR(ISBLANK(F8612),SUM(LEN(C8612),LEN(D8612))=0),AND(NOT(E8612="Unknown"),ISBLANK(J8612)),AND(NOT(O8612="Unknown"),ISBLANK(R8612))),"Missing Information", INDEX(Table15[Entire Service Line Classification], MATCH(SUMIFS(Table15[Unique ID],Table15[System-Owned Portion],E8612,Table15[If Material Anything Other than "Lead" in Column E,Was Material Ever Previously Lead?],G8612,Table15[Customer-Owned Portion],O8612),Table15[Unique ID],0),0)))</f>
        <v/>
      </c>
      <c r="X8612"/>
    </row>
    <row r="8613" spans="2:24" x14ac:dyDescent="0.35">
      <c r="B8613" s="146"/>
      <c r="C8613" s="31"/>
      <c r="D8613" s="31"/>
      <c r="E8613" s="44"/>
      <c r="F8613" s="43"/>
      <c r="G8613" s="84"/>
      <c r="H8613" s="31"/>
      <c r="I8613" s="31"/>
      <c r="J8613" s="84"/>
      <c r="K8613" s="31"/>
      <c r="L8613" s="31"/>
      <c r="M8613" s="169"/>
      <c r="N8613" s="148"/>
      <c r="O8613" s="106"/>
      <c r="P8613" s="43"/>
      <c r="Q8613" s="31"/>
      <c r="R8613" s="84"/>
      <c r="S8613" s="31"/>
      <c r="T8613" s="31"/>
      <c r="U8613" s="169"/>
      <c r="V8613" s="150"/>
      <c r="W8613" s="342" t="str" cm="1">
        <f t="array" ref="W8613">IF(SUM(LEN(B8613:V8613))=0,"",IF(OR(OR(ISBLANK(F8613),SUM(LEN(C8613),LEN(D8613))=0),AND(NOT(E8613="Unknown"),ISBLANK(J8613)),AND(NOT(O8613="Unknown"),ISBLANK(R8613))),"Missing Information", INDEX(Table15[Entire Service Line Classification], MATCH(SUMIFS(Table15[Unique ID],Table15[System-Owned Portion],E8613,Table15[If Material Anything Other than "Lead" in Column E,Was Material Ever Previously Lead?],G8613,Table15[Customer-Owned Portion],O8613),Table15[Unique ID],0),0)))</f>
        <v/>
      </c>
      <c r="X8613"/>
    </row>
    <row r="8614" spans="2:24" x14ac:dyDescent="0.35">
      <c r="B8614" s="146"/>
      <c r="C8614" s="31"/>
      <c r="D8614" s="31"/>
      <c r="E8614" s="44"/>
      <c r="F8614" s="43"/>
      <c r="G8614" s="84"/>
      <c r="H8614" s="31"/>
      <c r="I8614" s="31"/>
      <c r="J8614" s="84"/>
      <c r="K8614" s="31"/>
      <c r="L8614" s="31"/>
      <c r="M8614" s="169"/>
      <c r="N8614" s="148"/>
      <c r="O8614" s="106"/>
      <c r="P8614" s="43"/>
      <c r="Q8614" s="31"/>
      <c r="R8614" s="84"/>
      <c r="S8614" s="31"/>
      <c r="T8614" s="31"/>
      <c r="U8614" s="169"/>
      <c r="V8614" s="150"/>
      <c r="W8614" s="342" t="str" cm="1">
        <f t="array" ref="W8614">IF(SUM(LEN(B8614:V8614))=0,"",IF(OR(OR(ISBLANK(F8614),SUM(LEN(C8614),LEN(D8614))=0),AND(NOT(E8614="Unknown"),ISBLANK(J8614)),AND(NOT(O8614="Unknown"),ISBLANK(R8614))),"Missing Information", INDEX(Table15[Entire Service Line Classification], MATCH(SUMIFS(Table15[Unique ID],Table15[System-Owned Portion],E8614,Table15[If Material Anything Other than "Lead" in Column E,Was Material Ever Previously Lead?],G8614,Table15[Customer-Owned Portion],O8614),Table15[Unique ID],0),0)))</f>
        <v/>
      </c>
      <c r="X8614"/>
    </row>
    <row r="8615" spans="2:24" x14ac:dyDescent="0.35">
      <c r="B8615" s="146"/>
      <c r="C8615" s="31"/>
      <c r="D8615" s="31"/>
      <c r="E8615" s="44"/>
      <c r="F8615" s="43"/>
      <c r="G8615" s="84"/>
      <c r="H8615" s="31"/>
      <c r="I8615" s="31"/>
      <c r="J8615" s="84"/>
      <c r="K8615" s="31"/>
      <c r="L8615" s="31"/>
      <c r="M8615" s="169"/>
      <c r="N8615" s="148"/>
      <c r="O8615" s="106"/>
      <c r="P8615" s="43"/>
      <c r="Q8615" s="31"/>
      <c r="R8615" s="84"/>
      <c r="S8615" s="31"/>
      <c r="T8615" s="31"/>
      <c r="U8615" s="169"/>
      <c r="V8615" s="150"/>
      <c r="W8615" s="342" t="str" cm="1">
        <f t="array" ref="W8615">IF(SUM(LEN(B8615:V8615))=0,"",IF(OR(OR(ISBLANK(F8615),SUM(LEN(C8615),LEN(D8615))=0),AND(NOT(E8615="Unknown"),ISBLANK(J8615)),AND(NOT(O8615="Unknown"),ISBLANK(R8615))),"Missing Information", INDEX(Table15[Entire Service Line Classification], MATCH(SUMIFS(Table15[Unique ID],Table15[System-Owned Portion],E8615,Table15[If Material Anything Other than "Lead" in Column E,Was Material Ever Previously Lead?],G8615,Table15[Customer-Owned Portion],O8615),Table15[Unique ID],0),0)))</f>
        <v/>
      </c>
      <c r="X8615"/>
    </row>
    <row r="8616" spans="2:24" x14ac:dyDescent="0.35">
      <c r="B8616" s="146"/>
      <c r="C8616" s="31"/>
      <c r="D8616" s="31"/>
      <c r="E8616" s="44"/>
      <c r="F8616" s="43"/>
      <c r="G8616" s="84"/>
      <c r="H8616" s="31"/>
      <c r="I8616" s="31"/>
      <c r="J8616" s="84"/>
      <c r="K8616" s="31"/>
      <c r="L8616" s="31"/>
      <c r="M8616" s="169"/>
      <c r="N8616" s="148"/>
      <c r="O8616" s="106"/>
      <c r="P8616" s="43"/>
      <c r="Q8616" s="31"/>
      <c r="R8616" s="84"/>
      <c r="S8616" s="31"/>
      <c r="T8616" s="31"/>
      <c r="U8616" s="169"/>
      <c r="V8616" s="150"/>
      <c r="W8616" s="342" t="str" cm="1">
        <f t="array" ref="W8616">IF(SUM(LEN(B8616:V8616))=0,"",IF(OR(OR(ISBLANK(F8616),SUM(LEN(C8616),LEN(D8616))=0),AND(NOT(E8616="Unknown"),ISBLANK(J8616)),AND(NOT(O8616="Unknown"),ISBLANK(R8616))),"Missing Information", INDEX(Table15[Entire Service Line Classification], MATCH(SUMIFS(Table15[Unique ID],Table15[System-Owned Portion],E8616,Table15[If Material Anything Other than "Lead" in Column E,Was Material Ever Previously Lead?],G8616,Table15[Customer-Owned Portion],O8616),Table15[Unique ID],0),0)))</f>
        <v/>
      </c>
      <c r="X8616"/>
    </row>
    <row r="8617" spans="2:24" x14ac:dyDescent="0.35">
      <c r="B8617" s="146"/>
      <c r="C8617" s="31"/>
      <c r="D8617" s="31"/>
      <c r="E8617" s="44"/>
      <c r="F8617" s="43"/>
      <c r="G8617" s="84"/>
      <c r="H8617" s="31"/>
      <c r="I8617" s="31"/>
      <c r="J8617" s="84"/>
      <c r="K8617" s="31"/>
      <c r="L8617" s="31"/>
      <c r="M8617" s="169"/>
      <c r="N8617" s="148"/>
      <c r="O8617" s="106"/>
      <c r="P8617" s="43"/>
      <c r="Q8617" s="31"/>
      <c r="R8617" s="84"/>
      <c r="S8617" s="31"/>
      <c r="T8617" s="31"/>
      <c r="U8617" s="169"/>
      <c r="V8617" s="150"/>
      <c r="W8617" s="342" t="str" cm="1">
        <f t="array" ref="W8617">IF(SUM(LEN(B8617:V8617))=0,"",IF(OR(OR(ISBLANK(F8617),SUM(LEN(C8617),LEN(D8617))=0),AND(NOT(E8617="Unknown"),ISBLANK(J8617)),AND(NOT(O8617="Unknown"),ISBLANK(R8617))),"Missing Information", INDEX(Table15[Entire Service Line Classification], MATCH(SUMIFS(Table15[Unique ID],Table15[System-Owned Portion],E8617,Table15[If Material Anything Other than "Lead" in Column E,Was Material Ever Previously Lead?],G8617,Table15[Customer-Owned Portion],O8617),Table15[Unique ID],0),0)))</f>
        <v/>
      </c>
      <c r="X8617"/>
    </row>
    <row r="8618" spans="2:24" x14ac:dyDescent="0.35">
      <c r="B8618" s="146"/>
      <c r="C8618" s="31"/>
      <c r="D8618" s="31"/>
      <c r="E8618" s="44"/>
      <c r="F8618" s="43"/>
      <c r="G8618" s="84"/>
      <c r="H8618" s="31"/>
      <c r="I8618" s="31"/>
      <c r="J8618" s="84"/>
      <c r="K8618" s="31"/>
      <c r="L8618" s="31"/>
      <c r="M8618" s="169"/>
      <c r="N8618" s="148"/>
      <c r="O8618" s="106"/>
      <c r="P8618" s="43"/>
      <c r="Q8618" s="31"/>
      <c r="R8618" s="84"/>
      <c r="S8618" s="31"/>
      <c r="T8618" s="31"/>
      <c r="U8618" s="169"/>
      <c r="V8618" s="150"/>
      <c r="W8618" s="342" t="str" cm="1">
        <f t="array" ref="W8618">IF(SUM(LEN(B8618:V8618))=0,"",IF(OR(OR(ISBLANK(F8618),SUM(LEN(C8618),LEN(D8618))=0),AND(NOT(E8618="Unknown"),ISBLANK(J8618)),AND(NOT(O8618="Unknown"),ISBLANK(R8618))),"Missing Information", INDEX(Table15[Entire Service Line Classification], MATCH(SUMIFS(Table15[Unique ID],Table15[System-Owned Portion],E8618,Table15[If Material Anything Other than "Lead" in Column E,Was Material Ever Previously Lead?],G8618,Table15[Customer-Owned Portion],O8618),Table15[Unique ID],0),0)))</f>
        <v/>
      </c>
      <c r="X8618"/>
    </row>
    <row r="8619" spans="2:24" x14ac:dyDescent="0.35">
      <c r="B8619" s="146"/>
      <c r="C8619" s="31"/>
      <c r="D8619" s="31"/>
      <c r="E8619" s="44"/>
      <c r="F8619" s="43"/>
      <c r="G8619" s="84"/>
      <c r="H8619" s="31"/>
      <c r="I8619" s="31"/>
      <c r="J8619" s="84"/>
      <c r="K8619" s="31"/>
      <c r="L8619" s="31"/>
      <c r="M8619" s="169"/>
      <c r="N8619" s="148"/>
      <c r="O8619" s="106"/>
      <c r="P8619" s="43"/>
      <c r="Q8619" s="31"/>
      <c r="R8619" s="84"/>
      <c r="S8619" s="31"/>
      <c r="T8619" s="31"/>
      <c r="U8619" s="169"/>
      <c r="V8619" s="150"/>
      <c r="W8619" s="342" t="str" cm="1">
        <f t="array" ref="W8619">IF(SUM(LEN(B8619:V8619))=0,"",IF(OR(OR(ISBLANK(F8619),SUM(LEN(C8619),LEN(D8619))=0),AND(NOT(E8619="Unknown"),ISBLANK(J8619)),AND(NOT(O8619="Unknown"),ISBLANK(R8619))),"Missing Information", INDEX(Table15[Entire Service Line Classification], MATCH(SUMIFS(Table15[Unique ID],Table15[System-Owned Portion],E8619,Table15[If Material Anything Other than "Lead" in Column E,Was Material Ever Previously Lead?],G8619,Table15[Customer-Owned Portion],O8619),Table15[Unique ID],0),0)))</f>
        <v/>
      </c>
      <c r="X8619"/>
    </row>
    <row r="8620" spans="2:24" x14ac:dyDescent="0.35">
      <c r="B8620" s="146"/>
      <c r="C8620" s="31"/>
      <c r="D8620" s="31"/>
      <c r="E8620" s="44"/>
      <c r="F8620" s="43"/>
      <c r="G8620" s="84"/>
      <c r="H8620" s="31"/>
      <c r="I8620" s="31"/>
      <c r="J8620" s="84"/>
      <c r="K8620" s="31"/>
      <c r="L8620" s="31"/>
      <c r="M8620" s="169"/>
      <c r="N8620" s="148"/>
      <c r="O8620" s="106"/>
      <c r="P8620" s="43"/>
      <c r="Q8620" s="31"/>
      <c r="R8620" s="84"/>
      <c r="S8620" s="31"/>
      <c r="T8620" s="31"/>
      <c r="U8620" s="169"/>
      <c r="V8620" s="150"/>
      <c r="W8620" s="342" t="str" cm="1">
        <f t="array" ref="W8620">IF(SUM(LEN(B8620:V8620))=0,"",IF(OR(OR(ISBLANK(F8620),SUM(LEN(C8620),LEN(D8620))=0),AND(NOT(E8620="Unknown"),ISBLANK(J8620)),AND(NOT(O8620="Unknown"),ISBLANK(R8620))),"Missing Information", INDEX(Table15[Entire Service Line Classification], MATCH(SUMIFS(Table15[Unique ID],Table15[System-Owned Portion],E8620,Table15[If Material Anything Other than "Lead" in Column E,Was Material Ever Previously Lead?],G8620,Table15[Customer-Owned Portion],O8620),Table15[Unique ID],0),0)))</f>
        <v/>
      </c>
      <c r="X8620"/>
    </row>
    <row r="8621" spans="2:24" x14ac:dyDescent="0.35">
      <c r="B8621" s="146"/>
      <c r="C8621" s="31"/>
      <c r="D8621" s="31"/>
      <c r="E8621" s="44"/>
      <c r="F8621" s="43"/>
      <c r="G8621" s="84"/>
      <c r="H8621" s="31"/>
      <c r="I8621" s="31"/>
      <c r="J8621" s="84"/>
      <c r="K8621" s="31"/>
      <c r="L8621" s="31"/>
      <c r="M8621" s="169"/>
      <c r="N8621" s="148"/>
      <c r="O8621" s="106"/>
      <c r="P8621" s="43"/>
      <c r="Q8621" s="31"/>
      <c r="R8621" s="84"/>
      <c r="S8621" s="31"/>
      <c r="T8621" s="31"/>
      <c r="U8621" s="169"/>
      <c r="V8621" s="150"/>
      <c r="W8621" s="342" t="str" cm="1">
        <f t="array" ref="W8621">IF(SUM(LEN(B8621:V8621))=0,"",IF(OR(OR(ISBLANK(F8621),SUM(LEN(C8621),LEN(D8621))=0),AND(NOT(E8621="Unknown"),ISBLANK(J8621)),AND(NOT(O8621="Unknown"),ISBLANK(R8621))),"Missing Information", INDEX(Table15[Entire Service Line Classification], MATCH(SUMIFS(Table15[Unique ID],Table15[System-Owned Portion],E8621,Table15[If Material Anything Other than "Lead" in Column E,Was Material Ever Previously Lead?],G8621,Table15[Customer-Owned Portion],O8621),Table15[Unique ID],0),0)))</f>
        <v/>
      </c>
      <c r="X8621"/>
    </row>
    <row r="8622" spans="2:24" x14ac:dyDescent="0.35">
      <c r="B8622" s="146"/>
      <c r="C8622" s="31"/>
      <c r="D8622" s="31"/>
      <c r="E8622" s="44"/>
      <c r="F8622" s="43"/>
      <c r="G8622" s="84"/>
      <c r="H8622" s="31"/>
      <c r="I8622" s="31"/>
      <c r="J8622" s="84"/>
      <c r="K8622" s="31"/>
      <c r="L8622" s="31"/>
      <c r="M8622" s="169"/>
      <c r="N8622" s="148"/>
      <c r="O8622" s="106"/>
      <c r="P8622" s="43"/>
      <c r="Q8622" s="31"/>
      <c r="R8622" s="84"/>
      <c r="S8622" s="31"/>
      <c r="T8622" s="31"/>
      <c r="U8622" s="169"/>
      <c r="V8622" s="150"/>
      <c r="W8622" s="342" t="str" cm="1">
        <f t="array" ref="W8622">IF(SUM(LEN(B8622:V8622))=0,"",IF(OR(OR(ISBLANK(F8622),SUM(LEN(C8622),LEN(D8622))=0),AND(NOT(E8622="Unknown"),ISBLANK(J8622)),AND(NOT(O8622="Unknown"),ISBLANK(R8622))),"Missing Information", INDEX(Table15[Entire Service Line Classification], MATCH(SUMIFS(Table15[Unique ID],Table15[System-Owned Portion],E8622,Table15[If Material Anything Other than "Lead" in Column E,Was Material Ever Previously Lead?],G8622,Table15[Customer-Owned Portion],O8622),Table15[Unique ID],0),0)))</f>
        <v/>
      </c>
      <c r="X8622"/>
    </row>
    <row r="8623" spans="2:24" x14ac:dyDescent="0.35">
      <c r="B8623" s="146"/>
      <c r="C8623" s="31"/>
      <c r="D8623" s="31"/>
      <c r="E8623" s="44"/>
      <c r="F8623" s="43"/>
      <c r="G8623" s="84"/>
      <c r="H8623" s="31"/>
      <c r="I8623" s="31"/>
      <c r="J8623" s="84"/>
      <c r="K8623" s="31"/>
      <c r="L8623" s="31"/>
      <c r="M8623" s="169"/>
      <c r="N8623" s="148"/>
      <c r="O8623" s="106"/>
      <c r="P8623" s="43"/>
      <c r="Q8623" s="31"/>
      <c r="R8623" s="84"/>
      <c r="S8623" s="31"/>
      <c r="T8623" s="31"/>
      <c r="U8623" s="169"/>
      <c r="V8623" s="150"/>
      <c r="W8623" s="342" t="str" cm="1">
        <f t="array" ref="W8623">IF(SUM(LEN(B8623:V8623))=0,"",IF(OR(OR(ISBLANK(F8623),SUM(LEN(C8623),LEN(D8623))=0),AND(NOT(E8623="Unknown"),ISBLANK(J8623)),AND(NOT(O8623="Unknown"),ISBLANK(R8623))),"Missing Information", INDEX(Table15[Entire Service Line Classification], MATCH(SUMIFS(Table15[Unique ID],Table15[System-Owned Portion],E8623,Table15[If Material Anything Other than "Lead" in Column E,Was Material Ever Previously Lead?],G8623,Table15[Customer-Owned Portion],O8623),Table15[Unique ID],0),0)))</f>
        <v/>
      </c>
      <c r="X8623"/>
    </row>
    <row r="8624" spans="2:24" x14ac:dyDescent="0.35">
      <c r="B8624" s="146"/>
      <c r="C8624" s="31"/>
      <c r="D8624" s="31"/>
      <c r="E8624" s="44"/>
      <c r="F8624" s="43"/>
      <c r="G8624" s="84"/>
      <c r="H8624" s="31"/>
      <c r="I8624" s="31"/>
      <c r="J8624" s="84"/>
      <c r="K8624" s="31"/>
      <c r="L8624" s="31"/>
      <c r="M8624" s="169"/>
      <c r="N8624" s="148"/>
      <c r="O8624" s="106"/>
      <c r="P8624" s="43"/>
      <c r="Q8624" s="31"/>
      <c r="R8624" s="84"/>
      <c r="S8624" s="31"/>
      <c r="T8624" s="31"/>
      <c r="U8624" s="169"/>
      <c r="V8624" s="150"/>
      <c r="W8624" s="342" t="str" cm="1">
        <f t="array" ref="W8624">IF(SUM(LEN(B8624:V8624))=0,"",IF(OR(OR(ISBLANK(F8624),SUM(LEN(C8624),LEN(D8624))=0),AND(NOT(E8624="Unknown"),ISBLANK(J8624)),AND(NOT(O8624="Unknown"),ISBLANK(R8624))),"Missing Information", INDEX(Table15[Entire Service Line Classification], MATCH(SUMIFS(Table15[Unique ID],Table15[System-Owned Portion],E8624,Table15[If Material Anything Other than "Lead" in Column E,Was Material Ever Previously Lead?],G8624,Table15[Customer-Owned Portion],O8624),Table15[Unique ID],0),0)))</f>
        <v/>
      </c>
      <c r="X8624"/>
    </row>
    <row r="8625" spans="2:24" x14ac:dyDescent="0.35">
      <c r="B8625" s="146"/>
      <c r="C8625" s="31"/>
      <c r="D8625" s="31"/>
      <c r="E8625" s="44"/>
      <c r="F8625" s="43"/>
      <c r="G8625" s="84"/>
      <c r="H8625" s="31"/>
      <c r="I8625" s="31"/>
      <c r="J8625" s="84"/>
      <c r="K8625" s="31"/>
      <c r="L8625" s="31"/>
      <c r="M8625" s="169"/>
      <c r="N8625" s="148"/>
      <c r="O8625" s="106"/>
      <c r="P8625" s="43"/>
      <c r="Q8625" s="31"/>
      <c r="R8625" s="84"/>
      <c r="S8625" s="31"/>
      <c r="T8625" s="31"/>
      <c r="U8625" s="169"/>
      <c r="V8625" s="150"/>
      <c r="W8625" s="342" t="str" cm="1">
        <f t="array" ref="W8625">IF(SUM(LEN(B8625:V8625))=0,"",IF(OR(OR(ISBLANK(F8625),SUM(LEN(C8625),LEN(D8625))=0),AND(NOT(E8625="Unknown"),ISBLANK(J8625)),AND(NOT(O8625="Unknown"),ISBLANK(R8625))),"Missing Information", INDEX(Table15[Entire Service Line Classification], MATCH(SUMIFS(Table15[Unique ID],Table15[System-Owned Portion],E8625,Table15[If Material Anything Other than "Lead" in Column E,Was Material Ever Previously Lead?],G8625,Table15[Customer-Owned Portion],O8625),Table15[Unique ID],0),0)))</f>
        <v/>
      </c>
      <c r="X8625"/>
    </row>
    <row r="8626" spans="2:24" x14ac:dyDescent="0.35">
      <c r="B8626" s="146"/>
      <c r="C8626" s="31"/>
      <c r="D8626" s="31"/>
      <c r="E8626" s="44"/>
      <c r="F8626" s="43"/>
      <c r="G8626" s="84"/>
      <c r="H8626" s="31"/>
      <c r="I8626" s="31"/>
      <c r="J8626" s="84"/>
      <c r="K8626" s="31"/>
      <c r="L8626" s="31"/>
      <c r="M8626" s="169"/>
      <c r="N8626" s="148"/>
      <c r="O8626" s="106"/>
      <c r="P8626" s="43"/>
      <c r="Q8626" s="31"/>
      <c r="R8626" s="84"/>
      <c r="S8626" s="31"/>
      <c r="T8626" s="31"/>
      <c r="U8626" s="169"/>
      <c r="V8626" s="150"/>
      <c r="W8626" s="342" t="str" cm="1">
        <f t="array" ref="W8626">IF(SUM(LEN(B8626:V8626))=0,"",IF(OR(OR(ISBLANK(F8626),SUM(LEN(C8626),LEN(D8626))=0),AND(NOT(E8626="Unknown"),ISBLANK(J8626)),AND(NOT(O8626="Unknown"),ISBLANK(R8626))),"Missing Information", INDEX(Table15[Entire Service Line Classification], MATCH(SUMIFS(Table15[Unique ID],Table15[System-Owned Portion],E8626,Table15[If Material Anything Other than "Lead" in Column E,Was Material Ever Previously Lead?],G8626,Table15[Customer-Owned Portion],O8626),Table15[Unique ID],0),0)))</f>
        <v/>
      </c>
      <c r="X8626"/>
    </row>
    <row r="8627" spans="2:24" x14ac:dyDescent="0.35">
      <c r="B8627" s="146"/>
      <c r="C8627" s="31"/>
      <c r="D8627" s="31"/>
      <c r="E8627" s="44"/>
      <c r="F8627" s="43"/>
      <c r="G8627" s="84"/>
      <c r="H8627" s="31"/>
      <c r="I8627" s="31"/>
      <c r="J8627" s="84"/>
      <c r="K8627" s="31"/>
      <c r="L8627" s="31"/>
      <c r="M8627" s="169"/>
      <c r="N8627" s="148"/>
      <c r="O8627" s="106"/>
      <c r="P8627" s="43"/>
      <c r="Q8627" s="31"/>
      <c r="R8627" s="84"/>
      <c r="S8627" s="31"/>
      <c r="T8627" s="31"/>
      <c r="U8627" s="169"/>
      <c r="V8627" s="150"/>
      <c r="W8627" s="342" t="str" cm="1">
        <f t="array" ref="W8627">IF(SUM(LEN(B8627:V8627))=0,"",IF(OR(OR(ISBLANK(F8627),SUM(LEN(C8627),LEN(D8627))=0),AND(NOT(E8627="Unknown"),ISBLANK(J8627)),AND(NOT(O8627="Unknown"),ISBLANK(R8627))),"Missing Information", INDEX(Table15[Entire Service Line Classification], MATCH(SUMIFS(Table15[Unique ID],Table15[System-Owned Portion],E8627,Table15[If Material Anything Other than "Lead" in Column E,Was Material Ever Previously Lead?],G8627,Table15[Customer-Owned Portion],O8627),Table15[Unique ID],0),0)))</f>
        <v/>
      </c>
      <c r="X8627"/>
    </row>
    <row r="8628" spans="2:24" x14ac:dyDescent="0.35">
      <c r="B8628" s="146"/>
      <c r="C8628" s="31"/>
      <c r="D8628" s="31"/>
      <c r="E8628" s="44"/>
      <c r="F8628" s="43"/>
      <c r="G8628" s="84"/>
      <c r="H8628" s="31"/>
      <c r="I8628" s="31"/>
      <c r="J8628" s="84"/>
      <c r="K8628" s="31"/>
      <c r="L8628" s="31"/>
      <c r="M8628" s="169"/>
      <c r="N8628" s="148"/>
      <c r="O8628" s="106"/>
      <c r="P8628" s="43"/>
      <c r="Q8628" s="31"/>
      <c r="R8628" s="84"/>
      <c r="S8628" s="31"/>
      <c r="T8628" s="31"/>
      <c r="U8628" s="169"/>
      <c r="V8628" s="150"/>
      <c r="W8628" s="342" t="str" cm="1">
        <f t="array" ref="W8628">IF(SUM(LEN(B8628:V8628))=0,"",IF(OR(OR(ISBLANK(F8628),SUM(LEN(C8628),LEN(D8628))=0),AND(NOT(E8628="Unknown"),ISBLANK(J8628)),AND(NOT(O8628="Unknown"),ISBLANK(R8628))),"Missing Information", INDEX(Table15[Entire Service Line Classification], MATCH(SUMIFS(Table15[Unique ID],Table15[System-Owned Portion],E8628,Table15[If Material Anything Other than "Lead" in Column E,Was Material Ever Previously Lead?],G8628,Table15[Customer-Owned Portion],O8628),Table15[Unique ID],0),0)))</f>
        <v/>
      </c>
      <c r="X8628"/>
    </row>
    <row r="8629" spans="2:24" x14ac:dyDescent="0.35">
      <c r="B8629" s="146"/>
      <c r="C8629" s="31"/>
      <c r="D8629" s="31"/>
      <c r="E8629" s="44"/>
      <c r="F8629" s="43"/>
      <c r="G8629" s="84"/>
      <c r="H8629" s="31"/>
      <c r="I8629" s="31"/>
      <c r="J8629" s="84"/>
      <c r="K8629" s="31"/>
      <c r="L8629" s="31"/>
      <c r="M8629" s="169"/>
      <c r="N8629" s="148"/>
      <c r="O8629" s="106"/>
      <c r="P8629" s="43"/>
      <c r="Q8629" s="31"/>
      <c r="R8629" s="84"/>
      <c r="S8629" s="31"/>
      <c r="T8629" s="31"/>
      <c r="U8629" s="169"/>
      <c r="V8629" s="150"/>
      <c r="W8629" s="342" t="str" cm="1">
        <f t="array" ref="W8629">IF(SUM(LEN(B8629:V8629))=0,"",IF(OR(OR(ISBLANK(F8629),SUM(LEN(C8629),LEN(D8629))=0),AND(NOT(E8629="Unknown"),ISBLANK(J8629)),AND(NOT(O8629="Unknown"),ISBLANK(R8629))),"Missing Information", INDEX(Table15[Entire Service Line Classification], MATCH(SUMIFS(Table15[Unique ID],Table15[System-Owned Portion],E8629,Table15[If Material Anything Other than "Lead" in Column E,Was Material Ever Previously Lead?],G8629,Table15[Customer-Owned Portion],O8629),Table15[Unique ID],0),0)))</f>
        <v/>
      </c>
      <c r="X8629"/>
    </row>
    <row r="8630" spans="2:24" x14ac:dyDescent="0.35">
      <c r="B8630" s="146"/>
      <c r="C8630" s="31"/>
      <c r="D8630" s="31"/>
      <c r="E8630" s="44"/>
      <c r="F8630" s="43"/>
      <c r="G8630" s="84"/>
      <c r="H8630" s="31"/>
      <c r="I8630" s="31"/>
      <c r="J8630" s="84"/>
      <c r="K8630" s="31"/>
      <c r="L8630" s="31"/>
      <c r="M8630" s="169"/>
      <c r="N8630" s="148"/>
      <c r="O8630" s="106"/>
      <c r="P8630" s="43"/>
      <c r="Q8630" s="31"/>
      <c r="R8630" s="84"/>
      <c r="S8630" s="31"/>
      <c r="T8630" s="31"/>
      <c r="U8630" s="169"/>
      <c r="V8630" s="150"/>
      <c r="W8630" s="342" t="str" cm="1">
        <f t="array" ref="W8630">IF(SUM(LEN(B8630:V8630))=0,"",IF(OR(OR(ISBLANK(F8630),SUM(LEN(C8630),LEN(D8630))=0),AND(NOT(E8630="Unknown"),ISBLANK(J8630)),AND(NOT(O8630="Unknown"),ISBLANK(R8630))),"Missing Information", INDEX(Table15[Entire Service Line Classification], MATCH(SUMIFS(Table15[Unique ID],Table15[System-Owned Portion],E8630,Table15[If Material Anything Other than "Lead" in Column E,Was Material Ever Previously Lead?],G8630,Table15[Customer-Owned Portion],O8630),Table15[Unique ID],0),0)))</f>
        <v/>
      </c>
      <c r="X8630"/>
    </row>
    <row r="8631" spans="2:24" x14ac:dyDescent="0.35">
      <c r="B8631" s="146"/>
      <c r="C8631" s="31"/>
      <c r="D8631" s="31"/>
      <c r="E8631" s="44"/>
      <c r="F8631" s="43"/>
      <c r="G8631" s="84"/>
      <c r="H8631" s="31"/>
      <c r="I8631" s="31"/>
      <c r="J8631" s="84"/>
      <c r="K8631" s="31"/>
      <c r="L8631" s="31"/>
      <c r="M8631" s="169"/>
      <c r="N8631" s="148"/>
      <c r="O8631" s="106"/>
      <c r="P8631" s="43"/>
      <c r="Q8631" s="31"/>
      <c r="R8631" s="84"/>
      <c r="S8631" s="31"/>
      <c r="T8631" s="31"/>
      <c r="U8631" s="169"/>
      <c r="V8631" s="150"/>
      <c r="W8631" s="342" t="str" cm="1">
        <f t="array" ref="W8631">IF(SUM(LEN(B8631:V8631))=0,"",IF(OR(OR(ISBLANK(F8631),SUM(LEN(C8631),LEN(D8631))=0),AND(NOT(E8631="Unknown"),ISBLANK(J8631)),AND(NOT(O8631="Unknown"),ISBLANK(R8631))),"Missing Information", INDEX(Table15[Entire Service Line Classification], MATCH(SUMIFS(Table15[Unique ID],Table15[System-Owned Portion],E8631,Table15[If Material Anything Other than "Lead" in Column E,Was Material Ever Previously Lead?],G8631,Table15[Customer-Owned Portion],O8631),Table15[Unique ID],0),0)))</f>
        <v/>
      </c>
      <c r="X8631"/>
    </row>
    <row r="8632" spans="2:24" x14ac:dyDescent="0.35">
      <c r="B8632" s="146"/>
      <c r="C8632" s="31"/>
      <c r="D8632" s="31"/>
      <c r="E8632" s="44"/>
      <c r="F8632" s="43"/>
      <c r="G8632" s="84"/>
      <c r="H8632" s="31"/>
      <c r="I8632" s="31"/>
      <c r="J8632" s="84"/>
      <c r="K8632" s="31"/>
      <c r="L8632" s="31"/>
      <c r="M8632" s="169"/>
      <c r="N8632" s="148"/>
      <c r="O8632" s="106"/>
      <c r="P8632" s="43"/>
      <c r="Q8632" s="31"/>
      <c r="R8632" s="84"/>
      <c r="S8632" s="31"/>
      <c r="T8632" s="31"/>
      <c r="U8632" s="169"/>
      <c r="V8632" s="150"/>
      <c r="W8632" s="342" t="str" cm="1">
        <f t="array" ref="W8632">IF(SUM(LEN(B8632:V8632))=0,"",IF(OR(OR(ISBLANK(F8632),SUM(LEN(C8632),LEN(D8632))=0),AND(NOT(E8632="Unknown"),ISBLANK(J8632)),AND(NOT(O8632="Unknown"),ISBLANK(R8632))),"Missing Information", INDEX(Table15[Entire Service Line Classification], MATCH(SUMIFS(Table15[Unique ID],Table15[System-Owned Portion],E8632,Table15[If Material Anything Other than "Lead" in Column E,Was Material Ever Previously Lead?],G8632,Table15[Customer-Owned Portion],O8632),Table15[Unique ID],0),0)))</f>
        <v/>
      </c>
      <c r="X8632"/>
    </row>
    <row r="8633" spans="2:24" x14ac:dyDescent="0.35">
      <c r="B8633" s="146"/>
      <c r="C8633" s="31"/>
      <c r="D8633" s="31"/>
      <c r="E8633" s="44"/>
      <c r="F8633" s="43"/>
      <c r="G8633" s="84"/>
      <c r="H8633" s="31"/>
      <c r="I8633" s="31"/>
      <c r="J8633" s="84"/>
      <c r="K8633" s="31"/>
      <c r="L8633" s="31"/>
      <c r="M8633" s="169"/>
      <c r="N8633" s="148"/>
      <c r="O8633" s="106"/>
      <c r="P8633" s="43"/>
      <c r="Q8633" s="31"/>
      <c r="R8633" s="84"/>
      <c r="S8633" s="31"/>
      <c r="T8633" s="31"/>
      <c r="U8633" s="169"/>
      <c r="V8633" s="150"/>
      <c r="W8633" s="342" t="str" cm="1">
        <f t="array" ref="W8633">IF(SUM(LEN(B8633:V8633))=0,"",IF(OR(OR(ISBLANK(F8633),SUM(LEN(C8633),LEN(D8633))=0),AND(NOT(E8633="Unknown"),ISBLANK(J8633)),AND(NOT(O8633="Unknown"),ISBLANK(R8633))),"Missing Information", INDEX(Table15[Entire Service Line Classification], MATCH(SUMIFS(Table15[Unique ID],Table15[System-Owned Portion],E8633,Table15[If Material Anything Other than "Lead" in Column E,Was Material Ever Previously Lead?],G8633,Table15[Customer-Owned Portion],O8633),Table15[Unique ID],0),0)))</f>
        <v/>
      </c>
      <c r="X8633"/>
    </row>
    <row r="8634" spans="2:24" x14ac:dyDescent="0.35">
      <c r="B8634" s="146"/>
      <c r="C8634" s="31"/>
      <c r="D8634" s="31"/>
      <c r="E8634" s="44"/>
      <c r="F8634" s="43"/>
      <c r="G8634" s="84"/>
      <c r="H8634" s="31"/>
      <c r="I8634" s="31"/>
      <c r="J8634" s="84"/>
      <c r="K8634" s="31"/>
      <c r="L8634" s="31"/>
      <c r="M8634" s="169"/>
      <c r="N8634" s="148"/>
      <c r="O8634" s="106"/>
      <c r="P8634" s="43"/>
      <c r="Q8634" s="31"/>
      <c r="R8634" s="84"/>
      <c r="S8634" s="31"/>
      <c r="T8634" s="31"/>
      <c r="U8634" s="169"/>
      <c r="V8634" s="150"/>
      <c r="W8634" s="342" t="str" cm="1">
        <f t="array" ref="W8634">IF(SUM(LEN(B8634:V8634))=0,"",IF(OR(OR(ISBLANK(F8634),SUM(LEN(C8634),LEN(D8634))=0),AND(NOT(E8634="Unknown"),ISBLANK(J8634)),AND(NOT(O8634="Unknown"),ISBLANK(R8634))),"Missing Information", INDEX(Table15[Entire Service Line Classification], MATCH(SUMIFS(Table15[Unique ID],Table15[System-Owned Portion],E8634,Table15[If Material Anything Other than "Lead" in Column E,Was Material Ever Previously Lead?],G8634,Table15[Customer-Owned Portion],O8634),Table15[Unique ID],0),0)))</f>
        <v/>
      </c>
      <c r="X8634"/>
    </row>
    <row r="8635" spans="2:24" x14ac:dyDescent="0.35">
      <c r="B8635" s="146"/>
      <c r="C8635" s="31"/>
      <c r="D8635" s="31"/>
      <c r="E8635" s="44"/>
      <c r="F8635" s="43"/>
      <c r="G8635" s="84"/>
      <c r="H8635" s="31"/>
      <c r="I8635" s="31"/>
      <c r="J8635" s="84"/>
      <c r="K8635" s="31"/>
      <c r="L8635" s="31"/>
      <c r="M8635" s="169"/>
      <c r="N8635" s="148"/>
      <c r="O8635" s="106"/>
      <c r="P8635" s="43"/>
      <c r="Q8635" s="31"/>
      <c r="R8635" s="84"/>
      <c r="S8635" s="31"/>
      <c r="T8635" s="31"/>
      <c r="U8635" s="169"/>
      <c r="V8635" s="150"/>
      <c r="W8635" s="342" t="str" cm="1">
        <f t="array" ref="W8635">IF(SUM(LEN(B8635:V8635))=0,"",IF(OR(OR(ISBLANK(F8635),SUM(LEN(C8635),LEN(D8635))=0),AND(NOT(E8635="Unknown"),ISBLANK(J8635)),AND(NOT(O8635="Unknown"),ISBLANK(R8635))),"Missing Information", INDEX(Table15[Entire Service Line Classification], MATCH(SUMIFS(Table15[Unique ID],Table15[System-Owned Portion],E8635,Table15[If Material Anything Other than "Lead" in Column E,Was Material Ever Previously Lead?],G8635,Table15[Customer-Owned Portion],O8635),Table15[Unique ID],0),0)))</f>
        <v/>
      </c>
      <c r="X8635"/>
    </row>
    <row r="8636" spans="2:24" x14ac:dyDescent="0.35">
      <c r="B8636" s="146"/>
      <c r="C8636" s="31"/>
      <c r="D8636" s="31"/>
      <c r="E8636" s="44"/>
      <c r="F8636" s="43"/>
      <c r="G8636" s="84"/>
      <c r="H8636" s="31"/>
      <c r="I8636" s="31"/>
      <c r="J8636" s="84"/>
      <c r="K8636" s="31"/>
      <c r="L8636" s="31"/>
      <c r="M8636" s="169"/>
      <c r="N8636" s="148"/>
      <c r="O8636" s="106"/>
      <c r="P8636" s="43"/>
      <c r="Q8636" s="31"/>
      <c r="R8636" s="84"/>
      <c r="S8636" s="31"/>
      <c r="T8636" s="31"/>
      <c r="U8636" s="169"/>
      <c r="V8636" s="150"/>
      <c r="W8636" s="342" t="str" cm="1">
        <f t="array" ref="W8636">IF(SUM(LEN(B8636:V8636))=0,"",IF(OR(OR(ISBLANK(F8636),SUM(LEN(C8636),LEN(D8636))=0),AND(NOT(E8636="Unknown"),ISBLANK(J8636)),AND(NOT(O8636="Unknown"),ISBLANK(R8636))),"Missing Information", INDEX(Table15[Entire Service Line Classification], MATCH(SUMIFS(Table15[Unique ID],Table15[System-Owned Portion],E8636,Table15[If Material Anything Other than "Lead" in Column E,Was Material Ever Previously Lead?],G8636,Table15[Customer-Owned Portion],O8636),Table15[Unique ID],0),0)))</f>
        <v/>
      </c>
      <c r="X8636"/>
    </row>
    <row r="8637" spans="2:24" x14ac:dyDescent="0.35">
      <c r="B8637" s="146"/>
      <c r="C8637" s="31"/>
      <c r="D8637" s="31"/>
      <c r="E8637" s="44"/>
      <c r="F8637" s="43"/>
      <c r="G8637" s="84"/>
      <c r="H8637" s="31"/>
      <c r="I8637" s="31"/>
      <c r="J8637" s="84"/>
      <c r="K8637" s="31"/>
      <c r="L8637" s="31"/>
      <c r="M8637" s="169"/>
      <c r="N8637" s="148"/>
      <c r="O8637" s="106"/>
      <c r="P8637" s="43"/>
      <c r="Q8637" s="31"/>
      <c r="R8637" s="84"/>
      <c r="S8637" s="31"/>
      <c r="T8637" s="31"/>
      <c r="U8637" s="169"/>
      <c r="V8637" s="150"/>
      <c r="W8637" s="342" t="str" cm="1">
        <f t="array" ref="W8637">IF(SUM(LEN(B8637:V8637))=0,"",IF(OR(OR(ISBLANK(F8637),SUM(LEN(C8637),LEN(D8637))=0),AND(NOT(E8637="Unknown"),ISBLANK(J8637)),AND(NOT(O8637="Unknown"),ISBLANK(R8637))),"Missing Information", INDEX(Table15[Entire Service Line Classification], MATCH(SUMIFS(Table15[Unique ID],Table15[System-Owned Portion],E8637,Table15[If Material Anything Other than "Lead" in Column E,Was Material Ever Previously Lead?],G8637,Table15[Customer-Owned Portion],O8637),Table15[Unique ID],0),0)))</f>
        <v/>
      </c>
      <c r="X8637"/>
    </row>
    <row r="8638" spans="2:24" x14ac:dyDescent="0.35">
      <c r="B8638" s="146"/>
      <c r="C8638" s="31"/>
      <c r="D8638" s="31"/>
      <c r="E8638" s="44"/>
      <c r="F8638" s="43"/>
      <c r="G8638" s="84"/>
      <c r="H8638" s="31"/>
      <c r="I8638" s="31"/>
      <c r="J8638" s="84"/>
      <c r="K8638" s="31"/>
      <c r="L8638" s="31"/>
      <c r="M8638" s="169"/>
      <c r="N8638" s="148"/>
      <c r="O8638" s="106"/>
      <c r="P8638" s="43"/>
      <c r="Q8638" s="31"/>
      <c r="R8638" s="84"/>
      <c r="S8638" s="31"/>
      <c r="T8638" s="31"/>
      <c r="U8638" s="169"/>
      <c r="V8638" s="150"/>
      <c r="W8638" s="342" t="str" cm="1">
        <f t="array" ref="W8638">IF(SUM(LEN(B8638:V8638))=0,"",IF(OR(OR(ISBLANK(F8638),SUM(LEN(C8638),LEN(D8638))=0),AND(NOT(E8638="Unknown"),ISBLANK(J8638)),AND(NOT(O8638="Unknown"),ISBLANK(R8638))),"Missing Information", INDEX(Table15[Entire Service Line Classification], MATCH(SUMIFS(Table15[Unique ID],Table15[System-Owned Portion],E8638,Table15[If Material Anything Other than "Lead" in Column E,Was Material Ever Previously Lead?],G8638,Table15[Customer-Owned Portion],O8638),Table15[Unique ID],0),0)))</f>
        <v/>
      </c>
      <c r="X8638"/>
    </row>
    <row r="8639" spans="2:24" x14ac:dyDescent="0.35">
      <c r="B8639" s="146"/>
      <c r="C8639" s="31"/>
      <c r="D8639" s="31"/>
      <c r="E8639" s="44"/>
      <c r="F8639" s="43"/>
      <c r="G8639" s="84"/>
      <c r="H8639" s="31"/>
      <c r="I8639" s="31"/>
      <c r="J8639" s="84"/>
      <c r="K8639" s="31"/>
      <c r="L8639" s="31"/>
      <c r="M8639" s="169"/>
      <c r="N8639" s="148"/>
      <c r="O8639" s="106"/>
      <c r="P8639" s="43"/>
      <c r="Q8639" s="31"/>
      <c r="R8639" s="84"/>
      <c r="S8639" s="31"/>
      <c r="T8639" s="31"/>
      <c r="U8639" s="169"/>
      <c r="V8639" s="150"/>
      <c r="W8639" s="342" t="str" cm="1">
        <f t="array" ref="W8639">IF(SUM(LEN(B8639:V8639))=0,"",IF(OR(OR(ISBLANK(F8639),SUM(LEN(C8639),LEN(D8639))=0),AND(NOT(E8639="Unknown"),ISBLANK(J8639)),AND(NOT(O8639="Unknown"),ISBLANK(R8639))),"Missing Information", INDEX(Table15[Entire Service Line Classification], MATCH(SUMIFS(Table15[Unique ID],Table15[System-Owned Portion],E8639,Table15[If Material Anything Other than "Lead" in Column E,Was Material Ever Previously Lead?],G8639,Table15[Customer-Owned Portion],O8639),Table15[Unique ID],0),0)))</f>
        <v/>
      </c>
      <c r="X8639"/>
    </row>
    <row r="8640" spans="2:24" x14ac:dyDescent="0.35">
      <c r="B8640" s="146"/>
      <c r="C8640" s="31"/>
      <c r="D8640" s="31"/>
      <c r="E8640" s="44"/>
      <c r="F8640" s="43"/>
      <c r="G8640" s="84"/>
      <c r="H8640" s="31"/>
      <c r="I8640" s="31"/>
      <c r="J8640" s="84"/>
      <c r="K8640" s="31"/>
      <c r="L8640" s="31"/>
      <c r="M8640" s="169"/>
      <c r="N8640" s="148"/>
      <c r="O8640" s="106"/>
      <c r="P8640" s="43"/>
      <c r="Q8640" s="31"/>
      <c r="R8640" s="84"/>
      <c r="S8640" s="31"/>
      <c r="T8640" s="31"/>
      <c r="U8640" s="169"/>
      <c r="V8640" s="150"/>
      <c r="W8640" s="342" t="str" cm="1">
        <f t="array" ref="W8640">IF(SUM(LEN(B8640:V8640))=0,"",IF(OR(OR(ISBLANK(F8640),SUM(LEN(C8640),LEN(D8640))=0),AND(NOT(E8640="Unknown"),ISBLANK(J8640)),AND(NOT(O8640="Unknown"),ISBLANK(R8640))),"Missing Information", INDEX(Table15[Entire Service Line Classification], MATCH(SUMIFS(Table15[Unique ID],Table15[System-Owned Portion],E8640,Table15[If Material Anything Other than "Lead" in Column E,Was Material Ever Previously Lead?],G8640,Table15[Customer-Owned Portion],O8640),Table15[Unique ID],0),0)))</f>
        <v/>
      </c>
      <c r="X8640"/>
    </row>
    <row r="8641" spans="2:24" x14ac:dyDescent="0.35">
      <c r="B8641" s="146"/>
      <c r="C8641" s="31"/>
      <c r="D8641" s="31"/>
      <c r="E8641" s="44"/>
      <c r="F8641" s="43"/>
      <c r="G8641" s="84"/>
      <c r="H8641" s="31"/>
      <c r="I8641" s="31"/>
      <c r="J8641" s="84"/>
      <c r="K8641" s="31"/>
      <c r="L8641" s="31"/>
      <c r="M8641" s="169"/>
      <c r="N8641" s="148"/>
      <c r="O8641" s="106"/>
      <c r="P8641" s="43"/>
      <c r="Q8641" s="31"/>
      <c r="R8641" s="84"/>
      <c r="S8641" s="31"/>
      <c r="T8641" s="31"/>
      <c r="U8641" s="169"/>
      <c r="V8641" s="150"/>
      <c r="W8641" s="342" t="str" cm="1">
        <f t="array" ref="W8641">IF(SUM(LEN(B8641:V8641))=0,"",IF(OR(OR(ISBLANK(F8641),SUM(LEN(C8641),LEN(D8641))=0),AND(NOT(E8641="Unknown"),ISBLANK(J8641)),AND(NOT(O8641="Unknown"),ISBLANK(R8641))),"Missing Information", INDEX(Table15[Entire Service Line Classification], MATCH(SUMIFS(Table15[Unique ID],Table15[System-Owned Portion],E8641,Table15[If Material Anything Other than "Lead" in Column E,Was Material Ever Previously Lead?],G8641,Table15[Customer-Owned Portion],O8641),Table15[Unique ID],0),0)))</f>
        <v/>
      </c>
      <c r="X8641"/>
    </row>
    <row r="8642" spans="2:24" x14ac:dyDescent="0.35">
      <c r="B8642" s="146"/>
      <c r="C8642" s="31"/>
      <c r="D8642" s="31"/>
      <c r="E8642" s="44"/>
      <c r="F8642" s="43"/>
      <c r="G8642" s="84"/>
      <c r="H8642" s="31"/>
      <c r="I8642" s="31"/>
      <c r="J8642" s="84"/>
      <c r="K8642" s="31"/>
      <c r="L8642" s="31"/>
      <c r="M8642" s="169"/>
      <c r="N8642" s="148"/>
      <c r="O8642" s="106"/>
      <c r="P8642" s="43"/>
      <c r="Q8642" s="31"/>
      <c r="R8642" s="84"/>
      <c r="S8642" s="31"/>
      <c r="T8642" s="31"/>
      <c r="U8642" s="169"/>
      <c r="V8642" s="150"/>
      <c r="W8642" s="342" t="str" cm="1">
        <f t="array" ref="W8642">IF(SUM(LEN(B8642:V8642))=0,"",IF(OR(OR(ISBLANK(F8642),SUM(LEN(C8642),LEN(D8642))=0),AND(NOT(E8642="Unknown"),ISBLANK(J8642)),AND(NOT(O8642="Unknown"),ISBLANK(R8642))),"Missing Information", INDEX(Table15[Entire Service Line Classification], MATCH(SUMIFS(Table15[Unique ID],Table15[System-Owned Portion],E8642,Table15[If Material Anything Other than "Lead" in Column E,Was Material Ever Previously Lead?],G8642,Table15[Customer-Owned Portion],O8642),Table15[Unique ID],0),0)))</f>
        <v/>
      </c>
      <c r="X8642"/>
    </row>
    <row r="8643" spans="2:24" x14ac:dyDescent="0.35">
      <c r="B8643" s="146"/>
      <c r="C8643" s="31"/>
      <c r="D8643" s="31"/>
      <c r="E8643" s="44"/>
      <c r="F8643" s="43"/>
      <c r="G8643" s="84"/>
      <c r="H8643" s="31"/>
      <c r="I8643" s="31"/>
      <c r="J8643" s="84"/>
      <c r="K8643" s="31"/>
      <c r="L8643" s="31"/>
      <c r="M8643" s="169"/>
      <c r="N8643" s="148"/>
      <c r="O8643" s="106"/>
      <c r="P8643" s="43"/>
      <c r="Q8643" s="31"/>
      <c r="R8643" s="84"/>
      <c r="S8643" s="31"/>
      <c r="T8643" s="31"/>
      <c r="U8643" s="169"/>
      <c r="V8643" s="150"/>
      <c r="W8643" s="342" t="str" cm="1">
        <f t="array" ref="W8643">IF(SUM(LEN(B8643:V8643))=0,"",IF(OR(OR(ISBLANK(F8643),SUM(LEN(C8643),LEN(D8643))=0),AND(NOT(E8643="Unknown"),ISBLANK(J8643)),AND(NOT(O8643="Unknown"),ISBLANK(R8643))),"Missing Information", INDEX(Table15[Entire Service Line Classification], MATCH(SUMIFS(Table15[Unique ID],Table15[System-Owned Portion],E8643,Table15[If Material Anything Other than "Lead" in Column E,Was Material Ever Previously Lead?],G8643,Table15[Customer-Owned Portion],O8643),Table15[Unique ID],0),0)))</f>
        <v/>
      </c>
      <c r="X8643"/>
    </row>
    <row r="8644" spans="2:24" x14ac:dyDescent="0.35">
      <c r="B8644" s="146"/>
      <c r="C8644" s="31"/>
      <c r="D8644" s="31"/>
      <c r="E8644" s="44"/>
      <c r="F8644" s="43"/>
      <c r="G8644" s="84"/>
      <c r="H8644" s="31"/>
      <c r="I8644" s="31"/>
      <c r="J8644" s="84"/>
      <c r="K8644" s="31"/>
      <c r="L8644" s="31"/>
      <c r="M8644" s="169"/>
      <c r="N8644" s="148"/>
      <c r="O8644" s="106"/>
      <c r="P8644" s="43"/>
      <c r="Q8644" s="31"/>
      <c r="R8644" s="84"/>
      <c r="S8644" s="31"/>
      <c r="T8644" s="31"/>
      <c r="U8644" s="169"/>
      <c r="V8644" s="150"/>
      <c r="W8644" s="342" t="str" cm="1">
        <f t="array" ref="W8644">IF(SUM(LEN(B8644:V8644))=0,"",IF(OR(OR(ISBLANK(F8644),SUM(LEN(C8644),LEN(D8644))=0),AND(NOT(E8644="Unknown"),ISBLANK(J8644)),AND(NOT(O8644="Unknown"),ISBLANK(R8644))),"Missing Information", INDEX(Table15[Entire Service Line Classification], MATCH(SUMIFS(Table15[Unique ID],Table15[System-Owned Portion],E8644,Table15[If Material Anything Other than "Lead" in Column E,Was Material Ever Previously Lead?],G8644,Table15[Customer-Owned Portion],O8644),Table15[Unique ID],0),0)))</f>
        <v/>
      </c>
      <c r="X8644"/>
    </row>
    <row r="8645" spans="2:24" x14ac:dyDescent="0.35">
      <c r="B8645" s="146"/>
      <c r="C8645" s="31"/>
      <c r="D8645" s="31"/>
      <c r="E8645" s="44"/>
      <c r="F8645" s="43"/>
      <c r="G8645" s="84"/>
      <c r="H8645" s="31"/>
      <c r="I8645" s="31"/>
      <c r="J8645" s="84"/>
      <c r="K8645" s="31"/>
      <c r="L8645" s="31"/>
      <c r="M8645" s="169"/>
      <c r="N8645" s="148"/>
      <c r="O8645" s="106"/>
      <c r="P8645" s="43"/>
      <c r="Q8645" s="31"/>
      <c r="R8645" s="84"/>
      <c r="S8645" s="31"/>
      <c r="T8645" s="31"/>
      <c r="U8645" s="169"/>
      <c r="V8645" s="150"/>
      <c r="W8645" s="342" t="str" cm="1">
        <f t="array" ref="W8645">IF(SUM(LEN(B8645:V8645))=0,"",IF(OR(OR(ISBLANK(F8645),SUM(LEN(C8645),LEN(D8645))=0),AND(NOT(E8645="Unknown"),ISBLANK(J8645)),AND(NOT(O8645="Unknown"),ISBLANK(R8645))),"Missing Information", INDEX(Table15[Entire Service Line Classification], MATCH(SUMIFS(Table15[Unique ID],Table15[System-Owned Portion],E8645,Table15[If Material Anything Other than "Lead" in Column E,Was Material Ever Previously Lead?],G8645,Table15[Customer-Owned Portion],O8645),Table15[Unique ID],0),0)))</f>
        <v/>
      </c>
      <c r="X8645"/>
    </row>
    <row r="8646" spans="2:24" x14ac:dyDescent="0.35">
      <c r="B8646" s="146"/>
      <c r="C8646" s="31"/>
      <c r="D8646" s="31"/>
      <c r="E8646" s="44"/>
      <c r="F8646" s="43"/>
      <c r="G8646" s="84"/>
      <c r="H8646" s="31"/>
      <c r="I8646" s="31"/>
      <c r="J8646" s="84"/>
      <c r="K8646" s="31"/>
      <c r="L8646" s="31"/>
      <c r="M8646" s="169"/>
      <c r="N8646" s="148"/>
      <c r="O8646" s="106"/>
      <c r="P8646" s="43"/>
      <c r="Q8646" s="31"/>
      <c r="R8646" s="84"/>
      <c r="S8646" s="31"/>
      <c r="T8646" s="31"/>
      <c r="U8646" s="169"/>
      <c r="V8646" s="150"/>
      <c r="W8646" s="342" t="str" cm="1">
        <f t="array" ref="W8646">IF(SUM(LEN(B8646:V8646))=0,"",IF(OR(OR(ISBLANK(F8646),SUM(LEN(C8646),LEN(D8646))=0),AND(NOT(E8646="Unknown"),ISBLANK(J8646)),AND(NOT(O8646="Unknown"),ISBLANK(R8646))),"Missing Information", INDEX(Table15[Entire Service Line Classification], MATCH(SUMIFS(Table15[Unique ID],Table15[System-Owned Portion],E8646,Table15[If Material Anything Other than "Lead" in Column E,Was Material Ever Previously Lead?],G8646,Table15[Customer-Owned Portion],O8646),Table15[Unique ID],0),0)))</f>
        <v/>
      </c>
      <c r="X8646"/>
    </row>
    <row r="8647" spans="2:24" x14ac:dyDescent="0.35">
      <c r="B8647" s="146"/>
      <c r="C8647" s="31"/>
      <c r="D8647" s="31"/>
      <c r="E8647" s="44"/>
      <c r="F8647" s="43"/>
      <c r="G8647" s="84"/>
      <c r="H8647" s="31"/>
      <c r="I8647" s="31"/>
      <c r="J8647" s="84"/>
      <c r="K8647" s="31"/>
      <c r="L8647" s="31"/>
      <c r="M8647" s="169"/>
      <c r="N8647" s="148"/>
      <c r="O8647" s="106"/>
      <c r="P8647" s="43"/>
      <c r="Q8647" s="31"/>
      <c r="R8647" s="84"/>
      <c r="S8647" s="31"/>
      <c r="T8647" s="31"/>
      <c r="U8647" s="169"/>
      <c r="V8647" s="150"/>
      <c r="W8647" s="342" t="str" cm="1">
        <f t="array" ref="W8647">IF(SUM(LEN(B8647:V8647))=0,"",IF(OR(OR(ISBLANK(F8647),SUM(LEN(C8647),LEN(D8647))=0),AND(NOT(E8647="Unknown"),ISBLANK(J8647)),AND(NOT(O8647="Unknown"),ISBLANK(R8647))),"Missing Information", INDEX(Table15[Entire Service Line Classification], MATCH(SUMIFS(Table15[Unique ID],Table15[System-Owned Portion],E8647,Table15[If Material Anything Other than "Lead" in Column E,Was Material Ever Previously Lead?],G8647,Table15[Customer-Owned Portion],O8647),Table15[Unique ID],0),0)))</f>
        <v/>
      </c>
      <c r="X8647"/>
    </row>
    <row r="8648" spans="2:24" x14ac:dyDescent="0.35">
      <c r="B8648" s="146"/>
      <c r="C8648" s="31"/>
      <c r="D8648" s="31"/>
      <c r="E8648" s="44"/>
      <c r="F8648" s="43"/>
      <c r="G8648" s="84"/>
      <c r="H8648" s="31"/>
      <c r="I8648" s="31"/>
      <c r="J8648" s="84"/>
      <c r="K8648" s="31"/>
      <c r="L8648" s="31"/>
      <c r="M8648" s="169"/>
      <c r="N8648" s="148"/>
      <c r="O8648" s="106"/>
      <c r="P8648" s="43"/>
      <c r="Q8648" s="31"/>
      <c r="R8648" s="84"/>
      <c r="S8648" s="31"/>
      <c r="T8648" s="31"/>
      <c r="U8648" s="169"/>
      <c r="V8648" s="150"/>
      <c r="W8648" s="342" t="str" cm="1">
        <f t="array" ref="W8648">IF(SUM(LEN(B8648:V8648))=0,"",IF(OR(OR(ISBLANK(F8648),SUM(LEN(C8648),LEN(D8648))=0),AND(NOT(E8648="Unknown"),ISBLANK(J8648)),AND(NOT(O8648="Unknown"),ISBLANK(R8648))),"Missing Information", INDEX(Table15[Entire Service Line Classification], MATCH(SUMIFS(Table15[Unique ID],Table15[System-Owned Portion],E8648,Table15[If Material Anything Other than "Lead" in Column E,Was Material Ever Previously Lead?],G8648,Table15[Customer-Owned Portion],O8648),Table15[Unique ID],0),0)))</f>
        <v/>
      </c>
      <c r="X8648"/>
    </row>
    <row r="8649" spans="2:24" x14ac:dyDescent="0.35">
      <c r="B8649" s="146"/>
      <c r="C8649" s="31"/>
      <c r="D8649" s="31"/>
      <c r="E8649" s="44"/>
      <c r="F8649" s="43"/>
      <c r="G8649" s="84"/>
      <c r="H8649" s="31"/>
      <c r="I8649" s="31"/>
      <c r="J8649" s="84"/>
      <c r="K8649" s="31"/>
      <c r="L8649" s="31"/>
      <c r="M8649" s="169"/>
      <c r="N8649" s="148"/>
      <c r="O8649" s="106"/>
      <c r="P8649" s="43"/>
      <c r="Q8649" s="31"/>
      <c r="R8649" s="84"/>
      <c r="S8649" s="31"/>
      <c r="T8649" s="31"/>
      <c r="U8649" s="169"/>
      <c r="V8649" s="150"/>
      <c r="W8649" s="342" t="str" cm="1">
        <f t="array" ref="W8649">IF(SUM(LEN(B8649:V8649))=0,"",IF(OR(OR(ISBLANK(F8649),SUM(LEN(C8649),LEN(D8649))=0),AND(NOT(E8649="Unknown"),ISBLANK(J8649)),AND(NOT(O8649="Unknown"),ISBLANK(R8649))),"Missing Information", INDEX(Table15[Entire Service Line Classification], MATCH(SUMIFS(Table15[Unique ID],Table15[System-Owned Portion],E8649,Table15[If Material Anything Other than "Lead" in Column E,Was Material Ever Previously Lead?],G8649,Table15[Customer-Owned Portion],O8649),Table15[Unique ID],0),0)))</f>
        <v/>
      </c>
      <c r="X8649"/>
    </row>
    <row r="8650" spans="2:24" x14ac:dyDescent="0.35">
      <c r="B8650" s="146"/>
      <c r="C8650" s="31"/>
      <c r="D8650" s="31"/>
      <c r="E8650" s="44"/>
      <c r="F8650" s="43"/>
      <c r="G8650" s="84"/>
      <c r="H8650" s="31"/>
      <c r="I8650" s="31"/>
      <c r="J8650" s="84"/>
      <c r="K8650" s="31"/>
      <c r="L8650" s="31"/>
      <c r="M8650" s="169"/>
      <c r="N8650" s="148"/>
      <c r="O8650" s="106"/>
      <c r="P8650" s="43"/>
      <c r="Q8650" s="31"/>
      <c r="R8650" s="84"/>
      <c r="S8650" s="31"/>
      <c r="T8650" s="31"/>
      <c r="U8650" s="169"/>
      <c r="V8650" s="150"/>
      <c r="W8650" s="342" t="str" cm="1">
        <f t="array" ref="W8650">IF(SUM(LEN(B8650:V8650))=0,"",IF(OR(OR(ISBLANK(F8650),SUM(LEN(C8650),LEN(D8650))=0),AND(NOT(E8650="Unknown"),ISBLANK(J8650)),AND(NOT(O8650="Unknown"),ISBLANK(R8650))),"Missing Information", INDEX(Table15[Entire Service Line Classification], MATCH(SUMIFS(Table15[Unique ID],Table15[System-Owned Portion],E8650,Table15[If Material Anything Other than "Lead" in Column E,Was Material Ever Previously Lead?],G8650,Table15[Customer-Owned Portion],O8650),Table15[Unique ID],0),0)))</f>
        <v/>
      </c>
      <c r="X8650"/>
    </row>
    <row r="8651" spans="2:24" x14ac:dyDescent="0.35">
      <c r="B8651" s="146"/>
      <c r="C8651" s="31"/>
      <c r="D8651" s="31"/>
      <c r="E8651" s="44"/>
      <c r="F8651" s="43"/>
      <c r="G8651" s="84"/>
      <c r="H8651" s="31"/>
      <c r="I8651" s="31"/>
      <c r="J8651" s="84"/>
      <c r="K8651" s="31"/>
      <c r="L8651" s="31"/>
      <c r="M8651" s="169"/>
      <c r="N8651" s="148"/>
      <c r="O8651" s="106"/>
      <c r="P8651" s="43"/>
      <c r="Q8651" s="31"/>
      <c r="R8651" s="84"/>
      <c r="S8651" s="31"/>
      <c r="T8651" s="31"/>
      <c r="U8651" s="169"/>
      <c r="V8651" s="150"/>
      <c r="W8651" s="342" t="str" cm="1">
        <f t="array" ref="W8651">IF(SUM(LEN(B8651:V8651))=0,"",IF(OR(OR(ISBLANK(F8651),SUM(LEN(C8651),LEN(D8651))=0),AND(NOT(E8651="Unknown"),ISBLANK(J8651)),AND(NOT(O8651="Unknown"),ISBLANK(R8651))),"Missing Information", INDEX(Table15[Entire Service Line Classification], MATCH(SUMIFS(Table15[Unique ID],Table15[System-Owned Portion],E8651,Table15[If Material Anything Other than "Lead" in Column E,Was Material Ever Previously Lead?],G8651,Table15[Customer-Owned Portion],O8651),Table15[Unique ID],0),0)))</f>
        <v/>
      </c>
      <c r="X8651"/>
    </row>
    <row r="8652" spans="2:24" x14ac:dyDescent="0.35">
      <c r="B8652" s="146"/>
      <c r="C8652" s="31"/>
      <c r="D8652" s="31"/>
      <c r="E8652" s="44"/>
      <c r="F8652" s="43"/>
      <c r="G8652" s="84"/>
      <c r="H8652" s="31"/>
      <c r="I8652" s="31"/>
      <c r="J8652" s="84"/>
      <c r="K8652" s="31"/>
      <c r="L8652" s="31"/>
      <c r="M8652" s="169"/>
      <c r="N8652" s="148"/>
      <c r="O8652" s="106"/>
      <c r="P8652" s="43"/>
      <c r="Q8652" s="31"/>
      <c r="R8652" s="84"/>
      <c r="S8652" s="31"/>
      <c r="T8652" s="31"/>
      <c r="U8652" s="169"/>
      <c r="V8652" s="150"/>
      <c r="W8652" s="342" t="str" cm="1">
        <f t="array" ref="W8652">IF(SUM(LEN(B8652:V8652))=0,"",IF(OR(OR(ISBLANK(F8652),SUM(LEN(C8652),LEN(D8652))=0),AND(NOT(E8652="Unknown"),ISBLANK(J8652)),AND(NOT(O8652="Unknown"),ISBLANK(R8652))),"Missing Information", INDEX(Table15[Entire Service Line Classification], MATCH(SUMIFS(Table15[Unique ID],Table15[System-Owned Portion],E8652,Table15[If Material Anything Other than "Lead" in Column E,Was Material Ever Previously Lead?],G8652,Table15[Customer-Owned Portion],O8652),Table15[Unique ID],0),0)))</f>
        <v/>
      </c>
      <c r="X8652"/>
    </row>
    <row r="8653" spans="2:24" x14ac:dyDescent="0.35">
      <c r="B8653" s="146"/>
      <c r="C8653" s="31"/>
      <c r="D8653" s="31"/>
      <c r="E8653" s="44"/>
      <c r="F8653" s="43"/>
      <c r="G8653" s="84"/>
      <c r="H8653" s="31"/>
      <c r="I8653" s="31"/>
      <c r="J8653" s="84"/>
      <c r="K8653" s="31"/>
      <c r="L8653" s="31"/>
      <c r="M8653" s="169"/>
      <c r="N8653" s="148"/>
      <c r="O8653" s="106"/>
      <c r="P8653" s="43"/>
      <c r="Q8653" s="31"/>
      <c r="R8653" s="84"/>
      <c r="S8653" s="31"/>
      <c r="T8653" s="31"/>
      <c r="U8653" s="169"/>
      <c r="V8653" s="150"/>
      <c r="W8653" s="342" t="str" cm="1">
        <f t="array" ref="W8653">IF(SUM(LEN(B8653:V8653))=0,"",IF(OR(OR(ISBLANK(F8653),SUM(LEN(C8653),LEN(D8653))=0),AND(NOT(E8653="Unknown"),ISBLANK(J8653)),AND(NOT(O8653="Unknown"),ISBLANK(R8653))),"Missing Information", INDEX(Table15[Entire Service Line Classification], MATCH(SUMIFS(Table15[Unique ID],Table15[System-Owned Portion],E8653,Table15[If Material Anything Other than "Lead" in Column E,Was Material Ever Previously Lead?],G8653,Table15[Customer-Owned Portion],O8653),Table15[Unique ID],0),0)))</f>
        <v/>
      </c>
      <c r="X8653"/>
    </row>
    <row r="8654" spans="2:24" x14ac:dyDescent="0.35">
      <c r="B8654" s="146"/>
      <c r="C8654" s="31"/>
      <c r="D8654" s="31"/>
      <c r="E8654" s="44"/>
      <c r="F8654" s="43"/>
      <c r="G8654" s="84"/>
      <c r="H8654" s="31"/>
      <c r="I8654" s="31"/>
      <c r="J8654" s="84"/>
      <c r="K8654" s="31"/>
      <c r="L8654" s="31"/>
      <c r="M8654" s="169"/>
      <c r="N8654" s="148"/>
      <c r="O8654" s="106"/>
      <c r="P8654" s="43"/>
      <c r="Q8654" s="31"/>
      <c r="R8654" s="84"/>
      <c r="S8654" s="31"/>
      <c r="T8654" s="31"/>
      <c r="U8654" s="169"/>
      <c r="V8654" s="150"/>
      <c r="W8654" s="342" t="str" cm="1">
        <f t="array" ref="W8654">IF(SUM(LEN(B8654:V8654))=0,"",IF(OR(OR(ISBLANK(F8654),SUM(LEN(C8654),LEN(D8654))=0),AND(NOT(E8654="Unknown"),ISBLANK(J8654)),AND(NOT(O8654="Unknown"),ISBLANK(R8654))),"Missing Information", INDEX(Table15[Entire Service Line Classification], MATCH(SUMIFS(Table15[Unique ID],Table15[System-Owned Portion],E8654,Table15[If Material Anything Other than "Lead" in Column E,Was Material Ever Previously Lead?],G8654,Table15[Customer-Owned Portion],O8654),Table15[Unique ID],0),0)))</f>
        <v/>
      </c>
      <c r="X8654"/>
    </row>
    <row r="8655" spans="2:24" x14ac:dyDescent="0.35">
      <c r="B8655" s="146"/>
      <c r="C8655" s="31"/>
      <c r="D8655" s="31"/>
      <c r="E8655" s="44"/>
      <c r="F8655" s="43"/>
      <c r="G8655" s="84"/>
      <c r="H8655" s="31"/>
      <c r="I8655" s="31"/>
      <c r="J8655" s="84"/>
      <c r="K8655" s="31"/>
      <c r="L8655" s="31"/>
      <c r="M8655" s="169"/>
      <c r="N8655" s="148"/>
      <c r="O8655" s="106"/>
      <c r="P8655" s="43"/>
      <c r="Q8655" s="31"/>
      <c r="R8655" s="84"/>
      <c r="S8655" s="31"/>
      <c r="T8655" s="31"/>
      <c r="U8655" s="169"/>
      <c r="V8655" s="150"/>
      <c r="W8655" s="342" t="str" cm="1">
        <f t="array" ref="W8655">IF(SUM(LEN(B8655:V8655))=0,"",IF(OR(OR(ISBLANK(F8655),SUM(LEN(C8655),LEN(D8655))=0),AND(NOT(E8655="Unknown"),ISBLANK(J8655)),AND(NOT(O8655="Unknown"),ISBLANK(R8655))),"Missing Information", INDEX(Table15[Entire Service Line Classification], MATCH(SUMIFS(Table15[Unique ID],Table15[System-Owned Portion],E8655,Table15[If Material Anything Other than "Lead" in Column E,Was Material Ever Previously Lead?],G8655,Table15[Customer-Owned Portion],O8655),Table15[Unique ID],0),0)))</f>
        <v/>
      </c>
      <c r="X8655"/>
    </row>
    <row r="8656" spans="2:24" x14ac:dyDescent="0.35">
      <c r="B8656" s="146"/>
      <c r="C8656" s="31"/>
      <c r="D8656" s="31"/>
      <c r="E8656" s="44"/>
      <c r="F8656" s="43"/>
      <c r="G8656" s="84"/>
      <c r="H8656" s="31"/>
      <c r="I8656" s="31"/>
      <c r="J8656" s="84"/>
      <c r="K8656" s="31"/>
      <c r="L8656" s="31"/>
      <c r="M8656" s="169"/>
      <c r="N8656" s="148"/>
      <c r="O8656" s="106"/>
      <c r="P8656" s="43"/>
      <c r="Q8656" s="31"/>
      <c r="R8656" s="84"/>
      <c r="S8656" s="31"/>
      <c r="T8656" s="31"/>
      <c r="U8656" s="169"/>
      <c r="V8656" s="150"/>
      <c r="W8656" s="342" t="str" cm="1">
        <f t="array" ref="W8656">IF(SUM(LEN(B8656:V8656))=0,"",IF(OR(OR(ISBLANK(F8656),SUM(LEN(C8656),LEN(D8656))=0),AND(NOT(E8656="Unknown"),ISBLANK(J8656)),AND(NOT(O8656="Unknown"),ISBLANK(R8656))),"Missing Information", INDEX(Table15[Entire Service Line Classification], MATCH(SUMIFS(Table15[Unique ID],Table15[System-Owned Portion],E8656,Table15[If Material Anything Other than "Lead" in Column E,Was Material Ever Previously Lead?],G8656,Table15[Customer-Owned Portion],O8656),Table15[Unique ID],0),0)))</f>
        <v/>
      </c>
      <c r="X8656"/>
    </row>
    <row r="8657" spans="2:24" x14ac:dyDescent="0.35">
      <c r="B8657" s="146"/>
      <c r="C8657" s="31"/>
      <c r="D8657" s="31"/>
      <c r="E8657" s="44"/>
      <c r="F8657" s="43"/>
      <c r="G8657" s="84"/>
      <c r="H8657" s="31"/>
      <c r="I8657" s="31"/>
      <c r="J8657" s="84"/>
      <c r="K8657" s="31"/>
      <c r="L8657" s="31"/>
      <c r="M8657" s="169"/>
      <c r="N8657" s="148"/>
      <c r="O8657" s="106"/>
      <c r="P8657" s="43"/>
      <c r="Q8657" s="31"/>
      <c r="R8657" s="84"/>
      <c r="S8657" s="31"/>
      <c r="T8657" s="31"/>
      <c r="U8657" s="169"/>
      <c r="V8657" s="150"/>
      <c r="W8657" s="342" t="str" cm="1">
        <f t="array" ref="W8657">IF(SUM(LEN(B8657:V8657))=0,"",IF(OR(OR(ISBLANK(F8657),SUM(LEN(C8657),LEN(D8657))=0),AND(NOT(E8657="Unknown"),ISBLANK(J8657)),AND(NOT(O8657="Unknown"),ISBLANK(R8657))),"Missing Information", INDEX(Table15[Entire Service Line Classification], MATCH(SUMIFS(Table15[Unique ID],Table15[System-Owned Portion],E8657,Table15[If Material Anything Other than "Lead" in Column E,Was Material Ever Previously Lead?],G8657,Table15[Customer-Owned Portion],O8657),Table15[Unique ID],0),0)))</f>
        <v/>
      </c>
      <c r="X8657"/>
    </row>
    <row r="8658" spans="2:24" x14ac:dyDescent="0.35">
      <c r="B8658" s="146"/>
      <c r="C8658" s="31"/>
      <c r="D8658" s="31"/>
      <c r="E8658" s="44"/>
      <c r="F8658" s="43"/>
      <c r="G8658" s="84"/>
      <c r="H8658" s="31"/>
      <c r="I8658" s="31"/>
      <c r="J8658" s="84"/>
      <c r="K8658" s="31"/>
      <c r="L8658" s="31"/>
      <c r="M8658" s="169"/>
      <c r="N8658" s="148"/>
      <c r="O8658" s="106"/>
      <c r="P8658" s="43"/>
      <c r="Q8658" s="31"/>
      <c r="R8658" s="84"/>
      <c r="S8658" s="31"/>
      <c r="T8658" s="31"/>
      <c r="U8658" s="169"/>
      <c r="V8658" s="150"/>
      <c r="W8658" s="342" t="str" cm="1">
        <f t="array" ref="W8658">IF(SUM(LEN(B8658:V8658))=0,"",IF(OR(OR(ISBLANK(F8658),SUM(LEN(C8658),LEN(D8658))=0),AND(NOT(E8658="Unknown"),ISBLANK(J8658)),AND(NOT(O8658="Unknown"),ISBLANK(R8658))),"Missing Information", INDEX(Table15[Entire Service Line Classification], MATCH(SUMIFS(Table15[Unique ID],Table15[System-Owned Portion],E8658,Table15[If Material Anything Other than "Lead" in Column E,Was Material Ever Previously Lead?],G8658,Table15[Customer-Owned Portion],O8658),Table15[Unique ID],0),0)))</f>
        <v/>
      </c>
      <c r="X8658"/>
    </row>
    <row r="8659" spans="2:24" x14ac:dyDescent="0.35">
      <c r="B8659" s="146"/>
      <c r="C8659" s="31"/>
      <c r="D8659" s="31"/>
      <c r="E8659" s="44"/>
      <c r="F8659" s="43"/>
      <c r="G8659" s="84"/>
      <c r="H8659" s="31"/>
      <c r="I8659" s="31"/>
      <c r="J8659" s="84"/>
      <c r="K8659" s="31"/>
      <c r="L8659" s="31"/>
      <c r="M8659" s="169"/>
      <c r="N8659" s="148"/>
      <c r="O8659" s="106"/>
      <c r="P8659" s="43"/>
      <c r="Q8659" s="31"/>
      <c r="R8659" s="84"/>
      <c r="S8659" s="31"/>
      <c r="T8659" s="31"/>
      <c r="U8659" s="169"/>
      <c r="V8659" s="150"/>
      <c r="W8659" s="342" t="str" cm="1">
        <f t="array" ref="W8659">IF(SUM(LEN(B8659:V8659))=0,"",IF(OR(OR(ISBLANK(F8659),SUM(LEN(C8659),LEN(D8659))=0),AND(NOT(E8659="Unknown"),ISBLANK(J8659)),AND(NOT(O8659="Unknown"),ISBLANK(R8659))),"Missing Information", INDEX(Table15[Entire Service Line Classification], MATCH(SUMIFS(Table15[Unique ID],Table15[System-Owned Portion],E8659,Table15[If Material Anything Other than "Lead" in Column E,Was Material Ever Previously Lead?],G8659,Table15[Customer-Owned Portion],O8659),Table15[Unique ID],0),0)))</f>
        <v/>
      </c>
      <c r="X8659"/>
    </row>
    <row r="8660" spans="2:24" x14ac:dyDescent="0.35">
      <c r="B8660" s="146"/>
      <c r="C8660" s="31"/>
      <c r="D8660" s="31"/>
      <c r="E8660" s="44"/>
      <c r="F8660" s="43"/>
      <c r="G8660" s="84"/>
      <c r="H8660" s="31"/>
      <c r="I8660" s="31"/>
      <c r="J8660" s="84"/>
      <c r="K8660" s="31"/>
      <c r="L8660" s="31"/>
      <c r="M8660" s="169"/>
      <c r="N8660" s="148"/>
      <c r="O8660" s="106"/>
      <c r="P8660" s="43"/>
      <c r="Q8660" s="31"/>
      <c r="R8660" s="84"/>
      <c r="S8660" s="31"/>
      <c r="T8660" s="31"/>
      <c r="U8660" s="169"/>
      <c r="V8660" s="150"/>
      <c r="W8660" s="342" t="str" cm="1">
        <f t="array" ref="W8660">IF(SUM(LEN(B8660:V8660))=0,"",IF(OR(OR(ISBLANK(F8660),SUM(LEN(C8660),LEN(D8660))=0),AND(NOT(E8660="Unknown"),ISBLANK(J8660)),AND(NOT(O8660="Unknown"),ISBLANK(R8660))),"Missing Information", INDEX(Table15[Entire Service Line Classification], MATCH(SUMIFS(Table15[Unique ID],Table15[System-Owned Portion],E8660,Table15[If Material Anything Other than "Lead" in Column E,Was Material Ever Previously Lead?],G8660,Table15[Customer-Owned Portion],O8660),Table15[Unique ID],0),0)))</f>
        <v/>
      </c>
      <c r="X8660"/>
    </row>
    <row r="8661" spans="2:24" x14ac:dyDescent="0.35">
      <c r="B8661" s="146"/>
      <c r="C8661" s="31"/>
      <c r="D8661" s="31"/>
      <c r="E8661" s="44"/>
      <c r="F8661" s="43"/>
      <c r="G8661" s="84"/>
      <c r="H8661" s="31"/>
      <c r="I8661" s="31"/>
      <c r="J8661" s="84"/>
      <c r="K8661" s="31"/>
      <c r="L8661" s="31"/>
      <c r="M8661" s="169"/>
      <c r="N8661" s="148"/>
      <c r="O8661" s="106"/>
      <c r="P8661" s="43"/>
      <c r="Q8661" s="31"/>
      <c r="R8661" s="84"/>
      <c r="S8661" s="31"/>
      <c r="T8661" s="31"/>
      <c r="U8661" s="169"/>
      <c r="V8661" s="150"/>
      <c r="W8661" s="342" t="str" cm="1">
        <f t="array" ref="W8661">IF(SUM(LEN(B8661:V8661))=0,"",IF(OR(OR(ISBLANK(F8661),SUM(LEN(C8661),LEN(D8661))=0),AND(NOT(E8661="Unknown"),ISBLANK(J8661)),AND(NOT(O8661="Unknown"),ISBLANK(R8661))),"Missing Information", INDEX(Table15[Entire Service Line Classification], MATCH(SUMIFS(Table15[Unique ID],Table15[System-Owned Portion],E8661,Table15[If Material Anything Other than "Lead" in Column E,Was Material Ever Previously Lead?],G8661,Table15[Customer-Owned Portion],O8661),Table15[Unique ID],0),0)))</f>
        <v/>
      </c>
      <c r="X8661"/>
    </row>
    <row r="8662" spans="2:24" x14ac:dyDescent="0.35">
      <c r="B8662" s="146"/>
      <c r="C8662" s="31"/>
      <c r="D8662" s="31"/>
      <c r="E8662" s="44"/>
      <c r="F8662" s="43"/>
      <c r="G8662" s="84"/>
      <c r="H8662" s="31"/>
      <c r="I8662" s="31"/>
      <c r="J8662" s="84"/>
      <c r="K8662" s="31"/>
      <c r="L8662" s="31"/>
      <c r="M8662" s="169"/>
      <c r="N8662" s="148"/>
      <c r="O8662" s="106"/>
      <c r="P8662" s="43"/>
      <c r="Q8662" s="31"/>
      <c r="R8662" s="84"/>
      <c r="S8662" s="31"/>
      <c r="T8662" s="31"/>
      <c r="U8662" s="169"/>
      <c r="V8662" s="150"/>
      <c r="W8662" s="342" t="str" cm="1">
        <f t="array" ref="W8662">IF(SUM(LEN(B8662:V8662))=0,"",IF(OR(OR(ISBLANK(F8662),SUM(LEN(C8662),LEN(D8662))=0),AND(NOT(E8662="Unknown"),ISBLANK(J8662)),AND(NOT(O8662="Unknown"),ISBLANK(R8662))),"Missing Information", INDEX(Table15[Entire Service Line Classification], MATCH(SUMIFS(Table15[Unique ID],Table15[System-Owned Portion],E8662,Table15[If Material Anything Other than "Lead" in Column E,Was Material Ever Previously Lead?],G8662,Table15[Customer-Owned Portion],O8662),Table15[Unique ID],0),0)))</f>
        <v/>
      </c>
      <c r="X8662"/>
    </row>
    <row r="8663" spans="2:24" x14ac:dyDescent="0.35">
      <c r="B8663" s="146"/>
      <c r="C8663" s="31"/>
      <c r="D8663" s="31"/>
      <c r="E8663" s="44"/>
      <c r="F8663" s="43"/>
      <c r="G8663" s="84"/>
      <c r="H8663" s="31"/>
      <c r="I8663" s="31"/>
      <c r="J8663" s="84"/>
      <c r="K8663" s="31"/>
      <c r="L8663" s="31"/>
      <c r="M8663" s="169"/>
      <c r="N8663" s="148"/>
      <c r="O8663" s="106"/>
      <c r="P8663" s="43"/>
      <c r="Q8663" s="31"/>
      <c r="R8663" s="84"/>
      <c r="S8663" s="31"/>
      <c r="T8663" s="31"/>
      <c r="U8663" s="169"/>
      <c r="V8663" s="150"/>
      <c r="W8663" s="342" t="str" cm="1">
        <f t="array" ref="W8663">IF(SUM(LEN(B8663:V8663))=0,"",IF(OR(OR(ISBLANK(F8663),SUM(LEN(C8663),LEN(D8663))=0),AND(NOT(E8663="Unknown"),ISBLANK(J8663)),AND(NOT(O8663="Unknown"),ISBLANK(R8663))),"Missing Information", INDEX(Table15[Entire Service Line Classification], MATCH(SUMIFS(Table15[Unique ID],Table15[System-Owned Portion],E8663,Table15[If Material Anything Other than "Lead" in Column E,Was Material Ever Previously Lead?],G8663,Table15[Customer-Owned Portion],O8663),Table15[Unique ID],0),0)))</f>
        <v/>
      </c>
      <c r="X8663"/>
    </row>
    <row r="8664" spans="2:24" x14ac:dyDescent="0.35">
      <c r="B8664" s="146"/>
      <c r="C8664" s="31"/>
      <c r="D8664" s="31"/>
      <c r="E8664" s="44"/>
      <c r="F8664" s="43"/>
      <c r="G8664" s="84"/>
      <c r="H8664" s="31"/>
      <c r="I8664" s="31"/>
      <c r="J8664" s="84"/>
      <c r="K8664" s="31"/>
      <c r="L8664" s="31"/>
      <c r="M8664" s="169"/>
      <c r="N8664" s="148"/>
      <c r="O8664" s="106"/>
      <c r="P8664" s="43"/>
      <c r="Q8664" s="31"/>
      <c r="R8664" s="84"/>
      <c r="S8664" s="31"/>
      <c r="T8664" s="31"/>
      <c r="U8664" s="169"/>
      <c r="V8664" s="150"/>
      <c r="W8664" s="342" t="str" cm="1">
        <f t="array" ref="W8664">IF(SUM(LEN(B8664:V8664))=0,"",IF(OR(OR(ISBLANK(F8664),SUM(LEN(C8664),LEN(D8664))=0),AND(NOT(E8664="Unknown"),ISBLANK(J8664)),AND(NOT(O8664="Unknown"),ISBLANK(R8664))),"Missing Information", INDEX(Table15[Entire Service Line Classification], MATCH(SUMIFS(Table15[Unique ID],Table15[System-Owned Portion],E8664,Table15[If Material Anything Other than "Lead" in Column E,Was Material Ever Previously Lead?],G8664,Table15[Customer-Owned Portion],O8664),Table15[Unique ID],0),0)))</f>
        <v/>
      </c>
      <c r="X8664"/>
    </row>
    <row r="8665" spans="2:24" x14ac:dyDescent="0.35">
      <c r="B8665" s="146"/>
      <c r="C8665" s="31"/>
      <c r="D8665" s="31"/>
      <c r="E8665" s="44"/>
      <c r="F8665" s="43"/>
      <c r="G8665" s="84"/>
      <c r="H8665" s="31"/>
      <c r="I8665" s="31"/>
      <c r="J8665" s="84"/>
      <c r="K8665" s="31"/>
      <c r="L8665" s="31"/>
      <c r="M8665" s="169"/>
      <c r="N8665" s="148"/>
      <c r="O8665" s="106"/>
      <c r="P8665" s="43"/>
      <c r="Q8665" s="31"/>
      <c r="R8665" s="84"/>
      <c r="S8665" s="31"/>
      <c r="T8665" s="31"/>
      <c r="U8665" s="169"/>
      <c r="V8665" s="150"/>
      <c r="W8665" s="342" t="str" cm="1">
        <f t="array" ref="W8665">IF(SUM(LEN(B8665:V8665))=0,"",IF(OR(OR(ISBLANK(F8665),SUM(LEN(C8665),LEN(D8665))=0),AND(NOT(E8665="Unknown"),ISBLANK(J8665)),AND(NOT(O8665="Unknown"),ISBLANK(R8665))),"Missing Information", INDEX(Table15[Entire Service Line Classification], MATCH(SUMIFS(Table15[Unique ID],Table15[System-Owned Portion],E8665,Table15[If Material Anything Other than "Lead" in Column E,Was Material Ever Previously Lead?],G8665,Table15[Customer-Owned Portion],O8665),Table15[Unique ID],0),0)))</f>
        <v/>
      </c>
      <c r="X8665"/>
    </row>
    <row r="8666" spans="2:24" x14ac:dyDescent="0.35">
      <c r="B8666" s="146"/>
      <c r="C8666" s="31"/>
      <c r="D8666" s="31"/>
      <c r="E8666" s="44"/>
      <c r="F8666" s="43"/>
      <c r="G8666" s="84"/>
      <c r="H8666" s="31"/>
      <c r="I8666" s="31"/>
      <c r="J8666" s="84"/>
      <c r="K8666" s="31"/>
      <c r="L8666" s="31"/>
      <c r="M8666" s="169"/>
      <c r="N8666" s="148"/>
      <c r="O8666" s="106"/>
      <c r="P8666" s="43"/>
      <c r="Q8666" s="31"/>
      <c r="R8666" s="84"/>
      <c r="S8666" s="31"/>
      <c r="T8666" s="31"/>
      <c r="U8666" s="169"/>
      <c r="V8666" s="150"/>
      <c r="W8666" s="342" t="str" cm="1">
        <f t="array" ref="W8666">IF(SUM(LEN(B8666:V8666))=0,"",IF(OR(OR(ISBLANK(F8666),SUM(LEN(C8666),LEN(D8666))=0),AND(NOT(E8666="Unknown"),ISBLANK(J8666)),AND(NOT(O8666="Unknown"),ISBLANK(R8666))),"Missing Information", INDEX(Table15[Entire Service Line Classification], MATCH(SUMIFS(Table15[Unique ID],Table15[System-Owned Portion],E8666,Table15[If Material Anything Other than "Lead" in Column E,Was Material Ever Previously Lead?],G8666,Table15[Customer-Owned Portion],O8666),Table15[Unique ID],0),0)))</f>
        <v/>
      </c>
      <c r="X8666"/>
    </row>
    <row r="8667" spans="2:24" x14ac:dyDescent="0.35">
      <c r="B8667" s="146"/>
      <c r="C8667" s="31"/>
      <c r="D8667" s="31"/>
      <c r="E8667" s="44"/>
      <c r="F8667" s="43"/>
      <c r="G8667" s="84"/>
      <c r="H8667" s="31"/>
      <c r="I8667" s="31"/>
      <c r="J8667" s="84"/>
      <c r="K8667" s="31"/>
      <c r="L8667" s="31"/>
      <c r="M8667" s="169"/>
      <c r="N8667" s="148"/>
      <c r="O8667" s="106"/>
      <c r="P8667" s="43"/>
      <c r="Q8667" s="31"/>
      <c r="R8667" s="84"/>
      <c r="S8667" s="31"/>
      <c r="T8667" s="31"/>
      <c r="U8667" s="169"/>
      <c r="V8667" s="150"/>
      <c r="W8667" s="342" t="str" cm="1">
        <f t="array" ref="W8667">IF(SUM(LEN(B8667:V8667))=0,"",IF(OR(OR(ISBLANK(F8667),SUM(LEN(C8667),LEN(D8667))=0),AND(NOT(E8667="Unknown"),ISBLANK(J8667)),AND(NOT(O8667="Unknown"),ISBLANK(R8667))),"Missing Information", INDEX(Table15[Entire Service Line Classification], MATCH(SUMIFS(Table15[Unique ID],Table15[System-Owned Portion],E8667,Table15[If Material Anything Other than "Lead" in Column E,Was Material Ever Previously Lead?],G8667,Table15[Customer-Owned Portion],O8667),Table15[Unique ID],0),0)))</f>
        <v/>
      </c>
      <c r="X8667"/>
    </row>
    <row r="8668" spans="2:24" x14ac:dyDescent="0.35">
      <c r="B8668" s="146"/>
      <c r="C8668" s="31"/>
      <c r="D8668" s="31"/>
      <c r="E8668" s="44"/>
      <c r="F8668" s="43"/>
      <c r="G8668" s="84"/>
      <c r="H8668" s="31"/>
      <c r="I8668" s="31"/>
      <c r="J8668" s="84"/>
      <c r="K8668" s="31"/>
      <c r="L8668" s="31"/>
      <c r="M8668" s="169"/>
      <c r="N8668" s="148"/>
      <c r="O8668" s="106"/>
      <c r="P8668" s="43"/>
      <c r="Q8668" s="31"/>
      <c r="R8668" s="84"/>
      <c r="S8668" s="31"/>
      <c r="T8668" s="31"/>
      <c r="U8668" s="169"/>
      <c r="V8668" s="150"/>
      <c r="W8668" s="342" t="str" cm="1">
        <f t="array" ref="W8668">IF(SUM(LEN(B8668:V8668))=0,"",IF(OR(OR(ISBLANK(F8668),SUM(LEN(C8668),LEN(D8668))=0),AND(NOT(E8668="Unknown"),ISBLANK(J8668)),AND(NOT(O8668="Unknown"),ISBLANK(R8668))),"Missing Information", INDEX(Table15[Entire Service Line Classification], MATCH(SUMIFS(Table15[Unique ID],Table15[System-Owned Portion],E8668,Table15[If Material Anything Other than "Lead" in Column E,Was Material Ever Previously Lead?],G8668,Table15[Customer-Owned Portion],O8668),Table15[Unique ID],0),0)))</f>
        <v/>
      </c>
      <c r="X8668"/>
    </row>
    <row r="8669" spans="2:24" x14ac:dyDescent="0.35">
      <c r="B8669" s="146"/>
      <c r="C8669" s="31"/>
      <c r="D8669" s="31"/>
      <c r="E8669" s="44"/>
      <c r="F8669" s="43"/>
      <c r="G8669" s="84"/>
      <c r="H8669" s="31"/>
      <c r="I8669" s="31"/>
      <c r="J8669" s="84"/>
      <c r="K8669" s="31"/>
      <c r="L8669" s="31"/>
      <c r="M8669" s="169"/>
      <c r="N8669" s="148"/>
      <c r="O8669" s="106"/>
      <c r="P8669" s="43"/>
      <c r="Q8669" s="31"/>
      <c r="R8669" s="84"/>
      <c r="S8669" s="31"/>
      <c r="T8669" s="31"/>
      <c r="U8669" s="169"/>
      <c r="V8669" s="150"/>
      <c r="W8669" s="342" t="str" cm="1">
        <f t="array" ref="W8669">IF(SUM(LEN(B8669:V8669))=0,"",IF(OR(OR(ISBLANK(F8669),SUM(LEN(C8669),LEN(D8669))=0),AND(NOT(E8669="Unknown"),ISBLANK(J8669)),AND(NOT(O8669="Unknown"),ISBLANK(R8669))),"Missing Information", INDEX(Table15[Entire Service Line Classification], MATCH(SUMIFS(Table15[Unique ID],Table15[System-Owned Portion],E8669,Table15[If Material Anything Other than "Lead" in Column E,Was Material Ever Previously Lead?],G8669,Table15[Customer-Owned Portion],O8669),Table15[Unique ID],0),0)))</f>
        <v/>
      </c>
      <c r="X8669"/>
    </row>
    <row r="8670" spans="2:24" x14ac:dyDescent="0.35">
      <c r="B8670" s="146"/>
      <c r="C8670" s="31"/>
      <c r="D8670" s="31"/>
      <c r="E8670" s="44"/>
      <c r="F8670" s="43"/>
      <c r="G8670" s="84"/>
      <c r="H8670" s="31"/>
      <c r="I8670" s="31"/>
      <c r="J8670" s="84"/>
      <c r="K8670" s="31"/>
      <c r="L8670" s="31"/>
      <c r="M8670" s="169"/>
      <c r="N8670" s="148"/>
      <c r="O8670" s="106"/>
      <c r="P8670" s="43"/>
      <c r="Q8670" s="31"/>
      <c r="R8670" s="84"/>
      <c r="S8670" s="31"/>
      <c r="T8670" s="31"/>
      <c r="U8670" s="169"/>
      <c r="V8670" s="150"/>
      <c r="W8670" s="342" t="str" cm="1">
        <f t="array" ref="W8670">IF(SUM(LEN(B8670:V8670))=0,"",IF(OR(OR(ISBLANK(F8670),SUM(LEN(C8670),LEN(D8670))=0),AND(NOT(E8670="Unknown"),ISBLANK(J8670)),AND(NOT(O8670="Unknown"),ISBLANK(R8670))),"Missing Information", INDEX(Table15[Entire Service Line Classification], MATCH(SUMIFS(Table15[Unique ID],Table15[System-Owned Portion],E8670,Table15[If Material Anything Other than "Lead" in Column E,Was Material Ever Previously Lead?],G8670,Table15[Customer-Owned Portion],O8670),Table15[Unique ID],0),0)))</f>
        <v/>
      </c>
      <c r="X8670"/>
    </row>
    <row r="8671" spans="2:24" x14ac:dyDescent="0.35">
      <c r="B8671" s="146"/>
      <c r="C8671" s="31"/>
      <c r="D8671" s="31"/>
      <c r="E8671" s="44"/>
      <c r="F8671" s="43"/>
      <c r="G8671" s="84"/>
      <c r="H8671" s="31"/>
      <c r="I8671" s="31"/>
      <c r="J8671" s="84"/>
      <c r="K8671" s="31"/>
      <c r="L8671" s="31"/>
      <c r="M8671" s="169"/>
      <c r="N8671" s="148"/>
      <c r="O8671" s="106"/>
      <c r="P8671" s="43"/>
      <c r="Q8671" s="31"/>
      <c r="R8671" s="84"/>
      <c r="S8671" s="31"/>
      <c r="T8671" s="31"/>
      <c r="U8671" s="169"/>
      <c r="V8671" s="150"/>
      <c r="W8671" s="342" t="str" cm="1">
        <f t="array" ref="W8671">IF(SUM(LEN(B8671:V8671))=0,"",IF(OR(OR(ISBLANK(F8671),SUM(LEN(C8671),LEN(D8671))=0),AND(NOT(E8671="Unknown"),ISBLANK(J8671)),AND(NOT(O8671="Unknown"),ISBLANK(R8671))),"Missing Information", INDEX(Table15[Entire Service Line Classification], MATCH(SUMIFS(Table15[Unique ID],Table15[System-Owned Portion],E8671,Table15[If Material Anything Other than "Lead" in Column E,Was Material Ever Previously Lead?],G8671,Table15[Customer-Owned Portion],O8671),Table15[Unique ID],0),0)))</f>
        <v/>
      </c>
      <c r="X8671"/>
    </row>
    <row r="8672" spans="2:24" x14ac:dyDescent="0.35">
      <c r="B8672" s="146"/>
      <c r="C8672" s="31"/>
      <c r="D8672" s="31"/>
      <c r="E8672" s="44"/>
      <c r="F8672" s="43"/>
      <c r="G8672" s="84"/>
      <c r="H8672" s="31"/>
      <c r="I8672" s="31"/>
      <c r="J8672" s="84"/>
      <c r="K8672" s="31"/>
      <c r="L8672" s="31"/>
      <c r="M8672" s="169"/>
      <c r="N8672" s="148"/>
      <c r="O8672" s="106"/>
      <c r="P8672" s="43"/>
      <c r="Q8672" s="31"/>
      <c r="R8672" s="84"/>
      <c r="S8672" s="31"/>
      <c r="T8672" s="31"/>
      <c r="U8672" s="169"/>
      <c r="V8672" s="150"/>
      <c r="W8672" s="342" t="str" cm="1">
        <f t="array" ref="W8672">IF(SUM(LEN(B8672:V8672))=0,"",IF(OR(OR(ISBLANK(F8672),SUM(LEN(C8672),LEN(D8672))=0),AND(NOT(E8672="Unknown"),ISBLANK(J8672)),AND(NOT(O8672="Unknown"),ISBLANK(R8672))),"Missing Information", INDEX(Table15[Entire Service Line Classification], MATCH(SUMIFS(Table15[Unique ID],Table15[System-Owned Portion],E8672,Table15[If Material Anything Other than "Lead" in Column E,Was Material Ever Previously Lead?],G8672,Table15[Customer-Owned Portion],O8672),Table15[Unique ID],0),0)))</f>
        <v/>
      </c>
      <c r="X8672"/>
    </row>
    <row r="8673" spans="2:24" x14ac:dyDescent="0.35">
      <c r="B8673" s="146"/>
      <c r="C8673" s="31"/>
      <c r="D8673" s="31"/>
      <c r="E8673" s="44"/>
      <c r="F8673" s="43"/>
      <c r="G8673" s="84"/>
      <c r="H8673" s="31"/>
      <c r="I8673" s="31"/>
      <c r="J8673" s="84"/>
      <c r="K8673" s="31"/>
      <c r="L8673" s="31"/>
      <c r="M8673" s="169"/>
      <c r="N8673" s="148"/>
      <c r="O8673" s="106"/>
      <c r="P8673" s="43"/>
      <c r="Q8673" s="31"/>
      <c r="R8673" s="84"/>
      <c r="S8673" s="31"/>
      <c r="T8673" s="31"/>
      <c r="U8673" s="169"/>
      <c r="V8673" s="150"/>
      <c r="W8673" s="342" t="str" cm="1">
        <f t="array" ref="W8673">IF(SUM(LEN(B8673:V8673))=0,"",IF(OR(OR(ISBLANK(F8673),SUM(LEN(C8673),LEN(D8673))=0),AND(NOT(E8673="Unknown"),ISBLANK(J8673)),AND(NOT(O8673="Unknown"),ISBLANK(R8673))),"Missing Information", INDEX(Table15[Entire Service Line Classification], MATCH(SUMIFS(Table15[Unique ID],Table15[System-Owned Portion],E8673,Table15[If Material Anything Other than "Lead" in Column E,Was Material Ever Previously Lead?],G8673,Table15[Customer-Owned Portion],O8673),Table15[Unique ID],0),0)))</f>
        <v/>
      </c>
      <c r="X8673"/>
    </row>
    <row r="8674" spans="2:24" x14ac:dyDescent="0.35">
      <c r="B8674" s="146"/>
      <c r="C8674" s="31"/>
      <c r="D8674" s="31"/>
      <c r="E8674" s="44"/>
      <c r="F8674" s="43"/>
      <c r="G8674" s="84"/>
      <c r="H8674" s="31"/>
      <c r="I8674" s="31"/>
      <c r="J8674" s="84"/>
      <c r="K8674" s="31"/>
      <c r="L8674" s="31"/>
      <c r="M8674" s="169"/>
      <c r="N8674" s="148"/>
      <c r="O8674" s="106"/>
      <c r="P8674" s="43"/>
      <c r="Q8674" s="31"/>
      <c r="R8674" s="84"/>
      <c r="S8674" s="31"/>
      <c r="T8674" s="31"/>
      <c r="U8674" s="169"/>
      <c r="V8674" s="150"/>
      <c r="W8674" s="342" t="str" cm="1">
        <f t="array" ref="W8674">IF(SUM(LEN(B8674:V8674))=0,"",IF(OR(OR(ISBLANK(F8674),SUM(LEN(C8674),LEN(D8674))=0),AND(NOT(E8674="Unknown"),ISBLANK(J8674)),AND(NOT(O8674="Unknown"),ISBLANK(R8674))),"Missing Information", INDEX(Table15[Entire Service Line Classification], MATCH(SUMIFS(Table15[Unique ID],Table15[System-Owned Portion],E8674,Table15[If Material Anything Other than "Lead" in Column E,Was Material Ever Previously Lead?],G8674,Table15[Customer-Owned Portion],O8674),Table15[Unique ID],0),0)))</f>
        <v/>
      </c>
      <c r="X8674"/>
    </row>
    <row r="8675" spans="2:24" x14ac:dyDescent="0.35">
      <c r="B8675" s="146"/>
      <c r="C8675" s="31"/>
      <c r="D8675" s="31"/>
      <c r="E8675" s="44"/>
      <c r="F8675" s="43"/>
      <c r="G8675" s="84"/>
      <c r="H8675" s="31"/>
      <c r="I8675" s="31"/>
      <c r="J8675" s="84"/>
      <c r="K8675" s="31"/>
      <c r="L8675" s="31"/>
      <c r="M8675" s="169"/>
      <c r="N8675" s="148"/>
      <c r="O8675" s="106"/>
      <c r="P8675" s="43"/>
      <c r="Q8675" s="31"/>
      <c r="R8675" s="84"/>
      <c r="S8675" s="31"/>
      <c r="T8675" s="31"/>
      <c r="U8675" s="169"/>
      <c r="V8675" s="150"/>
      <c r="W8675" s="342" t="str" cm="1">
        <f t="array" ref="W8675">IF(SUM(LEN(B8675:V8675))=0,"",IF(OR(OR(ISBLANK(F8675),SUM(LEN(C8675),LEN(D8675))=0),AND(NOT(E8675="Unknown"),ISBLANK(J8675)),AND(NOT(O8675="Unknown"),ISBLANK(R8675))),"Missing Information", INDEX(Table15[Entire Service Line Classification], MATCH(SUMIFS(Table15[Unique ID],Table15[System-Owned Portion],E8675,Table15[If Material Anything Other than "Lead" in Column E,Was Material Ever Previously Lead?],G8675,Table15[Customer-Owned Portion],O8675),Table15[Unique ID],0),0)))</f>
        <v/>
      </c>
      <c r="X8675"/>
    </row>
    <row r="8676" spans="2:24" x14ac:dyDescent="0.35">
      <c r="B8676" s="146"/>
      <c r="C8676" s="31"/>
      <c r="D8676" s="31"/>
      <c r="E8676" s="44"/>
      <c r="F8676" s="43"/>
      <c r="G8676" s="84"/>
      <c r="H8676" s="31"/>
      <c r="I8676" s="31"/>
      <c r="J8676" s="84"/>
      <c r="K8676" s="31"/>
      <c r="L8676" s="31"/>
      <c r="M8676" s="169"/>
      <c r="N8676" s="148"/>
      <c r="O8676" s="106"/>
      <c r="P8676" s="43"/>
      <c r="Q8676" s="31"/>
      <c r="R8676" s="84"/>
      <c r="S8676" s="31"/>
      <c r="T8676" s="31"/>
      <c r="U8676" s="169"/>
      <c r="V8676" s="150"/>
      <c r="W8676" s="342" t="str" cm="1">
        <f t="array" ref="W8676">IF(SUM(LEN(B8676:V8676))=0,"",IF(OR(OR(ISBLANK(F8676),SUM(LEN(C8676),LEN(D8676))=0),AND(NOT(E8676="Unknown"),ISBLANK(J8676)),AND(NOT(O8676="Unknown"),ISBLANK(R8676))),"Missing Information", INDEX(Table15[Entire Service Line Classification], MATCH(SUMIFS(Table15[Unique ID],Table15[System-Owned Portion],E8676,Table15[If Material Anything Other than "Lead" in Column E,Was Material Ever Previously Lead?],G8676,Table15[Customer-Owned Portion],O8676),Table15[Unique ID],0),0)))</f>
        <v/>
      </c>
      <c r="X8676"/>
    </row>
    <row r="8677" spans="2:24" x14ac:dyDescent="0.35">
      <c r="B8677" s="146"/>
      <c r="C8677" s="31"/>
      <c r="D8677" s="31"/>
      <c r="E8677" s="44"/>
      <c r="F8677" s="43"/>
      <c r="G8677" s="84"/>
      <c r="H8677" s="31"/>
      <c r="I8677" s="31"/>
      <c r="J8677" s="84"/>
      <c r="K8677" s="31"/>
      <c r="L8677" s="31"/>
      <c r="M8677" s="169"/>
      <c r="N8677" s="148"/>
      <c r="O8677" s="106"/>
      <c r="P8677" s="43"/>
      <c r="Q8677" s="31"/>
      <c r="R8677" s="84"/>
      <c r="S8677" s="31"/>
      <c r="T8677" s="31"/>
      <c r="U8677" s="169"/>
      <c r="V8677" s="150"/>
      <c r="W8677" s="342" t="str" cm="1">
        <f t="array" ref="W8677">IF(SUM(LEN(B8677:V8677))=0,"",IF(OR(OR(ISBLANK(F8677),SUM(LEN(C8677),LEN(D8677))=0),AND(NOT(E8677="Unknown"),ISBLANK(J8677)),AND(NOT(O8677="Unknown"),ISBLANK(R8677))),"Missing Information", INDEX(Table15[Entire Service Line Classification], MATCH(SUMIFS(Table15[Unique ID],Table15[System-Owned Portion],E8677,Table15[If Material Anything Other than "Lead" in Column E,Was Material Ever Previously Lead?],G8677,Table15[Customer-Owned Portion],O8677),Table15[Unique ID],0),0)))</f>
        <v/>
      </c>
      <c r="X8677"/>
    </row>
    <row r="8678" spans="2:24" x14ac:dyDescent="0.35">
      <c r="B8678" s="146"/>
      <c r="C8678" s="31"/>
      <c r="D8678" s="31"/>
      <c r="E8678" s="44"/>
      <c r="F8678" s="43"/>
      <c r="G8678" s="84"/>
      <c r="H8678" s="31"/>
      <c r="I8678" s="31"/>
      <c r="J8678" s="84"/>
      <c r="K8678" s="31"/>
      <c r="L8678" s="31"/>
      <c r="M8678" s="169"/>
      <c r="N8678" s="148"/>
      <c r="O8678" s="106"/>
      <c r="P8678" s="43"/>
      <c r="Q8678" s="31"/>
      <c r="R8678" s="84"/>
      <c r="S8678" s="31"/>
      <c r="T8678" s="31"/>
      <c r="U8678" s="169"/>
      <c r="V8678" s="150"/>
      <c r="W8678" s="342" t="str" cm="1">
        <f t="array" ref="W8678">IF(SUM(LEN(B8678:V8678))=0,"",IF(OR(OR(ISBLANK(F8678),SUM(LEN(C8678),LEN(D8678))=0),AND(NOT(E8678="Unknown"),ISBLANK(J8678)),AND(NOT(O8678="Unknown"),ISBLANK(R8678))),"Missing Information", INDEX(Table15[Entire Service Line Classification], MATCH(SUMIFS(Table15[Unique ID],Table15[System-Owned Portion],E8678,Table15[If Material Anything Other than "Lead" in Column E,Was Material Ever Previously Lead?],G8678,Table15[Customer-Owned Portion],O8678),Table15[Unique ID],0),0)))</f>
        <v/>
      </c>
      <c r="X8678"/>
    </row>
    <row r="8679" spans="2:24" x14ac:dyDescent="0.35">
      <c r="B8679" s="146"/>
      <c r="C8679" s="31"/>
      <c r="D8679" s="31"/>
      <c r="E8679" s="44"/>
      <c r="F8679" s="43"/>
      <c r="G8679" s="84"/>
      <c r="H8679" s="31"/>
      <c r="I8679" s="31"/>
      <c r="J8679" s="84"/>
      <c r="K8679" s="31"/>
      <c r="L8679" s="31"/>
      <c r="M8679" s="169"/>
      <c r="N8679" s="148"/>
      <c r="O8679" s="106"/>
      <c r="P8679" s="43"/>
      <c r="Q8679" s="31"/>
      <c r="R8679" s="84"/>
      <c r="S8679" s="31"/>
      <c r="T8679" s="31"/>
      <c r="U8679" s="169"/>
      <c r="V8679" s="150"/>
      <c r="W8679" s="342" t="str" cm="1">
        <f t="array" ref="W8679">IF(SUM(LEN(B8679:V8679))=0,"",IF(OR(OR(ISBLANK(F8679),SUM(LEN(C8679),LEN(D8679))=0),AND(NOT(E8679="Unknown"),ISBLANK(J8679)),AND(NOT(O8679="Unknown"),ISBLANK(R8679))),"Missing Information", INDEX(Table15[Entire Service Line Classification], MATCH(SUMIFS(Table15[Unique ID],Table15[System-Owned Portion],E8679,Table15[If Material Anything Other than "Lead" in Column E,Was Material Ever Previously Lead?],G8679,Table15[Customer-Owned Portion],O8679),Table15[Unique ID],0),0)))</f>
        <v/>
      </c>
      <c r="X8679"/>
    </row>
    <row r="8680" spans="2:24" x14ac:dyDescent="0.35">
      <c r="B8680" s="146"/>
      <c r="C8680" s="31"/>
      <c r="D8680" s="31"/>
      <c r="E8680" s="44"/>
      <c r="F8680" s="43"/>
      <c r="G8680" s="84"/>
      <c r="H8680" s="31"/>
      <c r="I8680" s="31"/>
      <c r="J8680" s="84"/>
      <c r="K8680" s="31"/>
      <c r="L8680" s="31"/>
      <c r="M8680" s="169"/>
      <c r="N8680" s="148"/>
      <c r="O8680" s="106"/>
      <c r="P8680" s="43"/>
      <c r="Q8680" s="31"/>
      <c r="R8680" s="84"/>
      <c r="S8680" s="31"/>
      <c r="T8680" s="31"/>
      <c r="U8680" s="169"/>
      <c r="V8680" s="150"/>
      <c r="W8680" s="342" t="str" cm="1">
        <f t="array" ref="W8680">IF(SUM(LEN(B8680:V8680))=0,"",IF(OR(OR(ISBLANK(F8680),SUM(LEN(C8680),LEN(D8680))=0),AND(NOT(E8680="Unknown"),ISBLANK(J8680)),AND(NOT(O8680="Unknown"),ISBLANK(R8680))),"Missing Information", INDEX(Table15[Entire Service Line Classification], MATCH(SUMIFS(Table15[Unique ID],Table15[System-Owned Portion],E8680,Table15[If Material Anything Other than "Lead" in Column E,Was Material Ever Previously Lead?],G8680,Table15[Customer-Owned Portion],O8680),Table15[Unique ID],0),0)))</f>
        <v/>
      </c>
      <c r="X8680"/>
    </row>
    <row r="8681" spans="2:24" x14ac:dyDescent="0.35">
      <c r="B8681" s="146"/>
      <c r="C8681" s="31"/>
      <c r="D8681" s="31"/>
      <c r="E8681" s="44"/>
      <c r="F8681" s="43"/>
      <c r="G8681" s="84"/>
      <c r="H8681" s="31"/>
      <c r="I8681" s="31"/>
      <c r="J8681" s="84"/>
      <c r="K8681" s="31"/>
      <c r="L8681" s="31"/>
      <c r="M8681" s="169"/>
      <c r="N8681" s="148"/>
      <c r="O8681" s="106"/>
      <c r="P8681" s="43"/>
      <c r="Q8681" s="31"/>
      <c r="R8681" s="84"/>
      <c r="S8681" s="31"/>
      <c r="T8681" s="31"/>
      <c r="U8681" s="169"/>
      <c r="V8681" s="150"/>
      <c r="W8681" s="342" t="str" cm="1">
        <f t="array" ref="W8681">IF(SUM(LEN(B8681:V8681))=0,"",IF(OR(OR(ISBLANK(F8681),SUM(LEN(C8681),LEN(D8681))=0),AND(NOT(E8681="Unknown"),ISBLANK(J8681)),AND(NOT(O8681="Unknown"),ISBLANK(R8681))),"Missing Information", INDEX(Table15[Entire Service Line Classification], MATCH(SUMIFS(Table15[Unique ID],Table15[System-Owned Portion],E8681,Table15[If Material Anything Other than "Lead" in Column E,Was Material Ever Previously Lead?],G8681,Table15[Customer-Owned Portion],O8681),Table15[Unique ID],0),0)))</f>
        <v/>
      </c>
      <c r="X8681"/>
    </row>
    <row r="8682" spans="2:24" x14ac:dyDescent="0.35">
      <c r="B8682" s="146"/>
      <c r="C8682" s="31"/>
      <c r="D8682" s="31"/>
      <c r="E8682" s="44"/>
      <c r="F8682" s="43"/>
      <c r="G8682" s="84"/>
      <c r="H8682" s="31"/>
      <c r="I8682" s="31"/>
      <c r="J8682" s="84"/>
      <c r="K8682" s="31"/>
      <c r="L8682" s="31"/>
      <c r="M8682" s="169"/>
      <c r="N8682" s="148"/>
      <c r="O8682" s="106"/>
      <c r="P8682" s="43"/>
      <c r="Q8682" s="31"/>
      <c r="R8682" s="84"/>
      <c r="S8682" s="31"/>
      <c r="T8682" s="31"/>
      <c r="U8682" s="169"/>
      <c r="V8682" s="150"/>
      <c r="W8682" s="342" t="str" cm="1">
        <f t="array" ref="W8682">IF(SUM(LEN(B8682:V8682))=0,"",IF(OR(OR(ISBLANK(F8682),SUM(LEN(C8682),LEN(D8682))=0),AND(NOT(E8682="Unknown"),ISBLANK(J8682)),AND(NOT(O8682="Unknown"),ISBLANK(R8682))),"Missing Information", INDEX(Table15[Entire Service Line Classification], MATCH(SUMIFS(Table15[Unique ID],Table15[System-Owned Portion],E8682,Table15[If Material Anything Other than "Lead" in Column E,Was Material Ever Previously Lead?],G8682,Table15[Customer-Owned Portion],O8682),Table15[Unique ID],0),0)))</f>
        <v/>
      </c>
      <c r="X8682"/>
    </row>
    <row r="8683" spans="2:24" x14ac:dyDescent="0.35">
      <c r="B8683" s="146"/>
      <c r="C8683" s="31"/>
      <c r="D8683" s="31"/>
      <c r="E8683" s="44"/>
      <c r="F8683" s="43"/>
      <c r="G8683" s="84"/>
      <c r="H8683" s="31"/>
      <c r="I8683" s="31"/>
      <c r="J8683" s="84"/>
      <c r="K8683" s="31"/>
      <c r="L8683" s="31"/>
      <c r="M8683" s="169"/>
      <c r="N8683" s="148"/>
      <c r="O8683" s="106"/>
      <c r="P8683" s="43"/>
      <c r="Q8683" s="31"/>
      <c r="R8683" s="84"/>
      <c r="S8683" s="31"/>
      <c r="T8683" s="31"/>
      <c r="U8683" s="169"/>
      <c r="V8683" s="150"/>
      <c r="W8683" s="342" t="str" cm="1">
        <f t="array" ref="W8683">IF(SUM(LEN(B8683:V8683))=0,"",IF(OR(OR(ISBLANK(F8683),SUM(LEN(C8683),LEN(D8683))=0),AND(NOT(E8683="Unknown"),ISBLANK(J8683)),AND(NOT(O8683="Unknown"),ISBLANK(R8683))),"Missing Information", INDEX(Table15[Entire Service Line Classification], MATCH(SUMIFS(Table15[Unique ID],Table15[System-Owned Portion],E8683,Table15[If Material Anything Other than "Lead" in Column E,Was Material Ever Previously Lead?],G8683,Table15[Customer-Owned Portion],O8683),Table15[Unique ID],0),0)))</f>
        <v/>
      </c>
      <c r="X8683"/>
    </row>
    <row r="8684" spans="2:24" x14ac:dyDescent="0.35">
      <c r="B8684" s="146"/>
      <c r="C8684" s="31"/>
      <c r="D8684" s="31"/>
      <c r="E8684" s="44"/>
      <c r="F8684" s="43"/>
      <c r="G8684" s="84"/>
      <c r="H8684" s="31"/>
      <c r="I8684" s="31"/>
      <c r="J8684" s="84"/>
      <c r="K8684" s="31"/>
      <c r="L8684" s="31"/>
      <c r="M8684" s="169"/>
      <c r="N8684" s="148"/>
      <c r="O8684" s="106"/>
      <c r="P8684" s="43"/>
      <c r="Q8684" s="31"/>
      <c r="R8684" s="84"/>
      <c r="S8684" s="31"/>
      <c r="T8684" s="31"/>
      <c r="U8684" s="169"/>
      <c r="V8684" s="150"/>
      <c r="W8684" s="342" t="str" cm="1">
        <f t="array" ref="W8684">IF(SUM(LEN(B8684:V8684))=0,"",IF(OR(OR(ISBLANK(F8684),SUM(LEN(C8684),LEN(D8684))=0),AND(NOT(E8684="Unknown"),ISBLANK(J8684)),AND(NOT(O8684="Unknown"),ISBLANK(R8684))),"Missing Information", INDEX(Table15[Entire Service Line Classification], MATCH(SUMIFS(Table15[Unique ID],Table15[System-Owned Portion],E8684,Table15[If Material Anything Other than "Lead" in Column E,Was Material Ever Previously Lead?],G8684,Table15[Customer-Owned Portion],O8684),Table15[Unique ID],0),0)))</f>
        <v/>
      </c>
      <c r="X8684"/>
    </row>
    <row r="8685" spans="2:24" x14ac:dyDescent="0.35">
      <c r="B8685" s="146"/>
      <c r="C8685" s="31"/>
      <c r="D8685" s="31"/>
      <c r="E8685" s="44"/>
      <c r="F8685" s="43"/>
      <c r="G8685" s="84"/>
      <c r="H8685" s="31"/>
      <c r="I8685" s="31"/>
      <c r="J8685" s="84"/>
      <c r="K8685" s="31"/>
      <c r="L8685" s="31"/>
      <c r="M8685" s="169"/>
      <c r="N8685" s="148"/>
      <c r="O8685" s="106"/>
      <c r="P8685" s="43"/>
      <c r="Q8685" s="31"/>
      <c r="R8685" s="84"/>
      <c r="S8685" s="31"/>
      <c r="T8685" s="31"/>
      <c r="U8685" s="169"/>
      <c r="V8685" s="150"/>
      <c r="W8685" s="342" t="str" cm="1">
        <f t="array" ref="W8685">IF(SUM(LEN(B8685:V8685))=0,"",IF(OR(OR(ISBLANK(F8685),SUM(LEN(C8685),LEN(D8685))=0),AND(NOT(E8685="Unknown"),ISBLANK(J8685)),AND(NOT(O8685="Unknown"),ISBLANK(R8685))),"Missing Information", INDEX(Table15[Entire Service Line Classification], MATCH(SUMIFS(Table15[Unique ID],Table15[System-Owned Portion],E8685,Table15[If Material Anything Other than "Lead" in Column E,Was Material Ever Previously Lead?],G8685,Table15[Customer-Owned Portion],O8685),Table15[Unique ID],0),0)))</f>
        <v/>
      </c>
      <c r="X8685"/>
    </row>
    <row r="8686" spans="2:24" x14ac:dyDescent="0.35">
      <c r="B8686" s="146"/>
      <c r="C8686" s="31"/>
      <c r="D8686" s="31"/>
      <c r="E8686" s="44"/>
      <c r="F8686" s="43"/>
      <c r="G8686" s="84"/>
      <c r="H8686" s="31"/>
      <c r="I8686" s="31"/>
      <c r="J8686" s="84"/>
      <c r="K8686" s="31"/>
      <c r="L8686" s="31"/>
      <c r="M8686" s="169"/>
      <c r="N8686" s="148"/>
      <c r="O8686" s="106"/>
      <c r="P8686" s="43"/>
      <c r="Q8686" s="31"/>
      <c r="R8686" s="84"/>
      <c r="S8686" s="31"/>
      <c r="T8686" s="31"/>
      <c r="U8686" s="169"/>
      <c r="V8686" s="150"/>
      <c r="W8686" s="342" t="str" cm="1">
        <f t="array" ref="W8686">IF(SUM(LEN(B8686:V8686))=0,"",IF(OR(OR(ISBLANK(F8686),SUM(LEN(C8686),LEN(D8686))=0),AND(NOT(E8686="Unknown"),ISBLANK(J8686)),AND(NOT(O8686="Unknown"),ISBLANK(R8686))),"Missing Information", INDEX(Table15[Entire Service Line Classification], MATCH(SUMIFS(Table15[Unique ID],Table15[System-Owned Portion],E8686,Table15[If Material Anything Other than "Lead" in Column E,Was Material Ever Previously Lead?],G8686,Table15[Customer-Owned Portion],O8686),Table15[Unique ID],0),0)))</f>
        <v/>
      </c>
      <c r="X8686"/>
    </row>
    <row r="8687" spans="2:24" x14ac:dyDescent="0.35">
      <c r="B8687" s="146"/>
      <c r="C8687" s="31"/>
      <c r="D8687" s="31"/>
      <c r="E8687" s="44"/>
      <c r="F8687" s="43"/>
      <c r="G8687" s="84"/>
      <c r="H8687" s="31"/>
      <c r="I8687" s="31"/>
      <c r="J8687" s="84"/>
      <c r="K8687" s="31"/>
      <c r="L8687" s="31"/>
      <c r="M8687" s="169"/>
      <c r="N8687" s="148"/>
      <c r="O8687" s="106"/>
      <c r="P8687" s="43"/>
      <c r="Q8687" s="31"/>
      <c r="R8687" s="84"/>
      <c r="S8687" s="31"/>
      <c r="T8687" s="31"/>
      <c r="U8687" s="169"/>
      <c r="V8687" s="150"/>
      <c r="W8687" s="342" t="str" cm="1">
        <f t="array" ref="W8687">IF(SUM(LEN(B8687:V8687))=0,"",IF(OR(OR(ISBLANK(F8687),SUM(LEN(C8687),LEN(D8687))=0),AND(NOT(E8687="Unknown"),ISBLANK(J8687)),AND(NOT(O8687="Unknown"),ISBLANK(R8687))),"Missing Information", INDEX(Table15[Entire Service Line Classification], MATCH(SUMIFS(Table15[Unique ID],Table15[System-Owned Portion],E8687,Table15[If Material Anything Other than "Lead" in Column E,Was Material Ever Previously Lead?],G8687,Table15[Customer-Owned Portion],O8687),Table15[Unique ID],0),0)))</f>
        <v/>
      </c>
      <c r="X8687"/>
    </row>
    <row r="8688" spans="2:24" x14ac:dyDescent="0.35">
      <c r="B8688" s="146"/>
      <c r="C8688" s="31"/>
      <c r="D8688" s="31"/>
      <c r="E8688" s="44"/>
      <c r="F8688" s="43"/>
      <c r="G8688" s="84"/>
      <c r="H8688" s="31"/>
      <c r="I8688" s="31"/>
      <c r="J8688" s="84"/>
      <c r="K8688" s="31"/>
      <c r="L8688" s="31"/>
      <c r="M8688" s="169"/>
      <c r="N8688" s="148"/>
      <c r="O8688" s="106"/>
      <c r="P8688" s="43"/>
      <c r="Q8688" s="31"/>
      <c r="R8688" s="84"/>
      <c r="S8688" s="31"/>
      <c r="T8688" s="31"/>
      <c r="U8688" s="169"/>
      <c r="V8688" s="150"/>
      <c r="W8688" s="342" t="str" cm="1">
        <f t="array" ref="W8688">IF(SUM(LEN(B8688:V8688))=0,"",IF(OR(OR(ISBLANK(F8688),SUM(LEN(C8688),LEN(D8688))=0),AND(NOT(E8688="Unknown"),ISBLANK(J8688)),AND(NOT(O8688="Unknown"),ISBLANK(R8688))),"Missing Information", INDEX(Table15[Entire Service Line Classification], MATCH(SUMIFS(Table15[Unique ID],Table15[System-Owned Portion],E8688,Table15[If Material Anything Other than "Lead" in Column E,Was Material Ever Previously Lead?],G8688,Table15[Customer-Owned Portion],O8688),Table15[Unique ID],0),0)))</f>
        <v/>
      </c>
      <c r="X8688"/>
    </row>
    <row r="8689" spans="2:24" x14ac:dyDescent="0.35">
      <c r="B8689" s="146"/>
      <c r="C8689" s="31"/>
      <c r="D8689" s="31"/>
      <c r="E8689" s="44"/>
      <c r="F8689" s="43"/>
      <c r="G8689" s="84"/>
      <c r="H8689" s="31"/>
      <c r="I8689" s="31"/>
      <c r="J8689" s="84"/>
      <c r="K8689" s="31"/>
      <c r="L8689" s="31"/>
      <c r="M8689" s="169"/>
      <c r="N8689" s="148"/>
      <c r="O8689" s="106"/>
      <c r="P8689" s="43"/>
      <c r="Q8689" s="31"/>
      <c r="R8689" s="84"/>
      <c r="S8689" s="31"/>
      <c r="T8689" s="31"/>
      <c r="U8689" s="169"/>
      <c r="V8689" s="150"/>
      <c r="W8689" s="342" t="str" cm="1">
        <f t="array" ref="W8689">IF(SUM(LEN(B8689:V8689))=0,"",IF(OR(OR(ISBLANK(F8689),SUM(LEN(C8689),LEN(D8689))=0),AND(NOT(E8689="Unknown"),ISBLANK(J8689)),AND(NOT(O8689="Unknown"),ISBLANK(R8689))),"Missing Information", INDEX(Table15[Entire Service Line Classification], MATCH(SUMIFS(Table15[Unique ID],Table15[System-Owned Portion],E8689,Table15[If Material Anything Other than "Lead" in Column E,Was Material Ever Previously Lead?],G8689,Table15[Customer-Owned Portion],O8689),Table15[Unique ID],0),0)))</f>
        <v/>
      </c>
      <c r="X8689"/>
    </row>
    <row r="8690" spans="2:24" x14ac:dyDescent="0.35">
      <c r="B8690" s="146"/>
      <c r="C8690" s="31"/>
      <c r="D8690" s="31"/>
      <c r="E8690" s="44"/>
      <c r="F8690" s="43"/>
      <c r="G8690" s="84"/>
      <c r="H8690" s="31"/>
      <c r="I8690" s="31"/>
      <c r="J8690" s="84"/>
      <c r="K8690" s="31"/>
      <c r="L8690" s="31"/>
      <c r="M8690" s="169"/>
      <c r="N8690" s="148"/>
      <c r="O8690" s="106"/>
      <c r="P8690" s="43"/>
      <c r="Q8690" s="31"/>
      <c r="R8690" s="84"/>
      <c r="S8690" s="31"/>
      <c r="T8690" s="31"/>
      <c r="U8690" s="169"/>
      <c r="V8690" s="150"/>
      <c r="W8690" s="342" t="str" cm="1">
        <f t="array" ref="W8690">IF(SUM(LEN(B8690:V8690))=0,"",IF(OR(OR(ISBLANK(F8690),SUM(LEN(C8690),LEN(D8690))=0),AND(NOT(E8690="Unknown"),ISBLANK(J8690)),AND(NOT(O8690="Unknown"),ISBLANK(R8690))),"Missing Information", INDEX(Table15[Entire Service Line Classification], MATCH(SUMIFS(Table15[Unique ID],Table15[System-Owned Portion],E8690,Table15[If Material Anything Other than "Lead" in Column E,Was Material Ever Previously Lead?],G8690,Table15[Customer-Owned Portion],O8690),Table15[Unique ID],0),0)))</f>
        <v/>
      </c>
      <c r="X8690"/>
    </row>
    <row r="8691" spans="2:24" x14ac:dyDescent="0.35">
      <c r="B8691" s="146"/>
      <c r="C8691" s="31"/>
      <c r="D8691" s="31"/>
      <c r="E8691" s="44"/>
      <c r="F8691" s="43"/>
      <c r="G8691" s="84"/>
      <c r="H8691" s="31"/>
      <c r="I8691" s="31"/>
      <c r="J8691" s="84"/>
      <c r="K8691" s="31"/>
      <c r="L8691" s="31"/>
      <c r="M8691" s="169"/>
      <c r="N8691" s="148"/>
      <c r="O8691" s="106"/>
      <c r="P8691" s="43"/>
      <c r="Q8691" s="31"/>
      <c r="R8691" s="84"/>
      <c r="S8691" s="31"/>
      <c r="T8691" s="31"/>
      <c r="U8691" s="169"/>
      <c r="V8691" s="150"/>
      <c r="W8691" s="342" t="str" cm="1">
        <f t="array" ref="W8691">IF(SUM(LEN(B8691:V8691))=0,"",IF(OR(OR(ISBLANK(F8691),SUM(LEN(C8691),LEN(D8691))=0),AND(NOT(E8691="Unknown"),ISBLANK(J8691)),AND(NOT(O8691="Unknown"),ISBLANK(R8691))),"Missing Information", INDEX(Table15[Entire Service Line Classification], MATCH(SUMIFS(Table15[Unique ID],Table15[System-Owned Portion],E8691,Table15[If Material Anything Other than "Lead" in Column E,Was Material Ever Previously Lead?],G8691,Table15[Customer-Owned Portion],O8691),Table15[Unique ID],0),0)))</f>
        <v/>
      </c>
      <c r="X8691"/>
    </row>
    <row r="8692" spans="2:24" x14ac:dyDescent="0.35">
      <c r="B8692" s="146"/>
      <c r="C8692" s="31"/>
      <c r="D8692" s="31"/>
      <c r="E8692" s="44"/>
      <c r="F8692" s="43"/>
      <c r="G8692" s="84"/>
      <c r="H8692" s="31"/>
      <c r="I8692" s="31"/>
      <c r="J8692" s="84"/>
      <c r="K8692" s="31"/>
      <c r="L8692" s="31"/>
      <c r="M8692" s="169"/>
      <c r="N8692" s="148"/>
      <c r="O8692" s="106"/>
      <c r="P8692" s="43"/>
      <c r="Q8692" s="31"/>
      <c r="R8692" s="84"/>
      <c r="S8692" s="31"/>
      <c r="T8692" s="31"/>
      <c r="U8692" s="169"/>
      <c r="V8692" s="150"/>
      <c r="W8692" s="342" t="str" cm="1">
        <f t="array" ref="W8692">IF(SUM(LEN(B8692:V8692))=0,"",IF(OR(OR(ISBLANK(F8692),SUM(LEN(C8692),LEN(D8692))=0),AND(NOT(E8692="Unknown"),ISBLANK(J8692)),AND(NOT(O8692="Unknown"),ISBLANK(R8692))),"Missing Information", INDEX(Table15[Entire Service Line Classification], MATCH(SUMIFS(Table15[Unique ID],Table15[System-Owned Portion],E8692,Table15[If Material Anything Other than "Lead" in Column E,Was Material Ever Previously Lead?],G8692,Table15[Customer-Owned Portion],O8692),Table15[Unique ID],0),0)))</f>
        <v/>
      </c>
      <c r="X8692"/>
    </row>
    <row r="8693" spans="2:24" x14ac:dyDescent="0.35">
      <c r="B8693" s="146"/>
      <c r="C8693" s="31"/>
      <c r="D8693" s="31"/>
      <c r="E8693" s="44"/>
      <c r="F8693" s="43"/>
      <c r="G8693" s="84"/>
      <c r="H8693" s="31"/>
      <c r="I8693" s="31"/>
      <c r="J8693" s="84"/>
      <c r="K8693" s="31"/>
      <c r="L8693" s="31"/>
      <c r="M8693" s="169"/>
      <c r="N8693" s="148"/>
      <c r="O8693" s="106"/>
      <c r="P8693" s="43"/>
      <c r="Q8693" s="31"/>
      <c r="R8693" s="84"/>
      <c r="S8693" s="31"/>
      <c r="T8693" s="31"/>
      <c r="U8693" s="169"/>
      <c r="V8693" s="150"/>
      <c r="W8693" s="342" t="str" cm="1">
        <f t="array" ref="W8693">IF(SUM(LEN(B8693:V8693))=0,"",IF(OR(OR(ISBLANK(F8693),SUM(LEN(C8693),LEN(D8693))=0),AND(NOT(E8693="Unknown"),ISBLANK(J8693)),AND(NOT(O8693="Unknown"),ISBLANK(R8693))),"Missing Information", INDEX(Table15[Entire Service Line Classification], MATCH(SUMIFS(Table15[Unique ID],Table15[System-Owned Portion],E8693,Table15[If Material Anything Other than "Lead" in Column E,Was Material Ever Previously Lead?],G8693,Table15[Customer-Owned Portion],O8693),Table15[Unique ID],0),0)))</f>
        <v/>
      </c>
      <c r="X8693"/>
    </row>
    <row r="8694" spans="2:24" x14ac:dyDescent="0.35">
      <c r="B8694" s="146"/>
      <c r="C8694" s="31"/>
      <c r="D8694" s="31"/>
      <c r="E8694" s="44"/>
      <c r="F8694" s="43"/>
      <c r="G8694" s="84"/>
      <c r="H8694" s="31"/>
      <c r="I8694" s="31"/>
      <c r="J8694" s="84"/>
      <c r="K8694" s="31"/>
      <c r="L8694" s="31"/>
      <c r="M8694" s="169"/>
      <c r="N8694" s="148"/>
      <c r="O8694" s="106"/>
      <c r="P8694" s="43"/>
      <c r="Q8694" s="31"/>
      <c r="R8694" s="84"/>
      <c r="S8694" s="31"/>
      <c r="T8694" s="31"/>
      <c r="U8694" s="169"/>
      <c r="V8694" s="150"/>
      <c r="W8694" s="342" t="str" cm="1">
        <f t="array" ref="W8694">IF(SUM(LEN(B8694:V8694))=0,"",IF(OR(OR(ISBLANK(F8694),SUM(LEN(C8694),LEN(D8694))=0),AND(NOT(E8694="Unknown"),ISBLANK(J8694)),AND(NOT(O8694="Unknown"),ISBLANK(R8694))),"Missing Information", INDEX(Table15[Entire Service Line Classification], MATCH(SUMIFS(Table15[Unique ID],Table15[System-Owned Portion],E8694,Table15[If Material Anything Other than "Lead" in Column E,Was Material Ever Previously Lead?],G8694,Table15[Customer-Owned Portion],O8694),Table15[Unique ID],0),0)))</f>
        <v/>
      </c>
      <c r="X8694"/>
    </row>
    <row r="8695" spans="2:24" x14ac:dyDescent="0.35">
      <c r="B8695" s="146"/>
      <c r="C8695" s="31"/>
      <c r="D8695" s="31"/>
      <c r="E8695" s="44"/>
      <c r="F8695" s="43"/>
      <c r="G8695" s="84"/>
      <c r="H8695" s="31"/>
      <c r="I8695" s="31"/>
      <c r="J8695" s="84"/>
      <c r="K8695" s="31"/>
      <c r="L8695" s="31"/>
      <c r="M8695" s="169"/>
      <c r="N8695" s="148"/>
      <c r="O8695" s="106"/>
      <c r="P8695" s="43"/>
      <c r="Q8695" s="31"/>
      <c r="R8695" s="84"/>
      <c r="S8695" s="31"/>
      <c r="T8695" s="31"/>
      <c r="U8695" s="169"/>
      <c r="V8695" s="150"/>
      <c r="W8695" s="342" t="str" cm="1">
        <f t="array" ref="W8695">IF(SUM(LEN(B8695:V8695))=0,"",IF(OR(OR(ISBLANK(F8695),SUM(LEN(C8695),LEN(D8695))=0),AND(NOT(E8695="Unknown"),ISBLANK(J8695)),AND(NOT(O8695="Unknown"),ISBLANK(R8695))),"Missing Information", INDEX(Table15[Entire Service Line Classification], MATCH(SUMIFS(Table15[Unique ID],Table15[System-Owned Portion],E8695,Table15[If Material Anything Other than "Lead" in Column E,Was Material Ever Previously Lead?],G8695,Table15[Customer-Owned Portion],O8695),Table15[Unique ID],0),0)))</f>
        <v/>
      </c>
      <c r="X8695"/>
    </row>
    <row r="8696" spans="2:24" x14ac:dyDescent="0.35">
      <c r="B8696" s="146"/>
      <c r="C8696" s="31"/>
      <c r="D8696" s="31"/>
      <c r="E8696" s="44"/>
      <c r="F8696" s="43"/>
      <c r="G8696" s="84"/>
      <c r="H8696" s="31"/>
      <c r="I8696" s="31"/>
      <c r="J8696" s="84"/>
      <c r="K8696" s="31"/>
      <c r="L8696" s="31"/>
      <c r="M8696" s="169"/>
      <c r="N8696" s="148"/>
      <c r="O8696" s="106"/>
      <c r="P8696" s="43"/>
      <c r="Q8696" s="31"/>
      <c r="R8696" s="84"/>
      <c r="S8696" s="31"/>
      <c r="T8696" s="31"/>
      <c r="U8696" s="169"/>
      <c r="V8696" s="150"/>
      <c r="W8696" s="342" t="str" cm="1">
        <f t="array" ref="W8696">IF(SUM(LEN(B8696:V8696))=0,"",IF(OR(OR(ISBLANK(F8696),SUM(LEN(C8696),LEN(D8696))=0),AND(NOT(E8696="Unknown"),ISBLANK(J8696)),AND(NOT(O8696="Unknown"),ISBLANK(R8696))),"Missing Information", INDEX(Table15[Entire Service Line Classification], MATCH(SUMIFS(Table15[Unique ID],Table15[System-Owned Portion],E8696,Table15[If Material Anything Other than "Lead" in Column E,Was Material Ever Previously Lead?],G8696,Table15[Customer-Owned Portion],O8696),Table15[Unique ID],0),0)))</f>
        <v/>
      </c>
      <c r="X8696"/>
    </row>
    <row r="8697" spans="2:24" x14ac:dyDescent="0.35">
      <c r="B8697" s="146"/>
      <c r="C8697" s="31"/>
      <c r="D8697" s="31"/>
      <c r="E8697" s="44"/>
      <c r="F8697" s="43"/>
      <c r="G8697" s="84"/>
      <c r="H8697" s="31"/>
      <c r="I8697" s="31"/>
      <c r="J8697" s="84"/>
      <c r="K8697" s="31"/>
      <c r="L8697" s="31"/>
      <c r="M8697" s="169"/>
      <c r="N8697" s="148"/>
      <c r="O8697" s="106"/>
      <c r="P8697" s="43"/>
      <c r="Q8697" s="31"/>
      <c r="R8697" s="84"/>
      <c r="S8697" s="31"/>
      <c r="T8697" s="31"/>
      <c r="U8697" s="169"/>
      <c r="V8697" s="150"/>
      <c r="W8697" s="342" t="str" cm="1">
        <f t="array" ref="W8697">IF(SUM(LEN(B8697:V8697))=0,"",IF(OR(OR(ISBLANK(F8697),SUM(LEN(C8697),LEN(D8697))=0),AND(NOT(E8697="Unknown"),ISBLANK(J8697)),AND(NOT(O8697="Unknown"),ISBLANK(R8697))),"Missing Information", INDEX(Table15[Entire Service Line Classification], MATCH(SUMIFS(Table15[Unique ID],Table15[System-Owned Portion],E8697,Table15[If Material Anything Other than "Lead" in Column E,Was Material Ever Previously Lead?],G8697,Table15[Customer-Owned Portion],O8697),Table15[Unique ID],0),0)))</f>
        <v/>
      </c>
      <c r="X8697"/>
    </row>
    <row r="8698" spans="2:24" x14ac:dyDescent="0.35">
      <c r="B8698" s="146"/>
      <c r="C8698" s="31"/>
      <c r="D8698" s="31"/>
      <c r="E8698" s="44"/>
      <c r="F8698" s="43"/>
      <c r="G8698" s="84"/>
      <c r="H8698" s="31"/>
      <c r="I8698" s="31"/>
      <c r="J8698" s="84"/>
      <c r="K8698" s="31"/>
      <c r="L8698" s="31"/>
      <c r="M8698" s="169"/>
      <c r="N8698" s="148"/>
      <c r="O8698" s="106"/>
      <c r="P8698" s="43"/>
      <c r="Q8698" s="31"/>
      <c r="R8698" s="84"/>
      <c r="S8698" s="31"/>
      <c r="T8698" s="31"/>
      <c r="U8698" s="169"/>
      <c r="V8698" s="150"/>
      <c r="W8698" s="342" t="str" cm="1">
        <f t="array" ref="W8698">IF(SUM(LEN(B8698:V8698))=0,"",IF(OR(OR(ISBLANK(F8698),SUM(LEN(C8698),LEN(D8698))=0),AND(NOT(E8698="Unknown"),ISBLANK(J8698)),AND(NOT(O8698="Unknown"),ISBLANK(R8698))),"Missing Information", INDEX(Table15[Entire Service Line Classification], MATCH(SUMIFS(Table15[Unique ID],Table15[System-Owned Portion],E8698,Table15[If Material Anything Other than "Lead" in Column E,Was Material Ever Previously Lead?],G8698,Table15[Customer-Owned Portion],O8698),Table15[Unique ID],0),0)))</f>
        <v/>
      </c>
      <c r="X8698"/>
    </row>
    <row r="8699" spans="2:24" x14ac:dyDescent="0.35">
      <c r="B8699" s="146"/>
      <c r="C8699" s="31"/>
      <c r="D8699" s="31"/>
      <c r="E8699" s="44"/>
      <c r="F8699" s="43"/>
      <c r="G8699" s="84"/>
      <c r="H8699" s="31"/>
      <c r="I8699" s="31"/>
      <c r="J8699" s="84"/>
      <c r="K8699" s="31"/>
      <c r="L8699" s="31"/>
      <c r="M8699" s="169"/>
      <c r="N8699" s="148"/>
      <c r="O8699" s="106"/>
      <c r="P8699" s="43"/>
      <c r="Q8699" s="31"/>
      <c r="R8699" s="84"/>
      <c r="S8699" s="31"/>
      <c r="T8699" s="31"/>
      <c r="U8699" s="169"/>
      <c r="V8699" s="150"/>
      <c r="W8699" s="342" t="str" cm="1">
        <f t="array" ref="W8699">IF(SUM(LEN(B8699:V8699))=0,"",IF(OR(OR(ISBLANK(F8699),SUM(LEN(C8699),LEN(D8699))=0),AND(NOT(E8699="Unknown"),ISBLANK(J8699)),AND(NOT(O8699="Unknown"),ISBLANK(R8699))),"Missing Information", INDEX(Table15[Entire Service Line Classification], MATCH(SUMIFS(Table15[Unique ID],Table15[System-Owned Portion],E8699,Table15[If Material Anything Other than "Lead" in Column E,Was Material Ever Previously Lead?],G8699,Table15[Customer-Owned Portion],O8699),Table15[Unique ID],0),0)))</f>
        <v/>
      </c>
      <c r="X8699"/>
    </row>
    <row r="8700" spans="2:24" x14ac:dyDescent="0.35">
      <c r="B8700" s="146"/>
      <c r="C8700" s="31"/>
      <c r="D8700" s="31"/>
      <c r="E8700" s="44"/>
      <c r="F8700" s="43"/>
      <c r="G8700" s="84"/>
      <c r="H8700" s="31"/>
      <c r="I8700" s="31"/>
      <c r="J8700" s="84"/>
      <c r="K8700" s="31"/>
      <c r="L8700" s="31"/>
      <c r="M8700" s="169"/>
      <c r="N8700" s="148"/>
      <c r="O8700" s="106"/>
      <c r="P8700" s="43"/>
      <c r="Q8700" s="31"/>
      <c r="R8700" s="84"/>
      <c r="S8700" s="31"/>
      <c r="T8700" s="31"/>
      <c r="U8700" s="169"/>
      <c r="V8700" s="150"/>
      <c r="W8700" s="342" t="str" cm="1">
        <f t="array" ref="W8700">IF(SUM(LEN(B8700:V8700))=0,"",IF(OR(OR(ISBLANK(F8700),SUM(LEN(C8700),LEN(D8700))=0),AND(NOT(E8700="Unknown"),ISBLANK(J8700)),AND(NOT(O8700="Unknown"),ISBLANK(R8700))),"Missing Information", INDEX(Table15[Entire Service Line Classification], MATCH(SUMIFS(Table15[Unique ID],Table15[System-Owned Portion],E8700,Table15[If Material Anything Other than "Lead" in Column E,Was Material Ever Previously Lead?],G8700,Table15[Customer-Owned Portion],O8700),Table15[Unique ID],0),0)))</f>
        <v/>
      </c>
      <c r="X8700"/>
    </row>
    <row r="8701" spans="2:24" x14ac:dyDescent="0.35">
      <c r="B8701" s="146"/>
      <c r="C8701" s="31"/>
      <c r="D8701" s="31"/>
      <c r="E8701" s="44"/>
      <c r="F8701" s="43"/>
      <c r="G8701" s="84"/>
      <c r="H8701" s="31"/>
      <c r="I8701" s="31"/>
      <c r="J8701" s="84"/>
      <c r="K8701" s="31"/>
      <c r="L8701" s="31"/>
      <c r="M8701" s="169"/>
      <c r="N8701" s="148"/>
      <c r="O8701" s="106"/>
      <c r="P8701" s="43"/>
      <c r="Q8701" s="31"/>
      <c r="R8701" s="84"/>
      <c r="S8701" s="31"/>
      <c r="T8701" s="31"/>
      <c r="U8701" s="169"/>
      <c r="V8701" s="150"/>
      <c r="W8701" s="342" t="str" cm="1">
        <f t="array" ref="W8701">IF(SUM(LEN(B8701:V8701))=0,"",IF(OR(OR(ISBLANK(F8701),SUM(LEN(C8701),LEN(D8701))=0),AND(NOT(E8701="Unknown"),ISBLANK(J8701)),AND(NOT(O8701="Unknown"),ISBLANK(R8701))),"Missing Information", INDEX(Table15[Entire Service Line Classification], MATCH(SUMIFS(Table15[Unique ID],Table15[System-Owned Portion],E8701,Table15[If Material Anything Other than "Lead" in Column E,Was Material Ever Previously Lead?],G8701,Table15[Customer-Owned Portion],O8701),Table15[Unique ID],0),0)))</f>
        <v/>
      </c>
      <c r="X8701"/>
    </row>
    <row r="8702" spans="2:24" x14ac:dyDescent="0.35">
      <c r="B8702" s="146"/>
      <c r="C8702" s="31"/>
      <c r="D8702" s="31"/>
      <c r="E8702" s="44"/>
      <c r="F8702" s="43"/>
      <c r="G8702" s="84"/>
      <c r="H8702" s="31"/>
      <c r="I8702" s="31"/>
      <c r="J8702" s="84"/>
      <c r="K8702" s="31"/>
      <c r="L8702" s="31"/>
      <c r="M8702" s="169"/>
      <c r="N8702" s="148"/>
      <c r="O8702" s="106"/>
      <c r="P8702" s="43"/>
      <c r="Q8702" s="31"/>
      <c r="R8702" s="84"/>
      <c r="S8702" s="31"/>
      <c r="T8702" s="31"/>
      <c r="U8702" s="169"/>
      <c r="V8702" s="150"/>
      <c r="W8702" s="342" t="str" cm="1">
        <f t="array" ref="W8702">IF(SUM(LEN(B8702:V8702))=0,"",IF(OR(OR(ISBLANK(F8702),SUM(LEN(C8702),LEN(D8702))=0),AND(NOT(E8702="Unknown"),ISBLANK(J8702)),AND(NOT(O8702="Unknown"),ISBLANK(R8702))),"Missing Information", INDEX(Table15[Entire Service Line Classification], MATCH(SUMIFS(Table15[Unique ID],Table15[System-Owned Portion],E8702,Table15[If Material Anything Other than "Lead" in Column E,Was Material Ever Previously Lead?],G8702,Table15[Customer-Owned Portion],O8702),Table15[Unique ID],0),0)))</f>
        <v/>
      </c>
      <c r="X8702"/>
    </row>
    <row r="8703" spans="2:24" x14ac:dyDescent="0.35">
      <c r="B8703" s="146"/>
      <c r="C8703" s="31"/>
      <c r="D8703" s="31"/>
      <c r="E8703" s="44"/>
      <c r="F8703" s="43"/>
      <c r="G8703" s="84"/>
      <c r="H8703" s="31"/>
      <c r="I8703" s="31"/>
      <c r="J8703" s="84"/>
      <c r="K8703" s="31"/>
      <c r="L8703" s="31"/>
      <c r="M8703" s="169"/>
      <c r="N8703" s="148"/>
      <c r="O8703" s="106"/>
      <c r="P8703" s="43"/>
      <c r="Q8703" s="31"/>
      <c r="R8703" s="84"/>
      <c r="S8703" s="31"/>
      <c r="T8703" s="31"/>
      <c r="U8703" s="169"/>
      <c r="V8703" s="150"/>
      <c r="W8703" s="342" t="str" cm="1">
        <f t="array" ref="W8703">IF(SUM(LEN(B8703:V8703))=0,"",IF(OR(OR(ISBLANK(F8703),SUM(LEN(C8703),LEN(D8703))=0),AND(NOT(E8703="Unknown"),ISBLANK(J8703)),AND(NOT(O8703="Unknown"),ISBLANK(R8703))),"Missing Information", INDEX(Table15[Entire Service Line Classification], MATCH(SUMIFS(Table15[Unique ID],Table15[System-Owned Portion],E8703,Table15[If Material Anything Other than "Lead" in Column E,Was Material Ever Previously Lead?],G8703,Table15[Customer-Owned Portion],O8703),Table15[Unique ID],0),0)))</f>
        <v/>
      </c>
      <c r="X8703"/>
    </row>
    <row r="8704" spans="2:24" x14ac:dyDescent="0.35">
      <c r="B8704" s="146"/>
      <c r="C8704" s="31"/>
      <c r="D8704" s="31"/>
      <c r="E8704" s="44"/>
      <c r="F8704" s="43"/>
      <c r="G8704" s="84"/>
      <c r="H8704" s="31"/>
      <c r="I8704" s="31"/>
      <c r="J8704" s="84"/>
      <c r="K8704" s="31"/>
      <c r="L8704" s="31"/>
      <c r="M8704" s="169"/>
      <c r="N8704" s="148"/>
      <c r="O8704" s="106"/>
      <c r="P8704" s="43"/>
      <c r="Q8704" s="31"/>
      <c r="R8704" s="84"/>
      <c r="S8704" s="31"/>
      <c r="T8704" s="31"/>
      <c r="U8704" s="169"/>
      <c r="V8704" s="150"/>
      <c r="W8704" s="342" t="str" cm="1">
        <f t="array" ref="W8704">IF(SUM(LEN(B8704:V8704))=0,"",IF(OR(OR(ISBLANK(F8704),SUM(LEN(C8704),LEN(D8704))=0),AND(NOT(E8704="Unknown"),ISBLANK(J8704)),AND(NOT(O8704="Unknown"),ISBLANK(R8704))),"Missing Information", INDEX(Table15[Entire Service Line Classification], MATCH(SUMIFS(Table15[Unique ID],Table15[System-Owned Portion],E8704,Table15[If Material Anything Other than "Lead" in Column E,Was Material Ever Previously Lead?],G8704,Table15[Customer-Owned Portion],O8704),Table15[Unique ID],0),0)))</f>
        <v/>
      </c>
      <c r="X8704"/>
    </row>
    <row r="8705" spans="2:24" x14ac:dyDescent="0.35">
      <c r="B8705" s="146"/>
      <c r="C8705" s="31"/>
      <c r="D8705" s="31"/>
      <c r="E8705" s="44"/>
      <c r="F8705" s="43"/>
      <c r="G8705" s="84"/>
      <c r="H8705" s="31"/>
      <c r="I8705" s="31"/>
      <c r="J8705" s="84"/>
      <c r="K8705" s="31"/>
      <c r="L8705" s="31"/>
      <c r="M8705" s="169"/>
      <c r="N8705" s="148"/>
      <c r="O8705" s="106"/>
      <c r="P8705" s="43"/>
      <c r="Q8705" s="31"/>
      <c r="R8705" s="84"/>
      <c r="S8705" s="31"/>
      <c r="T8705" s="31"/>
      <c r="U8705" s="169"/>
      <c r="V8705" s="150"/>
      <c r="W8705" s="342" t="str" cm="1">
        <f t="array" ref="W8705">IF(SUM(LEN(B8705:V8705))=0,"",IF(OR(OR(ISBLANK(F8705),SUM(LEN(C8705),LEN(D8705))=0),AND(NOT(E8705="Unknown"),ISBLANK(J8705)),AND(NOT(O8705="Unknown"),ISBLANK(R8705))),"Missing Information", INDEX(Table15[Entire Service Line Classification], MATCH(SUMIFS(Table15[Unique ID],Table15[System-Owned Portion],E8705,Table15[If Material Anything Other than "Lead" in Column E,Was Material Ever Previously Lead?],G8705,Table15[Customer-Owned Portion],O8705),Table15[Unique ID],0),0)))</f>
        <v/>
      </c>
      <c r="X8705"/>
    </row>
    <row r="8706" spans="2:24" x14ac:dyDescent="0.35">
      <c r="B8706" s="146"/>
      <c r="C8706" s="31"/>
      <c r="D8706" s="31"/>
      <c r="E8706" s="44"/>
      <c r="F8706" s="43"/>
      <c r="G8706" s="84"/>
      <c r="H8706" s="31"/>
      <c r="I8706" s="31"/>
      <c r="J8706" s="84"/>
      <c r="K8706" s="31"/>
      <c r="L8706" s="31"/>
      <c r="M8706" s="169"/>
      <c r="N8706" s="148"/>
      <c r="O8706" s="106"/>
      <c r="P8706" s="43"/>
      <c r="Q8706" s="31"/>
      <c r="R8706" s="84"/>
      <c r="S8706" s="31"/>
      <c r="T8706" s="31"/>
      <c r="U8706" s="169"/>
      <c r="V8706" s="150"/>
      <c r="W8706" s="342" t="str" cm="1">
        <f t="array" ref="W8706">IF(SUM(LEN(B8706:V8706))=0,"",IF(OR(OR(ISBLANK(F8706),SUM(LEN(C8706),LEN(D8706))=0),AND(NOT(E8706="Unknown"),ISBLANK(J8706)),AND(NOT(O8706="Unknown"),ISBLANK(R8706))),"Missing Information", INDEX(Table15[Entire Service Line Classification], MATCH(SUMIFS(Table15[Unique ID],Table15[System-Owned Portion],E8706,Table15[If Material Anything Other than "Lead" in Column E,Was Material Ever Previously Lead?],G8706,Table15[Customer-Owned Portion],O8706),Table15[Unique ID],0),0)))</f>
        <v/>
      </c>
      <c r="X8706"/>
    </row>
    <row r="8707" spans="2:24" x14ac:dyDescent="0.35">
      <c r="B8707" s="146"/>
      <c r="C8707" s="31"/>
      <c r="D8707" s="31"/>
      <c r="E8707" s="44"/>
      <c r="F8707" s="43"/>
      <c r="G8707" s="84"/>
      <c r="H8707" s="31"/>
      <c r="I8707" s="31"/>
      <c r="J8707" s="84"/>
      <c r="K8707" s="31"/>
      <c r="L8707" s="31"/>
      <c r="M8707" s="169"/>
      <c r="N8707" s="148"/>
      <c r="O8707" s="106"/>
      <c r="P8707" s="43"/>
      <c r="Q8707" s="31"/>
      <c r="R8707" s="84"/>
      <c r="S8707" s="31"/>
      <c r="T8707" s="31"/>
      <c r="U8707" s="169"/>
      <c r="V8707" s="150"/>
      <c r="W8707" s="342" t="str" cm="1">
        <f t="array" ref="W8707">IF(SUM(LEN(B8707:V8707))=0,"",IF(OR(OR(ISBLANK(F8707),SUM(LEN(C8707),LEN(D8707))=0),AND(NOT(E8707="Unknown"),ISBLANK(J8707)),AND(NOT(O8707="Unknown"),ISBLANK(R8707))),"Missing Information", INDEX(Table15[Entire Service Line Classification], MATCH(SUMIFS(Table15[Unique ID],Table15[System-Owned Portion],E8707,Table15[If Material Anything Other than "Lead" in Column E,Was Material Ever Previously Lead?],G8707,Table15[Customer-Owned Portion],O8707),Table15[Unique ID],0),0)))</f>
        <v/>
      </c>
      <c r="X8707"/>
    </row>
    <row r="8708" spans="2:24" x14ac:dyDescent="0.35">
      <c r="B8708" s="146"/>
      <c r="C8708" s="31"/>
      <c r="D8708" s="31"/>
      <c r="E8708" s="44"/>
      <c r="F8708" s="43"/>
      <c r="G8708" s="84"/>
      <c r="H8708" s="31"/>
      <c r="I8708" s="31"/>
      <c r="J8708" s="84"/>
      <c r="K8708" s="31"/>
      <c r="L8708" s="31"/>
      <c r="M8708" s="169"/>
      <c r="N8708" s="148"/>
      <c r="O8708" s="106"/>
      <c r="P8708" s="43"/>
      <c r="Q8708" s="31"/>
      <c r="R8708" s="84"/>
      <c r="S8708" s="31"/>
      <c r="T8708" s="31"/>
      <c r="U8708" s="169"/>
      <c r="V8708" s="150"/>
      <c r="W8708" s="342" t="str" cm="1">
        <f t="array" ref="W8708">IF(SUM(LEN(B8708:V8708))=0,"",IF(OR(OR(ISBLANK(F8708),SUM(LEN(C8708),LEN(D8708))=0),AND(NOT(E8708="Unknown"),ISBLANK(J8708)),AND(NOT(O8708="Unknown"),ISBLANK(R8708))),"Missing Information", INDEX(Table15[Entire Service Line Classification], MATCH(SUMIFS(Table15[Unique ID],Table15[System-Owned Portion],E8708,Table15[If Material Anything Other than "Lead" in Column E,Was Material Ever Previously Lead?],G8708,Table15[Customer-Owned Portion],O8708),Table15[Unique ID],0),0)))</f>
        <v/>
      </c>
      <c r="X8708"/>
    </row>
    <row r="8709" spans="2:24" x14ac:dyDescent="0.35">
      <c r="B8709" s="146"/>
      <c r="C8709" s="31"/>
      <c r="D8709" s="31"/>
      <c r="E8709" s="44"/>
      <c r="F8709" s="43"/>
      <c r="G8709" s="84"/>
      <c r="H8709" s="31"/>
      <c r="I8709" s="31"/>
      <c r="J8709" s="84"/>
      <c r="K8709" s="31"/>
      <c r="L8709" s="31"/>
      <c r="M8709" s="169"/>
      <c r="N8709" s="148"/>
      <c r="O8709" s="106"/>
      <c r="P8709" s="43"/>
      <c r="Q8709" s="31"/>
      <c r="R8709" s="84"/>
      <c r="S8709" s="31"/>
      <c r="T8709" s="31"/>
      <c r="U8709" s="169"/>
      <c r="V8709" s="150"/>
      <c r="W8709" s="342" t="str" cm="1">
        <f t="array" ref="W8709">IF(SUM(LEN(B8709:V8709))=0,"",IF(OR(OR(ISBLANK(F8709),SUM(LEN(C8709),LEN(D8709))=0),AND(NOT(E8709="Unknown"),ISBLANK(J8709)),AND(NOT(O8709="Unknown"),ISBLANK(R8709))),"Missing Information", INDEX(Table15[Entire Service Line Classification], MATCH(SUMIFS(Table15[Unique ID],Table15[System-Owned Portion],E8709,Table15[If Material Anything Other than "Lead" in Column E,Was Material Ever Previously Lead?],G8709,Table15[Customer-Owned Portion],O8709),Table15[Unique ID],0),0)))</f>
        <v/>
      </c>
      <c r="X8709"/>
    </row>
    <row r="8710" spans="2:24" x14ac:dyDescent="0.35">
      <c r="B8710" s="146"/>
      <c r="C8710" s="31"/>
      <c r="D8710" s="31"/>
      <c r="E8710" s="44"/>
      <c r="F8710" s="43"/>
      <c r="G8710" s="84"/>
      <c r="H8710" s="31"/>
      <c r="I8710" s="31"/>
      <c r="J8710" s="84"/>
      <c r="K8710" s="31"/>
      <c r="L8710" s="31"/>
      <c r="M8710" s="169"/>
      <c r="N8710" s="148"/>
      <c r="O8710" s="106"/>
      <c r="P8710" s="43"/>
      <c r="Q8710" s="31"/>
      <c r="R8710" s="84"/>
      <c r="S8710" s="31"/>
      <c r="T8710" s="31"/>
      <c r="U8710" s="169"/>
      <c r="V8710" s="150"/>
      <c r="W8710" s="342" t="str" cm="1">
        <f t="array" ref="W8710">IF(SUM(LEN(B8710:V8710))=0,"",IF(OR(OR(ISBLANK(F8710),SUM(LEN(C8710),LEN(D8710))=0),AND(NOT(E8710="Unknown"),ISBLANK(J8710)),AND(NOT(O8710="Unknown"),ISBLANK(R8710))),"Missing Information", INDEX(Table15[Entire Service Line Classification], MATCH(SUMIFS(Table15[Unique ID],Table15[System-Owned Portion],E8710,Table15[If Material Anything Other than "Lead" in Column E,Was Material Ever Previously Lead?],G8710,Table15[Customer-Owned Portion],O8710),Table15[Unique ID],0),0)))</f>
        <v/>
      </c>
      <c r="X8710"/>
    </row>
    <row r="8711" spans="2:24" x14ac:dyDescent="0.35">
      <c r="B8711" s="146"/>
      <c r="C8711" s="31"/>
      <c r="D8711" s="31"/>
      <c r="E8711" s="44"/>
      <c r="F8711" s="43"/>
      <c r="G8711" s="84"/>
      <c r="H8711" s="31"/>
      <c r="I8711" s="31"/>
      <c r="J8711" s="84"/>
      <c r="K8711" s="31"/>
      <c r="L8711" s="31"/>
      <c r="M8711" s="169"/>
      <c r="N8711" s="148"/>
      <c r="O8711" s="106"/>
      <c r="P8711" s="43"/>
      <c r="Q8711" s="31"/>
      <c r="R8711" s="84"/>
      <c r="S8711" s="31"/>
      <c r="T8711" s="31"/>
      <c r="U8711" s="169"/>
      <c r="V8711" s="150"/>
      <c r="W8711" s="342" t="str" cm="1">
        <f t="array" ref="W8711">IF(SUM(LEN(B8711:V8711))=0,"",IF(OR(OR(ISBLANK(F8711),SUM(LEN(C8711),LEN(D8711))=0),AND(NOT(E8711="Unknown"),ISBLANK(J8711)),AND(NOT(O8711="Unknown"),ISBLANK(R8711))),"Missing Information", INDEX(Table15[Entire Service Line Classification], MATCH(SUMIFS(Table15[Unique ID],Table15[System-Owned Portion],E8711,Table15[If Material Anything Other than "Lead" in Column E,Was Material Ever Previously Lead?],G8711,Table15[Customer-Owned Portion],O8711),Table15[Unique ID],0),0)))</f>
        <v/>
      </c>
      <c r="X8711"/>
    </row>
    <row r="8712" spans="2:24" x14ac:dyDescent="0.35">
      <c r="B8712" s="146"/>
      <c r="C8712" s="31"/>
      <c r="D8712" s="31"/>
      <c r="E8712" s="44"/>
      <c r="F8712" s="43"/>
      <c r="G8712" s="84"/>
      <c r="H8712" s="31"/>
      <c r="I8712" s="31"/>
      <c r="J8712" s="84"/>
      <c r="K8712" s="31"/>
      <c r="L8712" s="31"/>
      <c r="M8712" s="169"/>
      <c r="N8712" s="148"/>
      <c r="O8712" s="106"/>
      <c r="P8712" s="43"/>
      <c r="Q8712" s="31"/>
      <c r="R8712" s="84"/>
      <c r="S8712" s="31"/>
      <c r="T8712" s="31"/>
      <c r="U8712" s="169"/>
      <c r="V8712" s="150"/>
      <c r="W8712" s="342" t="str" cm="1">
        <f t="array" ref="W8712">IF(SUM(LEN(B8712:V8712))=0,"",IF(OR(OR(ISBLANK(F8712),SUM(LEN(C8712),LEN(D8712))=0),AND(NOT(E8712="Unknown"),ISBLANK(J8712)),AND(NOT(O8712="Unknown"),ISBLANK(R8712))),"Missing Information", INDEX(Table15[Entire Service Line Classification], MATCH(SUMIFS(Table15[Unique ID],Table15[System-Owned Portion],E8712,Table15[If Material Anything Other than "Lead" in Column E,Was Material Ever Previously Lead?],G8712,Table15[Customer-Owned Portion],O8712),Table15[Unique ID],0),0)))</f>
        <v/>
      </c>
      <c r="X8712"/>
    </row>
    <row r="8713" spans="2:24" x14ac:dyDescent="0.35">
      <c r="B8713" s="146"/>
      <c r="C8713" s="31"/>
      <c r="D8713" s="31"/>
      <c r="E8713" s="44"/>
      <c r="F8713" s="43"/>
      <c r="G8713" s="84"/>
      <c r="H8713" s="31"/>
      <c r="I8713" s="31"/>
      <c r="J8713" s="84"/>
      <c r="K8713" s="31"/>
      <c r="L8713" s="31"/>
      <c r="M8713" s="169"/>
      <c r="N8713" s="148"/>
      <c r="O8713" s="106"/>
      <c r="P8713" s="43"/>
      <c r="Q8713" s="31"/>
      <c r="R8713" s="84"/>
      <c r="S8713" s="31"/>
      <c r="T8713" s="31"/>
      <c r="U8713" s="169"/>
      <c r="V8713" s="150"/>
      <c r="W8713" s="342" t="str" cm="1">
        <f t="array" ref="W8713">IF(SUM(LEN(B8713:V8713))=0,"",IF(OR(OR(ISBLANK(F8713),SUM(LEN(C8713),LEN(D8713))=0),AND(NOT(E8713="Unknown"),ISBLANK(J8713)),AND(NOT(O8713="Unknown"),ISBLANK(R8713))),"Missing Information", INDEX(Table15[Entire Service Line Classification], MATCH(SUMIFS(Table15[Unique ID],Table15[System-Owned Portion],E8713,Table15[If Material Anything Other than "Lead" in Column E,Was Material Ever Previously Lead?],G8713,Table15[Customer-Owned Portion],O8713),Table15[Unique ID],0),0)))</f>
        <v/>
      </c>
      <c r="X8713"/>
    </row>
    <row r="8714" spans="2:24" x14ac:dyDescent="0.35">
      <c r="B8714" s="146"/>
      <c r="C8714" s="31"/>
      <c r="D8714" s="31"/>
      <c r="E8714" s="44"/>
      <c r="F8714" s="43"/>
      <c r="G8714" s="84"/>
      <c r="H8714" s="31"/>
      <c r="I8714" s="31"/>
      <c r="J8714" s="84"/>
      <c r="K8714" s="31"/>
      <c r="L8714" s="31"/>
      <c r="M8714" s="169"/>
      <c r="N8714" s="148"/>
      <c r="O8714" s="106"/>
      <c r="P8714" s="43"/>
      <c r="Q8714" s="31"/>
      <c r="R8714" s="84"/>
      <c r="S8714" s="31"/>
      <c r="T8714" s="31"/>
      <c r="U8714" s="169"/>
      <c r="V8714" s="150"/>
      <c r="W8714" s="342" t="str" cm="1">
        <f t="array" ref="W8714">IF(SUM(LEN(B8714:V8714))=0,"",IF(OR(OR(ISBLANK(F8714),SUM(LEN(C8714),LEN(D8714))=0),AND(NOT(E8714="Unknown"),ISBLANK(J8714)),AND(NOT(O8714="Unknown"),ISBLANK(R8714))),"Missing Information", INDEX(Table15[Entire Service Line Classification], MATCH(SUMIFS(Table15[Unique ID],Table15[System-Owned Portion],E8714,Table15[If Material Anything Other than "Lead" in Column E,Was Material Ever Previously Lead?],G8714,Table15[Customer-Owned Portion],O8714),Table15[Unique ID],0),0)))</f>
        <v/>
      </c>
      <c r="X8714"/>
    </row>
    <row r="8715" spans="2:24" x14ac:dyDescent="0.35">
      <c r="B8715" s="146"/>
      <c r="C8715" s="31"/>
      <c r="D8715" s="31"/>
      <c r="E8715" s="44"/>
      <c r="F8715" s="43"/>
      <c r="G8715" s="84"/>
      <c r="H8715" s="31"/>
      <c r="I8715" s="31"/>
      <c r="J8715" s="84"/>
      <c r="K8715" s="31"/>
      <c r="L8715" s="31"/>
      <c r="M8715" s="169"/>
      <c r="N8715" s="148"/>
      <c r="O8715" s="106"/>
      <c r="P8715" s="43"/>
      <c r="Q8715" s="31"/>
      <c r="R8715" s="84"/>
      <c r="S8715" s="31"/>
      <c r="T8715" s="31"/>
      <c r="U8715" s="169"/>
      <c r="V8715" s="150"/>
      <c r="W8715" s="342" t="str" cm="1">
        <f t="array" ref="W8715">IF(SUM(LEN(B8715:V8715))=0,"",IF(OR(OR(ISBLANK(F8715),SUM(LEN(C8715),LEN(D8715))=0),AND(NOT(E8715="Unknown"),ISBLANK(J8715)),AND(NOT(O8715="Unknown"),ISBLANK(R8715))),"Missing Information", INDEX(Table15[Entire Service Line Classification], MATCH(SUMIFS(Table15[Unique ID],Table15[System-Owned Portion],E8715,Table15[If Material Anything Other than "Lead" in Column E,Was Material Ever Previously Lead?],G8715,Table15[Customer-Owned Portion],O8715),Table15[Unique ID],0),0)))</f>
        <v/>
      </c>
      <c r="X8715"/>
    </row>
    <row r="8716" spans="2:24" x14ac:dyDescent="0.35">
      <c r="B8716" s="146"/>
      <c r="C8716" s="31"/>
      <c r="D8716" s="31"/>
      <c r="E8716" s="44"/>
      <c r="F8716" s="43"/>
      <c r="G8716" s="84"/>
      <c r="H8716" s="31"/>
      <c r="I8716" s="31"/>
      <c r="J8716" s="84"/>
      <c r="K8716" s="31"/>
      <c r="L8716" s="31"/>
      <c r="M8716" s="169"/>
      <c r="N8716" s="148"/>
      <c r="O8716" s="106"/>
      <c r="P8716" s="43"/>
      <c r="Q8716" s="31"/>
      <c r="R8716" s="84"/>
      <c r="S8716" s="31"/>
      <c r="T8716" s="31"/>
      <c r="U8716" s="169"/>
      <c r="V8716" s="150"/>
      <c r="W8716" s="342" t="str" cm="1">
        <f t="array" ref="W8716">IF(SUM(LEN(B8716:V8716))=0,"",IF(OR(OR(ISBLANK(F8716),SUM(LEN(C8716),LEN(D8716))=0),AND(NOT(E8716="Unknown"),ISBLANK(J8716)),AND(NOT(O8716="Unknown"),ISBLANK(R8716))),"Missing Information", INDEX(Table15[Entire Service Line Classification], MATCH(SUMIFS(Table15[Unique ID],Table15[System-Owned Portion],E8716,Table15[If Material Anything Other than "Lead" in Column E,Was Material Ever Previously Lead?],G8716,Table15[Customer-Owned Portion],O8716),Table15[Unique ID],0),0)))</f>
        <v/>
      </c>
      <c r="X8716"/>
    </row>
    <row r="8717" spans="2:24" x14ac:dyDescent="0.35">
      <c r="B8717" s="146"/>
      <c r="C8717" s="31"/>
      <c r="D8717" s="31"/>
      <c r="E8717" s="44"/>
      <c r="F8717" s="43"/>
      <c r="G8717" s="84"/>
      <c r="H8717" s="31"/>
      <c r="I8717" s="31"/>
      <c r="J8717" s="84"/>
      <c r="K8717" s="31"/>
      <c r="L8717" s="31"/>
      <c r="M8717" s="169"/>
      <c r="N8717" s="148"/>
      <c r="O8717" s="106"/>
      <c r="P8717" s="43"/>
      <c r="Q8717" s="31"/>
      <c r="R8717" s="84"/>
      <c r="S8717" s="31"/>
      <c r="T8717" s="31"/>
      <c r="U8717" s="169"/>
      <c r="V8717" s="150"/>
      <c r="W8717" s="342" t="str" cm="1">
        <f t="array" ref="W8717">IF(SUM(LEN(B8717:V8717))=0,"",IF(OR(OR(ISBLANK(F8717),SUM(LEN(C8717),LEN(D8717))=0),AND(NOT(E8717="Unknown"),ISBLANK(J8717)),AND(NOT(O8717="Unknown"),ISBLANK(R8717))),"Missing Information", INDEX(Table15[Entire Service Line Classification], MATCH(SUMIFS(Table15[Unique ID],Table15[System-Owned Portion],E8717,Table15[If Material Anything Other than "Lead" in Column E,Was Material Ever Previously Lead?],G8717,Table15[Customer-Owned Portion],O8717),Table15[Unique ID],0),0)))</f>
        <v/>
      </c>
      <c r="X8717"/>
    </row>
    <row r="8718" spans="2:24" x14ac:dyDescent="0.35">
      <c r="B8718" s="146"/>
      <c r="C8718" s="31"/>
      <c r="D8718" s="31"/>
      <c r="E8718" s="44"/>
      <c r="F8718" s="43"/>
      <c r="G8718" s="84"/>
      <c r="H8718" s="31"/>
      <c r="I8718" s="31"/>
      <c r="J8718" s="84"/>
      <c r="K8718" s="31"/>
      <c r="L8718" s="31"/>
      <c r="M8718" s="169"/>
      <c r="N8718" s="148"/>
      <c r="O8718" s="106"/>
      <c r="P8718" s="43"/>
      <c r="Q8718" s="31"/>
      <c r="R8718" s="84"/>
      <c r="S8718" s="31"/>
      <c r="T8718" s="31"/>
      <c r="U8718" s="169"/>
      <c r="V8718" s="150"/>
      <c r="W8718" s="342" t="str" cm="1">
        <f t="array" ref="W8718">IF(SUM(LEN(B8718:V8718))=0,"",IF(OR(OR(ISBLANK(F8718),SUM(LEN(C8718),LEN(D8718))=0),AND(NOT(E8718="Unknown"),ISBLANK(J8718)),AND(NOT(O8718="Unknown"),ISBLANK(R8718))),"Missing Information", INDEX(Table15[Entire Service Line Classification], MATCH(SUMIFS(Table15[Unique ID],Table15[System-Owned Portion],E8718,Table15[If Material Anything Other than "Lead" in Column E,Was Material Ever Previously Lead?],G8718,Table15[Customer-Owned Portion],O8718),Table15[Unique ID],0),0)))</f>
        <v/>
      </c>
      <c r="X8718"/>
    </row>
    <row r="8719" spans="2:24" x14ac:dyDescent="0.35">
      <c r="B8719" s="146"/>
      <c r="C8719" s="31"/>
      <c r="D8719" s="31"/>
      <c r="E8719" s="44"/>
      <c r="F8719" s="43"/>
      <c r="G8719" s="84"/>
      <c r="H8719" s="31"/>
      <c r="I8719" s="31"/>
      <c r="J8719" s="84"/>
      <c r="K8719" s="31"/>
      <c r="L8719" s="31"/>
      <c r="M8719" s="169"/>
      <c r="N8719" s="148"/>
      <c r="O8719" s="106"/>
      <c r="P8719" s="43"/>
      <c r="Q8719" s="31"/>
      <c r="R8719" s="84"/>
      <c r="S8719" s="31"/>
      <c r="T8719" s="31"/>
      <c r="U8719" s="169"/>
      <c r="V8719" s="150"/>
      <c r="W8719" s="342" t="str" cm="1">
        <f t="array" ref="W8719">IF(SUM(LEN(B8719:V8719))=0,"",IF(OR(OR(ISBLANK(F8719),SUM(LEN(C8719),LEN(D8719))=0),AND(NOT(E8719="Unknown"),ISBLANK(J8719)),AND(NOT(O8719="Unknown"),ISBLANK(R8719))),"Missing Information", INDEX(Table15[Entire Service Line Classification], MATCH(SUMIFS(Table15[Unique ID],Table15[System-Owned Portion],E8719,Table15[If Material Anything Other than "Lead" in Column E,Was Material Ever Previously Lead?],G8719,Table15[Customer-Owned Portion],O8719),Table15[Unique ID],0),0)))</f>
        <v/>
      </c>
      <c r="X8719"/>
    </row>
    <row r="8720" spans="2:24" x14ac:dyDescent="0.35">
      <c r="B8720" s="146"/>
      <c r="C8720" s="31"/>
      <c r="D8720" s="31"/>
      <c r="E8720" s="44"/>
      <c r="F8720" s="43"/>
      <c r="G8720" s="84"/>
      <c r="H8720" s="31"/>
      <c r="I8720" s="31"/>
      <c r="J8720" s="84"/>
      <c r="K8720" s="31"/>
      <c r="L8720" s="31"/>
      <c r="M8720" s="169"/>
      <c r="N8720" s="148"/>
      <c r="O8720" s="106"/>
      <c r="P8720" s="43"/>
      <c r="Q8720" s="31"/>
      <c r="R8720" s="84"/>
      <c r="S8720" s="31"/>
      <c r="T8720" s="31"/>
      <c r="U8720" s="169"/>
      <c r="V8720" s="150"/>
      <c r="W8720" s="342" t="str" cm="1">
        <f t="array" ref="W8720">IF(SUM(LEN(B8720:V8720))=0,"",IF(OR(OR(ISBLANK(F8720),SUM(LEN(C8720),LEN(D8720))=0),AND(NOT(E8720="Unknown"),ISBLANK(J8720)),AND(NOT(O8720="Unknown"),ISBLANK(R8720))),"Missing Information", INDEX(Table15[Entire Service Line Classification], MATCH(SUMIFS(Table15[Unique ID],Table15[System-Owned Portion],E8720,Table15[If Material Anything Other than "Lead" in Column E,Was Material Ever Previously Lead?],G8720,Table15[Customer-Owned Portion],O8720),Table15[Unique ID],0),0)))</f>
        <v/>
      </c>
      <c r="X8720"/>
    </row>
    <row r="8721" spans="2:24" x14ac:dyDescent="0.35">
      <c r="B8721" s="146"/>
      <c r="C8721" s="31"/>
      <c r="D8721" s="31"/>
      <c r="E8721" s="44"/>
      <c r="F8721" s="43"/>
      <c r="G8721" s="84"/>
      <c r="H8721" s="31"/>
      <c r="I8721" s="31"/>
      <c r="J8721" s="84"/>
      <c r="K8721" s="31"/>
      <c r="L8721" s="31"/>
      <c r="M8721" s="169"/>
      <c r="N8721" s="148"/>
      <c r="O8721" s="106"/>
      <c r="P8721" s="43"/>
      <c r="Q8721" s="31"/>
      <c r="R8721" s="84"/>
      <c r="S8721" s="31"/>
      <c r="T8721" s="31"/>
      <c r="U8721" s="169"/>
      <c r="V8721" s="150"/>
      <c r="W8721" s="342" t="str" cm="1">
        <f t="array" ref="W8721">IF(SUM(LEN(B8721:V8721))=0,"",IF(OR(OR(ISBLANK(F8721),SUM(LEN(C8721),LEN(D8721))=0),AND(NOT(E8721="Unknown"),ISBLANK(J8721)),AND(NOT(O8721="Unknown"),ISBLANK(R8721))),"Missing Information", INDEX(Table15[Entire Service Line Classification], MATCH(SUMIFS(Table15[Unique ID],Table15[System-Owned Portion],E8721,Table15[If Material Anything Other than "Lead" in Column E,Was Material Ever Previously Lead?],G8721,Table15[Customer-Owned Portion],O8721),Table15[Unique ID],0),0)))</f>
        <v/>
      </c>
      <c r="X8721"/>
    </row>
    <row r="8722" spans="2:24" x14ac:dyDescent="0.35">
      <c r="B8722" s="146"/>
      <c r="C8722" s="31"/>
      <c r="D8722" s="31"/>
      <c r="E8722" s="44"/>
      <c r="F8722" s="43"/>
      <c r="G8722" s="84"/>
      <c r="H8722" s="31"/>
      <c r="I8722" s="31"/>
      <c r="J8722" s="84"/>
      <c r="K8722" s="31"/>
      <c r="L8722" s="31"/>
      <c r="M8722" s="169"/>
      <c r="N8722" s="148"/>
      <c r="O8722" s="106"/>
      <c r="P8722" s="43"/>
      <c r="Q8722" s="31"/>
      <c r="R8722" s="84"/>
      <c r="S8722" s="31"/>
      <c r="T8722" s="31"/>
      <c r="U8722" s="169"/>
      <c r="V8722" s="150"/>
      <c r="W8722" s="342" t="str" cm="1">
        <f t="array" ref="W8722">IF(SUM(LEN(B8722:V8722))=0,"",IF(OR(OR(ISBLANK(F8722),SUM(LEN(C8722),LEN(D8722))=0),AND(NOT(E8722="Unknown"),ISBLANK(J8722)),AND(NOT(O8722="Unknown"),ISBLANK(R8722))),"Missing Information", INDEX(Table15[Entire Service Line Classification], MATCH(SUMIFS(Table15[Unique ID],Table15[System-Owned Portion],E8722,Table15[If Material Anything Other than "Lead" in Column E,Was Material Ever Previously Lead?],G8722,Table15[Customer-Owned Portion],O8722),Table15[Unique ID],0),0)))</f>
        <v/>
      </c>
      <c r="X8722"/>
    </row>
    <row r="8723" spans="2:24" x14ac:dyDescent="0.35">
      <c r="B8723" s="146"/>
      <c r="C8723" s="31"/>
      <c r="D8723" s="31"/>
      <c r="E8723" s="44"/>
      <c r="F8723" s="43"/>
      <c r="G8723" s="84"/>
      <c r="H8723" s="31"/>
      <c r="I8723" s="31"/>
      <c r="J8723" s="84"/>
      <c r="K8723" s="31"/>
      <c r="L8723" s="31"/>
      <c r="M8723" s="169"/>
      <c r="N8723" s="148"/>
      <c r="O8723" s="106"/>
      <c r="P8723" s="43"/>
      <c r="Q8723" s="31"/>
      <c r="R8723" s="84"/>
      <c r="S8723" s="31"/>
      <c r="T8723" s="31"/>
      <c r="U8723" s="169"/>
      <c r="V8723" s="150"/>
      <c r="W8723" s="342" t="str" cm="1">
        <f t="array" ref="W8723">IF(SUM(LEN(B8723:V8723))=0,"",IF(OR(OR(ISBLANK(F8723),SUM(LEN(C8723),LEN(D8723))=0),AND(NOT(E8723="Unknown"),ISBLANK(J8723)),AND(NOT(O8723="Unknown"),ISBLANK(R8723))),"Missing Information", INDEX(Table15[Entire Service Line Classification], MATCH(SUMIFS(Table15[Unique ID],Table15[System-Owned Portion],E8723,Table15[If Material Anything Other than "Lead" in Column E,Was Material Ever Previously Lead?],G8723,Table15[Customer-Owned Portion],O8723),Table15[Unique ID],0),0)))</f>
        <v/>
      </c>
      <c r="X8723"/>
    </row>
    <row r="8724" spans="2:24" x14ac:dyDescent="0.35">
      <c r="B8724" s="146"/>
      <c r="C8724" s="31"/>
      <c r="D8724" s="31"/>
      <c r="E8724" s="44"/>
      <c r="F8724" s="43"/>
      <c r="G8724" s="84"/>
      <c r="H8724" s="31"/>
      <c r="I8724" s="31"/>
      <c r="J8724" s="84"/>
      <c r="K8724" s="31"/>
      <c r="L8724" s="31"/>
      <c r="M8724" s="169"/>
      <c r="N8724" s="148"/>
      <c r="O8724" s="106"/>
      <c r="P8724" s="43"/>
      <c r="Q8724" s="31"/>
      <c r="R8724" s="84"/>
      <c r="S8724" s="31"/>
      <c r="T8724" s="31"/>
      <c r="U8724" s="169"/>
      <c r="V8724" s="150"/>
      <c r="W8724" s="342" t="str" cm="1">
        <f t="array" ref="W8724">IF(SUM(LEN(B8724:V8724))=0,"",IF(OR(OR(ISBLANK(F8724),SUM(LEN(C8724),LEN(D8724))=0),AND(NOT(E8724="Unknown"),ISBLANK(J8724)),AND(NOT(O8724="Unknown"),ISBLANK(R8724))),"Missing Information", INDEX(Table15[Entire Service Line Classification], MATCH(SUMIFS(Table15[Unique ID],Table15[System-Owned Portion],E8724,Table15[If Material Anything Other than "Lead" in Column E,Was Material Ever Previously Lead?],G8724,Table15[Customer-Owned Portion],O8724),Table15[Unique ID],0),0)))</f>
        <v/>
      </c>
      <c r="X8724"/>
    </row>
    <row r="8725" spans="2:24" x14ac:dyDescent="0.35">
      <c r="B8725" s="146"/>
      <c r="C8725" s="31"/>
      <c r="D8725" s="31"/>
      <c r="E8725" s="44"/>
      <c r="F8725" s="43"/>
      <c r="G8725" s="84"/>
      <c r="H8725" s="31"/>
      <c r="I8725" s="31"/>
      <c r="J8725" s="84"/>
      <c r="K8725" s="31"/>
      <c r="L8725" s="31"/>
      <c r="M8725" s="169"/>
      <c r="N8725" s="148"/>
      <c r="O8725" s="106"/>
      <c r="P8725" s="43"/>
      <c r="Q8725" s="31"/>
      <c r="R8725" s="84"/>
      <c r="S8725" s="31"/>
      <c r="T8725" s="31"/>
      <c r="U8725" s="169"/>
      <c r="V8725" s="150"/>
      <c r="W8725" s="342" t="str" cm="1">
        <f t="array" ref="W8725">IF(SUM(LEN(B8725:V8725))=0,"",IF(OR(OR(ISBLANK(F8725),SUM(LEN(C8725),LEN(D8725))=0),AND(NOT(E8725="Unknown"),ISBLANK(J8725)),AND(NOT(O8725="Unknown"),ISBLANK(R8725))),"Missing Information", INDEX(Table15[Entire Service Line Classification], MATCH(SUMIFS(Table15[Unique ID],Table15[System-Owned Portion],E8725,Table15[If Material Anything Other than "Lead" in Column E,Was Material Ever Previously Lead?],G8725,Table15[Customer-Owned Portion],O8725),Table15[Unique ID],0),0)))</f>
        <v/>
      </c>
      <c r="X8725"/>
    </row>
    <row r="8726" spans="2:24" x14ac:dyDescent="0.35">
      <c r="B8726" s="146"/>
      <c r="C8726" s="31"/>
      <c r="D8726" s="31"/>
      <c r="E8726" s="44"/>
      <c r="F8726" s="43"/>
      <c r="G8726" s="84"/>
      <c r="H8726" s="31"/>
      <c r="I8726" s="31"/>
      <c r="J8726" s="84"/>
      <c r="K8726" s="31"/>
      <c r="L8726" s="31"/>
      <c r="M8726" s="169"/>
      <c r="N8726" s="148"/>
      <c r="O8726" s="106"/>
      <c r="P8726" s="43"/>
      <c r="Q8726" s="31"/>
      <c r="R8726" s="84"/>
      <c r="S8726" s="31"/>
      <c r="T8726" s="31"/>
      <c r="U8726" s="169"/>
      <c r="V8726" s="150"/>
      <c r="W8726" s="342" t="str" cm="1">
        <f t="array" ref="W8726">IF(SUM(LEN(B8726:V8726))=0,"",IF(OR(OR(ISBLANK(F8726),SUM(LEN(C8726),LEN(D8726))=0),AND(NOT(E8726="Unknown"),ISBLANK(J8726)),AND(NOT(O8726="Unknown"),ISBLANK(R8726))),"Missing Information", INDEX(Table15[Entire Service Line Classification], MATCH(SUMIFS(Table15[Unique ID],Table15[System-Owned Portion],E8726,Table15[If Material Anything Other than "Lead" in Column E,Was Material Ever Previously Lead?],G8726,Table15[Customer-Owned Portion],O8726),Table15[Unique ID],0),0)))</f>
        <v/>
      </c>
      <c r="X8726"/>
    </row>
    <row r="8727" spans="2:24" x14ac:dyDescent="0.35">
      <c r="B8727" s="146"/>
      <c r="C8727" s="31"/>
      <c r="D8727" s="31"/>
      <c r="E8727" s="44"/>
      <c r="F8727" s="43"/>
      <c r="G8727" s="84"/>
      <c r="H8727" s="31"/>
      <c r="I8727" s="31"/>
      <c r="J8727" s="84"/>
      <c r="K8727" s="31"/>
      <c r="L8727" s="31"/>
      <c r="M8727" s="169"/>
      <c r="N8727" s="148"/>
      <c r="O8727" s="106"/>
      <c r="P8727" s="43"/>
      <c r="Q8727" s="31"/>
      <c r="R8727" s="84"/>
      <c r="S8727" s="31"/>
      <c r="T8727" s="31"/>
      <c r="U8727" s="169"/>
      <c r="V8727" s="150"/>
      <c r="W8727" s="342" t="str" cm="1">
        <f t="array" ref="W8727">IF(SUM(LEN(B8727:V8727))=0,"",IF(OR(OR(ISBLANK(F8727),SUM(LEN(C8727),LEN(D8727))=0),AND(NOT(E8727="Unknown"),ISBLANK(J8727)),AND(NOT(O8727="Unknown"),ISBLANK(R8727))),"Missing Information", INDEX(Table15[Entire Service Line Classification], MATCH(SUMIFS(Table15[Unique ID],Table15[System-Owned Portion],E8727,Table15[If Material Anything Other than "Lead" in Column E,Was Material Ever Previously Lead?],G8727,Table15[Customer-Owned Portion],O8727),Table15[Unique ID],0),0)))</f>
        <v/>
      </c>
      <c r="X8727"/>
    </row>
    <row r="8728" spans="2:24" x14ac:dyDescent="0.35">
      <c r="B8728" s="146"/>
      <c r="C8728" s="31"/>
      <c r="D8728" s="31"/>
      <c r="E8728" s="44"/>
      <c r="F8728" s="43"/>
      <c r="G8728" s="84"/>
      <c r="H8728" s="31"/>
      <c r="I8728" s="31"/>
      <c r="J8728" s="84"/>
      <c r="K8728" s="31"/>
      <c r="L8728" s="31"/>
      <c r="M8728" s="169"/>
      <c r="N8728" s="148"/>
      <c r="O8728" s="106"/>
      <c r="P8728" s="43"/>
      <c r="Q8728" s="31"/>
      <c r="R8728" s="84"/>
      <c r="S8728" s="31"/>
      <c r="T8728" s="31"/>
      <c r="U8728" s="169"/>
      <c r="V8728" s="150"/>
      <c r="W8728" s="342" t="str" cm="1">
        <f t="array" ref="W8728">IF(SUM(LEN(B8728:V8728))=0,"",IF(OR(OR(ISBLANK(F8728),SUM(LEN(C8728),LEN(D8728))=0),AND(NOT(E8728="Unknown"),ISBLANK(J8728)),AND(NOT(O8728="Unknown"),ISBLANK(R8728))),"Missing Information", INDEX(Table15[Entire Service Line Classification], MATCH(SUMIFS(Table15[Unique ID],Table15[System-Owned Portion],E8728,Table15[If Material Anything Other than "Lead" in Column E,Was Material Ever Previously Lead?],G8728,Table15[Customer-Owned Portion],O8728),Table15[Unique ID],0),0)))</f>
        <v/>
      </c>
      <c r="X8728"/>
    </row>
    <row r="8729" spans="2:24" x14ac:dyDescent="0.35">
      <c r="B8729" s="146"/>
      <c r="C8729" s="31"/>
      <c r="D8729" s="31"/>
      <c r="E8729" s="44"/>
      <c r="F8729" s="43"/>
      <c r="G8729" s="84"/>
      <c r="H8729" s="31"/>
      <c r="I8729" s="31"/>
      <c r="J8729" s="84"/>
      <c r="K8729" s="31"/>
      <c r="L8729" s="31"/>
      <c r="M8729" s="169"/>
      <c r="N8729" s="148"/>
      <c r="O8729" s="106"/>
      <c r="P8729" s="43"/>
      <c r="Q8729" s="31"/>
      <c r="R8729" s="84"/>
      <c r="S8729" s="31"/>
      <c r="T8729" s="31"/>
      <c r="U8729" s="169"/>
      <c r="V8729" s="150"/>
      <c r="W8729" s="342" t="str" cm="1">
        <f t="array" ref="W8729">IF(SUM(LEN(B8729:V8729))=0,"",IF(OR(OR(ISBLANK(F8729),SUM(LEN(C8729),LEN(D8729))=0),AND(NOT(E8729="Unknown"),ISBLANK(J8729)),AND(NOT(O8729="Unknown"),ISBLANK(R8729))),"Missing Information", INDEX(Table15[Entire Service Line Classification], MATCH(SUMIFS(Table15[Unique ID],Table15[System-Owned Portion],E8729,Table15[If Material Anything Other than "Lead" in Column E,Was Material Ever Previously Lead?],G8729,Table15[Customer-Owned Portion],O8729),Table15[Unique ID],0),0)))</f>
        <v/>
      </c>
      <c r="X8729"/>
    </row>
    <row r="8730" spans="2:24" x14ac:dyDescent="0.35">
      <c r="B8730" s="146"/>
      <c r="C8730" s="31"/>
      <c r="D8730" s="31"/>
      <c r="E8730" s="44"/>
      <c r="F8730" s="43"/>
      <c r="G8730" s="84"/>
      <c r="H8730" s="31"/>
      <c r="I8730" s="31"/>
      <c r="J8730" s="84"/>
      <c r="K8730" s="31"/>
      <c r="L8730" s="31"/>
      <c r="M8730" s="169"/>
      <c r="N8730" s="148"/>
      <c r="O8730" s="106"/>
      <c r="P8730" s="43"/>
      <c r="Q8730" s="31"/>
      <c r="R8730" s="84"/>
      <c r="S8730" s="31"/>
      <c r="T8730" s="31"/>
      <c r="U8730" s="169"/>
      <c r="V8730" s="150"/>
      <c r="W8730" s="342" t="str" cm="1">
        <f t="array" ref="W8730">IF(SUM(LEN(B8730:V8730))=0,"",IF(OR(OR(ISBLANK(F8730),SUM(LEN(C8730),LEN(D8730))=0),AND(NOT(E8730="Unknown"),ISBLANK(J8730)),AND(NOT(O8730="Unknown"),ISBLANK(R8730))),"Missing Information", INDEX(Table15[Entire Service Line Classification], MATCH(SUMIFS(Table15[Unique ID],Table15[System-Owned Portion],E8730,Table15[If Material Anything Other than "Lead" in Column E,Was Material Ever Previously Lead?],G8730,Table15[Customer-Owned Portion],O8730),Table15[Unique ID],0),0)))</f>
        <v/>
      </c>
      <c r="X8730"/>
    </row>
    <row r="8731" spans="2:24" x14ac:dyDescent="0.35">
      <c r="B8731" s="146"/>
      <c r="C8731" s="31"/>
      <c r="D8731" s="31"/>
      <c r="E8731" s="44"/>
      <c r="F8731" s="43"/>
      <c r="G8731" s="84"/>
      <c r="H8731" s="31"/>
      <c r="I8731" s="31"/>
      <c r="J8731" s="84"/>
      <c r="K8731" s="31"/>
      <c r="L8731" s="31"/>
      <c r="M8731" s="169"/>
      <c r="N8731" s="148"/>
      <c r="O8731" s="106"/>
      <c r="P8731" s="43"/>
      <c r="Q8731" s="31"/>
      <c r="R8731" s="84"/>
      <c r="S8731" s="31"/>
      <c r="T8731" s="31"/>
      <c r="U8731" s="169"/>
      <c r="V8731" s="150"/>
      <c r="W8731" s="342" t="str" cm="1">
        <f t="array" ref="W8731">IF(SUM(LEN(B8731:V8731))=0,"",IF(OR(OR(ISBLANK(F8731),SUM(LEN(C8731),LEN(D8731))=0),AND(NOT(E8731="Unknown"),ISBLANK(J8731)),AND(NOT(O8731="Unknown"),ISBLANK(R8731))),"Missing Information", INDEX(Table15[Entire Service Line Classification], MATCH(SUMIFS(Table15[Unique ID],Table15[System-Owned Portion],E8731,Table15[If Material Anything Other than "Lead" in Column E,Was Material Ever Previously Lead?],G8731,Table15[Customer-Owned Portion],O8731),Table15[Unique ID],0),0)))</f>
        <v/>
      </c>
      <c r="X8731"/>
    </row>
    <row r="8732" spans="2:24" x14ac:dyDescent="0.35">
      <c r="B8732" s="146"/>
      <c r="C8732" s="31"/>
      <c r="D8732" s="31"/>
      <c r="E8732" s="44"/>
      <c r="F8732" s="43"/>
      <c r="G8732" s="84"/>
      <c r="H8732" s="31"/>
      <c r="I8732" s="31"/>
      <c r="J8732" s="84"/>
      <c r="K8732" s="31"/>
      <c r="L8732" s="31"/>
      <c r="M8732" s="169"/>
      <c r="N8732" s="148"/>
      <c r="O8732" s="106"/>
      <c r="P8732" s="43"/>
      <c r="Q8732" s="31"/>
      <c r="R8732" s="84"/>
      <c r="S8732" s="31"/>
      <c r="T8732" s="31"/>
      <c r="U8732" s="169"/>
      <c r="V8732" s="150"/>
      <c r="W8732" s="342" t="str" cm="1">
        <f t="array" ref="W8732">IF(SUM(LEN(B8732:V8732))=0,"",IF(OR(OR(ISBLANK(F8732),SUM(LEN(C8732),LEN(D8732))=0),AND(NOT(E8732="Unknown"),ISBLANK(J8732)),AND(NOT(O8732="Unknown"),ISBLANK(R8732))),"Missing Information", INDEX(Table15[Entire Service Line Classification], MATCH(SUMIFS(Table15[Unique ID],Table15[System-Owned Portion],E8732,Table15[If Material Anything Other than "Lead" in Column E,Was Material Ever Previously Lead?],G8732,Table15[Customer-Owned Portion],O8732),Table15[Unique ID],0),0)))</f>
        <v/>
      </c>
      <c r="X8732"/>
    </row>
    <row r="8733" spans="2:24" x14ac:dyDescent="0.35">
      <c r="B8733" s="146"/>
      <c r="C8733" s="31"/>
      <c r="D8733" s="31"/>
      <c r="E8733" s="44"/>
      <c r="F8733" s="43"/>
      <c r="G8733" s="84"/>
      <c r="H8733" s="31"/>
      <c r="I8733" s="31"/>
      <c r="J8733" s="84"/>
      <c r="K8733" s="31"/>
      <c r="L8733" s="31"/>
      <c r="M8733" s="169"/>
      <c r="N8733" s="148"/>
      <c r="O8733" s="106"/>
      <c r="P8733" s="43"/>
      <c r="Q8733" s="31"/>
      <c r="R8733" s="84"/>
      <c r="S8733" s="31"/>
      <c r="T8733" s="31"/>
      <c r="U8733" s="169"/>
      <c r="V8733" s="150"/>
      <c r="W8733" s="342" t="str" cm="1">
        <f t="array" ref="W8733">IF(SUM(LEN(B8733:V8733))=0,"",IF(OR(OR(ISBLANK(F8733),SUM(LEN(C8733),LEN(D8733))=0),AND(NOT(E8733="Unknown"),ISBLANK(J8733)),AND(NOT(O8733="Unknown"),ISBLANK(R8733))),"Missing Information", INDEX(Table15[Entire Service Line Classification], MATCH(SUMIFS(Table15[Unique ID],Table15[System-Owned Portion],E8733,Table15[If Material Anything Other than "Lead" in Column E,Was Material Ever Previously Lead?],G8733,Table15[Customer-Owned Portion],O8733),Table15[Unique ID],0),0)))</f>
        <v/>
      </c>
      <c r="X8733"/>
    </row>
    <row r="8734" spans="2:24" x14ac:dyDescent="0.35">
      <c r="B8734" s="146"/>
      <c r="C8734" s="31"/>
      <c r="D8734" s="31"/>
      <c r="E8734" s="44"/>
      <c r="F8734" s="43"/>
      <c r="G8734" s="84"/>
      <c r="H8734" s="31"/>
      <c r="I8734" s="31"/>
      <c r="J8734" s="84"/>
      <c r="K8734" s="31"/>
      <c r="L8734" s="31"/>
      <c r="M8734" s="169"/>
      <c r="N8734" s="148"/>
      <c r="O8734" s="106"/>
      <c r="P8734" s="43"/>
      <c r="Q8734" s="31"/>
      <c r="R8734" s="84"/>
      <c r="S8734" s="31"/>
      <c r="T8734" s="31"/>
      <c r="U8734" s="169"/>
      <c r="V8734" s="150"/>
      <c r="W8734" s="342" t="str" cm="1">
        <f t="array" ref="W8734">IF(SUM(LEN(B8734:V8734))=0,"",IF(OR(OR(ISBLANK(F8734),SUM(LEN(C8734),LEN(D8734))=0),AND(NOT(E8734="Unknown"),ISBLANK(J8734)),AND(NOT(O8734="Unknown"),ISBLANK(R8734))),"Missing Information", INDEX(Table15[Entire Service Line Classification], MATCH(SUMIFS(Table15[Unique ID],Table15[System-Owned Portion],E8734,Table15[If Material Anything Other than "Lead" in Column E,Was Material Ever Previously Lead?],G8734,Table15[Customer-Owned Portion],O8734),Table15[Unique ID],0),0)))</f>
        <v/>
      </c>
      <c r="X8734"/>
    </row>
    <row r="8735" spans="2:24" x14ac:dyDescent="0.35">
      <c r="B8735" s="146"/>
      <c r="C8735" s="31"/>
      <c r="D8735" s="31"/>
      <c r="E8735" s="44"/>
      <c r="F8735" s="43"/>
      <c r="G8735" s="84"/>
      <c r="H8735" s="31"/>
      <c r="I8735" s="31"/>
      <c r="J8735" s="84"/>
      <c r="K8735" s="31"/>
      <c r="L8735" s="31"/>
      <c r="M8735" s="169"/>
      <c r="N8735" s="148"/>
      <c r="O8735" s="106"/>
      <c r="P8735" s="43"/>
      <c r="Q8735" s="31"/>
      <c r="R8735" s="84"/>
      <c r="S8735" s="31"/>
      <c r="T8735" s="31"/>
      <c r="U8735" s="169"/>
      <c r="V8735" s="150"/>
      <c r="W8735" s="342" t="str" cm="1">
        <f t="array" ref="W8735">IF(SUM(LEN(B8735:V8735))=0,"",IF(OR(OR(ISBLANK(F8735),SUM(LEN(C8735),LEN(D8735))=0),AND(NOT(E8735="Unknown"),ISBLANK(J8735)),AND(NOT(O8735="Unknown"),ISBLANK(R8735))),"Missing Information", INDEX(Table15[Entire Service Line Classification], MATCH(SUMIFS(Table15[Unique ID],Table15[System-Owned Portion],E8735,Table15[If Material Anything Other than "Lead" in Column E,Was Material Ever Previously Lead?],G8735,Table15[Customer-Owned Portion],O8735),Table15[Unique ID],0),0)))</f>
        <v/>
      </c>
      <c r="X8735"/>
    </row>
    <row r="8736" spans="2:24" x14ac:dyDescent="0.35">
      <c r="B8736" s="146"/>
      <c r="C8736" s="31"/>
      <c r="D8736" s="31"/>
      <c r="E8736" s="44"/>
      <c r="F8736" s="43"/>
      <c r="G8736" s="84"/>
      <c r="H8736" s="31"/>
      <c r="I8736" s="31"/>
      <c r="J8736" s="84"/>
      <c r="K8736" s="31"/>
      <c r="L8736" s="31"/>
      <c r="M8736" s="169"/>
      <c r="N8736" s="148"/>
      <c r="O8736" s="106"/>
      <c r="P8736" s="43"/>
      <c r="Q8736" s="31"/>
      <c r="R8736" s="84"/>
      <c r="S8736" s="31"/>
      <c r="T8736" s="31"/>
      <c r="U8736" s="169"/>
      <c r="V8736" s="150"/>
      <c r="W8736" s="342" t="str" cm="1">
        <f t="array" ref="W8736">IF(SUM(LEN(B8736:V8736))=0,"",IF(OR(OR(ISBLANK(F8736),SUM(LEN(C8736),LEN(D8736))=0),AND(NOT(E8736="Unknown"),ISBLANK(J8736)),AND(NOT(O8736="Unknown"),ISBLANK(R8736))),"Missing Information", INDEX(Table15[Entire Service Line Classification], MATCH(SUMIFS(Table15[Unique ID],Table15[System-Owned Portion],E8736,Table15[If Material Anything Other than "Lead" in Column E,Was Material Ever Previously Lead?],G8736,Table15[Customer-Owned Portion],O8736),Table15[Unique ID],0),0)))</f>
        <v/>
      </c>
      <c r="X8736"/>
    </row>
    <row r="8737" spans="2:24" x14ac:dyDescent="0.35">
      <c r="B8737" s="146"/>
      <c r="C8737" s="31"/>
      <c r="D8737" s="31"/>
      <c r="E8737" s="44"/>
      <c r="F8737" s="43"/>
      <c r="G8737" s="84"/>
      <c r="H8737" s="31"/>
      <c r="I8737" s="31"/>
      <c r="J8737" s="84"/>
      <c r="K8737" s="31"/>
      <c r="L8737" s="31"/>
      <c r="M8737" s="169"/>
      <c r="N8737" s="148"/>
      <c r="O8737" s="106"/>
      <c r="P8737" s="43"/>
      <c r="Q8737" s="31"/>
      <c r="R8737" s="84"/>
      <c r="S8737" s="31"/>
      <c r="T8737" s="31"/>
      <c r="U8737" s="169"/>
      <c r="V8737" s="150"/>
      <c r="W8737" s="342" t="str" cm="1">
        <f t="array" ref="W8737">IF(SUM(LEN(B8737:V8737))=0,"",IF(OR(OR(ISBLANK(F8737),SUM(LEN(C8737),LEN(D8737))=0),AND(NOT(E8737="Unknown"),ISBLANK(J8737)),AND(NOT(O8737="Unknown"),ISBLANK(R8737))),"Missing Information", INDEX(Table15[Entire Service Line Classification], MATCH(SUMIFS(Table15[Unique ID],Table15[System-Owned Portion],E8737,Table15[If Material Anything Other than "Lead" in Column E,Was Material Ever Previously Lead?],G8737,Table15[Customer-Owned Portion],O8737),Table15[Unique ID],0),0)))</f>
        <v/>
      </c>
      <c r="X8737"/>
    </row>
    <row r="8738" spans="2:24" x14ac:dyDescent="0.35">
      <c r="B8738" s="146"/>
      <c r="C8738" s="31"/>
      <c r="D8738" s="31"/>
      <c r="E8738" s="44"/>
      <c r="F8738" s="43"/>
      <c r="G8738" s="84"/>
      <c r="H8738" s="31"/>
      <c r="I8738" s="31"/>
      <c r="J8738" s="84"/>
      <c r="K8738" s="31"/>
      <c r="L8738" s="31"/>
      <c r="M8738" s="169"/>
      <c r="N8738" s="148"/>
      <c r="O8738" s="106"/>
      <c r="P8738" s="43"/>
      <c r="Q8738" s="31"/>
      <c r="R8738" s="84"/>
      <c r="S8738" s="31"/>
      <c r="T8738" s="31"/>
      <c r="U8738" s="169"/>
      <c r="V8738" s="150"/>
      <c r="W8738" s="342" t="str" cm="1">
        <f t="array" ref="W8738">IF(SUM(LEN(B8738:V8738))=0,"",IF(OR(OR(ISBLANK(F8738),SUM(LEN(C8738),LEN(D8738))=0),AND(NOT(E8738="Unknown"),ISBLANK(J8738)),AND(NOT(O8738="Unknown"),ISBLANK(R8738))),"Missing Information", INDEX(Table15[Entire Service Line Classification], MATCH(SUMIFS(Table15[Unique ID],Table15[System-Owned Portion],E8738,Table15[If Material Anything Other than "Lead" in Column E,Was Material Ever Previously Lead?],G8738,Table15[Customer-Owned Portion],O8738),Table15[Unique ID],0),0)))</f>
        <v/>
      </c>
      <c r="X8738"/>
    </row>
    <row r="8739" spans="2:24" x14ac:dyDescent="0.35">
      <c r="B8739" s="146"/>
      <c r="C8739" s="31"/>
      <c r="D8739" s="31"/>
      <c r="E8739" s="44"/>
      <c r="F8739" s="43"/>
      <c r="G8739" s="84"/>
      <c r="H8739" s="31"/>
      <c r="I8739" s="31"/>
      <c r="J8739" s="84"/>
      <c r="K8739" s="31"/>
      <c r="L8739" s="31"/>
      <c r="M8739" s="169"/>
      <c r="N8739" s="148"/>
      <c r="O8739" s="106"/>
      <c r="P8739" s="43"/>
      <c r="Q8739" s="31"/>
      <c r="R8739" s="84"/>
      <c r="S8739" s="31"/>
      <c r="T8739" s="31"/>
      <c r="U8739" s="169"/>
      <c r="V8739" s="150"/>
      <c r="W8739" s="342" t="str" cm="1">
        <f t="array" ref="W8739">IF(SUM(LEN(B8739:V8739))=0,"",IF(OR(OR(ISBLANK(F8739),SUM(LEN(C8739),LEN(D8739))=0),AND(NOT(E8739="Unknown"),ISBLANK(J8739)),AND(NOT(O8739="Unknown"),ISBLANK(R8739))),"Missing Information", INDEX(Table15[Entire Service Line Classification], MATCH(SUMIFS(Table15[Unique ID],Table15[System-Owned Portion],E8739,Table15[If Material Anything Other than "Lead" in Column E,Was Material Ever Previously Lead?],G8739,Table15[Customer-Owned Portion],O8739),Table15[Unique ID],0),0)))</f>
        <v/>
      </c>
      <c r="X8739"/>
    </row>
    <row r="8740" spans="2:24" x14ac:dyDescent="0.35">
      <c r="B8740" s="146"/>
      <c r="C8740" s="31"/>
      <c r="D8740" s="31"/>
      <c r="E8740" s="44"/>
      <c r="F8740" s="43"/>
      <c r="G8740" s="84"/>
      <c r="H8740" s="31"/>
      <c r="I8740" s="31"/>
      <c r="J8740" s="84"/>
      <c r="K8740" s="31"/>
      <c r="L8740" s="31"/>
      <c r="M8740" s="169"/>
      <c r="N8740" s="148"/>
      <c r="O8740" s="106"/>
      <c r="P8740" s="43"/>
      <c r="Q8740" s="31"/>
      <c r="R8740" s="84"/>
      <c r="S8740" s="31"/>
      <c r="T8740" s="31"/>
      <c r="U8740" s="169"/>
      <c r="V8740" s="150"/>
      <c r="W8740" s="342" t="str" cm="1">
        <f t="array" ref="W8740">IF(SUM(LEN(B8740:V8740))=0,"",IF(OR(OR(ISBLANK(F8740),SUM(LEN(C8740),LEN(D8740))=0),AND(NOT(E8740="Unknown"),ISBLANK(J8740)),AND(NOT(O8740="Unknown"),ISBLANK(R8740))),"Missing Information", INDEX(Table15[Entire Service Line Classification], MATCH(SUMIFS(Table15[Unique ID],Table15[System-Owned Portion],E8740,Table15[If Material Anything Other than "Lead" in Column E,Was Material Ever Previously Lead?],G8740,Table15[Customer-Owned Portion],O8740),Table15[Unique ID],0),0)))</f>
        <v/>
      </c>
      <c r="X8740"/>
    </row>
    <row r="8741" spans="2:24" x14ac:dyDescent="0.35">
      <c r="B8741" s="146"/>
      <c r="C8741" s="31"/>
      <c r="D8741" s="31"/>
      <c r="E8741" s="44"/>
      <c r="F8741" s="43"/>
      <c r="G8741" s="84"/>
      <c r="H8741" s="31"/>
      <c r="I8741" s="31"/>
      <c r="J8741" s="84"/>
      <c r="K8741" s="31"/>
      <c r="L8741" s="31"/>
      <c r="M8741" s="169"/>
      <c r="N8741" s="148"/>
      <c r="O8741" s="106"/>
      <c r="P8741" s="43"/>
      <c r="Q8741" s="31"/>
      <c r="R8741" s="84"/>
      <c r="S8741" s="31"/>
      <c r="T8741" s="31"/>
      <c r="U8741" s="169"/>
      <c r="V8741" s="150"/>
      <c r="W8741" s="342" t="str" cm="1">
        <f t="array" ref="W8741">IF(SUM(LEN(B8741:V8741))=0,"",IF(OR(OR(ISBLANK(F8741),SUM(LEN(C8741),LEN(D8741))=0),AND(NOT(E8741="Unknown"),ISBLANK(J8741)),AND(NOT(O8741="Unknown"),ISBLANK(R8741))),"Missing Information", INDEX(Table15[Entire Service Line Classification], MATCH(SUMIFS(Table15[Unique ID],Table15[System-Owned Portion],E8741,Table15[If Material Anything Other than "Lead" in Column E,Was Material Ever Previously Lead?],G8741,Table15[Customer-Owned Portion],O8741),Table15[Unique ID],0),0)))</f>
        <v/>
      </c>
      <c r="X8741"/>
    </row>
    <row r="8742" spans="2:24" x14ac:dyDescent="0.35">
      <c r="B8742" s="146"/>
      <c r="C8742" s="31"/>
      <c r="D8742" s="31"/>
      <c r="E8742" s="44"/>
      <c r="F8742" s="43"/>
      <c r="G8742" s="84"/>
      <c r="H8742" s="31"/>
      <c r="I8742" s="31"/>
      <c r="J8742" s="84"/>
      <c r="K8742" s="31"/>
      <c r="L8742" s="31"/>
      <c r="M8742" s="169"/>
      <c r="N8742" s="148"/>
      <c r="O8742" s="106"/>
      <c r="P8742" s="43"/>
      <c r="Q8742" s="31"/>
      <c r="R8742" s="84"/>
      <c r="S8742" s="31"/>
      <c r="T8742" s="31"/>
      <c r="U8742" s="169"/>
      <c r="V8742" s="150"/>
      <c r="W8742" s="342" t="str" cm="1">
        <f t="array" ref="W8742">IF(SUM(LEN(B8742:V8742))=0,"",IF(OR(OR(ISBLANK(F8742),SUM(LEN(C8742),LEN(D8742))=0),AND(NOT(E8742="Unknown"),ISBLANK(J8742)),AND(NOT(O8742="Unknown"),ISBLANK(R8742))),"Missing Information", INDEX(Table15[Entire Service Line Classification], MATCH(SUMIFS(Table15[Unique ID],Table15[System-Owned Portion],E8742,Table15[If Material Anything Other than "Lead" in Column E,Was Material Ever Previously Lead?],G8742,Table15[Customer-Owned Portion],O8742),Table15[Unique ID],0),0)))</f>
        <v/>
      </c>
      <c r="X8742"/>
    </row>
    <row r="8743" spans="2:24" x14ac:dyDescent="0.35">
      <c r="B8743" s="146"/>
      <c r="C8743" s="31"/>
      <c r="D8743" s="31"/>
      <c r="E8743" s="44"/>
      <c r="F8743" s="43"/>
      <c r="G8743" s="84"/>
      <c r="H8743" s="31"/>
      <c r="I8743" s="31"/>
      <c r="J8743" s="84"/>
      <c r="K8743" s="31"/>
      <c r="L8743" s="31"/>
      <c r="M8743" s="169"/>
      <c r="N8743" s="148"/>
      <c r="O8743" s="106"/>
      <c r="P8743" s="43"/>
      <c r="Q8743" s="31"/>
      <c r="R8743" s="84"/>
      <c r="S8743" s="31"/>
      <c r="T8743" s="31"/>
      <c r="U8743" s="169"/>
      <c r="V8743" s="150"/>
      <c r="W8743" s="342" t="str" cm="1">
        <f t="array" ref="W8743">IF(SUM(LEN(B8743:V8743))=0,"",IF(OR(OR(ISBLANK(F8743),SUM(LEN(C8743),LEN(D8743))=0),AND(NOT(E8743="Unknown"),ISBLANK(J8743)),AND(NOT(O8743="Unknown"),ISBLANK(R8743))),"Missing Information", INDEX(Table15[Entire Service Line Classification], MATCH(SUMIFS(Table15[Unique ID],Table15[System-Owned Portion],E8743,Table15[If Material Anything Other than "Lead" in Column E,Was Material Ever Previously Lead?],G8743,Table15[Customer-Owned Portion],O8743),Table15[Unique ID],0),0)))</f>
        <v/>
      </c>
      <c r="X8743"/>
    </row>
    <row r="8744" spans="2:24" x14ac:dyDescent="0.35">
      <c r="B8744" s="146"/>
      <c r="C8744" s="31"/>
      <c r="D8744" s="31"/>
      <c r="E8744" s="44"/>
      <c r="F8744" s="43"/>
      <c r="G8744" s="84"/>
      <c r="H8744" s="31"/>
      <c r="I8744" s="31"/>
      <c r="J8744" s="84"/>
      <c r="K8744" s="31"/>
      <c r="L8744" s="31"/>
      <c r="M8744" s="169"/>
      <c r="N8744" s="148"/>
      <c r="O8744" s="106"/>
      <c r="P8744" s="43"/>
      <c r="Q8744" s="31"/>
      <c r="R8744" s="84"/>
      <c r="S8744" s="31"/>
      <c r="T8744" s="31"/>
      <c r="U8744" s="169"/>
      <c r="V8744" s="150"/>
      <c r="W8744" s="342" t="str" cm="1">
        <f t="array" ref="W8744">IF(SUM(LEN(B8744:V8744))=0,"",IF(OR(OR(ISBLANK(F8744),SUM(LEN(C8744),LEN(D8744))=0),AND(NOT(E8744="Unknown"),ISBLANK(J8744)),AND(NOT(O8744="Unknown"),ISBLANK(R8744))),"Missing Information", INDEX(Table15[Entire Service Line Classification], MATCH(SUMIFS(Table15[Unique ID],Table15[System-Owned Portion],E8744,Table15[If Material Anything Other than "Lead" in Column E,Was Material Ever Previously Lead?],G8744,Table15[Customer-Owned Portion],O8744),Table15[Unique ID],0),0)))</f>
        <v/>
      </c>
      <c r="X8744"/>
    </row>
    <row r="8745" spans="2:24" x14ac:dyDescent="0.35">
      <c r="B8745" s="146"/>
      <c r="C8745" s="31"/>
      <c r="D8745" s="31"/>
      <c r="E8745" s="44"/>
      <c r="F8745" s="43"/>
      <c r="G8745" s="84"/>
      <c r="H8745" s="31"/>
      <c r="I8745" s="31"/>
      <c r="J8745" s="84"/>
      <c r="K8745" s="31"/>
      <c r="L8745" s="31"/>
      <c r="M8745" s="169"/>
      <c r="N8745" s="148"/>
      <c r="O8745" s="106"/>
      <c r="P8745" s="43"/>
      <c r="Q8745" s="31"/>
      <c r="R8745" s="84"/>
      <c r="S8745" s="31"/>
      <c r="T8745" s="31"/>
      <c r="U8745" s="169"/>
      <c r="V8745" s="150"/>
      <c r="W8745" s="342" t="str" cm="1">
        <f t="array" ref="W8745">IF(SUM(LEN(B8745:V8745))=0,"",IF(OR(OR(ISBLANK(F8745),SUM(LEN(C8745),LEN(D8745))=0),AND(NOT(E8745="Unknown"),ISBLANK(J8745)),AND(NOT(O8745="Unknown"),ISBLANK(R8745))),"Missing Information", INDEX(Table15[Entire Service Line Classification], MATCH(SUMIFS(Table15[Unique ID],Table15[System-Owned Portion],E8745,Table15[If Material Anything Other than "Lead" in Column E,Was Material Ever Previously Lead?],G8745,Table15[Customer-Owned Portion],O8745),Table15[Unique ID],0),0)))</f>
        <v/>
      </c>
      <c r="X8745"/>
    </row>
    <row r="8746" spans="2:24" x14ac:dyDescent="0.35">
      <c r="B8746" s="146"/>
      <c r="C8746" s="31"/>
      <c r="D8746" s="31"/>
      <c r="E8746" s="44"/>
      <c r="F8746" s="43"/>
      <c r="G8746" s="84"/>
      <c r="H8746" s="31"/>
      <c r="I8746" s="31"/>
      <c r="J8746" s="84"/>
      <c r="K8746" s="31"/>
      <c r="L8746" s="31"/>
      <c r="M8746" s="169"/>
      <c r="N8746" s="148"/>
      <c r="O8746" s="106"/>
      <c r="P8746" s="43"/>
      <c r="Q8746" s="31"/>
      <c r="R8746" s="84"/>
      <c r="S8746" s="31"/>
      <c r="T8746" s="31"/>
      <c r="U8746" s="169"/>
      <c r="V8746" s="150"/>
      <c r="W8746" s="342" t="str" cm="1">
        <f t="array" ref="W8746">IF(SUM(LEN(B8746:V8746))=0,"",IF(OR(OR(ISBLANK(F8746),SUM(LEN(C8746),LEN(D8746))=0),AND(NOT(E8746="Unknown"),ISBLANK(J8746)),AND(NOT(O8746="Unknown"),ISBLANK(R8746))),"Missing Information", INDEX(Table15[Entire Service Line Classification], MATCH(SUMIFS(Table15[Unique ID],Table15[System-Owned Portion],E8746,Table15[If Material Anything Other than "Lead" in Column E,Was Material Ever Previously Lead?],G8746,Table15[Customer-Owned Portion],O8746),Table15[Unique ID],0),0)))</f>
        <v/>
      </c>
      <c r="X8746"/>
    </row>
    <row r="8747" spans="2:24" x14ac:dyDescent="0.35">
      <c r="B8747" s="146"/>
      <c r="C8747" s="31"/>
      <c r="D8747" s="31"/>
      <c r="E8747" s="44"/>
      <c r="F8747" s="43"/>
      <c r="G8747" s="84"/>
      <c r="H8747" s="31"/>
      <c r="I8747" s="31"/>
      <c r="J8747" s="84"/>
      <c r="K8747" s="31"/>
      <c r="L8747" s="31"/>
      <c r="M8747" s="169"/>
      <c r="N8747" s="148"/>
      <c r="O8747" s="106"/>
      <c r="P8747" s="43"/>
      <c r="Q8747" s="31"/>
      <c r="R8747" s="84"/>
      <c r="S8747" s="31"/>
      <c r="T8747" s="31"/>
      <c r="U8747" s="169"/>
      <c r="V8747" s="150"/>
      <c r="W8747" s="342" t="str" cm="1">
        <f t="array" ref="W8747">IF(SUM(LEN(B8747:V8747))=0,"",IF(OR(OR(ISBLANK(F8747),SUM(LEN(C8747),LEN(D8747))=0),AND(NOT(E8747="Unknown"),ISBLANK(J8747)),AND(NOT(O8747="Unknown"),ISBLANK(R8747))),"Missing Information", INDEX(Table15[Entire Service Line Classification], MATCH(SUMIFS(Table15[Unique ID],Table15[System-Owned Portion],E8747,Table15[If Material Anything Other than "Lead" in Column E,Was Material Ever Previously Lead?],G8747,Table15[Customer-Owned Portion],O8747),Table15[Unique ID],0),0)))</f>
        <v/>
      </c>
      <c r="X8747"/>
    </row>
    <row r="8748" spans="2:24" x14ac:dyDescent="0.35">
      <c r="B8748" s="146"/>
      <c r="C8748" s="31"/>
      <c r="D8748" s="31"/>
      <c r="E8748" s="44"/>
      <c r="F8748" s="43"/>
      <c r="G8748" s="84"/>
      <c r="H8748" s="31"/>
      <c r="I8748" s="31"/>
      <c r="J8748" s="84"/>
      <c r="K8748" s="31"/>
      <c r="L8748" s="31"/>
      <c r="M8748" s="169"/>
      <c r="N8748" s="148"/>
      <c r="O8748" s="106"/>
      <c r="P8748" s="43"/>
      <c r="Q8748" s="31"/>
      <c r="R8748" s="84"/>
      <c r="S8748" s="31"/>
      <c r="T8748" s="31"/>
      <c r="U8748" s="169"/>
      <c r="V8748" s="150"/>
      <c r="W8748" s="342" t="str" cm="1">
        <f t="array" ref="W8748">IF(SUM(LEN(B8748:V8748))=0,"",IF(OR(OR(ISBLANK(F8748),SUM(LEN(C8748),LEN(D8748))=0),AND(NOT(E8748="Unknown"),ISBLANK(J8748)),AND(NOT(O8748="Unknown"),ISBLANK(R8748))),"Missing Information", INDEX(Table15[Entire Service Line Classification], MATCH(SUMIFS(Table15[Unique ID],Table15[System-Owned Portion],E8748,Table15[If Material Anything Other than "Lead" in Column E,Was Material Ever Previously Lead?],G8748,Table15[Customer-Owned Portion],O8748),Table15[Unique ID],0),0)))</f>
        <v/>
      </c>
      <c r="X8748"/>
    </row>
    <row r="8749" spans="2:24" x14ac:dyDescent="0.35">
      <c r="B8749" s="146"/>
      <c r="C8749" s="31"/>
      <c r="D8749" s="31"/>
      <c r="E8749" s="44"/>
      <c r="F8749" s="43"/>
      <c r="G8749" s="84"/>
      <c r="H8749" s="31"/>
      <c r="I8749" s="31"/>
      <c r="J8749" s="84"/>
      <c r="K8749" s="31"/>
      <c r="L8749" s="31"/>
      <c r="M8749" s="169"/>
      <c r="N8749" s="148"/>
      <c r="O8749" s="106"/>
      <c r="P8749" s="43"/>
      <c r="Q8749" s="31"/>
      <c r="R8749" s="84"/>
      <c r="S8749" s="31"/>
      <c r="T8749" s="31"/>
      <c r="U8749" s="169"/>
      <c r="V8749" s="150"/>
      <c r="W8749" s="342" t="str" cm="1">
        <f t="array" ref="W8749">IF(SUM(LEN(B8749:V8749))=0,"",IF(OR(OR(ISBLANK(F8749),SUM(LEN(C8749),LEN(D8749))=0),AND(NOT(E8749="Unknown"),ISBLANK(J8749)),AND(NOT(O8749="Unknown"),ISBLANK(R8749))),"Missing Information", INDEX(Table15[Entire Service Line Classification], MATCH(SUMIFS(Table15[Unique ID],Table15[System-Owned Portion],E8749,Table15[If Material Anything Other than "Lead" in Column E,Was Material Ever Previously Lead?],G8749,Table15[Customer-Owned Portion],O8749),Table15[Unique ID],0),0)))</f>
        <v/>
      </c>
      <c r="X8749"/>
    </row>
    <row r="8750" spans="2:24" x14ac:dyDescent="0.35">
      <c r="B8750" s="146"/>
      <c r="C8750" s="31"/>
      <c r="D8750" s="31"/>
      <c r="E8750" s="44"/>
      <c r="F8750" s="43"/>
      <c r="G8750" s="84"/>
      <c r="H8750" s="31"/>
      <c r="I8750" s="31"/>
      <c r="J8750" s="84"/>
      <c r="K8750" s="31"/>
      <c r="L8750" s="31"/>
      <c r="M8750" s="169"/>
      <c r="N8750" s="148"/>
      <c r="O8750" s="106"/>
      <c r="P8750" s="43"/>
      <c r="Q8750" s="31"/>
      <c r="R8750" s="84"/>
      <c r="S8750" s="31"/>
      <c r="T8750" s="31"/>
      <c r="U8750" s="169"/>
      <c r="V8750" s="150"/>
      <c r="W8750" s="342" t="str" cm="1">
        <f t="array" ref="W8750">IF(SUM(LEN(B8750:V8750))=0,"",IF(OR(OR(ISBLANK(F8750),SUM(LEN(C8750),LEN(D8750))=0),AND(NOT(E8750="Unknown"),ISBLANK(J8750)),AND(NOT(O8750="Unknown"),ISBLANK(R8750))),"Missing Information", INDEX(Table15[Entire Service Line Classification], MATCH(SUMIFS(Table15[Unique ID],Table15[System-Owned Portion],E8750,Table15[If Material Anything Other than "Lead" in Column E,Was Material Ever Previously Lead?],G8750,Table15[Customer-Owned Portion],O8750),Table15[Unique ID],0),0)))</f>
        <v/>
      </c>
      <c r="X8750"/>
    </row>
    <row r="8751" spans="2:24" x14ac:dyDescent="0.35">
      <c r="B8751" s="146"/>
      <c r="C8751" s="31"/>
      <c r="D8751" s="31"/>
      <c r="E8751" s="44"/>
      <c r="F8751" s="43"/>
      <c r="G8751" s="84"/>
      <c r="H8751" s="31"/>
      <c r="I8751" s="31"/>
      <c r="J8751" s="84"/>
      <c r="K8751" s="31"/>
      <c r="L8751" s="31"/>
      <c r="M8751" s="169"/>
      <c r="N8751" s="148"/>
      <c r="O8751" s="106"/>
      <c r="P8751" s="43"/>
      <c r="Q8751" s="31"/>
      <c r="R8751" s="84"/>
      <c r="S8751" s="31"/>
      <c r="T8751" s="31"/>
      <c r="U8751" s="169"/>
      <c r="V8751" s="150"/>
      <c r="W8751" s="342" t="str" cm="1">
        <f t="array" ref="W8751">IF(SUM(LEN(B8751:V8751))=0,"",IF(OR(OR(ISBLANK(F8751),SUM(LEN(C8751),LEN(D8751))=0),AND(NOT(E8751="Unknown"),ISBLANK(J8751)),AND(NOT(O8751="Unknown"),ISBLANK(R8751))),"Missing Information", INDEX(Table15[Entire Service Line Classification], MATCH(SUMIFS(Table15[Unique ID],Table15[System-Owned Portion],E8751,Table15[If Material Anything Other than "Lead" in Column E,Was Material Ever Previously Lead?],G8751,Table15[Customer-Owned Portion],O8751),Table15[Unique ID],0),0)))</f>
        <v/>
      </c>
      <c r="X8751"/>
    </row>
    <row r="8752" spans="2:24" x14ac:dyDescent="0.35">
      <c r="B8752" s="146"/>
      <c r="C8752" s="31"/>
      <c r="D8752" s="31"/>
      <c r="E8752" s="44"/>
      <c r="F8752" s="43"/>
      <c r="G8752" s="84"/>
      <c r="H8752" s="31"/>
      <c r="I8752" s="31"/>
      <c r="J8752" s="84"/>
      <c r="K8752" s="31"/>
      <c r="L8752" s="31"/>
      <c r="M8752" s="169"/>
      <c r="N8752" s="148"/>
      <c r="O8752" s="106"/>
      <c r="P8752" s="43"/>
      <c r="Q8752" s="31"/>
      <c r="R8752" s="84"/>
      <c r="S8752" s="31"/>
      <c r="T8752" s="31"/>
      <c r="U8752" s="169"/>
      <c r="V8752" s="150"/>
      <c r="W8752" s="342" t="str" cm="1">
        <f t="array" ref="W8752">IF(SUM(LEN(B8752:V8752))=0,"",IF(OR(OR(ISBLANK(F8752),SUM(LEN(C8752),LEN(D8752))=0),AND(NOT(E8752="Unknown"),ISBLANK(J8752)),AND(NOT(O8752="Unknown"),ISBLANK(R8752))),"Missing Information", INDEX(Table15[Entire Service Line Classification], MATCH(SUMIFS(Table15[Unique ID],Table15[System-Owned Portion],E8752,Table15[If Material Anything Other than "Lead" in Column E,Was Material Ever Previously Lead?],G8752,Table15[Customer-Owned Portion],O8752),Table15[Unique ID],0),0)))</f>
        <v/>
      </c>
      <c r="X8752"/>
    </row>
    <row r="8753" spans="2:24" x14ac:dyDescent="0.35">
      <c r="B8753" s="146"/>
      <c r="C8753" s="31"/>
      <c r="D8753" s="31"/>
      <c r="E8753" s="44"/>
      <c r="F8753" s="43"/>
      <c r="G8753" s="84"/>
      <c r="H8753" s="31"/>
      <c r="I8753" s="31"/>
      <c r="J8753" s="84"/>
      <c r="K8753" s="31"/>
      <c r="L8753" s="31"/>
      <c r="M8753" s="169"/>
      <c r="N8753" s="148"/>
      <c r="O8753" s="106"/>
      <c r="P8753" s="43"/>
      <c r="Q8753" s="31"/>
      <c r="R8753" s="84"/>
      <c r="S8753" s="31"/>
      <c r="T8753" s="31"/>
      <c r="U8753" s="169"/>
      <c r="V8753" s="150"/>
      <c r="W8753" s="342" t="str" cm="1">
        <f t="array" ref="W8753">IF(SUM(LEN(B8753:V8753))=0,"",IF(OR(OR(ISBLANK(F8753),SUM(LEN(C8753),LEN(D8753))=0),AND(NOT(E8753="Unknown"),ISBLANK(J8753)),AND(NOT(O8753="Unknown"),ISBLANK(R8753))),"Missing Information", INDEX(Table15[Entire Service Line Classification], MATCH(SUMIFS(Table15[Unique ID],Table15[System-Owned Portion],E8753,Table15[If Material Anything Other than "Lead" in Column E,Was Material Ever Previously Lead?],G8753,Table15[Customer-Owned Portion],O8753),Table15[Unique ID],0),0)))</f>
        <v/>
      </c>
      <c r="X8753"/>
    </row>
    <row r="8754" spans="2:24" x14ac:dyDescent="0.35">
      <c r="B8754" s="146"/>
      <c r="C8754" s="31"/>
      <c r="D8754" s="31"/>
      <c r="E8754" s="44"/>
      <c r="F8754" s="43"/>
      <c r="G8754" s="84"/>
      <c r="H8754" s="31"/>
      <c r="I8754" s="31"/>
      <c r="J8754" s="84"/>
      <c r="K8754" s="31"/>
      <c r="L8754" s="31"/>
      <c r="M8754" s="169"/>
      <c r="N8754" s="148"/>
      <c r="O8754" s="106"/>
      <c r="P8754" s="43"/>
      <c r="Q8754" s="31"/>
      <c r="R8754" s="84"/>
      <c r="S8754" s="31"/>
      <c r="T8754" s="31"/>
      <c r="U8754" s="169"/>
      <c r="V8754" s="150"/>
      <c r="W8754" s="342" t="str" cm="1">
        <f t="array" ref="W8754">IF(SUM(LEN(B8754:V8754))=0,"",IF(OR(OR(ISBLANK(F8754),SUM(LEN(C8754),LEN(D8754))=0),AND(NOT(E8754="Unknown"),ISBLANK(J8754)),AND(NOT(O8754="Unknown"),ISBLANK(R8754))),"Missing Information", INDEX(Table15[Entire Service Line Classification], MATCH(SUMIFS(Table15[Unique ID],Table15[System-Owned Portion],E8754,Table15[If Material Anything Other than "Lead" in Column E,Was Material Ever Previously Lead?],G8754,Table15[Customer-Owned Portion],O8754),Table15[Unique ID],0),0)))</f>
        <v/>
      </c>
      <c r="X8754"/>
    </row>
    <row r="8755" spans="2:24" x14ac:dyDescent="0.35">
      <c r="B8755" s="146"/>
      <c r="C8755" s="31"/>
      <c r="D8755" s="31"/>
      <c r="E8755" s="44"/>
      <c r="F8755" s="43"/>
      <c r="G8755" s="84"/>
      <c r="H8755" s="31"/>
      <c r="I8755" s="31"/>
      <c r="J8755" s="84"/>
      <c r="K8755" s="31"/>
      <c r="L8755" s="31"/>
      <c r="M8755" s="169"/>
      <c r="N8755" s="148"/>
      <c r="O8755" s="106"/>
      <c r="P8755" s="43"/>
      <c r="Q8755" s="31"/>
      <c r="R8755" s="84"/>
      <c r="S8755" s="31"/>
      <c r="T8755" s="31"/>
      <c r="U8755" s="169"/>
      <c r="V8755" s="150"/>
      <c r="W8755" s="342" t="str" cm="1">
        <f t="array" ref="W8755">IF(SUM(LEN(B8755:V8755))=0,"",IF(OR(OR(ISBLANK(F8755),SUM(LEN(C8755),LEN(D8755))=0),AND(NOT(E8755="Unknown"),ISBLANK(J8755)),AND(NOT(O8755="Unknown"),ISBLANK(R8755))),"Missing Information", INDEX(Table15[Entire Service Line Classification], MATCH(SUMIFS(Table15[Unique ID],Table15[System-Owned Portion],E8755,Table15[If Material Anything Other than "Lead" in Column E,Was Material Ever Previously Lead?],G8755,Table15[Customer-Owned Portion],O8755),Table15[Unique ID],0),0)))</f>
        <v/>
      </c>
      <c r="X8755"/>
    </row>
    <row r="8756" spans="2:24" x14ac:dyDescent="0.35">
      <c r="B8756" s="146"/>
      <c r="C8756" s="31"/>
      <c r="D8756" s="31"/>
      <c r="E8756" s="44"/>
      <c r="F8756" s="43"/>
      <c r="G8756" s="84"/>
      <c r="H8756" s="31"/>
      <c r="I8756" s="31"/>
      <c r="J8756" s="84"/>
      <c r="K8756" s="31"/>
      <c r="L8756" s="31"/>
      <c r="M8756" s="169"/>
      <c r="N8756" s="148"/>
      <c r="O8756" s="106"/>
      <c r="P8756" s="43"/>
      <c r="Q8756" s="31"/>
      <c r="R8756" s="84"/>
      <c r="S8756" s="31"/>
      <c r="T8756" s="31"/>
      <c r="U8756" s="169"/>
      <c r="V8756" s="150"/>
      <c r="W8756" s="342" t="str" cm="1">
        <f t="array" ref="W8756">IF(SUM(LEN(B8756:V8756))=0,"",IF(OR(OR(ISBLANK(F8756),SUM(LEN(C8756),LEN(D8756))=0),AND(NOT(E8756="Unknown"),ISBLANK(J8756)),AND(NOT(O8756="Unknown"),ISBLANK(R8756))),"Missing Information", INDEX(Table15[Entire Service Line Classification], MATCH(SUMIFS(Table15[Unique ID],Table15[System-Owned Portion],E8756,Table15[If Material Anything Other than "Lead" in Column E,Was Material Ever Previously Lead?],G8756,Table15[Customer-Owned Portion],O8756),Table15[Unique ID],0),0)))</f>
        <v/>
      </c>
      <c r="X8756"/>
    </row>
    <row r="8757" spans="2:24" x14ac:dyDescent="0.35">
      <c r="B8757" s="146"/>
      <c r="C8757" s="31"/>
      <c r="D8757" s="31"/>
      <c r="E8757" s="44"/>
      <c r="F8757" s="43"/>
      <c r="G8757" s="84"/>
      <c r="H8757" s="31"/>
      <c r="I8757" s="31"/>
      <c r="J8757" s="84"/>
      <c r="K8757" s="31"/>
      <c r="L8757" s="31"/>
      <c r="M8757" s="169"/>
      <c r="N8757" s="148"/>
      <c r="O8757" s="106"/>
      <c r="P8757" s="43"/>
      <c r="Q8757" s="31"/>
      <c r="R8757" s="84"/>
      <c r="S8757" s="31"/>
      <c r="T8757" s="31"/>
      <c r="U8757" s="169"/>
      <c r="V8757" s="150"/>
      <c r="W8757" s="342" t="str" cm="1">
        <f t="array" ref="W8757">IF(SUM(LEN(B8757:V8757))=0,"",IF(OR(OR(ISBLANK(F8757),SUM(LEN(C8757),LEN(D8757))=0),AND(NOT(E8757="Unknown"),ISBLANK(J8757)),AND(NOT(O8757="Unknown"),ISBLANK(R8757))),"Missing Information", INDEX(Table15[Entire Service Line Classification], MATCH(SUMIFS(Table15[Unique ID],Table15[System-Owned Portion],E8757,Table15[If Material Anything Other than "Lead" in Column E,Was Material Ever Previously Lead?],G8757,Table15[Customer-Owned Portion],O8757),Table15[Unique ID],0),0)))</f>
        <v/>
      </c>
      <c r="X8757"/>
    </row>
    <row r="8758" spans="2:24" x14ac:dyDescent="0.35">
      <c r="B8758" s="146"/>
      <c r="C8758" s="31"/>
      <c r="D8758" s="31"/>
      <c r="E8758" s="44"/>
      <c r="F8758" s="43"/>
      <c r="G8758" s="84"/>
      <c r="H8758" s="31"/>
      <c r="I8758" s="31"/>
      <c r="J8758" s="84"/>
      <c r="K8758" s="31"/>
      <c r="L8758" s="31"/>
      <c r="M8758" s="169"/>
      <c r="N8758" s="148"/>
      <c r="O8758" s="106"/>
      <c r="P8758" s="43"/>
      <c r="Q8758" s="31"/>
      <c r="R8758" s="84"/>
      <c r="S8758" s="31"/>
      <c r="T8758" s="31"/>
      <c r="U8758" s="169"/>
      <c r="V8758" s="150"/>
      <c r="W8758" s="342" t="str" cm="1">
        <f t="array" ref="W8758">IF(SUM(LEN(B8758:V8758))=0,"",IF(OR(OR(ISBLANK(F8758),SUM(LEN(C8758),LEN(D8758))=0),AND(NOT(E8758="Unknown"),ISBLANK(J8758)),AND(NOT(O8758="Unknown"),ISBLANK(R8758))),"Missing Information", INDEX(Table15[Entire Service Line Classification], MATCH(SUMIFS(Table15[Unique ID],Table15[System-Owned Portion],E8758,Table15[If Material Anything Other than "Lead" in Column E,Was Material Ever Previously Lead?],G8758,Table15[Customer-Owned Portion],O8758),Table15[Unique ID],0),0)))</f>
        <v/>
      </c>
      <c r="X8758"/>
    </row>
    <row r="8759" spans="2:24" x14ac:dyDescent="0.35">
      <c r="B8759" s="146"/>
      <c r="C8759" s="31"/>
      <c r="D8759" s="31"/>
      <c r="E8759" s="44"/>
      <c r="F8759" s="43"/>
      <c r="G8759" s="84"/>
      <c r="H8759" s="31"/>
      <c r="I8759" s="31"/>
      <c r="J8759" s="84"/>
      <c r="K8759" s="31"/>
      <c r="L8759" s="31"/>
      <c r="M8759" s="169"/>
      <c r="N8759" s="148"/>
      <c r="O8759" s="106"/>
      <c r="P8759" s="43"/>
      <c r="Q8759" s="31"/>
      <c r="R8759" s="84"/>
      <c r="S8759" s="31"/>
      <c r="T8759" s="31"/>
      <c r="U8759" s="169"/>
      <c r="V8759" s="150"/>
      <c r="W8759" s="342" t="str" cm="1">
        <f t="array" ref="W8759">IF(SUM(LEN(B8759:V8759))=0,"",IF(OR(OR(ISBLANK(F8759),SUM(LEN(C8759),LEN(D8759))=0),AND(NOT(E8759="Unknown"),ISBLANK(J8759)),AND(NOT(O8759="Unknown"),ISBLANK(R8759))),"Missing Information", INDEX(Table15[Entire Service Line Classification], MATCH(SUMIFS(Table15[Unique ID],Table15[System-Owned Portion],E8759,Table15[If Material Anything Other than "Lead" in Column E,Was Material Ever Previously Lead?],G8759,Table15[Customer-Owned Portion],O8759),Table15[Unique ID],0),0)))</f>
        <v/>
      </c>
      <c r="X8759"/>
    </row>
    <row r="8760" spans="2:24" x14ac:dyDescent="0.35">
      <c r="B8760" s="146"/>
      <c r="C8760" s="31"/>
      <c r="D8760" s="31"/>
      <c r="E8760" s="44"/>
      <c r="F8760" s="43"/>
      <c r="G8760" s="84"/>
      <c r="H8760" s="31"/>
      <c r="I8760" s="31"/>
      <c r="J8760" s="84"/>
      <c r="K8760" s="31"/>
      <c r="L8760" s="31"/>
      <c r="M8760" s="169"/>
      <c r="N8760" s="148"/>
      <c r="O8760" s="106"/>
      <c r="P8760" s="43"/>
      <c r="Q8760" s="31"/>
      <c r="R8760" s="84"/>
      <c r="S8760" s="31"/>
      <c r="T8760" s="31"/>
      <c r="U8760" s="169"/>
      <c r="V8760" s="150"/>
      <c r="W8760" s="342" t="str" cm="1">
        <f t="array" ref="W8760">IF(SUM(LEN(B8760:V8760))=0,"",IF(OR(OR(ISBLANK(F8760),SUM(LEN(C8760),LEN(D8760))=0),AND(NOT(E8760="Unknown"),ISBLANK(J8760)),AND(NOT(O8760="Unknown"),ISBLANK(R8760))),"Missing Information", INDEX(Table15[Entire Service Line Classification], MATCH(SUMIFS(Table15[Unique ID],Table15[System-Owned Portion],E8760,Table15[If Material Anything Other than "Lead" in Column E,Was Material Ever Previously Lead?],G8760,Table15[Customer-Owned Portion],O8760),Table15[Unique ID],0),0)))</f>
        <v/>
      </c>
      <c r="X8760"/>
    </row>
    <row r="8761" spans="2:24" x14ac:dyDescent="0.35">
      <c r="B8761" s="146"/>
      <c r="C8761" s="31"/>
      <c r="D8761" s="31"/>
      <c r="E8761" s="44"/>
      <c r="F8761" s="43"/>
      <c r="G8761" s="84"/>
      <c r="H8761" s="31"/>
      <c r="I8761" s="31"/>
      <c r="J8761" s="84"/>
      <c r="K8761" s="31"/>
      <c r="L8761" s="31"/>
      <c r="M8761" s="169"/>
      <c r="N8761" s="148"/>
      <c r="O8761" s="106"/>
      <c r="P8761" s="43"/>
      <c r="Q8761" s="31"/>
      <c r="R8761" s="84"/>
      <c r="S8761" s="31"/>
      <c r="T8761" s="31"/>
      <c r="U8761" s="169"/>
      <c r="V8761" s="150"/>
      <c r="W8761" s="342" t="str" cm="1">
        <f t="array" ref="W8761">IF(SUM(LEN(B8761:V8761))=0,"",IF(OR(OR(ISBLANK(F8761),SUM(LEN(C8761),LEN(D8761))=0),AND(NOT(E8761="Unknown"),ISBLANK(J8761)),AND(NOT(O8761="Unknown"),ISBLANK(R8761))),"Missing Information", INDEX(Table15[Entire Service Line Classification], MATCH(SUMIFS(Table15[Unique ID],Table15[System-Owned Portion],E8761,Table15[If Material Anything Other than "Lead" in Column E,Was Material Ever Previously Lead?],G8761,Table15[Customer-Owned Portion],O8761),Table15[Unique ID],0),0)))</f>
        <v/>
      </c>
      <c r="X8761"/>
    </row>
    <row r="8762" spans="2:24" x14ac:dyDescent="0.35">
      <c r="B8762" s="146"/>
      <c r="C8762" s="31"/>
      <c r="D8762" s="31"/>
      <c r="E8762" s="44"/>
      <c r="F8762" s="43"/>
      <c r="G8762" s="84"/>
      <c r="H8762" s="31"/>
      <c r="I8762" s="31"/>
      <c r="J8762" s="84"/>
      <c r="K8762" s="31"/>
      <c r="L8762" s="31"/>
      <c r="M8762" s="169"/>
      <c r="N8762" s="148"/>
      <c r="O8762" s="106"/>
      <c r="P8762" s="43"/>
      <c r="Q8762" s="31"/>
      <c r="R8762" s="84"/>
      <c r="S8762" s="31"/>
      <c r="T8762" s="31"/>
      <c r="U8762" s="169"/>
      <c r="V8762" s="150"/>
      <c r="W8762" s="342" t="str" cm="1">
        <f t="array" ref="W8762">IF(SUM(LEN(B8762:V8762))=0,"",IF(OR(OR(ISBLANK(F8762),SUM(LEN(C8762),LEN(D8762))=0),AND(NOT(E8762="Unknown"),ISBLANK(J8762)),AND(NOT(O8762="Unknown"),ISBLANK(R8762))),"Missing Information", INDEX(Table15[Entire Service Line Classification], MATCH(SUMIFS(Table15[Unique ID],Table15[System-Owned Portion],E8762,Table15[If Material Anything Other than "Lead" in Column E,Was Material Ever Previously Lead?],G8762,Table15[Customer-Owned Portion],O8762),Table15[Unique ID],0),0)))</f>
        <v/>
      </c>
      <c r="X8762"/>
    </row>
    <row r="8763" spans="2:24" x14ac:dyDescent="0.35">
      <c r="B8763" s="146"/>
      <c r="C8763" s="31"/>
      <c r="D8763" s="31"/>
      <c r="E8763" s="44"/>
      <c r="F8763" s="43"/>
      <c r="G8763" s="84"/>
      <c r="H8763" s="31"/>
      <c r="I8763" s="31"/>
      <c r="J8763" s="84"/>
      <c r="K8763" s="31"/>
      <c r="L8763" s="31"/>
      <c r="M8763" s="169"/>
      <c r="N8763" s="148"/>
      <c r="O8763" s="106"/>
      <c r="P8763" s="43"/>
      <c r="Q8763" s="31"/>
      <c r="R8763" s="84"/>
      <c r="S8763" s="31"/>
      <c r="T8763" s="31"/>
      <c r="U8763" s="169"/>
      <c r="V8763" s="150"/>
      <c r="W8763" s="342" t="str" cm="1">
        <f t="array" ref="W8763">IF(SUM(LEN(B8763:V8763))=0,"",IF(OR(OR(ISBLANK(F8763),SUM(LEN(C8763),LEN(D8763))=0),AND(NOT(E8763="Unknown"),ISBLANK(J8763)),AND(NOT(O8763="Unknown"),ISBLANK(R8763))),"Missing Information", INDEX(Table15[Entire Service Line Classification], MATCH(SUMIFS(Table15[Unique ID],Table15[System-Owned Portion],E8763,Table15[If Material Anything Other than "Lead" in Column E,Was Material Ever Previously Lead?],G8763,Table15[Customer-Owned Portion],O8763),Table15[Unique ID],0),0)))</f>
        <v/>
      </c>
      <c r="X8763"/>
    </row>
    <row r="8764" spans="2:24" x14ac:dyDescent="0.35">
      <c r="B8764" s="146"/>
      <c r="C8764" s="31"/>
      <c r="D8764" s="31"/>
      <c r="E8764" s="44"/>
      <c r="F8764" s="43"/>
      <c r="G8764" s="84"/>
      <c r="H8764" s="31"/>
      <c r="I8764" s="31"/>
      <c r="J8764" s="84"/>
      <c r="K8764" s="31"/>
      <c r="L8764" s="31"/>
      <c r="M8764" s="169"/>
      <c r="N8764" s="148"/>
      <c r="O8764" s="106"/>
      <c r="P8764" s="43"/>
      <c r="Q8764" s="31"/>
      <c r="R8764" s="84"/>
      <c r="S8764" s="31"/>
      <c r="T8764" s="31"/>
      <c r="U8764" s="169"/>
      <c r="V8764" s="150"/>
      <c r="W8764" s="342" t="str" cm="1">
        <f t="array" ref="W8764">IF(SUM(LEN(B8764:V8764))=0,"",IF(OR(OR(ISBLANK(F8764),SUM(LEN(C8764),LEN(D8764))=0),AND(NOT(E8764="Unknown"),ISBLANK(J8764)),AND(NOT(O8764="Unknown"),ISBLANK(R8764))),"Missing Information", INDEX(Table15[Entire Service Line Classification], MATCH(SUMIFS(Table15[Unique ID],Table15[System-Owned Portion],E8764,Table15[If Material Anything Other than "Lead" in Column E,Was Material Ever Previously Lead?],G8764,Table15[Customer-Owned Portion],O8764),Table15[Unique ID],0),0)))</f>
        <v/>
      </c>
      <c r="X8764"/>
    </row>
    <row r="8765" spans="2:24" x14ac:dyDescent="0.35">
      <c r="B8765" s="146"/>
      <c r="C8765" s="31"/>
      <c r="D8765" s="31"/>
      <c r="E8765" s="44"/>
      <c r="F8765" s="43"/>
      <c r="G8765" s="84"/>
      <c r="H8765" s="31"/>
      <c r="I8765" s="31"/>
      <c r="J8765" s="84"/>
      <c r="K8765" s="31"/>
      <c r="L8765" s="31"/>
      <c r="M8765" s="169"/>
      <c r="N8765" s="148"/>
      <c r="O8765" s="106"/>
      <c r="P8765" s="43"/>
      <c r="Q8765" s="31"/>
      <c r="R8765" s="84"/>
      <c r="S8765" s="31"/>
      <c r="T8765" s="31"/>
      <c r="U8765" s="169"/>
      <c r="V8765" s="150"/>
      <c r="W8765" s="342" t="str" cm="1">
        <f t="array" ref="W8765">IF(SUM(LEN(B8765:V8765))=0,"",IF(OR(OR(ISBLANK(F8765),SUM(LEN(C8765),LEN(D8765))=0),AND(NOT(E8765="Unknown"),ISBLANK(J8765)),AND(NOT(O8765="Unknown"),ISBLANK(R8765))),"Missing Information", INDEX(Table15[Entire Service Line Classification], MATCH(SUMIFS(Table15[Unique ID],Table15[System-Owned Portion],E8765,Table15[If Material Anything Other than "Lead" in Column E,Was Material Ever Previously Lead?],G8765,Table15[Customer-Owned Portion],O8765),Table15[Unique ID],0),0)))</f>
        <v/>
      </c>
      <c r="X8765"/>
    </row>
    <row r="8766" spans="2:24" x14ac:dyDescent="0.35">
      <c r="B8766" s="146"/>
      <c r="C8766" s="31"/>
      <c r="D8766" s="31"/>
      <c r="E8766" s="44"/>
      <c r="F8766" s="43"/>
      <c r="G8766" s="84"/>
      <c r="H8766" s="31"/>
      <c r="I8766" s="31"/>
      <c r="J8766" s="84"/>
      <c r="K8766" s="31"/>
      <c r="L8766" s="31"/>
      <c r="M8766" s="169"/>
      <c r="N8766" s="148"/>
      <c r="O8766" s="106"/>
      <c r="P8766" s="43"/>
      <c r="Q8766" s="31"/>
      <c r="R8766" s="84"/>
      <c r="S8766" s="31"/>
      <c r="T8766" s="31"/>
      <c r="U8766" s="169"/>
      <c r="V8766" s="150"/>
      <c r="W8766" s="342" t="str" cm="1">
        <f t="array" ref="W8766">IF(SUM(LEN(B8766:V8766))=0,"",IF(OR(OR(ISBLANK(F8766),SUM(LEN(C8766),LEN(D8766))=0),AND(NOT(E8766="Unknown"),ISBLANK(J8766)),AND(NOT(O8766="Unknown"),ISBLANK(R8766))),"Missing Information", INDEX(Table15[Entire Service Line Classification], MATCH(SUMIFS(Table15[Unique ID],Table15[System-Owned Portion],E8766,Table15[If Material Anything Other than "Lead" in Column E,Was Material Ever Previously Lead?],G8766,Table15[Customer-Owned Portion],O8766),Table15[Unique ID],0),0)))</f>
        <v/>
      </c>
      <c r="X8766"/>
    </row>
    <row r="8767" spans="2:24" x14ac:dyDescent="0.35">
      <c r="B8767" s="146"/>
      <c r="C8767" s="31"/>
      <c r="D8767" s="31"/>
      <c r="E8767" s="44"/>
      <c r="F8767" s="43"/>
      <c r="G8767" s="84"/>
      <c r="H8767" s="31"/>
      <c r="I8767" s="31"/>
      <c r="J8767" s="84"/>
      <c r="K8767" s="31"/>
      <c r="L8767" s="31"/>
      <c r="M8767" s="169"/>
      <c r="N8767" s="148"/>
      <c r="O8767" s="106"/>
      <c r="P8767" s="43"/>
      <c r="Q8767" s="31"/>
      <c r="R8767" s="84"/>
      <c r="S8767" s="31"/>
      <c r="T8767" s="31"/>
      <c r="U8767" s="169"/>
      <c r="V8767" s="150"/>
      <c r="W8767" s="342" t="str" cm="1">
        <f t="array" ref="W8767">IF(SUM(LEN(B8767:V8767))=0,"",IF(OR(OR(ISBLANK(F8767),SUM(LEN(C8767),LEN(D8767))=0),AND(NOT(E8767="Unknown"),ISBLANK(J8767)),AND(NOT(O8767="Unknown"),ISBLANK(R8767))),"Missing Information", INDEX(Table15[Entire Service Line Classification], MATCH(SUMIFS(Table15[Unique ID],Table15[System-Owned Portion],E8767,Table15[If Material Anything Other than "Lead" in Column E,Was Material Ever Previously Lead?],G8767,Table15[Customer-Owned Portion],O8767),Table15[Unique ID],0),0)))</f>
        <v/>
      </c>
      <c r="X8767"/>
    </row>
    <row r="8768" spans="2:24" x14ac:dyDescent="0.35">
      <c r="B8768" s="146"/>
      <c r="C8768" s="31"/>
      <c r="D8768" s="31"/>
      <c r="E8768" s="44"/>
      <c r="F8768" s="43"/>
      <c r="G8768" s="84"/>
      <c r="H8768" s="31"/>
      <c r="I8768" s="31"/>
      <c r="J8768" s="84"/>
      <c r="K8768" s="31"/>
      <c r="L8768" s="31"/>
      <c r="M8768" s="169"/>
      <c r="N8768" s="148"/>
      <c r="O8768" s="106"/>
      <c r="P8768" s="43"/>
      <c r="Q8768" s="31"/>
      <c r="R8768" s="84"/>
      <c r="S8768" s="31"/>
      <c r="T8768" s="31"/>
      <c r="U8768" s="169"/>
      <c r="V8768" s="150"/>
      <c r="W8768" s="342" t="str" cm="1">
        <f t="array" ref="W8768">IF(SUM(LEN(B8768:V8768))=0,"",IF(OR(OR(ISBLANK(F8768),SUM(LEN(C8768),LEN(D8768))=0),AND(NOT(E8768="Unknown"),ISBLANK(J8768)),AND(NOT(O8768="Unknown"),ISBLANK(R8768))),"Missing Information", INDEX(Table15[Entire Service Line Classification], MATCH(SUMIFS(Table15[Unique ID],Table15[System-Owned Portion],E8768,Table15[If Material Anything Other than "Lead" in Column E,Was Material Ever Previously Lead?],G8768,Table15[Customer-Owned Portion],O8768),Table15[Unique ID],0),0)))</f>
        <v/>
      </c>
      <c r="X8768"/>
    </row>
    <row r="8769" spans="2:24" x14ac:dyDescent="0.35">
      <c r="B8769" s="146"/>
      <c r="C8769" s="31"/>
      <c r="D8769" s="31"/>
      <c r="E8769" s="44"/>
      <c r="F8769" s="43"/>
      <c r="G8769" s="84"/>
      <c r="H8769" s="31"/>
      <c r="I8769" s="31"/>
      <c r="J8769" s="84"/>
      <c r="K8769" s="31"/>
      <c r="L8769" s="31"/>
      <c r="M8769" s="169"/>
      <c r="N8769" s="148"/>
      <c r="O8769" s="106"/>
      <c r="P8769" s="43"/>
      <c r="Q8769" s="31"/>
      <c r="R8769" s="84"/>
      <c r="S8769" s="31"/>
      <c r="T8769" s="31"/>
      <c r="U8769" s="169"/>
      <c r="V8769" s="150"/>
      <c r="W8769" s="342" t="str" cm="1">
        <f t="array" ref="W8769">IF(SUM(LEN(B8769:V8769))=0,"",IF(OR(OR(ISBLANK(F8769),SUM(LEN(C8769),LEN(D8769))=0),AND(NOT(E8769="Unknown"),ISBLANK(J8769)),AND(NOT(O8769="Unknown"),ISBLANK(R8769))),"Missing Information", INDEX(Table15[Entire Service Line Classification], MATCH(SUMIFS(Table15[Unique ID],Table15[System-Owned Portion],E8769,Table15[If Material Anything Other than "Lead" in Column E,Was Material Ever Previously Lead?],G8769,Table15[Customer-Owned Portion],O8769),Table15[Unique ID],0),0)))</f>
        <v/>
      </c>
      <c r="X8769"/>
    </row>
    <row r="8770" spans="2:24" x14ac:dyDescent="0.35">
      <c r="B8770" s="146"/>
      <c r="C8770" s="31"/>
      <c r="D8770" s="31"/>
      <c r="E8770" s="44"/>
      <c r="F8770" s="43"/>
      <c r="G8770" s="84"/>
      <c r="H8770" s="31"/>
      <c r="I8770" s="31"/>
      <c r="J8770" s="84"/>
      <c r="K8770" s="31"/>
      <c r="L8770" s="31"/>
      <c r="M8770" s="169"/>
      <c r="N8770" s="148"/>
      <c r="O8770" s="106"/>
      <c r="P8770" s="43"/>
      <c r="Q8770" s="31"/>
      <c r="R8770" s="84"/>
      <c r="S8770" s="31"/>
      <c r="T8770" s="31"/>
      <c r="U8770" s="169"/>
      <c r="V8770" s="150"/>
      <c r="W8770" s="342" t="str" cm="1">
        <f t="array" ref="W8770">IF(SUM(LEN(B8770:V8770))=0,"",IF(OR(OR(ISBLANK(F8770),SUM(LEN(C8770),LEN(D8770))=0),AND(NOT(E8770="Unknown"),ISBLANK(J8770)),AND(NOT(O8770="Unknown"),ISBLANK(R8770))),"Missing Information", INDEX(Table15[Entire Service Line Classification], MATCH(SUMIFS(Table15[Unique ID],Table15[System-Owned Portion],E8770,Table15[If Material Anything Other than "Lead" in Column E,Was Material Ever Previously Lead?],G8770,Table15[Customer-Owned Portion],O8770),Table15[Unique ID],0),0)))</f>
        <v/>
      </c>
      <c r="X8770"/>
    </row>
    <row r="8771" spans="2:24" x14ac:dyDescent="0.35">
      <c r="B8771" s="146"/>
      <c r="C8771" s="31"/>
      <c r="D8771" s="31"/>
      <c r="E8771" s="44"/>
      <c r="F8771" s="43"/>
      <c r="G8771" s="84"/>
      <c r="H8771" s="31"/>
      <c r="I8771" s="31"/>
      <c r="J8771" s="84"/>
      <c r="K8771" s="31"/>
      <c r="L8771" s="31"/>
      <c r="M8771" s="169"/>
      <c r="N8771" s="148"/>
      <c r="O8771" s="106"/>
      <c r="P8771" s="43"/>
      <c r="Q8771" s="31"/>
      <c r="R8771" s="84"/>
      <c r="S8771" s="31"/>
      <c r="T8771" s="31"/>
      <c r="U8771" s="169"/>
      <c r="V8771" s="150"/>
      <c r="W8771" s="342" t="str" cm="1">
        <f t="array" ref="W8771">IF(SUM(LEN(B8771:V8771))=0,"",IF(OR(OR(ISBLANK(F8771),SUM(LEN(C8771),LEN(D8771))=0),AND(NOT(E8771="Unknown"),ISBLANK(J8771)),AND(NOT(O8771="Unknown"),ISBLANK(R8771))),"Missing Information", INDEX(Table15[Entire Service Line Classification], MATCH(SUMIFS(Table15[Unique ID],Table15[System-Owned Portion],E8771,Table15[If Material Anything Other than "Lead" in Column E,Was Material Ever Previously Lead?],G8771,Table15[Customer-Owned Portion],O8771),Table15[Unique ID],0),0)))</f>
        <v/>
      </c>
      <c r="X8771"/>
    </row>
    <row r="8772" spans="2:24" x14ac:dyDescent="0.35">
      <c r="B8772" s="146"/>
      <c r="C8772" s="31"/>
      <c r="D8772" s="31"/>
      <c r="E8772" s="44"/>
      <c r="F8772" s="43"/>
      <c r="G8772" s="84"/>
      <c r="H8772" s="31"/>
      <c r="I8772" s="31"/>
      <c r="J8772" s="84"/>
      <c r="K8772" s="31"/>
      <c r="L8772" s="31"/>
      <c r="M8772" s="169"/>
      <c r="N8772" s="148"/>
      <c r="O8772" s="106"/>
      <c r="P8772" s="43"/>
      <c r="Q8772" s="31"/>
      <c r="R8772" s="84"/>
      <c r="S8772" s="31"/>
      <c r="T8772" s="31"/>
      <c r="U8772" s="169"/>
      <c r="V8772" s="150"/>
      <c r="W8772" s="342" t="str" cm="1">
        <f t="array" ref="W8772">IF(SUM(LEN(B8772:V8772))=0,"",IF(OR(OR(ISBLANK(F8772),SUM(LEN(C8772),LEN(D8772))=0),AND(NOT(E8772="Unknown"),ISBLANK(J8772)),AND(NOT(O8772="Unknown"),ISBLANK(R8772))),"Missing Information", INDEX(Table15[Entire Service Line Classification], MATCH(SUMIFS(Table15[Unique ID],Table15[System-Owned Portion],E8772,Table15[If Material Anything Other than "Lead" in Column E,Was Material Ever Previously Lead?],G8772,Table15[Customer-Owned Portion],O8772),Table15[Unique ID],0),0)))</f>
        <v/>
      </c>
      <c r="X8772"/>
    </row>
    <row r="8773" spans="2:24" x14ac:dyDescent="0.35">
      <c r="B8773" s="146"/>
      <c r="C8773" s="31"/>
      <c r="D8773" s="31"/>
      <c r="E8773" s="44"/>
      <c r="F8773" s="43"/>
      <c r="G8773" s="84"/>
      <c r="H8773" s="31"/>
      <c r="I8773" s="31"/>
      <c r="J8773" s="84"/>
      <c r="K8773" s="31"/>
      <c r="L8773" s="31"/>
      <c r="M8773" s="169"/>
      <c r="N8773" s="148"/>
      <c r="O8773" s="106"/>
      <c r="P8773" s="43"/>
      <c r="Q8773" s="31"/>
      <c r="R8773" s="84"/>
      <c r="S8773" s="31"/>
      <c r="T8773" s="31"/>
      <c r="U8773" s="169"/>
      <c r="V8773" s="150"/>
      <c r="W8773" s="342" t="str" cm="1">
        <f t="array" ref="W8773">IF(SUM(LEN(B8773:V8773))=0,"",IF(OR(OR(ISBLANK(F8773),SUM(LEN(C8773),LEN(D8773))=0),AND(NOT(E8773="Unknown"),ISBLANK(J8773)),AND(NOT(O8773="Unknown"),ISBLANK(R8773))),"Missing Information", INDEX(Table15[Entire Service Line Classification], MATCH(SUMIFS(Table15[Unique ID],Table15[System-Owned Portion],E8773,Table15[If Material Anything Other than "Lead" in Column E,Was Material Ever Previously Lead?],G8773,Table15[Customer-Owned Portion],O8773),Table15[Unique ID],0),0)))</f>
        <v/>
      </c>
      <c r="X8773"/>
    </row>
    <row r="8774" spans="2:24" x14ac:dyDescent="0.35">
      <c r="B8774" s="146"/>
      <c r="C8774" s="31"/>
      <c r="D8774" s="31"/>
      <c r="E8774" s="44"/>
      <c r="F8774" s="43"/>
      <c r="G8774" s="84"/>
      <c r="H8774" s="31"/>
      <c r="I8774" s="31"/>
      <c r="J8774" s="84"/>
      <c r="K8774" s="31"/>
      <c r="L8774" s="31"/>
      <c r="M8774" s="169"/>
      <c r="N8774" s="148"/>
      <c r="O8774" s="106"/>
      <c r="P8774" s="43"/>
      <c r="Q8774" s="31"/>
      <c r="R8774" s="84"/>
      <c r="S8774" s="31"/>
      <c r="T8774" s="31"/>
      <c r="U8774" s="169"/>
      <c r="V8774" s="150"/>
      <c r="W8774" s="342" t="str" cm="1">
        <f t="array" ref="W8774">IF(SUM(LEN(B8774:V8774))=0,"",IF(OR(OR(ISBLANK(F8774),SUM(LEN(C8774),LEN(D8774))=0),AND(NOT(E8774="Unknown"),ISBLANK(J8774)),AND(NOT(O8774="Unknown"),ISBLANK(R8774))),"Missing Information", INDEX(Table15[Entire Service Line Classification], MATCH(SUMIFS(Table15[Unique ID],Table15[System-Owned Portion],E8774,Table15[If Material Anything Other than "Lead" in Column E,Was Material Ever Previously Lead?],G8774,Table15[Customer-Owned Portion],O8774),Table15[Unique ID],0),0)))</f>
        <v/>
      </c>
      <c r="X8774"/>
    </row>
    <row r="8775" spans="2:24" x14ac:dyDescent="0.35">
      <c r="B8775" s="146"/>
      <c r="C8775" s="31"/>
      <c r="D8775" s="31"/>
      <c r="E8775" s="44"/>
      <c r="F8775" s="43"/>
      <c r="G8775" s="84"/>
      <c r="H8775" s="31"/>
      <c r="I8775" s="31"/>
      <c r="J8775" s="84"/>
      <c r="K8775" s="31"/>
      <c r="L8775" s="31"/>
      <c r="M8775" s="169"/>
      <c r="N8775" s="148"/>
      <c r="O8775" s="106"/>
      <c r="P8775" s="43"/>
      <c r="Q8775" s="31"/>
      <c r="R8775" s="84"/>
      <c r="S8775" s="31"/>
      <c r="T8775" s="31"/>
      <c r="U8775" s="169"/>
      <c r="V8775" s="150"/>
      <c r="W8775" s="342" t="str" cm="1">
        <f t="array" ref="W8775">IF(SUM(LEN(B8775:V8775))=0,"",IF(OR(OR(ISBLANK(F8775),SUM(LEN(C8775),LEN(D8775))=0),AND(NOT(E8775="Unknown"),ISBLANK(J8775)),AND(NOT(O8775="Unknown"),ISBLANK(R8775))),"Missing Information", INDEX(Table15[Entire Service Line Classification], MATCH(SUMIFS(Table15[Unique ID],Table15[System-Owned Portion],E8775,Table15[If Material Anything Other than "Lead" in Column E,Was Material Ever Previously Lead?],G8775,Table15[Customer-Owned Portion],O8775),Table15[Unique ID],0),0)))</f>
        <v/>
      </c>
      <c r="X8775"/>
    </row>
    <row r="8776" spans="2:24" x14ac:dyDescent="0.35">
      <c r="B8776" s="146"/>
      <c r="C8776" s="31"/>
      <c r="D8776" s="31"/>
      <c r="E8776" s="44"/>
      <c r="F8776" s="43"/>
      <c r="G8776" s="84"/>
      <c r="H8776" s="31"/>
      <c r="I8776" s="31"/>
      <c r="J8776" s="84"/>
      <c r="K8776" s="31"/>
      <c r="L8776" s="31"/>
      <c r="M8776" s="169"/>
      <c r="N8776" s="148"/>
      <c r="O8776" s="106"/>
      <c r="P8776" s="43"/>
      <c r="Q8776" s="31"/>
      <c r="R8776" s="84"/>
      <c r="S8776" s="31"/>
      <c r="T8776" s="31"/>
      <c r="U8776" s="169"/>
      <c r="V8776" s="150"/>
      <c r="W8776" s="342" t="str" cm="1">
        <f t="array" ref="W8776">IF(SUM(LEN(B8776:V8776))=0,"",IF(OR(OR(ISBLANK(F8776),SUM(LEN(C8776),LEN(D8776))=0),AND(NOT(E8776="Unknown"),ISBLANK(J8776)),AND(NOT(O8776="Unknown"),ISBLANK(R8776))),"Missing Information", INDEX(Table15[Entire Service Line Classification], MATCH(SUMIFS(Table15[Unique ID],Table15[System-Owned Portion],E8776,Table15[If Material Anything Other than "Lead" in Column E,Was Material Ever Previously Lead?],G8776,Table15[Customer-Owned Portion],O8776),Table15[Unique ID],0),0)))</f>
        <v/>
      </c>
      <c r="X8776"/>
    </row>
    <row r="8777" spans="2:24" x14ac:dyDescent="0.35">
      <c r="B8777" s="146"/>
      <c r="C8777" s="31"/>
      <c r="D8777" s="31"/>
      <c r="E8777" s="44"/>
      <c r="F8777" s="43"/>
      <c r="G8777" s="84"/>
      <c r="H8777" s="31"/>
      <c r="I8777" s="31"/>
      <c r="J8777" s="84"/>
      <c r="K8777" s="31"/>
      <c r="L8777" s="31"/>
      <c r="M8777" s="169"/>
      <c r="N8777" s="148"/>
      <c r="O8777" s="106"/>
      <c r="P8777" s="43"/>
      <c r="Q8777" s="31"/>
      <c r="R8777" s="84"/>
      <c r="S8777" s="31"/>
      <c r="T8777" s="31"/>
      <c r="U8777" s="169"/>
      <c r="V8777" s="150"/>
      <c r="W8777" s="342" t="str" cm="1">
        <f t="array" ref="W8777">IF(SUM(LEN(B8777:V8777))=0,"",IF(OR(OR(ISBLANK(F8777),SUM(LEN(C8777),LEN(D8777))=0),AND(NOT(E8777="Unknown"),ISBLANK(J8777)),AND(NOT(O8777="Unknown"),ISBLANK(R8777))),"Missing Information", INDEX(Table15[Entire Service Line Classification], MATCH(SUMIFS(Table15[Unique ID],Table15[System-Owned Portion],E8777,Table15[If Material Anything Other than "Lead" in Column E,Was Material Ever Previously Lead?],G8777,Table15[Customer-Owned Portion],O8777),Table15[Unique ID],0),0)))</f>
        <v/>
      </c>
      <c r="X8777"/>
    </row>
    <row r="8778" spans="2:24" x14ac:dyDescent="0.35">
      <c r="B8778" s="146"/>
      <c r="C8778" s="31"/>
      <c r="D8778" s="31"/>
      <c r="E8778" s="44"/>
      <c r="F8778" s="43"/>
      <c r="G8778" s="84"/>
      <c r="H8778" s="31"/>
      <c r="I8778" s="31"/>
      <c r="J8778" s="84"/>
      <c r="K8778" s="31"/>
      <c r="L8778" s="31"/>
      <c r="M8778" s="169"/>
      <c r="N8778" s="148"/>
      <c r="O8778" s="106"/>
      <c r="P8778" s="43"/>
      <c r="Q8778" s="31"/>
      <c r="R8778" s="84"/>
      <c r="S8778" s="31"/>
      <c r="T8778" s="31"/>
      <c r="U8778" s="169"/>
      <c r="V8778" s="150"/>
      <c r="W8778" s="342" t="str" cm="1">
        <f t="array" ref="W8778">IF(SUM(LEN(B8778:V8778))=0,"",IF(OR(OR(ISBLANK(F8778),SUM(LEN(C8778),LEN(D8778))=0),AND(NOT(E8778="Unknown"),ISBLANK(J8778)),AND(NOT(O8778="Unknown"),ISBLANK(R8778))),"Missing Information", INDEX(Table15[Entire Service Line Classification], MATCH(SUMIFS(Table15[Unique ID],Table15[System-Owned Portion],E8778,Table15[If Material Anything Other than "Lead" in Column E,Was Material Ever Previously Lead?],G8778,Table15[Customer-Owned Portion],O8778),Table15[Unique ID],0),0)))</f>
        <v/>
      </c>
      <c r="X8778"/>
    </row>
    <row r="8779" spans="2:24" x14ac:dyDescent="0.35">
      <c r="B8779" s="146"/>
      <c r="C8779" s="31"/>
      <c r="D8779" s="31"/>
      <c r="E8779" s="44"/>
      <c r="F8779" s="43"/>
      <c r="G8779" s="84"/>
      <c r="H8779" s="31"/>
      <c r="I8779" s="31"/>
      <c r="J8779" s="84"/>
      <c r="K8779" s="31"/>
      <c r="L8779" s="31"/>
      <c r="M8779" s="169"/>
      <c r="N8779" s="148"/>
      <c r="O8779" s="106"/>
      <c r="P8779" s="43"/>
      <c r="Q8779" s="31"/>
      <c r="R8779" s="84"/>
      <c r="S8779" s="31"/>
      <c r="T8779" s="31"/>
      <c r="U8779" s="169"/>
      <c r="V8779" s="150"/>
      <c r="W8779" s="342" t="str" cm="1">
        <f t="array" ref="W8779">IF(SUM(LEN(B8779:V8779))=0,"",IF(OR(OR(ISBLANK(F8779),SUM(LEN(C8779),LEN(D8779))=0),AND(NOT(E8779="Unknown"),ISBLANK(J8779)),AND(NOT(O8779="Unknown"),ISBLANK(R8779))),"Missing Information", INDEX(Table15[Entire Service Line Classification], MATCH(SUMIFS(Table15[Unique ID],Table15[System-Owned Portion],E8779,Table15[If Material Anything Other than "Lead" in Column E,Was Material Ever Previously Lead?],G8779,Table15[Customer-Owned Portion],O8779),Table15[Unique ID],0),0)))</f>
        <v/>
      </c>
      <c r="X8779"/>
    </row>
    <row r="8780" spans="2:24" x14ac:dyDescent="0.35">
      <c r="B8780" s="146"/>
      <c r="C8780" s="31"/>
      <c r="D8780" s="31"/>
      <c r="E8780" s="44"/>
      <c r="F8780" s="43"/>
      <c r="G8780" s="84"/>
      <c r="H8780" s="31"/>
      <c r="I8780" s="31"/>
      <c r="J8780" s="84"/>
      <c r="K8780" s="31"/>
      <c r="L8780" s="31"/>
      <c r="M8780" s="169"/>
      <c r="N8780" s="148"/>
      <c r="O8780" s="106"/>
      <c r="P8780" s="43"/>
      <c r="Q8780" s="31"/>
      <c r="R8780" s="84"/>
      <c r="S8780" s="31"/>
      <c r="T8780" s="31"/>
      <c r="U8780" s="169"/>
      <c r="V8780" s="150"/>
      <c r="W8780" s="342" t="str" cm="1">
        <f t="array" ref="W8780">IF(SUM(LEN(B8780:V8780))=0,"",IF(OR(OR(ISBLANK(F8780),SUM(LEN(C8780),LEN(D8780))=0),AND(NOT(E8780="Unknown"),ISBLANK(J8780)),AND(NOT(O8780="Unknown"),ISBLANK(R8780))),"Missing Information", INDEX(Table15[Entire Service Line Classification], MATCH(SUMIFS(Table15[Unique ID],Table15[System-Owned Portion],E8780,Table15[If Material Anything Other than "Lead" in Column E,Was Material Ever Previously Lead?],G8780,Table15[Customer-Owned Portion],O8780),Table15[Unique ID],0),0)))</f>
        <v/>
      </c>
      <c r="X8780"/>
    </row>
    <row r="8781" spans="2:24" x14ac:dyDescent="0.35">
      <c r="B8781" s="146"/>
      <c r="C8781" s="31"/>
      <c r="D8781" s="31"/>
      <c r="E8781" s="44"/>
      <c r="F8781" s="43"/>
      <c r="G8781" s="84"/>
      <c r="H8781" s="31"/>
      <c r="I8781" s="31"/>
      <c r="J8781" s="84"/>
      <c r="K8781" s="31"/>
      <c r="L8781" s="31"/>
      <c r="M8781" s="169"/>
      <c r="N8781" s="148"/>
      <c r="O8781" s="106"/>
      <c r="P8781" s="43"/>
      <c r="Q8781" s="31"/>
      <c r="R8781" s="84"/>
      <c r="S8781" s="31"/>
      <c r="T8781" s="31"/>
      <c r="U8781" s="169"/>
      <c r="V8781" s="150"/>
      <c r="W8781" s="342" t="str" cm="1">
        <f t="array" ref="W8781">IF(SUM(LEN(B8781:V8781))=0,"",IF(OR(OR(ISBLANK(F8781),SUM(LEN(C8781),LEN(D8781))=0),AND(NOT(E8781="Unknown"),ISBLANK(J8781)),AND(NOT(O8781="Unknown"),ISBLANK(R8781))),"Missing Information", INDEX(Table15[Entire Service Line Classification], MATCH(SUMIFS(Table15[Unique ID],Table15[System-Owned Portion],E8781,Table15[If Material Anything Other than "Lead" in Column E,Was Material Ever Previously Lead?],G8781,Table15[Customer-Owned Portion],O8781),Table15[Unique ID],0),0)))</f>
        <v/>
      </c>
      <c r="X8781"/>
    </row>
    <row r="8782" spans="2:24" x14ac:dyDescent="0.35">
      <c r="B8782" s="146"/>
      <c r="C8782" s="31"/>
      <c r="D8782" s="31"/>
      <c r="E8782" s="44"/>
      <c r="F8782" s="43"/>
      <c r="G8782" s="84"/>
      <c r="H8782" s="31"/>
      <c r="I8782" s="31"/>
      <c r="J8782" s="84"/>
      <c r="K8782" s="31"/>
      <c r="L8782" s="31"/>
      <c r="M8782" s="169"/>
      <c r="N8782" s="148"/>
      <c r="O8782" s="106"/>
      <c r="P8782" s="43"/>
      <c r="Q8782" s="31"/>
      <c r="R8782" s="84"/>
      <c r="S8782" s="31"/>
      <c r="T8782" s="31"/>
      <c r="U8782" s="169"/>
      <c r="V8782" s="150"/>
      <c r="W8782" s="342" t="str" cm="1">
        <f t="array" ref="W8782">IF(SUM(LEN(B8782:V8782))=0,"",IF(OR(OR(ISBLANK(F8782),SUM(LEN(C8782),LEN(D8782))=0),AND(NOT(E8782="Unknown"),ISBLANK(J8782)),AND(NOT(O8782="Unknown"),ISBLANK(R8782))),"Missing Information", INDEX(Table15[Entire Service Line Classification], MATCH(SUMIFS(Table15[Unique ID],Table15[System-Owned Portion],E8782,Table15[If Material Anything Other than "Lead" in Column E,Was Material Ever Previously Lead?],G8782,Table15[Customer-Owned Portion],O8782),Table15[Unique ID],0),0)))</f>
        <v/>
      </c>
      <c r="X8782"/>
    </row>
    <row r="8783" spans="2:24" x14ac:dyDescent="0.35">
      <c r="B8783" s="146"/>
      <c r="C8783" s="31"/>
      <c r="D8783" s="31"/>
      <c r="E8783" s="44"/>
      <c r="F8783" s="43"/>
      <c r="G8783" s="84"/>
      <c r="H8783" s="31"/>
      <c r="I8783" s="31"/>
      <c r="J8783" s="84"/>
      <c r="K8783" s="31"/>
      <c r="L8783" s="31"/>
      <c r="M8783" s="169"/>
      <c r="N8783" s="148"/>
      <c r="O8783" s="106"/>
      <c r="P8783" s="43"/>
      <c r="Q8783" s="31"/>
      <c r="R8783" s="84"/>
      <c r="S8783" s="31"/>
      <c r="T8783" s="31"/>
      <c r="U8783" s="169"/>
      <c r="V8783" s="150"/>
      <c r="W8783" s="342" t="str" cm="1">
        <f t="array" ref="W8783">IF(SUM(LEN(B8783:V8783))=0,"",IF(OR(OR(ISBLANK(F8783),SUM(LEN(C8783),LEN(D8783))=0),AND(NOT(E8783="Unknown"),ISBLANK(J8783)),AND(NOT(O8783="Unknown"),ISBLANK(R8783))),"Missing Information", INDEX(Table15[Entire Service Line Classification], MATCH(SUMIFS(Table15[Unique ID],Table15[System-Owned Portion],E8783,Table15[If Material Anything Other than "Lead" in Column E,Was Material Ever Previously Lead?],G8783,Table15[Customer-Owned Portion],O8783),Table15[Unique ID],0),0)))</f>
        <v/>
      </c>
      <c r="X8783"/>
    </row>
    <row r="8784" spans="2:24" x14ac:dyDescent="0.35">
      <c r="B8784" s="146"/>
      <c r="C8784" s="31"/>
      <c r="D8784" s="31"/>
      <c r="E8784" s="44"/>
      <c r="F8784" s="43"/>
      <c r="G8784" s="84"/>
      <c r="H8784" s="31"/>
      <c r="I8784" s="31"/>
      <c r="J8784" s="84"/>
      <c r="K8784" s="31"/>
      <c r="L8784" s="31"/>
      <c r="M8784" s="169"/>
      <c r="N8784" s="148"/>
      <c r="O8784" s="106"/>
      <c r="P8784" s="43"/>
      <c r="Q8784" s="31"/>
      <c r="R8784" s="84"/>
      <c r="S8784" s="31"/>
      <c r="T8784" s="31"/>
      <c r="U8784" s="169"/>
      <c r="V8784" s="150"/>
      <c r="W8784" s="342" t="str" cm="1">
        <f t="array" ref="W8784">IF(SUM(LEN(B8784:V8784))=0,"",IF(OR(OR(ISBLANK(F8784),SUM(LEN(C8784),LEN(D8784))=0),AND(NOT(E8784="Unknown"),ISBLANK(J8784)),AND(NOT(O8784="Unknown"),ISBLANK(R8784))),"Missing Information", INDEX(Table15[Entire Service Line Classification], MATCH(SUMIFS(Table15[Unique ID],Table15[System-Owned Portion],E8784,Table15[If Material Anything Other than "Lead" in Column E,Was Material Ever Previously Lead?],G8784,Table15[Customer-Owned Portion],O8784),Table15[Unique ID],0),0)))</f>
        <v/>
      </c>
      <c r="X8784"/>
    </row>
    <row r="8785" spans="2:24" x14ac:dyDescent="0.35">
      <c r="B8785" s="146"/>
      <c r="C8785" s="31"/>
      <c r="D8785" s="31"/>
      <c r="E8785" s="44"/>
      <c r="F8785" s="43"/>
      <c r="G8785" s="84"/>
      <c r="H8785" s="31"/>
      <c r="I8785" s="31"/>
      <c r="J8785" s="84"/>
      <c r="K8785" s="31"/>
      <c r="L8785" s="31"/>
      <c r="M8785" s="169"/>
      <c r="N8785" s="148"/>
      <c r="O8785" s="106"/>
      <c r="P8785" s="43"/>
      <c r="Q8785" s="31"/>
      <c r="R8785" s="84"/>
      <c r="S8785" s="31"/>
      <c r="T8785" s="31"/>
      <c r="U8785" s="169"/>
      <c r="V8785" s="150"/>
      <c r="W8785" s="342" t="str" cm="1">
        <f t="array" ref="W8785">IF(SUM(LEN(B8785:V8785))=0,"",IF(OR(OR(ISBLANK(F8785),SUM(LEN(C8785),LEN(D8785))=0),AND(NOT(E8785="Unknown"),ISBLANK(J8785)),AND(NOT(O8785="Unknown"),ISBLANK(R8785))),"Missing Information", INDEX(Table15[Entire Service Line Classification], MATCH(SUMIFS(Table15[Unique ID],Table15[System-Owned Portion],E8785,Table15[If Material Anything Other than "Lead" in Column E,Was Material Ever Previously Lead?],G8785,Table15[Customer-Owned Portion],O8785),Table15[Unique ID],0),0)))</f>
        <v/>
      </c>
      <c r="X8785"/>
    </row>
    <row r="8786" spans="2:24" x14ac:dyDescent="0.35">
      <c r="B8786" s="146"/>
      <c r="C8786" s="31"/>
      <c r="D8786" s="31"/>
      <c r="E8786" s="44"/>
      <c r="F8786" s="43"/>
      <c r="G8786" s="84"/>
      <c r="H8786" s="31"/>
      <c r="I8786" s="31"/>
      <c r="J8786" s="84"/>
      <c r="K8786" s="31"/>
      <c r="L8786" s="31"/>
      <c r="M8786" s="169"/>
      <c r="N8786" s="148"/>
      <c r="O8786" s="106"/>
      <c r="P8786" s="43"/>
      <c r="Q8786" s="31"/>
      <c r="R8786" s="84"/>
      <c r="S8786" s="31"/>
      <c r="T8786" s="31"/>
      <c r="U8786" s="169"/>
      <c r="V8786" s="150"/>
      <c r="W8786" s="342" t="str" cm="1">
        <f t="array" ref="W8786">IF(SUM(LEN(B8786:V8786))=0,"",IF(OR(OR(ISBLANK(F8786),SUM(LEN(C8786),LEN(D8786))=0),AND(NOT(E8786="Unknown"),ISBLANK(J8786)),AND(NOT(O8786="Unknown"),ISBLANK(R8786))),"Missing Information", INDEX(Table15[Entire Service Line Classification], MATCH(SUMIFS(Table15[Unique ID],Table15[System-Owned Portion],E8786,Table15[If Material Anything Other than "Lead" in Column E,Was Material Ever Previously Lead?],G8786,Table15[Customer-Owned Portion],O8786),Table15[Unique ID],0),0)))</f>
        <v/>
      </c>
      <c r="X8786"/>
    </row>
    <row r="8787" spans="2:24" x14ac:dyDescent="0.35">
      <c r="B8787" s="146"/>
      <c r="C8787" s="31"/>
      <c r="D8787" s="31"/>
      <c r="E8787" s="44"/>
      <c r="F8787" s="43"/>
      <c r="G8787" s="84"/>
      <c r="H8787" s="31"/>
      <c r="I8787" s="31"/>
      <c r="J8787" s="84"/>
      <c r="K8787" s="31"/>
      <c r="L8787" s="31"/>
      <c r="M8787" s="169"/>
      <c r="N8787" s="148"/>
      <c r="O8787" s="106"/>
      <c r="P8787" s="43"/>
      <c r="Q8787" s="31"/>
      <c r="R8787" s="84"/>
      <c r="S8787" s="31"/>
      <c r="T8787" s="31"/>
      <c r="U8787" s="169"/>
      <c r="V8787" s="150"/>
      <c r="W8787" s="342" t="str" cm="1">
        <f t="array" ref="W8787">IF(SUM(LEN(B8787:V8787))=0,"",IF(OR(OR(ISBLANK(F8787),SUM(LEN(C8787),LEN(D8787))=0),AND(NOT(E8787="Unknown"),ISBLANK(J8787)),AND(NOT(O8787="Unknown"),ISBLANK(R8787))),"Missing Information", INDEX(Table15[Entire Service Line Classification], MATCH(SUMIFS(Table15[Unique ID],Table15[System-Owned Portion],E8787,Table15[If Material Anything Other than "Lead" in Column E,Was Material Ever Previously Lead?],G8787,Table15[Customer-Owned Portion],O8787),Table15[Unique ID],0),0)))</f>
        <v/>
      </c>
      <c r="X8787"/>
    </row>
    <row r="8788" spans="2:24" x14ac:dyDescent="0.35">
      <c r="B8788" s="146"/>
      <c r="C8788" s="31"/>
      <c r="D8788" s="31"/>
      <c r="E8788" s="44"/>
      <c r="F8788" s="43"/>
      <c r="G8788" s="84"/>
      <c r="H8788" s="31"/>
      <c r="I8788" s="31"/>
      <c r="J8788" s="84"/>
      <c r="K8788" s="31"/>
      <c r="L8788" s="31"/>
      <c r="M8788" s="169"/>
      <c r="N8788" s="148"/>
      <c r="O8788" s="106"/>
      <c r="P8788" s="43"/>
      <c r="Q8788" s="31"/>
      <c r="R8788" s="84"/>
      <c r="S8788" s="31"/>
      <c r="T8788" s="31"/>
      <c r="U8788" s="169"/>
      <c r="V8788" s="150"/>
      <c r="W8788" s="342" t="str" cm="1">
        <f t="array" ref="W8788">IF(SUM(LEN(B8788:V8788))=0,"",IF(OR(OR(ISBLANK(F8788),SUM(LEN(C8788),LEN(D8788))=0),AND(NOT(E8788="Unknown"),ISBLANK(J8788)),AND(NOT(O8788="Unknown"),ISBLANK(R8788))),"Missing Information", INDEX(Table15[Entire Service Line Classification], MATCH(SUMIFS(Table15[Unique ID],Table15[System-Owned Portion],E8788,Table15[If Material Anything Other than "Lead" in Column E,Was Material Ever Previously Lead?],G8788,Table15[Customer-Owned Portion],O8788),Table15[Unique ID],0),0)))</f>
        <v/>
      </c>
      <c r="X8788"/>
    </row>
    <row r="8789" spans="2:24" x14ac:dyDescent="0.35">
      <c r="B8789" s="146"/>
      <c r="C8789" s="31"/>
      <c r="D8789" s="31"/>
      <c r="E8789" s="44"/>
      <c r="F8789" s="43"/>
      <c r="G8789" s="84"/>
      <c r="H8789" s="31"/>
      <c r="I8789" s="31"/>
      <c r="J8789" s="84"/>
      <c r="K8789" s="31"/>
      <c r="L8789" s="31"/>
      <c r="M8789" s="169"/>
      <c r="N8789" s="148"/>
      <c r="O8789" s="106"/>
      <c r="P8789" s="43"/>
      <c r="Q8789" s="31"/>
      <c r="R8789" s="84"/>
      <c r="S8789" s="31"/>
      <c r="T8789" s="31"/>
      <c r="U8789" s="169"/>
      <c r="V8789" s="150"/>
      <c r="W8789" s="342" t="str" cm="1">
        <f t="array" ref="W8789">IF(SUM(LEN(B8789:V8789))=0,"",IF(OR(OR(ISBLANK(F8789),SUM(LEN(C8789),LEN(D8789))=0),AND(NOT(E8789="Unknown"),ISBLANK(J8789)),AND(NOT(O8789="Unknown"),ISBLANK(R8789))),"Missing Information", INDEX(Table15[Entire Service Line Classification], MATCH(SUMIFS(Table15[Unique ID],Table15[System-Owned Portion],E8789,Table15[If Material Anything Other than "Lead" in Column E,Was Material Ever Previously Lead?],G8789,Table15[Customer-Owned Portion],O8789),Table15[Unique ID],0),0)))</f>
        <v/>
      </c>
      <c r="X8789"/>
    </row>
    <row r="8790" spans="2:24" x14ac:dyDescent="0.35">
      <c r="B8790" s="146"/>
      <c r="C8790" s="31"/>
      <c r="D8790" s="31"/>
      <c r="E8790" s="44"/>
      <c r="F8790" s="43"/>
      <c r="G8790" s="84"/>
      <c r="H8790" s="31"/>
      <c r="I8790" s="31"/>
      <c r="J8790" s="84"/>
      <c r="K8790" s="31"/>
      <c r="L8790" s="31"/>
      <c r="M8790" s="169"/>
      <c r="N8790" s="148"/>
      <c r="O8790" s="106"/>
      <c r="P8790" s="43"/>
      <c r="Q8790" s="31"/>
      <c r="R8790" s="84"/>
      <c r="S8790" s="31"/>
      <c r="T8790" s="31"/>
      <c r="U8790" s="169"/>
      <c r="V8790" s="150"/>
      <c r="W8790" s="342" t="str" cm="1">
        <f t="array" ref="W8790">IF(SUM(LEN(B8790:V8790))=0,"",IF(OR(OR(ISBLANK(F8790),SUM(LEN(C8790),LEN(D8790))=0),AND(NOT(E8790="Unknown"),ISBLANK(J8790)),AND(NOT(O8790="Unknown"),ISBLANK(R8790))),"Missing Information", INDEX(Table15[Entire Service Line Classification], MATCH(SUMIFS(Table15[Unique ID],Table15[System-Owned Portion],E8790,Table15[If Material Anything Other than "Lead" in Column E,Was Material Ever Previously Lead?],G8790,Table15[Customer-Owned Portion],O8790),Table15[Unique ID],0),0)))</f>
        <v/>
      </c>
      <c r="X8790"/>
    </row>
    <row r="8791" spans="2:24" x14ac:dyDescent="0.35">
      <c r="B8791" s="146"/>
      <c r="C8791" s="31"/>
      <c r="D8791" s="31"/>
      <c r="E8791" s="44"/>
      <c r="F8791" s="43"/>
      <c r="G8791" s="84"/>
      <c r="H8791" s="31"/>
      <c r="I8791" s="31"/>
      <c r="J8791" s="84"/>
      <c r="K8791" s="31"/>
      <c r="L8791" s="31"/>
      <c r="M8791" s="169"/>
      <c r="N8791" s="148"/>
      <c r="O8791" s="106"/>
      <c r="P8791" s="43"/>
      <c r="Q8791" s="31"/>
      <c r="R8791" s="84"/>
      <c r="S8791" s="31"/>
      <c r="T8791" s="31"/>
      <c r="U8791" s="169"/>
      <c r="V8791" s="150"/>
      <c r="W8791" s="342" t="str" cm="1">
        <f t="array" ref="W8791">IF(SUM(LEN(B8791:V8791))=0,"",IF(OR(OR(ISBLANK(F8791),SUM(LEN(C8791),LEN(D8791))=0),AND(NOT(E8791="Unknown"),ISBLANK(J8791)),AND(NOT(O8791="Unknown"),ISBLANK(R8791))),"Missing Information", INDEX(Table15[Entire Service Line Classification], MATCH(SUMIFS(Table15[Unique ID],Table15[System-Owned Portion],E8791,Table15[If Material Anything Other than "Lead" in Column E,Was Material Ever Previously Lead?],G8791,Table15[Customer-Owned Portion],O8791),Table15[Unique ID],0),0)))</f>
        <v/>
      </c>
      <c r="X8791"/>
    </row>
    <row r="8792" spans="2:24" x14ac:dyDescent="0.35">
      <c r="B8792" s="146"/>
      <c r="C8792" s="31"/>
      <c r="D8792" s="31"/>
      <c r="E8792" s="44"/>
      <c r="F8792" s="43"/>
      <c r="G8792" s="84"/>
      <c r="H8792" s="31"/>
      <c r="I8792" s="31"/>
      <c r="J8792" s="84"/>
      <c r="K8792" s="31"/>
      <c r="L8792" s="31"/>
      <c r="M8792" s="169"/>
      <c r="N8792" s="148"/>
      <c r="O8792" s="106"/>
      <c r="P8792" s="43"/>
      <c r="Q8792" s="31"/>
      <c r="R8792" s="84"/>
      <c r="S8792" s="31"/>
      <c r="T8792" s="31"/>
      <c r="U8792" s="169"/>
      <c r="V8792" s="150"/>
      <c r="W8792" s="342" t="str" cm="1">
        <f t="array" ref="W8792">IF(SUM(LEN(B8792:V8792))=0,"",IF(OR(OR(ISBLANK(F8792),SUM(LEN(C8792),LEN(D8792))=0),AND(NOT(E8792="Unknown"),ISBLANK(J8792)),AND(NOT(O8792="Unknown"),ISBLANK(R8792))),"Missing Information", INDEX(Table15[Entire Service Line Classification], MATCH(SUMIFS(Table15[Unique ID],Table15[System-Owned Portion],E8792,Table15[If Material Anything Other than "Lead" in Column E,Was Material Ever Previously Lead?],G8792,Table15[Customer-Owned Portion],O8792),Table15[Unique ID],0),0)))</f>
        <v/>
      </c>
      <c r="X8792"/>
    </row>
    <row r="8793" spans="2:24" x14ac:dyDescent="0.35">
      <c r="B8793" s="146"/>
      <c r="C8793" s="31"/>
      <c r="D8793" s="31"/>
      <c r="E8793" s="44"/>
      <c r="F8793" s="43"/>
      <c r="G8793" s="84"/>
      <c r="H8793" s="31"/>
      <c r="I8793" s="31"/>
      <c r="J8793" s="84"/>
      <c r="K8793" s="31"/>
      <c r="L8793" s="31"/>
      <c r="M8793" s="169"/>
      <c r="N8793" s="148"/>
      <c r="O8793" s="106"/>
      <c r="P8793" s="43"/>
      <c r="Q8793" s="31"/>
      <c r="R8793" s="84"/>
      <c r="S8793" s="31"/>
      <c r="T8793" s="31"/>
      <c r="U8793" s="169"/>
      <c r="V8793" s="150"/>
      <c r="W8793" s="342" t="str" cm="1">
        <f t="array" ref="W8793">IF(SUM(LEN(B8793:V8793))=0,"",IF(OR(OR(ISBLANK(F8793),SUM(LEN(C8793),LEN(D8793))=0),AND(NOT(E8793="Unknown"),ISBLANK(J8793)),AND(NOT(O8793="Unknown"),ISBLANK(R8793))),"Missing Information", INDEX(Table15[Entire Service Line Classification], MATCH(SUMIFS(Table15[Unique ID],Table15[System-Owned Portion],E8793,Table15[If Material Anything Other than "Lead" in Column E,Was Material Ever Previously Lead?],G8793,Table15[Customer-Owned Portion],O8793),Table15[Unique ID],0),0)))</f>
        <v/>
      </c>
      <c r="X8793"/>
    </row>
    <row r="8794" spans="2:24" x14ac:dyDescent="0.35">
      <c r="B8794" s="146"/>
      <c r="C8794" s="31"/>
      <c r="D8794" s="31"/>
      <c r="E8794" s="44"/>
      <c r="F8794" s="43"/>
      <c r="G8794" s="84"/>
      <c r="H8794" s="31"/>
      <c r="I8794" s="31"/>
      <c r="J8794" s="84"/>
      <c r="K8794" s="31"/>
      <c r="L8794" s="31"/>
      <c r="M8794" s="169"/>
      <c r="N8794" s="148"/>
      <c r="O8794" s="106"/>
      <c r="P8794" s="43"/>
      <c r="Q8794" s="31"/>
      <c r="R8794" s="84"/>
      <c r="S8794" s="31"/>
      <c r="T8794" s="31"/>
      <c r="U8794" s="169"/>
      <c r="V8794" s="150"/>
      <c r="W8794" s="342" t="str" cm="1">
        <f t="array" ref="W8794">IF(SUM(LEN(B8794:V8794))=0,"",IF(OR(OR(ISBLANK(F8794),SUM(LEN(C8794),LEN(D8794))=0),AND(NOT(E8794="Unknown"),ISBLANK(J8794)),AND(NOT(O8794="Unknown"),ISBLANK(R8794))),"Missing Information", INDEX(Table15[Entire Service Line Classification], MATCH(SUMIFS(Table15[Unique ID],Table15[System-Owned Portion],E8794,Table15[If Material Anything Other than "Lead" in Column E,Was Material Ever Previously Lead?],G8794,Table15[Customer-Owned Portion],O8794),Table15[Unique ID],0),0)))</f>
        <v/>
      </c>
      <c r="X8794"/>
    </row>
    <row r="8795" spans="2:24" x14ac:dyDescent="0.35">
      <c r="B8795" s="146"/>
      <c r="C8795" s="31"/>
      <c r="D8795" s="31"/>
      <c r="E8795" s="44"/>
      <c r="F8795" s="43"/>
      <c r="G8795" s="84"/>
      <c r="H8795" s="31"/>
      <c r="I8795" s="31"/>
      <c r="J8795" s="84"/>
      <c r="K8795" s="31"/>
      <c r="L8795" s="31"/>
      <c r="M8795" s="169"/>
      <c r="N8795" s="148"/>
      <c r="O8795" s="106"/>
      <c r="P8795" s="43"/>
      <c r="Q8795" s="31"/>
      <c r="R8795" s="84"/>
      <c r="S8795" s="31"/>
      <c r="T8795" s="31"/>
      <c r="U8795" s="169"/>
      <c r="V8795" s="150"/>
      <c r="W8795" s="342" t="str" cm="1">
        <f t="array" ref="W8795">IF(SUM(LEN(B8795:V8795))=0,"",IF(OR(OR(ISBLANK(F8795),SUM(LEN(C8795),LEN(D8795))=0),AND(NOT(E8795="Unknown"),ISBLANK(J8795)),AND(NOT(O8795="Unknown"),ISBLANK(R8795))),"Missing Information", INDEX(Table15[Entire Service Line Classification], MATCH(SUMIFS(Table15[Unique ID],Table15[System-Owned Portion],E8795,Table15[If Material Anything Other than "Lead" in Column E,Was Material Ever Previously Lead?],G8795,Table15[Customer-Owned Portion],O8795),Table15[Unique ID],0),0)))</f>
        <v/>
      </c>
      <c r="X8795"/>
    </row>
    <row r="8796" spans="2:24" x14ac:dyDescent="0.35">
      <c r="B8796" s="146"/>
      <c r="C8796" s="31"/>
      <c r="D8796" s="31"/>
      <c r="E8796" s="44"/>
      <c r="F8796" s="43"/>
      <c r="G8796" s="84"/>
      <c r="H8796" s="31"/>
      <c r="I8796" s="31"/>
      <c r="J8796" s="84"/>
      <c r="K8796" s="31"/>
      <c r="L8796" s="31"/>
      <c r="M8796" s="169"/>
      <c r="N8796" s="148"/>
      <c r="O8796" s="106"/>
      <c r="P8796" s="43"/>
      <c r="Q8796" s="31"/>
      <c r="R8796" s="84"/>
      <c r="S8796" s="31"/>
      <c r="T8796" s="31"/>
      <c r="U8796" s="169"/>
      <c r="V8796" s="150"/>
      <c r="W8796" s="342" t="str" cm="1">
        <f t="array" ref="W8796">IF(SUM(LEN(B8796:V8796))=0,"",IF(OR(OR(ISBLANK(F8796),SUM(LEN(C8796),LEN(D8796))=0),AND(NOT(E8796="Unknown"),ISBLANK(J8796)),AND(NOT(O8796="Unknown"),ISBLANK(R8796))),"Missing Information", INDEX(Table15[Entire Service Line Classification], MATCH(SUMIFS(Table15[Unique ID],Table15[System-Owned Portion],E8796,Table15[If Material Anything Other than "Lead" in Column E,Was Material Ever Previously Lead?],G8796,Table15[Customer-Owned Portion],O8796),Table15[Unique ID],0),0)))</f>
        <v/>
      </c>
      <c r="X8796"/>
    </row>
    <row r="8797" spans="2:24" x14ac:dyDescent="0.35">
      <c r="B8797" s="146"/>
      <c r="C8797" s="31"/>
      <c r="D8797" s="31"/>
      <c r="E8797" s="44"/>
      <c r="F8797" s="43"/>
      <c r="G8797" s="84"/>
      <c r="H8797" s="31"/>
      <c r="I8797" s="31"/>
      <c r="J8797" s="84"/>
      <c r="K8797" s="31"/>
      <c r="L8797" s="31"/>
      <c r="M8797" s="169"/>
      <c r="N8797" s="148"/>
      <c r="O8797" s="106"/>
      <c r="P8797" s="43"/>
      <c r="Q8797" s="31"/>
      <c r="R8797" s="84"/>
      <c r="S8797" s="31"/>
      <c r="T8797" s="31"/>
      <c r="U8797" s="169"/>
      <c r="V8797" s="150"/>
      <c r="W8797" s="342" t="str" cm="1">
        <f t="array" ref="W8797">IF(SUM(LEN(B8797:V8797))=0,"",IF(OR(OR(ISBLANK(F8797),SUM(LEN(C8797),LEN(D8797))=0),AND(NOT(E8797="Unknown"),ISBLANK(J8797)),AND(NOT(O8797="Unknown"),ISBLANK(R8797))),"Missing Information", INDEX(Table15[Entire Service Line Classification], MATCH(SUMIFS(Table15[Unique ID],Table15[System-Owned Portion],E8797,Table15[If Material Anything Other than "Lead" in Column E,Was Material Ever Previously Lead?],G8797,Table15[Customer-Owned Portion],O8797),Table15[Unique ID],0),0)))</f>
        <v/>
      </c>
      <c r="X8797"/>
    </row>
    <row r="8798" spans="2:24" x14ac:dyDescent="0.35">
      <c r="B8798" s="146"/>
      <c r="C8798" s="31"/>
      <c r="D8798" s="31"/>
      <c r="E8798" s="44"/>
      <c r="F8798" s="43"/>
      <c r="G8798" s="84"/>
      <c r="H8798" s="31"/>
      <c r="I8798" s="31"/>
      <c r="J8798" s="84"/>
      <c r="K8798" s="31"/>
      <c r="L8798" s="31"/>
      <c r="M8798" s="169"/>
      <c r="N8798" s="148"/>
      <c r="O8798" s="106"/>
      <c r="P8798" s="43"/>
      <c r="Q8798" s="31"/>
      <c r="R8798" s="84"/>
      <c r="S8798" s="31"/>
      <c r="T8798" s="31"/>
      <c r="U8798" s="169"/>
      <c r="V8798" s="150"/>
      <c r="W8798" s="342" t="str" cm="1">
        <f t="array" ref="W8798">IF(SUM(LEN(B8798:V8798))=0,"",IF(OR(OR(ISBLANK(F8798),SUM(LEN(C8798),LEN(D8798))=0),AND(NOT(E8798="Unknown"),ISBLANK(J8798)),AND(NOT(O8798="Unknown"),ISBLANK(R8798))),"Missing Information", INDEX(Table15[Entire Service Line Classification], MATCH(SUMIFS(Table15[Unique ID],Table15[System-Owned Portion],E8798,Table15[If Material Anything Other than "Lead" in Column E,Was Material Ever Previously Lead?],G8798,Table15[Customer-Owned Portion],O8798),Table15[Unique ID],0),0)))</f>
        <v/>
      </c>
      <c r="X8798"/>
    </row>
    <row r="8799" spans="2:24" x14ac:dyDescent="0.35">
      <c r="B8799" s="146"/>
      <c r="C8799" s="31"/>
      <c r="D8799" s="31"/>
      <c r="E8799" s="44"/>
      <c r="F8799" s="43"/>
      <c r="G8799" s="84"/>
      <c r="H8799" s="31"/>
      <c r="I8799" s="31"/>
      <c r="J8799" s="84"/>
      <c r="K8799" s="31"/>
      <c r="L8799" s="31"/>
      <c r="M8799" s="169"/>
      <c r="N8799" s="148"/>
      <c r="O8799" s="106"/>
      <c r="P8799" s="43"/>
      <c r="Q8799" s="31"/>
      <c r="R8799" s="84"/>
      <c r="S8799" s="31"/>
      <c r="T8799" s="31"/>
      <c r="U8799" s="169"/>
      <c r="V8799" s="150"/>
      <c r="W8799" s="342" t="str" cm="1">
        <f t="array" ref="W8799">IF(SUM(LEN(B8799:V8799))=0,"",IF(OR(OR(ISBLANK(F8799),SUM(LEN(C8799),LEN(D8799))=0),AND(NOT(E8799="Unknown"),ISBLANK(J8799)),AND(NOT(O8799="Unknown"),ISBLANK(R8799))),"Missing Information", INDEX(Table15[Entire Service Line Classification], MATCH(SUMIFS(Table15[Unique ID],Table15[System-Owned Portion],E8799,Table15[If Material Anything Other than "Lead" in Column E,Was Material Ever Previously Lead?],G8799,Table15[Customer-Owned Portion],O8799),Table15[Unique ID],0),0)))</f>
        <v/>
      </c>
      <c r="X8799"/>
    </row>
    <row r="8800" spans="2:24" x14ac:dyDescent="0.35">
      <c r="B8800" s="146"/>
      <c r="C8800" s="31"/>
      <c r="D8800" s="31"/>
      <c r="E8800" s="44"/>
      <c r="F8800" s="43"/>
      <c r="G8800" s="84"/>
      <c r="H8800" s="31"/>
      <c r="I8800" s="31"/>
      <c r="J8800" s="84"/>
      <c r="K8800" s="31"/>
      <c r="L8800" s="31"/>
      <c r="M8800" s="169"/>
      <c r="N8800" s="148"/>
      <c r="O8800" s="106"/>
      <c r="P8800" s="43"/>
      <c r="Q8800" s="31"/>
      <c r="R8800" s="84"/>
      <c r="S8800" s="31"/>
      <c r="T8800" s="31"/>
      <c r="U8800" s="169"/>
      <c r="V8800" s="150"/>
      <c r="W8800" s="342" t="str" cm="1">
        <f t="array" ref="W8800">IF(SUM(LEN(B8800:V8800))=0,"",IF(OR(OR(ISBLANK(F8800),SUM(LEN(C8800),LEN(D8800))=0),AND(NOT(E8800="Unknown"),ISBLANK(J8800)),AND(NOT(O8800="Unknown"),ISBLANK(R8800))),"Missing Information", INDEX(Table15[Entire Service Line Classification], MATCH(SUMIFS(Table15[Unique ID],Table15[System-Owned Portion],E8800,Table15[If Material Anything Other than "Lead" in Column E,Was Material Ever Previously Lead?],G8800,Table15[Customer-Owned Portion],O8800),Table15[Unique ID],0),0)))</f>
        <v/>
      </c>
      <c r="X8800"/>
    </row>
    <row r="8801" spans="2:24" x14ac:dyDescent="0.35">
      <c r="B8801" s="146"/>
      <c r="C8801" s="31"/>
      <c r="D8801" s="31"/>
      <c r="E8801" s="44"/>
      <c r="F8801" s="43"/>
      <c r="G8801" s="84"/>
      <c r="H8801" s="31"/>
      <c r="I8801" s="31"/>
      <c r="J8801" s="84"/>
      <c r="K8801" s="31"/>
      <c r="L8801" s="31"/>
      <c r="M8801" s="169"/>
      <c r="N8801" s="148"/>
      <c r="O8801" s="106"/>
      <c r="P8801" s="43"/>
      <c r="Q8801" s="31"/>
      <c r="R8801" s="84"/>
      <c r="S8801" s="31"/>
      <c r="T8801" s="31"/>
      <c r="U8801" s="169"/>
      <c r="V8801" s="150"/>
      <c r="W8801" s="342" t="str" cm="1">
        <f t="array" ref="W8801">IF(SUM(LEN(B8801:V8801))=0,"",IF(OR(OR(ISBLANK(F8801),SUM(LEN(C8801),LEN(D8801))=0),AND(NOT(E8801="Unknown"),ISBLANK(J8801)),AND(NOT(O8801="Unknown"),ISBLANK(R8801))),"Missing Information", INDEX(Table15[Entire Service Line Classification], MATCH(SUMIFS(Table15[Unique ID],Table15[System-Owned Portion],E8801,Table15[If Material Anything Other than "Lead" in Column E,Was Material Ever Previously Lead?],G8801,Table15[Customer-Owned Portion],O8801),Table15[Unique ID],0),0)))</f>
        <v/>
      </c>
      <c r="X8801"/>
    </row>
    <row r="8802" spans="2:24" x14ac:dyDescent="0.35">
      <c r="B8802" s="146"/>
      <c r="C8802" s="31"/>
      <c r="D8802" s="31"/>
      <c r="E8802" s="44"/>
      <c r="F8802" s="43"/>
      <c r="G8802" s="84"/>
      <c r="H8802" s="31"/>
      <c r="I8802" s="31"/>
      <c r="J8802" s="84"/>
      <c r="K8802" s="31"/>
      <c r="L8802" s="31"/>
      <c r="M8802" s="169"/>
      <c r="N8802" s="148"/>
      <c r="O8802" s="106"/>
      <c r="P8802" s="43"/>
      <c r="Q8802" s="31"/>
      <c r="R8802" s="84"/>
      <c r="S8802" s="31"/>
      <c r="T8802" s="31"/>
      <c r="U8802" s="169"/>
      <c r="V8802" s="150"/>
      <c r="W8802" s="342" t="str" cm="1">
        <f t="array" ref="W8802">IF(SUM(LEN(B8802:V8802))=0,"",IF(OR(OR(ISBLANK(F8802),SUM(LEN(C8802),LEN(D8802))=0),AND(NOT(E8802="Unknown"),ISBLANK(J8802)),AND(NOT(O8802="Unknown"),ISBLANK(R8802))),"Missing Information", INDEX(Table15[Entire Service Line Classification], MATCH(SUMIFS(Table15[Unique ID],Table15[System-Owned Portion],E8802,Table15[If Material Anything Other than "Lead" in Column E,Was Material Ever Previously Lead?],G8802,Table15[Customer-Owned Portion],O8802),Table15[Unique ID],0),0)))</f>
        <v/>
      </c>
      <c r="X8802"/>
    </row>
    <row r="8803" spans="2:24" x14ac:dyDescent="0.35">
      <c r="B8803" s="146"/>
      <c r="C8803" s="31"/>
      <c r="D8803" s="31"/>
      <c r="E8803" s="44"/>
      <c r="F8803" s="43"/>
      <c r="G8803" s="84"/>
      <c r="H8803" s="31"/>
      <c r="I8803" s="31"/>
      <c r="J8803" s="84"/>
      <c r="K8803" s="31"/>
      <c r="L8803" s="31"/>
      <c r="M8803" s="169"/>
      <c r="N8803" s="148"/>
      <c r="O8803" s="106"/>
      <c r="P8803" s="43"/>
      <c r="Q8803" s="31"/>
      <c r="R8803" s="84"/>
      <c r="S8803" s="31"/>
      <c r="T8803" s="31"/>
      <c r="U8803" s="169"/>
      <c r="V8803" s="150"/>
      <c r="W8803" s="342" t="str" cm="1">
        <f t="array" ref="W8803">IF(SUM(LEN(B8803:V8803))=0,"",IF(OR(OR(ISBLANK(F8803),SUM(LEN(C8803),LEN(D8803))=0),AND(NOT(E8803="Unknown"),ISBLANK(J8803)),AND(NOT(O8803="Unknown"),ISBLANK(R8803))),"Missing Information", INDEX(Table15[Entire Service Line Classification], MATCH(SUMIFS(Table15[Unique ID],Table15[System-Owned Portion],E8803,Table15[If Material Anything Other than "Lead" in Column E,Was Material Ever Previously Lead?],G8803,Table15[Customer-Owned Portion],O8803),Table15[Unique ID],0),0)))</f>
        <v/>
      </c>
      <c r="X8803"/>
    </row>
    <row r="8804" spans="2:24" x14ac:dyDescent="0.35">
      <c r="B8804" s="146"/>
      <c r="C8804" s="31"/>
      <c r="D8804" s="31"/>
      <c r="E8804" s="44"/>
      <c r="F8804" s="43"/>
      <c r="G8804" s="84"/>
      <c r="H8804" s="31"/>
      <c r="I8804" s="31"/>
      <c r="J8804" s="84"/>
      <c r="K8804" s="31"/>
      <c r="L8804" s="31"/>
      <c r="M8804" s="169"/>
      <c r="N8804" s="148"/>
      <c r="O8804" s="106"/>
      <c r="P8804" s="43"/>
      <c r="Q8804" s="31"/>
      <c r="R8804" s="84"/>
      <c r="S8804" s="31"/>
      <c r="T8804" s="31"/>
      <c r="U8804" s="169"/>
      <c r="V8804" s="150"/>
      <c r="W8804" s="342" t="str" cm="1">
        <f t="array" ref="W8804">IF(SUM(LEN(B8804:V8804))=0,"",IF(OR(OR(ISBLANK(F8804),SUM(LEN(C8804),LEN(D8804))=0),AND(NOT(E8804="Unknown"),ISBLANK(J8804)),AND(NOT(O8804="Unknown"),ISBLANK(R8804))),"Missing Information", INDEX(Table15[Entire Service Line Classification], MATCH(SUMIFS(Table15[Unique ID],Table15[System-Owned Portion],E8804,Table15[If Material Anything Other than "Lead" in Column E,Was Material Ever Previously Lead?],G8804,Table15[Customer-Owned Portion],O8804),Table15[Unique ID],0),0)))</f>
        <v/>
      </c>
      <c r="X8804"/>
    </row>
    <row r="8805" spans="2:24" x14ac:dyDescent="0.35">
      <c r="B8805" s="146"/>
      <c r="C8805" s="31"/>
      <c r="D8805" s="31"/>
      <c r="E8805" s="44"/>
      <c r="F8805" s="43"/>
      <c r="G8805" s="84"/>
      <c r="H8805" s="31"/>
      <c r="I8805" s="31"/>
      <c r="J8805" s="84"/>
      <c r="K8805" s="31"/>
      <c r="L8805" s="31"/>
      <c r="M8805" s="169"/>
      <c r="N8805" s="148"/>
      <c r="O8805" s="106"/>
      <c r="P8805" s="43"/>
      <c r="Q8805" s="31"/>
      <c r="R8805" s="84"/>
      <c r="S8805" s="31"/>
      <c r="T8805" s="31"/>
      <c r="U8805" s="169"/>
      <c r="V8805" s="150"/>
      <c r="W8805" s="342" t="str" cm="1">
        <f t="array" ref="W8805">IF(SUM(LEN(B8805:V8805))=0,"",IF(OR(OR(ISBLANK(F8805),SUM(LEN(C8805),LEN(D8805))=0),AND(NOT(E8805="Unknown"),ISBLANK(J8805)),AND(NOT(O8805="Unknown"),ISBLANK(R8805))),"Missing Information", INDEX(Table15[Entire Service Line Classification], MATCH(SUMIFS(Table15[Unique ID],Table15[System-Owned Portion],E8805,Table15[If Material Anything Other than "Lead" in Column E,Was Material Ever Previously Lead?],G8805,Table15[Customer-Owned Portion],O8805),Table15[Unique ID],0),0)))</f>
        <v/>
      </c>
      <c r="X8805"/>
    </row>
    <row r="8806" spans="2:24" x14ac:dyDescent="0.35">
      <c r="B8806" s="146"/>
      <c r="C8806" s="31"/>
      <c r="D8806" s="31"/>
      <c r="E8806" s="44"/>
      <c r="F8806" s="43"/>
      <c r="G8806" s="84"/>
      <c r="H8806" s="31"/>
      <c r="I8806" s="31"/>
      <c r="J8806" s="84"/>
      <c r="K8806" s="31"/>
      <c r="L8806" s="31"/>
      <c r="M8806" s="169"/>
      <c r="N8806" s="148"/>
      <c r="O8806" s="106"/>
      <c r="P8806" s="43"/>
      <c r="Q8806" s="31"/>
      <c r="R8806" s="84"/>
      <c r="S8806" s="31"/>
      <c r="T8806" s="31"/>
      <c r="U8806" s="169"/>
      <c r="V8806" s="150"/>
      <c r="W8806" s="342" t="str" cm="1">
        <f t="array" ref="W8806">IF(SUM(LEN(B8806:V8806))=0,"",IF(OR(OR(ISBLANK(F8806),SUM(LEN(C8806),LEN(D8806))=0),AND(NOT(E8806="Unknown"),ISBLANK(J8806)),AND(NOT(O8806="Unknown"),ISBLANK(R8806))),"Missing Information", INDEX(Table15[Entire Service Line Classification], MATCH(SUMIFS(Table15[Unique ID],Table15[System-Owned Portion],E8806,Table15[If Material Anything Other than "Lead" in Column E,Was Material Ever Previously Lead?],G8806,Table15[Customer-Owned Portion],O8806),Table15[Unique ID],0),0)))</f>
        <v/>
      </c>
      <c r="X8806"/>
    </row>
    <row r="8807" spans="2:24" x14ac:dyDescent="0.35">
      <c r="B8807" s="146"/>
      <c r="C8807" s="31"/>
      <c r="D8807" s="31"/>
      <c r="E8807" s="44"/>
      <c r="F8807" s="43"/>
      <c r="G8807" s="84"/>
      <c r="H8807" s="31"/>
      <c r="I8807" s="31"/>
      <c r="J8807" s="84"/>
      <c r="K8807" s="31"/>
      <c r="L8807" s="31"/>
      <c r="M8807" s="169"/>
      <c r="N8807" s="148"/>
      <c r="O8807" s="106"/>
      <c r="P8807" s="43"/>
      <c r="Q8807" s="31"/>
      <c r="R8807" s="84"/>
      <c r="S8807" s="31"/>
      <c r="T8807" s="31"/>
      <c r="U8807" s="169"/>
      <c r="V8807" s="150"/>
      <c r="W8807" s="342" t="str" cm="1">
        <f t="array" ref="W8807">IF(SUM(LEN(B8807:V8807))=0,"",IF(OR(OR(ISBLANK(F8807),SUM(LEN(C8807),LEN(D8807))=0),AND(NOT(E8807="Unknown"),ISBLANK(J8807)),AND(NOT(O8807="Unknown"),ISBLANK(R8807))),"Missing Information", INDEX(Table15[Entire Service Line Classification], MATCH(SUMIFS(Table15[Unique ID],Table15[System-Owned Portion],E8807,Table15[If Material Anything Other than "Lead" in Column E,Was Material Ever Previously Lead?],G8807,Table15[Customer-Owned Portion],O8807),Table15[Unique ID],0),0)))</f>
        <v/>
      </c>
      <c r="X8807"/>
    </row>
    <row r="8808" spans="2:24" x14ac:dyDescent="0.35">
      <c r="B8808" s="146"/>
      <c r="C8808" s="31"/>
      <c r="D8808" s="31"/>
      <c r="E8808" s="44"/>
      <c r="F8808" s="43"/>
      <c r="G8808" s="84"/>
      <c r="H8808" s="31"/>
      <c r="I8808" s="31"/>
      <c r="J8808" s="84"/>
      <c r="K8808" s="31"/>
      <c r="L8808" s="31"/>
      <c r="M8808" s="169"/>
      <c r="N8808" s="148"/>
      <c r="O8808" s="106"/>
      <c r="P8808" s="43"/>
      <c r="Q8808" s="31"/>
      <c r="R8808" s="84"/>
      <c r="S8808" s="31"/>
      <c r="T8808" s="31"/>
      <c r="U8808" s="169"/>
      <c r="V8808" s="150"/>
      <c r="W8808" s="342" t="str" cm="1">
        <f t="array" ref="W8808">IF(SUM(LEN(B8808:V8808))=0,"",IF(OR(OR(ISBLANK(F8808),SUM(LEN(C8808),LEN(D8808))=0),AND(NOT(E8808="Unknown"),ISBLANK(J8808)),AND(NOT(O8808="Unknown"),ISBLANK(R8808))),"Missing Information", INDEX(Table15[Entire Service Line Classification], MATCH(SUMIFS(Table15[Unique ID],Table15[System-Owned Portion],E8808,Table15[If Material Anything Other than "Lead" in Column E,Was Material Ever Previously Lead?],G8808,Table15[Customer-Owned Portion],O8808),Table15[Unique ID],0),0)))</f>
        <v/>
      </c>
      <c r="X8808"/>
    </row>
    <row r="8809" spans="2:24" x14ac:dyDescent="0.35">
      <c r="B8809" s="146"/>
      <c r="C8809" s="31"/>
      <c r="D8809" s="31"/>
      <c r="E8809" s="44"/>
      <c r="F8809" s="43"/>
      <c r="G8809" s="84"/>
      <c r="H8809" s="31"/>
      <c r="I8809" s="31"/>
      <c r="J8809" s="84"/>
      <c r="K8809" s="31"/>
      <c r="L8809" s="31"/>
      <c r="M8809" s="169"/>
      <c r="N8809" s="148"/>
      <c r="O8809" s="106"/>
      <c r="P8809" s="43"/>
      <c r="Q8809" s="31"/>
      <c r="R8809" s="84"/>
      <c r="S8809" s="31"/>
      <c r="T8809" s="31"/>
      <c r="U8809" s="169"/>
      <c r="V8809" s="150"/>
      <c r="W8809" s="342" t="str" cm="1">
        <f t="array" ref="W8809">IF(SUM(LEN(B8809:V8809))=0,"",IF(OR(OR(ISBLANK(F8809),SUM(LEN(C8809),LEN(D8809))=0),AND(NOT(E8809="Unknown"),ISBLANK(J8809)),AND(NOT(O8809="Unknown"),ISBLANK(R8809))),"Missing Information", INDEX(Table15[Entire Service Line Classification], MATCH(SUMIFS(Table15[Unique ID],Table15[System-Owned Portion],E8809,Table15[If Material Anything Other than "Lead" in Column E,Was Material Ever Previously Lead?],G8809,Table15[Customer-Owned Portion],O8809),Table15[Unique ID],0),0)))</f>
        <v/>
      </c>
      <c r="X8809"/>
    </row>
    <row r="8810" spans="2:24" x14ac:dyDescent="0.35">
      <c r="B8810" s="146"/>
      <c r="C8810" s="31"/>
      <c r="D8810" s="31"/>
      <c r="E8810" s="44"/>
      <c r="F8810" s="43"/>
      <c r="G8810" s="84"/>
      <c r="H8810" s="31"/>
      <c r="I8810" s="31"/>
      <c r="J8810" s="84"/>
      <c r="K8810" s="31"/>
      <c r="L8810" s="31"/>
      <c r="M8810" s="169"/>
      <c r="N8810" s="148"/>
      <c r="O8810" s="106"/>
      <c r="P8810" s="43"/>
      <c r="Q8810" s="31"/>
      <c r="R8810" s="84"/>
      <c r="S8810" s="31"/>
      <c r="T8810" s="31"/>
      <c r="U8810" s="169"/>
      <c r="V8810" s="150"/>
      <c r="W8810" s="342" t="str" cm="1">
        <f t="array" ref="W8810">IF(SUM(LEN(B8810:V8810))=0,"",IF(OR(OR(ISBLANK(F8810),SUM(LEN(C8810),LEN(D8810))=0),AND(NOT(E8810="Unknown"),ISBLANK(J8810)),AND(NOT(O8810="Unknown"),ISBLANK(R8810))),"Missing Information", INDEX(Table15[Entire Service Line Classification], MATCH(SUMIFS(Table15[Unique ID],Table15[System-Owned Portion],E8810,Table15[If Material Anything Other than "Lead" in Column E,Was Material Ever Previously Lead?],G8810,Table15[Customer-Owned Portion],O8810),Table15[Unique ID],0),0)))</f>
        <v/>
      </c>
      <c r="X8810"/>
    </row>
    <row r="8811" spans="2:24" x14ac:dyDescent="0.35">
      <c r="B8811" s="146"/>
      <c r="C8811" s="31"/>
      <c r="D8811" s="31"/>
      <c r="E8811" s="44"/>
      <c r="F8811" s="43"/>
      <c r="G8811" s="84"/>
      <c r="H8811" s="31"/>
      <c r="I8811" s="31"/>
      <c r="J8811" s="84"/>
      <c r="K8811" s="31"/>
      <c r="L8811" s="31"/>
      <c r="M8811" s="169"/>
      <c r="N8811" s="148"/>
      <c r="O8811" s="106"/>
      <c r="P8811" s="43"/>
      <c r="Q8811" s="31"/>
      <c r="R8811" s="84"/>
      <c r="S8811" s="31"/>
      <c r="T8811" s="31"/>
      <c r="U8811" s="169"/>
      <c r="V8811" s="150"/>
      <c r="W8811" s="342" t="str" cm="1">
        <f t="array" ref="W8811">IF(SUM(LEN(B8811:V8811))=0,"",IF(OR(OR(ISBLANK(F8811),SUM(LEN(C8811),LEN(D8811))=0),AND(NOT(E8811="Unknown"),ISBLANK(J8811)),AND(NOT(O8811="Unknown"),ISBLANK(R8811))),"Missing Information", INDEX(Table15[Entire Service Line Classification], MATCH(SUMIFS(Table15[Unique ID],Table15[System-Owned Portion],E8811,Table15[If Material Anything Other than "Lead" in Column E,Was Material Ever Previously Lead?],G8811,Table15[Customer-Owned Portion],O8811),Table15[Unique ID],0),0)))</f>
        <v/>
      </c>
      <c r="X8811"/>
    </row>
    <row r="8812" spans="2:24" x14ac:dyDescent="0.35">
      <c r="B8812" s="146"/>
      <c r="C8812" s="31"/>
      <c r="D8812" s="31"/>
      <c r="E8812" s="44"/>
      <c r="F8812" s="43"/>
      <c r="G8812" s="84"/>
      <c r="H8812" s="31"/>
      <c r="I8812" s="31"/>
      <c r="J8812" s="84"/>
      <c r="K8812" s="31"/>
      <c r="L8812" s="31"/>
      <c r="M8812" s="169"/>
      <c r="N8812" s="148"/>
      <c r="O8812" s="106"/>
      <c r="P8812" s="43"/>
      <c r="Q8812" s="31"/>
      <c r="R8812" s="84"/>
      <c r="S8812" s="31"/>
      <c r="T8812" s="31"/>
      <c r="U8812" s="169"/>
      <c r="V8812" s="150"/>
      <c r="W8812" s="342" t="str" cm="1">
        <f t="array" ref="W8812">IF(SUM(LEN(B8812:V8812))=0,"",IF(OR(OR(ISBLANK(F8812),SUM(LEN(C8812),LEN(D8812))=0),AND(NOT(E8812="Unknown"),ISBLANK(J8812)),AND(NOT(O8812="Unknown"),ISBLANK(R8812))),"Missing Information", INDEX(Table15[Entire Service Line Classification], MATCH(SUMIFS(Table15[Unique ID],Table15[System-Owned Portion],E8812,Table15[If Material Anything Other than "Lead" in Column E,Was Material Ever Previously Lead?],G8812,Table15[Customer-Owned Portion],O8812),Table15[Unique ID],0),0)))</f>
        <v/>
      </c>
      <c r="X8812"/>
    </row>
    <row r="8813" spans="2:24" x14ac:dyDescent="0.35">
      <c r="B8813" s="146"/>
      <c r="C8813" s="31"/>
      <c r="D8813" s="31"/>
      <c r="E8813" s="44"/>
      <c r="F8813" s="43"/>
      <c r="G8813" s="84"/>
      <c r="H8813" s="31"/>
      <c r="I8813" s="31"/>
      <c r="J8813" s="84"/>
      <c r="K8813" s="31"/>
      <c r="L8813" s="31"/>
      <c r="M8813" s="169"/>
      <c r="N8813" s="148"/>
      <c r="O8813" s="106"/>
      <c r="P8813" s="43"/>
      <c r="Q8813" s="31"/>
      <c r="R8813" s="84"/>
      <c r="S8813" s="31"/>
      <c r="T8813" s="31"/>
      <c r="U8813" s="169"/>
      <c r="V8813" s="150"/>
      <c r="W8813" s="342" t="str" cm="1">
        <f t="array" ref="W8813">IF(SUM(LEN(B8813:V8813))=0,"",IF(OR(OR(ISBLANK(F8813),SUM(LEN(C8813),LEN(D8813))=0),AND(NOT(E8813="Unknown"),ISBLANK(J8813)),AND(NOT(O8813="Unknown"),ISBLANK(R8813))),"Missing Information", INDEX(Table15[Entire Service Line Classification], MATCH(SUMIFS(Table15[Unique ID],Table15[System-Owned Portion],E8813,Table15[If Material Anything Other than "Lead" in Column E,Was Material Ever Previously Lead?],G8813,Table15[Customer-Owned Portion],O8813),Table15[Unique ID],0),0)))</f>
        <v/>
      </c>
      <c r="X8813"/>
    </row>
    <row r="8814" spans="2:24" x14ac:dyDescent="0.35">
      <c r="B8814" s="146"/>
      <c r="C8814" s="31"/>
      <c r="D8814" s="31"/>
      <c r="E8814" s="44"/>
      <c r="F8814" s="43"/>
      <c r="G8814" s="84"/>
      <c r="H8814" s="31"/>
      <c r="I8814" s="31"/>
      <c r="J8814" s="84"/>
      <c r="K8814" s="31"/>
      <c r="L8814" s="31"/>
      <c r="M8814" s="169"/>
      <c r="N8814" s="148"/>
      <c r="O8814" s="106"/>
      <c r="P8814" s="43"/>
      <c r="Q8814" s="31"/>
      <c r="R8814" s="84"/>
      <c r="S8814" s="31"/>
      <c r="T8814" s="31"/>
      <c r="U8814" s="169"/>
      <c r="V8814" s="150"/>
      <c r="W8814" s="342" t="str" cm="1">
        <f t="array" ref="W8814">IF(SUM(LEN(B8814:V8814))=0,"",IF(OR(OR(ISBLANK(F8814),SUM(LEN(C8814),LEN(D8814))=0),AND(NOT(E8814="Unknown"),ISBLANK(J8814)),AND(NOT(O8814="Unknown"),ISBLANK(R8814))),"Missing Information", INDEX(Table15[Entire Service Line Classification], MATCH(SUMIFS(Table15[Unique ID],Table15[System-Owned Portion],E8814,Table15[If Material Anything Other than "Lead" in Column E,Was Material Ever Previously Lead?],G8814,Table15[Customer-Owned Portion],O8814),Table15[Unique ID],0),0)))</f>
        <v/>
      </c>
      <c r="X8814"/>
    </row>
    <row r="8815" spans="2:24" x14ac:dyDescent="0.35">
      <c r="B8815" s="146"/>
      <c r="C8815" s="31"/>
      <c r="D8815" s="31"/>
      <c r="E8815" s="44"/>
      <c r="F8815" s="43"/>
      <c r="G8815" s="84"/>
      <c r="H8815" s="31"/>
      <c r="I8815" s="31"/>
      <c r="J8815" s="84"/>
      <c r="K8815" s="31"/>
      <c r="L8815" s="31"/>
      <c r="M8815" s="169"/>
      <c r="N8815" s="148"/>
      <c r="O8815" s="106"/>
      <c r="P8815" s="43"/>
      <c r="Q8815" s="31"/>
      <c r="R8815" s="84"/>
      <c r="S8815" s="31"/>
      <c r="T8815" s="31"/>
      <c r="U8815" s="169"/>
      <c r="V8815" s="150"/>
      <c r="W8815" s="342" t="str" cm="1">
        <f t="array" ref="W8815">IF(SUM(LEN(B8815:V8815))=0,"",IF(OR(OR(ISBLANK(F8815),SUM(LEN(C8815),LEN(D8815))=0),AND(NOT(E8815="Unknown"),ISBLANK(J8815)),AND(NOT(O8815="Unknown"),ISBLANK(R8815))),"Missing Information", INDEX(Table15[Entire Service Line Classification], MATCH(SUMIFS(Table15[Unique ID],Table15[System-Owned Portion],E8815,Table15[If Material Anything Other than "Lead" in Column E,Was Material Ever Previously Lead?],G8815,Table15[Customer-Owned Portion],O8815),Table15[Unique ID],0),0)))</f>
        <v/>
      </c>
      <c r="X8815"/>
    </row>
    <row r="8816" spans="2:24" x14ac:dyDescent="0.35">
      <c r="B8816" s="146"/>
      <c r="C8816" s="31"/>
      <c r="D8816" s="31"/>
      <c r="E8816" s="44"/>
      <c r="F8816" s="43"/>
      <c r="G8816" s="84"/>
      <c r="H8816" s="31"/>
      <c r="I8816" s="31"/>
      <c r="J8816" s="84"/>
      <c r="K8816" s="31"/>
      <c r="L8816" s="31"/>
      <c r="M8816" s="169"/>
      <c r="N8816" s="148"/>
      <c r="O8816" s="106"/>
      <c r="P8816" s="43"/>
      <c r="Q8816" s="31"/>
      <c r="R8816" s="84"/>
      <c r="S8816" s="31"/>
      <c r="T8816" s="31"/>
      <c r="U8816" s="169"/>
      <c r="V8816" s="150"/>
      <c r="W8816" s="342" t="str" cm="1">
        <f t="array" ref="W8816">IF(SUM(LEN(B8816:V8816))=0,"",IF(OR(OR(ISBLANK(F8816),SUM(LEN(C8816),LEN(D8816))=0),AND(NOT(E8816="Unknown"),ISBLANK(J8816)),AND(NOT(O8816="Unknown"),ISBLANK(R8816))),"Missing Information", INDEX(Table15[Entire Service Line Classification], MATCH(SUMIFS(Table15[Unique ID],Table15[System-Owned Portion],E8816,Table15[If Material Anything Other than "Lead" in Column E,Was Material Ever Previously Lead?],G8816,Table15[Customer-Owned Portion],O8816),Table15[Unique ID],0),0)))</f>
        <v/>
      </c>
      <c r="X8816"/>
    </row>
    <row r="8817" spans="2:24" x14ac:dyDescent="0.35">
      <c r="B8817" s="146"/>
      <c r="C8817" s="31"/>
      <c r="D8817" s="31"/>
      <c r="E8817" s="44"/>
      <c r="F8817" s="43"/>
      <c r="G8817" s="84"/>
      <c r="H8817" s="31"/>
      <c r="I8817" s="31"/>
      <c r="J8817" s="84"/>
      <c r="K8817" s="31"/>
      <c r="L8817" s="31"/>
      <c r="M8817" s="169"/>
      <c r="N8817" s="148"/>
      <c r="O8817" s="106"/>
      <c r="P8817" s="43"/>
      <c r="Q8817" s="31"/>
      <c r="R8817" s="84"/>
      <c r="S8817" s="31"/>
      <c r="T8817" s="31"/>
      <c r="U8817" s="169"/>
      <c r="V8817" s="150"/>
      <c r="W8817" s="342" t="str" cm="1">
        <f t="array" ref="W8817">IF(SUM(LEN(B8817:V8817))=0,"",IF(OR(OR(ISBLANK(F8817),SUM(LEN(C8817),LEN(D8817))=0),AND(NOT(E8817="Unknown"),ISBLANK(J8817)),AND(NOT(O8817="Unknown"),ISBLANK(R8817))),"Missing Information", INDEX(Table15[Entire Service Line Classification], MATCH(SUMIFS(Table15[Unique ID],Table15[System-Owned Portion],E8817,Table15[If Material Anything Other than "Lead" in Column E,Was Material Ever Previously Lead?],G8817,Table15[Customer-Owned Portion],O8817),Table15[Unique ID],0),0)))</f>
        <v/>
      </c>
      <c r="X8817"/>
    </row>
    <row r="8818" spans="2:24" x14ac:dyDescent="0.35">
      <c r="B8818" s="146"/>
      <c r="C8818" s="31"/>
      <c r="D8818" s="31"/>
      <c r="E8818" s="44"/>
      <c r="F8818" s="43"/>
      <c r="G8818" s="84"/>
      <c r="H8818" s="31"/>
      <c r="I8818" s="31"/>
      <c r="J8818" s="84"/>
      <c r="K8818" s="31"/>
      <c r="L8818" s="31"/>
      <c r="M8818" s="169"/>
      <c r="N8818" s="148"/>
      <c r="O8818" s="106"/>
      <c r="P8818" s="43"/>
      <c r="Q8818" s="31"/>
      <c r="R8818" s="84"/>
      <c r="S8818" s="31"/>
      <c r="T8818" s="31"/>
      <c r="U8818" s="169"/>
      <c r="V8818" s="150"/>
      <c r="W8818" s="342" t="str" cm="1">
        <f t="array" ref="W8818">IF(SUM(LEN(B8818:V8818))=0,"",IF(OR(OR(ISBLANK(F8818),SUM(LEN(C8818),LEN(D8818))=0),AND(NOT(E8818="Unknown"),ISBLANK(J8818)),AND(NOT(O8818="Unknown"),ISBLANK(R8818))),"Missing Information", INDEX(Table15[Entire Service Line Classification], MATCH(SUMIFS(Table15[Unique ID],Table15[System-Owned Portion],E8818,Table15[If Material Anything Other than "Lead" in Column E,Was Material Ever Previously Lead?],G8818,Table15[Customer-Owned Portion],O8818),Table15[Unique ID],0),0)))</f>
        <v/>
      </c>
      <c r="X8818"/>
    </row>
    <row r="8819" spans="2:24" x14ac:dyDescent="0.35">
      <c r="B8819" s="146"/>
      <c r="C8819" s="31"/>
      <c r="D8819" s="31"/>
      <c r="E8819" s="44"/>
      <c r="F8819" s="43"/>
      <c r="G8819" s="84"/>
      <c r="H8819" s="31"/>
      <c r="I8819" s="31"/>
      <c r="J8819" s="84"/>
      <c r="K8819" s="31"/>
      <c r="L8819" s="31"/>
      <c r="M8819" s="169"/>
      <c r="N8819" s="148"/>
      <c r="O8819" s="106"/>
      <c r="P8819" s="43"/>
      <c r="Q8819" s="31"/>
      <c r="R8819" s="84"/>
      <c r="S8819" s="31"/>
      <c r="T8819" s="31"/>
      <c r="U8819" s="169"/>
      <c r="V8819" s="150"/>
      <c r="W8819" s="342" t="str" cm="1">
        <f t="array" ref="W8819">IF(SUM(LEN(B8819:V8819))=0,"",IF(OR(OR(ISBLANK(F8819),SUM(LEN(C8819),LEN(D8819))=0),AND(NOT(E8819="Unknown"),ISBLANK(J8819)),AND(NOT(O8819="Unknown"),ISBLANK(R8819))),"Missing Information", INDEX(Table15[Entire Service Line Classification], MATCH(SUMIFS(Table15[Unique ID],Table15[System-Owned Portion],E8819,Table15[If Material Anything Other than "Lead" in Column E,Was Material Ever Previously Lead?],G8819,Table15[Customer-Owned Portion],O8819),Table15[Unique ID],0),0)))</f>
        <v/>
      </c>
      <c r="X8819"/>
    </row>
    <row r="8820" spans="2:24" x14ac:dyDescent="0.35">
      <c r="B8820" s="146"/>
      <c r="C8820" s="31"/>
      <c r="D8820" s="31"/>
      <c r="E8820" s="44"/>
      <c r="F8820" s="43"/>
      <c r="G8820" s="84"/>
      <c r="H8820" s="31"/>
      <c r="I8820" s="31"/>
      <c r="J8820" s="84"/>
      <c r="K8820" s="31"/>
      <c r="L8820" s="31"/>
      <c r="M8820" s="169"/>
      <c r="N8820" s="148"/>
      <c r="O8820" s="106"/>
      <c r="P8820" s="43"/>
      <c r="Q8820" s="31"/>
      <c r="R8820" s="84"/>
      <c r="S8820" s="31"/>
      <c r="T8820" s="31"/>
      <c r="U8820" s="169"/>
      <c r="V8820" s="150"/>
      <c r="W8820" s="342" t="str" cm="1">
        <f t="array" ref="W8820">IF(SUM(LEN(B8820:V8820))=0,"",IF(OR(OR(ISBLANK(F8820),SUM(LEN(C8820),LEN(D8820))=0),AND(NOT(E8820="Unknown"),ISBLANK(J8820)),AND(NOT(O8820="Unknown"),ISBLANK(R8820))),"Missing Information", INDEX(Table15[Entire Service Line Classification], MATCH(SUMIFS(Table15[Unique ID],Table15[System-Owned Portion],E8820,Table15[If Material Anything Other than "Lead" in Column E,Was Material Ever Previously Lead?],G8820,Table15[Customer-Owned Portion],O8820),Table15[Unique ID],0),0)))</f>
        <v/>
      </c>
      <c r="X8820"/>
    </row>
    <row r="8821" spans="2:24" x14ac:dyDescent="0.35">
      <c r="B8821" s="146"/>
      <c r="C8821" s="31"/>
      <c r="D8821" s="31"/>
      <c r="E8821" s="44"/>
      <c r="F8821" s="43"/>
      <c r="G8821" s="84"/>
      <c r="H8821" s="31"/>
      <c r="I8821" s="31"/>
      <c r="J8821" s="84"/>
      <c r="K8821" s="31"/>
      <c r="L8821" s="31"/>
      <c r="M8821" s="169"/>
      <c r="N8821" s="148"/>
      <c r="O8821" s="106"/>
      <c r="P8821" s="43"/>
      <c r="Q8821" s="31"/>
      <c r="R8821" s="84"/>
      <c r="S8821" s="31"/>
      <c r="T8821" s="31"/>
      <c r="U8821" s="169"/>
      <c r="V8821" s="150"/>
      <c r="W8821" s="342" t="str" cm="1">
        <f t="array" ref="W8821">IF(SUM(LEN(B8821:V8821))=0,"",IF(OR(OR(ISBLANK(F8821),SUM(LEN(C8821),LEN(D8821))=0),AND(NOT(E8821="Unknown"),ISBLANK(J8821)),AND(NOT(O8821="Unknown"),ISBLANK(R8821))),"Missing Information", INDEX(Table15[Entire Service Line Classification], MATCH(SUMIFS(Table15[Unique ID],Table15[System-Owned Portion],E8821,Table15[If Material Anything Other than "Lead" in Column E,Was Material Ever Previously Lead?],G8821,Table15[Customer-Owned Portion],O8821),Table15[Unique ID],0),0)))</f>
        <v/>
      </c>
      <c r="X8821"/>
    </row>
    <row r="8822" spans="2:24" x14ac:dyDescent="0.35">
      <c r="B8822" s="146"/>
      <c r="C8822" s="31"/>
      <c r="D8822" s="31"/>
      <c r="E8822" s="44"/>
      <c r="F8822" s="43"/>
      <c r="G8822" s="84"/>
      <c r="H8822" s="31"/>
      <c r="I8822" s="31"/>
      <c r="J8822" s="84"/>
      <c r="K8822" s="31"/>
      <c r="L8822" s="31"/>
      <c r="M8822" s="169"/>
      <c r="N8822" s="148"/>
      <c r="O8822" s="106"/>
      <c r="P8822" s="43"/>
      <c r="Q8822" s="31"/>
      <c r="R8822" s="84"/>
      <c r="S8822" s="31"/>
      <c r="T8822" s="31"/>
      <c r="U8822" s="169"/>
      <c r="V8822" s="150"/>
      <c r="W8822" s="342" t="str" cm="1">
        <f t="array" ref="W8822">IF(SUM(LEN(B8822:V8822))=0,"",IF(OR(OR(ISBLANK(F8822),SUM(LEN(C8822),LEN(D8822))=0),AND(NOT(E8822="Unknown"),ISBLANK(J8822)),AND(NOT(O8822="Unknown"),ISBLANK(R8822))),"Missing Information", INDEX(Table15[Entire Service Line Classification], MATCH(SUMIFS(Table15[Unique ID],Table15[System-Owned Portion],E8822,Table15[If Material Anything Other than "Lead" in Column E,Was Material Ever Previously Lead?],G8822,Table15[Customer-Owned Portion],O8822),Table15[Unique ID],0),0)))</f>
        <v/>
      </c>
      <c r="X8822"/>
    </row>
    <row r="8823" spans="2:24" x14ac:dyDescent="0.35">
      <c r="B8823" s="146"/>
      <c r="C8823" s="31"/>
      <c r="D8823" s="31"/>
      <c r="E8823" s="44"/>
      <c r="F8823" s="43"/>
      <c r="G8823" s="84"/>
      <c r="H8823" s="31"/>
      <c r="I8823" s="31"/>
      <c r="J8823" s="84"/>
      <c r="K8823" s="31"/>
      <c r="L8823" s="31"/>
      <c r="M8823" s="169"/>
      <c r="N8823" s="148"/>
      <c r="O8823" s="106"/>
      <c r="P8823" s="43"/>
      <c r="Q8823" s="31"/>
      <c r="R8823" s="84"/>
      <c r="S8823" s="31"/>
      <c r="T8823" s="31"/>
      <c r="U8823" s="169"/>
      <c r="V8823" s="150"/>
      <c r="W8823" s="342" t="str" cm="1">
        <f t="array" ref="W8823">IF(SUM(LEN(B8823:V8823))=0,"",IF(OR(OR(ISBLANK(F8823),SUM(LEN(C8823),LEN(D8823))=0),AND(NOT(E8823="Unknown"),ISBLANK(J8823)),AND(NOT(O8823="Unknown"),ISBLANK(R8823))),"Missing Information", INDEX(Table15[Entire Service Line Classification], MATCH(SUMIFS(Table15[Unique ID],Table15[System-Owned Portion],E8823,Table15[If Material Anything Other than "Lead" in Column E,Was Material Ever Previously Lead?],G8823,Table15[Customer-Owned Portion],O8823),Table15[Unique ID],0),0)))</f>
        <v/>
      </c>
      <c r="X8823"/>
    </row>
    <row r="8824" spans="2:24" x14ac:dyDescent="0.35">
      <c r="B8824" s="146"/>
      <c r="C8824" s="31"/>
      <c r="D8824" s="31"/>
      <c r="E8824" s="44"/>
      <c r="F8824" s="43"/>
      <c r="G8824" s="84"/>
      <c r="H8824" s="31"/>
      <c r="I8824" s="31"/>
      <c r="J8824" s="84"/>
      <c r="K8824" s="31"/>
      <c r="L8824" s="31"/>
      <c r="M8824" s="169"/>
      <c r="N8824" s="148"/>
      <c r="O8824" s="106"/>
      <c r="P8824" s="43"/>
      <c r="Q8824" s="31"/>
      <c r="R8824" s="84"/>
      <c r="S8824" s="31"/>
      <c r="T8824" s="31"/>
      <c r="U8824" s="169"/>
      <c r="V8824" s="150"/>
      <c r="W8824" s="342" t="str" cm="1">
        <f t="array" ref="W8824">IF(SUM(LEN(B8824:V8824))=0,"",IF(OR(OR(ISBLANK(F8824),SUM(LEN(C8824),LEN(D8824))=0),AND(NOT(E8824="Unknown"),ISBLANK(J8824)),AND(NOT(O8824="Unknown"),ISBLANK(R8824))),"Missing Information", INDEX(Table15[Entire Service Line Classification], MATCH(SUMIFS(Table15[Unique ID],Table15[System-Owned Portion],E8824,Table15[If Material Anything Other than "Lead" in Column E,Was Material Ever Previously Lead?],G8824,Table15[Customer-Owned Portion],O8824),Table15[Unique ID],0),0)))</f>
        <v/>
      </c>
      <c r="X8824"/>
    </row>
    <row r="8825" spans="2:24" x14ac:dyDescent="0.35">
      <c r="B8825" s="146"/>
      <c r="C8825" s="31"/>
      <c r="D8825" s="31"/>
      <c r="E8825" s="44"/>
      <c r="F8825" s="43"/>
      <c r="G8825" s="84"/>
      <c r="H8825" s="31"/>
      <c r="I8825" s="31"/>
      <c r="J8825" s="84"/>
      <c r="K8825" s="31"/>
      <c r="L8825" s="31"/>
      <c r="M8825" s="169"/>
      <c r="N8825" s="148"/>
      <c r="O8825" s="106"/>
      <c r="P8825" s="43"/>
      <c r="Q8825" s="31"/>
      <c r="R8825" s="84"/>
      <c r="S8825" s="31"/>
      <c r="T8825" s="31"/>
      <c r="U8825" s="169"/>
      <c r="V8825" s="150"/>
      <c r="W8825" s="342" t="str" cm="1">
        <f t="array" ref="W8825">IF(SUM(LEN(B8825:V8825))=0,"",IF(OR(OR(ISBLANK(F8825),SUM(LEN(C8825),LEN(D8825))=0),AND(NOT(E8825="Unknown"),ISBLANK(J8825)),AND(NOT(O8825="Unknown"),ISBLANK(R8825))),"Missing Information", INDEX(Table15[Entire Service Line Classification], MATCH(SUMIFS(Table15[Unique ID],Table15[System-Owned Portion],E8825,Table15[If Material Anything Other than "Lead" in Column E,Was Material Ever Previously Lead?],G8825,Table15[Customer-Owned Portion],O8825),Table15[Unique ID],0),0)))</f>
        <v/>
      </c>
      <c r="X8825"/>
    </row>
    <row r="8826" spans="2:24" x14ac:dyDescent="0.35">
      <c r="B8826" s="146"/>
      <c r="C8826" s="31"/>
      <c r="D8826" s="31"/>
      <c r="E8826" s="44"/>
      <c r="F8826" s="43"/>
      <c r="G8826" s="84"/>
      <c r="H8826" s="31"/>
      <c r="I8826" s="31"/>
      <c r="J8826" s="84"/>
      <c r="K8826" s="31"/>
      <c r="L8826" s="31"/>
      <c r="M8826" s="169"/>
      <c r="N8826" s="148"/>
      <c r="O8826" s="106"/>
      <c r="P8826" s="43"/>
      <c r="Q8826" s="31"/>
      <c r="R8826" s="84"/>
      <c r="S8826" s="31"/>
      <c r="T8826" s="31"/>
      <c r="U8826" s="169"/>
      <c r="V8826" s="150"/>
      <c r="W8826" s="342" t="str" cm="1">
        <f t="array" ref="W8826">IF(SUM(LEN(B8826:V8826))=0,"",IF(OR(OR(ISBLANK(F8826),SUM(LEN(C8826),LEN(D8826))=0),AND(NOT(E8826="Unknown"),ISBLANK(J8826)),AND(NOT(O8826="Unknown"),ISBLANK(R8826))),"Missing Information", INDEX(Table15[Entire Service Line Classification], MATCH(SUMIFS(Table15[Unique ID],Table15[System-Owned Portion],E8826,Table15[If Material Anything Other than "Lead" in Column E,Was Material Ever Previously Lead?],G8826,Table15[Customer-Owned Portion],O8826),Table15[Unique ID],0),0)))</f>
        <v/>
      </c>
      <c r="X8826"/>
    </row>
    <row r="8827" spans="2:24" x14ac:dyDescent="0.35">
      <c r="B8827" s="146"/>
      <c r="C8827" s="31"/>
      <c r="D8827" s="31"/>
      <c r="E8827" s="44"/>
      <c r="F8827" s="43"/>
      <c r="G8827" s="84"/>
      <c r="H8827" s="31"/>
      <c r="I8827" s="31"/>
      <c r="J8827" s="84"/>
      <c r="K8827" s="31"/>
      <c r="L8827" s="31"/>
      <c r="M8827" s="169"/>
      <c r="N8827" s="148"/>
      <c r="O8827" s="106"/>
      <c r="P8827" s="43"/>
      <c r="Q8827" s="31"/>
      <c r="R8827" s="84"/>
      <c r="S8827" s="31"/>
      <c r="T8827" s="31"/>
      <c r="U8827" s="169"/>
      <c r="V8827" s="150"/>
      <c r="W8827" s="342" t="str" cm="1">
        <f t="array" ref="W8827">IF(SUM(LEN(B8827:V8827))=0,"",IF(OR(OR(ISBLANK(F8827),SUM(LEN(C8827),LEN(D8827))=0),AND(NOT(E8827="Unknown"),ISBLANK(J8827)),AND(NOT(O8827="Unknown"),ISBLANK(R8827))),"Missing Information", INDEX(Table15[Entire Service Line Classification], MATCH(SUMIFS(Table15[Unique ID],Table15[System-Owned Portion],E8827,Table15[If Material Anything Other than "Lead" in Column E,Was Material Ever Previously Lead?],G8827,Table15[Customer-Owned Portion],O8827),Table15[Unique ID],0),0)))</f>
        <v/>
      </c>
      <c r="X8827"/>
    </row>
    <row r="8828" spans="2:24" x14ac:dyDescent="0.35">
      <c r="B8828" s="146"/>
      <c r="C8828" s="31"/>
      <c r="D8828" s="31"/>
      <c r="E8828" s="44"/>
      <c r="F8828" s="43"/>
      <c r="G8828" s="84"/>
      <c r="H8828" s="31"/>
      <c r="I8828" s="31"/>
      <c r="J8828" s="84"/>
      <c r="K8828" s="31"/>
      <c r="L8828" s="31"/>
      <c r="M8828" s="169"/>
      <c r="N8828" s="148"/>
      <c r="O8828" s="106"/>
      <c r="P8828" s="43"/>
      <c r="Q8828" s="31"/>
      <c r="R8828" s="84"/>
      <c r="S8828" s="31"/>
      <c r="T8828" s="31"/>
      <c r="U8828" s="169"/>
      <c r="V8828" s="150"/>
      <c r="W8828" s="342" t="str" cm="1">
        <f t="array" ref="W8828">IF(SUM(LEN(B8828:V8828))=0,"",IF(OR(OR(ISBLANK(F8828),SUM(LEN(C8828),LEN(D8828))=0),AND(NOT(E8828="Unknown"),ISBLANK(J8828)),AND(NOT(O8828="Unknown"),ISBLANK(R8828))),"Missing Information", INDEX(Table15[Entire Service Line Classification], MATCH(SUMIFS(Table15[Unique ID],Table15[System-Owned Portion],E8828,Table15[If Material Anything Other than "Lead" in Column E,Was Material Ever Previously Lead?],G8828,Table15[Customer-Owned Portion],O8828),Table15[Unique ID],0),0)))</f>
        <v/>
      </c>
      <c r="X8828"/>
    </row>
    <row r="8829" spans="2:24" x14ac:dyDescent="0.35">
      <c r="B8829" s="146"/>
      <c r="C8829" s="31"/>
      <c r="D8829" s="31"/>
      <c r="E8829" s="44"/>
      <c r="F8829" s="43"/>
      <c r="G8829" s="84"/>
      <c r="H8829" s="31"/>
      <c r="I8829" s="31"/>
      <c r="J8829" s="84"/>
      <c r="K8829" s="31"/>
      <c r="L8829" s="31"/>
      <c r="M8829" s="169"/>
      <c r="N8829" s="148"/>
      <c r="O8829" s="106"/>
      <c r="P8829" s="43"/>
      <c r="Q8829" s="31"/>
      <c r="R8829" s="84"/>
      <c r="S8829" s="31"/>
      <c r="T8829" s="31"/>
      <c r="U8829" s="169"/>
      <c r="V8829" s="150"/>
      <c r="W8829" s="342" t="str" cm="1">
        <f t="array" ref="W8829">IF(SUM(LEN(B8829:V8829))=0,"",IF(OR(OR(ISBLANK(F8829),SUM(LEN(C8829),LEN(D8829))=0),AND(NOT(E8829="Unknown"),ISBLANK(J8829)),AND(NOT(O8829="Unknown"),ISBLANK(R8829))),"Missing Information", INDEX(Table15[Entire Service Line Classification], MATCH(SUMIFS(Table15[Unique ID],Table15[System-Owned Portion],E8829,Table15[If Material Anything Other than "Lead" in Column E,Was Material Ever Previously Lead?],G8829,Table15[Customer-Owned Portion],O8829),Table15[Unique ID],0),0)))</f>
        <v/>
      </c>
      <c r="X8829"/>
    </row>
    <row r="8830" spans="2:24" x14ac:dyDescent="0.35">
      <c r="B8830" s="146"/>
      <c r="C8830" s="31"/>
      <c r="D8830" s="31"/>
      <c r="E8830" s="44"/>
      <c r="F8830" s="43"/>
      <c r="G8830" s="84"/>
      <c r="H8830" s="31"/>
      <c r="I8830" s="31"/>
      <c r="J8830" s="84"/>
      <c r="K8830" s="31"/>
      <c r="L8830" s="31"/>
      <c r="M8830" s="169"/>
      <c r="N8830" s="148"/>
      <c r="O8830" s="106"/>
      <c r="P8830" s="43"/>
      <c r="Q8830" s="31"/>
      <c r="R8830" s="84"/>
      <c r="S8830" s="31"/>
      <c r="T8830" s="31"/>
      <c r="U8830" s="169"/>
      <c r="V8830" s="150"/>
      <c r="W8830" s="342" t="str" cm="1">
        <f t="array" ref="W8830">IF(SUM(LEN(B8830:V8830))=0,"",IF(OR(OR(ISBLANK(F8830),SUM(LEN(C8830),LEN(D8830))=0),AND(NOT(E8830="Unknown"),ISBLANK(J8830)),AND(NOT(O8830="Unknown"),ISBLANK(R8830))),"Missing Information", INDEX(Table15[Entire Service Line Classification], MATCH(SUMIFS(Table15[Unique ID],Table15[System-Owned Portion],E8830,Table15[If Material Anything Other than "Lead" in Column E,Was Material Ever Previously Lead?],G8830,Table15[Customer-Owned Portion],O8830),Table15[Unique ID],0),0)))</f>
        <v/>
      </c>
      <c r="X8830"/>
    </row>
    <row r="8831" spans="2:24" x14ac:dyDescent="0.35">
      <c r="B8831" s="146"/>
      <c r="C8831" s="31"/>
      <c r="D8831" s="31"/>
      <c r="E8831" s="44"/>
      <c r="F8831" s="43"/>
      <c r="G8831" s="84"/>
      <c r="H8831" s="31"/>
      <c r="I8831" s="31"/>
      <c r="J8831" s="84"/>
      <c r="K8831" s="31"/>
      <c r="L8831" s="31"/>
      <c r="M8831" s="169"/>
      <c r="N8831" s="148"/>
      <c r="O8831" s="106"/>
      <c r="P8831" s="43"/>
      <c r="Q8831" s="31"/>
      <c r="R8831" s="84"/>
      <c r="S8831" s="31"/>
      <c r="T8831" s="31"/>
      <c r="U8831" s="169"/>
      <c r="V8831" s="150"/>
      <c r="W8831" s="342" t="str" cm="1">
        <f t="array" ref="W8831">IF(SUM(LEN(B8831:V8831))=0,"",IF(OR(OR(ISBLANK(F8831),SUM(LEN(C8831),LEN(D8831))=0),AND(NOT(E8831="Unknown"),ISBLANK(J8831)),AND(NOT(O8831="Unknown"),ISBLANK(R8831))),"Missing Information", INDEX(Table15[Entire Service Line Classification], MATCH(SUMIFS(Table15[Unique ID],Table15[System-Owned Portion],E8831,Table15[If Material Anything Other than "Lead" in Column E,Was Material Ever Previously Lead?],G8831,Table15[Customer-Owned Portion],O8831),Table15[Unique ID],0),0)))</f>
        <v/>
      </c>
      <c r="X8831"/>
    </row>
    <row r="8832" spans="2:24" x14ac:dyDescent="0.35">
      <c r="B8832" s="146"/>
      <c r="C8832" s="31"/>
      <c r="D8832" s="31"/>
      <c r="E8832" s="44"/>
      <c r="F8832" s="43"/>
      <c r="G8832" s="84"/>
      <c r="H8832" s="31"/>
      <c r="I8832" s="31"/>
      <c r="J8832" s="84"/>
      <c r="K8832" s="31"/>
      <c r="L8832" s="31"/>
      <c r="M8832" s="169"/>
      <c r="N8832" s="148"/>
      <c r="O8832" s="106"/>
      <c r="P8832" s="43"/>
      <c r="Q8832" s="31"/>
      <c r="R8832" s="84"/>
      <c r="S8832" s="31"/>
      <c r="T8832" s="31"/>
      <c r="U8832" s="169"/>
      <c r="V8832" s="150"/>
      <c r="W8832" s="342" t="str" cm="1">
        <f t="array" ref="W8832">IF(SUM(LEN(B8832:V8832))=0,"",IF(OR(OR(ISBLANK(F8832),SUM(LEN(C8832),LEN(D8832))=0),AND(NOT(E8832="Unknown"),ISBLANK(J8832)),AND(NOT(O8832="Unknown"),ISBLANK(R8832))),"Missing Information", INDEX(Table15[Entire Service Line Classification], MATCH(SUMIFS(Table15[Unique ID],Table15[System-Owned Portion],E8832,Table15[If Material Anything Other than "Lead" in Column E,Was Material Ever Previously Lead?],G8832,Table15[Customer-Owned Portion],O8832),Table15[Unique ID],0),0)))</f>
        <v/>
      </c>
      <c r="X8832"/>
    </row>
    <row r="8833" spans="2:24" x14ac:dyDescent="0.35">
      <c r="B8833" s="146"/>
      <c r="C8833" s="31"/>
      <c r="D8833" s="31"/>
      <c r="E8833" s="44"/>
      <c r="F8833" s="43"/>
      <c r="G8833" s="84"/>
      <c r="H8833" s="31"/>
      <c r="I8833" s="31"/>
      <c r="J8833" s="84"/>
      <c r="K8833" s="31"/>
      <c r="L8833" s="31"/>
      <c r="M8833" s="169"/>
      <c r="N8833" s="148"/>
      <c r="O8833" s="106"/>
      <c r="P8833" s="43"/>
      <c r="Q8833" s="31"/>
      <c r="R8833" s="84"/>
      <c r="S8833" s="31"/>
      <c r="T8833" s="31"/>
      <c r="U8833" s="169"/>
      <c r="V8833" s="150"/>
      <c r="W8833" s="342" t="str" cm="1">
        <f t="array" ref="W8833">IF(SUM(LEN(B8833:V8833))=0,"",IF(OR(OR(ISBLANK(F8833),SUM(LEN(C8833),LEN(D8833))=0),AND(NOT(E8833="Unknown"),ISBLANK(J8833)),AND(NOT(O8833="Unknown"),ISBLANK(R8833))),"Missing Information", INDEX(Table15[Entire Service Line Classification], MATCH(SUMIFS(Table15[Unique ID],Table15[System-Owned Portion],E8833,Table15[If Material Anything Other than "Lead" in Column E,Was Material Ever Previously Lead?],G8833,Table15[Customer-Owned Portion],O8833),Table15[Unique ID],0),0)))</f>
        <v/>
      </c>
      <c r="X8833"/>
    </row>
    <row r="8834" spans="2:24" x14ac:dyDescent="0.35">
      <c r="B8834" s="146"/>
      <c r="C8834" s="31"/>
      <c r="D8834" s="31"/>
      <c r="E8834" s="44"/>
      <c r="F8834" s="43"/>
      <c r="G8834" s="84"/>
      <c r="H8834" s="31"/>
      <c r="I8834" s="31"/>
      <c r="J8834" s="84"/>
      <c r="K8834" s="31"/>
      <c r="L8834" s="31"/>
      <c r="M8834" s="169"/>
      <c r="N8834" s="148"/>
      <c r="O8834" s="106"/>
      <c r="P8834" s="43"/>
      <c r="Q8834" s="31"/>
      <c r="R8834" s="84"/>
      <c r="S8834" s="31"/>
      <c r="T8834" s="31"/>
      <c r="U8834" s="169"/>
      <c r="V8834" s="150"/>
      <c r="W8834" s="342" t="str" cm="1">
        <f t="array" ref="W8834">IF(SUM(LEN(B8834:V8834))=0,"",IF(OR(OR(ISBLANK(F8834),SUM(LEN(C8834),LEN(D8834))=0),AND(NOT(E8834="Unknown"),ISBLANK(J8834)),AND(NOT(O8834="Unknown"),ISBLANK(R8834))),"Missing Information", INDEX(Table15[Entire Service Line Classification], MATCH(SUMIFS(Table15[Unique ID],Table15[System-Owned Portion],E8834,Table15[If Material Anything Other than "Lead" in Column E,Was Material Ever Previously Lead?],G8834,Table15[Customer-Owned Portion],O8834),Table15[Unique ID],0),0)))</f>
        <v/>
      </c>
      <c r="X8834"/>
    </row>
    <row r="8835" spans="2:24" x14ac:dyDescent="0.35">
      <c r="B8835" s="146"/>
      <c r="C8835" s="31"/>
      <c r="D8835" s="31"/>
      <c r="E8835" s="44"/>
      <c r="F8835" s="43"/>
      <c r="G8835" s="84"/>
      <c r="H8835" s="31"/>
      <c r="I8835" s="31"/>
      <c r="J8835" s="84"/>
      <c r="K8835" s="31"/>
      <c r="L8835" s="31"/>
      <c r="M8835" s="169"/>
      <c r="N8835" s="148"/>
      <c r="O8835" s="106"/>
      <c r="P8835" s="43"/>
      <c r="Q8835" s="31"/>
      <c r="R8835" s="84"/>
      <c r="S8835" s="31"/>
      <c r="T8835" s="31"/>
      <c r="U8835" s="169"/>
      <c r="V8835" s="150"/>
      <c r="W8835" s="342" t="str" cm="1">
        <f t="array" ref="W8835">IF(SUM(LEN(B8835:V8835))=0,"",IF(OR(OR(ISBLANK(F8835),SUM(LEN(C8835),LEN(D8835))=0),AND(NOT(E8835="Unknown"),ISBLANK(J8835)),AND(NOT(O8835="Unknown"),ISBLANK(R8835))),"Missing Information", INDEX(Table15[Entire Service Line Classification], MATCH(SUMIFS(Table15[Unique ID],Table15[System-Owned Portion],E8835,Table15[If Material Anything Other than "Lead" in Column E,Was Material Ever Previously Lead?],G8835,Table15[Customer-Owned Portion],O8835),Table15[Unique ID],0),0)))</f>
        <v/>
      </c>
      <c r="X8835"/>
    </row>
    <row r="8836" spans="2:24" x14ac:dyDescent="0.35">
      <c r="B8836" s="146"/>
      <c r="C8836" s="31"/>
      <c r="D8836" s="31"/>
      <c r="E8836" s="44"/>
      <c r="F8836" s="43"/>
      <c r="G8836" s="84"/>
      <c r="H8836" s="31"/>
      <c r="I8836" s="31"/>
      <c r="J8836" s="84"/>
      <c r="K8836" s="31"/>
      <c r="L8836" s="31"/>
      <c r="M8836" s="169"/>
      <c r="N8836" s="148"/>
      <c r="O8836" s="106"/>
      <c r="P8836" s="43"/>
      <c r="Q8836" s="31"/>
      <c r="R8836" s="84"/>
      <c r="S8836" s="31"/>
      <c r="T8836" s="31"/>
      <c r="U8836" s="169"/>
      <c r="V8836" s="150"/>
      <c r="W8836" s="342" t="str" cm="1">
        <f t="array" ref="W8836">IF(SUM(LEN(B8836:V8836))=0,"",IF(OR(OR(ISBLANK(F8836),SUM(LEN(C8836),LEN(D8836))=0),AND(NOT(E8836="Unknown"),ISBLANK(J8836)),AND(NOT(O8836="Unknown"),ISBLANK(R8836))),"Missing Information", INDEX(Table15[Entire Service Line Classification], MATCH(SUMIFS(Table15[Unique ID],Table15[System-Owned Portion],E8836,Table15[If Material Anything Other than "Lead" in Column E,Was Material Ever Previously Lead?],G8836,Table15[Customer-Owned Portion],O8836),Table15[Unique ID],0),0)))</f>
        <v/>
      </c>
      <c r="X8836"/>
    </row>
    <row r="8837" spans="2:24" x14ac:dyDescent="0.35">
      <c r="B8837" s="146"/>
      <c r="C8837" s="31"/>
      <c r="D8837" s="31"/>
      <c r="E8837" s="44"/>
      <c r="F8837" s="43"/>
      <c r="G8837" s="84"/>
      <c r="H8837" s="31"/>
      <c r="I8837" s="31"/>
      <c r="J8837" s="84"/>
      <c r="K8837" s="31"/>
      <c r="L8837" s="31"/>
      <c r="M8837" s="169"/>
      <c r="N8837" s="148"/>
      <c r="O8837" s="106"/>
      <c r="P8837" s="43"/>
      <c r="Q8837" s="31"/>
      <c r="R8837" s="84"/>
      <c r="S8837" s="31"/>
      <c r="T8837" s="31"/>
      <c r="U8837" s="169"/>
      <c r="V8837" s="150"/>
      <c r="W8837" s="342" t="str" cm="1">
        <f t="array" ref="W8837">IF(SUM(LEN(B8837:V8837))=0,"",IF(OR(OR(ISBLANK(F8837),SUM(LEN(C8837),LEN(D8837))=0),AND(NOT(E8837="Unknown"),ISBLANK(J8837)),AND(NOT(O8837="Unknown"),ISBLANK(R8837))),"Missing Information", INDEX(Table15[Entire Service Line Classification], MATCH(SUMIFS(Table15[Unique ID],Table15[System-Owned Portion],E8837,Table15[If Material Anything Other than "Lead" in Column E,Was Material Ever Previously Lead?],G8837,Table15[Customer-Owned Portion],O8837),Table15[Unique ID],0),0)))</f>
        <v/>
      </c>
      <c r="X8837"/>
    </row>
    <row r="8838" spans="2:24" x14ac:dyDescent="0.35">
      <c r="B8838" s="146"/>
      <c r="C8838" s="31"/>
      <c r="D8838" s="31"/>
      <c r="E8838" s="44"/>
      <c r="F8838" s="43"/>
      <c r="G8838" s="84"/>
      <c r="H8838" s="31"/>
      <c r="I8838" s="31"/>
      <c r="J8838" s="84"/>
      <c r="K8838" s="31"/>
      <c r="L8838" s="31"/>
      <c r="M8838" s="169"/>
      <c r="N8838" s="148"/>
      <c r="O8838" s="106"/>
      <c r="P8838" s="43"/>
      <c r="Q8838" s="31"/>
      <c r="R8838" s="84"/>
      <c r="S8838" s="31"/>
      <c r="T8838" s="31"/>
      <c r="U8838" s="169"/>
      <c r="V8838" s="150"/>
      <c r="W8838" s="342" t="str" cm="1">
        <f t="array" ref="W8838">IF(SUM(LEN(B8838:V8838))=0,"",IF(OR(OR(ISBLANK(F8838),SUM(LEN(C8838),LEN(D8838))=0),AND(NOT(E8838="Unknown"),ISBLANK(J8838)),AND(NOT(O8838="Unknown"),ISBLANK(R8838))),"Missing Information", INDEX(Table15[Entire Service Line Classification], MATCH(SUMIFS(Table15[Unique ID],Table15[System-Owned Portion],E8838,Table15[If Material Anything Other than "Lead" in Column E,Was Material Ever Previously Lead?],G8838,Table15[Customer-Owned Portion],O8838),Table15[Unique ID],0),0)))</f>
        <v/>
      </c>
      <c r="X8838"/>
    </row>
    <row r="8839" spans="2:24" x14ac:dyDescent="0.35">
      <c r="B8839" s="146"/>
      <c r="C8839" s="31"/>
      <c r="D8839" s="31"/>
      <c r="E8839" s="44"/>
      <c r="F8839" s="43"/>
      <c r="G8839" s="84"/>
      <c r="H8839" s="31"/>
      <c r="I8839" s="31"/>
      <c r="J8839" s="84"/>
      <c r="K8839" s="31"/>
      <c r="L8839" s="31"/>
      <c r="M8839" s="169"/>
      <c r="N8839" s="148"/>
      <c r="O8839" s="106"/>
      <c r="P8839" s="43"/>
      <c r="Q8839" s="31"/>
      <c r="R8839" s="84"/>
      <c r="S8839" s="31"/>
      <c r="T8839" s="31"/>
      <c r="U8839" s="169"/>
      <c r="V8839" s="150"/>
      <c r="W8839" s="342" t="str" cm="1">
        <f t="array" ref="W8839">IF(SUM(LEN(B8839:V8839))=0,"",IF(OR(OR(ISBLANK(F8839),SUM(LEN(C8839),LEN(D8839))=0),AND(NOT(E8839="Unknown"),ISBLANK(J8839)),AND(NOT(O8839="Unknown"),ISBLANK(R8839))),"Missing Information", INDEX(Table15[Entire Service Line Classification], MATCH(SUMIFS(Table15[Unique ID],Table15[System-Owned Portion],E8839,Table15[If Material Anything Other than "Lead" in Column E,Was Material Ever Previously Lead?],G8839,Table15[Customer-Owned Portion],O8839),Table15[Unique ID],0),0)))</f>
        <v/>
      </c>
      <c r="X8839"/>
    </row>
    <row r="8840" spans="2:24" x14ac:dyDescent="0.35">
      <c r="B8840" s="146"/>
      <c r="C8840" s="31"/>
      <c r="D8840" s="31"/>
      <c r="E8840" s="44"/>
      <c r="F8840" s="43"/>
      <c r="G8840" s="84"/>
      <c r="H8840" s="31"/>
      <c r="I8840" s="31"/>
      <c r="J8840" s="84"/>
      <c r="K8840" s="31"/>
      <c r="L8840" s="31"/>
      <c r="M8840" s="169"/>
      <c r="N8840" s="148"/>
      <c r="O8840" s="106"/>
      <c r="P8840" s="43"/>
      <c r="Q8840" s="31"/>
      <c r="R8840" s="84"/>
      <c r="S8840" s="31"/>
      <c r="T8840" s="31"/>
      <c r="U8840" s="169"/>
      <c r="V8840" s="150"/>
      <c r="W8840" s="342" t="str" cm="1">
        <f t="array" ref="W8840">IF(SUM(LEN(B8840:V8840))=0,"",IF(OR(OR(ISBLANK(F8840),SUM(LEN(C8840),LEN(D8840))=0),AND(NOT(E8840="Unknown"),ISBLANK(J8840)),AND(NOT(O8840="Unknown"),ISBLANK(R8840))),"Missing Information", INDEX(Table15[Entire Service Line Classification], MATCH(SUMIFS(Table15[Unique ID],Table15[System-Owned Portion],E8840,Table15[If Material Anything Other than "Lead" in Column E,Was Material Ever Previously Lead?],G8840,Table15[Customer-Owned Portion],O8840),Table15[Unique ID],0),0)))</f>
        <v/>
      </c>
      <c r="X8840"/>
    </row>
    <row r="8841" spans="2:24" x14ac:dyDescent="0.35">
      <c r="B8841" s="146"/>
      <c r="C8841" s="31"/>
      <c r="D8841" s="31"/>
      <c r="E8841" s="44"/>
      <c r="F8841" s="43"/>
      <c r="G8841" s="84"/>
      <c r="H8841" s="31"/>
      <c r="I8841" s="31"/>
      <c r="J8841" s="84"/>
      <c r="K8841" s="31"/>
      <c r="L8841" s="31"/>
      <c r="M8841" s="169"/>
      <c r="N8841" s="148"/>
      <c r="O8841" s="106"/>
      <c r="P8841" s="43"/>
      <c r="Q8841" s="31"/>
      <c r="R8841" s="84"/>
      <c r="S8841" s="31"/>
      <c r="T8841" s="31"/>
      <c r="U8841" s="169"/>
      <c r="V8841" s="150"/>
      <c r="W8841" s="342" t="str" cm="1">
        <f t="array" ref="W8841">IF(SUM(LEN(B8841:V8841))=0,"",IF(OR(OR(ISBLANK(F8841),SUM(LEN(C8841),LEN(D8841))=0),AND(NOT(E8841="Unknown"),ISBLANK(J8841)),AND(NOT(O8841="Unknown"),ISBLANK(R8841))),"Missing Information", INDEX(Table15[Entire Service Line Classification], MATCH(SUMIFS(Table15[Unique ID],Table15[System-Owned Portion],E8841,Table15[If Material Anything Other than "Lead" in Column E,Was Material Ever Previously Lead?],G8841,Table15[Customer-Owned Portion],O8841),Table15[Unique ID],0),0)))</f>
        <v/>
      </c>
      <c r="X8841"/>
    </row>
    <row r="8842" spans="2:24" x14ac:dyDescent="0.35">
      <c r="B8842" s="146"/>
      <c r="C8842" s="31"/>
      <c r="D8842" s="31"/>
      <c r="E8842" s="44"/>
      <c r="F8842" s="43"/>
      <c r="G8842" s="84"/>
      <c r="H8842" s="31"/>
      <c r="I8842" s="31"/>
      <c r="J8842" s="84"/>
      <c r="K8842" s="31"/>
      <c r="L8842" s="31"/>
      <c r="M8842" s="169"/>
      <c r="N8842" s="148"/>
      <c r="O8842" s="106"/>
      <c r="P8842" s="43"/>
      <c r="Q8842" s="31"/>
      <c r="R8842" s="84"/>
      <c r="S8842" s="31"/>
      <c r="T8842" s="31"/>
      <c r="U8842" s="169"/>
      <c r="V8842" s="150"/>
      <c r="W8842" s="342" t="str" cm="1">
        <f t="array" ref="W8842">IF(SUM(LEN(B8842:V8842))=0,"",IF(OR(OR(ISBLANK(F8842),SUM(LEN(C8842),LEN(D8842))=0),AND(NOT(E8842="Unknown"),ISBLANK(J8842)),AND(NOT(O8842="Unknown"),ISBLANK(R8842))),"Missing Information", INDEX(Table15[Entire Service Line Classification], MATCH(SUMIFS(Table15[Unique ID],Table15[System-Owned Portion],E8842,Table15[If Material Anything Other than "Lead" in Column E,Was Material Ever Previously Lead?],G8842,Table15[Customer-Owned Portion],O8842),Table15[Unique ID],0),0)))</f>
        <v/>
      </c>
      <c r="X8842"/>
    </row>
    <row r="8843" spans="2:24" x14ac:dyDescent="0.35">
      <c r="B8843" s="146"/>
      <c r="C8843" s="31"/>
      <c r="D8843" s="31"/>
      <c r="E8843" s="44"/>
      <c r="F8843" s="43"/>
      <c r="G8843" s="84"/>
      <c r="H8843" s="31"/>
      <c r="I8843" s="31"/>
      <c r="J8843" s="84"/>
      <c r="K8843" s="31"/>
      <c r="L8843" s="31"/>
      <c r="M8843" s="169"/>
      <c r="N8843" s="148"/>
      <c r="O8843" s="106"/>
      <c r="P8843" s="43"/>
      <c r="Q8843" s="31"/>
      <c r="R8843" s="84"/>
      <c r="S8843" s="31"/>
      <c r="T8843" s="31"/>
      <c r="U8843" s="169"/>
      <c r="V8843" s="150"/>
      <c r="W8843" s="342" t="str" cm="1">
        <f t="array" ref="W8843">IF(SUM(LEN(B8843:V8843))=0,"",IF(OR(OR(ISBLANK(F8843),SUM(LEN(C8843),LEN(D8843))=0),AND(NOT(E8843="Unknown"),ISBLANK(J8843)),AND(NOT(O8843="Unknown"),ISBLANK(R8843))),"Missing Information", INDEX(Table15[Entire Service Line Classification], MATCH(SUMIFS(Table15[Unique ID],Table15[System-Owned Portion],E8843,Table15[If Material Anything Other than "Lead" in Column E,Was Material Ever Previously Lead?],G8843,Table15[Customer-Owned Portion],O8843),Table15[Unique ID],0),0)))</f>
        <v/>
      </c>
      <c r="X8843"/>
    </row>
    <row r="8844" spans="2:24" x14ac:dyDescent="0.35">
      <c r="B8844" s="146"/>
      <c r="C8844" s="31"/>
      <c r="D8844" s="31"/>
      <c r="E8844" s="44"/>
      <c r="F8844" s="43"/>
      <c r="G8844" s="84"/>
      <c r="H8844" s="31"/>
      <c r="I8844" s="31"/>
      <c r="J8844" s="84"/>
      <c r="K8844" s="31"/>
      <c r="L8844" s="31"/>
      <c r="M8844" s="169"/>
      <c r="N8844" s="148"/>
      <c r="O8844" s="106"/>
      <c r="P8844" s="43"/>
      <c r="Q8844" s="31"/>
      <c r="R8844" s="84"/>
      <c r="S8844" s="31"/>
      <c r="T8844" s="31"/>
      <c r="U8844" s="169"/>
      <c r="V8844" s="150"/>
      <c r="W8844" s="342" t="str" cm="1">
        <f t="array" ref="W8844">IF(SUM(LEN(B8844:V8844))=0,"",IF(OR(OR(ISBLANK(F8844),SUM(LEN(C8844),LEN(D8844))=0),AND(NOT(E8844="Unknown"),ISBLANK(J8844)),AND(NOT(O8844="Unknown"),ISBLANK(R8844))),"Missing Information", INDEX(Table15[Entire Service Line Classification], MATCH(SUMIFS(Table15[Unique ID],Table15[System-Owned Portion],E8844,Table15[If Material Anything Other than "Lead" in Column E,Was Material Ever Previously Lead?],G8844,Table15[Customer-Owned Portion],O8844),Table15[Unique ID],0),0)))</f>
        <v/>
      </c>
      <c r="X8844"/>
    </row>
    <row r="8845" spans="2:24" x14ac:dyDescent="0.35">
      <c r="B8845" s="146"/>
      <c r="C8845" s="31"/>
      <c r="D8845" s="31"/>
      <c r="E8845" s="44"/>
      <c r="F8845" s="43"/>
      <c r="G8845" s="84"/>
      <c r="H8845" s="31"/>
      <c r="I8845" s="31"/>
      <c r="J8845" s="84"/>
      <c r="K8845" s="31"/>
      <c r="L8845" s="31"/>
      <c r="M8845" s="169"/>
      <c r="N8845" s="148"/>
      <c r="O8845" s="106"/>
      <c r="P8845" s="43"/>
      <c r="Q8845" s="31"/>
      <c r="R8845" s="84"/>
      <c r="S8845" s="31"/>
      <c r="T8845" s="31"/>
      <c r="U8845" s="169"/>
      <c r="V8845" s="150"/>
      <c r="W8845" s="342" t="str" cm="1">
        <f t="array" ref="W8845">IF(SUM(LEN(B8845:V8845))=0,"",IF(OR(OR(ISBLANK(F8845),SUM(LEN(C8845),LEN(D8845))=0),AND(NOT(E8845="Unknown"),ISBLANK(J8845)),AND(NOT(O8845="Unknown"),ISBLANK(R8845))),"Missing Information", INDEX(Table15[Entire Service Line Classification], MATCH(SUMIFS(Table15[Unique ID],Table15[System-Owned Portion],E8845,Table15[If Material Anything Other than "Lead" in Column E,Was Material Ever Previously Lead?],G8845,Table15[Customer-Owned Portion],O8845),Table15[Unique ID],0),0)))</f>
        <v/>
      </c>
      <c r="X8845"/>
    </row>
    <row r="8846" spans="2:24" x14ac:dyDescent="0.35">
      <c r="B8846" s="146"/>
      <c r="C8846" s="31"/>
      <c r="D8846" s="31"/>
      <c r="E8846" s="44"/>
      <c r="F8846" s="43"/>
      <c r="G8846" s="84"/>
      <c r="H8846" s="31"/>
      <c r="I8846" s="31"/>
      <c r="J8846" s="84"/>
      <c r="K8846" s="31"/>
      <c r="L8846" s="31"/>
      <c r="M8846" s="169"/>
      <c r="N8846" s="148"/>
      <c r="O8846" s="106"/>
      <c r="P8846" s="43"/>
      <c r="Q8846" s="31"/>
      <c r="R8846" s="84"/>
      <c r="S8846" s="31"/>
      <c r="T8846" s="31"/>
      <c r="U8846" s="169"/>
      <c r="V8846" s="150"/>
      <c r="W8846" s="342" t="str" cm="1">
        <f t="array" ref="W8846">IF(SUM(LEN(B8846:V8846))=0,"",IF(OR(OR(ISBLANK(F8846),SUM(LEN(C8846),LEN(D8846))=0),AND(NOT(E8846="Unknown"),ISBLANK(J8846)),AND(NOT(O8846="Unknown"),ISBLANK(R8846))),"Missing Information", INDEX(Table15[Entire Service Line Classification], MATCH(SUMIFS(Table15[Unique ID],Table15[System-Owned Portion],E8846,Table15[If Material Anything Other than "Lead" in Column E,Was Material Ever Previously Lead?],G8846,Table15[Customer-Owned Portion],O8846),Table15[Unique ID],0),0)))</f>
        <v/>
      </c>
      <c r="X8846"/>
    </row>
    <row r="8847" spans="2:24" x14ac:dyDescent="0.35">
      <c r="B8847" s="146"/>
      <c r="C8847" s="31"/>
      <c r="D8847" s="31"/>
      <c r="E8847" s="44"/>
      <c r="F8847" s="43"/>
      <c r="G8847" s="84"/>
      <c r="H8847" s="31"/>
      <c r="I8847" s="31"/>
      <c r="J8847" s="84"/>
      <c r="K8847" s="31"/>
      <c r="L8847" s="31"/>
      <c r="M8847" s="169"/>
      <c r="N8847" s="148"/>
      <c r="O8847" s="106"/>
      <c r="P8847" s="43"/>
      <c r="Q8847" s="31"/>
      <c r="R8847" s="84"/>
      <c r="S8847" s="31"/>
      <c r="T8847" s="31"/>
      <c r="U8847" s="169"/>
      <c r="V8847" s="150"/>
      <c r="W8847" s="342" t="str" cm="1">
        <f t="array" ref="W8847">IF(SUM(LEN(B8847:V8847))=0,"",IF(OR(OR(ISBLANK(F8847),SUM(LEN(C8847),LEN(D8847))=0),AND(NOT(E8847="Unknown"),ISBLANK(J8847)),AND(NOT(O8847="Unknown"),ISBLANK(R8847))),"Missing Information", INDEX(Table15[Entire Service Line Classification], MATCH(SUMIFS(Table15[Unique ID],Table15[System-Owned Portion],E8847,Table15[If Material Anything Other than "Lead" in Column E,Was Material Ever Previously Lead?],G8847,Table15[Customer-Owned Portion],O8847),Table15[Unique ID],0),0)))</f>
        <v/>
      </c>
      <c r="X8847"/>
    </row>
    <row r="8848" spans="2:24" x14ac:dyDescent="0.35">
      <c r="B8848" s="146"/>
      <c r="C8848" s="31"/>
      <c r="D8848" s="31"/>
      <c r="E8848" s="44"/>
      <c r="F8848" s="43"/>
      <c r="G8848" s="84"/>
      <c r="H8848" s="31"/>
      <c r="I8848" s="31"/>
      <c r="J8848" s="84"/>
      <c r="K8848" s="31"/>
      <c r="L8848" s="31"/>
      <c r="M8848" s="169"/>
      <c r="N8848" s="148"/>
      <c r="O8848" s="106"/>
      <c r="P8848" s="43"/>
      <c r="Q8848" s="31"/>
      <c r="R8848" s="84"/>
      <c r="S8848" s="31"/>
      <c r="T8848" s="31"/>
      <c r="U8848" s="169"/>
      <c r="V8848" s="150"/>
      <c r="W8848" s="342" t="str" cm="1">
        <f t="array" ref="W8848">IF(SUM(LEN(B8848:V8848))=0,"",IF(OR(OR(ISBLANK(F8848),SUM(LEN(C8848),LEN(D8848))=0),AND(NOT(E8848="Unknown"),ISBLANK(J8848)),AND(NOT(O8848="Unknown"),ISBLANK(R8848))),"Missing Information", INDEX(Table15[Entire Service Line Classification], MATCH(SUMIFS(Table15[Unique ID],Table15[System-Owned Portion],E8848,Table15[If Material Anything Other than "Lead" in Column E,Was Material Ever Previously Lead?],G8848,Table15[Customer-Owned Portion],O8848),Table15[Unique ID],0),0)))</f>
        <v/>
      </c>
      <c r="X8848"/>
    </row>
    <row r="8849" spans="2:24" x14ac:dyDescent="0.35">
      <c r="B8849" s="146"/>
      <c r="C8849" s="31"/>
      <c r="D8849" s="31"/>
      <c r="E8849" s="44"/>
      <c r="F8849" s="43"/>
      <c r="G8849" s="84"/>
      <c r="H8849" s="31"/>
      <c r="I8849" s="31"/>
      <c r="J8849" s="84"/>
      <c r="K8849" s="31"/>
      <c r="L8849" s="31"/>
      <c r="M8849" s="169"/>
      <c r="N8849" s="148"/>
      <c r="O8849" s="106"/>
      <c r="P8849" s="43"/>
      <c r="Q8849" s="31"/>
      <c r="R8849" s="84"/>
      <c r="S8849" s="31"/>
      <c r="T8849" s="31"/>
      <c r="U8849" s="169"/>
      <c r="V8849" s="150"/>
      <c r="W8849" s="342" t="str" cm="1">
        <f t="array" ref="W8849">IF(SUM(LEN(B8849:V8849))=0,"",IF(OR(OR(ISBLANK(F8849),SUM(LEN(C8849),LEN(D8849))=0),AND(NOT(E8849="Unknown"),ISBLANK(J8849)),AND(NOT(O8849="Unknown"),ISBLANK(R8849))),"Missing Information", INDEX(Table15[Entire Service Line Classification], MATCH(SUMIFS(Table15[Unique ID],Table15[System-Owned Portion],E8849,Table15[If Material Anything Other than "Lead" in Column E,Was Material Ever Previously Lead?],G8849,Table15[Customer-Owned Portion],O8849),Table15[Unique ID],0),0)))</f>
        <v/>
      </c>
      <c r="X8849"/>
    </row>
    <row r="8850" spans="2:24" x14ac:dyDescent="0.35">
      <c r="B8850" s="146"/>
      <c r="C8850" s="31"/>
      <c r="D8850" s="31"/>
      <c r="E8850" s="44"/>
      <c r="F8850" s="43"/>
      <c r="G8850" s="84"/>
      <c r="H8850" s="31"/>
      <c r="I8850" s="31"/>
      <c r="J8850" s="84"/>
      <c r="K8850" s="31"/>
      <c r="L8850" s="31"/>
      <c r="M8850" s="169"/>
      <c r="N8850" s="148"/>
      <c r="O8850" s="106"/>
      <c r="P8850" s="43"/>
      <c r="Q8850" s="31"/>
      <c r="R8850" s="84"/>
      <c r="S8850" s="31"/>
      <c r="T8850" s="31"/>
      <c r="U8850" s="169"/>
      <c r="V8850" s="150"/>
      <c r="W8850" s="342" t="str" cm="1">
        <f t="array" ref="W8850">IF(SUM(LEN(B8850:V8850))=0,"",IF(OR(OR(ISBLANK(F8850),SUM(LEN(C8850),LEN(D8850))=0),AND(NOT(E8850="Unknown"),ISBLANK(J8850)),AND(NOT(O8850="Unknown"),ISBLANK(R8850))),"Missing Information", INDEX(Table15[Entire Service Line Classification], MATCH(SUMIFS(Table15[Unique ID],Table15[System-Owned Portion],E8850,Table15[If Material Anything Other than "Lead" in Column E,Was Material Ever Previously Lead?],G8850,Table15[Customer-Owned Portion],O8850),Table15[Unique ID],0),0)))</f>
        <v/>
      </c>
      <c r="X8850"/>
    </row>
    <row r="8851" spans="2:24" x14ac:dyDescent="0.35">
      <c r="B8851" s="146"/>
      <c r="C8851" s="31"/>
      <c r="D8851" s="31"/>
      <c r="E8851" s="44"/>
      <c r="F8851" s="43"/>
      <c r="G8851" s="84"/>
      <c r="H8851" s="31"/>
      <c r="I8851" s="31"/>
      <c r="J8851" s="84"/>
      <c r="K8851" s="31"/>
      <c r="L8851" s="31"/>
      <c r="M8851" s="169"/>
      <c r="N8851" s="148"/>
      <c r="O8851" s="106"/>
      <c r="P8851" s="43"/>
      <c r="Q8851" s="31"/>
      <c r="R8851" s="84"/>
      <c r="S8851" s="31"/>
      <c r="T8851" s="31"/>
      <c r="U8851" s="169"/>
      <c r="V8851" s="150"/>
      <c r="W8851" s="342" t="str" cm="1">
        <f t="array" ref="W8851">IF(SUM(LEN(B8851:V8851))=0,"",IF(OR(OR(ISBLANK(F8851),SUM(LEN(C8851),LEN(D8851))=0),AND(NOT(E8851="Unknown"),ISBLANK(J8851)),AND(NOT(O8851="Unknown"),ISBLANK(R8851))),"Missing Information", INDEX(Table15[Entire Service Line Classification], MATCH(SUMIFS(Table15[Unique ID],Table15[System-Owned Portion],E8851,Table15[If Material Anything Other than "Lead" in Column E,Was Material Ever Previously Lead?],G8851,Table15[Customer-Owned Portion],O8851),Table15[Unique ID],0),0)))</f>
        <v/>
      </c>
      <c r="X8851"/>
    </row>
    <row r="8852" spans="2:24" x14ac:dyDescent="0.35">
      <c r="B8852" s="146"/>
      <c r="C8852" s="31"/>
      <c r="D8852" s="31"/>
      <c r="E8852" s="44"/>
      <c r="F8852" s="43"/>
      <c r="G8852" s="84"/>
      <c r="H8852" s="31"/>
      <c r="I8852" s="31"/>
      <c r="J8852" s="84"/>
      <c r="K8852" s="31"/>
      <c r="L8852" s="31"/>
      <c r="M8852" s="169"/>
      <c r="N8852" s="148"/>
      <c r="O8852" s="106"/>
      <c r="P8852" s="43"/>
      <c r="Q8852" s="31"/>
      <c r="R8852" s="84"/>
      <c r="S8852" s="31"/>
      <c r="T8852" s="31"/>
      <c r="U8852" s="169"/>
      <c r="V8852" s="150"/>
      <c r="W8852" s="342" t="str" cm="1">
        <f t="array" ref="W8852">IF(SUM(LEN(B8852:V8852))=0,"",IF(OR(OR(ISBLANK(F8852),SUM(LEN(C8852),LEN(D8852))=0),AND(NOT(E8852="Unknown"),ISBLANK(J8852)),AND(NOT(O8852="Unknown"),ISBLANK(R8852))),"Missing Information", INDEX(Table15[Entire Service Line Classification], MATCH(SUMIFS(Table15[Unique ID],Table15[System-Owned Portion],E8852,Table15[If Material Anything Other than "Lead" in Column E,Was Material Ever Previously Lead?],G8852,Table15[Customer-Owned Portion],O8852),Table15[Unique ID],0),0)))</f>
        <v/>
      </c>
      <c r="X8852"/>
    </row>
    <row r="8853" spans="2:24" x14ac:dyDescent="0.35">
      <c r="B8853" s="146"/>
      <c r="C8853" s="31"/>
      <c r="D8853" s="31"/>
      <c r="E8853" s="44"/>
      <c r="F8853" s="43"/>
      <c r="G8853" s="84"/>
      <c r="H8853" s="31"/>
      <c r="I8853" s="31"/>
      <c r="J8853" s="84"/>
      <c r="K8853" s="31"/>
      <c r="L8853" s="31"/>
      <c r="M8853" s="169"/>
      <c r="N8853" s="148"/>
      <c r="O8853" s="106"/>
      <c r="P8853" s="43"/>
      <c r="Q8853" s="31"/>
      <c r="R8853" s="84"/>
      <c r="S8853" s="31"/>
      <c r="T8853" s="31"/>
      <c r="U8853" s="169"/>
      <c r="V8853" s="150"/>
      <c r="W8853" s="342" t="str" cm="1">
        <f t="array" ref="W8853">IF(SUM(LEN(B8853:V8853))=0,"",IF(OR(OR(ISBLANK(F8853),SUM(LEN(C8853),LEN(D8853))=0),AND(NOT(E8853="Unknown"),ISBLANK(J8853)),AND(NOT(O8853="Unknown"),ISBLANK(R8853))),"Missing Information", INDEX(Table15[Entire Service Line Classification], MATCH(SUMIFS(Table15[Unique ID],Table15[System-Owned Portion],E8853,Table15[If Material Anything Other than "Lead" in Column E,Was Material Ever Previously Lead?],G8853,Table15[Customer-Owned Portion],O8853),Table15[Unique ID],0),0)))</f>
        <v/>
      </c>
      <c r="X8853"/>
    </row>
    <row r="8854" spans="2:24" x14ac:dyDescent="0.35">
      <c r="B8854" s="146"/>
      <c r="C8854" s="31"/>
      <c r="D8854" s="31"/>
      <c r="E8854" s="44"/>
      <c r="F8854" s="43"/>
      <c r="G8854" s="84"/>
      <c r="H8854" s="31"/>
      <c r="I8854" s="31"/>
      <c r="J8854" s="84"/>
      <c r="K8854" s="31"/>
      <c r="L8854" s="31"/>
      <c r="M8854" s="169"/>
      <c r="N8854" s="148"/>
      <c r="O8854" s="106"/>
      <c r="P8854" s="43"/>
      <c r="Q8854" s="31"/>
      <c r="R8854" s="84"/>
      <c r="S8854" s="31"/>
      <c r="T8854" s="31"/>
      <c r="U8854" s="169"/>
      <c r="V8854" s="150"/>
      <c r="W8854" s="342" t="str" cm="1">
        <f t="array" ref="W8854">IF(SUM(LEN(B8854:V8854))=0,"",IF(OR(OR(ISBLANK(F8854),SUM(LEN(C8854),LEN(D8854))=0),AND(NOT(E8854="Unknown"),ISBLANK(J8854)),AND(NOT(O8854="Unknown"),ISBLANK(R8854))),"Missing Information", INDEX(Table15[Entire Service Line Classification], MATCH(SUMIFS(Table15[Unique ID],Table15[System-Owned Portion],E8854,Table15[If Material Anything Other than "Lead" in Column E,Was Material Ever Previously Lead?],G8854,Table15[Customer-Owned Portion],O8854),Table15[Unique ID],0),0)))</f>
        <v/>
      </c>
      <c r="X8854"/>
    </row>
    <row r="8855" spans="2:24" x14ac:dyDescent="0.35">
      <c r="B8855" s="146"/>
      <c r="C8855" s="31"/>
      <c r="D8855" s="31"/>
      <c r="E8855" s="44"/>
      <c r="F8855" s="43"/>
      <c r="G8855" s="84"/>
      <c r="H8855" s="31"/>
      <c r="I8855" s="31"/>
      <c r="J8855" s="84"/>
      <c r="K8855" s="31"/>
      <c r="L8855" s="31"/>
      <c r="M8855" s="169"/>
      <c r="N8855" s="148"/>
      <c r="O8855" s="106"/>
      <c r="P8855" s="43"/>
      <c r="Q8855" s="31"/>
      <c r="R8855" s="84"/>
      <c r="S8855" s="31"/>
      <c r="T8855" s="31"/>
      <c r="U8855" s="169"/>
      <c r="V8855" s="150"/>
      <c r="W8855" s="342" t="str" cm="1">
        <f t="array" ref="W8855">IF(SUM(LEN(B8855:V8855))=0,"",IF(OR(OR(ISBLANK(F8855),SUM(LEN(C8855),LEN(D8855))=0),AND(NOT(E8855="Unknown"),ISBLANK(J8855)),AND(NOT(O8855="Unknown"),ISBLANK(R8855))),"Missing Information", INDEX(Table15[Entire Service Line Classification], MATCH(SUMIFS(Table15[Unique ID],Table15[System-Owned Portion],E8855,Table15[If Material Anything Other than "Lead" in Column E,Was Material Ever Previously Lead?],G8855,Table15[Customer-Owned Portion],O8855),Table15[Unique ID],0),0)))</f>
        <v/>
      </c>
      <c r="X8855"/>
    </row>
    <row r="8856" spans="2:24" x14ac:dyDescent="0.35">
      <c r="B8856" s="146"/>
      <c r="C8856" s="31"/>
      <c r="D8856" s="31"/>
      <c r="E8856" s="44"/>
      <c r="F8856" s="43"/>
      <c r="G8856" s="84"/>
      <c r="H8856" s="31"/>
      <c r="I8856" s="31"/>
      <c r="J8856" s="84"/>
      <c r="K8856" s="31"/>
      <c r="L8856" s="31"/>
      <c r="M8856" s="169"/>
      <c r="N8856" s="148"/>
      <c r="O8856" s="106"/>
      <c r="P8856" s="43"/>
      <c r="Q8856" s="31"/>
      <c r="R8856" s="84"/>
      <c r="S8856" s="31"/>
      <c r="T8856" s="31"/>
      <c r="U8856" s="169"/>
      <c r="V8856" s="150"/>
      <c r="W8856" s="342" t="str" cm="1">
        <f t="array" ref="W8856">IF(SUM(LEN(B8856:V8856))=0,"",IF(OR(OR(ISBLANK(F8856),SUM(LEN(C8856),LEN(D8856))=0),AND(NOT(E8856="Unknown"),ISBLANK(J8856)),AND(NOT(O8856="Unknown"),ISBLANK(R8856))),"Missing Information", INDEX(Table15[Entire Service Line Classification], MATCH(SUMIFS(Table15[Unique ID],Table15[System-Owned Portion],E8856,Table15[If Material Anything Other than "Lead" in Column E,Was Material Ever Previously Lead?],G8856,Table15[Customer-Owned Portion],O8856),Table15[Unique ID],0),0)))</f>
        <v/>
      </c>
      <c r="X8856"/>
    </row>
    <row r="8857" spans="2:24" x14ac:dyDescent="0.35">
      <c r="B8857" s="146"/>
      <c r="C8857" s="31"/>
      <c r="D8857" s="31"/>
      <c r="E8857" s="44"/>
      <c r="F8857" s="43"/>
      <c r="G8857" s="84"/>
      <c r="H8857" s="31"/>
      <c r="I8857" s="31"/>
      <c r="J8857" s="84"/>
      <c r="K8857" s="31"/>
      <c r="L8857" s="31"/>
      <c r="M8857" s="169"/>
      <c r="N8857" s="148"/>
      <c r="O8857" s="106"/>
      <c r="P8857" s="43"/>
      <c r="Q8857" s="31"/>
      <c r="R8857" s="84"/>
      <c r="S8857" s="31"/>
      <c r="T8857" s="31"/>
      <c r="U8857" s="169"/>
      <c r="V8857" s="150"/>
      <c r="W8857" s="342" t="str" cm="1">
        <f t="array" ref="W8857">IF(SUM(LEN(B8857:V8857))=0,"",IF(OR(OR(ISBLANK(F8857),SUM(LEN(C8857),LEN(D8857))=0),AND(NOT(E8857="Unknown"),ISBLANK(J8857)),AND(NOT(O8857="Unknown"),ISBLANK(R8857))),"Missing Information", INDEX(Table15[Entire Service Line Classification], MATCH(SUMIFS(Table15[Unique ID],Table15[System-Owned Portion],E8857,Table15[If Material Anything Other than "Lead" in Column E,Was Material Ever Previously Lead?],G8857,Table15[Customer-Owned Portion],O8857),Table15[Unique ID],0),0)))</f>
        <v/>
      </c>
      <c r="X8857"/>
    </row>
    <row r="8858" spans="2:24" x14ac:dyDescent="0.35">
      <c r="B8858" s="146"/>
      <c r="C8858" s="31"/>
      <c r="D8858" s="31"/>
      <c r="E8858" s="44"/>
      <c r="F8858" s="43"/>
      <c r="G8858" s="84"/>
      <c r="H8858" s="31"/>
      <c r="I8858" s="31"/>
      <c r="J8858" s="84"/>
      <c r="K8858" s="31"/>
      <c r="L8858" s="31"/>
      <c r="M8858" s="169"/>
      <c r="N8858" s="148"/>
      <c r="O8858" s="106"/>
      <c r="P8858" s="43"/>
      <c r="Q8858" s="31"/>
      <c r="R8858" s="84"/>
      <c r="S8858" s="31"/>
      <c r="T8858" s="31"/>
      <c r="U8858" s="169"/>
      <c r="V8858" s="150"/>
      <c r="W8858" s="342" t="str" cm="1">
        <f t="array" ref="W8858">IF(SUM(LEN(B8858:V8858))=0,"",IF(OR(OR(ISBLANK(F8858),SUM(LEN(C8858),LEN(D8858))=0),AND(NOT(E8858="Unknown"),ISBLANK(J8858)),AND(NOT(O8858="Unknown"),ISBLANK(R8858))),"Missing Information", INDEX(Table15[Entire Service Line Classification], MATCH(SUMIFS(Table15[Unique ID],Table15[System-Owned Portion],E8858,Table15[If Material Anything Other than "Lead" in Column E,Was Material Ever Previously Lead?],G8858,Table15[Customer-Owned Portion],O8858),Table15[Unique ID],0),0)))</f>
        <v/>
      </c>
      <c r="X8858"/>
    </row>
    <row r="8859" spans="2:24" x14ac:dyDescent="0.35">
      <c r="B8859" s="146"/>
      <c r="C8859" s="31"/>
      <c r="D8859" s="31"/>
      <c r="E8859" s="44"/>
      <c r="F8859" s="43"/>
      <c r="G8859" s="84"/>
      <c r="H8859" s="31"/>
      <c r="I8859" s="31"/>
      <c r="J8859" s="84"/>
      <c r="K8859" s="31"/>
      <c r="L8859" s="31"/>
      <c r="M8859" s="169"/>
      <c r="N8859" s="148"/>
      <c r="O8859" s="106"/>
      <c r="P8859" s="43"/>
      <c r="Q8859" s="31"/>
      <c r="R8859" s="84"/>
      <c r="S8859" s="31"/>
      <c r="T8859" s="31"/>
      <c r="U8859" s="169"/>
      <c r="V8859" s="150"/>
      <c r="W8859" s="342" t="str" cm="1">
        <f t="array" ref="W8859">IF(SUM(LEN(B8859:V8859))=0,"",IF(OR(OR(ISBLANK(F8859),SUM(LEN(C8859),LEN(D8859))=0),AND(NOT(E8859="Unknown"),ISBLANK(J8859)),AND(NOT(O8859="Unknown"),ISBLANK(R8859))),"Missing Information", INDEX(Table15[Entire Service Line Classification], MATCH(SUMIFS(Table15[Unique ID],Table15[System-Owned Portion],E8859,Table15[If Material Anything Other than "Lead" in Column E,Was Material Ever Previously Lead?],G8859,Table15[Customer-Owned Portion],O8859),Table15[Unique ID],0),0)))</f>
        <v/>
      </c>
      <c r="X8859"/>
    </row>
    <row r="8860" spans="2:24" x14ac:dyDescent="0.35">
      <c r="B8860" s="146"/>
      <c r="C8860" s="31"/>
      <c r="D8860" s="31"/>
      <c r="E8860" s="44"/>
      <c r="F8860" s="43"/>
      <c r="G8860" s="84"/>
      <c r="H8860" s="31"/>
      <c r="I8860" s="31"/>
      <c r="J8860" s="84"/>
      <c r="K8860" s="31"/>
      <c r="L8860" s="31"/>
      <c r="M8860" s="169"/>
      <c r="N8860" s="148"/>
      <c r="O8860" s="106"/>
      <c r="P8860" s="43"/>
      <c r="Q8860" s="31"/>
      <c r="R8860" s="84"/>
      <c r="S8860" s="31"/>
      <c r="T8860" s="31"/>
      <c r="U8860" s="169"/>
      <c r="V8860" s="150"/>
      <c r="W8860" s="342" t="str" cm="1">
        <f t="array" ref="W8860">IF(SUM(LEN(B8860:V8860))=0,"",IF(OR(OR(ISBLANK(F8860),SUM(LEN(C8860),LEN(D8860))=0),AND(NOT(E8860="Unknown"),ISBLANK(J8860)),AND(NOT(O8860="Unknown"),ISBLANK(R8860))),"Missing Information", INDEX(Table15[Entire Service Line Classification], MATCH(SUMIFS(Table15[Unique ID],Table15[System-Owned Portion],E8860,Table15[If Material Anything Other than "Lead" in Column E,Was Material Ever Previously Lead?],G8860,Table15[Customer-Owned Portion],O8860),Table15[Unique ID],0),0)))</f>
        <v/>
      </c>
      <c r="X8860"/>
    </row>
    <row r="8861" spans="2:24" x14ac:dyDescent="0.35">
      <c r="B8861" s="146"/>
      <c r="C8861" s="31"/>
      <c r="D8861" s="31"/>
      <c r="E8861" s="44"/>
      <c r="F8861" s="43"/>
      <c r="G8861" s="84"/>
      <c r="H8861" s="31"/>
      <c r="I8861" s="31"/>
      <c r="J8861" s="84"/>
      <c r="K8861" s="31"/>
      <c r="L8861" s="31"/>
      <c r="M8861" s="169"/>
      <c r="N8861" s="148"/>
      <c r="O8861" s="106"/>
      <c r="P8861" s="43"/>
      <c r="Q8861" s="31"/>
      <c r="R8861" s="84"/>
      <c r="S8861" s="31"/>
      <c r="T8861" s="31"/>
      <c r="U8861" s="169"/>
      <c r="V8861" s="150"/>
      <c r="W8861" s="342" t="str" cm="1">
        <f t="array" ref="W8861">IF(SUM(LEN(B8861:V8861))=0,"",IF(OR(OR(ISBLANK(F8861),SUM(LEN(C8861),LEN(D8861))=0),AND(NOT(E8861="Unknown"),ISBLANK(J8861)),AND(NOT(O8861="Unknown"),ISBLANK(R8861))),"Missing Information", INDEX(Table15[Entire Service Line Classification], MATCH(SUMIFS(Table15[Unique ID],Table15[System-Owned Portion],E8861,Table15[If Material Anything Other than "Lead" in Column E,Was Material Ever Previously Lead?],G8861,Table15[Customer-Owned Portion],O8861),Table15[Unique ID],0),0)))</f>
        <v/>
      </c>
      <c r="X8861"/>
    </row>
    <row r="8862" spans="2:24" x14ac:dyDescent="0.35">
      <c r="B8862" s="146"/>
      <c r="C8862" s="31"/>
      <c r="D8862" s="31"/>
      <c r="E8862" s="44"/>
      <c r="F8862" s="43"/>
      <c r="G8862" s="84"/>
      <c r="H8862" s="31"/>
      <c r="I8862" s="31"/>
      <c r="J8862" s="84"/>
      <c r="K8862" s="31"/>
      <c r="L8862" s="31"/>
      <c r="M8862" s="169"/>
      <c r="N8862" s="148"/>
      <c r="O8862" s="106"/>
      <c r="P8862" s="43"/>
      <c r="Q8862" s="31"/>
      <c r="R8862" s="84"/>
      <c r="S8862" s="31"/>
      <c r="T8862" s="31"/>
      <c r="U8862" s="169"/>
      <c r="V8862" s="150"/>
      <c r="W8862" s="342" t="str" cm="1">
        <f t="array" ref="W8862">IF(SUM(LEN(B8862:V8862))=0,"",IF(OR(OR(ISBLANK(F8862),SUM(LEN(C8862),LEN(D8862))=0),AND(NOT(E8862="Unknown"),ISBLANK(J8862)),AND(NOT(O8862="Unknown"),ISBLANK(R8862))),"Missing Information", INDEX(Table15[Entire Service Line Classification], MATCH(SUMIFS(Table15[Unique ID],Table15[System-Owned Portion],E8862,Table15[If Material Anything Other than "Lead" in Column E,Was Material Ever Previously Lead?],G8862,Table15[Customer-Owned Portion],O8862),Table15[Unique ID],0),0)))</f>
        <v/>
      </c>
      <c r="X8862"/>
    </row>
    <row r="8863" spans="2:24" x14ac:dyDescent="0.35">
      <c r="B8863" s="146"/>
      <c r="C8863" s="31"/>
      <c r="D8863" s="31"/>
      <c r="E8863" s="44"/>
      <c r="F8863" s="43"/>
      <c r="G8863" s="84"/>
      <c r="H8863" s="31"/>
      <c r="I8863" s="31"/>
      <c r="J8863" s="84"/>
      <c r="K8863" s="31"/>
      <c r="L8863" s="31"/>
      <c r="M8863" s="169"/>
      <c r="N8863" s="148"/>
      <c r="O8863" s="106"/>
      <c r="P8863" s="43"/>
      <c r="Q8863" s="31"/>
      <c r="R8863" s="84"/>
      <c r="S8863" s="31"/>
      <c r="T8863" s="31"/>
      <c r="U8863" s="169"/>
      <c r="V8863" s="150"/>
      <c r="W8863" s="342" t="str" cm="1">
        <f t="array" ref="W8863">IF(SUM(LEN(B8863:V8863))=0,"",IF(OR(OR(ISBLANK(F8863),SUM(LEN(C8863),LEN(D8863))=0),AND(NOT(E8863="Unknown"),ISBLANK(J8863)),AND(NOT(O8863="Unknown"),ISBLANK(R8863))),"Missing Information", INDEX(Table15[Entire Service Line Classification], MATCH(SUMIFS(Table15[Unique ID],Table15[System-Owned Portion],E8863,Table15[If Material Anything Other than "Lead" in Column E,Was Material Ever Previously Lead?],G8863,Table15[Customer-Owned Portion],O8863),Table15[Unique ID],0),0)))</f>
        <v/>
      </c>
      <c r="X8863"/>
    </row>
    <row r="8864" spans="2:24" x14ac:dyDescent="0.35">
      <c r="B8864" s="146"/>
      <c r="C8864" s="31"/>
      <c r="D8864" s="31"/>
      <c r="E8864" s="44"/>
      <c r="F8864" s="43"/>
      <c r="G8864" s="84"/>
      <c r="H8864" s="31"/>
      <c r="I8864" s="31"/>
      <c r="J8864" s="84"/>
      <c r="K8864" s="31"/>
      <c r="L8864" s="31"/>
      <c r="M8864" s="169"/>
      <c r="N8864" s="148"/>
      <c r="O8864" s="106"/>
      <c r="P8864" s="43"/>
      <c r="Q8864" s="31"/>
      <c r="R8864" s="84"/>
      <c r="S8864" s="31"/>
      <c r="T8864" s="31"/>
      <c r="U8864" s="169"/>
      <c r="V8864" s="150"/>
      <c r="W8864" s="342" t="str" cm="1">
        <f t="array" ref="W8864">IF(SUM(LEN(B8864:V8864))=0,"",IF(OR(OR(ISBLANK(F8864),SUM(LEN(C8864),LEN(D8864))=0),AND(NOT(E8864="Unknown"),ISBLANK(J8864)),AND(NOT(O8864="Unknown"),ISBLANK(R8864))),"Missing Information", INDEX(Table15[Entire Service Line Classification], MATCH(SUMIFS(Table15[Unique ID],Table15[System-Owned Portion],E8864,Table15[If Material Anything Other than "Lead" in Column E,Was Material Ever Previously Lead?],G8864,Table15[Customer-Owned Portion],O8864),Table15[Unique ID],0),0)))</f>
        <v/>
      </c>
      <c r="X8864"/>
    </row>
    <row r="8865" spans="2:24" x14ac:dyDescent="0.35">
      <c r="B8865" s="146"/>
      <c r="C8865" s="31"/>
      <c r="D8865" s="31"/>
      <c r="E8865" s="44"/>
      <c r="F8865" s="43"/>
      <c r="G8865" s="84"/>
      <c r="H8865" s="31"/>
      <c r="I8865" s="31"/>
      <c r="J8865" s="84"/>
      <c r="K8865" s="31"/>
      <c r="L8865" s="31"/>
      <c r="M8865" s="169"/>
      <c r="N8865" s="148"/>
      <c r="O8865" s="106"/>
      <c r="P8865" s="43"/>
      <c r="Q8865" s="31"/>
      <c r="R8865" s="84"/>
      <c r="S8865" s="31"/>
      <c r="T8865" s="31"/>
      <c r="U8865" s="169"/>
      <c r="V8865" s="150"/>
      <c r="W8865" s="342" t="str" cm="1">
        <f t="array" ref="W8865">IF(SUM(LEN(B8865:V8865))=0,"",IF(OR(OR(ISBLANK(F8865),SUM(LEN(C8865),LEN(D8865))=0),AND(NOT(E8865="Unknown"),ISBLANK(J8865)),AND(NOT(O8865="Unknown"),ISBLANK(R8865))),"Missing Information", INDEX(Table15[Entire Service Line Classification], MATCH(SUMIFS(Table15[Unique ID],Table15[System-Owned Portion],E8865,Table15[If Material Anything Other than "Lead" in Column E,Was Material Ever Previously Lead?],G8865,Table15[Customer-Owned Portion],O8865),Table15[Unique ID],0),0)))</f>
        <v/>
      </c>
      <c r="X8865"/>
    </row>
    <row r="8866" spans="2:24" x14ac:dyDescent="0.35">
      <c r="B8866" s="146"/>
      <c r="C8866" s="31"/>
      <c r="D8866" s="31"/>
      <c r="E8866" s="44"/>
      <c r="F8866" s="43"/>
      <c r="G8866" s="84"/>
      <c r="H8866" s="31"/>
      <c r="I8866" s="31"/>
      <c r="J8866" s="84"/>
      <c r="K8866" s="31"/>
      <c r="L8866" s="31"/>
      <c r="M8866" s="169"/>
      <c r="N8866" s="148"/>
      <c r="O8866" s="106"/>
      <c r="P8866" s="43"/>
      <c r="Q8866" s="31"/>
      <c r="R8866" s="84"/>
      <c r="S8866" s="31"/>
      <c r="T8866" s="31"/>
      <c r="U8866" s="169"/>
      <c r="V8866" s="150"/>
      <c r="W8866" s="342" t="str" cm="1">
        <f t="array" ref="W8866">IF(SUM(LEN(B8866:V8866))=0,"",IF(OR(OR(ISBLANK(F8866),SUM(LEN(C8866),LEN(D8866))=0),AND(NOT(E8866="Unknown"),ISBLANK(J8866)),AND(NOT(O8866="Unknown"),ISBLANK(R8866))),"Missing Information", INDEX(Table15[Entire Service Line Classification], MATCH(SUMIFS(Table15[Unique ID],Table15[System-Owned Portion],E8866,Table15[If Material Anything Other than "Lead" in Column E,Was Material Ever Previously Lead?],G8866,Table15[Customer-Owned Portion],O8866),Table15[Unique ID],0),0)))</f>
        <v/>
      </c>
      <c r="X8866"/>
    </row>
    <row r="8867" spans="2:24" x14ac:dyDescent="0.35">
      <c r="B8867" s="146"/>
      <c r="C8867" s="31"/>
      <c r="D8867" s="31"/>
      <c r="E8867" s="44"/>
      <c r="F8867" s="43"/>
      <c r="G8867" s="84"/>
      <c r="H8867" s="31"/>
      <c r="I8867" s="31"/>
      <c r="J8867" s="84"/>
      <c r="K8867" s="31"/>
      <c r="L8867" s="31"/>
      <c r="M8867" s="169"/>
      <c r="N8867" s="148"/>
      <c r="O8867" s="106"/>
      <c r="P8867" s="43"/>
      <c r="Q8867" s="31"/>
      <c r="R8867" s="84"/>
      <c r="S8867" s="31"/>
      <c r="T8867" s="31"/>
      <c r="U8867" s="169"/>
      <c r="V8867" s="150"/>
      <c r="W8867" s="342" t="str" cm="1">
        <f t="array" ref="W8867">IF(SUM(LEN(B8867:V8867))=0,"",IF(OR(OR(ISBLANK(F8867),SUM(LEN(C8867),LEN(D8867))=0),AND(NOT(E8867="Unknown"),ISBLANK(J8867)),AND(NOT(O8867="Unknown"),ISBLANK(R8867))),"Missing Information", INDEX(Table15[Entire Service Line Classification], MATCH(SUMIFS(Table15[Unique ID],Table15[System-Owned Portion],E8867,Table15[If Material Anything Other than "Lead" in Column E,Was Material Ever Previously Lead?],G8867,Table15[Customer-Owned Portion],O8867),Table15[Unique ID],0),0)))</f>
        <v/>
      </c>
      <c r="X8867"/>
    </row>
    <row r="8868" spans="2:24" x14ac:dyDescent="0.35">
      <c r="B8868" s="146"/>
      <c r="C8868" s="31"/>
      <c r="D8868" s="31"/>
      <c r="E8868" s="44"/>
      <c r="F8868" s="43"/>
      <c r="G8868" s="84"/>
      <c r="H8868" s="31"/>
      <c r="I8868" s="31"/>
      <c r="J8868" s="84"/>
      <c r="K8868" s="31"/>
      <c r="L8868" s="31"/>
      <c r="M8868" s="169"/>
      <c r="N8868" s="148"/>
      <c r="O8868" s="106"/>
      <c r="P8868" s="43"/>
      <c r="Q8868" s="31"/>
      <c r="R8868" s="84"/>
      <c r="S8868" s="31"/>
      <c r="T8868" s="31"/>
      <c r="U8868" s="169"/>
      <c r="V8868" s="150"/>
      <c r="W8868" s="342" t="str" cm="1">
        <f t="array" ref="W8868">IF(SUM(LEN(B8868:V8868))=0,"",IF(OR(OR(ISBLANK(F8868),SUM(LEN(C8868),LEN(D8868))=0),AND(NOT(E8868="Unknown"),ISBLANK(J8868)),AND(NOT(O8868="Unknown"),ISBLANK(R8868))),"Missing Information", INDEX(Table15[Entire Service Line Classification], MATCH(SUMIFS(Table15[Unique ID],Table15[System-Owned Portion],E8868,Table15[If Material Anything Other than "Lead" in Column E,Was Material Ever Previously Lead?],G8868,Table15[Customer-Owned Portion],O8868),Table15[Unique ID],0),0)))</f>
        <v/>
      </c>
      <c r="X8868"/>
    </row>
    <row r="8869" spans="2:24" x14ac:dyDescent="0.35">
      <c r="B8869" s="146"/>
      <c r="C8869" s="31"/>
      <c r="D8869" s="31"/>
      <c r="E8869" s="44"/>
      <c r="F8869" s="43"/>
      <c r="G8869" s="84"/>
      <c r="H8869" s="31"/>
      <c r="I8869" s="31"/>
      <c r="J8869" s="84"/>
      <c r="K8869" s="31"/>
      <c r="L8869" s="31"/>
      <c r="M8869" s="169"/>
      <c r="N8869" s="148"/>
      <c r="O8869" s="106"/>
      <c r="P8869" s="43"/>
      <c r="Q8869" s="31"/>
      <c r="R8869" s="84"/>
      <c r="S8869" s="31"/>
      <c r="T8869" s="31"/>
      <c r="U8869" s="169"/>
      <c r="V8869" s="150"/>
      <c r="W8869" s="342" t="str" cm="1">
        <f t="array" ref="W8869">IF(SUM(LEN(B8869:V8869))=0,"",IF(OR(OR(ISBLANK(F8869),SUM(LEN(C8869),LEN(D8869))=0),AND(NOT(E8869="Unknown"),ISBLANK(J8869)),AND(NOT(O8869="Unknown"),ISBLANK(R8869))),"Missing Information", INDEX(Table15[Entire Service Line Classification], MATCH(SUMIFS(Table15[Unique ID],Table15[System-Owned Portion],E8869,Table15[If Material Anything Other than "Lead" in Column E,Was Material Ever Previously Lead?],G8869,Table15[Customer-Owned Portion],O8869),Table15[Unique ID],0),0)))</f>
        <v/>
      </c>
      <c r="X8869"/>
    </row>
    <row r="8870" spans="2:24" x14ac:dyDescent="0.35">
      <c r="B8870" s="146"/>
      <c r="C8870" s="31"/>
      <c r="D8870" s="31"/>
      <c r="E8870" s="44"/>
      <c r="F8870" s="43"/>
      <c r="G8870" s="84"/>
      <c r="H8870" s="31"/>
      <c r="I8870" s="31"/>
      <c r="J8870" s="84"/>
      <c r="K8870" s="31"/>
      <c r="L8870" s="31"/>
      <c r="M8870" s="169"/>
      <c r="N8870" s="148"/>
      <c r="O8870" s="106"/>
      <c r="P8870" s="43"/>
      <c r="Q8870" s="31"/>
      <c r="R8870" s="84"/>
      <c r="S8870" s="31"/>
      <c r="T8870" s="31"/>
      <c r="U8870" s="169"/>
      <c r="V8870" s="150"/>
      <c r="W8870" s="342" t="str" cm="1">
        <f t="array" ref="W8870">IF(SUM(LEN(B8870:V8870))=0,"",IF(OR(OR(ISBLANK(F8870),SUM(LEN(C8870),LEN(D8870))=0),AND(NOT(E8870="Unknown"),ISBLANK(J8870)),AND(NOT(O8870="Unknown"),ISBLANK(R8870))),"Missing Information", INDEX(Table15[Entire Service Line Classification], MATCH(SUMIFS(Table15[Unique ID],Table15[System-Owned Portion],E8870,Table15[If Material Anything Other than "Lead" in Column E,Was Material Ever Previously Lead?],G8870,Table15[Customer-Owned Portion],O8870),Table15[Unique ID],0),0)))</f>
        <v/>
      </c>
      <c r="X8870"/>
    </row>
    <row r="8871" spans="2:24" x14ac:dyDescent="0.35">
      <c r="B8871" s="146"/>
      <c r="C8871" s="31"/>
      <c r="D8871" s="31"/>
      <c r="E8871" s="44"/>
      <c r="F8871" s="43"/>
      <c r="G8871" s="84"/>
      <c r="H8871" s="31"/>
      <c r="I8871" s="31"/>
      <c r="J8871" s="84"/>
      <c r="K8871" s="31"/>
      <c r="L8871" s="31"/>
      <c r="M8871" s="169"/>
      <c r="N8871" s="148"/>
      <c r="O8871" s="106"/>
      <c r="P8871" s="43"/>
      <c r="Q8871" s="31"/>
      <c r="R8871" s="84"/>
      <c r="S8871" s="31"/>
      <c r="T8871" s="31"/>
      <c r="U8871" s="169"/>
      <c r="V8871" s="150"/>
      <c r="W8871" s="342" t="str" cm="1">
        <f t="array" ref="W8871">IF(SUM(LEN(B8871:V8871))=0,"",IF(OR(OR(ISBLANK(F8871),SUM(LEN(C8871),LEN(D8871))=0),AND(NOT(E8871="Unknown"),ISBLANK(J8871)),AND(NOT(O8871="Unknown"),ISBLANK(R8871))),"Missing Information", INDEX(Table15[Entire Service Line Classification], MATCH(SUMIFS(Table15[Unique ID],Table15[System-Owned Portion],E8871,Table15[If Material Anything Other than "Lead" in Column E,Was Material Ever Previously Lead?],G8871,Table15[Customer-Owned Portion],O8871),Table15[Unique ID],0),0)))</f>
        <v/>
      </c>
      <c r="X8871"/>
    </row>
    <row r="8872" spans="2:24" x14ac:dyDescent="0.35">
      <c r="B8872" s="146"/>
      <c r="C8872" s="31"/>
      <c r="D8872" s="31"/>
      <c r="E8872" s="44"/>
      <c r="F8872" s="43"/>
      <c r="G8872" s="84"/>
      <c r="H8872" s="31"/>
      <c r="I8872" s="31"/>
      <c r="J8872" s="84"/>
      <c r="K8872" s="31"/>
      <c r="L8872" s="31"/>
      <c r="M8872" s="169"/>
      <c r="N8872" s="148"/>
      <c r="O8872" s="106"/>
      <c r="P8872" s="43"/>
      <c r="Q8872" s="31"/>
      <c r="R8872" s="84"/>
      <c r="S8872" s="31"/>
      <c r="T8872" s="31"/>
      <c r="U8872" s="169"/>
      <c r="V8872" s="150"/>
      <c r="W8872" s="342" t="str" cm="1">
        <f t="array" ref="W8872">IF(SUM(LEN(B8872:V8872))=0,"",IF(OR(OR(ISBLANK(F8872),SUM(LEN(C8872),LEN(D8872))=0),AND(NOT(E8872="Unknown"),ISBLANK(J8872)),AND(NOT(O8872="Unknown"),ISBLANK(R8872))),"Missing Information", INDEX(Table15[Entire Service Line Classification], MATCH(SUMIFS(Table15[Unique ID],Table15[System-Owned Portion],E8872,Table15[If Material Anything Other than "Lead" in Column E,Was Material Ever Previously Lead?],G8872,Table15[Customer-Owned Portion],O8872),Table15[Unique ID],0),0)))</f>
        <v/>
      </c>
      <c r="X8872"/>
    </row>
    <row r="8873" spans="2:24" x14ac:dyDescent="0.35">
      <c r="B8873" s="146"/>
      <c r="C8873" s="31"/>
      <c r="D8873" s="31"/>
      <c r="E8873" s="44"/>
      <c r="F8873" s="43"/>
      <c r="G8873" s="84"/>
      <c r="H8873" s="31"/>
      <c r="I8873" s="31"/>
      <c r="J8873" s="84"/>
      <c r="K8873" s="31"/>
      <c r="L8873" s="31"/>
      <c r="M8873" s="169"/>
      <c r="N8873" s="148"/>
      <c r="O8873" s="106"/>
      <c r="P8873" s="43"/>
      <c r="Q8873" s="31"/>
      <c r="R8873" s="84"/>
      <c r="S8873" s="31"/>
      <c r="T8873" s="31"/>
      <c r="U8873" s="169"/>
      <c r="V8873" s="150"/>
      <c r="W8873" s="342" t="str" cm="1">
        <f t="array" ref="W8873">IF(SUM(LEN(B8873:V8873))=0,"",IF(OR(OR(ISBLANK(F8873),SUM(LEN(C8873),LEN(D8873))=0),AND(NOT(E8873="Unknown"),ISBLANK(J8873)),AND(NOT(O8873="Unknown"),ISBLANK(R8873))),"Missing Information", INDEX(Table15[Entire Service Line Classification], MATCH(SUMIFS(Table15[Unique ID],Table15[System-Owned Portion],E8873,Table15[If Material Anything Other than "Lead" in Column E,Was Material Ever Previously Lead?],G8873,Table15[Customer-Owned Portion],O8873),Table15[Unique ID],0),0)))</f>
        <v/>
      </c>
      <c r="X8873"/>
    </row>
    <row r="8874" spans="2:24" x14ac:dyDescent="0.35">
      <c r="B8874" s="146"/>
      <c r="C8874" s="31"/>
      <c r="D8874" s="31"/>
      <c r="E8874" s="44"/>
      <c r="F8874" s="43"/>
      <c r="G8874" s="84"/>
      <c r="H8874" s="31"/>
      <c r="I8874" s="31"/>
      <c r="J8874" s="84"/>
      <c r="K8874" s="31"/>
      <c r="L8874" s="31"/>
      <c r="M8874" s="169"/>
      <c r="N8874" s="148"/>
      <c r="O8874" s="106"/>
      <c r="P8874" s="43"/>
      <c r="Q8874" s="31"/>
      <c r="R8874" s="84"/>
      <c r="S8874" s="31"/>
      <c r="T8874" s="31"/>
      <c r="U8874" s="169"/>
      <c r="V8874" s="150"/>
      <c r="W8874" s="342" t="str" cm="1">
        <f t="array" ref="W8874">IF(SUM(LEN(B8874:V8874))=0,"",IF(OR(OR(ISBLANK(F8874),SUM(LEN(C8874),LEN(D8874))=0),AND(NOT(E8874="Unknown"),ISBLANK(J8874)),AND(NOT(O8874="Unknown"),ISBLANK(R8874))),"Missing Information", INDEX(Table15[Entire Service Line Classification], MATCH(SUMIFS(Table15[Unique ID],Table15[System-Owned Portion],E8874,Table15[If Material Anything Other than "Lead" in Column E,Was Material Ever Previously Lead?],G8874,Table15[Customer-Owned Portion],O8874),Table15[Unique ID],0),0)))</f>
        <v/>
      </c>
      <c r="X8874"/>
    </row>
    <row r="8875" spans="2:24" x14ac:dyDescent="0.35">
      <c r="B8875" s="146"/>
      <c r="C8875" s="31"/>
      <c r="D8875" s="31"/>
      <c r="E8875" s="44"/>
      <c r="F8875" s="43"/>
      <c r="G8875" s="84"/>
      <c r="H8875" s="31"/>
      <c r="I8875" s="31"/>
      <c r="J8875" s="84"/>
      <c r="K8875" s="31"/>
      <c r="L8875" s="31"/>
      <c r="M8875" s="169"/>
      <c r="N8875" s="148"/>
      <c r="O8875" s="106"/>
      <c r="P8875" s="43"/>
      <c r="Q8875" s="31"/>
      <c r="R8875" s="84"/>
      <c r="S8875" s="31"/>
      <c r="T8875" s="31"/>
      <c r="U8875" s="169"/>
      <c r="V8875" s="150"/>
      <c r="W8875" s="342" t="str" cm="1">
        <f t="array" ref="W8875">IF(SUM(LEN(B8875:V8875))=0,"",IF(OR(OR(ISBLANK(F8875),SUM(LEN(C8875),LEN(D8875))=0),AND(NOT(E8875="Unknown"),ISBLANK(J8875)),AND(NOT(O8875="Unknown"),ISBLANK(R8875))),"Missing Information", INDEX(Table15[Entire Service Line Classification], MATCH(SUMIFS(Table15[Unique ID],Table15[System-Owned Portion],E8875,Table15[If Material Anything Other than "Lead" in Column E,Was Material Ever Previously Lead?],G8875,Table15[Customer-Owned Portion],O8875),Table15[Unique ID],0),0)))</f>
        <v/>
      </c>
      <c r="X8875"/>
    </row>
    <row r="8876" spans="2:24" x14ac:dyDescent="0.35">
      <c r="B8876" s="146"/>
      <c r="C8876" s="31"/>
      <c r="D8876" s="31"/>
      <c r="E8876" s="44"/>
      <c r="F8876" s="43"/>
      <c r="G8876" s="84"/>
      <c r="H8876" s="31"/>
      <c r="I8876" s="31"/>
      <c r="J8876" s="84"/>
      <c r="K8876" s="31"/>
      <c r="L8876" s="31"/>
      <c r="M8876" s="169"/>
      <c r="N8876" s="148"/>
      <c r="O8876" s="106"/>
      <c r="P8876" s="43"/>
      <c r="Q8876" s="31"/>
      <c r="R8876" s="84"/>
      <c r="S8876" s="31"/>
      <c r="T8876" s="31"/>
      <c r="U8876" s="169"/>
      <c r="V8876" s="150"/>
      <c r="W8876" s="342" t="str" cm="1">
        <f t="array" ref="W8876">IF(SUM(LEN(B8876:V8876))=0,"",IF(OR(OR(ISBLANK(F8876),SUM(LEN(C8876),LEN(D8876))=0),AND(NOT(E8876="Unknown"),ISBLANK(J8876)),AND(NOT(O8876="Unknown"),ISBLANK(R8876))),"Missing Information", INDEX(Table15[Entire Service Line Classification], MATCH(SUMIFS(Table15[Unique ID],Table15[System-Owned Portion],E8876,Table15[If Material Anything Other than "Lead" in Column E,Was Material Ever Previously Lead?],G8876,Table15[Customer-Owned Portion],O8876),Table15[Unique ID],0),0)))</f>
        <v/>
      </c>
      <c r="X8876"/>
    </row>
    <row r="8877" spans="2:24" x14ac:dyDescent="0.35">
      <c r="B8877" s="146"/>
      <c r="C8877" s="31"/>
      <c r="D8877" s="31"/>
      <c r="E8877" s="44"/>
      <c r="F8877" s="43"/>
      <c r="G8877" s="84"/>
      <c r="H8877" s="31"/>
      <c r="I8877" s="31"/>
      <c r="J8877" s="84"/>
      <c r="K8877" s="31"/>
      <c r="L8877" s="31"/>
      <c r="M8877" s="169"/>
      <c r="N8877" s="148"/>
      <c r="O8877" s="106"/>
      <c r="P8877" s="43"/>
      <c r="Q8877" s="31"/>
      <c r="R8877" s="84"/>
      <c r="S8877" s="31"/>
      <c r="T8877" s="31"/>
      <c r="U8877" s="169"/>
      <c r="V8877" s="150"/>
      <c r="W8877" s="342" t="str" cm="1">
        <f t="array" ref="W8877">IF(SUM(LEN(B8877:V8877))=0,"",IF(OR(OR(ISBLANK(F8877),SUM(LEN(C8877),LEN(D8877))=0),AND(NOT(E8877="Unknown"),ISBLANK(J8877)),AND(NOT(O8877="Unknown"),ISBLANK(R8877))),"Missing Information", INDEX(Table15[Entire Service Line Classification], MATCH(SUMIFS(Table15[Unique ID],Table15[System-Owned Portion],E8877,Table15[If Material Anything Other than "Lead" in Column E,Was Material Ever Previously Lead?],G8877,Table15[Customer-Owned Portion],O8877),Table15[Unique ID],0),0)))</f>
        <v/>
      </c>
      <c r="X8877"/>
    </row>
    <row r="8878" spans="2:24" x14ac:dyDescent="0.35">
      <c r="B8878" s="146"/>
      <c r="C8878" s="31"/>
      <c r="D8878" s="31"/>
      <c r="E8878" s="44"/>
      <c r="F8878" s="43"/>
      <c r="G8878" s="84"/>
      <c r="H8878" s="31"/>
      <c r="I8878" s="31"/>
      <c r="J8878" s="84"/>
      <c r="K8878" s="31"/>
      <c r="L8878" s="31"/>
      <c r="M8878" s="169"/>
      <c r="N8878" s="148"/>
      <c r="O8878" s="106"/>
      <c r="P8878" s="43"/>
      <c r="Q8878" s="31"/>
      <c r="R8878" s="84"/>
      <c r="S8878" s="31"/>
      <c r="T8878" s="31"/>
      <c r="U8878" s="169"/>
      <c r="V8878" s="150"/>
      <c r="W8878" s="342" t="str" cm="1">
        <f t="array" ref="W8878">IF(SUM(LEN(B8878:V8878))=0,"",IF(OR(OR(ISBLANK(F8878),SUM(LEN(C8878),LEN(D8878))=0),AND(NOT(E8878="Unknown"),ISBLANK(J8878)),AND(NOT(O8878="Unknown"),ISBLANK(R8878))),"Missing Information", INDEX(Table15[Entire Service Line Classification], MATCH(SUMIFS(Table15[Unique ID],Table15[System-Owned Portion],E8878,Table15[If Material Anything Other than "Lead" in Column E,Was Material Ever Previously Lead?],G8878,Table15[Customer-Owned Portion],O8878),Table15[Unique ID],0),0)))</f>
        <v/>
      </c>
      <c r="X8878"/>
    </row>
    <row r="8879" spans="2:24" x14ac:dyDescent="0.35">
      <c r="B8879" s="146"/>
      <c r="C8879" s="31"/>
      <c r="D8879" s="31"/>
      <c r="E8879" s="44"/>
      <c r="F8879" s="43"/>
      <c r="G8879" s="84"/>
      <c r="H8879" s="31"/>
      <c r="I8879" s="31"/>
      <c r="J8879" s="84"/>
      <c r="K8879" s="31"/>
      <c r="L8879" s="31"/>
      <c r="M8879" s="169"/>
      <c r="N8879" s="148"/>
      <c r="O8879" s="106"/>
      <c r="P8879" s="43"/>
      <c r="Q8879" s="31"/>
      <c r="R8879" s="84"/>
      <c r="S8879" s="31"/>
      <c r="T8879" s="31"/>
      <c r="U8879" s="169"/>
      <c r="V8879" s="150"/>
      <c r="W8879" s="342" t="str" cm="1">
        <f t="array" ref="W8879">IF(SUM(LEN(B8879:V8879))=0,"",IF(OR(OR(ISBLANK(F8879),SUM(LEN(C8879),LEN(D8879))=0),AND(NOT(E8879="Unknown"),ISBLANK(J8879)),AND(NOT(O8879="Unknown"),ISBLANK(R8879))),"Missing Information", INDEX(Table15[Entire Service Line Classification], MATCH(SUMIFS(Table15[Unique ID],Table15[System-Owned Portion],E8879,Table15[If Material Anything Other than "Lead" in Column E,Was Material Ever Previously Lead?],G8879,Table15[Customer-Owned Portion],O8879),Table15[Unique ID],0),0)))</f>
        <v/>
      </c>
      <c r="X8879"/>
    </row>
    <row r="8880" spans="2:24" x14ac:dyDescent="0.35">
      <c r="B8880" s="146"/>
      <c r="C8880" s="31"/>
      <c r="D8880" s="31"/>
      <c r="E8880" s="44"/>
      <c r="F8880" s="43"/>
      <c r="G8880" s="84"/>
      <c r="H8880" s="31"/>
      <c r="I8880" s="31"/>
      <c r="J8880" s="84"/>
      <c r="K8880" s="31"/>
      <c r="L8880" s="31"/>
      <c r="M8880" s="169"/>
      <c r="N8880" s="148"/>
      <c r="O8880" s="106"/>
      <c r="P8880" s="43"/>
      <c r="Q8880" s="31"/>
      <c r="R8880" s="84"/>
      <c r="S8880" s="31"/>
      <c r="T8880" s="31"/>
      <c r="U8880" s="169"/>
      <c r="V8880" s="150"/>
      <c r="W8880" s="342" t="str" cm="1">
        <f t="array" ref="W8880">IF(SUM(LEN(B8880:V8880))=0,"",IF(OR(OR(ISBLANK(F8880),SUM(LEN(C8880),LEN(D8880))=0),AND(NOT(E8880="Unknown"),ISBLANK(J8880)),AND(NOT(O8880="Unknown"),ISBLANK(R8880))),"Missing Information", INDEX(Table15[Entire Service Line Classification], MATCH(SUMIFS(Table15[Unique ID],Table15[System-Owned Portion],E8880,Table15[If Material Anything Other than "Lead" in Column E,Was Material Ever Previously Lead?],G8880,Table15[Customer-Owned Portion],O8880),Table15[Unique ID],0),0)))</f>
        <v/>
      </c>
      <c r="X8880"/>
    </row>
    <row r="8881" spans="2:24" x14ac:dyDescent="0.35">
      <c r="B8881" s="146"/>
      <c r="C8881" s="31"/>
      <c r="D8881" s="31"/>
      <c r="E8881" s="44"/>
      <c r="F8881" s="43"/>
      <c r="G8881" s="84"/>
      <c r="H8881" s="31"/>
      <c r="I8881" s="31"/>
      <c r="J8881" s="84"/>
      <c r="K8881" s="31"/>
      <c r="L8881" s="31"/>
      <c r="M8881" s="169"/>
      <c r="N8881" s="148"/>
      <c r="O8881" s="106"/>
      <c r="P8881" s="43"/>
      <c r="Q8881" s="31"/>
      <c r="R8881" s="84"/>
      <c r="S8881" s="31"/>
      <c r="T8881" s="31"/>
      <c r="U8881" s="169"/>
      <c r="V8881" s="150"/>
      <c r="W8881" s="342" t="str" cm="1">
        <f t="array" ref="W8881">IF(SUM(LEN(B8881:V8881))=0,"",IF(OR(OR(ISBLANK(F8881),SUM(LEN(C8881),LEN(D8881))=0),AND(NOT(E8881="Unknown"),ISBLANK(J8881)),AND(NOT(O8881="Unknown"),ISBLANK(R8881))),"Missing Information", INDEX(Table15[Entire Service Line Classification], MATCH(SUMIFS(Table15[Unique ID],Table15[System-Owned Portion],E8881,Table15[If Material Anything Other than "Lead" in Column E,Was Material Ever Previously Lead?],G8881,Table15[Customer-Owned Portion],O8881),Table15[Unique ID],0),0)))</f>
        <v/>
      </c>
      <c r="X8881"/>
    </row>
    <row r="8882" spans="2:24" x14ac:dyDescent="0.35">
      <c r="B8882" s="146"/>
      <c r="C8882" s="31"/>
      <c r="D8882" s="31"/>
      <c r="E8882" s="44"/>
      <c r="F8882" s="43"/>
      <c r="G8882" s="84"/>
      <c r="H8882" s="31"/>
      <c r="I8882" s="31"/>
      <c r="J8882" s="84"/>
      <c r="K8882" s="31"/>
      <c r="L8882" s="31"/>
      <c r="M8882" s="169"/>
      <c r="N8882" s="148"/>
      <c r="O8882" s="106"/>
      <c r="P8882" s="43"/>
      <c r="Q8882" s="31"/>
      <c r="R8882" s="84"/>
      <c r="S8882" s="31"/>
      <c r="T8882" s="31"/>
      <c r="U8882" s="169"/>
      <c r="V8882" s="150"/>
      <c r="W8882" s="342" t="str" cm="1">
        <f t="array" ref="W8882">IF(SUM(LEN(B8882:V8882))=0,"",IF(OR(OR(ISBLANK(F8882),SUM(LEN(C8882),LEN(D8882))=0),AND(NOT(E8882="Unknown"),ISBLANK(J8882)),AND(NOT(O8882="Unknown"),ISBLANK(R8882))),"Missing Information", INDEX(Table15[Entire Service Line Classification], MATCH(SUMIFS(Table15[Unique ID],Table15[System-Owned Portion],E8882,Table15[If Material Anything Other than "Lead" in Column E,Was Material Ever Previously Lead?],G8882,Table15[Customer-Owned Portion],O8882),Table15[Unique ID],0),0)))</f>
        <v/>
      </c>
      <c r="X8882"/>
    </row>
    <row r="8883" spans="2:24" x14ac:dyDescent="0.35">
      <c r="B8883" s="146"/>
      <c r="C8883" s="31"/>
      <c r="D8883" s="31"/>
      <c r="E8883" s="44"/>
      <c r="F8883" s="43"/>
      <c r="G8883" s="84"/>
      <c r="H8883" s="31"/>
      <c r="I8883" s="31"/>
      <c r="J8883" s="84"/>
      <c r="K8883" s="31"/>
      <c r="L8883" s="31"/>
      <c r="M8883" s="169"/>
      <c r="N8883" s="148"/>
      <c r="O8883" s="106"/>
      <c r="P8883" s="43"/>
      <c r="Q8883" s="31"/>
      <c r="R8883" s="84"/>
      <c r="S8883" s="31"/>
      <c r="T8883" s="31"/>
      <c r="U8883" s="169"/>
      <c r="V8883" s="150"/>
      <c r="W8883" s="342" t="str" cm="1">
        <f t="array" ref="W8883">IF(SUM(LEN(B8883:V8883))=0,"",IF(OR(OR(ISBLANK(F8883),SUM(LEN(C8883),LEN(D8883))=0),AND(NOT(E8883="Unknown"),ISBLANK(J8883)),AND(NOT(O8883="Unknown"),ISBLANK(R8883))),"Missing Information", INDEX(Table15[Entire Service Line Classification], MATCH(SUMIFS(Table15[Unique ID],Table15[System-Owned Portion],E8883,Table15[If Material Anything Other than "Lead" in Column E,Was Material Ever Previously Lead?],G8883,Table15[Customer-Owned Portion],O8883),Table15[Unique ID],0),0)))</f>
        <v/>
      </c>
      <c r="X8883"/>
    </row>
    <row r="8884" spans="2:24" x14ac:dyDescent="0.35">
      <c r="B8884" s="146"/>
      <c r="C8884" s="31"/>
      <c r="D8884" s="31"/>
      <c r="E8884" s="44"/>
      <c r="F8884" s="43"/>
      <c r="G8884" s="84"/>
      <c r="H8884" s="31"/>
      <c r="I8884" s="31"/>
      <c r="J8884" s="84"/>
      <c r="K8884" s="31"/>
      <c r="L8884" s="31"/>
      <c r="M8884" s="169"/>
      <c r="N8884" s="148"/>
      <c r="O8884" s="106"/>
      <c r="P8884" s="43"/>
      <c r="Q8884" s="31"/>
      <c r="R8884" s="84"/>
      <c r="S8884" s="31"/>
      <c r="T8884" s="31"/>
      <c r="U8884" s="169"/>
      <c r="V8884" s="150"/>
      <c r="W8884" s="342" t="str" cm="1">
        <f t="array" ref="W8884">IF(SUM(LEN(B8884:V8884))=0,"",IF(OR(OR(ISBLANK(F8884),SUM(LEN(C8884),LEN(D8884))=0),AND(NOT(E8884="Unknown"),ISBLANK(J8884)),AND(NOT(O8884="Unknown"),ISBLANK(R8884))),"Missing Information", INDEX(Table15[Entire Service Line Classification], MATCH(SUMIFS(Table15[Unique ID],Table15[System-Owned Portion],E8884,Table15[If Material Anything Other than "Lead" in Column E,Was Material Ever Previously Lead?],G8884,Table15[Customer-Owned Portion],O8884),Table15[Unique ID],0),0)))</f>
        <v/>
      </c>
      <c r="X8884"/>
    </row>
    <row r="8885" spans="2:24" x14ac:dyDescent="0.35">
      <c r="B8885" s="146"/>
      <c r="C8885" s="31"/>
      <c r="D8885" s="31"/>
      <c r="E8885" s="44"/>
      <c r="F8885" s="43"/>
      <c r="G8885" s="84"/>
      <c r="H8885" s="31"/>
      <c r="I8885" s="31"/>
      <c r="J8885" s="84"/>
      <c r="K8885" s="31"/>
      <c r="L8885" s="31"/>
      <c r="M8885" s="169"/>
      <c r="N8885" s="148"/>
      <c r="O8885" s="106"/>
      <c r="P8885" s="43"/>
      <c r="Q8885" s="31"/>
      <c r="R8885" s="84"/>
      <c r="S8885" s="31"/>
      <c r="T8885" s="31"/>
      <c r="U8885" s="169"/>
      <c r="V8885" s="150"/>
      <c r="W8885" s="342" t="str" cm="1">
        <f t="array" ref="W8885">IF(SUM(LEN(B8885:V8885))=0,"",IF(OR(OR(ISBLANK(F8885),SUM(LEN(C8885),LEN(D8885))=0),AND(NOT(E8885="Unknown"),ISBLANK(J8885)),AND(NOT(O8885="Unknown"),ISBLANK(R8885))),"Missing Information", INDEX(Table15[Entire Service Line Classification], MATCH(SUMIFS(Table15[Unique ID],Table15[System-Owned Portion],E8885,Table15[If Material Anything Other than "Lead" in Column E,Was Material Ever Previously Lead?],G8885,Table15[Customer-Owned Portion],O8885),Table15[Unique ID],0),0)))</f>
        <v/>
      </c>
      <c r="X8885"/>
    </row>
    <row r="8886" spans="2:24" x14ac:dyDescent="0.35">
      <c r="B8886" s="146"/>
      <c r="C8886" s="31"/>
      <c r="D8886" s="31"/>
      <c r="E8886" s="44"/>
      <c r="F8886" s="43"/>
      <c r="G8886" s="84"/>
      <c r="H8886" s="31"/>
      <c r="I8886" s="31"/>
      <c r="J8886" s="84"/>
      <c r="K8886" s="31"/>
      <c r="L8886" s="31"/>
      <c r="M8886" s="169"/>
      <c r="N8886" s="148"/>
      <c r="O8886" s="106"/>
      <c r="P8886" s="43"/>
      <c r="Q8886" s="31"/>
      <c r="R8886" s="84"/>
      <c r="S8886" s="31"/>
      <c r="T8886" s="31"/>
      <c r="U8886" s="169"/>
      <c r="V8886" s="150"/>
      <c r="W8886" s="342" t="str" cm="1">
        <f t="array" ref="W8886">IF(SUM(LEN(B8886:V8886))=0,"",IF(OR(OR(ISBLANK(F8886),SUM(LEN(C8886),LEN(D8886))=0),AND(NOT(E8886="Unknown"),ISBLANK(J8886)),AND(NOT(O8886="Unknown"),ISBLANK(R8886))),"Missing Information", INDEX(Table15[Entire Service Line Classification], MATCH(SUMIFS(Table15[Unique ID],Table15[System-Owned Portion],E8886,Table15[If Material Anything Other than "Lead" in Column E,Was Material Ever Previously Lead?],G8886,Table15[Customer-Owned Portion],O8886),Table15[Unique ID],0),0)))</f>
        <v/>
      </c>
      <c r="X8886"/>
    </row>
    <row r="8887" spans="2:24" x14ac:dyDescent="0.35">
      <c r="B8887" s="146"/>
      <c r="C8887" s="31"/>
      <c r="D8887" s="31"/>
      <c r="E8887" s="44"/>
      <c r="F8887" s="43"/>
      <c r="G8887" s="84"/>
      <c r="H8887" s="31"/>
      <c r="I8887" s="31"/>
      <c r="J8887" s="84"/>
      <c r="K8887" s="31"/>
      <c r="L8887" s="31"/>
      <c r="M8887" s="169"/>
      <c r="N8887" s="148"/>
      <c r="O8887" s="106"/>
      <c r="P8887" s="43"/>
      <c r="Q8887" s="31"/>
      <c r="R8887" s="84"/>
      <c r="S8887" s="31"/>
      <c r="T8887" s="31"/>
      <c r="U8887" s="169"/>
      <c r="V8887" s="150"/>
      <c r="W8887" s="342" t="str" cm="1">
        <f t="array" ref="W8887">IF(SUM(LEN(B8887:V8887))=0,"",IF(OR(OR(ISBLANK(F8887),SUM(LEN(C8887),LEN(D8887))=0),AND(NOT(E8887="Unknown"),ISBLANK(J8887)),AND(NOT(O8887="Unknown"),ISBLANK(R8887))),"Missing Information", INDEX(Table15[Entire Service Line Classification], MATCH(SUMIFS(Table15[Unique ID],Table15[System-Owned Portion],E8887,Table15[If Material Anything Other than "Lead" in Column E,Was Material Ever Previously Lead?],G8887,Table15[Customer-Owned Portion],O8887),Table15[Unique ID],0),0)))</f>
        <v/>
      </c>
      <c r="X8887"/>
    </row>
    <row r="8888" spans="2:24" x14ac:dyDescent="0.35">
      <c r="B8888" s="146"/>
      <c r="C8888" s="31"/>
      <c r="D8888" s="31"/>
      <c r="E8888" s="44"/>
      <c r="F8888" s="43"/>
      <c r="G8888" s="84"/>
      <c r="H8888" s="31"/>
      <c r="I8888" s="31"/>
      <c r="J8888" s="84"/>
      <c r="K8888" s="31"/>
      <c r="L8888" s="31"/>
      <c r="M8888" s="169"/>
      <c r="N8888" s="148"/>
      <c r="O8888" s="106"/>
      <c r="P8888" s="43"/>
      <c r="Q8888" s="31"/>
      <c r="R8888" s="84"/>
      <c r="S8888" s="31"/>
      <c r="T8888" s="31"/>
      <c r="U8888" s="169"/>
      <c r="V8888" s="150"/>
      <c r="W8888" s="342" t="str" cm="1">
        <f t="array" ref="W8888">IF(SUM(LEN(B8888:V8888))=0,"",IF(OR(OR(ISBLANK(F8888),SUM(LEN(C8888),LEN(D8888))=0),AND(NOT(E8888="Unknown"),ISBLANK(J8888)),AND(NOT(O8888="Unknown"),ISBLANK(R8888))),"Missing Information", INDEX(Table15[Entire Service Line Classification], MATCH(SUMIFS(Table15[Unique ID],Table15[System-Owned Portion],E8888,Table15[If Material Anything Other than "Lead" in Column E,Was Material Ever Previously Lead?],G8888,Table15[Customer-Owned Portion],O8888),Table15[Unique ID],0),0)))</f>
        <v/>
      </c>
      <c r="X8888"/>
    </row>
    <row r="8889" spans="2:24" x14ac:dyDescent="0.35">
      <c r="B8889" s="146"/>
      <c r="C8889" s="31"/>
      <c r="D8889" s="31"/>
      <c r="E8889" s="44"/>
      <c r="F8889" s="43"/>
      <c r="G8889" s="84"/>
      <c r="H8889" s="31"/>
      <c r="I8889" s="31"/>
      <c r="J8889" s="84"/>
      <c r="K8889" s="31"/>
      <c r="L8889" s="31"/>
      <c r="M8889" s="169"/>
      <c r="N8889" s="148"/>
      <c r="O8889" s="106"/>
      <c r="P8889" s="43"/>
      <c r="Q8889" s="31"/>
      <c r="R8889" s="84"/>
      <c r="S8889" s="31"/>
      <c r="T8889" s="31"/>
      <c r="U8889" s="169"/>
      <c r="V8889" s="150"/>
      <c r="W8889" s="342" t="str" cm="1">
        <f t="array" ref="W8889">IF(SUM(LEN(B8889:V8889))=0,"",IF(OR(OR(ISBLANK(F8889),SUM(LEN(C8889),LEN(D8889))=0),AND(NOT(E8889="Unknown"),ISBLANK(J8889)),AND(NOT(O8889="Unknown"),ISBLANK(R8889))),"Missing Information", INDEX(Table15[Entire Service Line Classification], MATCH(SUMIFS(Table15[Unique ID],Table15[System-Owned Portion],E8889,Table15[If Material Anything Other than "Lead" in Column E,Was Material Ever Previously Lead?],G8889,Table15[Customer-Owned Portion],O8889),Table15[Unique ID],0),0)))</f>
        <v/>
      </c>
      <c r="X8889"/>
    </row>
    <row r="8890" spans="2:24" x14ac:dyDescent="0.35">
      <c r="B8890" s="146"/>
      <c r="C8890" s="31"/>
      <c r="D8890" s="31"/>
      <c r="E8890" s="44"/>
      <c r="F8890" s="43"/>
      <c r="G8890" s="84"/>
      <c r="H8890" s="31"/>
      <c r="I8890" s="31"/>
      <c r="J8890" s="84"/>
      <c r="K8890" s="31"/>
      <c r="L8890" s="31"/>
      <c r="M8890" s="169"/>
      <c r="N8890" s="148"/>
      <c r="O8890" s="106"/>
      <c r="P8890" s="43"/>
      <c r="Q8890" s="31"/>
      <c r="R8890" s="84"/>
      <c r="S8890" s="31"/>
      <c r="T8890" s="31"/>
      <c r="U8890" s="169"/>
      <c r="V8890" s="150"/>
      <c r="W8890" s="342" t="str" cm="1">
        <f t="array" ref="W8890">IF(SUM(LEN(B8890:V8890))=0,"",IF(OR(OR(ISBLANK(F8890),SUM(LEN(C8890),LEN(D8890))=0),AND(NOT(E8890="Unknown"),ISBLANK(J8890)),AND(NOT(O8890="Unknown"),ISBLANK(R8890))),"Missing Information", INDEX(Table15[Entire Service Line Classification], MATCH(SUMIFS(Table15[Unique ID],Table15[System-Owned Portion],E8890,Table15[If Material Anything Other than "Lead" in Column E,Was Material Ever Previously Lead?],G8890,Table15[Customer-Owned Portion],O8890),Table15[Unique ID],0),0)))</f>
        <v/>
      </c>
      <c r="X8890"/>
    </row>
    <row r="8891" spans="2:24" x14ac:dyDescent="0.35">
      <c r="B8891" s="146"/>
      <c r="C8891" s="31"/>
      <c r="D8891" s="31"/>
      <c r="E8891" s="44"/>
      <c r="F8891" s="43"/>
      <c r="G8891" s="84"/>
      <c r="H8891" s="31"/>
      <c r="I8891" s="31"/>
      <c r="J8891" s="84"/>
      <c r="K8891" s="31"/>
      <c r="L8891" s="31"/>
      <c r="M8891" s="169"/>
      <c r="N8891" s="148"/>
      <c r="O8891" s="106"/>
      <c r="P8891" s="43"/>
      <c r="Q8891" s="31"/>
      <c r="R8891" s="84"/>
      <c r="S8891" s="31"/>
      <c r="T8891" s="31"/>
      <c r="U8891" s="169"/>
      <c r="V8891" s="150"/>
      <c r="W8891" s="342" t="str" cm="1">
        <f t="array" ref="W8891">IF(SUM(LEN(B8891:V8891))=0,"",IF(OR(OR(ISBLANK(F8891),SUM(LEN(C8891),LEN(D8891))=0),AND(NOT(E8891="Unknown"),ISBLANK(J8891)),AND(NOT(O8891="Unknown"),ISBLANK(R8891))),"Missing Information", INDEX(Table15[Entire Service Line Classification], MATCH(SUMIFS(Table15[Unique ID],Table15[System-Owned Portion],E8891,Table15[If Material Anything Other than "Lead" in Column E,Was Material Ever Previously Lead?],G8891,Table15[Customer-Owned Portion],O8891),Table15[Unique ID],0),0)))</f>
        <v/>
      </c>
      <c r="X8891"/>
    </row>
    <row r="8892" spans="2:24" x14ac:dyDescent="0.35">
      <c r="B8892" s="146"/>
      <c r="C8892" s="31"/>
      <c r="D8892" s="31"/>
      <c r="E8892" s="44"/>
      <c r="F8892" s="43"/>
      <c r="G8892" s="84"/>
      <c r="H8892" s="31"/>
      <c r="I8892" s="31"/>
      <c r="J8892" s="84"/>
      <c r="K8892" s="31"/>
      <c r="L8892" s="31"/>
      <c r="M8892" s="169"/>
      <c r="N8892" s="148"/>
      <c r="O8892" s="106"/>
      <c r="P8892" s="43"/>
      <c r="Q8892" s="31"/>
      <c r="R8892" s="84"/>
      <c r="S8892" s="31"/>
      <c r="T8892" s="31"/>
      <c r="U8892" s="169"/>
      <c r="V8892" s="150"/>
      <c r="W8892" s="342" t="str" cm="1">
        <f t="array" ref="W8892">IF(SUM(LEN(B8892:V8892))=0,"",IF(OR(OR(ISBLANK(F8892),SUM(LEN(C8892),LEN(D8892))=0),AND(NOT(E8892="Unknown"),ISBLANK(J8892)),AND(NOT(O8892="Unknown"),ISBLANK(R8892))),"Missing Information", INDEX(Table15[Entire Service Line Classification], MATCH(SUMIFS(Table15[Unique ID],Table15[System-Owned Portion],E8892,Table15[If Material Anything Other than "Lead" in Column E,Was Material Ever Previously Lead?],G8892,Table15[Customer-Owned Portion],O8892),Table15[Unique ID],0),0)))</f>
        <v/>
      </c>
      <c r="X8892"/>
    </row>
    <row r="8893" spans="2:24" x14ac:dyDescent="0.35">
      <c r="B8893" s="146"/>
      <c r="C8893" s="31"/>
      <c r="D8893" s="31"/>
      <c r="E8893" s="44"/>
      <c r="F8893" s="43"/>
      <c r="G8893" s="84"/>
      <c r="H8893" s="31"/>
      <c r="I8893" s="31"/>
      <c r="J8893" s="84"/>
      <c r="K8893" s="31"/>
      <c r="L8893" s="31"/>
      <c r="M8893" s="169"/>
      <c r="N8893" s="148"/>
      <c r="O8893" s="106"/>
      <c r="P8893" s="43"/>
      <c r="Q8893" s="31"/>
      <c r="R8893" s="84"/>
      <c r="S8893" s="31"/>
      <c r="T8893" s="31"/>
      <c r="U8893" s="169"/>
      <c r="V8893" s="150"/>
      <c r="W8893" s="342" t="str" cm="1">
        <f t="array" ref="W8893">IF(SUM(LEN(B8893:V8893))=0,"",IF(OR(OR(ISBLANK(F8893),SUM(LEN(C8893),LEN(D8893))=0),AND(NOT(E8893="Unknown"),ISBLANK(J8893)),AND(NOT(O8893="Unknown"),ISBLANK(R8893))),"Missing Information", INDEX(Table15[Entire Service Line Classification], MATCH(SUMIFS(Table15[Unique ID],Table15[System-Owned Portion],E8893,Table15[If Material Anything Other than "Lead" in Column E,Was Material Ever Previously Lead?],G8893,Table15[Customer-Owned Portion],O8893),Table15[Unique ID],0),0)))</f>
        <v/>
      </c>
      <c r="X8893"/>
    </row>
    <row r="8894" spans="2:24" x14ac:dyDescent="0.35">
      <c r="B8894" s="146"/>
      <c r="C8894" s="31"/>
      <c r="D8894" s="31"/>
      <c r="E8894" s="44"/>
      <c r="F8894" s="43"/>
      <c r="G8894" s="84"/>
      <c r="H8894" s="31"/>
      <c r="I8894" s="31"/>
      <c r="J8894" s="84"/>
      <c r="K8894" s="31"/>
      <c r="L8894" s="31"/>
      <c r="M8894" s="169"/>
      <c r="N8894" s="148"/>
      <c r="O8894" s="106"/>
      <c r="P8894" s="43"/>
      <c r="Q8894" s="31"/>
      <c r="R8894" s="84"/>
      <c r="S8894" s="31"/>
      <c r="T8894" s="31"/>
      <c r="U8894" s="169"/>
      <c r="V8894" s="150"/>
      <c r="W8894" s="342" t="str" cm="1">
        <f t="array" ref="W8894">IF(SUM(LEN(B8894:V8894))=0,"",IF(OR(OR(ISBLANK(F8894),SUM(LEN(C8894),LEN(D8894))=0),AND(NOT(E8894="Unknown"),ISBLANK(J8894)),AND(NOT(O8894="Unknown"),ISBLANK(R8894))),"Missing Information", INDEX(Table15[Entire Service Line Classification], MATCH(SUMIFS(Table15[Unique ID],Table15[System-Owned Portion],E8894,Table15[If Material Anything Other than "Lead" in Column E,Was Material Ever Previously Lead?],G8894,Table15[Customer-Owned Portion],O8894),Table15[Unique ID],0),0)))</f>
        <v/>
      </c>
      <c r="X8894"/>
    </row>
    <row r="8895" spans="2:24" x14ac:dyDescent="0.35">
      <c r="B8895" s="146"/>
      <c r="C8895" s="31"/>
      <c r="D8895" s="31"/>
      <c r="E8895" s="44"/>
      <c r="F8895" s="43"/>
      <c r="G8895" s="84"/>
      <c r="H8895" s="31"/>
      <c r="I8895" s="31"/>
      <c r="J8895" s="84"/>
      <c r="K8895" s="31"/>
      <c r="L8895" s="31"/>
      <c r="M8895" s="169"/>
      <c r="N8895" s="148"/>
      <c r="O8895" s="106"/>
      <c r="P8895" s="43"/>
      <c r="Q8895" s="31"/>
      <c r="R8895" s="84"/>
      <c r="S8895" s="31"/>
      <c r="T8895" s="31"/>
      <c r="U8895" s="169"/>
      <c r="V8895" s="150"/>
      <c r="W8895" s="342" t="str" cm="1">
        <f t="array" ref="W8895">IF(SUM(LEN(B8895:V8895))=0,"",IF(OR(OR(ISBLANK(F8895),SUM(LEN(C8895),LEN(D8895))=0),AND(NOT(E8895="Unknown"),ISBLANK(J8895)),AND(NOT(O8895="Unknown"),ISBLANK(R8895))),"Missing Information", INDEX(Table15[Entire Service Line Classification], MATCH(SUMIFS(Table15[Unique ID],Table15[System-Owned Portion],E8895,Table15[If Material Anything Other than "Lead" in Column E,Was Material Ever Previously Lead?],G8895,Table15[Customer-Owned Portion],O8895),Table15[Unique ID],0),0)))</f>
        <v/>
      </c>
      <c r="X8895"/>
    </row>
    <row r="8896" spans="2:24" x14ac:dyDescent="0.35">
      <c r="B8896" s="146"/>
      <c r="C8896" s="31"/>
      <c r="D8896" s="31"/>
      <c r="E8896" s="44"/>
      <c r="F8896" s="43"/>
      <c r="G8896" s="84"/>
      <c r="H8896" s="31"/>
      <c r="I8896" s="31"/>
      <c r="J8896" s="84"/>
      <c r="K8896" s="31"/>
      <c r="L8896" s="31"/>
      <c r="M8896" s="169"/>
      <c r="N8896" s="148"/>
      <c r="O8896" s="106"/>
      <c r="P8896" s="43"/>
      <c r="Q8896" s="31"/>
      <c r="R8896" s="84"/>
      <c r="S8896" s="31"/>
      <c r="T8896" s="31"/>
      <c r="U8896" s="169"/>
      <c r="V8896" s="150"/>
      <c r="W8896" s="342" t="str" cm="1">
        <f t="array" ref="W8896">IF(SUM(LEN(B8896:V8896))=0,"",IF(OR(OR(ISBLANK(F8896),SUM(LEN(C8896),LEN(D8896))=0),AND(NOT(E8896="Unknown"),ISBLANK(J8896)),AND(NOT(O8896="Unknown"),ISBLANK(R8896))),"Missing Information", INDEX(Table15[Entire Service Line Classification], MATCH(SUMIFS(Table15[Unique ID],Table15[System-Owned Portion],E8896,Table15[If Material Anything Other than "Lead" in Column E,Was Material Ever Previously Lead?],G8896,Table15[Customer-Owned Portion],O8896),Table15[Unique ID],0),0)))</f>
        <v/>
      </c>
      <c r="X8896"/>
    </row>
    <row r="8897" spans="2:24" x14ac:dyDescent="0.35">
      <c r="B8897" s="146"/>
      <c r="C8897" s="31"/>
      <c r="D8897" s="31"/>
      <c r="E8897" s="44"/>
      <c r="F8897" s="43"/>
      <c r="G8897" s="84"/>
      <c r="H8897" s="31"/>
      <c r="I8897" s="31"/>
      <c r="J8897" s="84"/>
      <c r="K8897" s="31"/>
      <c r="L8897" s="31"/>
      <c r="M8897" s="169"/>
      <c r="N8897" s="148"/>
      <c r="O8897" s="106"/>
      <c r="P8897" s="43"/>
      <c r="Q8897" s="31"/>
      <c r="R8897" s="84"/>
      <c r="S8897" s="31"/>
      <c r="T8897" s="31"/>
      <c r="U8897" s="169"/>
      <c r="V8897" s="150"/>
      <c r="W8897" s="342" t="str" cm="1">
        <f t="array" ref="W8897">IF(SUM(LEN(B8897:V8897))=0,"",IF(OR(OR(ISBLANK(F8897),SUM(LEN(C8897),LEN(D8897))=0),AND(NOT(E8897="Unknown"),ISBLANK(J8897)),AND(NOT(O8897="Unknown"),ISBLANK(R8897))),"Missing Information", INDEX(Table15[Entire Service Line Classification], MATCH(SUMIFS(Table15[Unique ID],Table15[System-Owned Portion],E8897,Table15[If Material Anything Other than "Lead" in Column E,Was Material Ever Previously Lead?],G8897,Table15[Customer-Owned Portion],O8897),Table15[Unique ID],0),0)))</f>
        <v/>
      </c>
      <c r="X8897"/>
    </row>
    <row r="8898" spans="2:24" x14ac:dyDescent="0.35">
      <c r="B8898" s="146"/>
      <c r="C8898" s="31"/>
      <c r="D8898" s="31"/>
      <c r="E8898" s="44"/>
      <c r="F8898" s="43"/>
      <c r="G8898" s="84"/>
      <c r="H8898" s="31"/>
      <c r="I8898" s="31"/>
      <c r="J8898" s="84"/>
      <c r="K8898" s="31"/>
      <c r="L8898" s="31"/>
      <c r="M8898" s="169"/>
      <c r="N8898" s="148"/>
      <c r="O8898" s="106"/>
      <c r="P8898" s="43"/>
      <c r="Q8898" s="31"/>
      <c r="R8898" s="84"/>
      <c r="S8898" s="31"/>
      <c r="T8898" s="31"/>
      <c r="U8898" s="169"/>
      <c r="V8898" s="150"/>
      <c r="W8898" s="342" t="str" cm="1">
        <f t="array" ref="W8898">IF(SUM(LEN(B8898:V8898))=0,"",IF(OR(OR(ISBLANK(F8898),SUM(LEN(C8898),LEN(D8898))=0),AND(NOT(E8898="Unknown"),ISBLANK(J8898)),AND(NOT(O8898="Unknown"),ISBLANK(R8898))),"Missing Information", INDEX(Table15[Entire Service Line Classification], MATCH(SUMIFS(Table15[Unique ID],Table15[System-Owned Portion],E8898,Table15[If Material Anything Other than "Lead" in Column E,Was Material Ever Previously Lead?],G8898,Table15[Customer-Owned Portion],O8898),Table15[Unique ID],0),0)))</f>
        <v/>
      </c>
      <c r="X8898"/>
    </row>
    <row r="8899" spans="2:24" x14ac:dyDescent="0.35">
      <c r="B8899" s="146"/>
      <c r="C8899" s="31"/>
      <c r="D8899" s="31"/>
      <c r="E8899" s="44"/>
      <c r="F8899" s="43"/>
      <c r="G8899" s="84"/>
      <c r="H8899" s="31"/>
      <c r="I8899" s="31"/>
      <c r="J8899" s="84"/>
      <c r="K8899" s="31"/>
      <c r="L8899" s="31"/>
      <c r="M8899" s="169"/>
      <c r="N8899" s="148"/>
      <c r="O8899" s="106"/>
      <c r="P8899" s="43"/>
      <c r="Q8899" s="31"/>
      <c r="R8899" s="84"/>
      <c r="S8899" s="31"/>
      <c r="T8899" s="31"/>
      <c r="U8899" s="169"/>
      <c r="V8899" s="150"/>
      <c r="W8899" s="342" t="str" cm="1">
        <f t="array" ref="W8899">IF(SUM(LEN(B8899:V8899))=0,"",IF(OR(OR(ISBLANK(F8899),SUM(LEN(C8899),LEN(D8899))=0),AND(NOT(E8899="Unknown"),ISBLANK(J8899)),AND(NOT(O8899="Unknown"),ISBLANK(R8899))),"Missing Information", INDEX(Table15[Entire Service Line Classification], MATCH(SUMIFS(Table15[Unique ID],Table15[System-Owned Portion],E8899,Table15[If Material Anything Other than "Lead" in Column E,Was Material Ever Previously Lead?],G8899,Table15[Customer-Owned Portion],O8899),Table15[Unique ID],0),0)))</f>
        <v/>
      </c>
      <c r="X8899"/>
    </row>
    <row r="8900" spans="2:24" x14ac:dyDescent="0.35">
      <c r="B8900" s="146"/>
      <c r="C8900" s="31"/>
      <c r="D8900" s="31"/>
      <c r="E8900" s="44"/>
      <c r="F8900" s="43"/>
      <c r="G8900" s="84"/>
      <c r="H8900" s="31"/>
      <c r="I8900" s="31"/>
      <c r="J8900" s="84"/>
      <c r="K8900" s="31"/>
      <c r="L8900" s="31"/>
      <c r="M8900" s="169"/>
      <c r="N8900" s="148"/>
      <c r="O8900" s="106"/>
      <c r="P8900" s="43"/>
      <c r="Q8900" s="31"/>
      <c r="R8900" s="84"/>
      <c r="S8900" s="31"/>
      <c r="T8900" s="31"/>
      <c r="U8900" s="169"/>
      <c r="V8900" s="150"/>
      <c r="W8900" s="342" t="str" cm="1">
        <f t="array" ref="W8900">IF(SUM(LEN(B8900:V8900))=0,"",IF(OR(OR(ISBLANK(F8900),SUM(LEN(C8900),LEN(D8900))=0),AND(NOT(E8900="Unknown"),ISBLANK(J8900)),AND(NOT(O8900="Unknown"),ISBLANK(R8900))),"Missing Information", INDEX(Table15[Entire Service Line Classification], MATCH(SUMIFS(Table15[Unique ID],Table15[System-Owned Portion],E8900,Table15[If Material Anything Other than "Lead" in Column E,Was Material Ever Previously Lead?],G8900,Table15[Customer-Owned Portion],O8900),Table15[Unique ID],0),0)))</f>
        <v/>
      </c>
      <c r="X8900"/>
    </row>
    <row r="8901" spans="2:24" x14ac:dyDescent="0.35">
      <c r="B8901" s="146"/>
      <c r="C8901" s="31"/>
      <c r="D8901" s="31"/>
      <c r="E8901" s="44"/>
      <c r="F8901" s="43"/>
      <c r="G8901" s="84"/>
      <c r="H8901" s="31"/>
      <c r="I8901" s="31"/>
      <c r="J8901" s="84"/>
      <c r="K8901" s="31"/>
      <c r="L8901" s="31"/>
      <c r="M8901" s="169"/>
      <c r="N8901" s="148"/>
      <c r="O8901" s="106"/>
      <c r="P8901" s="43"/>
      <c r="Q8901" s="31"/>
      <c r="R8901" s="84"/>
      <c r="S8901" s="31"/>
      <c r="T8901" s="31"/>
      <c r="U8901" s="169"/>
      <c r="V8901" s="150"/>
      <c r="W8901" s="342" t="str" cm="1">
        <f t="array" ref="W8901">IF(SUM(LEN(B8901:V8901))=0,"",IF(OR(OR(ISBLANK(F8901),SUM(LEN(C8901),LEN(D8901))=0),AND(NOT(E8901="Unknown"),ISBLANK(J8901)),AND(NOT(O8901="Unknown"),ISBLANK(R8901))),"Missing Information", INDEX(Table15[Entire Service Line Classification], MATCH(SUMIFS(Table15[Unique ID],Table15[System-Owned Portion],E8901,Table15[If Material Anything Other than "Lead" in Column E,Was Material Ever Previously Lead?],G8901,Table15[Customer-Owned Portion],O8901),Table15[Unique ID],0),0)))</f>
        <v/>
      </c>
      <c r="X8901"/>
    </row>
    <row r="8902" spans="2:24" x14ac:dyDescent="0.35">
      <c r="B8902" s="146"/>
      <c r="C8902" s="31"/>
      <c r="D8902" s="31"/>
      <c r="E8902" s="44"/>
      <c r="F8902" s="43"/>
      <c r="G8902" s="84"/>
      <c r="H8902" s="31"/>
      <c r="I8902" s="31"/>
      <c r="J8902" s="84"/>
      <c r="K8902" s="31"/>
      <c r="L8902" s="31"/>
      <c r="M8902" s="169"/>
      <c r="N8902" s="148"/>
      <c r="O8902" s="106"/>
      <c r="P8902" s="43"/>
      <c r="Q8902" s="31"/>
      <c r="R8902" s="84"/>
      <c r="S8902" s="31"/>
      <c r="T8902" s="31"/>
      <c r="U8902" s="169"/>
      <c r="V8902" s="150"/>
      <c r="W8902" s="342" t="str" cm="1">
        <f t="array" ref="W8902">IF(SUM(LEN(B8902:V8902))=0,"",IF(OR(OR(ISBLANK(F8902),SUM(LEN(C8902),LEN(D8902))=0),AND(NOT(E8902="Unknown"),ISBLANK(J8902)),AND(NOT(O8902="Unknown"),ISBLANK(R8902))),"Missing Information", INDEX(Table15[Entire Service Line Classification], MATCH(SUMIFS(Table15[Unique ID],Table15[System-Owned Portion],E8902,Table15[If Material Anything Other than "Lead" in Column E,Was Material Ever Previously Lead?],G8902,Table15[Customer-Owned Portion],O8902),Table15[Unique ID],0),0)))</f>
        <v/>
      </c>
      <c r="X8902"/>
    </row>
    <row r="8903" spans="2:24" x14ac:dyDescent="0.35">
      <c r="B8903" s="146"/>
      <c r="C8903" s="31"/>
      <c r="D8903" s="31"/>
      <c r="E8903" s="44"/>
      <c r="F8903" s="43"/>
      <c r="G8903" s="84"/>
      <c r="H8903" s="31"/>
      <c r="I8903" s="31"/>
      <c r="J8903" s="84"/>
      <c r="K8903" s="31"/>
      <c r="L8903" s="31"/>
      <c r="M8903" s="169"/>
      <c r="N8903" s="148"/>
      <c r="O8903" s="106"/>
      <c r="P8903" s="43"/>
      <c r="Q8903" s="31"/>
      <c r="R8903" s="84"/>
      <c r="S8903" s="31"/>
      <c r="T8903" s="31"/>
      <c r="U8903" s="169"/>
      <c r="V8903" s="150"/>
      <c r="W8903" s="342" t="str" cm="1">
        <f t="array" ref="W8903">IF(SUM(LEN(B8903:V8903))=0,"",IF(OR(OR(ISBLANK(F8903),SUM(LEN(C8903),LEN(D8903))=0),AND(NOT(E8903="Unknown"),ISBLANK(J8903)),AND(NOT(O8903="Unknown"),ISBLANK(R8903))),"Missing Information", INDEX(Table15[Entire Service Line Classification], MATCH(SUMIFS(Table15[Unique ID],Table15[System-Owned Portion],E8903,Table15[If Material Anything Other than "Lead" in Column E,Was Material Ever Previously Lead?],G8903,Table15[Customer-Owned Portion],O8903),Table15[Unique ID],0),0)))</f>
        <v/>
      </c>
      <c r="X8903"/>
    </row>
    <row r="8904" spans="2:24" x14ac:dyDescent="0.35">
      <c r="B8904" s="146"/>
      <c r="C8904" s="31"/>
      <c r="D8904" s="31"/>
      <c r="E8904" s="44"/>
      <c r="F8904" s="43"/>
      <c r="G8904" s="84"/>
      <c r="H8904" s="31"/>
      <c r="I8904" s="31"/>
      <c r="J8904" s="84"/>
      <c r="K8904" s="31"/>
      <c r="L8904" s="31"/>
      <c r="M8904" s="169"/>
      <c r="N8904" s="148"/>
      <c r="O8904" s="106"/>
      <c r="P8904" s="43"/>
      <c r="Q8904" s="31"/>
      <c r="R8904" s="84"/>
      <c r="S8904" s="31"/>
      <c r="T8904" s="31"/>
      <c r="U8904" s="169"/>
      <c r="V8904" s="150"/>
      <c r="W8904" s="342" t="str" cm="1">
        <f t="array" ref="W8904">IF(SUM(LEN(B8904:V8904))=0,"",IF(OR(OR(ISBLANK(F8904),SUM(LEN(C8904),LEN(D8904))=0),AND(NOT(E8904="Unknown"),ISBLANK(J8904)),AND(NOT(O8904="Unknown"),ISBLANK(R8904))),"Missing Information", INDEX(Table15[Entire Service Line Classification], MATCH(SUMIFS(Table15[Unique ID],Table15[System-Owned Portion],E8904,Table15[If Material Anything Other than "Lead" in Column E,Was Material Ever Previously Lead?],G8904,Table15[Customer-Owned Portion],O8904),Table15[Unique ID],0),0)))</f>
        <v/>
      </c>
      <c r="X8904"/>
    </row>
    <row r="8905" spans="2:24" x14ac:dyDescent="0.35">
      <c r="B8905" s="146"/>
      <c r="C8905" s="31"/>
      <c r="D8905" s="31"/>
      <c r="E8905" s="44"/>
      <c r="F8905" s="43"/>
      <c r="G8905" s="84"/>
      <c r="H8905" s="31"/>
      <c r="I8905" s="31"/>
      <c r="J8905" s="84"/>
      <c r="K8905" s="31"/>
      <c r="L8905" s="31"/>
      <c r="M8905" s="169"/>
      <c r="N8905" s="148"/>
      <c r="O8905" s="106"/>
      <c r="P8905" s="43"/>
      <c r="Q8905" s="31"/>
      <c r="R8905" s="84"/>
      <c r="S8905" s="31"/>
      <c r="T8905" s="31"/>
      <c r="U8905" s="169"/>
      <c r="V8905" s="150"/>
      <c r="W8905" s="342" t="str" cm="1">
        <f t="array" ref="W8905">IF(SUM(LEN(B8905:V8905))=0,"",IF(OR(OR(ISBLANK(F8905),SUM(LEN(C8905),LEN(D8905))=0),AND(NOT(E8905="Unknown"),ISBLANK(J8905)),AND(NOT(O8905="Unknown"),ISBLANK(R8905))),"Missing Information", INDEX(Table15[Entire Service Line Classification], MATCH(SUMIFS(Table15[Unique ID],Table15[System-Owned Portion],E8905,Table15[If Material Anything Other than "Lead" in Column E,Was Material Ever Previously Lead?],G8905,Table15[Customer-Owned Portion],O8905),Table15[Unique ID],0),0)))</f>
        <v/>
      </c>
      <c r="X8905"/>
    </row>
    <row r="8906" spans="2:24" x14ac:dyDescent="0.35">
      <c r="B8906" s="146"/>
      <c r="C8906" s="31"/>
      <c r="D8906" s="31"/>
      <c r="E8906" s="44"/>
      <c r="F8906" s="43"/>
      <c r="G8906" s="84"/>
      <c r="H8906" s="31"/>
      <c r="I8906" s="31"/>
      <c r="J8906" s="84"/>
      <c r="K8906" s="31"/>
      <c r="L8906" s="31"/>
      <c r="M8906" s="169"/>
      <c r="N8906" s="148"/>
      <c r="O8906" s="106"/>
      <c r="P8906" s="43"/>
      <c r="Q8906" s="31"/>
      <c r="R8906" s="84"/>
      <c r="S8906" s="31"/>
      <c r="T8906" s="31"/>
      <c r="U8906" s="169"/>
      <c r="V8906" s="150"/>
      <c r="W8906" s="342" t="str" cm="1">
        <f t="array" ref="W8906">IF(SUM(LEN(B8906:V8906))=0,"",IF(OR(OR(ISBLANK(F8906),SUM(LEN(C8906),LEN(D8906))=0),AND(NOT(E8906="Unknown"),ISBLANK(J8906)),AND(NOT(O8906="Unknown"),ISBLANK(R8906))),"Missing Information", INDEX(Table15[Entire Service Line Classification], MATCH(SUMIFS(Table15[Unique ID],Table15[System-Owned Portion],E8906,Table15[If Material Anything Other than "Lead" in Column E,Was Material Ever Previously Lead?],G8906,Table15[Customer-Owned Portion],O8906),Table15[Unique ID],0),0)))</f>
        <v/>
      </c>
      <c r="X8906"/>
    </row>
    <row r="8907" spans="2:24" x14ac:dyDescent="0.35">
      <c r="B8907" s="146"/>
      <c r="C8907" s="31"/>
      <c r="D8907" s="31"/>
      <c r="E8907" s="44"/>
      <c r="F8907" s="43"/>
      <c r="G8907" s="84"/>
      <c r="H8907" s="31"/>
      <c r="I8907" s="31"/>
      <c r="J8907" s="84"/>
      <c r="K8907" s="31"/>
      <c r="L8907" s="31"/>
      <c r="M8907" s="169"/>
      <c r="N8907" s="148"/>
      <c r="O8907" s="106"/>
      <c r="P8907" s="43"/>
      <c r="Q8907" s="31"/>
      <c r="R8907" s="84"/>
      <c r="S8907" s="31"/>
      <c r="T8907" s="31"/>
      <c r="U8907" s="169"/>
      <c r="V8907" s="150"/>
      <c r="W8907" s="342" t="str" cm="1">
        <f t="array" ref="W8907">IF(SUM(LEN(B8907:V8907))=0,"",IF(OR(OR(ISBLANK(F8907),SUM(LEN(C8907),LEN(D8907))=0),AND(NOT(E8907="Unknown"),ISBLANK(J8907)),AND(NOT(O8907="Unknown"),ISBLANK(R8907))),"Missing Information", INDEX(Table15[Entire Service Line Classification], MATCH(SUMIFS(Table15[Unique ID],Table15[System-Owned Portion],E8907,Table15[If Material Anything Other than "Lead" in Column E,Was Material Ever Previously Lead?],G8907,Table15[Customer-Owned Portion],O8907),Table15[Unique ID],0),0)))</f>
        <v/>
      </c>
      <c r="X8907"/>
    </row>
    <row r="8908" spans="2:24" x14ac:dyDescent="0.35">
      <c r="B8908" s="146"/>
      <c r="C8908" s="31"/>
      <c r="D8908" s="31"/>
      <c r="E8908" s="44"/>
      <c r="F8908" s="43"/>
      <c r="G8908" s="84"/>
      <c r="H8908" s="31"/>
      <c r="I8908" s="31"/>
      <c r="J8908" s="84"/>
      <c r="K8908" s="31"/>
      <c r="L8908" s="31"/>
      <c r="M8908" s="169"/>
      <c r="N8908" s="148"/>
      <c r="O8908" s="106"/>
      <c r="P8908" s="43"/>
      <c r="Q8908" s="31"/>
      <c r="R8908" s="84"/>
      <c r="S8908" s="31"/>
      <c r="T8908" s="31"/>
      <c r="U8908" s="169"/>
      <c r="V8908" s="150"/>
      <c r="W8908" s="342" t="str" cm="1">
        <f t="array" ref="W8908">IF(SUM(LEN(B8908:V8908))=0,"",IF(OR(OR(ISBLANK(F8908),SUM(LEN(C8908),LEN(D8908))=0),AND(NOT(E8908="Unknown"),ISBLANK(J8908)),AND(NOT(O8908="Unknown"),ISBLANK(R8908))),"Missing Information", INDEX(Table15[Entire Service Line Classification], MATCH(SUMIFS(Table15[Unique ID],Table15[System-Owned Portion],E8908,Table15[If Material Anything Other than "Lead" in Column E,Was Material Ever Previously Lead?],G8908,Table15[Customer-Owned Portion],O8908),Table15[Unique ID],0),0)))</f>
        <v/>
      </c>
      <c r="X8908"/>
    </row>
    <row r="8909" spans="2:24" x14ac:dyDescent="0.35">
      <c r="B8909" s="146"/>
      <c r="C8909" s="31"/>
      <c r="D8909" s="31"/>
      <c r="E8909" s="44"/>
      <c r="F8909" s="43"/>
      <c r="G8909" s="84"/>
      <c r="H8909" s="31"/>
      <c r="I8909" s="31"/>
      <c r="J8909" s="84"/>
      <c r="K8909" s="31"/>
      <c r="L8909" s="31"/>
      <c r="M8909" s="169"/>
      <c r="N8909" s="148"/>
      <c r="O8909" s="106"/>
      <c r="P8909" s="43"/>
      <c r="Q8909" s="31"/>
      <c r="R8909" s="84"/>
      <c r="S8909" s="31"/>
      <c r="T8909" s="31"/>
      <c r="U8909" s="169"/>
      <c r="V8909" s="150"/>
      <c r="W8909" s="342" t="str" cm="1">
        <f t="array" ref="W8909">IF(SUM(LEN(B8909:V8909))=0,"",IF(OR(OR(ISBLANK(F8909),SUM(LEN(C8909),LEN(D8909))=0),AND(NOT(E8909="Unknown"),ISBLANK(J8909)),AND(NOT(O8909="Unknown"),ISBLANK(R8909))),"Missing Information", INDEX(Table15[Entire Service Line Classification], MATCH(SUMIFS(Table15[Unique ID],Table15[System-Owned Portion],E8909,Table15[If Material Anything Other than "Lead" in Column E,Was Material Ever Previously Lead?],G8909,Table15[Customer-Owned Portion],O8909),Table15[Unique ID],0),0)))</f>
        <v/>
      </c>
      <c r="X8909"/>
    </row>
    <row r="8910" spans="2:24" x14ac:dyDescent="0.35">
      <c r="B8910" s="146"/>
      <c r="C8910" s="31"/>
      <c r="D8910" s="31"/>
      <c r="E8910" s="44"/>
      <c r="F8910" s="43"/>
      <c r="G8910" s="84"/>
      <c r="H8910" s="31"/>
      <c r="I8910" s="31"/>
      <c r="J8910" s="84"/>
      <c r="K8910" s="31"/>
      <c r="L8910" s="31"/>
      <c r="M8910" s="169"/>
      <c r="N8910" s="148"/>
      <c r="O8910" s="106"/>
      <c r="P8910" s="43"/>
      <c r="Q8910" s="31"/>
      <c r="R8910" s="84"/>
      <c r="S8910" s="31"/>
      <c r="T8910" s="31"/>
      <c r="U8910" s="169"/>
      <c r="V8910" s="150"/>
      <c r="W8910" s="342" t="str" cm="1">
        <f t="array" ref="W8910">IF(SUM(LEN(B8910:V8910))=0,"",IF(OR(OR(ISBLANK(F8910),SUM(LEN(C8910),LEN(D8910))=0),AND(NOT(E8910="Unknown"),ISBLANK(J8910)),AND(NOT(O8910="Unknown"),ISBLANK(R8910))),"Missing Information", INDEX(Table15[Entire Service Line Classification], MATCH(SUMIFS(Table15[Unique ID],Table15[System-Owned Portion],E8910,Table15[If Material Anything Other than "Lead" in Column E,Was Material Ever Previously Lead?],G8910,Table15[Customer-Owned Portion],O8910),Table15[Unique ID],0),0)))</f>
        <v/>
      </c>
      <c r="X8910"/>
    </row>
    <row r="8911" spans="2:24" x14ac:dyDescent="0.35">
      <c r="B8911" s="146"/>
      <c r="C8911" s="31"/>
      <c r="D8911" s="31"/>
      <c r="E8911" s="44"/>
      <c r="F8911" s="43"/>
      <c r="G8911" s="84"/>
      <c r="H8911" s="31"/>
      <c r="I8911" s="31"/>
      <c r="J8911" s="84"/>
      <c r="K8911" s="31"/>
      <c r="L8911" s="31"/>
      <c r="M8911" s="169"/>
      <c r="N8911" s="148"/>
      <c r="O8911" s="106"/>
      <c r="P8911" s="43"/>
      <c r="Q8911" s="31"/>
      <c r="R8911" s="84"/>
      <c r="S8911" s="31"/>
      <c r="T8911" s="31"/>
      <c r="U8911" s="169"/>
      <c r="V8911" s="150"/>
      <c r="W8911" s="342" t="str" cm="1">
        <f t="array" ref="W8911">IF(SUM(LEN(B8911:V8911))=0,"",IF(OR(OR(ISBLANK(F8911),SUM(LEN(C8911),LEN(D8911))=0),AND(NOT(E8911="Unknown"),ISBLANK(J8911)),AND(NOT(O8911="Unknown"),ISBLANK(R8911))),"Missing Information", INDEX(Table15[Entire Service Line Classification], MATCH(SUMIFS(Table15[Unique ID],Table15[System-Owned Portion],E8911,Table15[If Material Anything Other than "Lead" in Column E,Was Material Ever Previously Lead?],G8911,Table15[Customer-Owned Portion],O8911),Table15[Unique ID],0),0)))</f>
        <v/>
      </c>
      <c r="X8911"/>
    </row>
    <row r="8912" spans="2:24" x14ac:dyDescent="0.35">
      <c r="B8912" s="146"/>
      <c r="C8912" s="31"/>
      <c r="D8912" s="31"/>
      <c r="E8912" s="44"/>
      <c r="F8912" s="43"/>
      <c r="G8912" s="84"/>
      <c r="H8912" s="31"/>
      <c r="I8912" s="31"/>
      <c r="J8912" s="84"/>
      <c r="K8912" s="31"/>
      <c r="L8912" s="31"/>
      <c r="M8912" s="169"/>
      <c r="N8912" s="148"/>
      <c r="O8912" s="106"/>
      <c r="P8912" s="43"/>
      <c r="Q8912" s="31"/>
      <c r="R8912" s="84"/>
      <c r="S8912" s="31"/>
      <c r="T8912" s="31"/>
      <c r="U8912" s="169"/>
      <c r="V8912" s="150"/>
      <c r="W8912" s="342" t="str" cm="1">
        <f t="array" ref="W8912">IF(SUM(LEN(B8912:V8912))=0,"",IF(OR(OR(ISBLANK(F8912),SUM(LEN(C8912),LEN(D8912))=0),AND(NOT(E8912="Unknown"),ISBLANK(J8912)),AND(NOT(O8912="Unknown"),ISBLANK(R8912))),"Missing Information", INDEX(Table15[Entire Service Line Classification], MATCH(SUMIFS(Table15[Unique ID],Table15[System-Owned Portion],E8912,Table15[If Material Anything Other than "Lead" in Column E,Was Material Ever Previously Lead?],G8912,Table15[Customer-Owned Portion],O8912),Table15[Unique ID],0),0)))</f>
        <v/>
      </c>
      <c r="X8912"/>
    </row>
    <row r="8913" spans="2:24" x14ac:dyDescent="0.35">
      <c r="B8913" s="146"/>
      <c r="C8913" s="31"/>
      <c r="D8913" s="31"/>
      <c r="E8913" s="44"/>
      <c r="F8913" s="43"/>
      <c r="G8913" s="84"/>
      <c r="H8913" s="31"/>
      <c r="I8913" s="31"/>
      <c r="J8913" s="84"/>
      <c r="K8913" s="31"/>
      <c r="L8913" s="31"/>
      <c r="M8913" s="169"/>
      <c r="N8913" s="148"/>
      <c r="O8913" s="106"/>
      <c r="P8913" s="43"/>
      <c r="Q8913" s="31"/>
      <c r="R8913" s="84"/>
      <c r="S8913" s="31"/>
      <c r="T8913" s="31"/>
      <c r="U8913" s="169"/>
      <c r="V8913" s="150"/>
      <c r="W8913" s="342" t="str" cm="1">
        <f t="array" ref="W8913">IF(SUM(LEN(B8913:V8913))=0,"",IF(OR(OR(ISBLANK(F8913),SUM(LEN(C8913),LEN(D8913))=0),AND(NOT(E8913="Unknown"),ISBLANK(J8913)),AND(NOT(O8913="Unknown"),ISBLANK(R8913))),"Missing Information", INDEX(Table15[Entire Service Line Classification], MATCH(SUMIFS(Table15[Unique ID],Table15[System-Owned Portion],E8913,Table15[If Material Anything Other than "Lead" in Column E,Was Material Ever Previously Lead?],G8913,Table15[Customer-Owned Portion],O8913),Table15[Unique ID],0),0)))</f>
        <v/>
      </c>
      <c r="X8913"/>
    </row>
    <row r="8914" spans="2:24" x14ac:dyDescent="0.35">
      <c r="B8914" s="146"/>
      <c r="C8914" s="31"/>
      <c r="D8914" s="31"/>
      <c r="E8914" s="44"/>
      <c r="F8914" s="43"/>
      <c r="G8914" s="84"/>
      <c r="H8914" s="31"/>
      <c r="I8914" s="31"/>
      <c r="J8914" s="84"/>
      <c r="K8914" s="31"/>
      <c r="L8914" s="31"/>
      <c r="M8914" s="169"/>
      <c r="N8914" s="148"/>
      <c r="O8914" s="106"/>
      <c r="P8914" s="43"/>
      <c r="Q8914" s="31"/>
      <c r="R8914" s="84"/>
      <c r="S8914" s="31"/>
      <c r="T8914" s="31"/>
      <c r="U8914" s="169"/>
      <c r="V8914" s="150"/>
      <c r="W8914" s="342" t="str" cm="1">
        <f t="array" ref="W8914">IF(SUM(LEN(B8914:V8914))=0,"",IF(OR(OR(ISBLANK(F8914),SUM(LEN(C8914),LEN(D8914))=0),AND(NOT(E8914="Unknown"),ISBLANK(J8914)),AND(NOT(O8914="Unknown"),ISBLANK(R8914))),"Missing Information", INDEX(Table15[Entire Service Line Classification], MATCH(SUMIFS(Table15[Unique ID],Table15[System-Owned Portion],E8914,Table15[If Material Anything Other than "Lead" in Column E,Was Material Ever Previously Lead?],G8914,Table15[Customer-Owned Portion],O8914),Table15[Unique ID],0),0)))</f>
        <v/>
      </c>
      <c r="X8914"/>
    </row>
    <row r="8915" spans="2:24" x14ac:dyDescent="0.35">
      <c r="B8915" s="146"/>
      <c r="C8915" s="31"/>
      <c r="D8915" s="31"/>
      <c r="E8915" s="44"/>
      <c r="F8915" s="43"/>
      <c r="G8915" s="84"/>
      <c r="H8915" s="31"/>
      <c r="I8915" s="31"/>
      <c r="J8915" s="84"/>
      <c r="K8915" s="31"/>
      <c r="L8915" s="31"/>
      <c r="M8915" s="169"/>
      <c r="N8915" s="148"/>
      <c r="O8915" s="106"/>
      <c r="P8915" s="43"/>
      <c r="Q8915" s="31"/>
      <c r="R8915" s="84"/>
      <c r="S8915" s="31"/>
      <c r="T8915" s="31"/>
      <c r="U8915" s="169"/>
      <c r="V8915" s="150"/>
      <c r="W8915" s="342" t="str" cm="1">
        <f t="array" ref="W8915">IF(SUM(LEN(B8915:V8915))=0,"",IF(OR(OR(ISBLANK(F8915),SUM(LEN(C8915),LEN(D8915))=0),AND(NOT(E8915="Unknown"),ISBLANK(J8915)),AND(NOT(O8915="Unknown"),ISBLANK(R8915))),"Missing Information", INDEX(Table15[Entire Service Line Classification], MATCH(SUMIFS(Table15[Unique ID],Table15[System-Owned Portion],E8915,Table15[If Material Anything Other than "Lead" in Column E,Was Material Ever Previously Lead?],G8915,Table15[Customer-Owned Portion],O8915),Table15[Unique ID],0),0)))</f>
        <v/>
      </c>
      <c r="X8915"/>
    </row>
    <row r="8916" spans="2:24" x14ac:dyDescent="0.35">
      <c r="B8916" s="146"/>
      <c r="C8916" s="31"/>
      <c r="D8916" s="31"/>
      <c r="E8916" s="44"/>
      <c r="F8916" s="43"/>
      <c r="G8916" s="84"/>
      <c r="H8916" s="31"/>
      <c r="I8916" s="31"/>
      <c r="J8916" s="84"/>
      <c r="K8916" s="31"/>
      <c r="L8916" s="31"/>
      <c r="M8916" s="169"/>
      <c r="N8916" s="148"/>
      <c r="O8916" s="106"/>
      <c r="P8916" s="43"/>
      <c r="Q8916" s="31"/>
      <c r="R8916" s="84"/>
      <c r="S8916" s="31"/>
      <c r="T8916" s="31"/>
      <c r="U8916" s="169"/>
      <c r="V8916" s="150"/>
      <c r="W8916" s="342" t="str" cm="1">
        <f t="array" ref="W8916">IF(SUM(LEN(B8916:V8916))=0,"",IF(OR(OR(ISBLANK(F8916),SUM(LEN(C8916),LEN(D8916))=0),AND(NOT(E8916="Unknown"),ISBLANK(J8916)),AND(NOT(O8916="Unknown"),ISBLANK(R8916))),"Missing Information", INDEX(Table15[Entire Service Line Classification], MATCH(SUMIFS(Table15[Unique ID],Table15[System-Owned Portion],E8916,Table15[If Material Anything Other than "Lead" in Column E,Was Material Ever Previously Lead?],G8916,Table15[Customer-Owned Portion],O8916),Table15[Unique ID],0),0)))</f>
        <v/>
      </c>
      <c r="X8916"/>
    </row>
    <row r="8917" spans="2:24" x14ac:dyDescent="0.35">
      <c r="B8917" s="146"/>
      <c r="C8917" s="31"/>
      <c r="D8917" s="31"/>
      <c r="E8917" s="44"/>
      <c r="F8917" s="43"/>
      <c r="G8917" s="84"/>
      <c r="H8917" s="31"/>
      <c r="I8917" s="31"/>
      <c r="J8917" s="84"/>
      <c r="K8917" s="31"/>
      <c r="L8917" s="31"/>
      <c r="M8917" s="169"/>
      <c r="N8917" s="148"/>
      <c r="O8917" s="106"/>
      <c r="P8917" s="43"/>
      <c r="Q8917" s="31"/>
      <c r="R8917" s="84"/>
      <c r="S8917" s="31"/>
      <c r="T8917" s="31"/>
      <c r="U8917" s="169"/>
      <c r="V8917" s="150"/>
      <c r="W8917" s="342" t="str" cm="1">
        <f t="array" ref="W8917">IF(SUM(LEN(B8917:V8917))=0,"",IF(OR(OR(ISBLANK(F8917),SUM(LEN(C8917),LEN(D8917))=0),AND(NOT(E8917="Unknown"),ISBLANK(J8917)),AND(NOT(O8917="Unknown"),ISBLANK(R8917))),"Missing Information", INDEX(Table15[Entire Service Line Classification], MATCH(SUMIFS(Table15[Unique ID],Table15[System-Owned Portion],E8917,Table15[If Material Anything Other than "Lead" in Column E,Was Material Ever Previously Lead?],G8917,Table15[Customer-Owned Portion],O8917),Table15[Unique ID],0),0)))</f>
        <v/>
      </c>
      <c r="X8917"/>
    </row>
    <row r="8918" spans="2:24" x14ac:dyDescent="0.35">
      <c r="B8918" s="146"/>
      <c r="C8918" s="31"/>
      <c r="D8918" s="31"/>
      <c r="E8918" s="44"/>
      <c r="F8918" s="43"/>
      <c r="G8918" s="84"/>
      <c r="H8918" s="31"/>
      <c r="I8918" s="31"/>
      <c r="J8918" s="84"/>
      <c r="K8918" s="31"/>
      <c r="L8918" s="31"/>
      <c r="M8918" s="169"/>
      <c r="N8918" s="148"/>
      <c r="O8918" s="106"/>
      <c r="P8918" s="43"/>
      <c r="Q8918" s="31"/>
      <c r="R8918" s="84"/>
      <c r="S8918" s="31"/>
      <c r="T8918" s="31"/>
      <c r="U8918" s="169"/>
      <c r="V8918" s="150"/>
      <c r="W8918" s="342" t="str" cm="1">
        <f t="array" ref="W8918">IF(SUM(LEN(B8918:V8918))=0,"",IF(OR(OR(ISBLANK(F8918),SUM(LEN(C8918),LEN(D8918))=0),AND(NOT(E8918="Unknown"),ISBLANK(J8918)),AND(NOT(O8918="Unknown"),ISBLANK(R8918))),"Missing Information", INDEX(Table15[Entire Service Line Classification], MATCH(SUMIFS(Table15[Unique ID],Table15[System-Owned Portion],E8918,Table15[If Material Anything Other than "Lead" in Column E,Was Material Ever Previously Lead?],G8918,Table15[Customer-Owned Portion],O8918),Table15[Unique ID],0),0)))</f>
        <v/>
      </c>
      <c r="X8918"/>
    </row>
    <row r="8919" spans="2:24" x14ac:dyDescent="0.35">
      <c r="B8919" s="146"/>
      <c r="C8919" s="31"/>
      <c r="D8919" s="31"/>
      <c r="E8919" s="44"/>
      <c r="F8919" s="43"/>
      <c r="G8919" s="84"/>
      <c r="H8919" s="31"/>
      <c r="I8919" s="31"/>
      <c r="J8919" s="84"/>
      <c r="K8919" s="31"/>
      <c r="L8919" s="31"/>
      <c r="M8919" s="169"/>
      <c r="N8919" s="148"/>
      <c r="O8919" s="106"/>
      <c r="P8919" s="43"/>
      <c r="Q8919" s="31"/>
      <c r="R8919" s="84"/>
      <c r="S8919" s="31"/>
      <c r="T8919" s="31"/>
      <c r="U8919" s="169"/>
      <c r="V8919" s="150"/>
      <c r="W8919" s="342" t="str" cm="1">
        <f t="array" ref="W8919">IF(SUM(LEN(B8919:V8919))=0,"",IF(OR(OR(ISBLANK(F8919),SUM(LEN(C8919),LEN(D8919))=0),AND(NOT(E8919="Unknown"),ISBLANK(J8919)),AND(NOT(O8919="Unknown"),ISBLANK(R8919))),"Missing Information", INDEX(Table15[Entire Service Line Classification], MATCH(SUMIFS(Table15[Unique ID],Table15[System-Owned Portion],E8919,Table15[If Material Anything Other than "Lead" in Column E,Was Material Ever Previously Lead?],G8919,Table15[Customer-Owned Portion],O8919),Table15[Unique ID],0),0)))</f>
        <v/>
      </c>
      <c r="X8919"/>
    </row>
    <row r="8920" spans="2:24" x14ac:dyDescent="0.35">
      <c r="B8920" s="146"/>
      <c r="C8920" s="31"/>
      <c r="D8920" s="31"/>
      <c r="E8920" s="44"/>
      <c r="F8920" s="43"/>
      <c r="G8920" s="84"/>
      <c r="H8920" s="31"/>
      <c r="I8920" s="31"/>
      <c r="J8920" s="84"/>
      <c r="K8920" s="31"/>
      <c r="L8920" s="31"/>
      <c r="M8920" s="169"/>
      <c r="N8920" s="148"/>
      <c r="O8920" s="106"/>
      <c r="P8920" s="43"/>
      <c r="Q8920" s="31"/>
      <c r="R8920" s="84"/>
      <c r="S8920" s="31"/>
      <c r="T8920" s="31"/>
      <c r="U8920" s="169"/>
      <c r="V8920" s="150"/>
      <c r="W8920" s="342" t="str" cm="1">
        <f t="array" ref="W8920">IF(SUM(LEN(B8920:V8920))=0,"",IF(OR(OR(ISBLANK(F8920),SUM(LEN(C8920),LEN(D8920))=0),AND(NOT(E8920="Unknown"),ISBLANK(J8920)),AND(NOT(O8920="Unknown"),ISBLANK(R8920))),"Missing Information", INDEX(Table15[Entire Service Line Classification], MATCH(SUMIFS(Table15[Unique ID],Table15[System-Owned Portion],E8920,Table15[If Material Anything Other than "Lead" in Column E,Was Material Ever Previously Lead?],G8920,Table15[Customer-Owned Portion],O8920),Table15[Unique ID],0),0)))</f>
        <v/>
      </c>
      <c r="X8920"/>
    </row>
    <row r="8921" spans="2:24" x14ac:dyDescent="0.35">
      <c r="B8921" s="146"/>
      <c r="C8921" s="31"/>
      <c r="D8921" s="31"/>
      <c r="E8921" s="44"/>
      <c r="F8921" s="43"/>
      <c r="G8921" s="84"/>
      <c r="H8921" s="31"/>
      <c r="I8921" s="31"/>
      <c r="J8921" s="84"/>
      <c r="K8921" s="31"/>
      <c r="L8921" s="31"/>
      <c r="M8921" s="169"/>
      <c r="N8921" s="148"/>
      <c r="O8921" s="106"/>
      <c r="P8921" s="43"/>
      <c r="Q8921" s="31"/>
      <c r="R8921" s="84"/>
      <c r="S8921" s="31"/>
      <c r="T8921" s="31"/>
      <c r="U8921" s="169"/>
      <c r="V8921" s="150"/>
      <c r="W8921" s="342" t="str" cm="1">
        <f t="array" ref="W8921">IF(SUM(LEN(B8921:V8921))=0,"",IF(OR(OR(ISBLANK(F8921),SUM(LEN(C8921),LEN(D8921))=0),AND(NOT(E8921="Unknown"),ISBLANK(J8921)),AND(NOT(O8921="Unknown"),ISBLANK(R8921))),"Missing Information", INDEX(Table15[Entire Service Line Classification], MATCH(SUMIFS(Table15[Unique ID],Table15[System-Owned Portion],E8921,Table15[If Material Anything Other than "Lead" in Column E,Was Material Ever Previously Lead?],G8921,Table15[Customer-Owned Portion],O8921),Table15[Unique ID],0),0)))</f>
        <v/>
      </c>
      <c r="X8921"/>
    </row>
    <row r="8922" spans="2:24" x14ac:dyDescent="0.35">
      <c r="B8922" s="146"/>
      <c r="C8922" s="31"/>
      <c r="D8922" s="31"/>
      <c r="E8922" s="44"/>
      <c r="F8922" s="43"/>
      <c r="G8922" s="84"/>
      <c r="H8922" s="31"/>
      <c r="I8922" s="31"/>
      <c r="J8922" s="84"/>
      <c r="K8922" s="31"/>
      <c r="L8922" s="31"/>
      <c r="M8922" s="169"/>
      <c r="N8922" s="148"/>
      <c r="O8922" s="106"/>
      <c r="P8922" s="43"/>
      <c r="Q8922" s="31"/>
      <c r="R8922" s="84"/>
      <c r="S8922" s="31"/>
      <c r="T8922" s="31"/>
      <c r="U8922" s="169"/>
      <c r="V8922" s="150"/>
      <c r="W8922" s="342" t="str" cm="1">
        <f t="array" ref="W8922">IF(SUM(LEN(B8922:V8922))=0,"",IF(OR(OR(ISBLANK(F8922),SUM(LEN(C8922),LEN(D8922))=0),AND(NOT(E8922="Unknown"),ISBLANK(J8922)),AND(NOT(O8922="Unknown"),ISBLANK(R8922))),"Missing Information", INDEX(Table15[Entire Service Line Classification], MATCH(SUMIFS(Table15[Unique ID],Table15[System-Owned Portion],E8922,Table15[If Material Anything Other than "Lead" in Column E,Was Material Ever Previously Lead?],G8922,Table15[Customer-Owned Portion],O8922),Table15[Unique ID],0),0)))</f>
        <v/>
      </c>
      <c r="X8922"/>
    </row>
    <row r="8923" spans="2:24" x14ac:dyDescent="0.35">
      <c r="B8923" s="146"/>
      <c r="C8923" s="31"/>
      <c r="D8923" s="31"/>
      <c r="E8923" s="44"/>
      <c r="F8923" s="43"/>
      <c r="G8923" s="84"/>
      <c r="H8923" s="31"/>
      <c r="I8923" s="31"/>
      <c r="J8923" s="84"/>
      <c r="K8923" s="31"/>
      <c r="L8923" s="31"/>
      <c r="M8923" s="169"/>
      <c r="N8923" s="148"/>
      <c r="O8923" s="106"/>
      <c r="P8923" s="43"/>
      <c r="Q8923" s="31"/>
      <c r="R8923" s="84"/>
      <c r="S8923" s="31"/>
      <c r="T8923" s="31"/>
      <c r="U8923" s="169"/>
      <c r="V8923" s="150"/>
      <c r="W8923" s="342" t="str" cm="1">
        <f t="array" ref="W8923">IF(SUM(LEN(B8923:V8923))=0,"",IF(OR(OR(ISBLANK(F8923),SUM(LEN(C8923),LEN(D8923))=0),AND(NOT(E8923="Unknown"),ISBLANK(J8923)),AND(NOT(O8923="Unknown"),ISBLANK(R8923))),"Missing Information", INDEX(Table15[Entire Service Line Classification], MATCH(SUMIFS(Table15[Unique ID],Table15[System-Owned Portion],E8923,Table15[If Material Anything Other than "Lead" in Column E,Was Material Ever Previously Lead?],G8923,Table15[Customer-Owned Portion],O8923),Table15[Unique ID],0),0)))</f>
        <v/>
      </c>
      <c r="X8923"/>
    </row>
    <row r="8924" spans="2:24" x14ac:dyDescent="0.35">
      <c r="B8924" s="146"/>
      <c r="C8924" s="31"/>
      <c r="D8924" s="31"/>
      <c r="E8924" s="44"/>
      <c r="F8924" s="43"/>
      <c r="G8924" s="84"/>
      <c r="H8924" s="31"/>
      <c r="I8924" s="31"/>
      <c r="J8924" s="84"/>
      <c r="K8924" s="31"/>
      <c r="L8924" s="31"/>
      <c r="M8924" s="169"/>
      <c r="N8924" s="148"/>
      <c r="O8924" s="106"/>
      <c r="P8924" s="43"/>
      <c r="Q8924" s="31"/>
      <c r="R8924" s="84"/>
      <c r="S8924" s="31"/>
      <c r="T8924" s="31"/>
      <c r="U8924" s="169"/>
      <c r="V8924" s="150"/>
      <c r="W8924" s="342" t="str" cm="1">
        <f t="array" ref="W8924">IF(SUM(LEN(B8924:V8924))=0,"",IF(OR(OR(ISBLANK(F8924),SUM(LEN(C8924),LEN(D8924))=0),AND(NOT(E8924="Unknown"),ISBLANK(J8924)),AND(NOT(O8924="Unknown"),ISBLANK(R8924))),"Missing Information", INDEX(Table15[Entire Service Line Classification], MATCH(SUMIFS(Table15[Unique ID],Table15[System-Owned Portion],E8924,Table15[If Material Anything Other than "Lead" in Column E,Was Material Ever Previously Lead?],G8924,Table15[Customer-Owned Portion],O8924),Table15[Unique ID],0),0)))</f>
        <v/>
      </c>
      <c r="X8924"/>
    </row>
    <row r="8925" spans="2:24" x14ac:dyDescent="0.35">
      <c r="B8925" s="146"/>
      <c r="C8925" s="31"/>
      <c r="D8925" s="31"/>
      <c r="E8925" s="44"/>
      <c r="F8925" s="43"/>
      <c r="G8925" s="84"/>
      <c r="H8925" s="31"/>
      <c r="I8925" s="31"/>
      <c r="J8925" s="84"/>
      <c r="K8925" s="31"/>
      <c r="L8925" s="31"/>
      <c r="M8925" s="169"/>
      <c r="N8925" s="148"/>
      <c r="O8925" s="106"/>
      <c r="P8925" s="43"/>
      <c r="Q8925" s="31"/>
      <c r="R8925" s="84"/>
      <c r="S8925" s="31"/>
      <c r="T8925" s="31"/>
      <c r="U8925" s="169"/>
      <c r="V8925" s="150"/>
      <c r="W8925" s="342" t="str" cm="1">
        <f t="array" ref="W8925">IF(SUM(LEN(B8925:V8925))=0,"",IF(OR(OR(ISBLANK(F8925),SUM(LEN(C8925),LEN(D8925))=0),AND(NOT(E8925="Unknown"),ISBLANK(J8925)),AND(NOT(O8925="Unknown"),ISBLANK(R8925))),"Missing Information", INDEX(Table15[Entire Service Line Classification], MATCH(SUMIFS(Table15[Unique ID],Table15[System-Owned Portion],E8925,Table15[If Material Anything Other than "Lead" in Column E,Was Material Ever Previously Lead?],G8925,Table15[Customer-Owned Portion],O8925),Table15[Unique ID],0),0)))</f>
        <v/>
      </c>
      <c r="X8925"/>
    </row>
    <row r="8926" spans="2:24" x14ac:dyDescent="0.35">
      <c r="B8926" s="146"/>
      <c r="C8926" s="31"/>
      <c r="D8926" s="31"/>
      <c r="E8926" s="44"/>
      <c r="F8926" s="43"/>
      <c r="G8926" s="84"/>
      <c r="H8926" s="31"/>
      <c r="I8926" s="31"/>
      <c r="J8926" s="84"/>
      <c r="K8926" s="31"/>
      <c r="L8926" s="31"/>
      <c r="M8926" s="169"/>
      <c r="N8926" s="148"/>
      <c r="O8926" s="106"/>
      <c r="P8926" s="43"/>
      <c r="Q8926" s="31"/>
      <c r="R8926" s="84"/>
      <c r="S8926" s="31"/>
      <c r="T8926" s="31"/>
      <c r="U8926" s="169"/>
      <c r="V8926" s="150"/>
      <c r="W8926" s="342" t="str" cm="1">
        <f t="array" ref="W8926">IF(SUM(LEN(B8926:V8926))=0,"",IF(OR(OR(ISBLANK(F8926),SUM(LEN(C8926),LEN(D8926))=0),AND(NOT(E8926="Unknown"),ISBLANK(J8926)),AND(NOT(O8926="Unknown"),ISBLANK(R8926))),"Missing Information", INDEX(Table15[Entire Service Line Classification], MATCH(SUMIFS(Table15[Unique ID],Table15[System-Owned Portion],E8926,Table15[If Material Anything Other than "Lead" in Column E,Was Material Ever Previously Lead?],G8926,Table15[Customer-Owned Portion],O8926),Table15[Unique ID],0),0)))</f>
        <v/>
      </c>
      <c r="X8926"/>
    </row>
    <row r="8927" spans="2:24" x14ac:dyDescent="0.35">
      <c r="B8927" s="146"/>
      <c r="C8927" s="31"/>
      <c r="D8927" s="31"/>
      <c r="E8927" s="44"/>
      <c r="F8927" s="43"/>
      <c r="G8927" s="84"/>
      <c r="H8927" s="31"/>
      <c r="I8927" s="31"/>
      <c r="J8927" s="84"/>
      <c r="K8927" s="31"/>
      <c r="L8927" s="31"/>
      <c r="M8927" s="169"/>
      <c r="N8927" s="148"/>
      <c r="O8927" s="106"/>
      <c r="P8927" s="43"/>
      <c r="Q8927" s="31"/>
      <c r="R8927" s="84"/>
      <c r="S8927" s="31"/>
      <c r="T8927" s="31"/>
      <c r="U8927" s="169"/>
      <c r="V8927" s="150"/>
      <c r="W8927" s="342" t="str" cm="1">
        <f t="array" ref="W8927">IF(SUM(LEN(B8927:V8927))=0,"",IF(OR(OR(ISBLANK(F8927),SUM(LEN(C8927),LEN(D8927))=0),AND(NOT(E8927="Unknown"),ISBLANK(J8927)),AND(NOT(O8927="Unknown"),ISBLANK(R8927))),"Missing Information", INDEX(Table15[Entire Service Line Classification], MATCH(SUMIFS(Table15[Unique ID],Table15[System-Owned Portion],E8927,Table15[If Material Anything Other than "Lead" in Column E,Was Material Ever Previously Lead?],G8927,Table15[Customer-Owned Portion],O8927),Table15[Unique ID],0),0)))</f>
        <v/>
      </c>
      <c r="X8927"/>
    </row>
    <row r="8928" spans="2:24" x14ac:dyDescent="0.35">
      <c r="B8928" s="146"/>
      <c r="C8928" s="31"/>
      <c r="D8928" s="31"/>
      <c r="E8928" s="44"/>
      <c r="F8928" s="43"/>
      <c r="G8928" s="84"/>
      <c r="H8928" s="31"/>
      <c r="I8928" s="31"/>
      <c r="J8928" s="84"/>
      <c r="K8928" s="31"/>
      <c r="L8928" s="31"/>
      <c r="M8928" s="169"/>
      <c r="N8928" s="148"/>
      <c r="O8928" s="106"/>
      <c r="P8928" s="43"/>
      <c r="Q8928" s="31"/>
      <c r="R8928" s="84"/>
      <c r="S8928" s="31"/>
      <c r="T8928" s="31"/>
      <c r="U8928" s="169"/>
      <c r="V8928" s="150"/>
      <c r="W8928" s="342" t="str" cm="1">
        <f t="array" ref="W8928">IF(SUM(LEN(B8928:V8928))=0,"",IF(OR(OR(ISBLANK(F8928),SUM(LEN(C8928),LEN(D8928))=0),AND(NOT(E8928="Unknown"),ISBLANK(J8928)),AND(NOT(O8928="Unknown"),ISBLANK(R8928))),"Missing Information", INDEX(Table15[Entire Service Line Classification], MATCH(SUMIFS(Table15[Unique ID],Table15[System-Owned Portion],E8928,Table15[If Material Anything Other than "Lead" in Column E,Was Material Ever Previously Lead?],G8928,Table15[Customer-Owned Portion],O8928),Table15[Unique ID],0),0)))</f>
        <v/>
      </c>
      <c r="X8928"/>
    </row>
    <row r="8929" spans="2:24" x14ac:dyDescent="0.35">
      <c r="B8929" s="146"/>
      <c r="C8929" s="31"/>
      <c r="D8929" s="31"/>
      <c r="E8929" s="44"/>
      <c r="F8929" s="43"/>
      <c r="G8929" s="84"/>
      <c r="H8929" s="31"/>
      <c r="I8929" s="31"/>
      <c r="J8929" s="84"/>
      <c r="K8929" s="31"/>
      <c r="L8929" s="31"/>
      <c r="M8929" s="169"/>
      <c r="N8929" s="148"/>
      <c r="O8929" s="106"/>
      <c r="P8929" s="43"/>
      <c r="Q8929" s="31"/>
      <c r="R8929" s="84"/>
      <c r="S8929" s="31"/>
      <c r="T8929" s="31"/>
      <c r="U8929" s="169"/>
      <c r="V8929" s="150"/>
      <c r="W8929" s="342" t="str" cm="1">
        <f t="array" ref="W8929">IF(SUM(LEN(B8929:V8929))=0,"",IF(OR(OR(ISBLANK(F8929),SUM(LEN(C8929),LEN(D8929))=0),AND(NOT(E8929="Unknown"),ISBLANK(J8929)),AND(NOT(O8929="Unknown"),ISBLANK(R8929))),"Missing Information", INDEX(Table15[Entire Service Line Classification], MATCH(SUMIFS(Table15[Unique ID],Table15[System-Owned Portion],E8929,Table15[If Material Anything Other than "Lead" in Column E,Was Material Ever Previously Lead?],G8929,Table15[Customer-Owned Portion],O8929),Table15[Unique ID],0),0)))</f>
        <v/>
      </c>
      <c r="X8929"/>
    </row>
    <row r="8930" spans="2:24" x14ac:dyDescent="0.35">
      <c r="B8930" s="146"/>
      <c r="C8930" s="31"/>
      <c r="D8930" s="31"/>
      <c r="E8930" s="44"/>
      <c r="F8930" s="43"/>
      <c r="G8930" s="84"/>
      <c r="H8930" s="31"/>
      <c r="I8930" s="31"/>
      <c r="J8930" s="84"/>
      <c r="K8930" s="31"/>
      <c r="L8930" s="31"/>
      <c r="M8930" s="169"/>
      <c r="N8930" s="148"/>
      <c r="O8930" s="106"/>
      <c r="P8930" s="43"/>
      <c r="Q8930" s="31"/>
      <c r="R8930" s="84"/>
      <c r="S8930" s="31"/>
      <c r="T8930" s="31"/>
      <c r="U8930" s="169"/>
      <c r="V8930" s="150"/>
      <c r="W8930" s="342" t="str" cm="1">
        <f t="array" ref="W8930">IF(SUM(LEN(B8930:V8930))=0,"",IF(OR(OR(ISBLANK(F8930),SUM(LEN(C8930),LEN(D8930))=0),AND(NOT(E8930="Unknown"),ISBLANK(J8930)),AND(NOT(O8930="Unknown"),ISBLANK(R8930))),"Missing Information", INDEX(Table15[Entire Service Line Classification], MATCH(SUMIFS(Table15[Unique ID],Table15[System-Owned Portion],E8930,Table15[If Material Anything Other than "Lead" in Column E,Was Material Ever Previously Lead?],G8930,Table15[Customer-Owned Portion],O8930),Table15[Unique ID],0),0)))</f>
        <v/>
      </c>
      <c r="X8930"/>
    </row>
    <row r="8931" spans="2:24" x14ac:dyDescent="0.35">
      <c r="B8931" s="146"/>
      <c r="C8931" s="31"/>
      <c r="D8931" s="31"/>
      <c r="E8931" s="44"/>
      <c r="F8931" s="43"/>
      <c r="G8931" s="84"/>
      <c r="H8931" s="31"/>
      <c r="I8931" s="31"/>
      <c r="J8931" s="84"/>
      <c r="K8931" s="31"/>
      <c r="L8931" s="31"/>
      <c r="M8931" s="169"/>
      <c r="N8931" s="148"/>
      <c r="O8931" s="106"/>
      <c r="P8931" s="43"/>
      <c r="Q8931" s="31"/>
      <c r="R8931" s="84"/>
      <c r="S8931" s="31"/>
      <c r="T8931" s="31"/>
      <c r="U8931" s="169"/>
      <c r="V8931" s="150"/>
      <c r="W8931" s="342" t="str" cm="1">
        <f t="array" ref="W8931">IF(SUM(LEN(B8931:V8931))=0,"",IF(OR(OR(ISBLANK(F8931),SUM(LEN(C8931),LEN(D8931))=0),AND(NOT(E8931="Unknown"),ISBLANK(J8931)),AND(NOT(O8931="Unknown"),ISBLANK(R8931))),"Missing Information", INDEX(Table15[Entire Service Line Classification], MATCH(SUMIFS(Table15[Unique ID],Table15[System-Owned Portion],E8931,Table15[If Material Anything Other than "Lead" in Column E,Was Material Ever Previously Lead?],G8931,Table15[Customer-Owned Portion],O8931),Table15[Unique ID],0),0)))</f>
        <v/>
      </c>
      <c r="X8931"/>
    </row>
    <row r="8932" spans="2:24" x14ac:dyDescent="0.35">
      <c r="B8932" s="146"/>
      <c r="C8932" s="31"/>
      <c r="D8932" s="31"/>
      <c r="E8932" s="44"/>
      <c r="F8932" s="43"/>
      <c r="G8932" s="84"/>
      <c r="H8932" s="31"/>
      <c r="I8932" s="31"/>
      <c r="J8932" s="84"/>
      <c r="K8932" s="31"/>
      <c r="L8932" s="31"/>
      <c r="M8932" s="169"/>
      <c r="N8932" s="148"/>
      <c r="O8932" s="106"/>
      <c r="P8932" s="43"/>
      <c r="Q8932" s="31"/>
      <c r="R8932" s="84"/>
      <c r="S8932" s="31"/>
      <c r="T8932" s="31"/>
      <c r="U8932" s="169"/>
      <c r="V8932" s="150"/>
      <c r="W8932" s="342" t="str" cm="1">
        <f t="array" ref="W8932">IF(SUM(LEN(B8932:V8932))=0,"",IF(OR(OR(ISBLANK(F8932),SUM(LEN(C8932),LEN(D8932))=0),AND(NOT(E8932="Unknown"),ISBLANK(J8932)),AND(NOT(O8932="Unknown"),ISBLANK(R8932))),"Missing Information", INDEX(Table15[Entire Service Line Classification], MATCH(SUMIFS(Table15[Unique ID],Table15[System-Owned Portion],E8932,Table15[If Material Anything Other than "Lead" in Column E,Was Material Ever Previously Lead?],G8932,Table15[Customer-Owned Portion],O8932),Table15[Unique ID],0),0)))</f>
        <v/>
      </c>
      <c r="X8932"/>
    </row>
    <row r="8933" spans="2:24" x14ac:dyDescent="0.35">
      <c r="B8933" s="146"/>
      <c r="C8933" s="31"/>
      <c r="D8933" s="31"/>
      <c r="E8933" s="44"/>
      <c r="F8933" s="43"/>
      <c r="G8933" s="84"/>
      <c r="H8933" s="31"/>
      <c r="I8933" s="31"/>
      <c r="J8933" s="84"/>
      <c r="K8933" s="31"/>
      <c r="L8933" s="31"/>
      <c r="M8933" s="169"/>
      <c r="N8933" s="148"/>
      <c r="O8933" s="106"/>
      <c r="P8933" s="43"/>
      <c r="Q8933" s="31"/>
      <c r="R8933" s="84"/>
      <c r="S8933" s="31"/>
      <c r="T8933" s="31"/>
      <c r="U8933" s="169"/>
      <c r="V8933" s="150"/>
      <c r="W8933" s="342" t="str" cm="1">
        <f t="array" ref="W8933">IF(SUM(LEN(B8933:V8933))=0,"",IF(OR(OR(ISBLANK(F8933),SUM(LEN(C8933),LEN(D8933))=0),AND(NOT(E8933="Unknown"),ISBLANK(J8933)),AND(NOT(O8933="Unknown"),ISBLANK(R8933))),"Missing Information", INDEX(Table15[Entire Service Line Classification], MATCH(SUMIFS(Table15[Unique ID],Table15[System-Owned Portion],E8933,Table15[If Material Anything Other than "Lead" in Column E,Was Material Ever Previously Lead?],G8933,Table15[Customer-Owned Portion],O8933),Table15[Unique ID],0),0)))</f>
        <v/>
      </c>
      <c r="X8933"/>
    </row>
    <row r="8934" spans="2:24" x14ac:dyDescent="0.35">
      <c r="B8934" s="146"/>
      <c r="C8934" s="31"/>
      <c r="D8934" s="31"/>
      <c r="E8934" s="44"/>
      <c r="F8934" s="43"/>
      <c r="G8934" s="84"/>
      <c r="H8934" s="31"/>
      <c r="I8934" s="31"/>
      <c r="J8934" s="84"/>
      <c r="K8934" s="31"/>
      <c r="L8934" s="31"/>
      <c r="M8934" s="169"/>
      <c r="N8934" s="148"/>
      <c r="O8934" s="106"/>
      <c r="P8934" s="43"/>
      <c r="Q8934" s="31"/>
      <c r="R8934" s="84"/>
      <c r="S8934" s="31"/>
      <c r="T8934" s="31"/>
      <c r="U8934" s="169"/>
      <c r="V8934" s="150"/>
      <c r="W8934" s="342" t="str" cm="1">
        <f t="array" ref="W8934">IF(SUM(LEN(B8934:V8934))=0,"",IF(OR(OR(ISBLANK(F8934),SUM(LEN(C8934),LEN(D8934))=0),AND(NOT(E8934="Unknown"),ISBLANK(J8934)),AND(NOT(O8934="Unknown"),ISBLANK(R8934))),"Missing Information", INDEX(Table15[Entire Service Line Classification], MATCH(SUMIFS(Table15[Unique ID],Table15[System-Owned Portion],E8934,Table15[If Material Anything Other than "Lead" in Column E,Was Material Ever Previously Lead?],G8934,Table15[Customer-Owned Portion],O8934),Table15[Unique ID],0),0)))</f>
        <v/>
      </c>
      <c r="X8934"/>
    </row>
    <row r="8935" spans="2:24" x14ac:dyDescent="0.35">
      <c r="B8935" s="146"/>
      <c r="C8935" s="31"/>
      <c r="D8935" s="31"/>
      <c r="E8935" s="44"/>
      <c r="F8935" s="43"/>
      <c r="G8935" s="84"/>
      <c r="H8935" s="31"/>
      <c r="I8935" s="31"/>
      <c r="J8935" s="84"/>
      <c r="K8935" s="31"/>
      <c r="L8935" s="31"/>
      <c r="M8935" s="169"/>
      <c r="N8935" s="148"/>
      <c r="O8935" s="106"/>
      <c r="P8935" s="43"/>
      <c r="Q8935" s="31"/>
      <c r="R8935" s="84"/>
      <c r="S8935" s="31"/>
      <c r="T8935" s="31"/>
      <c r="U8935" s="169"/>
      <c r="V8935" s="150"/>
      <c r="W8935" s="342" t="str" cm="1">
        <f t="array" ref="W8935">IF(SUM(LEN(B8935:V8935))=0,"",IF(OR(OR(ISBLANK(F8935),SUM(LEN(C8935),LEN(D8935))=0),AND(NOT(E8935="Unknown"),ISBLANK(J8935)),AND(NOT(O8935="Unknown"),ISBLANK(R8935))),"Missing Information", INDEX(Table15[Entire Service Line Classification], MATCH(SUMIFS(Table15[Unique ID],Table15[System-Owned Portion],E8935,Table15[If Material Anything Other than "Lead" in Column E,Was Material Ever Previously Lead?],G8935,Table15[Customer-Owned Portion],O8935),Table15[Unique ID],0),0)))</f>
        <v/>
      </c>
      <c r="X8935"/>
    </row>
    <row r="8936" spans="2:24" x14ac:dyDescent="0.35">
      <c r="B8936" s="146"/>
      <c r="C8936" s="31"/>
      <c r="D8936" s="31"/>
      <c r="E8936" s="44"/>
      <c r="F8936" s="43"/>
      <c r="G8936" s="84"/>
      <c r="H8936" s="31"/>
      <c r="I8936" s="31"/>
      <c r="J8936" s="84"/>
      <c r="K8936" s="31"/>
      <c r="L8936" s="31"/>
      <c r="M8936" s="169"/>
      <c r="N8936" s="148"/>
      <c r="O8936" s="106"/>
      <c r="P8936" s="43"/>
      <c r="Q8936" s="31"/>
      <c r="R8936" s="84"/>
      <c r="S8936" s="31"/>
      <c r="T8936" s="31"/>
      <c r="U8936" s="169"/>
      <c r="V8936" s="150"/>
      <c r="W8936" s="342" t="str" cm="1">
        <f t="array" ref="W8936">IF(SUM(LEN(B8936:V8936))=0,"",IF(OR(OR(ISBLANK(F8936),SUM(LEN(C8936),LEN(D8936))=0),AND(NOT(E8936="Unknown"),ISBLANK(J8936)),AND(NOT(O8936="Unknown"),ISBLANK(R8936))),"Missing Information", INDEX(Table15[Entire Service Line Classification], MATCH(SUMIFS(Table15[Unique ID],Table15[System-Owned Portion],E8936,Table15[If Material Anything Other than "Lead" in Column E,Was Material Ever Previously Lead?],G8936,Table15[Customer-Owned Portion],O8936),Table15[Unique ID],0),0)))</f>
        <v/>
      </c>
      <c r="X8936"/>
    </row>
    <row r="8937" spans="2:24" x14ac:dyDescent="0.35">
      <c r="B8937" s="146"/>
      <c r="C8937" s="31"/>
      <c r="D8937" s="31"/>
      <c r="E8937" s="44"/>
      <c r="F8937" s="43"/>
      <c r="G8937" s="84"/>
      <c r="H8937" s="31"/>
      <c r="I8937" s="31"/>
      <c r="J8937" s="84"/>
      <c r="K8937" s="31"/>
      <c r="L8937" s="31"/>
      <c r="M8937" s="169"/>
      <c r="N8937" s="148"/>
      <c r="O8937" s="106"/>
      <c r="P8937" s="43"/>
      <c r="Q8937" s="31"/>
      <c r="R8937" s="84"/>
      <c r="S8937" s="31"/>
      <c r="T8937" s="31"/>
      <c r="U8937" s="169"/>
      <c r="V8937" s="150"/>
      <c r="W8937" s="342" t="str" cm="1">
        <f t="array" ref="W8937">IF(SUM(LEN(B8937:V8937))=0,"",IF(OR(OR(ISBLANK(F8937),SUM(LEN(C8937),LEN(D8937))=0),AND(NOT(E8937="Unknown"),ISBLANK(J8937)),AND(NOT(O8937="Unknown"),ISBLANK(R8937))),"Missing Information", INDEX(Table15[Entire Service Line Classification], MATCH(SUMIFS(Table15[Unique ID],Table15[System-Owned Portion],E8937,Table15[If Material Anything Other than "Lead" in Column E,Was Material Ever Previously Lead?],G8937,Table15[Customer-Owned Portion],O8937),Table15[Unique ID],0),0)))</f>
        <v/>
      </c>
      <c r="X8937"/>
    </row>
    <row r="8938" spans="2:24" x14ac:dyDescent="0.35">
      <c r="B8938" s="146"/>
      <c r="C8938" s="31"/>
      <c r="D8938" s="31"/>
      <c r="E8938" s="44"/>
      <c r="F8938" s="43"/>
      <c r="G8938" s="84"/>
      <c r="H8938" s="31"/>
      <c r="I8938" s="31"/>
      <c r="J8938" s="84"/>
      <c r="K8938" s="31"/>
      <c r="L8938" s="31"/>
      <c r="M8938" s="169"/>
      <c r="N8938" s="148"/>
      <c r="O8938" s="106"/>
      <c r="P8938" s="43"/>
      <c r="Q8938" s="31"/>
      <c r="R8938" s="84"/>
      <c r="S8938" s="31"/>
      <c r="T8938" s="31"/>
      <c r="U8938" s="169"/>
      <c r="V8938" s="150"/>
      <c r="W8938" s="342" t="str" cm="1">
        <f t="array" ref="W8938">IF(SUM(LEN(B8938:V8938))=0,"",IF(OR(OR(ISBLANK(F8938),SUM(LEN(C8938),LEN(D8938))=0),AND(NOT(E8938="Unknown"),ISBLANK(J8938)),AND(NOT(O8938="Unknown"),ISBLANK(R8938))),"Missing Information", INDEX(Table15[Entire Service Line Classification], MATCH(SUMIFS(Table15[Unique ID],Table15[System-Owned Portion],E8938,Table15[If Material Anything Other than "Lead" in Column E,Was Material Ever Previously Lead?],G8938,Table15[Customer-Owned Portion],O8938),Table15[Unique ID],0),0)))</f>
        <v/>
      </c>
      <c r="X8938"/>
    </row>
    <row r="8939" spans="2:24" x14ac:dyDescent="0.35">
      <c r="B8939" s="146"/>
      <c r="C8939" s="31"/>
      <c r="D8939" s="31"/>
      <c r="E8939" s="44"/>
      <c r="F8939" s="43"/>
      <c r="G8939" s="84"/>
      <c r="H8939" s="31"/>
      <c r="I8939" s="31"/>
      <c r="J8939" s="84"/>
      <c r="K8939" s="31"/>
      <c r="L8939" s="31"/>
      <c r="M8939" s="169"/>
      <c r="N8939" s="148"/>
      <c r="O8939" s="106"/>
      <c r="P8939" s="43"/>
      <c r="Q8939" s="31"/>
      <c r="R8939" s="84"/>
      <c r="S8939" s="31"/>
      <c r="T8939" s="31"/>
      <c r="U8939" s="169"/>
      <c r="V8939" s="150"/>
      <c r="W8939" s="342" t="str" cm="1">
        <f t="array" ref="W8939">IF(SUM(LEN(B8939:V8939))=0,"",IF(OR(OR(ISBLANK(F8939),SUM(LEN(C8939),LEN(D8939))=0),AND(NOT(E8939="Unknown"),ISBLANK(J8939)),AND(NOT(O8939="Unknown"),ISBLANK(R8939))),"Missing Information", INDEX(Table15[Entire Service Line Classification], MATCH(SUMIFS(Table15[Unique ID],Table15[System-Owned Portion],E8939,Table15[If Material Anything Other than "Lead" in Column E,Was Material Ever Previously Lead?],G8939,Table15[Customer-Owned Portion],O8939),Table15[Unique ID],0),0)))</f>
        <v/>
      </c>
      <c r="X8939"/>
    </row>
    <row r="8940" spans="2:24" x14ac:dyDescent="0.35">
      <c r="B8940" s="146"/>
      <c r="C8940" s="31"/>
      <c r="D8940" s="31"/>
      <c r="E8940" s="44"/>
      <c r="F8940" s="43"/>
      <c r="G8940" s="84"/>
      <c r="H8940" s="31"/>
      <c r="I8940" s="31"/>
      <c r="J8940" s="84"/>
      <c r="K8940" s="31"/>
      <c r="L8940" s="31"/>
      <c r="M8940" s="169"/>
      <c r="N8940" s="148"/>
      <c r="O8940" s="106"/>
      <c r="P8940" s="43"/>
      <c r="Q8940" s="31"/>
      <c r="R8940" s="84"/>
      <c r="S8940" s="31"/>
      <c r="T8940" s="31"/>
      <c r="U8940" s="169"/>
      <c r="V8940" s="150"/>
      <c r="W8940" s="342" t="str" cm="1">
        <f t="array" ref="W8940">IF(SUM(LEN(B8940:V8940))=0,"",IF(OR(OR(ISBLANK(F8940),SUM(LEN(C8940),LEN(D8940))=0),AND(NOT(E8940="Unknown"),ISBLANK(J8940)),AND(NOT(O8940="Unknown"),ISBLANK(R8940))),"Missing Information", INDEX(Table15[Entire Service Line Classification], MATCH(SUMIFS(Table15[Unique ID],Table15[System-Owned Portion],E8940,Table15[If Material Anything Other than "Lead" in Column E,Was Material Ever Previously Lead?],G8940,Table15[Customer-Owned Portion],O8940),Table15[Unique ID],0),0)))</f>
        <v/>
      </c>
      <c r="X8940"/>
    </row>
    <row r="8941" spans="2:24" x14ac:dyDescent="0.35">
      <c r="B8941" s="146"/>
      <c r="C8941" s="31"/>
      <c r="D8941" s="31"/>
      <c r="E8941" s="44"/>
      <c r="F8941" s="43"/>
      <c r="G8941" s="84"/>
      <c r="H8941" s="31"/>
      <c r="I8941" s="31"/>
      <c r="J8941" s="84"/>
      <c r="K8941" s="31"/>
      <c r="L8941" s="31"/>
      <c r="M8941" s="169"/>
      <c r="N8941" s="148"/>
      <c r="O8941" s="106"/>
      <c r="P8941" s="43"/>
      <c r="Q8941" s="31"/>
      <c r="R8941" s="84"/>
      <c r="S8941" s="31"/>
      <c r="T8941" s="31"/>
      <c r="U8941" s="169"/>
      <c r="V8941" s="150"/>
      <c r="W8941" s="342" t="str" cm="1">
        <f t="array" ref="W8941">IF(SUM(LEN(B8941:V8941))=0,"",IF(OR(OR(ISBLANK(F8941),SUM(LEN(C8941),LEN(D8941))=0),AND(NOT(E8941="Unknown"),ISBLANK(J8941)),AND(NOT(O8941="Unknown"),ISBLANK(R8941))),"Missing Information", INDEX(Table15[Entire Service Line Classification], MATCH(SUMIFS(Table15[Unique ID],Table15[System-Owned Portion],E8941,Table15[If Material Anything Other than "Lead" in Column E,Was Material Ever Previously Lead?],G8941,Table15[Customer-Owned Portion],O8941),Table15[Unique ID],0),0)))</f>
        <v/>
      </c>
      <c r="X8941"/>
    </row>
    <row r="8942" spans="2:24" x14ac:dyDescent="0.35">
      <c r="B8942" s="146"/>
      <c r="C8942" s="31"/>
      <c r="D8942" s="31"/>
      <c r="E8942" s="44"/>
      <c r="F8942" s="43"/>
      <c r="G8942" s="84"/>
      <c r="H8942" s="31"/>
      <c r="I8942" s="31"/>
      <c r="J8942" s="84"/>
      <c r="K8942" s="31"/>
      <c r="L8942" s="31"/>
      <c r="M8942" s="169"/>
      <c r="N8942" s="148"/>
      <c r="O8942" s="106"/>
      <c r="P8942" s="43"/>
      <c r="Q8942" s="31"/>
      <c r="R8942" s="84"/>
      <c r="S8942" s="31"/>
      <c r="T8942" s="31"/>
      <c r="U8942" s="169"/>
      <c r="V8942" s="150"/>
      <c r="W8942" s="342" t="str" cm="1">
        <f t="array" ref="W8942">IF(SUM(LEN(B8942:V8942))=0,"",IF(OR(OR(ISBLANK(F8942),SUM(LEN(C8942),LEN(D8942))=0),AND(NOT(E8942="Unknown"),ISBLANK(J8942)),AND(NOT(O8942="Unknown"),ISBLANK(R8942))),"Missing Information", INDEX(Table15[Entire Service Line Classification], MATCH(SUMIFS(Table15[Unique ID],Table15[System-Owned Portion],E8942,Table15[If Material Anything Other than "Lead" in Column E,Was Material Ever Previously Lead?],G8942,Table15[Customer-Owned Portion],O8942),Table15[Unique ID],0),0)))</f>
        <v/>
      </c>
      <c r="X8942"/>
    </row>
    <row r="8943" spans="2:24" x14ac:dyDescent="0.35">
      <c r="B8943" s="146"/>
      <c r="C8943" s="31"/>
      <c r="D8943" s="31"/>
      <c r="E8943" s="44"/>
      <c r="F8943" s="43"/>
      <c r="G8943" s="84"/>
      <c r="H8943" s="31"/>
      <c r="I8943" s="31"/>
      <c r="J8943" s="84"/>
      <c r="K8943" s="31"/>
      <c r="L8943" s="31"/>
      <c r="M8943" s="169"/>
      <c r="N8943" s="148"/>
      <c r="O8943" s="106"/>
      <c r="P8943" s="43"/>
      <c r="Q8943" s="31"/>
      <c r="R8943" s="84"/>
      <c r="S8943" s="31"/>
      <c r="T8943" s="31"/>
      <c r="U8943" s="169"/>
      <c r="V8943" s="150"/>
      <c r="W8943" s="342" t="str" cm="1">
        <f t="array" ref="W8943">IF(SUM(LEN(B8943:V8943))=0,"",IF(OR(OR(ISBLANK(F8943),SUM(LEN(C8943),LEN(D8943))=0),AND(NOT(E8943="Unknown"),ISBLANK(J8943)),AND(NOT(O8943="Unknown"),ISBLANK(R8943))),"Missing Information", INDEX(Table15[Entire Service Line Classification], MATCH(SUMIFS(Table15[Unique ID],Table15[System-Owned Portion],E8943,Table15[If Material Anything Other than "Lead" in Column E,Was Material Ever Previously Lead?],G8943,Table15[Customer-Owned Portion],O8943),Table15[Unique ID],0),0)))</f>
        <v/>
      </c>
      <c r="X8943"/>
    </row>
    <row r="8944" spans="2:24" x14ac:dyDescent="0.35">
      <c r="B8944" s="146"/>
      <c r="C8944" s="31"/>
      <c r="D8944" s="31"/>
      <c r="E8944" s="44"/>
      <c r="F8944" s="43"/>
      <c r="G8944" s="84"/>
      <c r="H8944" s="31"/>
      <c r="I8944" s="31"/>
      <c r="J8944" s="84"/>
      <c r="K8944" s="31"/>
      <c r="L8944" s="31"/>
      <c r="M8944" s="169"/>
      <c r="N8944" s="148"/>
      <c r="O8944" s="106"/>
      <c r="P8944" s="43"/>
      <c r="Q8944" s="31"/>
      <c r="R8944" s="84"/>
      <c r="S8944" s="31"/>
      <c r="T8944" s="31"/>
      <c r="U8944" s="169"/>
      <c r="V8944" s="150"/>
      <c r="W8944" s="342" t="str" cm="1">
        <f t="array" ref="W8944">IF(SUM(LEN(B8944:V8944))=0,"",IF(OR(OR(ISBLANK(F8944),SUM(LEN(C8944),LEN(D8944))=0),AND(NOT(E8944="Unknown"),ISBLANK(J8944)),AND(NOT(O8944="Unknown"),ISBLANK(R8944))),"Missing Information", INDEX(Table15[Entire Service Line Classification], MATCH(SUMIFS(Table15[Unique ID],Table15[System-Owned Portion],E8944,Table15[If Material Anything Other than "Lead" in Column E,Was Material Ever Previously Lead?],G8944,Table15[Customer-Owned Portion],O8944),Table15[Unique ID],0),0)))</f>
        <v/>
      </c>
      <c r="X8944"/>
    </row>
    <row r="8945" spans="2:24" x14ac:dyDescent="0.35">
      <c r="B8945" s="146"/>
      <c r="C8945" s="31"/>
      <c r="D8945" s="31"/>
      <c r="E8945" s="44"/>
      <c r="F8945" s="43"/>
      <c r="G8945" s="84"/>
      <c r="H8945" s="31"/>
      <c r="I8945" s="31"/>
      <c r="J8945" s="84"/>
      <c r="K8945" s="31"/>
      <c r="L8945" s="31"/>
      <c r="M8945" s="169"/>
      <c r="N8945" s="148"/>
      <c r="O8945" s="106"/>
      <c r="P8945" s="43"/>
      <c r="Q8945" s="31"/>
      <c r="R8945" s="84"/>
      <c r="S8945" s="31"/>
      <c r="T8945" s="31"/>
      <c r="U8945" s="169"/>
      <c r="V8945" s="150"/>
      <c r="W8945" s="342" t="str" cm="1">
        <f t="array" ref="W8945">IF(SUM(LEN(B8945:V8945))=0,"",IF(OR(OR(ISBLANK(F8945),SUM(LEN(C8945),LEN(D8945))=0),AND(NOT(E8945="Unknown"),ISBLANK(J8945)),AND(NOT(O8945="Unknown"),ISBLANK(R8945))),"Missing Information", INDEX(Table15[Entire Service Line Classification], MATCH(SUMIFS(Table15[Unique ID],Table15[System-Owned Portion],E8945,Table15[If Material Anything Other than "Lead" in Column E,Was Material Ever Previously Lead?],G8945,Table15[Customer-Owned Portion],O8945),Table15[Unique ID],0),0)))</f>
        <v/>
      </c>
      <c r="X8945"/>
    </row>
    <row r="8946" spans="2:24" x14ac:dyDescent="0.35">
      <c r="B8946" s="146"/>
      <c r="C8946" s="31"/>
      <c r="D8946" s="31"/>
      <c r="E8946" s="44"/>
      <c r="F8946" s="43"/>
      <c r="G8946" s="84"/>
      <c r="H8946" s="31"/>
      <c r="I8946" s="31"/>
      <c r="J8946" s="84"/>
      <c r="K8946" s="31"/>
      <c r="L8946" s="31"/>
      <c r="M8946" s="169"/>
      <c r="N8946" s="148"/>
      <c r="O8946" s="106"/>
      <c r="P8946" s="43"/>
      <c r="Q8946" s="31"/>
      <c r="R8946" s="84"/>
      <c r="S8946" s="31"/>
      <c r="T8946" s="31"/>
      <c r="U8946" s="169"/>
      <c r="V8946" s="150"/>
      <c r="W8946" s="342" t="str" cm="1">
        <f t="array" ref="W8946">IF(SUM(LEN(B8946:V8946))=0,"",IF(OR(OR(ISBLANK(F8946),SUM(LEN(C8946),LEN(D8946))=0),AND(NOT(E8946="Unknown"),ISBLANK(J8946)),AND(NOT(O8946="Unknown"),ISBLANK(R8946))),"Missing Information", INDEX(Table15[Entire Service Line Classification], MATCH(SUMIFS(Table15[Unique ID],Table15[System-Owned Portion],E8946,Table15[If Material Anything Other than "Lead" in Column E,Was Material Ever Previously Lead?],G8946,Table15[Customer-Owned Portion],O8946),Table15[Unique ID],0),0)))</f>
        <v/>
      </c>
      <c r="X8946"/>
    </row>
    <row r="8947" spans="2:24" x14ac:dyDescent="0.35">
      <c r="B8947" s="146"/>
      <c r="C8947" s="31"/>
      <c r="D8947" s="31"/>
      <c r="E8947" s="44"/>
      <c r="F8947" s="43"/>
      <c r="G8947" s="84"/>
      <c r="H8947" s="31"/>
      <c r="I8947" s="31"/>
      <c r="J8947" s="84"/>
      <c r="K8947" s="31"/>
      <c r="L8947" s="31"/>
      <c r="M8947" s="169"/>
      <c r="N8947" s="148"/>
      <c r="O8947" s="106"/>
      <c r="P8947" s="43"/>
      <c r="Q8947" s="31"/>
      <c r="R8947" s="84"/>
      <c r="S8947" s="31"/>
      <c r="T8947" s="31"/>
      <c r="U8947" s="169"/>
      <c r="V8947" s="150"/>
      <c r="W8947" s="342" t="str" cm="1">
        <f t="array" ref="W8947">IF(SUM(LEN(B8947:V8947))=0,"",IF(OR(OR(ISBLANK(F8947),SUM(LEN(C8947),LEN(D8947))=0),AND(NOT(E8947="Unknown"),ISBLANK(J8947)),AND(NOT(O8947="Unknown"),ISBLANK(R8947))),"Missing Information", INDEX(Table15[Entire Service Line Classification], MATCH(SUMIFS(Table15[Unique ID],Table15[System-Owned Portion],E8947,Table15[If Material Anything Other than "Lead" in Column E,Was Material Ever Previously Lead?],G8947,Table15[Customer-Owned Portion],O8947),Table15[Unique ID],0),0)))</f>
        <v/>
      </c>
      <c r="X8947"/>
    </row>
    <row r="8948" spans="2:24" x14ac:dyDescent="0.35">
      <c r="B8948" s="146"/>
      <c r="C8948" s="31"/>
      <c r="D8948" s="31"/>
      <c r="E8948" s="44"/>
      <c r="F8948" s="43"/>
      <c r="G8948" s="84"/>
      <c r="H8948" s="31"/>
      <c r="I8948" s="31"/>
      <c r="J8948" s="84"/>
      <c r="K8948" s="31"/>
      <c r="L8948" s="31"/>
      <c r="M8948" s="169"/>
      <c r="N8948" s="148"/>
      <c r="O8948" s="106"/>
      <c r="P8948" s="43"/>
      <c r="Q8948" s="31"/>
      <c r="R8948" s="84"/>
      <c r="S8948" s="31"/>
      <c r="T8948" s="31"/>
      <c r="U8948" s="169"/>
      <c r="V8948" s="150"/>
      <c r="W8948" s="342" t="str" cm="1">
        <f t="array" ref="W8948">IF(SUM(LEN(B8948:V8948))=0,"",IF(OR(OR(ISBLANK(F8948),SUM(LEN(C8948),LEN(D8948))=0),AND(NOT(E8948="Unknown"),ISBLANK(J8948)),AND(NOT(O8948="Unknown"),ISBLANK(R8948))),"Missing Information", INDEX(Table15[Entire Service Line Classification], MATCH(SUMIFS(Table15[Unique ID],Table15[System-Owned Portion],E8948,Table15[If Material Anything Other than "Lead" in Column E,Was Material Ever Previously Lead?],G8948,Table15[Customer-Owned Portion],O8948),Table15[Unique ID],0),0)))</f>
        <v/>
      </c>
      <c r="X8948"/>
    </row>
    <row r="8949" spans="2:24" x14ac:dyDescent="0.35">
      <c r="B8949" s="146"/>
      <c r="C8949" s="31"/>
      <c r="D8949" s="31"/>
      <c r="E8949" s="44"/>
      <c r="F8949" s="43"/>
      <c r="G8949" s="84"/>
      <c r="H8949" s="31"/>
      <c r="I8949" s="31"/>
      <c r="J8949" s="84"/>
      <c r="K8949" s="31"/>
      <c r="L8949" s="31"/>
      <c r="M8949" s="169"/>
      <c r="N8949" s="148"/>
      <c r="O8949" s="106"/>
      <c r="P8949" s="43"/>
      <c r="Q8949" s="31"/>
      <c r="R8949" s="84"/>
      <c r="S8949" s="31"/>
      <c r="T8949" s="31"/>
      <c r="U8949" s="169"/>
      <c r="V8949" s="150"/>
      <c r="W8949" s="342" t="str" cm="1">
        <f t="array" ref="W8949">IF(SUM(LEN(B8949:V8949))=0,"",IF(OR(OR(ISBLANK(F8949),SUM(LEN(C8949),LEN(D8949))=0),AND(NOT(E8949="Unknown"),ISBLANK(J8949)),AND(NOT(O8949="Unknown"),ISBLANK(R8949))),"Missing Information", INDEX(Table15[Entire Service Line Classification], MATCH(SUMIFS(Table15[Unique ID],Table15[System-Owned Portion],E8949,Table15[If Material Anything Other than "Lead" in Column E,Was Material Ever Previously Lead?],G8949,Table15[Customer-Owned Portion],O8949),Table15[Unique ID],0),0)))</f>
        <v/>
      </c>
      <c r="X8949"/>
    </row>
    <row r="8950" spans="2:24" x14ac:dyDescent="0.35">
      <c r="B8950" s="146"/>
      <c r="C8950" s="31"/>
      <c r="D8950" s="31"/>
      <c r="E8950" s="44"/>
      <c r="F8950" s="43"/>
      <c r="G8950" s="84"/>
      <c r="H8950" s="31"/>
      <c r="I8950" s="31"/>
      <c r="J8950" s="84"/>
      <c r="K8950" s="31"/>
      <c r="L8950" s="31"/>
      <c r="M8950" s="169"/>
      <c r="N8950" s="148"/>
      <c r="O8950" s="106"/>
      <c r="P8950" s="43"/>
      <c r="Q8950" s="31"/>
      <c r="R8950" s="84"/>
      <c r="S8950" s="31"/>
      <c r="T8950" s="31"/>
      <c r="U8950" s="169"/>
      <c r="V8950" s="150"/>
      <c r="W8950" s="342" t="str" cm="1">
        <f t="array" ref="W8950">IF(SUM(LEN(B8950:V8950))=0,"",IF(OR(OR(ISBLANK(F8950),SUM(LEN(C8950),LEN(D8950))=0),AND(NOT(E8950="Unknown"),ISBLANK(J8950)),AND(NOT(O8950="Unknown"),ISBLANK(R8950))),"Missing Information", INDEX(Table15[Entire Service Line Classification], MATCH(SUMIFS(Table15[Unique ID],Table15[System-Owned Portion],E8950,Table15[If Material Anything Other than "Lead" in Column E,Was Material Ever Previously Lead?],G8950,Table15[Customer-Owned Portion],O8950),Table15[Unique ID],0),0)))</f>
        <v/>
      </c>
      <c r="X8950"/>
    </row>
    <row r="8951" spans="2:24" x14ac:dyDescent="0.35">
      <c r="B8951" s="146"/>
      <c r="C8951" s="31"/>
      <c r="D8951" s="31"/>
      <c r="E8951" s="44"/>
      <c r="F8951" s="43"/>
      <c r="G8951" s="84"/>
      <c r="H8951" s="31"/>
      <c r="I8951" s="31"/>
      <c r="J8951" s="84"/>
      <c r="K8951" s="31"/>
      <c r="L8951" s="31"/>
      <c r="M8951" s="169"/>
      <c r="N8951" s="148"/>
      <c r="O8951" s="106"/>
      <c r="P8951" s="43"/>
      <c r="Q8951" s="31"/>
      <c r="R8951" s="84"/>
      <c r="S8951" s="31"/>
      <c r="T8951" s="31"/>
      <c r="U8951" s="169"/>
      <c r="V8951" s="150"/>
      <c r="W8951" s="342" t="str" cm="1">
        <f t="array" ref="W8951">IF(SUM(LEN(B8951:V8951))=0,"",IF(OR(OR(ISBLANK(F8951),SUM(LEN(C8951),LEN(D8951))=0),AND(NOT(E8951="Unknown"),ISBLANK(J8951)),AND(NOT(O8951="Unknown"),ISBLANK(R8951))),"Missing Information", INDEX(Table15[Entire Service Line Classification], MATCH(SUMIFS(Table15[Unique ID],Table15[System-Owned Portion],E8951,Table15[If Material Anything Other than "Lead" in Column E,Was Material Ever Previously Lead?],G8951,Table15[Customer-Owned Portion],O8951),Table15[Unique ID],0),0)))</f>
        <v/>
      </c>
      <c r="X8951"/>
    </row>
    <row r="8952" spans="2:24" x14ac:dyDescent="0.35">
      <c r="B8952" s="146"/>
      <c r="C8952" s="31"/>
      <c r="D8952" s="31"/>
      <c r="E8952" s="44"/>
      <c r="F8952" s="43"/>
      <c r="G8952" s="84"/>
      <c r="H8952" s="31"/>
      <c r="I8952" s="31"/>
      <c r="J8952" s="84"/>
      <c r="K8952" s="31"/>
      <c r="L8952" s="31"/>
      <c r="M8952" s="169"/>
      <c r="N8952" s="148"/>
      <c r="O8952" s="106"/>
      <c r="P8952" s="43"/>
      <c r="Q8952" s="31"/>
      <c r="R8952" s="84"/>
      <c r="S8952" s="31"/>
      <c r="T8952" s="31"/>
      <c r="U8952" s="169"/>
      <c r="V8952" s="150"/>
      <c r="W8952" s="342" t="str" cm="1">
        <f t="array" ref="W8952">IF(SUM(LEN(B8952:V8952))=0,"",IF(OR(OR(ISBLANK(F8952),SUM(LEN(C8952),LEN(D8952))=0),AND(NOT(E8952="Unknown"),ISBLANK(J8952)),AND(NOT(O8952="Unknown"),ISBLANK(R8952))),"Missing Information", INDEX(Table15[Entire Service Line Classification], MATCH(SUMIFS(Table15[Unique ID],Table15[System-Owned Portion],E8952,Table15[If Material Anything Other than "Lead" in Column E,Was Material Ever Previously Lead?],G8952,Table15[Customer-Owned Portion],O8952),Table15[Unique ID],0),0)))</f>
        <v/>
      </c>
      <c r="X8952"/>
    </row>
    <row r="8953" spans="2:24" x14ac:dyDescent="0.35">
      <c r="B8953" s="146"/>
      <c r="C8953" s="31"/>
      <c r="D8953" s="31"/>
      <c r="E8953" s="44"/>
      <c r="F8953" s="43"/>
      <c r="G8953" s="84"/>
      <c r="H8953" s="31"/>
      <c r="I8953" s="31"/>
      <c r="J8953" s="84"/>
      <c r="K8953" s="31"/>
      <c r="L8953" s="31"/>
      <c r="M8953" s="169"/>
      <c r="N8953" s="148"/>
      <c r="O8953" s="106"/>
      <c r="P8953" s="43"/>
      <c r="Q8953" s="31"/>
      <c r="R8953" s="84"/>
      <c r="S8953" s="31"/>
      <c r="T8953" s="31"/>
      <c r="U8953" s="169"/>
      <c r="V8953" s="150"/>
      <c r="W8953" s="342" t="str" cm="1">
        <f t="array" ref="W8953">IF(SUM(LEN(B8953:V8953))=0,"",IF(OR(OR(ISBLANK(F8953),SUM(LEN(C8953),LEN(D8953))=0),AND(NOT(E8953="Unknown"),ISBLANK(J8953)),AND(NOT(O8953="Unknown"),ISBLANK(R8953))),"Missing Information", INDEX(Table15[Entire Service Line Classification], MATCH(SUMIFS(Table15[Unique ID],Table15[System-Owned Portion],E8953,Table15[If Material Anything Other than "Lead" in Column E,Was Material Ever Previously Lead?],G8953,Table15[Customer-Owned Portion],O8953),Table15[Unique ID],0),0)))</f>
        <v/>
      </c>
      <c r="X8953"/>
    </row>
    <row r="8954" spans="2:24" x14ac:dyDescent="0.35">
      <c r="B8954" s="146"/>
      <c r="C8954" s="31"/>
      <c r="D8954" s="31"/>
      <c r="E8954" s="44"/>
      <c r="F8954" s="43"/>
      <c r="G8954" s="84"/>
      <c r="H8954" s="31"/>
      <c r="I8954" s="31"/>
      <c r="J8954" s="84"/>
      <c r="K8954" s="31"/>
      <c r="L8954" s="31"/>
      <c r="M8954" s="169"/>
      <c r="N8954" s="148"/>
      <c r="O8954" s="106"/>
      <c r="P8954" s="43"/>
      <c r="Q8954" s="31"/>
      <c r="R8954" s="84"/>
      <c r="S8954" s="31"/>
      <c r="T8954" s="31"/>
      <c r="U8954" s="169"/>
      <c r="V8954" s="150"/>
      <c r="W8954" s="342" t="str" cm="1">
        <f t="array" ref="W8954">IF(SUM(LEN(B8954:V8954))=0,"",IF(OR(OR(ISBLANK(F8954),SUM(LEN(C8954),LEN(D8954))=0),AND(NOT(E8954="Unknown"),ISBLANK(J8954)),AND(NOT(O8954="Unknown"),ISBLANK(R8954))),"Missing Information", INDEX(Table15[Entire Service Line Classification], MATCH(SUMIFS(Table15[Unique ID],Table15[System-Owned Portion],E8954,Table15[If Material Anything Other than "Lead" in Column E,Was Material Ever Previously Lead?],G8954,Table15[Customer-Owned Portion],O8954),Table15[Unique ID],0),0)))</f>
        <v/>
      </c>
      <c r="X8954"/>
    </row>
    <row r="8955" spans="2:24" x14ac:dyDescent="0.35">
      <c r="B8955" s="146"/>
      <c r="C8955" s="31"/>
      <c r="D8955" s="31"/>
      <c r="E8955" s="44"/>
      <c r="F8955" s="43"/>
      <c r="G8955" s="84"/>
      <c r="H8955" s="31"/>
      <c r="I8955" s="31"/>
      <c r="J8955" s="84"/>
      <c r="K8955" s="31"/>
      <c r="L8955" s="31"/>
      <c r="M8955" s="169"/>
      <c r="N8955" s="148"/>
      <c r="O8955" s="106"/>
      <c r="P8955" s="43"/>
      <c r="Q8955" s="31"/>
      <c r="R8955" s="84"/>
      <c r="S8955" s="31"/>
      <c r="T8955" s="31"/>
      <c r="U8955" s="169"/>
      <c r="V8955" s="150"/>
      <c r="W8955" s="342" t="str" cm="1">
        <f t="array" ref="W8955">IF(SUM(LEN(B8955:V8955))=0,"",IF(OR(OR(ISBLANK(F8955),SUM(LEN(C8955),LEN(D8955))=0),AND(NOT(E8955="Unknown"),ISBLANK(J8955)),AND(NOT(O8955="Unknown"),ISBLANK(R8955))),"Missing Information", INDEX(Table15[Entire Service Line Classification], MATCH(SUMIFS(Table15[Unique ID],Table15[System-Owned Portion],E8955,Table15[If Material Anything Other than "Lead" in Column E,Was Material Ever Previously Lead?],G8955,Table15[Customer-Owned Portion],O8955),Table15[Unique ID],0),0)))</f>
        <v/>
      </c>
      <c r="X8955"/>
    </row>
    <row r="8956" spans="2:24" x14ac:dyDescent="0.35">
      <c r="B8956" s="146"/>
      <c r="C8956" s="31"/>
      <c r="D8956" s="31"/>
      <c r="E8956" s="44"/>
      <c r="F8956" s="43"/>
      <c r="G8956" s="84"/>
      <c r="H8956" s="31"/>
      <c r="I8956" s="31"/>
      <c r="J8956" s="84"/>
      <c r="K8956" s="31"/>
      <c r="L8956" s="31"/>
      <c r="M8956" s="169"/>
      <c r="N8956" s="148"/>
      <c r="O8956" s="106"/>
      <c r="P8956" s="43"/>
      <c r="Q8956" s="31"/>
      <c r="R8956" s="84"/>
      <c r="S8956" s="31"/>
      <c r="T8956" s="31"/>
      <c r="U8956" s="169"/>
      <c r="V8956" s="150"/>
      <c r="W8956" s="342" t="str" cm="1">
        <f t="array" ref="W8956">IF(SUM(LEN(B8956:V8956))=0,"",IF(OR(OR(ISBLANK(F8956),SUM(LEN(C8956),LEN(D8956))=0),AND(NOT(E8956="Unknown"),ISBLANK(J8956)),AND(NOT(O8956="Unknown"),ISBLANK(R8956))),"Missing Information", INDEX(Table15[Entire Service Line Classification], MATCH(SUMIFS(Table15[Unique ID],Table15[System-Owned Portion],E8956,Table15[If Material Anything Other than "Lead" in Column E,Was Material Ever Previously Lead?],G8956,Table15[Customer-Owned Portion],O8956),Table15[Unique ID],0),0)))</f>
        <v/>
      </c>
      <c r="X8956"/>
    </row>
    <row r="8957" spans="2:24" x14ac:dyDescent="0.35">
      <c r="B8957" s="146"/>
      <c r="C8957" s="31"/>
      <c r="D8957" s="31"/>
      <c r="E8957" s="44"/>
      <c r="F8957" s="43"/>
      <c r="G8957" s="84"/>
      <c r="H8957" s="31"/>
      <c r="I8957" s="31"/>
      <c r="J8957" s="84"/>
      <c r="K8957" s="31"/>
      <c r="L8957" s="31"/>
      <c r="M8957" s="169"/>
      <c r="N8957" s="148"/>
      <c r="O8957" s="106"/>
      <c r="P8957" s="43"/>
      <c r="Q8957" s="31"/>
      <c r="R8957" s="84"/>
      <c r="S8957" s="31"/>
      <c r="T8957" s="31"/>
      <c r="U8957" s="169"/>
      <c r="V8957" s="150"/>
      <c r="W8957" s="342" t="str" cm="1">
        <f t="array" ref="W8957">IF(SUM(LEN(B8957:V8957))=0,"",IF(OR(OR(ISBLANK(F8957),SUM(LEN(C8957),LEN(D8957))=0),AND(NOT(E8957="Unknown"),ISBLANK(J8957)),AND(NOT(O8957="Unknown"),ISBLANK(R8957))),"Missing Information", INDEX(Table15[Entire Service Line Classification], MATCH(SUMIFS(Table15[Unique ID],Table15[System-Owned Portion],E8957,Table15[If Material Anything Other than "Lead" in Column E,Was Material Ever Previously Lead?],G8957,Table15[Customer-Owned Portion],O8957),Table15[Unique ID],0),0)))</f>
        <v/>
      </c>
      <c r="X8957"/>
    </row>
    <row r="8958" spans="2:24" x14ac:dyDescent="0.35">
      <c r="B8958" s="146"/>
      <c r="C8958" s="31"/>
      <c r="D8958" s="31"/>
      <c r="E8958" s="44"/>
      <c r="F8958" s="43"/>
      <c r="G8958" s="84"/>
      <c r="H8958" s="31"/>
      <c r="I8958" s="31"/>
      <c r="J8958" s="84"/>
      <c r="K8958" s="31"/>
      <c r="L8958" s="31"/>
      <c r="M8958" s="169"/>
      <c r="N8958" s="148"/>
      <c r="O8958" s="106"/>
      <c r="P8958" s="43"/>
      <c r="Q8958" s="31"/>
      <c r="R8958" s="84"/>
      <c r="S8958" s="31"/>
      <c r="T8958" s="31"/>
      <c r="U8958" s="169"/>
      <c r="V8958" s="150"/>
      <c r="W8958" s="342" t="str" cm="1">
        <f t="array" ref="W8958">IF(SUM(LEN(B8958:V8958))=0,"",IF(OR(OR(ISBLANK(F8958),SUM(LEN(C8958),LEN(D8958))=0),AND(NOT(E8958="Unknown"),ISBLANK(J8958)),AND(NOT(O8958="Unknown"),ISBLANK(R8958))),"Missing Information", INDEX(Table15[Entire Service Line Classification], MATCH(SUMIFS(Table15[Unique ID],Table15[System-Owned Portion],E8958,Table15[If Material Anything Other than "Lead" in Column E,Was Material Ever Previously Lead?],G8958,Table15[Customer-Owned Portion],O8958),Table15[Unique ID],0),0)))</f>
        <v/>
      </c>
      <c r="X8958"/>
    </row>
    <row r="8959" spans="2:24" x14ac:dyDescent="0.35">
      <c r="B8959" s="146"/>
      <c r="C8959" s="31"/>
      <c r="D8959" s="31"/>
      <c r="E8959" s="44"/>
      <c r="F8959" s="43"/>
      <c r="G8959" s="84"/>
      <c r="H8959" s="31"/>
      <c r="I8959" s="31"/>
      <c r="J8959" s="84"/>
      <c r="K8959" s="31"/>
      <c r="L8959" s="31"/>
      <c r="M8959" s="169"/>
      <c r="N8959" s="148"/>
      <c r="O8959" s="106"/>
      <c r="P8959" s="43"/>
      <c r="Q8959" s="31"/>
      <c r="R8959" s="84"/>
      <c r="S8959" s="31"/>
      <c r="T8959" s="31"/>
      <c r="U8959" s="169"/>
      <c r="V8959" s="150"/>
      <c r="W8959" s="342" t="str" cm="1">
        <f t="array" ref="W8959">IF(SUM(LEN(B8959:V8959))=0,"",IF(OR(OR(ISBLANK(F8959),SUM(LEN(C8959),LEN(D8959))=0),AND(NOT(E8959="Unknown"),ISBLANK(J8959)),AND(NOT(O8959="Unknown"),ISBLANK(R8959))),"Missing Information", INDEX(Table15[Entire Service Line Classification], MATCH(SUMIFS(Table15[Unique ID],Table15[System-Owned Portion],E8959,Table15[If Material Anything Other than "Lead" in Column E,Was Material Ever Previously Lead?],G8959,Table15[Customer-Owned Portion],O8959),Table15[Unique ID],0),0)))</f>
        <v/>
      </c>
      <c r="X8959"/>
    </row>
    <row r="8960" spans="2:24" x14ac:dyDescent="0.35">
      <c r="B8960" s="146"/>
      <c r="C8960" s="31"/>
      <c r="D8960" s="31"/>
      <c r="E8960" s="44"/>
      <c r="F8960" s="43"/>
      <c r="G8960" s="84"/>
      <c r="H8960" s="31"/>
      <c r="I8960" s="31"/>
      <c r="J8960" s="84"/>
      <c r="K8960" s="31"/>
      <c r="L8960" s="31"/>
      <c r="M8960" s="169"/>
      <c r="N8960" s="148"/>
      <c r="O8960" s="106"/>
      <c r="P8960" s="43"/>
      <c r="Q8960" s="31"/>
      <c r="R8960" s="84"/>
      <c r="S8960" s="31"/>
      <c r="T8960" s="31"/>
      <c r="U8960" s="169"/>
      <c r="V8960" s="150"/>
      <c r="W8960" s="342" t="str" cm="1">
        <f t="array" ref="W8960">IF(SUM(LEN(B8960:V8960))=0,"",IF(OR(OR(ISBLANK(F8960),SUM(LEN(C8960),LEN(D8960))=0),AND(NOT(E8960="Unknown"),ISBLANK(J8960)),AND(NOT(O8960="Unknown"),ISBLANK(R8960))),"Missing Information", INDEX(Table15[Entire Service Line Classification], MATCH(SUMIFS(Table15[Unique ID],Table15[System-Owned Portion],E8960,Table15[If Material Anything Other than "Lead" in Column E,Was Material Ever Previously Lead?],G8960,Table15[Customer-Owned Portion],O8960),Table15[Unique ID],0),0)))</f>
        <v/>
      </c>
      <c r="X8960"/>
    </row>
    <row r="8961" spans="2:24" x14ac:dyDescent="0.35">
      <c r="B8961" s="146"/>
      <c r="C8961" s="31"/>
      <c r="D8961" s="31"/>
      <c r="E8961" s="44"/>
      <c r="F8961" s="43"/>
      <c r="G8961" s="84"/>
      <c r="H8961" s="31"/>
      <c r="I8961" s="31"/>
      <c r="J8961" s="84"/>
      <c r="K8961" s="31"/>
      <c r="L8961" s="31"/>
      <c r="M8961" s="169"/>
      <c r="N8961" s="148"/>
      <c r="O8961" s="106"/>
      <c r="P8961" s="43"/>
      <c r="Q8961" s="31"/>
      <c r="R8961" s="84"/>
      <c r="S8961" s="31"/>
      <c r="T8961" s="31"/>
      <c r="U8961" s="169"/>
      <c r="V8961" s="150"/>
      <c r="W8961" s="342" t="str" cm="1">
        <f t="array" ref="W8961">IF(SUM(LEN(B8961:V8961))=0,"",IF(OR(OR(ISBLANK(F8961),SUM(LEN(C8961),LEN(D8961))=0),AND(NOT(E8961="Unknown"),ISBLANK(J8961)),AND(NOT(O8961="Unknown"),ISBLANK(R8961))),"Missing Information", INDEX(Table15[Entire Service Line Classification], MATCH(SUMIFS(Table15[Unique ID],Table15[System-Owned Portion],E8961,Table15[If Material Anything Other than "Lead" in Column E,Was Material Ever Previously Lead?],G8961,Table15[Customer-Owned Portion],O8961),Table15[Unique ID],0),0)))</f>
        <v/>
      </c>
      <c r="X8961"/>
    </row>
    <row r="8962" spans="2:24" x14ac:dyDescent="0.35">
      <c r="B8962" s="146"/>
      <c r="C8962" s="31"/>
      <c r="D8962" s="31"/>
      <c r="E8962" s="44"/>
      <c r="F8962" s="43"/>
      <c r="G8962" s="84"/>
      <c r="H8962" s="31"/>
      <c r="I8962" s="31"/>
      <c r="J8962" s="84"/>
      <c r="K8962" s="31"/>
      <c r="L8962" s="31"/>
      <c r="M8962" s="169"/>
      <c r="N8962" s="148"/>
      <c r="O8962" s="106"/>
      <c r="P8962" s="43"/>
      <c r="Q8962" s="31"/>
      <c r="R8962" s="84"/>
      <c r="S8962" s="31"/>
      <c r="T8962" s="31"/>
      <c r="U8962" s="169"/>
      <c r="V8962" s="150"/>
      <c r="W8962" s="342" t="str" cm="1">
        <f t="array" ref="W8962">IF(SUM(LEN(B8962:V8962))=0,"",IF(OR(OR(ISBLANK(F8962),SUM(LEN(C8962),LEN(D8962))=0),AND(NOT(E8962="Unknown"),ISBLANK(J8962)),AND(NOT(O8962="Unknown"),ISBLANK(R8962))),"Missing Information", INDEX(Table15[Entire Service Line Classification], MATCH(SUMIFS(Table15[Unique ID],Table15[System-Owned Portion],E8962,Table15[If Material Anything Other than "Lead" in Column E,Was Material Ever Previously Lead?],G8962,Table15[Customer-Owned Portion],O8962),Table15[Unique ID],0),0)))</f>
        <v/>
      </c>
      <c r="X8962"/>
    </row>
    <row r="8963" spans="2:24" x14ac:dyDescent="0.35">
      <c r="B8963" s="146"/>
      <c r="C8963" s="31"/>
      <c r="D8963" s="31"/>
      <c r="E8963" s="44"/>
      <c r="F8963" s="43"/>
      <c r="G8963" s="84"/>
      <c r="H8963" s="31"/>
      <c r="I8963" s="31"/>
      <c r="J8963" s="84"/>
      <c r="K8963" s="31"/>
      <c r="L8963" s="31"/>
      <c r="M8963" s="169"/>
      <c r="N8963" s="148"/>
      <c r="O8963" s="106"/>
      <c r="P8963" s="43"/>
      <c r="Q8963" s="31"/>
      <c r="R8963" s="84"/>
      <c r="S8963" s="31"/>
      <c r="T8963" s="31"/>
      <c r="U8963" s="169"/>
      <c r="V8963" s="150"/>
      <c r="W8963" s="342" t="str" cm="1">
        <f t="array" ref="W8963">IF(SUM(LEN(B8963:V8963))=0,"",IF(OR(OR(ISBLANK(F8963),SUM(LEN(C8963),LEN(D8963))=0),AND(NOT(E8963="Unknown"),ISBLANK(J8963)),AND(NOT(O8963="Unknown"),ISBLANK(R8963))),"Missing Information", INDEX(Table15[Entire Service Line Classification], MATCH(SUMIFS(Table15[Unique ID],Table15[System-Owned Portion],E8963,Table15[If Material Anything Other than "Lead" in Column E,Was Material Ever Previously Lead?],G8963,Table15[Customer-Owned Portion],O8963),Table15[Unique ID],0),0)))</f>
        <v/>
      </c>
      <c r="X8963"/>
    </row>
    <row r="8964" spans="2:24" x14ac:dyDescent="0.35">
      <c r="B8964" s="146"/>
      <c r="C8964" s="31"/>
      <c r="D8964" s="31"/>
      <c r="E8964" s="44"/>
      <c r="F8964" s="43"/>
      <c r="G8964" s="84"/>
      <c r="H8964" s="31"/>
      <c r="I8964" s="31"/>
      <c r="J8964" s="84"/>
      <c r="K8964" s="31"/>
      <c r="L8964" s="31"/>
      <c r="M8964" s="169"/>
      <c r="N8964" s="148"/>
      <c r="O8964" s="106"/>
      <c r="P8964" s="43"/>
      <c r="Q8964" s="31"/>
      <c r="R8964" s="84"/>
      <c r="S8964" s="31"/>
      <c r="T8964" s="31"/>
      <c r="U8964" s="169"/>
      <c r="V8964" s="150"/>
      <c r="W8964" s="342" t="str" cm="1">
        <f t="array" ref="W8964">IF(SUM(LEN(B8964:V8964))=0,"",IF(OR(OR(ISBLANK(F8964),SUM(LEN(C8964),LEN(D8964))=0),AND(NOT(E8964="Unknown"),ISBLANK(J8964)),AND(NOT(O8964="Unknown"),ISBLANK(R8964))),"Missing Information", INDEX(Table15[Entire Service Line Classification], MATCH(SUMIFS(Table15[Unique ID],Table15[System-Owned Portion],E8964,Table15[If Material Anything Other than "Lead" in Column E,Was Material Ever Previously Lead?],G8964,Table15[Customer-Owned Portion],O8964),Table15[Unique ID],0),0)))</f>
        <v/>
      </c>
      <c r="X8964"/>
    </row>
    <row r="8965" spans="2:24" x14ac:dyDescent="0.35">
      <c r="B8965" s="146"/>
      <c r="C8965" s="31"/>
      <c r="D8965" s="31"/>
      <c r="E8965" s="44"/>
      <c r="F8965" s="43"/>
      <c r="G8965" s="84"/>
      <c r="H8965" s="31"/>
      <c r="I8965" s="31"/>
      <c r="J8965" s="84"/>
      <c r="K8965" s="31"/>
      <c r="L8965" s="31"/>
      <c r="M8965" s="169"/>
      <c r="N8965" s="148"/>
      <c r="O8965" s="106"/>
      <c r="P8965" s="43"/>
      <c r="Q8965" s="31"/>
      <c r="R8965" s="84"/>
      <c r="S8965" s="31"/>
      <c r="T8965" s="31"/>
      <c r="U8965" s="169"/>
      <c r="V8965" s="150"/>
      <c r="W8965" s="342" t="str" cm="1">
        <f t="array" ref="W8965">IF(SUM(LEN(B8965:V8965))=0,"",IF(OR(OR(ISBLANK(F8965),SUM(LEN(C8965),LEN(D8965))=0),AND(NOT(E8965="Unknown"),ISBLANK(J8965)),AND(NOT(O8965="Unknown"),ISBLANK(R8965))),"Missing Information", INDEX(Table15[Entire Service Line Classification], MATCH(SUMIFS(Table15[Unique ID],Table15[System-Owned Portion],E8965,Table15[If Material Anything Other than "Lead" in Column E,Was Material Ever Previously Lead?],G8965,Table15[Customer-Owned Portion],O8965),Table15[Unique ID],0),0)))</f>
        <v/>
      </c>
      <c r="X8965"/>
    </row>
    <row r="8966" spans="2:24" x14ac:dyDescent="0.35">
      <c r="B8966" s="146"/>
      <c r="C8966" s="31"/>
      <c r="D8966" s="31"/>
      <c r="E8966" s="44"/>
      <c r="F8966" s="43"/>
      <c r="G8966" s="84"/>
      <c r="H8966" s="31"/>
      <c r="I8966" s="31"/>
      <c r="J8966" s="84"/>
      <c r="K8966" s="31"/>
      <c r="L8966" s="31"/>
      <c r="M8966" s="169"/>
      <c r="N8966" s="148"/>
      <c r="O8966" s="106"/>
      <c r="P8966" s="43"/>
      <c r="Q8966" s="31"/>
      <c r="R8966" s="84"/>
      <c r="S8966" s="31"/>
      <c r="T8966" s="31"/>
      <c r="U8966" s="169"/>
      <c r="V8966" s="150"/>
      <c r="W8966" s="342" t="str" cm="1">
        <f t="array" ref="W8966">IF(SUM(LEN(B8966:V8966))=0,"",IF(OR(OR(ISBLANK(F8966),SUM(LEN(C8966),LEN(D8966))=0),AND(NOT(E8966="Unknown"),ISBLANK(J8966)),AND(NOT(O8966="Unknown"),ISBLANK(R8966))),"Missing Information", INDEX(Table15[Entire Service Line Classification], MATCH(SUMIFS(Table15[Unique ID],Table15[System-Owned Portion],E8966,Table15[If Material Anything Other than "Lead" in Column E,Was Material Ever Previously Lead?],G8966,Table15[Customer-Owned Portion],O8966),Table15[Unique ID],0),0)))</f>
        <v/>
      </c>
      <c r="X8966"/>
    </row>
    <row r="8967" spans="2:24" x14ac:dyDescent="0.35">
      <c r="B8967" s="146"/>
      <c r="C8967" s="31"/>
      <c r="D8967" s="31"/>
      <c r="E8967" s="44"/>
      <c r="F8967" s="43"/>
      <c r="G8967" s="84"/>
      <c r="H8967" s="31"/>
      <c r="I8967" s="31"/>
      <c r="J8967" s="84"/>
      <c r="K8967" s="31"/>
      <c r="L8967" s="31"/>
      <c r="M8967" s="169"/>
      <c r="N8967" s="148"/>
      <c r="O8967" s="106"/>
      <c r="P8967" s="43"/>
      <c r="Q8967" s="31"/>
      <c r="R8967" s="84"/>
      <c r="S8967" s="31"/>
      <c r="T8967" s="31"/>
      <c r="U8967" s="169"/>
      <c r="V8967" s="150"/>
      <c r="W8967" s="342" t="str" cm="1">
        <f t="array" ref="W8967">IF(SUM(LEN(B8967:V8967))=0,"",IF(OR(OR(ISBLANK(F8967),SUM(LEN(C8967),LEN(D8967))=0),AND(NOT(E8967="Unknown"),ISBLANK(J8967)),AND(NOT(O8967="Unknown"),ISBLANK(R8967))),"Missing Information", INDEX(Table15[Entire Service Line Classification], MATCH(SUMIFS(Table15[Unique ID],Table15[System-Owned Portion],E8967,Table15[If Material Anything Other than "Lead" in Column E,Was Material Ever Previously Lead?],G8967,Table15[Customer-Owned Portion],O8967),Table15[Unique ID],0),0)))</f>
        <v/>
      </c>
      <c r="X8967"/>
    </row>
    <row r="8968" spans="2:24" x14ac:dyDescent="0.35">
      <c r="B8968" s="146"/>
      <c r="C8968" s="31"/>
      <c r="D8968" s="31"/>
      <c r="E8968" s="44"/>
      <c r="F8968" s="43"/>
      <c r="G8968" s="84"/>
      <c r="H8968" s="31"/>
      <c r="I8968" s="31"/>
      <c r="J8968" s="84"/>
      <c r="K8968" s="31"/>
      <c r="L8968" s="31"/>
      <c r="M8968" s="169"/>
      <c r="N8968" s="148"/>
      <c r="O8968" s="106"/>
      <c r="P8968" s="43"/>
      <c r="Q8968" s="31"/>
      <c r="R8968" s="84"/>
      <c r="S8968" s="31"/>
      <c r="T8968" s="31"/>
      <c r="U8968" s="169"/>
      <c r="V8968" s="150"/>
      <c r="W8968" s="342" t="str" cm="1">
        <f t="array" ref="W8968">IF(SUM(LEN(B8968:V8968))=0,"",IF(OR(OR(ISBLANK(F8968),SUM(LEN(C8968),LEN(D8968))=0),AND(NOT(E8968="Unknown"),ISBLANK(J8968)),AND(NOT(O8968="Unknown"),ISBLANK(R8968))),"Missing Information", INDEX(Table15[Entire Service Line Classification], MATCH(SUMIFS(Table15[Unique ID],Table15[System-Owned Portion],E8968,Table15[If Material Anything Other than "Lead" in Column E,Was Material Ever Previously Lead?],G8968,Table15[Customer-Owned Portion],O8968),Table15[Unique ID],0),0)))</f>
        <v/>
      </c>
      <c r="X8968"/>
    </row>
    <row r="8969" spans="2:24" x14ac:dyDescent="0.35">
      <c r="B8969" s="146"/>
      <c r="C8969" s="31"/>
      <c r="D8969" s="31"/>
      <c r="E8969" s="44"/>
      <c r="F8969" s="43"/>
      <c r="G8969" s="84"/>
      <c r="H8969" s="31"/>
      <c r="I8969" s="31"/>
      <c r="J8969" s="84"/>
      <c r="K8969" s="31"/>
      <c r="L8969" s="31"/>
      <c r="M8969" s="169"/>
      <c r="N8969" s="148"/>
      <c r="O8969" s="106"/>
      <c r="P8969" s="43"/>
      <c r="Q8969" s="31"/>
      <c r="R8969" s="84"/>
      <c r="S8969" s="31"/>
      <c r="T8969" s="31"/>
      <c r="U8969" s="169"/>
      <c r="V8969" s="150"/>
      <c r="W8969" s="342" t="str" cm="1">
        <f t="array" ref="W8969">IF(SUM(LEN(B8969:V8969))=0,"",IF(OR(OR(ISBLANK(F8969),SUM(LEN(C8969),LEN(D8969))=0),AND(NOT(E8969="Unknown"),ISBLANK(J8969)),AND(NOT(O8969="Unknown"),ISBLANK(R8969))),"Missing Information", INDEX(Table15[Entire Service Line Classification], MATCH(SUMIFS(Table15[Unique ID],Table15[System-Owned Portion],E8969,Table15[If Material Anything Other than "Lead" in Column E,Was Material Ever Previously Lead?],G8969,Table15[Customer-Owned Portion],O8969),Table15[Unique ID],0),0)))</f>
        <v/>
      </c>
      <c r="X8969"/>
    </row>
    <row r="8970" spans="2:24" x14ac:dyDescent="0.35">
      <c r="B8970" s="146"/>
      <c r="C8970" s="31"/>
      <c r="D8970" s="31"/>
      <c r="E8970" s="44"/>
      <c r="F8970" s="43"/>
      <c r="G8970" s="84"/>
      <c r="H8970" s="31"/>
      <c r="I8970" s="31"/>
      <c r="J8970" s="84"/>
      <c r="K8970" s="31"/>
      <c r="L8970" s="31"/>
      <c r="M8970" s="169"/>
      <c r="N8970" s="148"/>
      <c r="O8970" s="106"/>
      <c r="P8970" s="43"/>
      <c r="Q8970" s="31"/>
      <c r="R8970" s="84"/>
      <c r="S8970" s="31"/>
      <c r="T8970" s="31"/>
      <c r="U8970" s="169"/>
      <c r="V8970" s="150"/>
      <c r="W8970" s="342" t="str" cm="1">
        <f t="array" ref="W8970">IF(SUM(LEN(B8970:V8970))=0,"",IF(OR(OR(ISBLANK(F8970),SUM(LEN(C8970),LEN(D8970))=0),AND(NOT(E8970="Unknown"),ISBLANK(J8970)),AND(NOT(O8970="Unknown"),ISBLANK(R8970))),"Missing Information", INDEX(Table15[Entire Service Line Classification], MATCH(SUMIFS(Table15[Unique ID],Table15[System-Owned Portion],E8970,Table15[If Material Anything Other than "Lead" in Column E,Was Material Ever Previously Lead?],G8970,Table15[Customer-Owned Portion],O8970),Table15[Unique ID],0),0)))</f>
        <v/>
      </c>
      <c r="X8970"/>
    </row>
    <row r="8971" spans="2:24" x14ac:dyDescent="0.35">
      <c r="B8971" s="146"/>
      <c r="C8971" s="31"/>
      <c r="D8971" s="31"/>
      <c r="E8971" s="44"/>
      <c r="F8971" s="43"/>
      <c r="G8971" s="84"/>
      <c r="H8971" s="31"/>
      <c r="I8971" s="31"/>
      <c r="J8971" s="84"/>
      <c r="K8971" s="31"/>
      <c r="L8971" s="31"/>
      <c r="M8971" s="169"/>
      <c r="N8971" s="148"/>
      <c r="O8971" s="106"/>
      <c r="P8971" s="43"/>
      <c r="Q8971" s="31"/>
      <c r="R8971" s="84"/>
      <c r="S8971" s="31"/>
      <c r="T8971" s="31"/>
      <c r="U8971" s="169"/>
      <c r="V8971" s="150"/>
      <c r="W8971" s="342" t="str" cm="1">
        <f t="array" ref="W8971">IF(SUM(LEN(B8971:V8971))=0,"",IF(OR(OR(ISBLANK(F8971),SUM(LEN(C8971),LEN(D8971))=0),AND(NOT(E8971="Unknown"),ISBLANK(J8971)),AND(NOT(O8971="Unknown"),ISBLANK(R8971))),"Missing Information", INDEX(Table15[Entire Service Line Classification], MATCH(SUMIFS(Table15[Unique ID],Table15[System-Owned Portion],E8971,Table15[If Material Anything Other than "Lead" in Column E,Was Material Ever Previously Lead?],G8971,Table15[Customer-Owned Portion],O8971),Table15[Unique ID],0),0)))</f>
        <v/>
      </c>
      <c r="X8971"/>
    </row>
    <row r="8972" spans="2:24" x14ac:dyDescent="0.35">
      <c r="B8972" s="146"/>
      <c r="C8972" s="31"/>
      <c r="D8972" s="31"/>
      <c r="E8972" s="44"/>
      <c r="F8972" s="43"/>
      <c r="G8972" s="84"/>
      <c r="H8972" s="31"/>
      <c r="I8972" s="31"/>
      <c r="J8972" s="84"/>
      <c r="K8972" s="31"/>
      <c r="L8972" s="31"/>
      <c r="M8972" s="169"/>
      <c r="N8972" s="148"/>
      <c r="O8972" s="106"/>
      <c r="P8972" s="43"/>
      <c r="Q8972" s="31"/>
      <c r="R8972" s="84"/>
      <c r="S8972" s="31"/>
      <c r="T8972" s="31"/>
      <c r="U8972" s="169"/>
      <c r="V8972" s="150"/>
      <c r="W8972" s="342" t="str" cm="1">
        <f t="array" ref="W8972">IF(SUM(LEN(B8972:V8972))=0,"",IF(OR(OR(ISBLANK(F8972),SUM(LEN(C8972),LEN(D8972))=0),AND(NOT(E8972="Unknown"),ISBLANK(J8972)),AND(NOT(O8972="Unknown"),ISBLANK(R8972))),"Missing Information", INDEX(Table15[Entire Service Line Classification], MATCH(SUMIFS(Table15[Unique ID],Table15[System-Owned Portion],E8972,Table15[If Material Anything Other than "Lead" in Column E,Was Material Ever Previously Lead?],G8972,Table15[Customer-Owned Portion],O8972),Table15[Unique ID],0),0)))</f>
        <v/>
      </c>
      <c r="X8972"/>
    </row>
    <row r="8973" spans="2:24" x14ac:dyDescent="0.35">
      <c r="B8973" s="146"/>
      <c r="C8973" s="31"/>
      <c r="D8973" s="31"/>
      <c r="E8973" s="44"/>
      <c r="F8973" s="43"/>
      <c r="G8973" s="84"/>
      <c r="H8973" s="31"/>
      <c r="I8973" s="31"/>
      <c r="J8973" s="84"/>
      <c r="K8973" s="31"/>
      <c r="L8973" s="31"/>
      <c r="M8973" s="169"/>
      <c r="N8973" s="148"/>
      <c r="O8973" s="106"/>
      <c r="P8973" s="43"/>
      <c r="Q8973" s="31"/>
      <c r="R8973" s="84"/>
      <c r="S8973" s="31"/>
      <c r="T8973" s="31"/>
      <c r="U8973" s="169"/>
      <c r="V8973" s="150"/>
      <c r="W8973" s="342" t="str" cm="1">
        <f t="array" ref="W8973">IF(SUM(LEN(B8973:V8973))=0,"",IF(OR(OR(ISBLANK(F8973),SUM(LEN(C8973),LEN(D8973))=0),AND(NOT(E8973="Unknown"),ISBLANK(J8973)),AND(NOT(O8973="Unknown"),ISBLANK(R8973))),"Missing Information", INDEX(Table15[Entire Service Line Classification], MATCH(SUMIFS(Table15[Unique ID],Table15[System-Owned Portion],E8973,Table15[If Material Anything Other than "Lead" in Column E,Was Material Ever Previously Lead?],G8973,Table15[Customer-Owned Portion],O8973),Table15[Unique ID],0),0)))</f>
        <v/>
      </c>
      <c r="X8973"/>
    </row>
    <row r="8974" spans="2:24" x14ac:dyDescent="0.35">
      <c r="B8974" s="146"/>
      <c r="C8974" s="31"/>
      <c r="D8974" s="31"/>
      <c r="E8974" s="44"/>
      <c r="F8974" s="43"/>
      <c r="G8974" s="84"/>
      <c r="H8974" s="31"/>
      <c r="I8974" s="31"/>
      <c r="J8974" s="84"/>
      <c r="K8974" s="31"/>
      <c r="L8974" s="31"/>
      <c r="M8974" s="169"/>
      <c r="N8974" s="148"/>
      <c r="O8974" s="106"/>
      <c r="P8974" s="43"/>
      <c r="Q8974" s="31"/>
      <c r="R8974" s="84"/>
      <c r="S8974" s="31"/>
      <c r="T8974" s="31"/>
      <c r="U8974" s="169"/>
      <c r="V8974" s="150"/>
      <c r="W8974" s="342" t="str" cm="1">
        <f t="array" ref="W8974">IF(SUM(LEN(B8974:V8974))=0,"",IF(OR(OR(ISBLANK(F8974),SUM(LEN(C8974),LEN(D8974))=0),AND(NOT(E8974="Unknown"),ISBLANK(J8974)),AND(NOT(O8974="Unknown"),ISBLANK(R8974))),"Missing Information", INDEX(Table15[Entire Service Line Classification], MATCH(SUMIFS(Table15[Unique ID],Table15[System-Owned Portion],E8974,Table15[If Material Anything Other than "Lead" in Column E,Was Material Ever Previously Lead?],G8974,Table15[Customer-Owned Portion],O8974),Table15[Unique ID],0),0)))</f>
        <v/>
      </c>
      <c r="X8974"/>
    </row>
    <row r="8975" spans="2:24" x14ac:dyDescent="0.35">
      <c r="B8975" s="146"/>
      <c r="C8975" s="31"/>
      <c r="D8975" s="31"/>
      <c r="E8975" s="44"/>
      <c r="F8975" s="43"/>
      <c r="G8975" s="84"/>
      <c r="H8975" s="31"/>
      <c r="I8975" s="31"/>
      <c r="J8975" s="84"/>
      <c r="K8975" s="31"/>
      <c r="L8975" s="31"/>
      <c r="M8975" s="169"/>
      <c r="N8975" s="148"/>
      <c r="O8975" s="106"/>
      <c r="P8975" s="43"/>
      <c r="Q8975" s="31"/>
      <c r="R8975" s="84"/>
      <c r="S8975" s="31"/>
      <c r="T8975" s="31"/>
      <c r="U8975" s="169"/>
      <c r="V8975" s="150"/>
      <c r="W8975" s="342" t="str" cm="1">
        <f t="array" ref="W8975">IF(SUM(LEN(B8975:V8975))=0,"",IF(OR(OR(ISBLANK(F8975),SUM(LEN(C8975),LEN(D8975))=0),AND(NOT(E8975="Unknown"),ISBLANK(J8975)),AND(NOT(O8975="Unknown"),ISBLANK(R8975))),"Missing Information", INDEX(Table15[Entire Service Line Classification], MATCH(SUMIFS(Table15[Unique ID],Table15[System-Owned Portion],E8975,Table15[If Material Anything Other than "Lead" in Column E,Was Material Ever Previously Lead?],G8975,Table15[Customer-Owned Portion],O8975),Table15[Unique ID],0),0)))</f>
        <v/>
      </c>
      <c r="X8975"/>
    </row>
    <row r="8976" spans="2:24" x14ac:dyDescent="0.35">
      <c r="B8976" s="146"/>
      <c r="C8976" s="31"/>
      <c r="D8976" s="31"/>
      <c r="E8976" s="44"/>
      <c r="F8976" s="43"/>
      <c r="G8976" s="84"/>
      <c r="H8976" s="31"/>
      <c r="I8976" s="31"/>
      <c r="J8976" s="84"/>
      <c r="K8976" s="31"/>
      <c r="L8976" s="31"/>
      <c r="M8976" s="169"/>
      <c r="N8976" s="148"/>
      <c r="O8976" s="106"/>
      <c r="P8976" s="43"/>
      <c r="Q8976" s="31"/>
      <c r="R8976" s="84"/>
      <c r="S8976" s="31"/>
      <c r="T8976" s="31"/>
      <c r="U8976" s="169"/>
      <c r="V8976" s="150"/>
      <c r="W8976" s="342" t="str" cm="1">
        <f t="array" ref="W8976">IF(SUM(LEN(B8976:V8976))=0,"",IF(OR(OR(ISBLANK(F8976),SUM(LEN(C8976),LEN(D8976))=0),AND(NOT(E8976="Unknown"),ISBLANK(J8976)),AND(NOT(O8976="Unknown"),ISBLANK(R8976))),"Missing Information", INDEX(Table15[Entire Service Line Classification], MATCH(SUMIFS(Table15[Unique ID],Table15[System-Owned Portion],E8976,Table15[If Material Anything Other than "Lead" in Column E,Was Material Ever Previously Lead?],G8976,Table15[Customer-Owned Portion],O8976),Table15[Unique ID],0),0)))</f>
        <v/>
      </c>
      <c r="X8976"/>
    </row>
    <row r="8977" spans="2:24" x14ac:dyDescent="0.35">
      <c r="B8977" s="146"/>
      <c r="C8977" s="31"/>
      <c r="D8977" s="31"/>
      <c r="E8977" s="44"/>
      <c r="F8977" s="43"/>
      <c r="G8977" s="84"/>
      <c r="H8977" s="31"/>
      <c r="I8977" s="31"/>
      <c r="J8977" s="84"/>
      <c r="K8977" s="31"/>
      <c r="L8977" s="31"/>
      <c r="M8977" s="169"/>
      <c r="N8977" s="148"/>
      <c r="O8977" s="106"/>
      <c r="P8977" s="43"/>
      <c r="Q8977" s="31"/>
      <c r="R8977" s="84"/>
      <c r="S8977" s="31"/>
      <c r="T8977" s="31"/>
      <c r="U8977" s="169"/>
      <c r="V8977" s="150"/>
      <c r="W8977" s="342" t="str" cm="1">
        <f t="array" ref="W8977">IF(SUM(LEN(B8977:V8977))=0,"",IF(OR(OR(ISBLANK(F8977),SUM(LEN(C8977),LEN(D8977))=0),AND(NOT(E8977="Unknown"),ISBLANK(J8977)),AND(NOT(O8977="Unknown"),ISBLANK(R8977))),"Missing Information", INDEX(Table15[Entire Service Line Classification], MATCH(SUMIFS(Table15[Unique ID],Table15[System-Owned Portion],E8977,Table15[If Material Anything Other than "Lead" in Column E,Was Material Ever Previously Lead?],G8977,Table15[Customer-Owned Portion],O8977),Table15[Unique ID],0),0)))</f>
        <v/>
      </c>
      <c r="X8977"/>
    </row>
    <row r="8978" spans="2:24" x14ac:dyDescent="0.35">
      <c r="B8978" s="146"/>
      <c r="C8978" s="31"/>
      <c r="D8978" s="31"/>
      <c r="E8978" s="44"/>
      <c r="F8978" s="43"/>
      <c r="G8978" s="84"/>
      <c r="H8978" s="31"/>
      <c r="I8978" s="31"/>
      <c r="J8978" s="84"/>
      <c r="K8978" s="31"/>
      <c r="L8978" s="31"/>
      <c r="M8978" s="169"/>
      <c r="N8978" s="148"/>
      <c r="O8978" s="106"/>
      <c r="P8978" s="43"/>
      <c r="Q8978" s="31"/>
      <c r="R8978" s="84"/>
      <c r="S8978" s="31"/>
      <c r="T8978" s="31"/>
      <c r="U8978" s="169"/>
      <c r="V8978" s="150"/>
      <c r="W8978" s="342" t="str" cm="1">
        <f t="array" ref="W8978">IF(SUM(LEN(B8978:V8978))=0,"",IF(OR(OR(ISBLANK(F8978),SUM(LEN(C8978),LEN(D8978))=0),AND(NOT(E8978="Unknown"),ISBLANK(J8978)),AND(NOT(O8978="Unknown"),ISBLANK(R8978))),"Missing Information", INDEX(Table15[Entire Service Line Classification], MATCH(SUMIFS(Table15[Unique ID],Table15[System-Owned Portion],E8978,Table15[If Material Anything Other than "Lead" in Column E,Was Material Ever Previously Lead?],G8978,Table15[Customer-Owned Portion],O8978),Table15[Unique ID],0),0)))</f>
        <v/>
      </c>
      <c r="X8978"/>
    </row>
    <row r="8979" spans="2:24" x14ac:dyDescent="0.35">
      <c r="B8979" s="146"/>
      <c r="C8979" s="31"/>
      <c r="D8979" s="31"/>
      <c r="E8979" s="44"/>
      <c r="F8979" s="43"/>
      <c r="G8979" s="84"/>
      <c r="H8979" s="31"/>
      <c r="I8979" s="31"/>
      <c r="J8979" s="84"/>
      <c r="K8979" s="31"/>
      <c r="L8979" s="31"/>
      <c r="M8979" s="169"/>
      <c r="N8979" s="148"/>
      <c r="O8979" s="106"/>
      <c r="P8979" s="43"/>
      <c r="Q8979" s="31"/>
      <c r="R8979" s="84"/>
      <c r="S8979" s="31"/>
      <c r="T8979" s="31"/>
      <c r="U8979" s="169"/>
      <c r="V8979" s="150"/>
      <c r="W8979" s="342" t="str" cm="1">
        <f t="array" ref="W8979">IF(SUM(LEN(B8979:V8979))=0,"",IF(OR(OR(ISBLANK(F8979),SUM(LEN(C8979),LEN(D8979))=0),AND(NOT(E8979="Unknown"),ISBLANK(J8979)),AND(NOT(O8979="Unknown"),ISBLANK(R8979))),"Missing Information", INDEX(Table15[Entire Service Line Classification], MATCH(SUMIFS(Table15[Unique ID],Table15[System-Owned Portion],E8979,Table15[If Material Anything Other than "Lead" in Column E,Was Material Ever Previously Lead?],G8979,Table15[Customer-Owned Portion],O8979),Table15[Unique ID],0),0)))</f>
        <v/>
      </c>
      <c r="X8979"/>
    </row>
    <row r="8980" spans="2:24" x14ac:dyDescent="0.35">
      <c r="B8980" s="146"/>
      <c r="C8980" s="31"/>
      <c r="D8980" s="31"/>
      <c r="E8980" s="44"/>
      <c r="F8980" s="43"/>
      <c r="G8980" s="84"/>
      <c r="H8980" s="31"/>
      <c r="I8980" s="31"/>
      <c r="J8980" s="84"/>
      <c r="K8980" s="31"/>
      <c r="L8980" s="31"/>
      <c r="M8980" s="169"/>
      <c r="N8980" s="148"/>
      <c r="O8980" s="106"/>
      <c r="P8980" s="43"/>
      <c r="Q8980" s="31"/>
      <c r="R8980" s="84"/>
      <c r="S8980" s="31"/>
      <c r="T8980" s="31"/>
      <c r="U8980" s="169"/>
      <c r="V8980" s="150"/>
      <c r="W8980" s="342" t="str" cm="1">
        <f t="array" ref="W8980">IF(SUM(LEN(B8980:V8980))=0,"",IF(OR(OR(ISBLANK(F8980),SUM(LEN(C8980),LEN(D8980))=0),AND(NOT(E8980="Unknown"),ISBLANK(J8980)),AND(NOT(O8980="Unknown"),ISBLANK(R8980))),"Missing Information", INDEX(Table15[Entire Service Line Classification], MATCH(SUMIFS(Table15[Unique ID],Table15[System-Owned Portion],E8980,Table15[If Material Anything Other than "Lead" in Column E,Was Material Ever Previously Lead?],G8980,Table15[Customer-Owned Portion],O8980),Table15[Unique ID],0),0)))</f>
        <v/>
      </c>
      <c r="X8980"/>
    </row>
    <row r="8981" spans="2:24" x14ac:dyDescent="0.35">
      <c r="B8981" s="146"/>
      <c r="C8981" s="31"/>
      <c r="D8981" s="31"/>
      <c r="E8981" s="44"/>
      <c r="F8981" s="43"/>
      <c r="G8981" s="84"/>
      <c r="H8981" s="31"/>
      <c r="I8981" s="31"/>
      <c r="J8981" s="84"/>
      <c r="K8981" s="31"/>
      <c r="L8981" s="31"/>
      <c r="M8981" s="169"/>
      <c r="N8981" s="148"/>
      <c r="O8981" s="106"/>
      <c r="P8981" s="43"/>
      <c r="Q8981" s="31"/>
      <c r="R8981" s="84"/>
      <c r="S8981" s="31"/>
      <c r="T8981" s="31"/>
      <c r="U8981" s="169"/>
      <c r="V8981" s="150"/>
      <c r="W8981" s="342" t="str" cm="1">
        <f t="array" ref="W8981">IF(SUM(LEN(B8981:V8981))=0,"",IF(OR(OR(ISBLANK(F8981),SUM(LEN(C8981),LEN(D8981))=0),AND(NOT(E8981="Unknown"),ISBLANK(J8981)),AND(NOT(O8981="Unknown"),ISBLANK(R8981))),"Missing Information", INDEX(Table15[Entire Service Line Classification], MATCH(SUMIFS(Table15[Unique ID],Table15[System-Owned Portion],E8981,Table15[If Material Anything Other than "Lead" in Column E,Was Material Ever Previously Lead?],G8981,Table15[Customer-Owned Portion],O8981),Table15[Unique ID],0),0)))</f>
        <v/>
      </c>
      <c r="X8981"/>
    </row>
    <row r="8982" spans="2:24" x14ac:dyDescent="0.35">
      <c r="B8982" s="146"/>
      <c r="C8982" s="31"/>
      <c r="D8982" s="31"/>
      <c r="E8982" s="44"/>
      <c r="F8982" s="43"/>
      <c r="G8982" s="84"/>
      <c r="H8982" s="31"/>
      <c r="I8982" s="31"/>
      <c r="J8982" s="84"/>
      <c r="K8982" s="31"/>
      <c r="L8982" s="31"/>
      <c r="M8982" s="169"/>
      <c r="N8982" s="148"/>
      <c r="O8982" s="106"/>
      <c r="P8982" s="43"/>
      <c r="Q8982" s="31"/>
      <c r="R8982" s="84"/>
      <c r="S8982" s="31"/>
      <c r="T8982" s="31"/>
      <c r="U8982" s="169"/>
      <c r="V8982" s="150"/>
      <c r="W8982" s="342" t="str" cm="1">
        <f t="array" ref="W8982">IF(SUM(LEN(B8982:V8982))=0,"",IF(OR(OR(ISBLANK(F8982),SUM(LEN(C8982),LEN(D8982))=0),AND(NOT(E8982="Unknown"),ISBLANK(J8982)),AND(NOT(O8982="Unknown"),ISBLANK(R8982))),"Missing Information", INDEX(Table15[Entire Service Line Classification], MATCH(SUMIFS(Table15[Unique ID],Table15[System-Owned Portion],E8982,Table15[If Material Anything Other than "Lead" in Column E,Was Material Ever Previously Lead?],G8982,Table15[Customer-Owned Portion],O8982),Table15[Unique ID],0),0)))</f>
        <v/>
      </c>
      <c r="X8982"/>
    </row>
    <row r="8983" spans="2:24" x14ac:dyDescent="0.35">
      <c r="B8983" s="146"/>
      <c r="C8983" s="31"/>
      <c r="D8983" s="31"/>
      <c r="E8983" s="44"/>
      <c r="F8983" s="43"/>
      <c r="G8983" s="84"/>
      <c r="H8983" s="31"/>
      <c r="I8983" s="31"/>
      <c r="J8983" s="84"/>
      <c r="K8983" s="31"/>
      <c r="L8983" s="31"/>
      <c r="M8983" s="169"/>
      <c r="N8983" s="148"/>
      <c r="O8983" s="106"/>
      <c r="P8983" s="43"/>
      <c r="Q8983" s="31"/>
      <c r="R8983" s="84"/>
      <c r="S8983" s="31"/>
      <c r="T8983" s="31"/>
      <c r="U8983" s="169"/>
      <c r="V8983" s="150"/>
      <c r="W8983" s="342" t="str" cm="1">
        <f t="array" ref="W8983">IF(SUM(LEN(B8983:V8983))=0,"",IF(OR(OR(ISBLANK(F8983),SUM(LEN(C8983),LEN(D8983))=0),AND(NOT(E8983="Unknown"),ISBLANK(J8983)),AND(NOT(O8983="Unknown"),ISBLANK(R8983))),"Missing Information", INDEX(Table15[Entire Service Line Classification], MATCH(SUMIFS(Table15[Unique ID],Table15[System-Owned Portion],E8983,Table15[If Material Anything Other than "Lead" in Column E,Was Material Ever Previously Lead?],G8983,Table15[Customer-Owned Portion],O8983),Table15[Unique ID],0),0)))</f>
        <v/>
      </c>
      <c r="X8983"/>
    </row>
    <row r="8984" spans="2:24" x14ac:dyDescent="0.35">
      <c r="B8984" s="146"/>
      <c r="C8984" s="31"/>
      <c r="D8984" s="31"/>
      <c r="E8984" s="44"/>
      <c r="F8984" s="43"/>
      <c r="G8984" s="84"/>
      <c r="H8984" s="31"/>
      <c r="I8984" s="31"/>
      <c r="J8984" s="84"/>
      <c r="K8984" s="31"/>
      <c r="L8984" s="31"/>
      <c r="M8984" s="169"/>
      <c r="N8984" s="148"/>
      <c r="O8984" s="106"/>
      <c r="P8984" s="43"/>
      <c r="Q8984" s="31"/>
      <c r="R8984" s="84"/>
      <c r="S8984" s="31"/>
      <c r="T8984" s="31"/>
      <c r="U8984" s="169"/>
      <c r="V8984" s="150"/>
      <c r="W8984" s="342" t="str" cm="1">
        <f t="array" ref="W8984">IF(SUM(LEN(B8984:V8984))=0,"",IF(OR(OR(ISBLANK(F8984),SUM(LEN(C8984),LEN(D8984))=0),AND(NOT(E8984="Unknown"),ISBLANK(J8984)),AND(NOT(O8984="Unknown"),ISBLANK(R8984))),"Missing Information", INDEX(Table15[Entire Service Line Classification], MATCH(SUMIFS(Table15[Unique ID],Table15[System-Owned Portion],E8984,Table15[If Material Anything Other than "Lead" in Column E,Was Material Ever Previously Lead?],G8984,Table15[Customer-Owned Portion],O8984),Table15[Unique ID],0),0)))</f>
        <v/>
      </c>
      <c r="X8984"/>
    </row>
    <row r="8985" spans="2:24" x14ac:dyDescent="0.35">
      <c r="B8985" s="146"/>
      <c r="C8985" s="31"/>
      <c r="D8985" s="31"/>
      <c r="E8985" s="44"/>
      <c r="F8985" s="43"/>
      <c r="G8985" s="84"/>
      <c r="H8985" s="31"/>
      <c r="I8985" s="31"/>
      <c r="J8985" s="84"/>
      <c r="K8985" s="31"/>
      <c r="L8985" s="31"/>
      <c r="M8985" s="169"/>
      <c r="N8985" s="148"/>
      <c r="O8985" s="106"/>
      <c r="P8985" s="43"/>
      <c r="Q8985" s="31"/>
      <c r="R8985" s="84"/>
      <c r="S8985" s="31"/>
      <c r="T8985" s="31"/>
      <c r="U8985" s="169"/>
      <c r="V8985" s="150"/>
      <c r="W8985" s="342" t="str" cm="1">
        <f t="array" ref="W8985">IF(SUM(LEN(B8985:V8985))=0,"",IF(OR(OR(ISBLANK(F8985),SUM(LEN(C8985),LEN(D8985))=0),AND(NOT(E8985="Unknown"),ISBLANK(J8985)),AND(NOT(O8985="Unknown"),ISBLANK(R8985))),"Missing Information", INDEX(Table15[Entire Service Line Classification], MATCH(SUMIFS(Table15[Unique ID],Table15[System-Owned Portion],E8985,Table15[If Material Anything Other than "Lead" in Column E,Was Material Ever Previously Lead?],G8985,Table15[Customer-Owned Portion],O8985),Table15[Unique ID],0),0)))</f>
        <v/>
      </c>
      <c r="X8985"/>
    </row>
    <row r="8986" spans="2:24" x14ac:dyDescent="0.35">
      <c r="B8986" s="146"/>
      <c r="C8986" s="31"/>
      <c r="D8986" s="31"/>
      <c r="E8986" s="44"/>
      <c r="F8986" s="43"/>
      <c r="G8986" s="84"/>
      <c r="H8986" s="31"/>
      <c r="I8986" s="31"/>
      <c r="J8986" s="84"/>
      <c r="K8986" s="31"/>
      <c r="L8986" s="31"/>
      <c r="M8986" s="169"/>
      <c r="N8986" s="148"/>
      <c r="O8986" s="106"/>
      <c r="P8986" s="43"/>
      <c r="Q8986" s="31"/>
      <c r="R8986" s="84"/>
      <c r="S8986" s="31"/>
      <c r="T8986" s="31"/>
      <c r="U8986" s="169"/>
      <c r="V8986" s="150"/>
      <c r="W8986" s="342" t="str" cm="1">
        <f t="array" ref="W8986">IF(SUM(LEN(B8986:V8986))=0,"",IF(OR(OR(ISBLANK(F8986),SUM(LEN(C8986),LEN(D8986))=0),AND(NOT(E8986="Unknown"),ISBLANK(J8986)),AND(NOT(O8986="Unknown"),ISBLANK(R8986))),"Missing Information", INDEX(Table15[Entire Service Line Classification], MATCH(SUMIFS(Table15[Unique ID],Table15[System-Owned Portion],E8986,Table15[If Material Anything Other than "Lead" in Column E,Was Material Ever Previously Lead?],G8986,Table15[Customer-Owned Portion],O8986),Table15[Unique ID],0),0)))</f>
        <v/>
      </c>
      <c r="X8986"/>
    </row>
    <row r="8987" spans="2:24" x14ac:dyDescent="0.35">
      <c r="B8987" s="146"/>
      <c r="C8987" s="31"/>
      <c r="D8987" s="31"/>
      <c r="E8987" s="44"/>
      <c r="F8987" s="43"/>
      <c r="G8987" s="84"/>
      <c r="H8987" s="31"/>
      <c r="I8987" s="31"/>
      <c r="J8987" s="84"/>
      <c r="K8987" s="31"/>
      <c r="L8987" s="31"/>
      <c r="M8987" s="169"/>
      <c r="N8987" s="148"/>
      <c r="O8987" s="106"/>
      <c r="P8987" s="43"/>
      <c r="Q8987" s="31"/>
      <c r="R8987" s="84"/>
      <c r="S8987" s="31"/>
      <c r="T8987" s="31"/>
      <c r="U8987" s="169"/>
      <c r="V8987" s="150"/>
      <c r="W8987" s="342" t="str" cm="1">
        <f t="array" ref="W8987">IF(SUM(LEN(B8987:V8987))=0,"",IF(OR(OR(ISBLANK(F8987),SUM(LEN(C8987),LEN(D8987))=0),AND(NOT(E8987="Unknown"),ISBLANK(J8987)),AND(NOT(O8987="Unknown"),ISBLANK(R8987))),"Missing Information", INDEX(Table15[Entire Service Line Classification], MATCH(SUMIFS(Table15[Unique ID],Table15[System-Owned Portion],E8987,Table15[If Material Anything Other than "Lead" in Column E,Was Material Ever Previously Lead?],G8987,Table15[Customer-Owned Portion],O8987),Table15[Unique ID],0),0)))</f>
        <v/>
      </c>
      <c r="X8987"/>
    </row>
    <row r="8988" spans="2:24" x14ac:dyDescent="0.35">
      <c r="B8988" s="146"/>
      <c r="C8988" s="31"/>
      <c r="D8988" s="31"/>
      <c r="E8988" s="44"/>
      <c r="F8988" s="43"/>
      <c r="G8988" s="84"/>
      <c r="H8988" s="31"/>
      <c r="I8988" s="31"/>
      <c r="J8988" s="84"/>
      <c r="K8988" s="31"/>
      <c r="L8988" s="31"/>
      <c r="M8988" s="169"/>
      <c r="N8988" s="148"/>
      <c r="O8988" s="106"/>
      <c r="P8988" s="43"/>
      <c r="Q8988" s="31"/>
      <c r="R8988" s="84"/>
      <c r="S8988" s="31"/>
      <c r="T8988" s="31"/>
      <c r="U8988" s="169"/>
      <c r="V8988" s="150"/>
      <c r="W8988" s="342" t="str" cm="1">
        <f t="array" ref="W8988">IF(SUM(LEN(B8988:V8988))=0,"",IF(OR(OR(ISBLANK(F8988),SUM(LEN(C8988),LEN(D8988))=0),AND(NOT(E8988="Unknown"),ISBLANK(J8988)),AND(NOT(O8988="Unknown"),ISBLANK(R8988))),"Missing Information", INDEX(Table15[Entire Service Line Classification], MATCH(SUMIFS(Table15[Unique ID],Table15[System-Owned Portion],E8988,Table15[If Material Anything Other than "Lead" in Column E,Was Material Ever Previously Lead?],G8988,Table15[Customer-Owned Portion],O8988),Table15[Unique ID],0),0)))</f>
        <v/>
      </c>
      <c r="X8988"/>
    </row>
    <row r="8989" spans="2:24" x14ac:dyDescent="0.35">
      <c r="B8989" s="146"/>
      <c r="C8989" s="31"/>
      <c r="D8989" s="31"/>
      <c r="E8989" s="44"/>
      <c r="F8989" s="43"/>
      <c r="G8989" s="84"/>
      <c r="H8989" s="31"/>
      <c r="I8989" s="31"/>
      <c r="J8989" s="84"/>
      <c r="K8989" s="31"/>
      <c r="L8989" s="31"/>
      <c r="M8989" s="169"/>
      <c r="N8989" s="148"/>
      <c r="O8989" s="106"/>
      <c r="P8989" s="43"/>
      <c r="Q8989" s="31"/>
      <c r="R8989" s="84"/>
      <c r="S8989" s="31"/>
      <c r="T8989" s="31"/>
      <c r="U8989" s="169"/>
      <c r="V8989" s="150"/>
      <c r="W8989" s="342" t="str" cm="1">
        <f t="array" ref="W8989">IF(SUM(LEN(B8989:V8989))=0,"",IF(OR(OR(ISBLANK(F8989),SUM(LEN(C8989),LEN(D8989))=0),AND(NOT(E8989="Unknown"),ISBLANK(J8989)),AND(NOT(O8989="Unknown"),ISBLANK(R8989))),"Missing Information", INDEX(Table15[Entire Service Line Classification], MATCH(SUMIFS(Table15[Unique ID],Table15[System-Owned Portion],E8989,Table15[If Material Anything Other than "Lead" in Column E,Was Material Ever Previously Lead?],G8989,Table15[Customer-Owned Portion],O8989),Table15[Unique ID],0),0)))</f>
        <v/>
      </c>
      <c r="X8989"/>
    </row>
    <row r="8990" spans="2:24" x14ac:dyDescent="0.35">
      <c r="B8990" s="146"/>
      <c r="C8990" s="31"/>
      <c r="D8990" s="31"/>
      <c r="E8990" s="44"/>
      <c r="F8990" s="43"/>
      <c r="G8990" s="84"/>
      <c r="H8990" s="31"/>
      <c r="I8990" s="31"/>
      <c r="J8990" s="84"/>
      <c r="K8990" s="31"/>
      <c r="L8990" s="31"/>
      <c r="M8990" s="169"/>
      <c r="N8990" s="148"/>
      <c r="O8990" s="106"/>
      <c r="P8990" s="43"/>
      <c r="Q8990" s="31"/>
      <c r="R8990" s="84"/>
      <c r="S8990" s="31"/>
      <c r="T8990" s="31"/>
      <c r="U8990" s="169"/>
      <c r="V8990" s="150"/>
      <c r="W8990" s="342" t="str" cm="1">
        <f t="array" ref="W8990">IF(SUM(LEN(B8990:V8990))=0,"",IF(OR(OR(ISBLANK(F8990),SUM(LEN(C8990),LEN(D8990))=0),AND(NOT(E8990="Unknown"),ISBLANK(J8990)),AND(NOT(O8990="Unknown"),ISBLANK(R8990))),"Missing Information", INDEX(Table15[Entire Service Line Classification], MATCH(SUMIFS(Table15[Unique ID],Table15[System-Owned Portion],E8990,Table15[If Material Anything Other than "Lead" in Column E,Was Material Ever Previously Lead?],G8990,Table15[Customer-Owned Portion],O8990),Table15[Unique ID],0),0)))</f>
        <v/>
      </c>
      <c r="X8990"/>
    </row>
    <row r="8991" spans="2:24" x14ac:dyDescent="0.35">
      <c r="B8991" s="146"/>
      <c r="C8991" s="31"/>
      <c r="D8991" s="31"/>
      <c r="E8991" s="44"/>
      <c r="F8991" s="43"/>
      <c r="G8991" s="84"/>
      <c r="H8991" s="31"/>
      <c r="I8991" s="31"/>
      <c r="J8991" s="84"/>
      <c r="K8991" s="31"/>
      <c r="L8991" s="31"/>
      <c r="M8991" s="169"/>
      <c r="N8991" s="148"/>
      <c r="O8991" s="106"/>
      <c r="P8991" s="43"/>
      <c r="Q8991" s="31"/>
      <c r="R8991" s="84"/>
      <c r="S8991" s="31"/>
      <c r="T8991" s="31"/>
      <c r="U8991" s="169"/>
      <c r="V8991" s="150"/>
      <c r="W8991" s="342" t="str" cm="1">
        <f t="array" ref="W8991">IF(SUM(LEN(B8991:V8991))=0,"",IF(OR(OR(ISBLANK(F8991),SUM(LEN(C8991),LEN(D8991))=0),AND(NOT(E8991="Unknown"),ISBLANK(J8991)),AND(NOT(O8991="Unknown"),ISBLANK(R8991))),"Missing Information", INDEX(Table15[Entire Service Line Classification], MATCH(SUMIFS(Table15[Unique ID],Table15[System-Owned Portion],E8991,Table15[If Material Anything Other than "Lead" in Column E,Was Material Ever Previously Lead?],G8991,Table15[Customer-Owned Portion],O8991),Table15[Unique ID],0),0)))</f>
        <v/>
      </c>
      <c r="X8991"/>
    </row>
    <row r="8992" spans="2:24" x14ac:dyDescent="0.35">
      <c r="B8992" s="146"/>
      <c r="C8992" s="31"/>
      <c r="D8992" s="31"/>
      <c r="E8992" s="44"/>
      <c r="F8992" s="43"/>
      <c r="G8992" s="84"/>
      <c r="H8992" s="31"/>
      <c r="I8992" s="31"/>
      <c r="J8992" s="84"/>
      <c r="K8992" s="31"/>
      <c r="L8992" s="31"/>
      <c r="M8992" s="169"/>
      <c r="N8992" s="148"/>
      <c r="O8992" s="106"/>
      <c r="P8992" s="43"/>
      <c r="Q8992" s="31"/>
      <c r="R8992" s="84"/>
      <c r="S8992" s="31"/>
      <c r="T8992" s="31"/>
      <c r="U8992" s="169"/>
      <c r="V8992" s="150"/>
      <c r="W8992" s="342" t="str" cm="1">
        <f t="array" ref="W8992">IF(SUM(LEN(B8992:V8992))=0,"",IF(OR(OR(ISBLANK(F8992),SUM(LEN(C8992),LEN(D8992))=0),AND(NOT(E8992="Unknown"),ISBLANK(J8992)),AND(NOT(O8992="Unknown"),ISBLANK(R8992))),"Missing Information", INDEX(Table15[Entire Service Line Classification], MATCH(SUMIFS(Table15[Unique ID],Table15[System-Owned Portion],E8992,Table15[If Material Anything Other than "Lead" in Column E,Was Material Ever Previously Lead?],G8992,Table15[Customer-Owned Portion],O8992),Table15[Unique ID],0),0)))</f>
        <v/>
      </c>
      <c r="X8992"/>
    </row>
    <row r="8993" spans="2:24" x14ac:dyDescent="0.35">
      <c r="B8993" s="146"/>
      <c r="C8993" s="31"/>
      <c r="D8993" s="31"/>
      <c r="E8993" s="44"/>
      <c r="F8993" s="43"/>
      <c r="G8993" s="84"/>
      <c r="H8993" s="31"/>
      <c r="I8993" s="31"/>
      <c r="J8993" s="84"/>
      <c r="K8993" s="31"/>
      <c r="L8993" s="31"/>
      <c r="M8993" s="169"/>
      <c r="N8993" s="148"/>
      <c r="O8993" s="106"/>
      <c r="P8993" s="43"/>
      <c r="Q8993" s="31"/>
      <c r="R8993" s="84"/>
      <c r="S8993" s="31"/>
      <c r="T8993" s="31"/>
      <c r="U8993" s="169"/>
      <c r="V8993" s="150"/>
      <c r="W8993" s="342" t="str" cm="1">
        <f t="array" ref="W8993">IF(SUM(LEN(B8993:V8993))=0,"",IF(OR(OR(ISBLANK(F8993),SUM(LEN(C8993),LEN(D8993))=0),AND(NOT(E8993="Unknown"),ISBLANK(J8993)),AND(NOT(O8993="Unknown"),ISBLANK(R8993))),"Missing Information", INDEX(Table15[Entire Service Line Classification], MATCH(SUMIFS(Table15[Unique ID],Table15[System-Owned Portion],E8993,Table15[If Material Anything Other than "Lead" in Column E,Was Material Ever Previously Lead?],G8993,Table15[Customer-Owned Portion],O8993),Table15[Unique ID],0),0)))</f>
        <v/>
      </c>
      <c r="X8993"/>
    </row>
    <row r="8994" spans="2:24" x14ac:dyDescent="0.35">
      <c r="B8994" s="146"/>
      <c r="C8994" s="31"/>
      <c r="D8994" s="31"/>
      <c r="E8994" s="44"/>
      <c r="F8994" s="43"/>
      <c r="G8994" s="84"/>
      <c r="H8994" s="31"/>
      <c r="I8994" s="31"/>
      <c r="J8994" s="84"/>
      <c r="K8994" s="31"/>
      <c r="L8994" s="31"/>
      <c r="M8994" s="169"/>
      <c r="N8994" s="148"/>
      <c r="O8994" s="106"/>
      <c r="P8994" s="43"/>
      <c r="Q8994" s="31"/>
      <c r="R8994" s="84"/>
      <c r="S8994" s="31"/>
      <c r="T8994" s="31"/>
      <c r="U8994" s="169"/>
      <c r="V8994" s="150"/>
      <c r="W8994" s="342" t="str" cm="1">
        <f t="array" ref="W8994">IF(SUM(LEN(B8994:V8994))=0,"",IF(OR(OR(ISBLANK(F8994),SUM(LEN(C8994),LEN(D8994))=0),AND(NOT(E8994="Unknown"),ISBLANK(J8994)),AND(NOT(O8994="Unknown"),ISBLANK(R8994))),"Missing Information", INDEX(Table15[Entire Service Line Classification], MATCH(SUMIFS(Table15[Unique ID],Table15[System-Owned Portion],E8994,Table15[If Material Anything Other than "Lead" in Column E,Was Material Ever Previously Lead?],G8994,Table15[Customer-Owned Portion],O8994),Table15[Unique ID],0),0)))</f>
        <v/>
      </c>
      <c r="X8994"/>
    </row>
    <row r="8995" spans="2:24" x14ac:dyDescent="0.35">
      <c r="B8995" s="146"/>
      <c r="C8995" s="31"/>
      <c r="D8995" s="31"/>
      <c r="E8995" s="44"/>
      <c r="F8995" s="43"/>
      <c r="G8995" s="84"/>
      <c r="H8995" s="31"/>
      <c r="I8995" s="31"/>
      <c r="J8995" s="84"/>
      <c r="K8995" s="31"/>
      <c r="L8995" s="31"/>
      <c r="M8995" s="169"/>
      <c r="N8995" s="148"/>
      <c r="O8995" s="106"/>
      <c r="P8995" s="43"/>
      <c r="Q8995" s="31"/>
      <c r="R8995" s="84"/>
      <c r="S8995" s="31"/>
      <c r="T8995" s="31"/>
      <c r="U8995" s="169"/>
      <c r="V8995" s="150"/>
      <c r="W8995" s="342" t="str" cm="1">
        <f t="array" ref="W8995">IF(SUM(LEN(B8995:V8995))=0,"",IF(OR(OR(ISBLANK(F8995),SUM(LEN(C8995),LEN(D8995))=0),AND(NOT(E8995="Unknown"),ISBLANK(J8995)),AND(NOT(O8995="Unknown"),ISBLANK(R8995))),"Missing Information", INDEX(Table15[Entire Service Line Classification], MATCH(SUMIFS(Table15[Unique ID],Table15[System-Owned Portion],E8995,Table15[If Material Anything Other than "Lead" in Column E,Was Material Ever Previously Lead?],G8995,Table15[Customer-Owned Portion],O8995),Table15[Unique ID],0),0)))</f>
        <v/>
      </c>
      <c r="X8995"/>
    </row>
    <row r="8996" spans="2:24" x14ac:dyDescent="0.35">
      <c r="B8996" s="146"/>
      <c r="C8996" s="31"/>
      <c r="D8996" s="31"/>
      <c r="E8996" s="44"/>
      <c r="F8996" s="43"/>
      <c r="G8996" s="84"/>
      <c r="H8996" s="31"/>
      <c r="I8996" s="31"/>
      <c r="J8996" s="84"/>
      <c r="K8996" s="31"/>
      <c r="L8996" s="31"/>
      <c r="M8996" s="169"/>
      <c r="N8996" s="148"/>
      <c r="O8996" s="106"/>
      <c r="P8996" s="43"/>
      <c r="Q8996" s="31"/>
      <c r="R8996" s="84"/>
      <c r="S8996" s="31"/>
      <c r="T8996" s="31"/>
      <c r="U8996" s="169"/>
      <c r="V8996" s="150"/>
      <c r="W8996" s="342" t="str" cm="1">
        <f t="array" ref="W8996">IF(SUM(LEN(B8996:V8996))=0,"",IF(OR(OR(ISBLANK(F8996),SUM(LEN(C8996),LEN(D8996))=0),AND(NOT(E8996="Unknown"),ISBLANK(J8996)),AND(NOT(O8996="Unknown"),ISBLANK(R8996))),"Missing Information", INDEX(Table15[Entire Service Line Classification], MATCH(SUMIFS(Table15[Unique ID],Table15[System-Owned Portion],E8996,Table15[If Material Anything Other than "Lead" in Column E,Was Material Ever Previously Lead?],G8996,Table15[Customer-Owned Portion],O8996),Table15[Unique ID],0),0)))</f>
        <v/>
      </c>
      <c r="X8996"/>
    </row>
    <row r="8997" spans="2:24" x14ac:dyDescent="0.35">
      <c r="B8997" s="146"/>
      <c r="C8997" s="31"/>
      <c r="D8997" s="31"/>
      <c r="E8997" s="44"/>
      <c r="F8997" s="43"/>
      <c r="G8997" s="84"/>
      <c r="H8997" s="31"/>
      <c r="I8997" s="31"/>
      <c r="J8997" s="84"/>
      <c r="K8997" s="31"/>
      <c r="L8997" s="31"/>
      <c r="M8997" s="169"/>
      <c r="N8997" s="148"/>
      <c r="O8997" s="106"/>
      <c r="P8997" s="43"/>
      <c r="Q8997" s="31"/>
      <c r="R8997" s="84"/>
      <c r="S8997" s="31"/>
      <c r="T8997" s="31"/>
      <c r="U8997" s="169"/>
      <c r="V8997" s="150"/>
      <c r="W8997" s="342" t="str" cm="1">
        <f t="array" ref="W8997">IF(SUM(LEN(B8997:V8997))=0,"",IF(OR(OR(ISBLANK(F8997),SUM(LEN(C8997),LEN(D8997))=0),AND(NOT(E8997="Unknown"),ISBLANK(J8997)),AND(NOT(O8997="Unknown"),ISBLANK(R8997))),"Missing Information", INDEX(Table15[Entire Service Line Classification], MATCH(SUMIFS(Table15[Unique ID],Table15[System-Owned Portion],E8997,Table15[If Material Anything Other than "Lead" in Column E,Was Material Ever Previously Lead?],G8997,Table15[Customer-Owned Portion],O8997),Table15[Unique ID],0),0)))</f>
        <v/>
      </c>
      <c r="X8997"/>
    </row>
    <row r="8998" spans="2:24" x14ac:dyDescent="0.35">
      <c r="B8998" s="146"/>
      <c r="C8998" s="31"/>
      <c r="D8998" s="31"/>
      <c r="E8998" s="44"/>
      <c r="F8998" s="43"/>
      <c r="G8998" s="84"/>
      <c r="H8998" s="31"/>
      <c r="I8998" s="31"/>
      <c r="J8998" s="84"/>
      <c r="K8998" s="31"/>
      <c r="L8998" s="31"/>
      <c r="M8998" s="169"/>
      <c r="N8998" s="148"/>
      <c r="O8998" s="106"/>
      <c r="P8998" s="43"/>
      <c r="Q8998" s="31"/>
      <c r="R8998" s="84"/>
      <c r="S8998" s="31"/>
      <c r="T8998" s="31"/>
      <c r="U8998" s="169"/>
      <c r="V8998" s="150"/>
      <c r="W8998" s="342" t="str" cm="1">
        <f t="array" ref="W8998">IF(SUM(LEN(B8998:V8998))=0,"",IF(OR(OR(ISBLANK(F8998),SUM(LEN(C8998),LEN(D8998))=0),AND(NOT(E8998="Unknown"),ISBLANK(J8998)),AND(NOT(O8998="Unknown"),ISBLANK(R8998))),"Missing Information", INDEX(Table15[Entire Service Line Classification], MATCH(SUMIFS(Table15[Unique ID],Table15[System-Owned Portion],E8998,Table15[If Material Anything Other than "Lead" in Column E,Was Material Ever Previously Lead?],G8998,Table15[Customer-Owned Portion],O8998),Table15[Unique ID],0),0)))</f>
        <v/>
      </c>
      <c r="X8998"/>
    </row>
    <row r="8999" spans="2:24" x14ac:dyDescent="0.35">
      <c r="B8999" s="146"/>
      <c r="C8999" s="31"/>
      <c r="D8999" s="31"/>
      <c r="E8999" s="44"/>
      <c r="F8999" s="43"/>
      <c r="G8999" s="84"/>
      <c r="H8999" s="31"/>
      <c r="I8999" s="31"/>
      <c r="J8999" s="84"/>
      <c r="K8999" s="31"/>
      <c r="L8999" s="31"/>
      <c r="M8999" s="169"/>
      <c r="N8999" s="148"/>
      <c r="O8999" s="106"/>
      <c r="P8999" s="43"/>
      <c r="Q8999" s="31"/>
      <c r="R8999" s="84"/>
      <c r="S8999" s="31"/>
      <c r="T8999" s="31"/>
      <c r="U8999" s="169"/>
      <c r="V8999" s="150"/>
      <c r="W8999" s="342" t="str" cm="1">
        <f t="array" ref="W8999">IF(SUM(LEN(B8999:V8999))=0,"",IF(OR(OR(ISBLANK(F8999),SUM(LEN(C8999),LEN(D8999))=0),AND(NOT(E8999="Unknown"),ISBLANK(J8999)),AND(NOT(O8999="Unknown"),ISBLANK(R8999))),"Missing Information", INDEX(Table15[Entire Service Line Classification], MATCH(SUMIFS(Table15[Unique ID],Table15[System-Owned Portion],E8999,Table15[If Material Anything Other than "Lead" in Column E,Was Material Ever Previously Lead?],G8999,Table15[Customer-Owned Portion],O8999),Table15[Unique ID],0),0)))</f>
        <v/>
      </c>
      <c r="X8999"/>
    </row>
    <row r="9000" spans="2:24" x14ac:dyDescent="0.35">
      <c r="B9000" s="146"/>
      <c r="C9000" s="31"/>
      <c r="D9000" s="31"/>
      <c r="E9000" s="44"/>
      <c r="F9000" s="43"/>
      <c r="G9000" s="84"/>
      <c r="H9000" s="31"/>
      <c r="I9000" s="31"/>
      <c r="J9000" s="84"/>
      <c r="K9000" s="31"/>
      <c r="L9000" s="31"/>
      <c r="M9000" s="169"/>
      <c r="N9000" s="148"/>
      <c r="O9000" s="106"/>
      <c r="P9000" s="43"/>
      <c r="Q9000" s="31"/>
      <c r="R9000" s="84"/>
      <c r="S9000" s="31"/>
      <c r="T9000" s="31"/>
      <c r="U9000" s="169"/>
      <c r="V9000" s="150"/>
      <c r="W9000" s="342" t="str" cm="1">
        <f t="array" ref="W9000">IF(SUM(LEN(B9000:V9000))=0,"",IF(OR(OR(ISBLANK(F9000),SUM(LEN(C9000),LEN(D9000))=0),AND(NOT(E9000="Unknown"),ISBLANK(J9000)),AND(NOT(O9000="Unknown"),ISBLANK(R9000))),"Missing Information", INDEX(Table15[Entire Service Line Classification], MATCH(SUMIFS(Table15[Unique ID],Table15[System-Owned Portion],E9000,Table15[If Material Anything Other than "Lead" in Column E,Was Material Ever Previously Lead?],G9000,Table15[Customer-Owned Portion],O9000),Table15[Unique ID],0),0)))</f>
        <v/>
      </c>
      <c r="X9000"/>
    </row>
    <row r="9001" spans="2:24" x14ac:dyDescent="0.35">
      <c r="B9001" s="146"/>
      <c r="C9001" s="31"/>
      <c r="D9001" s="31"/>
      <c r="E9001" s="44"/>
      <c r="F9001" s="43"/>
      <c r="G9001" s="84"/>
      <c r="H9001" s="31"/>
      <c r="I9001" s="31"/>
      <c r="J9001" s="84"/>
      <c r="K9001" s="31"/>
      <c r="L9001" s="31"/>
      <c r="M9001" s="169"/>
      <c r="N9001" s="148"/>
      <c r="O9001" s="106"/>
      <c r="P9001" s="43"/>
      <c r="Q9001" s="31"/>
      <c r="R9001" s="84"/>
      <c r="S9001" s="31"/>
      <c r="T9001" s="31"/>
      <c r="U9001" s="169"/>
      <c r="V9001" s="150"/>
      <c r="W9001" s="342" t="str" cm="1">
        <f t="array" ref="W9001">IF(SUM(LEN(B9001:V9001))=0,"",IF(OR(OR(ISBLANK(F9001),SUM(LEN(C9001),LEN(D9001))=0),AND(NOT(E9001="Unknown"),ISBLANK(J9001)),AND(NOT(O9001="Unknown"),ISBLANK(R9001))),"Missing Information", INDEX(Table15[Entire Service Line Classification], MATCH(SUMIFS(Table15[Unique ID],Table15[System-Owned Portion],E9001,Table15[If Material Anything Other than "Lead" in Column E,Was Material Ever Previously Lead?],G9001,Table15[Customer-Owned Portion],O9001),Table15[Unique ID],0),0)))</f>
        <v/>
      </c>
      <c r="X9001"/>
    </row>
    <row r="9002" spans="2:24" x14ac:dyDescent="0.35">
      <c r="B9002" s="146"/>
      <c r="C9002" s="31"/>
      <c r="D9002" s="31"/>
      <c r="E9002" s="44"/>
      <c r="F9002" s="43"/>
      <c r="G9002" s="84"/>
      <c r="H9002" s="31"/>
      <c r="I9002" s="31"/>
      <c r="J9002" s="84"/>
      <c r="K9002" s="31"/>
      <c r="L9002" s="31"/>
      <c r="M9002" s="169"/>
      <c r="N9002" s="148"/>
      <c r="O9002" s="106"/>
      <c r="P9002" s="43"/>
      <c r="Q9002" s="31"/>
      <c r="R9002" s="84"/>
      <c r="S9002" s="31"/>
      <c r="T9002" s="31"/>
      <c r="U9002" s="169"/>
      <c r="V9002" s="150"/>
      <c r="W9002" s="342" t="str" cm="1">
        <f t="array" ref="W9002">IF(SUM(LEN(B9002:V9002))=0,"",IF(OR(OR(ISBLANK(F9002),SUM(LEN(C9002),LEN(D9002))=0),AND(NOT(E9002="Unknown"),ISBLANK(J9002)),AND(NOT(O9002="Unknown"),ISBLANK(R9002))),"Missing Information", INDEX(Table15[Entire Service Line Classification], MATCH(SUMIFS(Table15[Unique ID],Table15[System-Owned Portion],E9002,Table15[If Material Anything Other than "Lead" in Column E,Was Material Ever Previously Lead?],G9002,Table15[Customer-Owned Portion],O9002),Table15[Unique ID],0),0)))</f>
        <v/>
      </c>
      <c r="X9002"/>
    </row>
    <row r="9003" spans="2:24" x14ac:dyDescent="0.35">
      <c r="B9003" s="146"/>
      <c r="C9003" s="31"/>
      <c r="D9003" s="31"/>
      <c r="E9003" s="44"/>
      <c r="F9003" s="43"/>
      <c r="G9003" s="84"/>
      <c r="H9003" s="31"/>
      <c r="I9003" s="31"/>
      <c r="J9003" s="84"/>
      <c r="K9003" s="31"/>
      <c r="L9003" s="31"/>
      <c r="M9003" s="169"/>
      <c r="N9003" s="148"/>
      <c r="O9003" s="106"/>
      <c r="P9003" s="43"/>
      <c r="Q9003" s="31"/>
      <c r="R9003" s="84"/>
      <c r="S9003" s="31"/>
      <c r="T9003" s="31"/>
      <c r="U9003" s="169"/>
      <c r="V9003" s="150"/>
      <c r="W9003" s="342" t="str" cm="1">
        <f t="array" ref="W9003">IF(SUM(LEN(B9003:V9003))=0,"",IF(OR(OR(ISBLANK(F9003),SUM(LEN(C9003),LEN(D9003))=0),AND(NOT(E9003="Unknown"),ISBLANK(J9003)),AND(NOT(O9003="Unknown"),ISBLANK(R9003))),"Missing Information", INDEX(Table15[Entire Service Line Classification], MATCH(SUMIFS(Table15[Unique ID],Table15[System-Owned Portion],E9003,Table15[If Material Anything Other than "Lead" in Column E,Was Material Ever Previously Lead?],G9003,Table15[Customer-Owned Portion],O9003),Table15[Unique ID],0),0)))</f>
        <v/>
      </c>
      <c r="X9003"/>
    </row>
    <row r="9004" spans="2:24" x14ac:dyDescent="0.35">
      <c r="B9004" s="146"/>
      <c r="C9004" s="31"/>
      <c r="D9004" s="31"/>
      <c r="E9004" s="44"/>
      <c r="F9004" s="43"/>
      <c r="G9004" s="84"/>
      <c r="H9004" s="31"/>
      <c r="I9004" s="31"/>
      <c r="J9004" s="84"/>
      <c r="K9004" s="31"/>
      <c r="L9004" s="31"/>
      <c r="M9004" s="169"/>
      <c r="N9004" s="148"/>
      <c r="O9004" s="106"/>
      <c r="P9004" s="43"/>
      <c r="Q9004" s="31"/>
      <c r="R9004" s="84"/>
      <c r="S9004" s="31"/>
      <c r="T9004" s="31"/>
      <c r="U9004" s="169"/>
      <c r="V9004" s="150"/>
      <c r="W9004" s="342" t="str" cm="1">
        <f t="array" ref="W9004">IF(SUM(LEN(B9004:V9004))=0,"",IF(OR(OR(ISBLANK(F9004),SUM(LEN(C9004),LEN(D9004))=0),AND(NOT(E9004="Unknown"),ISBLANK(J9004)),AND(NOT(O9004="Unknown"),ISBLANK(R9004))),"Missing Information", INDEX(Table15[Entire Service Line Classification], MATCH(SUMIFS(Table15[Unique ID],Table15[System-Owned Portion],E9004,Table15[If Material Anything Other than "Lead" in Column E,Was Material Ever Previously Lead?],G9004,Table15[Customer-Owned Portion],O9004),Table15[Unique ID],0),0)))</f>
        <v/>
      </c>
      <c r="X9004"/>
    </row>
    <row r="9005" spans="2:24" x14ac:dyDescent="0.35">
      <c r="B9005" s="146"/>
      <c r="C9005" s="31"/>
      <c r="D9005" s="31"/>
      <c r="E9005" s="44"/>
      <c r="F9005" s="43"/>
      <c r="G9005" s="84"/>
      <c r="H9005" s="31"/>
      <c r="I9005" s="31"/>
      <c r="J9005" s="84"/>
      <c r="K9005" s="31"/>
      <c r="L9005" s="31"/>
      <c r="M9005" s="169"/>
      <c r="N9005" s="148"/>
      <c r="O9005" s="106"/>
      <c r="P9005" s="43"/>
      <c r="Q9005" s="31"/>
      <c r="R9005" s="84"/>
      <c r="S9005" s="31"/>
      <c r="T9005" s="31"/>
      <c r="U9005" s="169"/>
      <c r="V9005" s="150"/>
      <c r="W9005" s="342" t="str" cm="1">
        <f t="array" ref="W9005">IF(SUM(LEN(B9005:V9005))=0,"",IF(OR(OR(ISBLANK(F9005),SUM(LEN(C9005),LEN(D9005))=0),AND(NOT(E9005="Unknown"),ISBLANK(J9005)),AND(NOT(O9005="Unknown"),ISBLANK(R9005))),"Missing Information", INDEX(Table15[Entire Service Line Classification], MATCH(SUMIFS(Table15[Unique ID],Table15[System-Owned Portion],E9005,Table15[If Material Anything Other than "Lead" in Column E,Was Material Ever Previously Lead?],G9005,Table15[Customer-Owned Portion],O9005),Table15[Unique ID],0),0)))</f>
        <v/>
      </c>
      <c r="X9005"/>
    </row>
    <row r="9006" spans="2:24" x14ac:dyDescent="0.35">
      <c r="B9006" s="146"/>
      <c r="C9006" s="31"/>
      <c r="D9006" s="31"/>
      <c r="E9006" s="44"/>
      <c r="F9006" s="43"/>
      <c r="G9006" s="84"/>
      <c r="H9006" s="31"/>
      <c r="I9006" s="31"/>
      <c r="J9006" s="84"/>
      <c r="K9006" s="31"/>
      <c r="L9006" s="31"/>
      <c r="M9006" s="169"/>
      <c r="N9006" s="148"/>
      <c r="O9006" s="106"/>
      <c r="P9006" s="43"/>
      <c r="Q9006" s="31"/>
      <c r="R9006" s="84"/>
      <c r="S9006" s="31"/>
      <c r="T9006" s="31"/>
      <c r="U9006" s="169"/>
      <c r="V9006" s="150"/>
      <c r="W9006" s="342" t="str" cm="1">
        <f t="array" ref="W9006">IF(SUM(LEN(B9006:V9006))=0,"",IF(OR(OR(ISBLANK(F9006),SUM(LEN(C9006),LEN(D9006))=0),AND(NOT(E9006="Unknown"),ISBLANK(J9006)),AND(NOT(O9006="Unknown"),ISBLANK(R9006))),"Missing Information", INDEX(Table15[Entire Service Line Classification], MATCH(SUMIFS(Table15[Unique ID],Table15[System-Owned Portion],E9006,Table15[If Material Anything Other than "Lead" in Column E,Was Material Ever Previously Lead?],G9006,Table15[Customer-Owned Portion],O9006),Table15[Unique ID],0),0)))</f>
        <v/>
      </c>
      <c r="X9006"/>
    </row>
    <row r="9007" spans="2:24" x14ac:dyDescent="0.35">
      <c r="B9007" s="146"/>
      <c r="C9007" s="31"/>
      <c r="D9007" s="31"/>
      <c r="E9007" s="44"/>
      <c r="F9007" s="43"/>
      <c r="G9007" s="84"/>
      <c r="H9007" s="31"/>
      <c r="I9007" s="31"/>
      <c r="J9007" s="84"/>
      <c r="K9007" s="31"/>
      <c r="L9007" s="31"/>
      <c r="M9007" s="169"/>
      <c r="N9007" s="148"/>
      <c r="O9007" s="106"/>
      <c r="P9007" s="43"/>
      <c r="Q9007" s="31"/>
      <c r="R9007" s="84"/>
      <c r="S9007" s="31"/>
      <c r="T9007" s="31"/>
      <c r="U9007" s="169"/>
      <c r="V9007" s="150"/>
      <c r="W9007" s="342" t="str" cm="1">
        <f t="array" ref="W9007">IF(SUM(LEN(B9007:V9007))=0,"",IF(OR(OR(ISBLANK(F9007),SUM(LEN(C9007),LEN(D9007))=0),AND(NOT(E9007="Unknown"),ISBLANK(J9007)),AND(NOT(O9007="Unknown"),ISBLANK(R9007))),"Missing Information", INDEX(Table15[Entire Service Line Classification], MATCH(SUMIFS(Table15[Unique ID],Table15[System-Owned Portion],E9007,Table15[If Material Anything Other than "Lead" in Column E,Was Material Ever Previously Lead?],G9007,Table15[Customer-Owned Portion],O9007),Table15[Unique ID],0),0)))</f>
        <v/>
      </c>
      <c r="X9007"/>
    </row>
    <row r="9008" spans="2:24" x14ac:dyDescent="0.35">
      <c r="B9008" s="146"/>
      <c r="C9008" s="31"/>
      <c r="D9008" s="31"/>
      <c r="E9008" s="44"/>
      <c r="F9008" s="43"/>
      <c r="G9008" s="84"/>
      <c r="H9008" s="31"/>
      <c r="I9008" s="31"/>
      <c r="J9008" s="84"/>
      <c r="K9008" s="31"/>
      <c r="L9008" s="31"/>
      <c r="M9008" s="169"/>
      <c r="N9008" s="148"/>
      <c r="O9008" s="106"/>
      <c r="P9008" s="43"/>
      <c r="Q9008" s="31"/>
      <c r="R9008" s="84"/>
      <c r="S9008" s="31"/>
      <c r="T9008" s="31"/>
      <c r="U9008" s="169"/>
      <c r="V9008" s="150"/>
      <c r="W9008" s="342" t="str" cm="1">
        <f t="array" ref="W9008">IF(SUM(LEN(B9008:V9008))=0,"",IF(OR(OR(ISBLANK(F9008),SUM(LEN(C9008),LEN(D9008))=0),AND(NOT(E9008="Unknown"),ISBLANK(J9008)),AND(NOT(O9008="Unknown"),ISBLANK(R9008))),"Missing Information", INDEX(Table15[Entire Service Line Classification], MATCH(SUMIFS(Table15[Unique ID],Table15[System-Owned Portion],E9008,Table15[If Material Anything Other than "Lead" in Column E,Was Material Ever Previously Lead?],G9008,Table15[Customer-Owned Portion],O9008),Table15[Unique ID],0),0)))</f>
        <v/>
      </c>
      <c r="X9008"/>
    </row>
    <row r="9009" spans="2:24" x14ac:dyDescent="0.35">
      <c r="B9009" s="146"/>
      <c r="C9009" s="31"/>
      <c r="D9009" s="31"/>
      <c r="E9009" s="44"/>
      <c r="F9009" s="43"/>
      <c r="G9009" s="84"/>
      <c r="H9009" s="31"/>
      <c r="I9009" s="31"/>
      <c r="J9009" s="84"/>
      <c r="K9009" s="31"/>
      <c r="L9009" s="31"/>
      <c r="M9009" s="169"/>
      <c r="N9009" s="148"/>
      <c r="O9009" s="106"/>
      <c r="P9009" s="43"/>
      <c r="Q9009" s="31"/>
      <c r="R9009" s="84"/>
      <c r="S9009" s="31"/>
      <c r="T9009" s="31"/>
      <c r="U9009" s="169"/>
      <c r="V9009" s="150"/>
      <c r="W9009" s="342" t="str" cm="1">
        <f t="array" ref="W9009">IF(SUM(LEN(B9009:V9009))=0,"",IF(OR(OR(ISBLANK(F9009),SUM(LEN(C9009),LEN(D9009))=0),AND(NOT(E9009="Unknown"),ISBLANK(J9009)),AND(NOT(O9009="Unknown"),ISBLANK(R9009))),"Missing Information", INDEX(Table15[Entire Service Line Classification], MATCH(SUMIFS(Table15[Unique ID],Table15[System-Owned Portion],E9009,Table15[If Material Anything Other than "Lead" in Column E,Was Material Ever Previously Lead?],G9009,Table15[Customer-Owned Portion],O9009),Table15[Unique ID],0),0)))</f>
        <v/>
      </c>
      <c r="X9009"/>
    </row>
    <row r="9010" spans="2:24" x14ac:dyDescent="0.35">
      <c r="B9010" s="146"/>
      <c r="C9010" s="31"/>
      <c r="D9010" s="31"/>
      <c r="E9010" s="44"/>
      <c r="F9010" s="43"/>
      <c r="G9010" s="84"/>
      <c r="H9010" s="31"/>
      <c r="I9010" s="31"/>
      <c r="J9010" s="84"/>
      <c r="K9010" s="31"/>
      <c r="L9010" s="31"/>
      <c r="M9010" s="169"/>
      <c r="N9010" s="148"/>
      <c r="O9010" s="106"/>
      <c r="P9010" s="43"/>
      <c r="Q9010" s="31"/>
      <c r="R9010" s="84"/>
      <c r="S9010" s="31"/>
      <c r="T9010" s="31"/>
      <c r="U9010" s="169"/>
      <c r="V9010" s="150"/>
      <c r="W9010" s="342" t="str" cm="1">
        <f t="array" ref="W9010">IF(SUM(LEN(B9010:V9010))=0,"",IF(OR(OR(ISBLANK(F9010),SUM(LEN(C9010),LEN(D9010))=0),AND(NOT(E9010="Unknown"),ISBLANK(J9010)),AND(NOT(O9010="Unknown"),ISBLANK(R9010))),"Missing Information", INDEX(Table15[Entire Service Line Classification], MATCH(SUMIFS(Table15[Unique ID],Table15[System-Owned Portion],E9010,Table15[If Material Anything Other than "Lead" in Column E,Was Material Ever Previously Lead?],G9010,Table15[Customer-Owned Portion],O9010),Table15[Unique ID],0),0)))</f>
        <v/>
      </c>
      <c r="X9010"/>
    </row>
    <row r="9011" spans="2:24" x14ac:dyDescent="0.35">
      <c r="B9011" s="146"/>
      <c r="C9011" s="31"/>
      <c r="D9011" s="31"/>
      <c r="E9011" s="44"/>
      <c r="F9011" s="43"/>
      <c r="G9011" s="84"/>
      <c r="H9011" s="31"/>
      <c r="I9011" s="31"/>
      <c r="J9011" s="84"/>
      <c r="K9011" s="31"/>
      <c r="L9011" s="31"/>
      <c r="M9011" s="169"/>
      <c r="N9011" s="148"/>
      <c r="O9011" s="106"/>
      <c r="P9011" s="43"/>
      <c r="Q9011" s="31"/>
      <c r="R9011" s="84"/>
      <c r="S9011" s="31"/>
      <c r="T9011" s="31"/>
      <c r="U9011" s="169"/>
      <c r="V9011" s="150"/>
      <c r="W9011" s="342" t="str" cm="1">
        <f t="array" ref="W9011">IF(SUM(LEN(B9011:V9011))=0,"",IF(OR(OR(ISBLANK(F9011),SUM(LEN(C9011),LEN(D9011))=0),AND(NOT(E9011="Unknown"),ISBLANK(J9011)),AND(NOT(O9011="Unknown"),ISBLANK(R9011))),"Missing Information", INDEX(Table15[Entire Service Line Classification], MATCH(SUMIFS(Table15[Unique ID],Table15[System-Owned Portion],E9011,Table15[If Material Anything Other than "Lead" in Column E,Was Material Ever Previously Lead?],G9011,Table15[Customer-Owned Portion],O9011),Table15[Unique ID],0),0)))</f>
        <v/>
      </c>
      <c r="X9011"/>
    </row>
    <row r="9012" spans="2:24" x14ac:dyDescent="0.35">
      <c r="B9012" s="146"/>
      <c r="C9012" s="31"/>
      <c r="D9012" s="31"/>
      <c r="E9012" s="44"/>
      <c r="F9012" s="43"/>
      <c r="G9012" s="84"/>
      <c r="H9012" s="31"/>
      <c r="I9012" s="31"/>
      <c r="J9012" s="84"/>
      <c r="K9012" s="31"/>
      <c r="L9012" s="31"/>
      <c r="M9012" s="169"/>
      <c r="N9012" s="148"/>
      <c r="O9012" s="106"/>
      <c r="P9012" s="43"/>
      <c r="Q9012" s="31"/>
      <c r="R9012" s="84"/>
      <c r="S9012" s="31"/>
      <c r="T9012" s="31"/>
      <c r="U9012" s="169"/>
      <c r="V9012" s="150"/>
      <c r="W9012" s="342" t="str" cm="1">
        <f t="array" ref="W9012">IF(SUM(LEN(B9012:V9012))=0,"",IF(OR(OR(ISBLANK(F9012),SUM(LEN(C9012),LEN(D9012))=0),AND(NOT(E9012="Unknown"),ISBLANK(J9012)),AND(NOT(O9012="Unknown"),ISBLANK(R9012))),"Missing Information", INDEX(Table15[Entire Service Line Classification], MATCH(SUMIFS(Table15[Unique ID],Table15[System-Owned Portion],E9012,Table15[If Material Anything Other than "Lead" in Column E,Was Material Ever Previously Lead?],G9012,Table15[Customer-Owned Portion],O9012),Table15[Unique ID],0),0)))</f>
        <v/>
      </c>
      <c r="X9012"/>
    </row>
    <row r="9013" spans="2:24" x14ac:dyDescent="0.35">
      <c r="B9013" s="146"/>
      <c r="C9013" s="31"/>
      <c r="D9013" s="31"/>
      <c r="E9013" s="44"/>
      <c r="F9013" s="43"/>
      <c r="G9013" s="84"/>
      <c r="H9013" s="31"/>
      <c r="I9013" s="31"/>
      <c r="J9013" s="84"/>
      <c r="K9013" s="31"/>
      <c r="L9013" s="31"/>
      <c r="M9013" s="169"/>
      <c r="N9013" s="148"/>
      <c r="O9013" s="106"/>
      <c r="P9013" s="43"/>
      <c r="Q9013" s="31"/>
      <c r="R9013" s="84"/>
      <c r="S9013" s="31"/>
      <c r="T9013" s="31"/>
      <c r="U9013" s="169"/>
      <c r="V9013" s="150"/>
      <c r="W9013" s="342" t="str" cm="1">
        <f t="array" ref="W9013">IF(SUM(LEN(B9013:V9013))=0,"",IF(OR(OR(ISBLANK(F9013),SUM(LEN(C9013),LEN(D9013))=0),AND(NOT(E9013="Unknown"),ISBLANK(J9013)),AND(NOT(O9013="Unknown"),ISBLANK(R9013))),"Missing Information", INDEX(Table15[Entire Service Line Classification], MATCH(SUMIFS(Table15[Unique ID],Table15[System-Owned Portion],E9013,Table15[If Material Anything Other than "Lead" in Column E,Was Material Ever Previously Lead?],G9013,Table15[Customer-Owned Portion],O9013),Table15[Unique ID],0),0)))</f>
        <v/>
      </c>
      <c r="X9013"/>
    </row>
    <row r="9014" spans="2:24" x14ac:dyDescent="0.35">
      <c r="B9014" s="146"/>
      <c r="C9014" s="31"/>
      <c r="D9014" s="31"/>
      <c r="E9014" s="44"/>
      <c r="F9014" s="43"/>
      <c r="G9014" s="84"/>
      <c r="H9014" s="31"/>
      <c r="I9014" s="31"/>
      <c r="J9014" s="84"/>
      <c r="K9014" s="31"/>
      <c r="L9014" s="31"/>
      <c r="M9014" s="169"/>
      <c r="N9014" s="148"/>
      <c r="O9014" s="106"/>
      <c r="P9014" s="43"/>
      <c r="Q9014" s="31"/>
      <c r="R9014" s="84"/>
      <c r="S9014" s="31"/>
      <c r="T9014" s="31"/>
      <c r="U9014" s="169"/>
      <c r="V9014" s="150"/>
      <c r="W9014" s="342" t="str" cm="1">
        <f t="array" ref="W9014">IF(SUM(LEN(B9014:V9014))=0,"",IF(OR(OR(ISBLANK(F9014),SUM(LEN(C9014),LEN(D9014))=0),AND(NOT(E9014="Unknown"),ISBLANK(J9014)),AND(NOT(O9014="Unknown"),ISBLANK(R9014))),"Missing Information", INDEX(Table15[Entire Service Line Classification], MATCH(SUMIFS(Table15[Unique ID],Table15[System-Owned Portion],E9014,Table15[If Material Anything Other than "Lead" in Column E,Was Material Ever Previously Lead?],G9014,Table15[Customer-Owned Portion],O9014),Table15[Unique ID],0),0)))</f>
        <v/>
      </c>
      <c r="X9014"/>
    </row>
    <row r="9015" spans="2:24" x14ac:dyDescent="0.35">
      <c r="B9015" s="146"/>
      <c r="C9015" s="31"/>
      <c r="D9015" s="31"/>
      <c r="E9015" s="44"/>
      <c r="F9015" s="43"/>
      <c r="G9015" s="84"/>
      <c r="H9015" s="31"/>
      <c r="I9015" s="31"/>
      <c r="J9015" s="84"/>
      <c r="K9015" s="31"/>
      <c r="L9015" s="31"/>
      <c r="M9015" s="169"/>
      <c r="N9015" s="148"/>
      <c r="O9015" s="106"/>
      <c r="P9015" s="43"/>
      <c r="Q9015" s="31"/>
      <c r="R9015" s="84"/>
      <c r="S9015" s="31"/>
      <c r="T9015" s="31"/>
      <c r="U9015" s="169"/>
      <c r="V9015" s="150"/>
      <c r="W9015" s="342" t="str" cm="1">
        <f t="array" ref="W9015">IF(SUM(LEN(B9015:V9015))=0,"",IF(OR(OR(ISBLANK(F9015),SUM(LEN(C9015),LEN(D9015))=0),AND(NOT(E9015="Unknown"),ISBLANK(J9015)),AND(NOT(O9015="Unknown"),ISBLANK(R9015))),"Missing Information", INDEX(Table15[Entire Service Line Classification], MATCH(SUMIFS(Table15[Unique ID],Table15[System-Owned Portion],E9015,Table15[If Material Anything Other than "Lead" in Column E,Was Material Ever Previously Lead?],G9015,Table15[Customer-Owned Portion],O9015),Table15[Unique ID],0),0)))</f>
        <v/>
      </c>
      <c r="X9015"/>
    </row>
    <row r="9016" spans="2:24" x14ac:dyDescent="0.35">
      <c r="B9016" s="146"/>
      <c r="C9016" s="31"/>
      <c r="D9016" s="31"/>
      <c r="E9016" s="44"/>
      <c r="F9016" s="43"/>
      <c r="G9016" s="84"/>
      <c r="H9016" s="31"/>
      <c r="I9016" s="31"/>
      <c r="J9016" s="84"/>
      <c r="K9016" s="31"/>
      <c r="L9016" s="31"/>
      <c r="M9016" s="169"/>
      <c r="N9016" s="148"/>
      <c r="O9016" s="106"/>
      <c r="P9016" s="43"/>
      <c r="Q9016" s="31"/>
      <c r="R9016" s="84"/>
      <c r="S9016" s="31"/>
      <c r="T9016" s="31"/>
      <c r="U9016" s="169"/>
      <c r="V9016" s="150"/>
      <c r="W9016" s="342" t="str" cm="1">
        <f t="array" ref="W9016">IF(SUM(LEN(B9016:V9016))=0,"",IF(OR(OR(ISBLANK(F9016),SUM(LEN(C9016),LEN(D9016))=0),AND(NOT(E9016="Unknown"),ISBLANK(J9016)),AND(NOT(O9016="Unknown"),ISBLANK(R9016))),"Missing Information", INDEX(Table15[Entire Service Line Classification], MATCH(SUMIFS(Table15[Unique ID],Table15[System-Owned Portion],E9016,Table15[If Material Anything Other than "Lead" in Column E,Was Material Ever Previously Lead?],G9016,Table15[Customer-Owned Portion],O9016),Table15[Unique ID],0),0)))</f>
        <v/>
      </c>
      <c r="X9016"/>
    </row>
    <row r="9017" spans="2:24" x14ac:dyDescent="0.35">
      <c r="B9017" s="146"/>
      <c r="C9017" s="31"/>
      <c r="D9017" s="31"/>
      <c r="E9017" s="44"/>
      <c r="F9017" s="43"/>
      <c r="G9017" s="84"/>
      <c r="H9017" s="31"/>
      <c r="I9017" s="31"/>
      <c r="J9017" s="84"/>
      <c r="K9017" s="31"/>
      <c r="L9017" s="31"/>
      <c r="M9017" s="169"/>
      <c r="N9017" s="148"/>
      <c r="O9017" s="106"/>
      <c r="P9017" s="43"/>
      <c r="Q9017" s="31"/>
      <c r="R9017" s="84"/>
      <c r="S9017" s="31"/>
      <c r="T9017" s="31"/>
      <c r="U9017" s="169"/>
      <c r="V9017" s="150"/>
      <c r="W9017" s="342" t="str" cm="1">
        <f t="array" ref="W9017">IF(SUM(LEN(B9017:V9017))=0,"",IF(OR(OR(ISBLANK(F9017),SUM(LEN(C9017),LEN(D9017))=0),AND(NOT(E9017="Unknown"),ISBLANK(J9017)),AND(NOT(O9017="Unknown"),ISBLANK(R9017))),"Missing Information", INDEX(Table15[Entire Service Line Classification], MATCH(SUMIFS(Table15[Unique ID],Table15[System-Owned Portion],E9017,Table15[If Material Anything Other than "Lead" in Column E,Was Material Ever Previously Lead?],G9017,Table15[Customer-Owned Portion],O9017),Table15[Unique ID],0),0)))</f>
        <v/>
      </c>
      <c r="X9017"/>
    </row>
    <row r="9018" spans="2:24" x14ac:dyDescent="0.35">
      <c r="B9018" s="146"/>
      <c r="C9018" s="31"/>
      <c r="D9018" s="31"/>
      <c r="E9018" s="44"/>
      <c r="F9018" s="43"/>
      <c r="G9018" s="84"/>
      <c r="H9018" s="31"/>
      <c r="I9018" s="31"/>
      <c r="J9018" s="84"/>
      <c r="K9018" s="31"/>
      <c r="L9018" s="31"/>
      <c r="M9018" s="169"/>
      <c r="N9018" s="148"/>
      <c r="O9018" s="106"/>
      <c r="P9018" s="43"/>
      <c r="Q9018" s="31"/>
      <c r="R9018" s="84"/>
      <c r="S9018" s="31"/>
      <c r="T9018" s="31"/>
      <c r="U9018" s="169"/>
      <c r="V9018" s="150"/>
      <c r="W9018" s="342" t="str" cm="1">
        <f t="array" ref="W9018">IF(SUM(LEN(B9018:V9018))=0,"",IF(OR(OR(ISBLANK(F9018),SUM(LEN(C9018),LEN(D9018))=0),AND(NOT(E9018="Unknown"),ISBLANK(J9018)),AND(NOT(O9018="Unknown"),ISBLANK(R9018))),"Missing Information", INDEX(Table15[Entire Service Line Classification], MATCH(SUMIFS(Table15[Unique ID],Table15[System-Owned Portion],E9018,Table15[If Material Anything Other than "Lead" in Column E,Was Material Ever Previously Lead?],G9018,Table15[Customer-Owned Portion],O9018),Table15[Unique ID],0),0)))</f>
        <v/>
      </c>
      <c r="X9018"/>
    </row>
    <row r="9019" spans="2:24" x14ac:dyDescent="0.35">
      <c r="B9019" s="146"/>
      <c r="C9019" s="31"/>
      <c r="D9019" s="31"/>
      <c r="E9019" s="44"/>
      <c r="F9019" s="43"/>
      <c r="G9019" s="84"/>
      <c r="H9019" s="31"/>
      <c r="I9019" s="31"/>
      <c r="J9019" s="84"/>
      <c r="K9019" s="31"/>
      <c r="L9019" s="31"/>
      <c r="M9019" s="169"/>
      <c r="N9019" s="148"/>
      <c r="O9019" s="106"/>
      <c r="P9019" s="43"/>
      <c r="Q9019" s="31"/>
      <c r="R9019" s="84"/>
      <c r="S9019" s="31"/>
      <c r="T9019" s="31"/>
      <c r="U9019" s="169"/>
      <c r="V9019" s="150"/>
      <c r="W9019" s="342" t="str" cm="1">
        <f t="array" ref="W9019">IF(SUM(LEN(B9019:V9019))=0,"",IF(OR(OR(ISBLANK(F9019),SUM(LEN(C9019),LEN(D9019))=0),AND(NOT(E9019="Unknown"),ISBLANK(J9019)),AND(NOT(O9019="Unknown"),ISBLANK(R9019))),"Missing Information", INDEX(Table15[Entire Service Line Classification], MATCH(SUMIFS(Table15[Unique ID],Table15[System-Owned Portion],E9019,Table15[If Material Anything Other than "Lead" in Column E,Was Material Ever Previously Lead?],G9019,Table15[Customer-Owned Portion],O9019),Table15[Unique ID],0),0)))</f>
        <v/>
      </c>
      <c r="X9019"/>
    </row>
    <row r="9020" spans="2:24" x14ac:dyDescent="0.35">
      <c r="B9020" s="146"/>
      <c r="C9020" s="31"/>
      <c r="D9020" s="31"/>
      <c r="E9020" s="44"/>
      <c r="F9020" s="43"/>
      <c r="G9020" s="84"/>
      <c r="H9020" s="31"/>
      <c r="I9020" s="31"/>
      <c r="J9020" s="84"/>
      <c r="K9020" s="31"/>
      <c r="L9020" s="31"/>
      <c r="M9020" s="169"/>
      <c r="N9020" s="148"/>
      <c r="O9020" s="106"/>
      <c r="P9020" s="43"/>
      <c r="Q9020" s="31"/>
      <c r="R9020" s="84"/>
      <c r="S9020" s="31"/>
      <c r="T9020" s="31"/>
      <c r="U9020" s="169"/>
      <c r="V9020" s="150"/>
      <c r="W9020" s="342" t="str" cm="1">
        <f t="array" ref="W9020">IF(SUM(LEN(B9020:V9020))=0,"",IF(OR(OR(ISBLANK(F9020),SUM(LEN(C9020),LEN(D9020))=0),AND(NOT(E9020="Unknown"),ISBLANK(J9020)),AND(NOT(O9020="Unknown"),ISBLANK(R9020))),"Missing Information", INDEX(Table15[Entire Service Line Classification], MATCH(SUMIFS(Table15[Unique ID],Table15[System-Owned Portion],E9020,Table15[If Material Anything Other than "Lead" in Column E,Was Material Ever Previously Lead?],G9020,Table15[Customer-Owned Portion],O9020),Table15[Unique ID],0),0)))</f>
        <v/>
      </c>
      <c r="X9020"/>
    </row>
    <row r="9021" spans="2:24" x14ac:dyDescent="0.35">
      <c r="B9021" s="146"/>
      <c r="C9021" s="31"/>
      <c r="D9021" s="31"/>
      <c r="E9021" s="44"/>
      <c r="F9021" s="43"/>
      <c r="G9021" s="84"/>
      <c r="H9021" s="31"/>
      <c r="I9021" s="31"/>
      <c r="J9021" s="84"/>
      <c r="K9021" s="31"/>
      <c r="L9021" s="31"/>
      <c r="M9021" s="169"/>
      <c r="N9021" s="148"/>
      <c r="O9021" s="106"/>
      <c r="P9021" s="43"/>
      <c r="Q9021" s="31"/>
      <c r="R9021" s="84"/>
      <c r="S9021" s="31"/>
      <c r="T9021" s="31"/>
      <c r="U9021" s="169"/>
      <c r="V9021" s="150"/>
      <c r="W9021" s="342" t="str" cm="1">
        <f t="array" ref="W9021">IF(SUM(LEN(B9021:V9021))=0,"",IF(OR(OR(ISBLANK(F9021),SUM(LEN(C9021),LEN(D9021))=0),AND(NOT(E9021="Unknown"),ISBLANK(J9021)),AND(NOT(O9021="Unknown"),ISBLANK(R9021))),"Missing Information", INDEX(Table15[Entire Service Line Classification], MATCH(SUMIFS(Table15[Unique ID],Table15[System-Owned Portion],E9021,Table15[If Material Anything Other than "Lead" in Column E,Was Material Ever Previously Lead?],G9021,Table15[Customer-Owned Portion],O9021),Table15[Unique ID],0),0)))</f>
        <v/>
      </c>
      <c r="X9021"/>
    </row>
    <row r="9022" spans="2:24" x14ac:dyDescent="0.35">
      <c r="B9022" s="146"/>
      <c r="C9022" s="31"/>
      <c r="D9022" s="31"/>
      <c r="E9022" s="44"/>
      <c r="F9022" s="43"/>
      <c r="G9022" s="84"/>
      <c r="H9022" s="31"/>
      <c r="I9022" s="31"/>
      <c r="J9022" s="84"/>
      <c r="K9022" s="31"/>
      <c r="L9022" s="31"/>
      <c r="M9022" s="169"/>
      <c r="N9022" s="148"/>
      <c r="O9022" s="106"/>
      <c r="P9022" s="43"/>
      <c r="Q9022" s="31"/>
      <c r="R9022" s="84"/>
      <c r="S9022" s="31"/>
      <c r="T9022" s="31"/>
      <c r="U9022" s="169"/>
      <c r="V9022" s="150"/>
      <c r="W9022" s="342" t="str" cm="1">
        <f t="array" ref="W9022">IF(SUM(LEN(B9022:V9022))=0,"",IF(OR(OR(ISBLANK(F9022),SUM(LEN(C9022),LEN(D9022))=0),AND(NOT(E9022="Unknown"),ISBLANK(J9022)),AND(NOT(O9022="Unknown"),ISBLANK(R9022))),"Missing Information", INDEX(Table15[Entire Service Line Classification], MATCH(SUMIFS(Table15[Unique ID],Table15[System-Owned Portion],E9022,Table15[If Material Anything Other than "Lead" in Column E,Was Material Ever Previously Lead?],G9022,Table15[Customer-Owned Portion],O9022),Table15[Unique ID],0),0)))</f>
        <v/>
      </c>
      <c r="X9022"/>
    </row>
    <row r="9023" spans="2:24" x14ac:dyDescent="0.35">
      <c r="B9023" s="146"/>
      <c r="C9023" s="31"/>
      <c r="D9023" s="31"/>
      <c r="E9023" s="44"/>
      <c r="F9023" s="43"/>
      <c r="G9023" s="84"/>
      <c r="H9023" s="31"/>
      <c r="I9023" s="31"/>
      <c r="J9023" s="84"/>
      <c r="K9023" s="31"/>
      <c r="L9023" s="31"/>
      <c r="M9023" s="169"/>
      <c r="N9023" s="148"/>
      <c r="O9023" s="106"/>
      <c r="P9023" s="43"/>
      <c r="Q9023" s="31"/>
      <c r="R9023" s="84"/>
      <c r="S9023" s="31"/>
      <c r="T9023" s="31"/>
      <c r="U9023" s="169"/>
      <c r="V9023" s="150"/>
      <c r="W9023" s="342" t="str" cm="1">
        <f t="array" ref="W9023">IF(SUM(LEN(B9023:V9023))=0,"",IF(OR(OR(ISBLANK(F9023),SUM(LEN(C9023),LEN(D9023))=0),AND(NOT(E9023="Unknown"),ISBLANK(J9023)),AND(NOT(O9023="Unknown"),ISBLANK(R9023))),"Missing Information", INDEX(Table15[Entire Service Line Classification], MATCH(SUMIFS(Table15[Unique ID],Table15[System-Owned Portion],E9023,Table15[If Material Anything Other than "Lead" in Column E,Was Material Ever Previously Lead?],G9023,Table15[Customer-Owned Portion],O9023),Table15[Unique ID],0),0)))</f>
        <v/>
      </c>
      <c r="X9023"/>
    </row>
    <row r="9024" spans="2:24" x14ac:dyDescent="0.35">
      <c r="B9024" s="146"/>
      <c r="C9024" s="31"/>
      <c r="D9024" s="31"/>
      <c r="E9024" s="44"/>
      <c r="F9024" s="43"/>
      <c r="G9024" s="84"/>
      <c r="H9024" s="31"/>
      <c r="I9024" s="31"/>
      <c r="J9024" s="84"/>
      <c r="K9024" s="31"/>
      <c r="L9024" s="31"/>
      <c r="M9024" s="169"/>
      <c r="N9024" s="148"/>
      <c r="O9024" s="106"/>
      <c r="P9024" s="43"/>
      <c r="Q9024" s="31"/>
      <c r="R9024" s="84"/>
      <c r="S9024" s="31"/>
      <c r="T9024" s="31"/>
      <c r="U9024" s="169"/>
      <c r="V9024" s="150"/>
      <c r="W9024" s="342" t="str" cm="1">
        <f t="array" ref="W9024">IF(SUM(LEN(B9024:V9024))=0,"",IF(OR(OR(ISBLANK(F9024),SUM(LEN(C9024),LEN(D9024))=0),AND(NOT(E9024="Unknown"),ISBLANK(J9024)),AND(NOT(O9024="Unknown"),ISBLANK(R9024))),"Missing Information", INDEX(Table15[Entire Service Line Classification], MATCH(SUMIFS(Table15[Unique ID],Table15[System-Owned Portion],E9024,Table15[If Material Anything Other than "Lead" in Column E,Was Material Ever Previously Lead?],G9024,Table15[Customer-Owned Portion],O9024),Table15[Unique ID],0),0)))</f>
        <v/>
      </c>
      <c r="X9024"/>
    </row>
    <row r="9025" spans="2:24" x14ac:dyDescent="0.35">
      <c r="B9025" s="146"/>
      <c r="C9025" s="31"/>
      <c r="D9025" s="31"/>
      <c r="E9025" s="44"/>
      <c r="F9025" s="43"/>
      <c r="G9025" s="84"/>
      <c r="H9025" s="31"/>
      <c r="I9025" s="31"/>
      <c r="J9025" s="84"/>
      <c r="K9025" s="31"/>
      <c r="L9025" s="31"/>
      <c r="M9025" s="169"/>
      <c r="N9025" s="148"/>
      <c r="O9025" s="106"/>
      <c r="P9025" s="43"/>
      <c r="Q9025" s="31"/>
      <c r="R9025" s="84"/>
      <c r="S9025" s="31"/>
      <c r="T9025" s="31"/>
      <c r="U9025" s="169"/>
      <c r="V9025" s="150"/>
      <c r="W9025" s="342" t="str" cm="1">
        <f t="array" ref="W9025">IF(SUM(LEN(B9025:V9025))=0,"",IF(OR(OR(ISBLANK(F9025),SUM(LEN(C9025),LEN(D9025))=0),AND(NOT(E9025="Unknown"),ISBLANK(J9025)),AND(NOT(O9025="Unknown"),ISBLANK(R9025))),"Missing Information", INDEX(Table15[Entire Service Line Classification], MATCH(SUMIFS(Table15[Unique ID],Table15[System-Owned Portion],E9025,Table15[If Material Anything Other than "Lead" in Column E,Was Material Ever Previously Lead?],G9025,Table15[Customer-Owned Portion],O9025),Table15[Unique ID],0),0)))</f>
        <v/>
      </c>
      <c r="X9025"/>
    </row>
    <row r="9026" spans="2:24" x14ac:dyDescent="0.35">
      <c r="B9026" s="146"/>
      <c r="C9026" s="31"/>
      <c r="D9026" s="31"/>
      <c r="E9026" s="44"/>
      <c r="F9026" s="43"/>
      <c r="G9026" s="84"/>
      <c r="H9026" s="31"/>
      <c r="I9026" s="31"/>
      <c r="J9026" s="84"/>
      <c r="K9026" s="31"/>
      <c r="L9026" s="31"/>
      <c r="M9026" s="169"/>
      <c r="N9026" s="148"/>
      <c r="O9026" s="106"/>
      <c r="P9026" s="43"/>
      <c r="Q9026" s="31"/>
      <c r="R9026" s="84"/>
      <c r="S9026" s="31"/>
      <c r="T9026" s="31"/>
      <c r="U9026" s="169"/>
      <c r="V9026" s="150"/>
      <c r="W9026" s="342" t="str" cm="1">
        <f t="array" ref="W9026">IF(SUM(LEN(B9026:V9026))=0,"",IF(OR(OR(ISBLANK(F9026),SUM(LEN(C9026),LEN(D9026))=0),AND(NOT(E9026="Unknown"),ISBLANK(J9026)),AND(NOT(O9026="Unknown"),ISBLANK(R9026))),"Missing Information", INDEX(Table15[Entire Service Line Classification], MATCH(SUMIFS(Table15[Unique ID],Table15[System-Owned Portion],E9026,Table15[If Material Anything Other than "Lead" in Column E,Was Material Ever Previously Lead?],G9026,Table15[Customer-Owned Portion],O9026),Table15[Unique ID],0),0)))</f>
        <v/>
      </c>
      <c r="X9026"/>
    </row>
    <row r="9027" spans="2:24" x14ac:dyDescent="0.35">
      <c r="B9027" s="146"/>
      <c r="C9027" s="31"/>
      <c r="D9027" s="31"/>
      <c r="E9027" s="44"/>
      <c r="F9027" s="43"/>
      <c r="G9027" s="84"/>
      <c r="H9027" s="31"/>
      <c r="I9027" s="31"/>
      <c r="J9027" s="84"/>
      <c r="K9027" s="31"/>
      <c r="L9027" s="31"/>
      <c r="M9027" s="169"/>
      <c r="N9027" s="148"/>
      <c r="O9027" s="106"/>
      <c r="P9027" s="43"/>
      <c r="Q9027" s="31"/>
      <c r="R9027" s="84"/>
      <c r="S9027" s="31"/>
      <c r="T9027" s="31"/>
      <c r="U9027" s="169"/>
      <c r="V9027" s="150"/>
      <c r="W9027" s="342" t="str" cm="1">
        <f t="array" ref="W9027">IF(SUM(LEN(B9027:V9027))=0,"",IF(OR(OR(ISBLANK(F9027),SUM(LEN(C9027),LEN(D9027))=0),AND(NOT(E9027="Unknown"),ISBLANK(J9027)),AND(NOT(O9027="Unknown"),ISBLANK(R9027))),"Missing Information", INDEX(Table15[Entire Service Line Classification], MATCH(SUMIFS(Table15[Unique ID],Table15[System-Owned Portion],E9027,Table15[If Material Anything Other than "Lead" in Column E,Was Material Ever Previously Lead?],G9027,Table15[Customer-Owned Portion],O9027),Table15[Unique ID],0),0)))</f>
        <v/>
      </c>
      <c r="X9027"/>
    </row>
    <row r="9028" spans="2:24" x14ac:dyDescent="0.35">
      <c r="B9028" s="146"/>
      <c r="C9028" s="31"/>
      <c r="D9028" s="31"/>
      <c r="E9028" s="44"/>
      <c r="F9028" s="43"/>
      <c r="G9028" s="84"/>
      <c r="H9028" s="31"/>
      <c r="I9028" s="31"/>
      <c r="J9028" s="84"/>
      <c r="K9028" s="31"/>
      <c r="L9028" s="31"/>
      <c r="M9028" s="169"/>
      <c r="N9028" s="148"/>
      <c r="O9028" s="106"/>
      <c r="P9028" s="43"/>
      <c r="Q9028" s="31"/>
      <c r="R9028" s="84"/>
      <c r="S9028" s="31"/>
      <c r="T9028" s="31"/>
      <c r="U9028" s="169"/>
      <c r="V9028" s="150"/>
      <c r="W9028" s="342" t="str" cm="1">
        <f t="array" ref="W9028">IF(SUM(LEN(B9028:V9028))=0,"",IF(OR(OR(ISBLANK(F9028),SUM(LEN(C9028),LEN(D9028))=0),AND(NOT(E9028="Unknown"),ISBLANK(J9028)),AND(NOT(O9028="Unknown"),ISBLANK(R9028))),"Missing Information", INDEX(Table15[Entire Service Line Classification], MATCH(SUMIFS(Table15[Unique ID],Table15[System-Owned Portion],E9028,Table15[If Material Anything Other than "Lead" in Column E,Was Material Ever Previously Lead?],G9028,Table15[Customer-Owned Portion],O9028),Table15[Unique ID],0),0)))</f>
        <v/>
      </c>
      <c r="X9028"/>
    </row>
    <row r="9029" spans="2:24" x14ac:dyDescent="0.35">
      <c r="B9029" s="146"/>
      <c r="C9029" s="31"/>
      <c r="D9029" s="31"/>
      <c r="E9029" s="44"/>
      <c r="F9029" s="43"/>
      <c r="G9029" s="84"/>
      <c r="H9029" s="31"/>
      <c r="I9029" s="31"/>
      <c r="J9029" s="84"/>
      <c r="K9029" s="31"/>
      <c r="L9029" s="31"/>
      <c r="M9029" s="169"/>
      <c r="N9029" s="148"/>
      <c r="O9029" s="106"/>
      <c r="P9029" s="43"/>
      <c r="Q9029" s="31"/>
      <c r="R9029" s="84"/>
      <c r="S9029" s="31"/>
      <c r="T9029" s="31"/>
      <c r="U9029" s="169"/>
      <c r="V9029" s="150"/>
      <c r="W9029" s="342" t="str" cm="1">
        <f t="array" ref="W9029">IF(SUM(LEN(B9029:V9029))=0,"",IF(OR(OR(ISBLANK(F9029),SUM(LEN(C9029),LEN(D9029))=0),AND(NOT(E9029="Unknown"),ISBLANK(J9029)),AND(NOT(O9029="Unknown"),ISBLANK(R9029))),"Missing Information", INDEX(Table15[Entire Service Line Classification], MATCH(SUMIFS(Table15[Unique ID],Table15[System-Owned Portion],E9029,Table15[If Material Anything Other than "Lead" in Column E,Was Material Ever Previously Lead?],G9029,Table15[Customer-Owned Portion],O9029),Table15[Unique ID],0),0)))</f>
        <v/>
      </c>
      <c r="X9029"/>
    </row>
    <row r="9030" spans="2:24" x14ac:dyDescent="0.35">
      <c r="B9030" s="146"/>
      <c r="C9030" s="31"/>
      <c r="D9030" s="31"/>
      <c r="E9030" s="44"/>
      <c r="F9030" s="43"/>
      <c r="G9030" s="84"/>
      <c r="H9030" s="31"/>
      <c r="I9030" s="31"/>
      <c r="J9030" s="84"/>
      <c r="K9030" s="31"/>
      <c r="L9030" s="31"/>
      <c r="M9030" s="169"/>
      <c r="N9030" s="148"/>
      <c r="O9030" s="106"/>
      <c r="P9030" s="43"/>
      <c r="Q9030" s="31"/>
      <c r="R9030" s="84"/>
      <c r="S9030" s="31"/>
      <c r="T9030" s="31"/>
      <c r="U9030" s="169"/>
      <c r="V9030" s="150"/>
      <c r="W9030" s="342" t="str" cm="1">
        <f t="array" ref="W9030">IF(SUM(LEN(B9030:V9030))=0,"",IF(OR(OR(ISBLANK(F9030),SUM(LEN(C9030),LEN(D9030))=0),AND(NOT(E9030="Unknown"),ISBLANK(J9030)),AND(NOT(O9030="Unknown"),ISBLANK(R9030))),"Missing Information", INDEX(Table15[Entire Service Line Classification], MATCH(SUMIFS(Table15[Unique ID],Table15[System-Owned Portion],E9030,Table15[If Material Anything Other than "Lead" in Column E,Was Material Ever Previously Lead?],G9030,Table15[Customer-Owned Portion],O9030),Table15[Unique ID],0),0)))</f>
        <v/>
      </c>
      <c r="X9030"/>
    </row>
    <row r="9031" spans="2:24" x14ac:dyDescent="0.35">
      <c r="B9031" s="146"/>
      <c r="C9031" s="31"/>
      <c r="D9031" s="31"/>
      <c r="E9031" s="44"/>
      <c r="F9031" s="43"/>
      <c r="G9031" s="84"/>
      <c r="H9031" s="31"/>
      <c r="I9031" s="31"/>
      <c r="J9031" s="84"/>
      <c r="K9031" s="31"/>
      <c r="L9031" s="31"/>
      <c r="M9031" s="169"/>
      <c r="N9031" s="148"/>
      <c r="O9031" s="106"/>
      <c r="P9031" s="43"/>
      <c r="Q9031" s="31"/>
      <c r="R9031" s="84"/>
      <c r="S9031" s="31"/>
      <c r="T9031" s="31"/>
      <c r="U9031" s="169"/>
      <c r="V9031" s="150"/>
      <c r="W9031" s="342" t="str" cm="1">
        <f t="array" ref="W9031">IF(SUM(LEN(B9031:V9031))=0,"",IF(OR(OR(ISBLANK(F9031),SUM(LEN(C9031),LEN(D9031))=0),AND(NOT(E9031="Unknown"),ISBLANK(J9031)),AND(NOT(O9031="Unknown"),ISBLANK(R9031))),"Missing Information", INDEX(Table15[Entire Service Line Classification], MATCH(SUMIFS(Table15[Unique ID],Table15[System-Owned Portion],E9031,Table15[If Material Anything Other than "Lead" in Column E,Was Material Ever Previously Lead?],G9031,Table15[Customer-Owned Portion],O9031),Table15[Unique ID],0),0)))</f>
        <v/>
      </c>
      <c r="X9031"/>
    </row>
    <row r="9032" spans="2:24" x14ac:dyDescent="0.35">
      <c r="B9032" s="146"/>
      <c r="C9032" s="31"/>
      <c r="D9032" s="31"/>
      <c r="E9032" s="44"/>
      <c r="F9032" s="43"/>
      <c r="G9032" s="84"/>
      <c r="H9032" s="31"/>
      <c r="I9032" s="31"/>
      <c r="J9032" s="84"/>
      <c r="K9032" s="31"/>
      <c r="L9032" s="31"/>
      <c r="M9032" s="169"/>
      <c r="N9032" s="148"/>
      <c r="O9032" s="106"/>
      <c r="P9032" s="43"/>
      <c r="Q9032" s="31"/>
      <c r="R9032" s="84"/>
      <c r="S9032" s="31"/>
      <c r="T9032" s="31"/>
      <c r="U9032" s="169"/>
      <c r="V9032" s="150"/>
      <c r="W9032" s="342" t="str" cm="1">
        <f t="array" ref="W9032">IF(SUM(LEN(B9032:V9032))=0,"",IF(OR(OR(ISBLANK(F9032),SUM(LEN(C9032),LEN(D9032))=0),AND(NOT(E9032="Unknown"),ISBLANK(J9032)),AND(NOT(O9032="Unknown"),ISBLANK(R9032))),"Missing Information", INDEX(Table15[Entire Service Line Classification], MATCH(SUMIFS(Table15[Unique ID],Table15[System-Owned Portion],E9032,Table15[If Material Anything Other than "Lead" in Column E,Was Material Ever Previously Lead?],G9032,Table15[Customer-Owned Portion],O9032),Table15[Unique ID],0),0)))</f>
        <v/>
      </c>
      <c r="X9032"/>
    </row>
    <row r="9033" spans="2:24" x14ac:dyDescent="0.35">
      <c r="B9033" s="146"/>
      <c r="C9033" s="31"/>
      <c r="D9033" s="31"/>
      <c r="E9033" s="44"/>
      <c r="F9033" s="43"/>
      <c r="G9033" s="84"/>
      <c r="H9033" s="31"/>
      <c r="I9033" s="31"/>
      <c r="J9033" s="84"/>
      <c r="K9033" s="31"/>
      <c r="L9033" s="31"/>
      <c r="M9033" s="169"/>
      <c r="N9033" s="148"/>
      <c r="O9033" s="106"/>
      <c r="P9033" s="43"/>
      <c r="Q9033" s="31"/>
      <c r="R9033" s="84"/>
      <c r="S9033" s="31"/>
      <c r="T9033" s="31"/>
      <c r="U9033" s="169"/>
      <c r="V9033" s="150"/>
      <c r="W9033" s="342" t="str" cm="1">
        <f t="array" ref="W9033">IF(SUM(LEN(B9033:V9033))=0,"",IF(OR(OR(ISBLANK(F9033),SUM(LEN(C9033),LEN(D9033))=0),AND(NOT(E9033="Unknown"),ISBLANK(J9033)),AND(NOT(O9033="Unknown"),ISBLANK(R9033))),"Missing Information", INDEX(Table15[Entire Service Line Classification], MATCH(SUMIFS(Table15[Unique ID],Table15[System-Owned Portion],E9033,Table15[If Material Anything Other than "Lead" in Column E,Was Material Ever Previously Lead?],G9033,Table15[Customer-Owned Portion],O9033),Table15[Unique ID],0),0)))</f>
        <v/>
      </c>
      <c r="X9033"/>
    </row>
    <row r="9034" spans="2:24" x14ac:dyDescent="0.35">
      <c r="B9034" s="146"/>
      <c r="C9034" s="31"/>
      <c r="D9034" s="31"/>
      <c r="E9034" s="44"/>
      <c r="F9034" s="43"/>
      <c r="G9034" s="84"/>
      <c r="H9034" s="31"/>
      <c r="I9034" s="31"/>
      <c r="J9034" s="84"/>
      <c r="K9034" s="31"/>
      <c r="L9034" s="31"/>
      <c r="M9034" s="169"/>
      <c r="N9034" s="148"/>
      <c r="O9034" s="106"/>
      <c r="P9034" s="43"/>
      <c r="Q9034" s="31"/>
      <c r="R9034" s="84"/>
      <c r="S9034" s="31"/>
      <c r="T9034" s="31"/>
      <c r="U9034" s="169"/>
      <c r="V9034" s="150"/>
      <c r="W9034" s="342" t="str" cm="1">
        <f t="array" ref="W9034">IF(SUM(LEN(B9034:V9034))=0,"",IF(OR(OR(ISBLANK(F9034),SUM(LEN(C9034),LEN(D9034))=0),AND(NOT(E9034="Unknown"),ISBLANK(J9034)),AND(NOT(O9034="Unknown"),ISBLANK(R9034))),"Missing Information", INDEX(Table15[Entire Service Line Classification], MATCH(SUMIFS(Table15[Unique ID],Table15[System-Owned Portion],E9034,Table15[If Material Anything Other than "Lead" in Column E,Was Material Ever Previously Lead?],G9034,Table15[Customer-Owned Portion],O9034),Table15[Unique ID],0),0)))</f>
        <v/>
      </c>
      <c r="X9034"/>
    </row>
    <row r="9035" spans="2:24" x14ac:dyDescent="0.35">
      <c r="B9035" s="146"/>
      <c r="C9035" s="31"/>
      <c r="D9035" s="31"/>
      <c r="E9035" s="44"/>
      <c r="F9035" s="43"/>
      <c r="G9035" s="84"/>
      <c r="H9035" s="31"/>
      <c r="I9035" s="31"/>
      <c r="J9035" s="84"/>
      <c r="K9035" s="31"/>
      <c r="L9035" s="31"/>
      <c r="M9035" s="169"/>
      <c r="N9035" s="148"/>
      <c r="O9035" s="106"/>
      <c r="P9035" s="43"/>
      <c r="Q9035" s="31"/>
      <c r="R9035" s="84"/>
      <c r="S9035" s="31"/>
      <c r="T9035" s="31"/>
      <c r="U9035" s="169"/>
      <c r="V9035" s="150"/>
      <c r="W9035" s="342" t="str" cm="1">
        <f t="array" ref="W9035">IF(SUM(LEN(B9035:V9035))=0,"",IF(OR(OR(ISBLANK(F9035),SUM(LEN(C9035),LEN(D9035))=0),AND(NOT(E9035="Unknown"),ISBLANK(J9035)),AND(NOT(O9035="Unknown"),ISBLANK(R9035))),"Missing Information", INDEX(Table15[Entire Service Line Classification], MATCH(SUMIFS(Table15[Unique ID],Table15[System-Owned Portion],E9035,Table15[If Material Anything Other than "Lead" in Column E,Was Material Ever Previously Lead?],G9035,Table15[Customer-Owned Portion],O9035),Table15[Unique ID],0),0)))</f>
        <v/>
      </c>
      <c r="X9035"/>
    </row>
    <row r="9036" spans="2:24" x14ac:dyDescent="0.35">
      <c r="B9036" s="146"/>
      <c r="C9036" s="31"/>
      <c r="D9036" s="31"/>
      <c r="E9036" s="44"/>
      <c r="F9036" s="43"/>
      <c r="G9036" s="84"/>
      <c r="H9036" s="31"/>
      <c r="I9036" s="31"/>
      <c r="J9036" s="84"/>
      <c r="K9036" s="31"/>
      <c r="L9036" s="31"/>
      <c r="M9036" s="169"/>
      <c r="N9036" s="148"/>
      <c r="O9036" s="106"/>
      <c r="P9036" s="43"/>
      <c r="Q9036" s="31"/>
      <c r="R9036" s="84"/>
      <c r="S9036" s="31"/>
      <c r="T9036" s="31"/>
      <c r="U9036" s="169"/>
      <c r="V9036" s="150"/>
      <c r="W9036" s="342" t="str" cm="1">
        <f t="array" ref="W9036">IF(SUM(LEN(B9036:V9036))=0,"",IF(OR(OR(ISBLANK(F9036),SUM(LEN(C9036),LEN(D9036))=0),AND(NOT(E9036="Unknown"),ISBLANK(J9036)),AND(NOT(O9036="Unknown"),ISBLANK(R9036))),"Missing Information", INDEX(Table15[Entire Service Line Classification], MATCH(SUMIFS(Table15[Unique ID],Table15[System-Owned Portion],E9036,Table15[If Material Anything Other than "Lead" in Column E,Was Material Ever Previously Lead?],G9036,Table15[Customer-Owned Portion],O9036),Table15[Unique ID],0),0)))</f>
        <v/>
      </c>
      <c r="X9036"/>
    </row>
    <row r="9037" spans="2:24" x14ac:dyDescent="0.35">
      <c r="B9037" s="146"/>
      <c r="C9037" s="31"/>
      <c r="D9037" s="31"/>
      <c r="E9037" s="44"/>
      <c r="F9037" s="43"/>
      <c r="G9037" s="84"/>
      <c r="H9037" s="31"/>
      <c r="I9037" s="31"/>
      <c r="J9037" s="84"/>
      <c r="K9037" s="31"/>
      <c r="L9037" s="31"/>
      <c r="M9037" s="169"/>
      <c r="N9037" s="148"/>
      <c r="O9037" s="106"/>
      <c r="P9037" s="43"/>
      <c r="Q9037" s="31"/>
      <c r="R9037" s="84"/>
      <c r="S9037" s="31"/>
      <c r="T9037" s="31"/>
      <c r="U9037" s="169"/>
      <c r="V9037" s="150"/>
      <c r="W9037" s="342" t="str" cm="1">
        <f t="array" ref="W9037">IF(SUM(LEN(B9037:V9037))=0,"",IF(OR(OR(ISBLANK(F9037),SUM(LEN(C9037),LEN(D9037))=0),AND(NOT(E9037="Unknown"),ISBLANK(J9037)),AND(NOT(O9037="Unknown"),ISBLANK(R9037))),"Missing Information", INDEX(Table15[Entire Service Line Classification], MATCH(SUMIFS(Table15[Unique ID],Table15[System-Owned Portion],E9037,Table15[If Material Anything Other than "Lead" in Column E,Was Material Ever Previously Lead?],G9037,Table15[Customer-Owned Portion],O9037),Table15[Unique ID],0),0)))</f>
        <v/>
      </c>
      <c r="X9037"/>
    </row>
    <row r="9038" spans="2:24" x14ac:dyDescent="0.35">
      <c r="B9038" s="146"/>
      <c r="C9038" s="31"/>
      <c r="D9038" s="31"/>
      <c r="E9038" s="44"/>
      <c r="F9038" s="43"/>
      <c r="G9038" s="84"/>
      <c r="H9038" s="31"/>
      <c r="I9038" s="31"/>
      <c r="J9038" s="84"/>
      <c r="K9038" s="31"/>
      <c r="L9038" s="31"/>
      <c r="M9038" s="169"/>
      <c r="N9038" s="148"/>
      <c r="O9038" s="106"/>
      <c r="P9038" s="43"/>
      <c r="Q9038" s="31"/>
      <c r="R9038" s="84"/>
      <c r="S9038" s="31"/>
      <c r="T9038" s="31"/>
      <c r="U9038" s="169"/>
      <c r="V9038" s="150"/>
      <c r="W9038" s="342" t="str" cm="1">
        <f t="array" ref="W9038">IF(SUM(LEN(B9038:V9038))=0,"",IF(OR(OR(ISBLANK(F9038),SUM(LEN(C9038),LEN(D9038))=0),AND(NOT(E9038="Unknown"),ISBLANK(J9038)),AND(NOT(O9038="Unknown"),ISBLANK(R9038))),"Missing Information", INDEX(Table15[Entire Service Line Classification], MATCH(SUMIFS(Table15[Unique ID],Table15[System-Owned Portion],E9038,Table15[If Material Anything Other than "Lead" in Column E,Was Material Ever Previously Lead?],G9038,Table15[Customer-Owned Portion],O9038),Table15[Unique ID],0),0)))</f>
        <v/>
      </c>
      <c r="X9038"/>
    </row>
    <row r="9039" spans="2:24" x14ac:dyDescent="0.35">
      <c r="B9039" s="146"/>
      <c r="C9039" s="31"/>
      <c r="D9039" s="31"/>
      <c r="E9039" s="44"/>
      <c r="F9039" s="43"/>
      <c r="G9039" s="84"/>
      <c r="H9039" s="31"/>
      <c r="I9039" s="31"/>
      <c r="J9039" s="84"/>
      <c r="K9039" s="31"/>
      <c r="L9039" s="31"/>
      <c r="M9039" s="169"/>
      <c r="N9039" s="148"/>
      <c r="O9039" s="106"/>
      <c r="P9039" s="43"/>
      <c r="Q9039" s="31"/>
      <c r="R9039" s="84"/>
      <c r="S9039" s="31"/>
      <c r="T9039" s="31"/>
      <c r="U9039" s="169"/>
      <c r="V9039" s="150"/>
      <c r="W9039" s="342" t="str" cm="1">
        <f t="array" ref="W9039">IF(SUM(LEN(B9039:V9039))=0,"",IF(OR(OR(ISBLANK(F9039),SUM(LEN(C9039),LEN(D9039))=0),AND(NOT(E9039="Unknown"),ISBLANK(J9039)),AND(NOT(O9039="Unknown"),ISBLANK(R9039))),"Missing Information", INDEX(Table15[Entire Service Line Classification], MATCH(SUMIFS(Table15[Unique ID],Table15[System-Owned Portion],E9039,Table15[If Material Anything Other than "Lead" in Column E,Was Material Ever Previously Lead?],G9039,Table15[Customer-Owned Portion],O9039),Table15[Unique ID],0),0)))</f>
        <v/>
      </c>
      <c r="X9039"/>
    </row>
    <row r="9040" spans="2:24" x14ac:dyDescent="0.35">
      <c r="B9040" s="146"/>
      <c r="C9040" s="31"/>
      <c r="D9040" s="31"/>
      <c r="E9040" s="44"/>
      <c r="F9040" s="43"/>
      <c r="G9040" s="84"/>
      <c r="H9040" s="31"/>
      <c r="I9040" s="31"/>
      <c r="J9040" s="84"/>
      <c r="K9040" s="31"/>
      <c r="L9040" s="31"/>
      <c r="M9040" s="169"/>
      <c r="N9040" s="148"/>
      <c r="O9040" s="106"/>
      <c r="P9040" s="43"/>
      <c r="Q9040" s="31"/>
      <c r="R9040" s="84"/>
      <c r="S9040" s="31"/>
      <c r="T9040" s="31"/>
      <c r="U9040" s="169"/>
      <c r="V9040" s="150"/>
      <c r="W9040" s="342" t="str" cm="1">
        <f t="array" ref="W9040">IF(SUM(LEN(B9040:V9040))=0,"",IF(OR(OR(ISBLANK(F9040),SUM(LEN(C9040),LEN(D9040))=0),AND(NOT(E9040="Unknown"),ISBLANK(J9040)),AND(NOT(O9040="Unknown"),ISBLANK(R9040))),"Missing Information", INDEX(Table15[Entire Service Line Classification], MATCH(SUMIFS(Table15[Unique ID],Table15[System-Owned Portion],E9040,Table15[If Material Anything Other than "Lead" in Column E,Was Material Ever Previously Lead?],G9040,Table15[Customer-Owned Portion],O9040),Table15[Unique ID],0),0)))</f>
        <v/>
      </c>
      <c r="X9040"/>
    </row>
    <row r="9041" spans="2:24" x14ac:dyDescent="0.35">
      <c r="B9041" s="146"/>
      <c r="C9041" s="31"/>
      <c r="D9041" s="31"/>
      <c r="E9041" s="44"/>
      <c r="F9041" s="43"/>
      <c r="G9041" s="84"/>
      <c r="H9041" s="31"/>
      <c r="I9041" s="31"/>
      <c r="J9041" s="84"/>
      <c r="K9041" s="31"/>
      <c r="L9041" s="31"/>
      <c r="M9041" s="169"/>
      <c r="N9041" s="148"/>
      <c r="O9041" s="106"/>
      <c r="P9041" s="43"/>
      <c r="Q9041" s="31"/>
      <c r="R9041" s="84"/>
      <c r="S9041" s="31"/>
      <c r="T9041" s="31"/>
      <c r="U9041" s="169"/>
      <c r="V9041" s="150"/>
      <c r="W9041" s="342" t="str" cm="1">
        <f t="array" ref="W9041">IF(SUM(LEN(B9041:V9041))=0,"",IF(OR(OR(ISBLANK(F9041),SUM(LEN(C9041),LEN(D9041))=0),AND(NOT(E9041="Unknown"),ISBLANK(J9041)),AND(NOT(O9041="Unknown"),ISBLANK(R9041))),"Missing Information", INDEX(Table15[Entire Service Line Classification], MATCH(SUMIFS(Table15[Unique ID],Table15[System-Owned Portion],E9041,Table15[If Material Anything Other than "Lead" in Column E,Was Material Ever Previously Lead?],G9041,Table15[Customer-Owned Portion],O9041),Table15[Unique ID],0),0)))</f>
        <v/>
      </c>
      <c r="X9041"/>
    </row>
    <row r="9042" spans="2:24" x14ac:dyDescent="0.35">
      <c r="B9042" s="146"/>
      <c r="C9042" s="31"/>
      <c r="D9042" s="31"/>
      <c r="E9042" s="44"/>
      <c r="F9042" s="43"/>
      <c r="G9042" s="84"/>
      <c r="H9042" s="31"/>
      <c r="I9042" s="31"/>
      <c r="J9042" s="84"/>
      <c r="K9042" s="31"/>
      <c r="L9042" s="31"/>
      <c r="M9042" s="169"/>
      <c r="N9042" s="148"/>
      <c r="O9042" s="106"/>
      <c r="P9042" s="43"/>
      <c r="Q9042" s="31"/>
      <c r="R9042" s="84"/>
      <c r="S9042" s="31"/>
      <c r="T9042" s="31"/>
      <c r="U9042" s="169"/>
      <c r="V9042" s="150"/>
      <c r="W9042" s="342" t="str" cm="1">
        <f t="array" ref="W9042">IF(SUM(LEN(B9042:V9042))=0,"",IF(OR(OR(ISBLANK(F9042),SUM(LEN(C9042),LEN(D9042))=0),AND(NOT(E9042="Unknown"),ISBLANK(J9042)),AND(NOT(O9042="Unknown"),ISBLANK(R9042))),"Missing Information", INDEX(Table15[Entire Service Line Classification], MATCH(SUMIFS(Table15[Unique ID],Table15[System-Owned Portion],E9042,Table15[If Material Anything Other than "Lead" in Column E,Was Material Ever Previously Lead?],G9042,Table15[Customer-Owned Portion],O9042),Table15[Unique ID],0),0)))</f>
        <v/>
      </c>
      <c r="X9042"/>
    </row>
    <row r="9043" spans="2:24" x14ac:dyDescent="0.35">
      <c r="B9043" s="146"/>
      <c r="C9043" s="31"/>
      <c r="D9043" s="31"/>
      <c r="E9043" s="44"/>
      <c r="F9043" s="43"/>
      <c r="G9043" s="84"/>
      <c r="H9043" s="31"/>
      <c r="I9043" s="31"/>
      <c r="J9043" s="84"/>
      <c r="K9043" s="31"/>
      <c r="L9043" s="31"/>
      <c r="M9043" s="169"/>
      <c r="N9043" s="148"/>
      <c r="O9043" s="106"/>
      <c r="P9043" s="43"/>
      <c r="Q9043" s="31"/>
      <c r="R9043" s="84"/>
      <c r="S9043" s="31"/>
      <c r="T9043" s="31"/>
      <c r="U9043" s="169"/>
      <c r="V9043" s="150"/>
      <c r="W9043" s="342" t="str" cm="1">
        <f t="array" ref="W9043">IF(SUM(LEN(B9043:V9043))=0,"",IF(OR(OR(ISBLANK(F9043),SUM(LEN(C9043),LEN(D9043))=0),AND(NOT(E9043="Unknown"),ISBLANK(J9043)),AND(NOT(O9043="Unknown"),ISBLANK(R9043))),"Missing Information", INDEX(Table15[Entire Service Line Classification], MATCH(SUMIFS(Table15[Unique ID],Table15[System-Owned Portion],E9043,Table15[If Material Anything Other than "Lead" in Column E,Was Material Ever Previously Lead?],G9043,Table15[Customer-Owned Portion],O9043),Table15[Unique ID],0),0)))</f>
        <v/>
      </c>
      <c r="X9043"/>
    </row>
    <row r="9044" spans="2:24" x14ac:dyDescent="0.35">
      <c r="B9044" s="146"/>
      <c r="C9044" s="31"/>
      <c r="D9044" s="31"/>
      <c r="E9044" s="44"/>
      <c r="F9044" s="43"/>
      <c r="G9044" s="84"/>
      <c r="H9044" s="31"/>
      <c r="I9044" s="31"/>
      <c r="J9044" s="84"/>
      <c r="K9044" s="31"/>
      <c r="L9044" s="31"/>
      <c r="M9044" s="169"/>
      <c r="N9044" s="148"/>
      <c r="O9044" s="106"/>
      <c r="P9044" s="43"/>
      <c r="Q9044" s="31"/>
      <c r="R9044" s="84"/>
      <c r="S9044" s="31"/>
      <c r="T9044" s="31"/>
      <c r="U9044" s="169"/>
      <c r="V9044" s="150"/>
      <c r="W9044" s="342" t="str" cm="1">
        <f t="array" ref="W9044">IF(SUM(LEN(B9044:V9044))=0,"",IF(OR(OR(ISBLANK(F9044),SUM(LEN(C9044),LEN(D9044))=0),AND(NOT(E9044="Unknown"),ISBLANK(J9044)),AND(NOT(O9044="Unknown"),ISBLANK(R9044))),"Missing Information", INDEX(Table15[Entire Service Line Classification], MATCH(SUMIFS(Table15[Unique ID],Table15[System-Owned Portion],E9044,Table15[If Material Anything Other than "Lead" in Column E,Was Material Ever Previously Lead?],G9044,Table15[Customer-Owned Portion],O9044),Table15[Unique ID],0),0)))</f>
        <v/>
      </c>
      <c r="X9044"/>
    </row>
    <row r="9045" spans="2:24" x14ac:dyDescent="0.35">
      <c r="B9045" s="146"/>
      <c r="C9045" s="31"/>
      <c r="D9045" s="31"/>
      <c r="E9045" s="44"/>
      <c r="F9045" s="43"/>
      <c r="G9045" s="84"/>
      <c r="H9045" s="31"/>
      <c r="I9045" s="31"/>
      <c r="J9045" s="84"/>
      <c r="K9045" s="31"/>
      <c r="L9045" s="31"/>
      <c r="M9045" s="169"/>
      <c r="N9045" s="148"/>
      <c r="O9045" s="106"/>
      <c r="P9045" s="43"/>
      <c r="Q9045" s="31"/>
      <c r="R9045" s="84"/>
      <c r="S9045" s="31"/>
      <c r="T9045" s="31"/>
      <c r="U9045" s="169"/>
      <c r="V9045" s="150"/>
      <c r="W9045" s="342" t="str" cm="1">
        <f t="array" ref="W9045">IF(SUM(LEN(B9045:V9045))=0,"",IF(OR(OR(ISBLANK(F9045),SUM(LEN(C9045),LEN(D9045))=0),AND(NOT(E9045="Unknown"),ISBLANK(J9045)),AND(NOT(O9045="Unknown"),ISBLANK(R9045))),"Missing Information", INDEX(Table15[Entire Service Line Classification], MATCH(SUMIFS(Table15[Unique ID],Table15[System-Owned Portion],E9045,Table15[If Material Anything Other than "Lead" in Column E,Was Material Ever Previously Lead?],G9045,Table15[Customer-Owned Portion],O9045),Table15[Unique ID],0),0)))</f>
        <v/>
      </c>
      <c r="X9045"/>
    </row>
    <row r="9046" spans="2:24" x14ac:dyDescent="0.35">
      <c r="B9046" s="146"/>
      <c r="C9046" s="31"/>
      <c r="D9046" s="31"/>
      <c r="E9046" s="44"/>
      <c r="F9046" s="43"/>
      <c r="G9046" s="84"/>
      <c r="H9046" s="31"/>
      <c r="I9046" s="31"/>
      <c r="J9046" s="84"/>
      <c r="K9046" s="31"/>
      <c r="L9046" s="31"/>
      <c r="M9046" s="169"/>
      <c r="N9046" s="148"/>
      <c r="O9046" s="106"/>
      <c r="P9046" s="43"/>
      <c r="Q9046" s="31"/>
      <c r="R9046" s="84"/>
      <c r="S9046" s="31"/>
      <c r="T9046" s="31"/>
      <c r="U9046" s="169"/>
      <c r="V9046" s="150"/>
      <c r="W9046" s="342" t="str" cm="1">
        <f t="array" ref="W9046">IF(SUM(LEN(B9046:V9046))=0,"",IF(OR(OR(ISBLANK(F9046),SUM(LEN(C9046),LEN(D9046))=0),AND(NOT(E9046="Unknown"),ISBLANK(J9046)),AND(NOT(O9046="Unknown"),ISBLANK(R9046))),"Missing Information", INDEX(Table15[Entire Service Line Classification], MATCH(SUMIFS(Table15[Unique ID],Table15[System-Owned Portion],E9046,Table15[If Material Anything Other than "Lead" in Column E,Was Material Ever Previously Lead?],G9046,Table15[Customer-Owned Portion],O9046),Table15[Unique ID],0),0)))</f>
        <v/>
      </c>
      <c r="X9046"/>
    </row>
    <row r="9047" spans="2:24" x14ac:dyDescent="0.35">
      <c r="B9047" s="146"/>
      <c r="C9047" s="31"/>
      <c r="D9047" s="31"/>
      <c r="E9047" s="44"/>
      <c r="F9047" s="43"/>
      <c r="G9047" s="84"/>
      <c r="H9047" s="31"/>
      <c r="I9047" s="31"/>
      <c r="J9047" s="84"/>
      <c r="K9047" s="31"/>
      <c r="L9047" s="31"/>
      <c r="M9047" s="169"/>
      <c r="N9047" s="148"/>
      <c r="O9047" s="106"/>
      <c r="P9047" s="43"/>
      <c r="Q9047" s="31"/>
      <c r="R9047" s="84"/>
      <c r="S9047" s="31"/>
      <c r="T9047" s="31"/>
      <c r="U9047" s="169"/>
      <c r="V9047" s="150"/>
      <c r="W9047" s="342" t="str" cm="1">
        <f t="array" ref="W9047">IF(SUM(LEN(B9047:V9047))=0,"",IF(OR(OR(ISBLANK(F9047),SUM(LEN(C9047),LEN(D9047))=0),AND(NOT(E9047="Unknown"),ISBLANK(J9047)),AND(NOT(O9047="Unknown"),ISBLANK(R9047))),"Missing Information", INDEX(Table15[Entire Service Line Classification], MATCH(SUMIFS(Table15[Unique ID],Table15[System-Owned Portion],E9047,Table15[If Material Anything Other than "Lead" in Column E,Was Material Ever Previously Lead?],G9047,Table15[Customer-Owned Portion],O9047),Table15[Unique ID],0),0)))</f>
        <v/>
      </c>
      <c r="X9047"/>
    </row>
    <row r="9048" spans="2:24" x14ac:dyDescent="0.35">
      <c r="B9048" s="146"/>
      <c r="C9048" s="31"/>
      <c r="D9048" s="31"/>
      <c r="E9048" s="44"/>
      <c r="F9048" s="43"/>
      <c r="G9048" s="84"/>
      <c r="H9048" s="31"/>
      <c r="I9048" s="31"/>
      <c r="J9048" s="84"/>
      <c r="K9048" s="31"/>
      <c r="L9048" s="31"/>
      <c r="M9048" s="169"/>
      <c r="N9048" s="148"/>
      <c r="O9048" s="106"/>
      <c r="P9048" s="43"/>
      <c r="Q9048" s="31"/>
      <c r="R9048" s="84"/>
      <c r="S9048" s="31"/>
      <c r="T9048" s="31"/>
      <c r="U9048" s="169"/>
      <c r="V9048" s="150"/>
      <c r="W9048" s="342" t="str" cm="1">
        <f t="array" ref="W9048">IF(SUM(LEN(B9048:V9048))=0,"",IF(OR(OR(ISBLANK(F9048),SUM(LEN(C9048),LEN(D9048))=0),AND(NOT(E9048="Unknown"),ISBLANK(J9048)),AND(NOT(O9048="Unknown"),ISBLANK(R9048))),"Missing Information", INDEX(Table15[Entire Service Line Classification], MATCH(SUMIFS(Table15[Unique ID],Table15[System-Owned Portion],E9048,Table15[If Material Anything Other than "Lead" in Column E,Was Material Ever Previously Lead?],G9048,Table15[Customer-Owned Portion],O9048),Table15[Unique ID],0),0)))</f>
        <v/>
      </c>
      <c r="X9048"/>
    </row>
    <row r="9049" spans="2:24" x14ac:dyDescent="0.35">
      <c r="B9049" s="146"/>
      <c r="C9049" s="31"/>
      <c r="D9049" s="31"/>
      <c r="E9049" s="44"/>
      <c r="F9049" s="43"/>
      <c r="G9049" s="84"/>
      <c r="H9049" s="31"/>
      <c r="I9049" s="31"/>
      <c r="J9049" s="84"/>
      <c r="K9049" s="31"/>
      <c r="L9049" s="31"/>
      <c r="M9049" s="169"/>
      <c r="N9049" s="148"/>
      <c r="O9049" s="106"/>
      <c r="P9049" s="43"/>
      <c r="Q9049" s="31"/>
      <c r="R9049" s="84"/>
      <c r="S9049" s="31"/>
      <c r="T9049" s="31"/>
      <c r="U9049" s="169"/>
      <c r="V9049" s="150"/>
      <c r="W9049" s="342" t="str" cm="1">
        <f t="array" ref="W9049">IF(SUM(LEN(B9049:V9049))=0,"",IF(OR(OR(ISBLANK(F9049),SUM(LEN(C9049),LEN(D9049))=0),AND(NOT(E9049="Unknown"),ISBLANK(J9049)),AND(NOT(O9049="Unknown"),ISBLANK(R9049))),"Missing Information", INDEX(Table15[Entire Service Line Classification], MATCH(SUMIFS(Table15[Unique ID],Table15[System-Owned Portion],E9049,Table15[If Material Anything Other than "Lead" in Column E,Was Material Ever Previously Lead?],G9049,Table15[Customer-Owned Portion],O9049),Table15[Unique ID],0),0)))</f>
        <v/>
      </c>
      <c r="X9049"/>
    </row>
    <row r="9050" spans="2:24" x14ac:dyDescent="0.35">
      <c r="B9050" s="146"/>
      <c r="C9050" s="31"/>
      <c r="D9050" s="31"/>
      <c r="E9050" s="44"/>
      <c r="F9050" s="43"/>
      <c r="G9050" s="84"/>
      <c r="H9050" s="31"/>
      <c r="I9050" s="31"/>
      <c r="J9050" s="84"/>
      <c r="K9050" s="31"/>
      <c r="L9050" s="31"/>
      <c r="M9050" s="169"/>
      <c r="N9050" s="148"/>
      <c r="O9050" s="106"/>
      <c r="P9050" s="43"/>
      <c r="Q9050" s="31"/>
      <c r="R9050" s="84"/>
      <c r="S9050" s="31"/>
      <c r="T9050" s="31"/>
      <c r="U9050" s="169"/>
      <c r="V9050" s="150"/>
      <c r="W9050" s="342" t="str" cm="1">
        <f t="array" ref="W9050">IF(SUM(LEN(B9050:V9050))=0,"",IF(OR(OR(ISBLANK(F9050),SUM(LEN(C9050),LEN(D9050))=0),AND(NOT(E9050="Unknown"),ISBLANK(J9050)),AND(NOT(O9050="Unknown"),ISBLANK(R9050))),"Missing Information", INDEX(Table15[Entire Service Line Classification], MATCH(SUMIFS(Table15[Unique ID],Table15[System-Owned Portion],E9050,Table15[If Material Anything Other than "Lead" in Column E,Was Material Ever Previously Lead?],G9050,Table15[Customer-Owned Portion],O9050),Table15[Unique ID],0),0)))</f>
        <v/>
      </c>
      <c r="X9050"/>
    </row>
    <row r="9051" spans="2:24" x14ac:dyDescent="0.35">
      <c r="B9051" s="146"/>
      <c r="C9051" s="31"/>
      <c r="D9051" s="31"/>
      <c r="E9051" s="44"/>
      <c r="F9051" s="43"/>
      <c r="G9051" s="84"/>
      <c r="H9051" s="31"/>
      <c r="I9051" s="31"/>
      <c r="J9051" s="84"/>
      <c r="K9051" s="31"/>
      <c r="L9051" s="31"/>
      <c r="M9051" s="169"/>
      <c r="N9051" s="148"/>
      <c r="O9051" s="106"/>
      <c r="P9051" s="43"/>
      <c r="Q9051" s="31"/>
      <c r="R9051" s="84"/>
      <c r="S9051" s="31"/>
      <c r="T9051" s="31"/>
      <c r="U9051" s="169"/>
      <c r="V9051" s="150"/>
      <c r="W9051" s="342" t="str" cm="1">
        <f t="array" ref="W9051">IF(SUM(LEN(B9051:V9051))=0,"",IF(OR(OR(ISBLANK(F9051),SUM(LEN(C9051),LEN(D9051))=0),AND(NOT(E9051="Unknown"),ISBLANK(J9051)),AND(NOT(O9051="Unknown"),ISBLANK(R9051))),"Missing Information", INDEX(Table15[Entire Service Line Classification], MATCH(SUMIFS(Table15[Unique ID],Table15[System-Owned Portion],E9051,Table15[If Material Anything Other than "Lead" in Column E,Was Material Ever Previously Lead?],G9051,Table15[Customer-Owned Portion],O9051),Table15[Unique ID],0),0)))</f>
        <v/>
      </c>
      <c r="X9051"/>
    </row>
    <row r="9052" spans="2:24" x14ac:dyDescent="0.35">
      <c r="B9052" s="146"/>
      <c r="C9052" s="31"/>
      <c r="D9052" s="31"/>
      <c r="E9052" s="44"/>
      <c r="F9052" s="43"/>
      <c r="G9052" s="84"/>
      <c r="H9052" s="31"/>
      <c r="I9052" s="31"/>
      <c r="J9052" s="84"/>
      <c r="K9052" s="31"/>
      <c r="L9052" s="31"/>
      <c r="M9052" s="169"/>
      <c r="N9052" s="148"/>
      <c r="O9052" s="106"/>
      <c r="P9052" s="43"/>
      <c r="Q9052" s="31"/>
      <c r="R9052" s="84"/>
      <c r="S9052" s="31"/>
      <c r="T9052" s="31"/>
      <c r="U9052" s="169"/>
      <c r="V9052" s="150"/>
      <c r="W9052" s="342" t="str" cm="1">
        <f t="array" ref="W9052">IF(SUM(LEN(B9052:V9052))=0,"",IF(OR(OR(ISBLANK(F9052),SUM(LEN(C9052),LEN(D9052))=0),AND(NOT(E9052="Unknown"),ISBLANK(J9052)),AND(NOT(O9052="Unknown"),ISBLANK(R9052))),"Missing Information", INDEX(Table15[Entire Service Line Classification], MATCH(SUMIFS(Table15[Unique ID],Table15[System-Owned Portion],E9052,Table15[If Material Anything Other than "Lead" in Column E,Was Material Ever Previously Lead?],G9052,Table15[Customer-Owned Portion],O9052),Table15[Unique ID],0),0)))</f>
        <v/>
      </c>
      <c r="X9052"/>
    </row>
    <row r="9053" spans="2:24" x14ac:dyDescent="0.35">
      <c r="B9053" s="146"/>
      <c r="C9053" s="31"/>
      <c r="D9053" s="31"/>
      <c r="E9053" s="44"/>
      <c r="F9053" s="43"/>
      <c r="G9053" s="84"/>
      <c r="H9053" s="31"/>
      <c r="I9053" s="31"/>
      <c r="J9053" s="84"/>
      <c r="K9053" s="31"/>
      <c r="L9053" s="31"/>
      <c r="M9053" s="169"/>
      <c r="N9053" s="148"/>
      <c r="O9053" s="106"/>
      <c r="P9053" s="43"/>
      <c r="Q9053" s="31"/>
      <c r="R9053" s="84"/>
      <c r="S9053" s="31"/>
      <c r="T9053" s="31"/>
      <c r="U9053" s="169"/>
      <c r="V9053" s="150"/>
      <c r="W9053" s="342" t="str" cm="1">
        <f t="array" ref="W9053">IF(SUM(LEN(B9053:V9053))=0,"",IF(OR(OR(ISBLANK(F9053),SUM(LEN(C9053),LEN(D9053))=0),AND(NOT(E9053="Unknown"),ISBLANK(J9053)),AND(NOT(O9053="Unknown"),ISBLANK(R9053))),"Missing Information", INDEX(Table15[Entire Service Line Classification], MATCH(SUMIFS(Table15[Unique ID],Table15[System-Owned Portion],E9053,Table15[If Material Anything Other than "Lead" in Column E,Was Material Ever Previously Lead?],G9053,Table15[Customer-Owned Portion],O9053),Table15[Unique ID],0),0)))</f>
        <v/>
      </c>
      <c r="X9053"/>
    </row>
    <row r="9054" spans="2:24" x14ac:dyDescent="0.35">
      <c r="B9054" s="146"/>
      <c r="C9054" s="31"/>
      <c r="D9054" s="31"/>
      <c r="E9054" s="44"/>
      <c r="F9054" s="43"/>
      <c r="G9054" s="84"/>
      <c r="H9054" s="31"/>
      <c r="I9054" s="31"/>
      <c r="J9054" s="84"/>
      <c r="K9054" s="31"/>
      <c r="L9054" s="31"/>
      <c r="M9054" s="169"/>
      <c r="N9054" s="148"/>
      <c r="O9054" s="106"/>
      <c r="P9054" s="43"/>
      <c r="Q9054" s="31"/>
      <c r="R9054" s="84"/>
      <c r="S9054" s="31"/>
      <c r="T9054" s="31"/>
      <c r="U9054" s="169"/>
      <c r="V9054" s="150"/>
      <c r="W9054" s="342" t="str" cm="1">
        <f t="array" ref="W9054">IF(SUM(LEN(B9054:V9054))=0,"",IF(OR(OR(ISBLANK(F9054),SUM(LEN(C9054),LEN(D9054))=0),AND(NOT(E9054="Unknown"),ISBLANK(J9054)),AND(NOT(O9054="Unknown"),ISBLANK(R9054))),"Missing Information", INDEX(Table15[Entire Service Line Classification], MATCH(SUMIFS(Table15[Unique ID],Table15[System-Owned Portion],E9054,Table15[If Material Anything Other than "Lead" in Column E,Was Material Ever Previously Lead?],G9054,Table15[Customer-Owned Portion],O9054),Table15[Unique ID],0),0)))</f>
        <v/>
      </c>
      <c r="X9054"/>
    </row>
    <row r="9055" spans="2:24" x14ac:dyDescent="0.35">
      <c r="B9055" s="146"/>
      <c r="C9055" s="31"/>
      <c r="D9055" s="31"/>
      <c r="E9055" s="44"/>
      <c r="F9055" s="43"/>
      <c r="G9055" s="84"/>
      <c r="H9055" s="31"/>
      <c r="I9055" s="31"/>
      <c r="J9055" s="84"/>
      <c r="K9055" s="31"/>
      <c r="L9055" s="31"/>
      <c r="M9055" s="169"/>
      <c r="N9055" s="148"/>
      <c r="O9055" s="106"/>
      <c r="P9055" s="43"/>
      <c r="Q9055" s="31"/>
      <c r="R9055" s="84"/>
      <c r="S9055" s="31"/>
      <c r="T9055" s="31"/>
      <c r="U9055" s="169"/>
      <c r="V9055" s="150"/>
      <c r="W9055" s="342" t="str" cm="1">
        <f t="array" ref="W9055">IF(SUM(LEN(B9055:V9055))=0,"",IF(OR(OR(ISBLANK(F9055),SUM(LEN(C9055),LEN(D9055))=0),AND(NOT(E9055="Unknown"),ISBLANK(J9055)),AND(NOT(O9055="Unknown"),ISBLANK(R9055))),"Missing Information", INDEX(Table15[Entire Service Line Classification], MATCH(SUMIFS(Table15[Unique ID],Table15[System-Owned Portion],E9055,Table15[If Material Anything Other than "Lead" in Column E,Was Material Ever Previously Lead?],G9055,Table15[Customer-Owned Portion],O9055),Table15[Unique ID],0),0)))</f>
        <v/>
      </c>
      <c r="X9055"/>
    </row>
    <row r="9056" spans="2:24" x14ac:dyDescent="0.35">
      <c r="B9056" s="146"/>
      <c r="C9056" s="31"/>
      <c r="D9056" s="31"/>
      <c r="E9056" s="44"/>
      <c r="F9056" s="43"/>
      <c r="G9056" s="84"/>
      <c r="H9056" s="31"/>
      <c r="I9056" s="31"/>
      <c r="J9056" s="84"/>
      <c r="K9056" s="31"/>
      <c r="L9056" s="31"/>
      <c r="M9056" s="169"/>
      <c r="N9056" s="148"/>
      <c r="O9056" s="106"/>
      <c r="P9056" s="43"/>
      <c r="Q9056" s="31"/>
      <c r="R9056" s="84"/>
      <c r="S9056" s="31"/>
      <c r="T9056" s="31"/>
      <c r="U9056" s="169"/>
      <c r="V9056" s="150"/>
      <c r="W9056" s="342" t="str" cm="1">
        <f t="array" ref="W9056">IF(SUM(LEN(B9056:V9056))=0,"",IF(OR(OR(ISBLANK(F9056),SUM(LEN(C9056),LEN(D9056))=0),AND(NOT(E9056="Unknown"),ISBLANK(J9056)),AND(NOT(O9056="Unknown"),ISBLANK(R9056))),"Missing Information", INDEX(Table15[Entire Service Line Classification], MATCH(SUMIFS(Table15[Unique ID],Table15[System-Owned Portion],E9056,Table15[If Material Anything Other than "Lead" in Column E,Was Material Ever Previously Lead?],G9056,Table15[Customer-Owned Portion],O9056),Table15[Unique ID],0),0)))</f>
        <v/>
      </c>
      <c r="X9056"/>
    </row>
    <row r="9057" spans="2:24" x14ac:dyDescent="0.35">
      <c r="B9057" s="146"/>
      <c r="C9057" s="31"/>
      <c r="D9057" s="31"/>
      <c r="E9057" s="44"/>
      <c r="F9057" s="43"/>
      <c r="G9057" s="84"/>
      <c r="H9057" s="31"/>
      <c r="I9057" s="31"/>
      <c r="J9057" s="84"/>
      <c r="K9057" s="31"/>
      <c r="L9057" s="31"/>
      <c r="M9057" s="169"/>
      <c r="N9057" s="148"/>
      <c r="O9057" s="106"/>
      <c r="P9057" s="43"/>
      <c r="Q9057" s="31"/>
      <c r="R9057" s="84"/>
      <c r="S9057" s="31"/>
      <c r="T9057" s="31"/>
      <c r="U9057" s="169"/>
      <c r="V9057" s="150"/>
      <c r="W9057" s="342" t="str" cm="1">
        <f t="array" ref="W9057">IF(SUM(LEN(B9057:V9057))=0,"",IF(OR(OR(ISBLANK(F9057),SUM(LEN(C9057),LEN(D9057))=0),AND(NOT(E9057="Unknown"),ISBLANK(J9057)),AND(NOT(O9057="Unknown"),ISBLANK(R9057))),"Missing Information", INDEX(Table15[Entire Service Line Classification], MATCH(SUMIFS(Table15[Unique ID],Table15[System-Owned Portion],E9057,Table15[If Material Anything Other than "Lead" in Column E,Was Material Ever Previously Lead?],G9057,Table15[Customer-Owned Portion],O9057),Table15[Unique ID],0),0)))</f>
        <v/>
      </c>
      <c r="X9057"/>
    </row>
    <row r="9058" spans="2:24" x14ac:dyDescent="0.35">
      <c r="B9058" s="146"/>
      <c r="C9058" s="31"/>
      <c r="D9058" s="31"/>
      <c r="E9058" s="44"/>
      <c r="F9058" s="43"/>
      <c r="G9058" s="84"/>
      <c r="H9058" s="31"/>
      <c r="I9058" s="31"/>
      <c r="J9058" s="84"/>
      <c r="K9058" s="31"/>
      <c r="L9058" s="31"/>
      <c r="M9058" s="169"/>
      <c r="N9058" s="148"/>
      <c r="O9058" s="106"/>
      <c r="P9058" s="43"/>
      <c r="Q9058" s="31"/>
      <c r="R9058" s="84"/>
      <c r="S9058" s="31"/>
      <c r="T9058" s="31"/>
      <c r="U9058" s="169"/>
      <c r="V9058" s="150"/>
      <c r="W9058" s="342" t="str" cm="1">
        <f t="array" ref="W9058">IF(SUM(LEN(B9058:V9058))=0,"",IF(OR(OR(ISBLANK(F9058),SUM(LEN(C9058),LEN(D9058))=0),AND(NOT(E9058="Unknown"),ISBLANK(J9058)),AND(NOT(O9058="Unknown"),ISBLANK(R9058))),"Missing Information", INDEX(Table15[Entire Service Line Classification], MATCH(SUMIFS(Table15[Unique ID],Table15[System-Owned Portion],E9058,Table15[If Material Anything Other than "Lead" in Column E,Was Material Ever Previously Lead?],G9058,Table15[Customer-Owned Portion],O9058),Table15[Unique ID],0),0)))</f>
        <v/>
      </c>
      <c r="X9058"/>
    </row>
    <row r="9059" spans="2:24" x14ac:dyDescent="0.35">
      <c r="B9059" s="146"/>
      <c r="C9059" s="31"/>
      <c r="D9059" s="31"/>
      <c r="E9059" s="44"/>
      <c r="F9059" s="43"/>
      <c r="G9059" s="84"/>
      <c r="H9059" s="31"/>
      <c r="I9059" s="31"/>
      <c r="J9059" s="84"/>
      <c r="K9059" s="31"/>
      <c r="L9059" s="31"/>
      <c r="M9059" s="169"/>
      <c r="N9059" s="148"/>
      <c r="O9059" s="106"/>
      <c r="P9059" s="43"/>
      <c r="Q9059" s="31"/>
      <c r="R9059" s="84"/>
      <c r="S9059" s="31"/>
      <c r="T9059" s="31"/>
      <c r="U9059" s="169"/>
      <c r="V9059" s="150"/>
      <c r="W9059" s="342" t="str" cm="1">
        <f t="array" ref="W9059">IF(SUM(LEN(B9059:V9059))=0,"",IF(OR(OR(ISBLANK(F9059),SUM(LEN(C9059),LEN(D9059))=0),AND(NOT(E9059="Unknown"),ISBLANK(J9059)),AND(NOT(O9059="Unknown"),ISBLANK(R9059))),"Missing Information", INDEX(Table15[Entire Service Line Classification], MATCH(SUMIFS(Table15[Unique ID],Table15[System-Owned Portion],E9059,Table15[If Material Anything Other than "Lead" in Column E,Was Material Ever Previously Lead?],G9059,Table15[Customer-Owned Portion],O9059),Table15[Unique ID],0),0)))</f>
        <v/>
      </c>
      <c r="X9059"/>
    </row>
    <row r="9060" spans="2:24" x14ac:dyDescent="0.35">
      <c r="B9060" s="146"/>
      <c r="C9060" s="31"/>
      <c r="D9060" s="31"/>
      <c r="E9060" s="44"/>
      <c r="F9060" s="43"/>
      <c r="G9060" s="84"/>
      <c r="H9060" s="31"/>
      <c r="I9060" s="31"/>
      <c r="J9060" s="84"/>
      <c r="K9060" s="31"/>
      <c r="L9060" s="31"/>
      <c r="M9060" s="169"/>
      <c r="N9060" s="148"/>
      <c r="O9060" s="106"/>
      <c r="P9060" s="43"/>
      <c r="Q9060" s="31"/>
      <c r="R9060" s="84"/>
      <c r="S9060" s="31"/>
      <c r="T9060" s="31"/>
      <c r="U9060" s="169"/>
      <c r="V9060" s="150"/>
      <c r="W9060" s="342" t="str" cm="1">
        <f t="array" ref="W9060">IF(SUM(LEN(B9060:V9060))=0,"",IF(OR(OR(ISBLANK(F9060),SUM(LEN(C9060),LEN(D9060))=0),AND(NOT(E9060="Unknown"),ISBLANK(J9060)),AND(NOT(O9060="Unknown"),ISBLANK(R9060))),"Missing Information", INDEX(Table15[Entire Service Line Classification], MATCH(SUMIFS(Table15[Unique ID],Table15[System-Owned Portion],E9060,Table15[If Material Anything Other than "Lead" in Column E,Was Material Ever Previously Lead?],G9060,Table15[Customer-Owned Portion],O9060),Table15[Unique ID],0),0)))</f>
        <v/>
      </c>
      <c r="X9060"/>
    </row>
    <row r="9061" spans="2:24" x14ac:dyDescent="0.35">
      <c r="B9061" s="146"/>
      <c r="C9061" s="31"/>
      <c r="D9061" s="31"/>
      <c r="E9061" s="44"/>
      <c r="F9061" s="43"/>
      <c r="G9061" s="84"/>
      <c r="H9061" s="31"/>
      <c r="I9061" s="31"/>
      <c r="J9061" s="84"/>
      <c r="K9061" s="31"/>
      <c r="L9061" s="31"/>
      <c r="M9061" s="169"/>
      <c r="N9061" s="148"/>
      <c r="O9061" s="106"/>
      <c r="P9061" s="43"/>
      <c r="Q9061" s="31"/>
      <c r="R9061" s="84"/>
      <c r="S9061" s="31"/>
      <c r="T9061" s="31"/>
      <c r="U9061" s="169"/>
      <c r="V9061" s="150"/>
      <c r="W9061" s="342" t="str" cm="1">
        <f t="array" ref="W9061">IF(SUM(LEN(B9061:V9061))=0,"",IF(OR(OR(ISBLANK(F9061),SUM(LEN(C9061),LEN(D9061))=0),AND(NOT(E9061="Unknown"),ISBLANK(J9061)),AND(NOT(O9061="Unknown"),ISBLANK(R9061))),"Missing Information", INDEX(Table15[Entire Service Line Classification], MATCH(SUMIFS(Table15[Unique ID],Table15[System-Owned Portion],E9061,Table15[If Material Anything Other than "Lead" in Column E,Was Material Ever Previously Lead?],G9061,Table15[Customer-Owned Portion],O9061),Table15[Unique ID],0),0)))</f>
        <v/>
      </c>
      <c r="X9061"/>
    </row>
    <row r="9062" spans="2:24" x14ac:dyDescent="0.35">
      <c r="B9062" s="146"/>
      <c r="C9062" s="31"/>
      <c r="D9062" s="31"/>
      <c r="E9062" s="44"/>
      <c r="F9062" s="43"/>
      <c r="G9062" s="84"/>
      <c r="H9062" s="31"/>
      <c r="I9062" s="31"/>
      <c r="J9062" s="84"/>
      <c r="K9062" s="31"/>
      <c r="L9062" s="31"/>
      <c r="M9062" s="169"/>
      <c r="N9062" s="148"/>
      <c r="O9062" s="106"/>
      <c r="P9062" s="43"/>
      <c r="Q9062" s="31"/>
      <c r="R9062" s="84"/>
      <c r="S9062" s="31"/>
      <c r="T9062" s="31"/>
      <c r="U9062" s="169"/>
      <c r="V9062" s="150"/>
      <c r="W9062" s="342" t="str" cm="1">
        <f t="array" ref="W9062">IF(SUM(LEN(B9062:V9062))=0,"",IF(OR(OR(ISBLANK(F9062),SUM(LEN(C9062),LEN(D9062))=0),AND(NOT(E9062="Unknown"),ISBLANK(J9062)),AND(NOT(O9062="Unknown"),ISBLANK(R9062))),"Missing Information", INDEX(Table15[Entire Service Line Classification], MATCH(SUMIFS(Table15[Unique ID],Table15[System-Owned Portion],E9062,Table15[If Material Anything Other than "Lead" in Column E,Was Material Ever Previously Lead?],G9062,Table15[Customer-Owned Portion],O9062),Table15[Unique ID],0),0)))</f>
        <v/>
      </c>
      <c r="X9062"/>
    </row>
    <row r="9063" spans="2:24" x14ac:dyDescent="0.35">
      <c r="B9063" s="146"/>
      <c r="C9063" s="31"/>
      <c r="D9063" s="31"/>
      <c r="E9063" s="44"/>
      <c r="F9063" s="43"/>
      <c r="G9063" s="84"/>
      <c r="H9063" s="31"/>
      <c r="I9063" s="31"/>
      <c r="J9063" s="84"/>
      <c r="K9063" s="31"/>
      <c r="L9063" s="31"/>
      <c r="M9063" s="169"/>
      <c r="N9063" s="148"/>
      <c r="O9063" s="106"/>
      <c r="P9063" s="43"/>
      <c r="Q9063" s="31"/>
      <c r="R9063" s="84"/>
      <c r="S9063" s="31"/>
      <c r="T9063" s="31"/>
      <c r="U9063" s="169"/>
      <c r="V9063" s="150"/>
      <c r="W9063" s="342" t="str" cm="1">
        <f t="array" ref="W9063">IF(SUM(LEN(B9063:V9063))=0,"",IF(OR(OR(ISBLANK(F9063),SUM(LEN(C9063),LEN(D9063))=0),AND(NOT(E9063="Unknown"),ISBLANK(J9063)),AND(NOT(O9063="Unknown"),ISBLANK(R9063))),"Missing Information", INDEX(Table15[Entire Service Line Classification], MATCH(SUMIFS(Table15[Unique ID],Table15[System-Owned Portion],E9063,Table15[If Material Anything Other than "Lead" in Column E,Was Material Ever Previously Lead?],G9063,Table15[Customer-Owned Portion],O9063),Table15[Unique ID],0),0)))</f>
        <v/>
      </c>
      <c r="X9063"/>
    </row>
    <row r="9064" spans="2:24" x14ac:dyDescent="0.35">
      <c r="B9064" s="146"/>
      <c r="C9064" s="31"/>
      <c r="D9064" s="31"/>
      <c r="E9064" s="44"/>
      <c r="F9064" s="43"/>
      <c r="G9064" s="84"/>
      <c r="H9064" s="31"/>
      <c r="I9064" s="31"/>
      <c r="J9064" s="84"/>
      <c r="K9064" s="31"/>
      <c r="L9064" s="31"/>
      <c r="M9064" s="169"/>
      <c r="N9064" s="148"/>
      <c r="O9064" s="106"/>
      <c r="P9064" s="43"/>
      <c r="Q9064" s="31"/>
      <c r="R9064" s="84"/>
      <c r="S9064" s="31"/>
      <c r="T9064" s="31"/>
      <c r="U9064" s="169"/>
      <c r="V9064" s="150"/>
      <c r="W9064" s="342" t="str" cm="1">
        <f t="array" ref="W9064">IF(SUM(LEN(B9064:V9064))=0,"",IF(OR(OR(ISBLANK(F9064),SUM(LEN(C9064),LEN(D9064))=0),AND(NOT(E9064="Unknown"),ISBLANK(J9064)),AND(NOT(O9064="Unknown"),ISBLANK(R9064))),"Missing Information", INDEX(Table15[Entire Service Line Classification], MATCH(SUMIFS(Table15[Unique ID],Table15[System-Owned Portion],E9064,Table15[If Material Anything Other than "Lead" in Column E,Was Material Ever Previously Lead?],G9064,Table15[Customer-Owned Portion],O9064),Table15[Unique ID],0),0)))</f>
        <v/>
      </c>
      <c r="X9064"/>
    </row>
    <row r="9065" spans="2:24" x14ac:dyDescent="0.35">
      <c r="B9065" s="146"/>
      <c r="C9065" s="31"/>
      <c r="D9065" s="31"/>
      <c r="E9065" s="44"/>
      <c r="F9065" s="43"/>
      <c r="G9065" s="84"/>
      <c r="H9065" s="31"/>
      <c r="I9065" s="31"/>
      <c r="J9065" s="84"/>
      <c r="K9065" s="31"/>
      <c r="L9065" s="31"/>
      <c r="M9065" s="169"/>
      <c r="N9065" s="148"/>
      <c r="O9065" s="106"/>
      <c r="P9065" s="43"/>
      <c r="Q9065" s="31"/>
      <c r="R9065" s="84"/>
      <c r="S9065" s="31"/>
      <c r="T9065" s="31"/>
      <c r="U9065" s="169"/>
      <c r="V9065" s="150"/>
      <c r="W9065" s="342" t="str" cm="1">
        <f t="array" ref="W9065">IF(SUM(LEN(B9065:V9065))=0,"",IF(OR(OR(ISBLANK(F9065),SUM(LEN(C9065),LEN(D9065))=0),AND(NOT(E9065="Unknown"),ISBLANK(J9065)),AND(NOT(O9065="Unknown"),ISBLANK(R9065))),"Missing Information", INDEX(Table15[Entire Service Line Classification], MATCH(SUMIFS(Table15[Unique ID],Table15[System-Owned Portion],E9065,Table15[If Material Anything Other than "Lead" in Column E,Was Material Ever Previously Lead?],G9065,Table15[Customer-Owned Portion],O9065),Table15[Unique ID],0),0)))</f>
        <v/>
      </c>
      <c r="X9065"/>
    </row>
    <row r="9066" spans="2:24" x14ac:dyDescent="0.35">
      <c r="B9066" s="146"/>
      <c r="C9066" s="31"/>
      <c r="D9066" s="31"/>
      <c r="E9066" s="44"/>
      <c r="F9066" s="43"/>
      <c r="G9066" s="84"/>
      <c r="H9066" s="31"/>
      <c r="I9066" s="31"/>
      <c r="J9066" s="84"/>
      <c r="K9066" s="31"/>
      <c r="L9066" s="31"/>
      <c r="M9066" s="169"/>
      <c r="N9066" s="148"/>
      <c r="O9066" s="106"/>
      <c r="P9066" s="43"/>
      <c r="Q9066" s="31"/>
      <c r="R9066" s="84"/>
      <c r="S9066" s="31"/>
      <c r="T9066" s="31"/>
      <c r="U9066" s="169"/>
      <c r="V9066" s="150"/>
      <c r="W9066" s="342" t="str" cm="1">
        <f t="array" ref="W9066">IF(SUM(LEN(B9066:V9066))=0,"",IF(OR(OR(ISBLANK(F9066),SUM(LEN(C9066),LEN(D9066))=0),AND(NOT(E9066="Unknown"),ISBLANK(J9066)),AND(NOT(O9066="Unknown"),ISBLANK(R9066))),"Missing Information", INDEX(Table15[Entire Service Line Classification], MATCH(SUMIFS(Table15[Unique ID],Table15[System-Owned Portion],E9066,Table15[If Material Anything Other than "Lead" in Column E,Was Material Ever Previously Lead?],G9066,Table15[Customer-Owned Portion],O9066),Table15[Unique ID],0),0)))</f>
        <v/>
      </c>
      <c r="X9066"/>
    </row>
    <row r="9067" spans="2:24" x14ac:dyDescent="0.35">
      <c r="B9067" s="146"/>
      <c r="C9067" s="31"/>
      <c r="D9067" s="31"/>
      <c r="E9067" s="44"/>
      <c r="F9067" s="43"/>
      <c r="G9067" s="84"/>
      <c r="H9067" s="31"/>
      <c r="I9067" s="31"/>
      <c r="J9067" s="84"/>
      <c r="K9067" s="31"/>
      <c r="L9067" s="31"/>
      <c r="M9067" s="169"/>
      <c r="N9067" s="148"/>
      <c r="O9067" s="106"/>
      <c r="P9067" s="43"/>
      <c r="Q9067" s="31"/>
      <c r="R9067" s="84"/>
      <c r="S9067" s="31"/>
      <c r="T9067" s="31"/>
      <c r="U9067" s="169"/>
      <c r="V9067" s="150"/>
      <c r="W9067" s="342" t="str" cm="1">
        <f t="array" ref="W9067">IF(SUM(LEN(B9067:V9067))=0,"",IF(OR(OR(ISBLANK(F9067),SUM(LEN(C9067),LEN(D9067))=0),AND(NOT(E9067="Unknown"),ISBLANK(J9067)),AND(NOT(O9067="Unknown"),ISBLANK(R9067))),"Missing Information", INDEX(Table15[Entire Service Line Classification], MATCH(SUMIFS(Table15[Unique ID],Table15[System-Owned Portion],E9067,Table15[If Material Anything Other than "Lead" in Column E,Was Material Ever Previously Lead?],G9067,Table15[Customer-Owned Portion],O9067),Table15[Unique ID],0),0)))</f>
        <v/>
      </c>
      <c r="X9067"/>
    </row>
    <row r="9068" spans="2:24" x14ac:dyDescent="0.35">
      <c r="B9068" s="146"/>
      <c r="C9068" s="31"/>
      <c r="D9068" s="31"/>
      <c r="E9068" s="44"/>
      <c r="F9068" s="43"/>
      <c r="G9068" s="84"/>
      <c r="H9068" s="31"/>
      <c r="I9068" s="31"/>
      <c r="J9068" s="84"/>
      <c r="K9068" s="31"/>
      <c r="L9068" s="31"/>
      <c r="M9068" s="169"/>
      <c r="N9068" s="148"/>
      <c r="O9068" s="106"/>
      <c r="P9068" s="43"/>
      <c r="Q9068" s="31"/>
      <c r="R9068" s="84"/>
      <c r="S9068" s="31"/>
      <c r="T9068" s="31"/>
      <c r="U9068" s="169"/>
      <c r="V9068" s="150"/>
      <c r="W9068" s="342" t="str" cm="1">
        <f t="array" ref="W9068">IF(SUM(LEN(B9068:V9068))=0,"",IF(OR(OR(ISBLANK(F9068),SUM(LEN(C9068),LEN(D9068))=0),AND(NOT(E9068="Unknown"),ISBLANK(J9068)),AND(NOT(O9068="Unknown"),ISBLANK(R9068))),"Missing Information", INDEX(Table15[Entire Service Line Classification], MATCH(SUMIFS(Table15[Unique ID],Table15[System-Owned Portion],E9068,Table15[If Material Anything Other than "Lead" in Column E,Was Material Ever Previously Lead?],G9068,Table15[Customer-Owned Portion],O9068),Table15[Unique ID],0),0)))</f>
        <v/>
      </c>
      <c r="X9068"/>
    </row>
    <row r="9069" spans="2:24" x14ac:dyDescent="0.35">
      <c r="B9069" s="146"/>
      <c r="C9069" s="31"/>
      <c r="D9069" s="31"/>
      <c r="E9069" s="44"/>
      <c r="F9069" s="43"/>
      <c r="G9069" s="84"/>
      <c r="H9069" s="31"/>
      <c r="I9069" s="31"/>
      <c r="J9069" s="84"/>
      <c r="K9069" s="31"/>
      <c r="L9069" s="31"/>
      <c r="M9069" s="169"/>
      <c r="N9069" s="148"/>
      <c r="O9069" s="106"/>
      <c r="P9069" s="43"/>
      <c r="Q9069" s="31"/>
      <c r="R9069" s="84"/>
      <c r="S9069" s="31"/>
      <c r="T9069" s="31"/>
      <c r="U9069" s="169"/>
      <c r="V9069" s="150"/>
      <c r="W9069" s="342" t="str" cm="1">
        <f t="array" ref="W9069">IF(SUM(LEN(B9069:V9069))=0,"",IF(OR(OR(ISBLANK(F9069),SUM(LEN(C9069),LEN(D9069))=0),AND(NOT(E9069="Unknown"),ISBLANK(J9069)),AND(NOT(O9069="Unknown"),ISBLANK(R9069))),"Missing Information", INDEX(Table15[Entire Service Line Classification], MATCH(SUMIFS(Table15[Unique ID],Table15[System-Owned Portion],E9069,Table15[If Material Anything Other than "Lead" in Column E,Was Material Ever Previously Lead?],G9069,Table15[Customer-Owned Portion],O9069),Table15[Unique ID],0),0)))</f>
        <v/>
      </c>
      <c r="X9069"/>
    </row>
    <row r="9070" spans="2:24" x14ac:dyDescent="0.35">
      <c r="B9070" s="146"/>
      <c r="C9070" s="31"/>
      <c r="D9070" s="31"/>
      <c r="E9070" s="44"/>
      <c r="F9070" s="43"/>
      <c r="G9070" s="84"/>
      <c r="H9070" s="31"/>
      <c r="I9070" s="31"/>
      <c r="J9070" s="84"/>
      <c r="K9070" s="31"/>
      <c r="L9070" s="31"/>
      <c r="M9070" s="169"/>
      <c r="N9070" s="148"/>
      <c r="O9070" s="106"/>
      <c r="P9070" s="43"/>
      <c r="Q9070" s="31"/>
      <c r="R9070" s="84"/>
      <c r="S9070" s="31"/>
      <c r="T9070" s="31"/>
      <c r="U9070" s="169"/>
      <c r="V9070" s="150"/>
      <c r="W9070" s="342" t="str" cm="1">
        <f t="array" ref="W9070">IF(SUM(LEN(B9070:V9070))=0,"",IF(OR(OR(ISBLANK(F9070),SUM(LEN(C9070),LEN(D9070))=0),AND(NOT(E9070="Unknown"),ISBLANK(J9070)),AND(NOT(O9070="Unknown"),ISBLANK(R9070))),"Missing Information", INDEX(Table15[Entire Service Line Classification], MATCH(SUMIFS(Table15[Unique ID],Table15[System-Owned Portion],E9070,Table15[If Material Anything Other than "Lead" in Column E,Was Material Ever Previously Lead?],G9070,Table15[Customer-Owned Portion],O9070),Table15[Unique ID],0),0)))</f>
        <v/>
      </c>
      <c r="X9070"/>
    </row>
    <row r="9071" spans="2:24" x14ac:dyDescent="0.35">
      <c r="B9071" s="146"/>
      <c r="C9071" s="31"/>
      <c r="D9071" s="31"/>
      <c r="E9071" s="44"/>
      <c r="F9071" s="43"/>
      <c r="G9071" s="84"/>
      <c r="H9071" s="31"/>
      <c r="I9071" s="31"/>
      <c r="J9071" s="84"/>
      <c r="K9071" s="31"/>
      <c r="L9071" s="31"/>
      <c r="M9071" s="169"/>
      <c r="N9071" s="148"/>
      <c r="O9071" s="106"/>
      <c r="P9071" s="43"/>
      <c r="Q9071" s="31"/>
      <c r="R9071" s="84"/>
      <c r="S9071" s="31"/>
      <c r="T9071" s="31"/>
      <c r="U9071" s="169"/>
      <c r="V9071" s="150"/>
      <c r="W9071" s="342" t="str" cm="1">
        <f t="array" ref="W9071">IF(SUM(LEN(B9071:V9071))=0,"",IF(OR(OR(ISBLANK(F9071),SUM(LEN(C9071),LEN(D9071))=0),AND(NOT(E9071="Unknown"),ISBLANK(J9071)),AND(NOT(O9071="Unknown"),ISBLANK(R9071))),"Missing Information", INDEX(Table15[Entire Service Line Classification], MATCH(SUMIFS(Table15[Unique ID],Table15[System-Owned Portion],E9071,Table15[If Material Anything Other than "Lead" in Column E,Was Material Ever Previously Lead?],G9071,Table15[Customer-Owned Portion],O9071),Table15[Unique ID],0),0)))</f>
        <v/>
      </c>
      <c r="X9071"/>
    </row>
    <row r="9072" spans="2:24" x14ac:dyDescent="0.35">
      <c r="B9072" s="146"/>
      <c r="C9072" s="31"/>
      <c r="D9072" s="31"/>
      <c r="E9072" s="44"/>
      <c r="F9072" s="43"/>
      <c r="G9072" s="84"/>
      <c r="H9072" s="31"/>
      <c r="I9072" s="31"/>
      <c r="J9072" s="84"/>
      <c r="K9072" s="31"/>
      <c r="L9072" s="31"/>
      <c r="M9072" s="169"/>
      <c r="N9072" s="148"/>
      <c r="O9072" s="106"/>
      <c r="P9072" s="43"/>
      <c r="Q9072" s="31"/>
      <c r="R9072" s="84"/>
      <c r="S9072" s="31"/>
      <c r="T9072" s="31"/>
      <c r="U9072" s="169"/>
      <c r="V9072" s="150"/>
      <c r="W9072" s="342" t="str" cm="1">
        <f t="array" ref="W9072">IF(SUM(LEN(B9072:V9072))=0,"",IF(OR(OR(ISBLANK(F9072),SUM(LEN(C9072),LEN(D9072))=0),AND(NOT(E9072="Unknown"),ISBLANK(J9072)),AND(NOT(O9072="Unknown"),ISBLANK(R9072))),"Missing Information", INDEX(Table15[Entire Service Line Classification], MATCH(SUMIFS(Table15[Unique ID],Table15[System-Owned Portion],E9072,Table15[If Material Anything Other than "Lead" in Column E,Was Material Ever Previously Lead?],G9072,Table15[Customer-Owned Portion],O9072),Table15[Unique ID],0),0)))</f>
        <v/>
      </c>
      <c r="X9072"/>
    </row>
    <row r="9073" spans="2:24" x14ac:dyDescent="0.35">
      <c r="B9073" s="146"/>
      <c r="C9073" s="31"/>
      <c r="D9073" s="31"/>
      <c r="E9073" s="44"/>
      <c r="F9073" s="43"/>
      <c r="G9073" s="84"/>
      <c r="H9073" s="31"/>
      <c r="I9073" s="31"/>
      <c r="J9073" s="84"/>
      <c r="K9073" s="31"/>
      <c r="L9073" s="31"/>
      <c r="M9073" s="169"/>
      <c r="N9073" s="148"/>
      <c r="O9073" s="106"/>
      <c r="P9073" s="43"/>
      <c r="Q9073" s="31"/>
      <c r="R9073" s="84"/>
      <c r="S9073" s="31"/>
      <c r="T9073" s="31"/>
      <c r="U9073" s="169"/>
      <c r="V9073" s="150"/>
      <c r="W9073" s="342" t="str" cm="1">
        <f t="array" ref="W9073">IF(SUM(LEN(B9073:V9073))=0,"",IF(OR(OR(ISBLANK(F9073),SUM(LEN(C9073),LEN(D9073))=0),AND(NOT(E9073="Unknown"),ISBLANK(J9073)),AND(NOT(O9073="Unknown"),ISBLANK(R9073))),"Missing Information", INDEX(Table15[Entire Service Line Classification], MATCH(SUMIFS(Table15[Unique ID],Table15[System-Owned Portion],E9073,Table15[If Material Anything Other than "Lead" in Column E,Was Material Ever Previously Lead?],G9073,Table15[Customer-Owned Portion],O9073),Table15[Unique ID],0),0)))</f>
        <v/>
      </c>
      <c r="X9073"/>
    </row>
    <row r="9074" spans="2:24" x14ac:dyDescent="0.35">
      <c r="B9074" s="146"/>
      <c r="C9074" s="31"/>
      <c r="D9074" s="31"/>
      <c r="E9074" s="44"/>
      <c r="F9074" s="43"/>
      <c r="G9074" s="84"/>
      <c r="H9074" s="31"/>
      <c r="I9074" s="31"/>
      <c r="J9074" s="84"/>
      <c r="K9074" s="31"/>
      <c r="L9074" s="31"/>
      <c r="M9074" s="169"/>
      <c r="N9074" s="148"/>
      <c r="O9074" s="106"/>
      <c r="P9074" s="43"/>
      <c r="Q9074" s="31"/>
      <c r="R9074" s="84"/>
      <c r="S9074" s="31"/>
      <c r="T9074" s="31"/>
      <c r="U9074" s="169"/>
      <c r="V9074" s="150"/>
      <c r="W9074" s="342" t="str" cm="1">
        <f t="array" ref="W9074">IF(SUM(LEN(B9074:V9074))=0,"",IF(OR(OR(ISBLANK(F9074),SUM(LEN(C9074),LEN(D9074))=0),AND(NOT(E9074="Unknown"),ISBLANK(J9074)),AND(NOT(O9074="Unknown"),ISBLANK(R9074))),"Missing Information", INDEX(Table15[Entire Service Line Classification], MATCH(SUMIFS(Table15[Unique ID],Table15[System-Owned Portion],E9074,Table15[If Material Anything Other than "Lead" in Column E,Was Material Ever Previously Lead?],G9074,Table15[Customer-Owned Portion],O9074),Table15[Unique ID],0),0)))</f>
        <v/>
      </c>
      <c r="X9074"/>
    </row>
    <row r="9075" spans="2:24" x14ac:dyDescent="0.35">
      <c r="B9075" s="146"/>
      <c r="C9075" s="31"/>
      <c r="D9075" s="31"/>
      <c r="E9075" s="44"/>
      <c r="F9075" s="43"/>
      <c r="G9075" s="84"/>
      <c r="H9075" s="31"/>
      <c r="I9075" s="31"/>
      <c r="J9075" s="84"/>
      <c r="K9075" s="31"/>
      <c r="L9075" s="31"/>
      <c r="M9075" s="169"/>
      <c r="N9075" s="148"/>
      <c r="O9075" s="106"/>
      <c r="P9075" s="43"/>
      <c r="Q9075" s="31"/>
      <c r="R9075" s="84"/>
      <c r="S9075" s="31"/>
      <c r="T9075" s="31"/>
      <c r="U9075" s="169"/>
      <c r="V9075" s="150"/>
      <c r="W9075" s="342" t="str" cm="1">
        <f t="array" ref="W9075">IF(SUM(LEN(B9075:V9075))=0,"",IF(OR(OR(ISBLANK(F9075),SUM(LEN(C9075),LEN(D9075))=0),AND(NOT(E9075="Unknown"),ISBLANK(J9075)),AND(NOT(O9075="Unknown"),ISBLANK(R9075))),"Missing Information", INDEX(Table15[Entire Service Line Classification], MATCH(SUMIFS(Table15[Unique ID],Table15[System-Owned Portion],E9075,Table15[If Material Anything Other than "Lead" in Column E,Was Material Ever Previously Lead?],G9075,Table15[Customer-Owned Portion],O9075),Table15[Unique ID],0),0)))</f>
        <v/>
      </c>
      <c r="X9075"/>
    </row>
    <row r="9076" spans="2:24" x14ac:dyDescent="0.35">
      <c r="B9076" s="146"/>
      <c r="C9076" s="31"/>
      <c r="D9076" s="31"/>
      <c r="E9076" s="44"/>
      <c r="F9076" s="43"/>
      <c r="G9076" s="84"/>
      <c r="H9076" s="31"/>
      <c r="I9076" s="31"/>
      <c r="J9076" s="84"/>
      <c r="K9076" s="31"/>
      <c r="L9076" s="31"/>
      <c r="M9076" s="169"/>
      <c r="N9076" s="148"/>
      <c r="O9076" s="106"/>
      <c r="P9076" s="43"/>
      <c r="Q9076" s="31"/>
      <c r="R9076" s="84"/>
      <c r="S9076" s="31"/>
      <c r="T9076" s="31"/>
      <c r="U9076" s="169"/>
      <c r="V9076" s="150"/>
      <c r="W9076" s="342" t="str" cm="1">
        <f t="array" ref="W9076">IF(SUM(LEN(B9076:V9076))=0,"",IF(OR(OR(ISBLANK(F9076),SUM(LEN(C9076),LEN(D9076))=0),AND(NOT(E9076="Unknown"),ISBLANK(J9076)),AND(NOT(O9076="Unknown"),ISBLANK(R9076))),"Missing Information", INDEX(Table15[Entire Service Line Classification], MATCH(SUMIFS(Table15[Unique ID],Table15[System-Owned Portion],E9076,Table15[If Material Anything Other than "Lead" in Column E,Was Material Ever Previously Lead?],G9076,Table15[Customer-Owned Portion],O9076),Table15[Unique ID],0),0)))</f>
        <v/>
      </c>
      <c r="X9076"/>
    </row>
    <row r="9077" spans="2:24" x14ac:dyDescent="0.35">
      <c r="B9077" s="146"/>
      <c r="C9077" s="31"/>
      <c r="D9077" s="31"/>
      <c r="E9077" s="44"/>
      <c r="F9077" s="43"/>
      <c r="G9077" s="84"/>
      <c r="H9077" s="31"/>
      <c r="I9077" s="31"/>
      <c r="J9077" s="84"/>
      <c r="K9077" s="31"/>
      <c r="L9077" s="31"/>
      <c r="M9077" s="169"/>
      <c r="N9077" s="148"/>
      <c r="O9077" s="106"/>
      <c r="P9077" s="43"/>
      <c r="Q9077" s="31"/>
      <c r="R9077" s="84"/>
      <c r="S9077" s="31"/>
      <c r="T9077" s="31"/>
      <c r="U9077" s="169"/>
      <c r="V9077" s="150"/>
      <c r="W9077" s="342" t="str" cm="1">
        <f t="array" ref="W9077">IF(SUM(LEN(B9077:V9077))=0,"",IF(OR(OR(ISBLANK(F9077),SUM(LEN(C9077),LEN(D9077))=0),AND(NOT(E9077="Unknown"),ISBLANK(J9077)),AND(NOT(O9077="Unknown"),ISBLANK(R9077))),"Missing Information", INDEX(Table15[Entire Service Line Classification], MATCH(SUMIFS(Table15[Unique ID],Table15[System-Owned Portion],E9077,Table15[If Material Anything Other than "Lead" in Column E,Was Material Ever Previously Lead?],G9077,Table15[Customer-Owned Portion],O9077),Table15[Unique ID],0),0)))</f>
        <v/>
      </c>
      <c r="X9077"/>
    </row>
    <row r="9078" spans="2:24" x14ac:dyDescent="0.35">
      <c r="B9078" s="146"/>
      <c r="C9078" s="31"/>
      <c r="D9078" s="31"/>
      <c r="E9078" s="44"/>
      <c r="F9078" s="43"/>
      <c r="G9078" s="84"/>
      <c r="H9078" s="31"/>
      <c r="I9078" s="31"/>
      <c r="J9078" s="84"/>
      <c r="K9078" s="31"/>
      <c r="L9078" s="31"/>
      <c r="M9078" s="169"/>
      <c r="N9078" s="148"/>
      <c r="O9078" s="106"/>
      <c r="P9078" s="43"/>
      <c r="Q9078" s="31"/>
      <c r="R9078" s="84"/>
      <c r="S9078" s="31"/>
      <c r="T9078" s="31"/>
      <c r="U9078" s="169"/>
      <c r="V9078" s="150"/>
      <c r="W9078" s="342" t="str" cm="1">
        <f t="array" ref="W9078">IF(SUM(LEN(B9078:V9078))=0,"",IF(OR(OR(ISBLANK(F9078),SUM(LEN(C9078),LEN(D9078))=0),AND(NOT(E9078="Unknown"),ISBLANK(J9078)),AND(NOT(O9078="Unknown"),ISBLANK(R9078))),"Missing Information", INDEX(Table15[Entire Service Line Classification], MATCH(SUMIFS(Table15[Unique ID],Table15[System-Owned Portion],E9078,Table15[If Material Anything Other than "Lead" in Column E,Was Material Ever Previously Lead?],G9078,Table15[Customer-Owned Portion],O9078),Table15[Unique ID],0),0)))</f>
        <v/>
      </c>
      <c r="X9078"/>
    </row>
    <row r="9079" spans="2:24" x14ac:dyDescent="0.35">
      <c r="B9079" s="146"/>
      <c r="C9079" s="31"/>
      <c r="D9079" s="31"/>
      <c r="E9079" s="44"/>
      <c r="F9079" s="43"/>
      <c r="G9079" s="84"/>
      <c r="H9079" s="31"/>
      <c r="I9079" s="31"/>
      <c r="J9079" s="84"/>
      <c r="K9079" s="31"/>
      <c r="L9079" s="31"/>
      <c r="M9079" s="169"/>
      <c r="N9079" s="148"/>
      <c r="O9079" s="106"/>
      <c r="P9079" s="43"/>
      <c r="Q9079" s="31"/>
      <c r="R9079" s="84"/>
      <c r="S9079" s="31"/>
      <c r="T9079" s="31"/>
      <c r="U9079" s="169"/>
      <c r="V9079" s="150"/>
      <c r="W9079" s="342" t="str" cm="1">
        <f t="array" ref="W9079">IF(SUM(LEN(B9079:V9079))=0,"",IF(OR(OR(ISBLANK(F9079),SUM(LEN(C9079),LEN(D9079))=0),AND(NOT(E9079="Unknown"),ISBLANK(J9079)),AND(NOT(O9079="Unknown"),ISBLANK(R9079))),"Missing Information", INDEX(Table15[Entire Service Line Classification], MATCH(SUMIFS(Table15[Unique ID],Table15[System-Owned Portion],E9079,Table15[If Material Anything Other than "Lead" in Column E,Was Material Ever Previously Lead?],G9079,Table15[Customer-Owned Portion],O9079),Table15[Unique ID],0),0)))</f>
        <v/>
      </c>
      <c r="X9079"/>
    </row>
    <row r="9080" spans="2:24" x14ac:dyDescent="0.35">
      <c r="B9080" s="146"/>
      <c r="C9080" s="31"/>
      <c r="D9080" s="31"/>
      <c r="E9080" s="44"/>
      <c r="F9080" s="43"/>
      <c r="G9080" s="84"/>
      <c r="H9080" s="31"/>
      <c r="I9080" s="31"/>
      <c r="J9080" s="84"/>
      <c r="K9080" s="31"/>
      <c r="L9080" s="31"/>
      <c r="M9080" s="169"/>
      <c r="N9080" s="148"/>
      <c r="O9080" s="106"/>
      <c r="P9080" s="43"/>
      <c r="Q9080" s="31"/>
      <c r="R9080" s="84"/>
      <c r="S9080" s="31"/>
      <c r="T9080" s="31"/>
      <c r="U9080" s="169"/>
      <c r="V9080" s="150"/>
      <c r="W9080" s="342" t="str" cm="1">
        <f t="array" ref="W9080">IF(SUM(LEN(B9080:V9080))=0,"",IF(OR(OR(ISBLANK(F9080),SUM(LEN(C9080),LEN(D9080))=0),AND(NOT(E9080="Unknown"),ISBLANK(J9080)),AND(NOT(O9080="Unknown"),ISBLANK(R9080))),"Missing Information", INDEX(Table15[Entire Service Line Classification], MATCH(SUMIFS(Table15[Unique ID],Table15[System-Owned Portion],E9080,Table15[If Material Anything Other than "Lead" in Column E,Was Material Ever Previously Lead?],G9080,Table15[Customer-Owned Portion],O9080),Table15[Unique ID],0),0)))</f>
        <v/>
      </c>
      <c r="X9080"/>
    </row>
    <row r="9081" spans="2:24" x14ac:dyDescent="0.35">
      <c r="B9081" s="146"/>
      <c r="C9081" s="31"/>
      <c r="D9081" s="31"/>
      <c r="E9081" s="44"/>
      <c r="F9081" s="43"/>
      <c r="G9081" s="84"/>
      <c r="H9081" s="31"/>
      <c r="I9081" s="31"/>
      <c r="J9081" s="84"/>
      <c r="K9081" s="31"/>
      <c r="L9081" s="31"/>
      <c r="M9081" s="169"/>
      <c r="N9081" s="148"/>
      <c r="O9081" s="106"/>
      <c r="P9081" s="43"/>
      <c r="Q9081" s="31"/>
      <c r="R9081" s="84"/>
      <c r="S9081" s="31"/>
      <c r="T9081" s="31"/>
      <c r="U9081" s="169"/>
      <c r="V9081" s="150"/>
      <c r="W9081" s="342" t="str" cm="1">
        <f t="array" ref="W9081">IF(SUM(LEN(B9081:V9081))=0,"",IF(OR(OR(ISBLANK(F9081),SUM(LEN(C9081),LEN(D9081))=0),AND(NOT(E9081="Unknown"),ISBLANK(J9081)),AND(NOT(O9081="Unknown"),ISBLANK(R9081))),"Missing Information", INDEX(Table15[Entire Service Line Classification], MATCH(SUMIFS(Table15[Unique ID],Table15[System-Owned Portion],E9081,Table15[If Material Anything Other than "Lead" in Column E,Was Material Ever Previously Lead?],G9081,Table15[Customer-Owned Portion],O9081),Table15[Unique ID],0),0)))</f>
        <v/>
      </c>
      <c r="X9081"/>
    </row>
    <row r="9082" spans="2:24" x14ac:dyDescent="0.35">
      <c r="B9082" s="146"/>
      <c r="C9082" s="31"/>
      <c r="D9082" s="31"/>
      <c r="E9082" s="44"/>
      <c r="F9082" s="43"/>
      <c r="G9082" s="84"/>
      <c r="H9082" s="31"/>
      <c r="I9082" s="31"/>
      <c r="J9082" s="84"/>
      <c r="K9082" s="31"/>
      <c r="L9082" s="31"/>
      <c r="M9082" s="169"/>
      <c r="N9082" s="148"/>
      <c r="O9082" s="106"/>
      <c r="P9082" s="43"/>
      <c r="Q9082" s="31"/>
      <c r="R9082" s="84"/>
      <c r="S9082" s="31"/>
      <c r="T9082" s="31"/>
      <c r="U9082" s="169"/>
      <c r="V9082" s="150"/>
      <c r="W9082" s="342" t="str" cm="1">
        <f t="array" ref="W9082">IF(SUM(LEN(B9082:V9082))=0,"",IF(OR(OR(ISBLANK(F9082),SUM(LEN(C9082),LEN(D9082))=0),AND(NOT(E9082="Unknown"),ISBLANK(J9082)),AND(NOT(O9082="Unknown"),ISBLANK(R9082))),"Missing Information", INDEX(Table15[Entire Service Line Classification], MATCH(SUMIFS(Table15[Unique ID],Table15[System-Owned Portion],E9082,Table15[If Material Anything Other than "Lead" in Column E,Was Material Ever Previously Lead?],G9082,Table15[Customer-Owned Portion],O9082),Table15[Unique ID],0),0)))</f>
        <v/>
      </c>
      <c r="X9082"/>
    </row>
    <row r="9083" spans="2:24" x14ac:dyDescent="0.35">
      <c r="B9083" s="146"/>
      <c r="C9083" s="31"/>
      <c r="D9083" s="31"/>
      <c r="E9083" s="44"/>
      <c r="F9083" s="43"/>
      <c r="G9083" s="84"/>
      <c r="H9083" s="31"/>
      <c r="I9083" s="31"/>
      <c r="J9083" s="84"/>
      <c r="K9083" s="31"/>
      <c r="L9083" s="31"/>
      <c r="M9083" s="169"/>
      <c r="N9083" s="148"/>
      <c r="O9083" s="106"/>
      <c r="P9083" s="43"/>
      <c r="Q9083" s="31"/>
      <c r="R9083" s="84"/>
      <c r="S9083" s="31"/>
      <c r="T9083" s="31"/>
      <c r="U9083" s="169"/>
      <c r="V9083" s="150"/>
      <c r="W9083" s="342" t="str" cm="1">
        <f t="array" ref="W9083">IF(SUM(LEN(B9083:V9083))=0,"",IF(OR(OR(ISBLANK(F9083),SUM(LEN(C9083),LEN(D9083))=0),AND(NOT(E9083="Unknown"),ISBLANK(J9083)),AND(NOT(O9083="Unknown"),ISBLANK(R9083))),"Missing Information", INDEX(Table15[Entire Service Line Classification], MATCH(SUMIFS(Table15[Unique ID],Table15[System-Owned Portion],E9083,Table15[If Material Anything Other than "Lead" in Column E,Was Material Ever Previously Lead?],G9083,Table15[Customer-Owned Portion],O9083),Table15[Unique ID],0),0)))</f>
        <v/>
      </c>
      <c r="X9083"/>
    </row>
    <row r="9084" spans="2:24" x14ac:dyDescent="0.35">
      <c r="B9084" s="146"/>
      <c r="C9084" s="31"/>
      <c r="D9084" s="31"/>
      <c r="E9084" s="44"/>
      <c r="F9084" s="43"/>
      <c r="G9084" s="84"/>
      <c r="H9084" s="31"/>
      <c r="I9084" s="31"/>
      <c r="J9084" s="84"/>
      <c r="K9084" s="31"/>
      <c r="L9084" s="31"/>
      <c r="M9084" s="169"/>
      <c r="N9084" s="148"/>
      <c r="O9084" s="106"/>
      <c r="P9084" s="43"/>
      <c r="Q9084" s="31"/>
      <c r="R9084" s="84"/>
      <c r="S9084" s="31"/>
      <c r="T9084" s="31"/>
      <c r="U9084" s="169"/>
      <c r="V9084" s="150"/>
      <c r="W9084" s="342" t="str" cm="1">
        <f t="array" ref="W9084">IF(SUM(LEN(B9084:V9084))=0,"",IF(OR(OR(ISBLANK(F9084),SUM(LEN(C9084),LEN(D9084))=0),AND(NOT(E9084="Unknown"),ISBLANK(J9084)),AND(NOT(O9084="Unknown"),ISBLANK(R9084))),"Missing Information", INDEX(Table15[Entire Service Line Classification], MATCH(SUMIFS(Table15[Unique ID],Table15[System-Owned Portion],E9084,Table15[If Material Anything Other than "Lead" in Column E,Was Material Ever Previously Lead?],G9084,Table15[Customer-Owned Portion],O9084),Table15[Unique ID],0),0)))</f>
        <v/>
      </c>
      <c r="X9084"/>
    </row>
    <row r="9085" spans="2:24" x14ac:dyDescent="0.35">
      <c r="B9085" s="146"/>
      <c r="C9085" s="31"/>
      <c r="D9085" s="31"/>
      <c r="E9085" s="44"/>
      <c r="F9085" s="43"/>
      <c r="G9085" s="84"/>
      <c r="H9085" s="31"/>
      <c r="I9085" s="31"/>
      <c r="J9085" s="84"/>
      <c r="K9085" s="31"/>
      <c r="L9085" s="31"/>
      <c r="M9085" s="169"/>
      <c r="N9085" s="148"/>
      <c r="O9085" s="106"/>
      <c r="P9085" s="43"/>
      <c r="Q9085" s="31"/>
      <c r="R9085" s="84"/>
      <c r="S9085" s="31"/>
      <c r="T9085" s="31"/>
      <c r="U9085" s="169"/>
      <c r="V9085" s="150"/>
      <c r="W9085" s="342" t="str" cm="1">
        <f t="array" ref="W9085">IF(SUM(LEN(B9085:V9085))=0,"",IF(OR(OR(ISBLANK(F9085),SUM(LEN(C9085),LEN(D9085))=0),AND(NOT(E9085="Unknown"),ISBLANK(J9085)),AND(NOT(O9085="Unknown"),ISBLANK(R9085))),"Missing Information", INDEX(Table15[Entire Service Line Classification], MATCH(SUMIFS(Table15[Unique ID],Table15[System-Owned Portion],E9085,Table15[If Material Anything Other than "Lead" in Column E,Was Material Ever Previously Lead?],G9085,Table15[Customer-Owned Portion],O9085),Table15[Unique ID],0),0)))</f>
        <v/>
      </c>
      <c r="X9085"/>
    </row>
    <row r="9086" spans="2:24" x14ac:dyDescent="0.35">
      <c r="B9086" s="146"/>
      <c r="C9086" s="31"/>
      <c r="D9086" s="31"/>
      <c r="E9086" s="44"/>
      <c r="F9086" s="43"/>
      <c r="G9086" s="84"/>
      <c r="H9086" s="31"/>
      <c r="I9086" s="31"/>
      <c r="J9086" s="84"/>
      <c r="K9086" s="31"/>
      <c r="L9086" s="31"/>
      <c r="M9086" s="169"/>
      <c r="N9086" s="148"/>
      <c r="O9086" s="106"/>
      <c r="P9086" s="43"/>
      <c r="Q9086" s="31"/>
      <c r="R9086" s="84"/>
      <c r="S9086" s="31"/>
      <c r="T9086" s="31"/>
      <c r="U9086" s="169"/>
      <c r="V9086" s="150"/>
      <c r="W9086" s="342" t="str" cm="1">
        <f t="array" ref="W9086">IF(SUM(LEN(B9086:V9086))=0,"",IF(OR(OR(ISBLANK(F9086),SUM(LEN(C9086),LEN(D9086))=0),AND(NOT(E9086="Unknown"),ISBLANK(J9086)),AND(NOT(O9086="Unknown"),ISBLANK(R9086))),"Missing Information", INDEX(Table15[Entire Service Line Classification], MATCH(SUMIFS(Table15[Unique ID],Table15[System-Owned Portion],E9086,Table15[If Material Anything Other than "Lead" in Column E,Was Material Ever Previously Lead?],G9086,Table15[Customer-Owned Portion],O9086),Table15[Unique ID],0),0)))</f>
        <v/>
      </c>
      <c r="X9086"/>
    </row>
    <row r="9087" spans="2:24" x14ac:dyDescent="0.35">
      <c r="B9087" s="146"/>
      <c r="C9087" s="31"/>
      <c r="D9087" s="31"/>
      <c r="E9087" s="44"/>
      <c r="F9087" s="43"/>
      <c r="G9087" s="84"/>
      <c r="H9087" s="31"/>
      <c r="I9087" s="31"/>
      <c r="J9087" s="84"/>
      <c r="K9087" s="31"/>
      <c r="L9087" s="31"/>
      <c r="M9087" s="169"/>
      <c r="N9087" s="148"/>
      <c r="O9087" s="106"/>
      <c r="P9087" s="43"/>
      <c r="Q9087" s="31"/>
      <c r="R9087" s="84"/>
      <c r="S9087" s="31"/>
      <c r="T9087" s="31"/>
      <c r="U9087" s="169"/>
      <c r="V9087" s="150"/>
      <c r="W9087" s="342" t="str" cm="1">
        <f t="array" ref="W9087">IF(SUM(LEN(B9087:V9087))=0,"",IF(OR(OR(ISBLANK(F9087),SUM(LEN(C9087),LEN(D9087))=0),AND(NOT(E9087="Unknown"),ISBLANK(J9087)),AND(NOT(O9087="Unknown"),ISBLANK(R9087))),"Missing Information", INDEX(Table15[Entire Service Line Classification], MATCH(SUMIFS(Table15[Unique ID],Table15[System-Owned Portion],E9087,Table15[If Material Anything Other than "Lead" in Column E,Was Material Ever Previously Lead?],G9087,Table15[Customer-Owned Portion],O9087),Table15[Unique ID],0),0)))</f>
        <v/>
      </c>
      <c r="X9087"/>
    </row>
    <row r="9088" spans="2:24" x14ac:dyDescent="0.35">
      <c r="B9088" s="146"/>
      <c r="C9088" s="31"/>
      <c r="D9088" s="31"/>
      <c r="E9088" s="44"/>
      <c r="F9088" s="43"/>
      <c r="G9088" s="84"/>
      <c r="H9088" s="31"/>
      <c r="I9088" s="31"/>
      <c r="J9088" s="84"/>
      <c r="K9088" s="31"/>
      <c r="L9088" s="31"/>
      <c r="M9088" s="169"/>
      <c r="N9088" s="148"/>
      <c r="O9088" s="106"/>
      <c r="P9088" s="43"/>
      <c r="Q9088" s="31"/>
      <c r="R9088" s="84"/>
      <c r="S9088" s="31"/>
      <c r="T9088" s="31"/>
      <c r="U9088" s="169"/>
      <c r="V9088" s="150"/>
      <c r="W9088" s="342" t="str" cm="1">
        <f t="array" ref="W9088">IF(SUM(LEN(B9088:V9088))=0,"",IF(OR(OR(ISBLANK(F9088),SUM(LEN(C9088),LEN(D9088))=0),AND(NOT(E9088="Unknown"),ISBLANK(J9088)),AND(NOT(O9088="Unknown"),ISBLANK(R9088))),"Missing Information", INDEX(Table15[Entire Service Line Classification], MATCH(SUMIFS(Table15[Unique ID],Table15[System-Owned Portion],E9088,Table15[If Material Anything Other than "Lead" in Column E,Was Material Ever Previously Lead?],G9088,Table15[Customer-Owned Portion],O9088),Table15[Unique ID],0),0)))</f>
        <v/>
      </c>
      <c r="X9088"/>
    </row>
    <row r="9089" spans="2:24" x14ac:dyDescent="0.35">
      <c r="B9089" s="146"/>
      <c r="C9089" s="31"/>
      <c r="D9089" s="31"/>
      <c r="E9089" s="44"/>
      <c r="F9089" s="43"/>
      <c r="G9089" s="84"/>
      <c r="H9089" s="31"/>
      <c r="I9089" s="31"/>
      <c r="J9089" s="84"/>
      <c r="K9089" s="31"/>
      <c r="L9089" s="31"/>
      <c r="M9089" s="169"/>
      <c r="N9089" s="148"/>
      <c r="O9089" s="106"/>
      <c r="P9089" s="43"/>
      <c r="Q9089" s="31"/>
      <c r="R9089" s="84"/>
      <c r="S9089" s="31"/>
      <c r="T9089" s="31"/>
      <c r="U9089" s="169"/>
      <c r="V9089" s="150"/>
      <c r="W9089" s="342" t="str" cm="1">
        <f t="array" ref="W9089">IF(SUM(LEN(B9089:V9089))=0,"",IF(OR(OR(ISBLANK(F9089),SUM(LEN(C9089),LEN(D9089))=0),AND(NOT(E9089="Unknown"),ISBLANK(J9089)),AND(NOT(O9089="Unknown"),ISBLANK(R9089))),"Missing Information", INDEX(Table15[Entire Service Line Classification], MATCH(SUMIFS(Table15[Unique ID],Table15[System-Owned Portion],E9089,Table15[If Material Anything Other than "Lead" in Column E,Was Material Ever Previously Lead?],G9089,Table15[Customer-Owned Portion],O9089),Table15[Unique ID],0),0)))</f>
        <v/>
      </c>
      <c r="X9089"/>
    </row>
    <row r="9090" spans="2:24" x14ac:dyDescent="0.35">
      <c r="B9090" s="146"/>
      <c r="C9090" s="31"/>
      <c r="D9090" s="31"/>
      <c r="E9090" s="44"/>
      <c r="F9090" s="43"/>
      <c r="G9090" s="84"/>
      <c r="H9090" s="31"/>
      <c r="I9090" s="31"/>
      <c r="J9090" s="84"/>
      <c r="K9090" s="31"/>
      <c r="L9090" s="31"/>
      <c r="M9090" s="169"/>
      <c r="N9090" s="148"/>
      <c r="O9090" s="106"/>
      <c r="P9090" s="43"/>
      <c r="Q9090" s="31"/>
      <c r="R9090" s="84"/>
      <c r="S9090" s="31"/>
      <c r="T9090" s="31"/>
      <c r="U9090" s="169"/>
      <c r="V9090" s="150"/>
      <c r="W9090" s="342" t="str" cm="1">
        <f t="array" ref="W9090">IF(SUM(LEN(B9090:V9090))=0,"",IF(OR(OR(ISBLANK(F9090),SUM(LEN(C9090),LEN(D9090))=0),AND(NOT(E9090="Unknown"),ISBLANK(J9090)),AND(NOT(O9090="Unknown"),ISBLANK(R9090))),"Missing Information", INDEX(Table15[Entire Service Line Classification], MATCH(SUMIFS(Table15[Unique ID],Table15[System-Owned Portion],E9090,Table15[If Material Anything Other than "Lead" in Column E,Was Material Ever Previously Lead?],G9090,Table15[Customer-Owned Portion],O9090),Table15[Unique ID],0),0)))</f>
        <v/>
      </c>
      <c r="X9090"/>
    </row>
    <row r="9091" spans="2:24" x14ac:dyDescent="0.35">
      <c r="B9091" s="146"/>
      <c r="C9091" s="31"/>
      <c r="D9091" s="31"/>
      <c r="E9091" s="44"/>
      <c r="F9091" s="43"/>
      <c r="G9091" s="84"/>
      <c r="H9091" s="31"/>
      <c r="I9091" s="31"/>
      <c r="J9091" s="84"/>
      <c r="K9091" s="31"/>
      <c r="L9091" s="31"/>
      <c r="M9091" s="169"/>
      <c r="N9091" s="148"/>
      <c r="O9091" s="106"/>
      <c r="P9091" s="43"/>
      <c r="Q9091" s="31"/>
      <c r="R9091" s="84"/>
      <c r="S9091" s="31"/>
      <c r="T9091" s="31"/>
      <c r="U9091" s="169"/>
      <c r="V9091" s="150"/>
      <c r="W9091" s="342" t="str" cm="1">
        <f t="array" ref="W9091">IF(SUM(LEN(B9091:V9091))=0,"",IF(OR(OR(ISBLANK(F9091),SUM(LEN(C9091),LEN(D9091))=0),AND(NOT(E9091="Unknown"),ISBLANK(J9091)),AND(NOT(O9091="Unknown"),ISBLANK(R9091))),"Missing Information", INDEX(Table15[Entire Service Line Classification], MATCH(SUMIFS(Table15[Unique ID],Table15[System-Owned Portion],E9091,Table15[If Material Anything Other than "Lead" in Column E,Was Material Ever Previously Lead?],G9091,Table15[Customer-Owned Portion],O9091),Table15[Unique ID],0),0)))</f>
        <v/>
      </c>
      <c r="X9091"/>
    </row>
    <row r="9092" spans="2:24" x14ac:dyDescent="0.35">
      <c r="B9092" s="146"/>
      <c r="C9092" s="31"/>
      <c r="D9092" s="31"/>
      <c r="E9092" s="44"/>
      <c r="F9092" s="43"/>
      <c r="G9092" s="84"/>
      <c r="H9092" s="31"/>
      <c r="I9092" s="31"/>
      <c r="J9092" s="84"/>
      <c r="K9092" s="31"/>
      <c r="L9092" s="31"/>
      <c r="M9092" s="169"/>
      <c r="N9092" s="148"/>
      <c r="O9092" s="106"/>
      <c r="P9092" s="43"/>
      <c r="Q9092" s="31"/>
      <c r="R9092" s="84"/>
      <c r="S9092" s="31"/>
      <c r="T9092" s="31"/>
      <c r="U9092" s="169"/>
      <c r="V9092" s="150"/>
      <c r="W9092" s="342" t="str" cm="1">
        <f t="array" ref="W9092">IF(SUM(LEN(B9092:V9092))=0,"",IF(OR(OR(ISBLANK(F9092),SUM(LEN(C9092),LEN(D9092))=0),AND(NOT(E9092="Unknown"),ISBLANK(J9092)),AND(NOT(O9092="Unknown"),ISBLANK(R9092))),"Missing Information", INDEX(Table15[Entire Service Line Classification], MATCH(SUMIFS(Table15[Unique ID],Table15[System-Owned Portion],E9092,Table15[If Material Anything Other than "Lead" in Column E,Was Material Ever Previously Lead?],G9092,Table15[Customer-Owned Portion],O9092),Table15[Unique ID],0),0)))</f>
        <v/>
      </c>
      <c r="X9092"/>
    </row>
    <row r="9093" spans="2:24" x14ac:dyDescent="0.35">
      <c r="B9093" s="146"/>
      <c r="C9093" s="31"/>
      <c r="D9093" s="31"/>
      <c r="E9093" s="44"/>
      <c r="F9093" s="43"/>
      <c r="G9093" s="84"/>
      <c r="H9093" s="31"/>
      <c r="I9093" s="31"/>
      <c r="J9093" s="84"/>
      <c r="K9093" s="31"/>
      <c r="L9093" s="31"/>
      <c r="M9093" s="169"/>
      <c r="N9093" s="148"/>
      <c r="O9093" s="106"/>
      <c r="P9093" s="43"/>
      <c r="Q9093" s="31"/>
      <c r="R9093" s="84"/>
      <c r="S9093" s="31"/>
      <c r="T9093" s="31"/>
      <c r="U9093" s="169"/>
      <c r="V9093" s="150"/>
      <c r="W9093" s="342" t="str" cm="1">
        <f t="array" ref="W9093">IF(SUM(LEN(B9093:V9093))=0,"",IF(OR(OR(ISBLANK(F9093),SUM(LEN(C9093),LEN(D9093))=0),AND(NOT(E9093="Unknown"),ISBLANK(J9093)),AND(NOT(O9093="Unknown"),ISBLANK(R9093))),"Missing Information", INDEX(Table15[Entire Service Line Classification], MATCH(SUMIFS(Table15[Unique ID],Table15[System-Owned Portion],E9093,Table15[If Material Anything Other than "Lead" in Column E,Was Material Ever Previously Lead?],G9093,Table15[Customer-Owned Portion],O9093),Table15[Unique ID],0),0)))</f>
        <v/>
      </c>
      <c r="X9093"/>
    </row>
    <row r="9094" spans="2:24" x14ac:dyDescent="0.35">
      <c r="B9094" s="146"/>
      <c r="C9094" s="31"/>
      <c r="D9094" s="31"/>
      <c r="E9094" s="44"/>
      <c r="F9094" s="43"/>
      <c r="G9094" s="84"/>
      <c r="H9094" s="31"/>
      <c r="I9094" s="31"/>
      <c r="J9094" s="84"/>
      <c r="K9094" s="31"/>
      <c r="L9094" s="31"/>
      <c r="M9094" s="169"/>
      <c r="N9094" s="148"/>
      <c r="O9094" s="106"/>
      <c r="P9094" s="43"/>
      <c r="Q9094" s="31"/>
      <c r="R9094" s="84"/>
      <c r="S9094" s="31"/>
      <c r="T9094" s="31"/>
      <c r="U9094" s="169"/>
      <c r="V9094" s="150"/>
      <c r="W9094" s="342" t="str" cm="1">
        <f t="array" ref="W9094">IF(SUM(LEN(B9094:V9094))=0,"",IF(OR(OR(ISBLANK(F9094),SUM(LEN(C9094),LEN(D9094))=0),AND(NOT(E9094="Unknown"),ISBLANK(J9094)),AND(NOT(O9094="Unknown"),ISBLANK(R9094))),"Missing Information", INDEX(Table15[Entire Service Line Classification], MATCH(SUMIFS(Table15[Unique ID],Table15[System-Owned Portion],E9094,Table15[If Material Anything Other than "Lead" in Column E,Was Material Ever Previously Lead?],G9094,Table15[Customer-Owned Portion],O9094),Table15[Unique ID],0),0)))</f>
        <v/>
      </c>
      <c r="X9094"/>
    </row>
    <row r="9095" spans="2:24" x14ac:dyDescent="0.35">
      <c r="B9095" s="146"/>
      <c r="C9095" s="31"/>
      <c r="D9095" s="31"/>
      <c r="E9095" s="44"/>
      <c r="F9095" s="43"/>
      <c r="G9095" s="84"/>
      <c r="H9095" s="31"/>
      <c r="I9095" s="31"/>
      <c r="J9095" s="84"/>
      <c r="K9095" s="31"/>
      <c r="L9095" s="31"/>
      <c r="M9095" s="169"/>
      <c r="N9095" s="148"/>
      <c r="O9095" s="106"/>
      <c r="P9095" s="43"/>
      <c r="Q9095" s="31"/>
      <c r="R9095" s="84"/>
      <c r="S9095" s="31"/>
      <c r="T9095" s="31"/>
      <c r="U9095" s="169"/>
      <c r="V9095" s="150"/>
      <c r="W9095" s="342" t="str" cm="1">
        <f t="array" ref="W9095">IF(SUM(LEN(B9095:V9095))=0,"",IF(OR(OR(ISBLANK(F9095),SUM(LEN(C9095),LEN(D9095))=0),AND(NOT(E9095="Unknown"),ISBLANK(J9095)),AND(NOT(O9095="Unknown"),ISBLANK(R9095))),"Missing Information", INDEX(Table15[Entire Service Line Classification], MATCH(SUMIFS(Table15[Unique ID],Table15[System-Owned Portion],E9095,Table15[If Material Anything Other than "Lead" in Column E,Was Material Ever Previously Lead?],G9095,Table15[Customer-Owned Portion],O9095),Table15[Unique ID],0),0)))</f>
        <v/>
      </c>
      <c r="X9095"/>
    </row>
    <row r="9096" spans="2:24" x14ac:dyDescent="0.35">
      <c r="B9096" s="146"/>
      <c r="C9096" s="31"/>
      <c r="D9096" s="31"/>
      <c r="E9096" s="44"/>
      <c r="F9096" s="43"/>
      <c r="G9096" s="84"/>
      <c r="H9096" s="31"/>
      <c r="I9096" s="31"/>
      <c r="J9096" s="84"/>
      <c r="K9096" s="31"/>
      <c r="L9096" s="31"/>
      <c r="M9096" s="169"/>
      <c r="N9096" s="148"/>
      <c r="O9096" s="106"/>
      <c r="P9096" s="43"/>
      <c r="Q9096" s="31"/>
      <c r="R9096" s="84"/>
      <c r="S9096" s="31"/>
      <c r="T9096" s="31"/>
      <c r="U9096" s="169"/>
      <c r="V9096" s="150"/>
      <c r="W9096" s="342" t="str" cm="1">
        <f t="array" ref="W9096">IF(SUM(LEN(B9096:V9096))=0,"",IF(OR(OR(ISBLANK(F9096),SUM(LEN(C9096),LEN(D9096))=0),AND(NOT(E9096="Unknown"),ISBLANK(J9096)),AND(NOT(O9096="Unknown"),ISBLANK(R9096))),"Missing Information", INDEX(Table15[Entire Service Line Classification], MATCH(SUMIFS(Table15[Unique ID],Table15[System-Owned Portion],E9096,Table15[If Material Anything Other than "Lead" in Column E,Was Material Ever Previously Lead?],G9096,Table15[Customer-Owned Portion],O9096),Table15[Unique ID],0),0)))</f>
        <v/>
      </c>
      <c r="X9096"/>
    </row>
    <row r="9097" spans="2:24" x14ac:dyDescent="0.35">
      <c r="B9097" s="146"/>
      <c r="C9097" s="31"/>
      <c r="D9097" s="31"/>
      <c r="E9097" s="44"/>
      <c r="F9097" s="43"/>
      <c r="G9097" s="84"/>
      <c r="H9097" s="31"/>
      <c r="I9097" s="31"/>
      <c r="J9097" s="84"/>
      <c r="K9097" s="31"/>
      <c r="L9097" s="31"/>
      <c r="M9097" s="169"/>
      <c r="N9097" s="148"/>
      <c r="O9097" s="106"/>
      <c r="P9097" s="43"/>
      <c r="Q9097" s="31"/>
      <c r="R9097" s="84"/>
      <c r="S9097" s="31"/>
      <c r="T9097" s="31"/>
      <c r="U9097" s="169"/>
      <c r="V9097" s="150"/>
      <c r="W9097" s="342" t="str" cm="1">
        <f t="array" ref="W9097">IF(SUM(LEN(B9097:V9097))=0,"",IF(OR(OR(ISBLANK(F9097),SUM(LEN(C9097),LEN(D9097))=0),AND(NOT(E9097="Unknown"),ISBLANK(J9097)),AND(NOT(O9097="Unknown"),ISBLANK(R9097))),"Missing Information", INDEX(Table15[Entire Service Line Classification], MATCH(SUMIFS(Table15[Unique ID],Table15[System-Owned Portion],E9097,Table15[If Material Anything Other than "Lead" in Column E,Was Material Ever Previously Lead?],G9097,Table15[Customer-Owned Portion],O9097),Table15[Unique ID],0),0)))</f>
        <v/>
      </c>
      <c r="X9097"/>
    </row>
    <row r="9098" spans="2:24" x14ac:dyDescent="0.35">
      <c r="B9098" s="146"/>
      <c r="C9098" s="31"/>
      <c r="D9098" s="31"/>
      <c r="E9098" s="44"/>
      <c r="F9098" s="43"/>
      <c r="G9098" s="84"/>
      <c r="H9098" s="31"/>
      <c r="I9098" s="31"/>
      <c r="J9098" s="84"/>
      <c r="K9098" s="31"/>
      <c r="L9098" s="31"/>
      <c r="M9098" s="169"/>
      <c r="N9098" s="148"/>
      <c r="O9098" s="106"/>
      <c r="P9098" s="43"/>
      <c r="Q9098" s="31"/>
      <c r="R9098" s="84"/>
      <c r="S9098" s="31"/>
      <c r="T9098" s="31"/>
      <c r="U9098" s="169"/>
      <c r="V9098" s="150"/>
      <c r="W9098" s="342" t="str" cm="1">
        <f t="array" ref="W9098">IF(SUM(LEN(B9098:V9098))=0,"",IF(OR(OR(ISBLANK(F9098),SUM(LEN(C9098),LEN(D9098))=0),AND(NOT(E9098="Unknown"),ISBLANK(J9098)),AND(NOT(O9098="Unknown"),ISBLANK(R9098))),"Missing Information", INDEX(Table15[Entire Service Line Classification], MATCH(SUMIFS(Table15[Unique ID],Table15[System-Owned Portion],E9098,Table15[If Material Anything Other than "Lead" in Column E,Was Material Ever Previously Lead?],G9098,Table15[Customer-Owned Portion],O9098),Table15[Unique ID],0),0)))</f>
        <v/>
      </c>
      <c r="X9098"/>
    </row>
    <row r="9099" spans="2:24" x14ac:dyDescent="0.35">
      <c r="B9099" s="146"/>
      <c r="C9099" s="31"/>
      <c r="D9099" s="31"/>
      <c r="E9099" s="44"/>
      <c r="F9099" s="43"/>
      <c r="G9099" s="84"/>
      <c r="H9099" s="31"/>
      <c r="I9099" s="31"/>
      <c r="J9099" s="84"/>
      <c r="K9099" s="31"/>
      <c r="L9099" s="31"/>
      <c r="M9099" s="169"/>
      <c r="N9099" s="148"/>
      <c r="O9099" s="106"/>
      <c r="P9099" s="43"/>
      <c r="Q9099" s="31"/>
      <c r="R9099" s="84"/>
      <c r="S9099" s="31"/>
      <c r="T9099" s="31"/>
      <c r="U9099" s="169"/>
      <c r="V9099" s="150"/>
      <c r="W9099" s="342" t="str" cm="1">
        <f t="array" ref="W9099">IF(SUM(LEN(B9099:V9099))=0,"",IF(OR(OR(ISBLANK(F9099),SUM(LEN(C9099),LEN(D9099))=0),AND(NOT(E9099="Unknown"),ISBLANK(J9099)),AND(NOT(O9099="Unknown"),ISBLANK(R9099))),"Missing Information", INDEX(Table15[Entire Service Line Classification], MATCH(SUMIFS(Table15[Unique ID],Table15[System-Owned Portion],E9099,Table15[If Material Anything Other than "Lead" in Column E,Was Material Ever Previously Lead?],G9099,Table15[Customer-Owned Portion],O9099),Table15[Unique ID],0),0)))</f>
        <v/>
      </c>
      <c r="X9099"/>
    </row>
    <row r="9100" spans="2:24" x14ac:dyDescent="0.35">
      <c r="B9100" s="146"/>
      <c r="C9100" s="31"/>
      <c r="D9100" s="31"/>
      <c r="E9100" s="44"/>
      <c r="F9100" s="43"/>
      <c r="G9100" s="84"/>
      <c r="H9100" s="31"/>
      <c r="I9100" s="31"/>
      <c r="J9100" s="84"/>
      <c r="K9100" s="31"/>
      <c r="L9100" s="31"/>
      <c r="M9100" s="169"/>
      <c r="N9100" s="148"/>
      <c r="O9100" s="106"/>
      <c r="P9100" s="43"/>
      <c r="Q9100" s="31"/>
      <c r="R9100" s="84"/>
      <c r="S9100" s="31"/>
      <c r="T9100" s="31"/>
      <c r="U9100" s="169"/>
      <c r="V9100" s="150"/>
      <c r="W9100" s="342" t="str" cm="1">
        <f t="array" ref="W9100">IF(SUM(LEN(B9100:V9100))=0,"",IF(OR(OR(ISBLANK(F9100),SUM(LEN(C9100),LEN(D9100))=0),AND(NOT(E9100="Unknown"),ISBLANK(J9100)),AND(NOT(O9100="Unknown"),ISBLANK(R9100))),"Missing Information", INDEX(Table15[Entire Service Line Classification], MATCH(SUMIFS(Table15[Unique ID],Table15[System-Owned Portion],E9100,Table15[If Material Anything Other than "Lead" in Column E,Was Material Ever Previously Lead?],G9100,Table15[Customer-Owned Portion],O9100),Table15[Unique ID],0),0)))</f>
        <v/>
      </c>
      <c r="X9100"/>
    </row>
    <row r="9101" spans="2:24" x14ac:dyDescent="0.35">
      <c r="B9101" s="146"/>
      <c r="C9101" s="31"/>
      <c r="D9101" s="31"/>
      <c r="E9101" s="44"/>
      <c r="F9101" s="43"/>
      <c r="G9101" s="84"/>
      <c r="H9101" s="31"/>
      <c r="I9101" s="31"/>
      <c r="J9101" s="84"/>
      <c r="K9101" s="31"/>
      <c r="L9101" s="31"/>
      <c r="M9101" s="169"/>
      <c r="N9101" s="148"/>
      <c r="O9101" s="106"/>
      <c r="P9101" s="43"/>
      <c r="Q9101" s="31"/>
      <c r="R9101" s="84"/>
      <c r="S9101" s="31"/>
      <c r="T9101" s="31"/>
      <c r="U9101" s="169"/>
      <c r="V9101" s="150"/>
      <c r="W9101" s="342" t="str" cm="1">
        <f t="array" ref="W9101">IF(SUM(LEN(B9101:V9101))=0,"",IF(OR(OR(ISBLANK(F9101),SUM(LEN(C9101),LEN(D9101))=0),AND(NOT(E9101="Unknown"),ISBLANK(J9101)),AND(NOT(O9101="Unknown"),ISBLANK(R9101))),"Missing Information", INDEX(Table15[Entire Service Line Classification], MATCH(SUMIFS(Table15[Unique ID],Table15[System-Owned Portion],E9101,Table15[If Material Anything Other than "Lead" in Column E,Was Material Ever Previously Lead?],G9101,Table15[Customer-Owned Portion],O9101),Table15[Unique ID],0),0)))</f>
        <v/>
      </c>
      <c r="X9101"/>
    </row>
    <row r="9102" spans="2:24" x14ac:dyDescent="0.35">
      <c r="B9102" s="146"/>
      <c r="C9102" s="31"/>
      <c r="D9102" s="31"/>
      <c r="E9102" s="44"/>
      <c r="F9102" s="43"/>
      <c r="G9102" s="84"/>
      <c r="H9102" s="31"/>
      <c r="I9102" s="31"/>
      <c r="J9102" s="84"/>
      <c r="K9102" s="31"/>
      <c r="L9102" s="31"/>
      <c r="M9102" s="169"/>
      <c r="N9102" s="148"/>
      <c r="O9102" s="106"/>
      <c r="P9102" s="43"/>
      <c r="Q9102" s="31"/>
      <c r="R9102" s="84"/>
      <c r="S9102" s="31"/>
      <c r="T9102" s="31"/>
      <c r="U9102" s="169"/>
      <c r="V9102" s="150"/>
      <c r="W9102" s="342" t="str" cm="1">
        <f t="array" ref="W9102">IF(SUM(LEN(B9102:V9102))=0,"",IF(OR(OR(ISBLANK(F9102),SUM(LEN(C9102),LEN(D9102))=0),AND(NOT(E9102="Unknown"),ISBLANK(J9102)),AND(NOT(O9102="Unknown"),ISBLANK(R9102))),"Missing Information", INDEX(Table15[Entire Service Line Classification], MATCH(SUMIFS(Table15[Unique ID],Table15[System-Owned Portion],E9102,Table15[If Material Anything Other than "Lead" in Column E,Was Material Ever Previously Lead?],G9102,Table15[Customer-Owned Portion],O9102),Table15[Unique ID],0),0)))</f>
        <v/>
      </c>
      <c r="X9102"/>
    </row>
    <row r="9103" spans="2:24" x14ac:dyDescent="0.35">
      <c r="B9103" s="146"/>
      <c r="C9103" s="31"/>
      <c r="D9103" s="31"/>
      <c r="E9103" s="44"/>
      <c r="F9103" s="43"/>
      <c r="G9103" s="84"/>
      <c r="H9103" s="31"/>
      <c r="I9103" s="31"/>
      <c r="J9103" s="84"/>
      <c r="K9103" s="31"/>
      <c r="L9103" s="31"/>
      <c r="M9103" s="169"/>
      <c r="N9103" s="148"/>
      <c r="O9103" s="106"/>
      <c r="P9103" s="43"/>
      <c r="Q9103" s="31"/>
      <c r="R9103" s="84"/>
      <c r="S9103" s="31"/>
      <c r="T9103" s="31"/>
      <c r="U9103" s="169"/>
      <c r="V9103" s="150"/>
      <c r="W9103" s="342" t="str" cm="1">
        <f t="array" ref="W9103">IF(SUM(LEN(B9103:V9103))=0,"",IF(OR(OR(ISBLANK(F9103),SUM(LEN(C9103),LEN(D9103))=0),AND(NOT(E9103="Unknown"),ISBLANK(J9103)),AND(NOT(O9103="Unknown"),ISBLANK(R9103))),"Missing Information", INDEX(Table15[Entire Service Line Classification], MATCH(SUMIFS(Table15[Unique ID],Table15[System-Owned Portion],E9103,Table15[If Material Anything Other than "Lead" in Column E,Was Material Ever Previously Lead?],G9103,Table15[Customer-Owned Portion],O9103),Table15[Unique ID],0),0)))</f>
        <v/>
      </c>
      <c r="X9103"/>
    </row>
    <row r="9104" spans="2:24" x14ac:dyDescent="0.35">
      <c r="B9104" s="146"/>
      <c r="C9104" s="31"/>
      <c r="D9104" s="31"/>
      <c r="E9104" s="44"/>
      <c r="F9104" s="43"/>
      <c r="G9104" s="84"/>
      <c r="H9104" s="31"/>
      <c r="I9104" s="31"/>
      <c r="J9104" s="84"/>
      <c r="K9104" s="31"/>
      <c r="L9104" s="31"/>
      <c r="M9104" s="169"/>
      <c r="N9104" s="148"/>
      <c r="O9104" s="106"/>
      <c r="P9104" s="43"/>
      <c r="Q9104" s="31"/>
      <c r="R9104" s="84"/>
      <c r="S9104" s="31"/>
      <c r="T9104" s="31"/>
      <c r="U9104" s="169"/>
      <c r="V9104" s="150"/>
      <c r="W9104" s="342" t="str" cm="1">
        <f t="array" ref="W9104">IF(SUM(LEN(B9104:V9104))=0,"",IF(OR(OR(ISBLANK(F9104),SUM(LEN(C9104),LEN(D9104))=0),AND(NOT(E9104="Unknown"),ISBLANK(J9104)),AND(NOT(O9104="Unknown"),ISBLANK(R9104))),"Missing Information", INDEX(Table15[Entire Service Line Classification], MATCH(SUMIFS(Table15[Unique ID],Table15[System-Owned Portion],E9104,Table15[If Material Anything Other than "Lead" in Column E,Was Material Ever Previously Lead?],G9104,Table15[Customer-Owned Portion],O9104),Table15[Unique ID],0),0)))</f>
        <v/>
      </c>
      <c r="X9104"/>
    </row>
    <row r="9105" spans="2:24" x14ac:dyDescent="0.35">
      <c r="B9105" s="146"/>
      <c r="C9105" s="31"/>
      <c r="D9105" s="31"/>
      <c r="E9105" s="44"/>
      <c r="F9105" s="43"/>
      <c r="G9105" s="84"/>
      <c r="H9105" s="31"/>
      <c r="I9105" s="31"/>
      <c r="J9105" s="84"/>
      <c r="K9105" s="31"/>
      <c r="L9105" s="31"/>
      <c r="M9105" s="169"/>
      <c r="N9105" s="148"/>
      <c r="O9105" s="106"/>
      <c r="P9105" s="43"/>
      <c r="Q9105" s="31"/>
      <c r="R9105" s="84"/>
      <c r="S9105" s="31"/>
      <c r="T9105" s="31"/>
      <c r="U9105" s="169"/>
      <c r="V9105" s="150"/>
      <c r="W9105" s="342" t="str" cm="1">
        <f t="array" ref="W9105">IF(SUM(LEN(B9105:V9105))=0,"",IF(OR(OR(ISBLANK(F9105),SUM(LEN(C9105),LEN(D9105))=0),AND(NOT(E9105="Unknown"),ISBLANK(J9105)),AND(NOT(O9105="Unknown"),ISBLANK(R9105))),"Missing Information", INDEX(Table15[Entire Service Line Classification], MATCH(SUMIFS(Table15[Unique ID],Table15[System-Owned Portion],E9105,Table15[If Material Anything Other than "Lead" in Column E,Was Material Ever Previously Lead?],G9105,Table15[Customer-Owned Portion],O9105),Table15[Unique ID],0),0)))</f>
        <v/>
      </c>
      <c r="X9105"/>
    </row>
    <row r="9106" spans="2:24" x14ac:dyDescent="0.35">
      <c r="B9106" s="146"/>
      <c r="C9106" s="31"/>
      <c r="D9106" s="31"/>
      <c r="E9106" s="44"/>
      <c r="F9106" s="43"/>
      <c r="G9106" s="84"/>
      <c r="H9106" s="31"/>
      <c r="I9106" s="31"/>
      <c r="J9106" s="84"/>
      <c r="K9106" s="31"/>
      <c r="L9106" s="31"/>
      <c r="M9106" s="169"/>
      <c r="N9106" s="148"/>
      <c r="O9106" s="106"/>
      <c r="P9106" s="43"/>
      <c r="Q9106" s="31"/>
      <c r="R9106" s="84"/>
      <c r="S9106" s="31"/>
      <c r="T9106" s="31"/>
      <c r="U9106" s="169"/>
      <c r="V9106" s="150"/>
      <c r="W9106" s="342" t="str" cm="1">
        <f t="array" ref="W9106">IF(SUM(LEN(B9106:V9106))=0,"",IF(OR(OR(ISBLANK(F9106),SUM(LEN(C9106),LEN(D9106))=0),AND(NOT(E9106="Unknown"),ISBLANK(J9106)),AND(NOT(O9106="Unknown"),ISBLANK(R9106))),"Missing Information", INDEX(Table15[Entire Service Line Classification], MATCH(SUMIFS(Table15[Unique ID],Table15[System-Owned Portion],E9106,Table15[If Material Anything Other than "Lead" in Column E,Was Material Ever Previously Lead?],G9106,Table15[Customer-Owned Portion],O9106),Table15[Unique ID],0),0)))</f>
        <v/>
      </c>
      <c r="X9106"/>
    </row>
    <row r="9107" spans="2:24" x14ac:dyDescent="0.35">
      <c r="B9107" s="146"/>
      <c r="C9107" s="31"/>
      <c r="D9107" s="31"/>
      <c r="E9107" s="44"/>
      <c r="F9107" s="43"/>
      <c r="G9107" s="84"/>
      <c r="H9107" s="31"/>
      <c r="I9107" s="31"/>
      <c r="J9107" s="84"/>
      <c r="K9107" s="31"/>
      <c r="L9107" s="31"/>
      <c r="M9107" s="169"/>
      <c r="N9107" s="148"/>
      <c r="O9107" s="106"/>
      <c r="P9107" s="43"/>
      <c r="Q9107" s="31"/>
      <c r="R9107" s="84"/>
      <c r="S9107" s="31"/>
      <c r="T9107" s="31"/>
      <c r="U9107" s="169"/>
      <c r="V9107" s="150"/>
      <c r="W9107" s="342" t="str" cm="1">
        <f t="array" ref="W9107">IF(SUM(LEN(B9107:V9107))=0,"",IF(OR(OR(ISBLANK(F9107),SUM(LEN(C9107),LEN(D9107))=0),AND(NOT(E9107="Unknown"),ISBLANK(J9107)),AND(NOT(O9107="Unknown"),ISBLANK(R9107))),"Missing Information", INDEX(Table15[Entire Service Line Classification], MATCH(SUMIFS(Table15[Unique ID],Table15[System-Owned Portion],E9107,Table15[If Material Anything Other than "Lead" in Column E,Was Material Ever Previously Lead?],G9107,Table15[Customer-Owned Portion],O9107),Table15[Unique ID],0),0)))</f>
        <v/>
      </c>
      <c r="X9107"/>
    </row>
    <row r="9108" spans="2:24" x14ac:dyDescent="0.35">
      <c r="B9108" s="146"/>
      <c r="C9108" s="31"/>
      <c r="D9108" s="31"/>
      <c r="E9108" s="44"/>
      <c r="F9108" s="43"/>
      <c r="G9108" s="84"/>
      <c r="H9108" s="31"/>
      <c r="I9108" s="31"/>
      <c r="J9108" s="84"/>
      <c r="K9108" s="31"/>
      <c r="L9108" s="31"/>
      <c r="M9108" s="169"/>
      <c r="N9108" s="148"/>
      <c r="O9108" s="106"/>
      <c r="P9108" s="43"/>
      <c r="Q9108" s="31"/>
      <c r="R9108" s="84"/>
      <c r="S9108" s="31"/>
      <c r="T9108" s="31"/>
      <c r="U9108" s="169"/>
      <c r="V9108" s="150"/>
      <c r="W9108" s="342" t="str" cm="1">
        <f t="array" ref="W9108">IF(SUM(LEN(B9108:V9108))=0,"",IF(OR(OR(ISBLANK(F9108),SUM(LEN(C9108),LEN(D9108))=0),AND(NOT(E9108="Unknown"),ISBLANK(J9108)),AND(NOT(O9108="Unknown"),ISBLANK(R9108))),"Missing Information", INDEX(Table15[Entire Service Line Classification], MATCH(SUMIFS(Table15[Unique ID],Table15[System-Owned Portion],E9108,Table15[If Material Anything Other than "Lead" in Column E,Was Material Ever Previously Lead?],G9108,Table15[Customer-Owned Portion],O9108),Table15[Unique ID],0),0)))</f>
        <v/>
      </c>
      <c r="X9108"/>
    </row>
    <row r="9109" spans="2:24" x14ac:dyDescent="0.35">
      <c r="B9109" s="146"/>
      <c r="C9109" s="31"/>
      <c r="D9109" s="31"/>
      <c r="E9109" s="44"/>
      <c r="F9109" s="43"/>
      <c r="G9109" s="84"/>
      <c r="H9109" s="31"/>
      <c r="I9109" s="31"/>
      <c r="J9109" s="84"/>
      <c r="K9109" s="31"/>
      <c r="L9109" s="31"/>
      <c r="M9109" s="169"/>
      <c r="N9109" s="148"/>
      <c r="O9109" s="106"/>
      <c r="P9109" s="43"/>
      <c r="Q9109" s="31"/>
      <c r="R9109" s="84"/>
      <c r="S9109" s="31"/>
      <c r="T9109" s="31"/>
      <c r="U9109" s="169"/>
      <c r="V9109" s="150"/>
      <c r="W9109" s="342" t="str" cm="1">
        <f t="array" ref="W9109">IF(SUM(LEN(B9109:V9109))=0,"",IF(OR(OR(ISBLANK(F9109),SUM(LEN(C9109),LEN(D9109))=0),AND(NOT(E9109="Unknown"),ISBLANK(J9109)),AND(NOT(O9109="Unknown"),ISBLANK(R9109))),"Missing Information", INDEX(Table15[Entire Service Line Classification], MATCH(SUMIFS(Table15[Unique ID],Table15[System-Owned Portion],E9109,Table15[If Material Anything Other than "Lead" in Column E,Was Material Ever Previously Lead?],G9109,Table15[Customer-Owned Portion],O9109),Table15[Unique ID],0),0)))</f>
        <v/>
      </c>
      <c r="X9109"/>
    </row>
    <row r="9110" spans="2:24" x14ac:dyDescent="0.35">
      <c r="B9110" s="146"/>
      <c r="C9110" s="31"/>
      <c r="D9110" s="31"/>
      <c r="E9110" s="44"/>
      <c r="F9110" s="43"/>
      <c r="G9110" s="84"/>
      <c r="H9110" s="31"/>
      <c r="I9110" s="31"/>
      <c r="J9110" s="84"/>
      <c r="K9110" s="31"/>
      <c r="L9110" s="31"/>
      <c r="M9110" s="169"/>
      <c r="N9110" s="148"/>
      <c r="O9110" s="106"/>
      <c r="P9110" s="43"/>
      <c r="Q9110" s="31"/>
      <c r="R9110" s="84"/>
      <c r="S9110" s="31"/>
      <c r="T9110" s="31"/>
      <c r="U9110" s="169"/>
      <c r="V9110" s="150"/>
      <c r="W9110" s="342" t="str" cm="1">
        <f t="array" ref="W9110">IF(SUM(LEN(B9110:V9110))=0,"",IF(OR(OR(ISBLANK(F9110),SUM(LEN(C9110),LEN(D9110))=0),AND(NOT(E9110="Unknown"),ISBLANK(J9110)),AND(NOT(O9110="Unknown"),ISBLANK(R9110))),"Missing Information", INDEX(Table15[Entire Service Line Classification], MATCH(SUMIFS(Table15[Unique ID],Table15[System-Owned Portion],E9110,Table15[If Material Anything Other than "Lead" in Column E,Was Material Ever Previously Lead?],G9110,Table15[Customer-Owned Portion],O9110),Table15[Unique ID],0),0)))</f>
        <v/>
      </c>
      <c r="X9110"/>
    </row>
    <row r="9111" spans="2:24" x14ac:dyDescent="0.35">
      <c r="B9111" s="146"/>
      <c r="C9111" s="31"/>
      <c r="D9111" s="31"/>
      <c r="E9111" s="44"/>
      <c r="F9111" s="43"/>
      <c r="G9111" s="84"/>
      <c r="H9111" s="31"/>
      <c r="I9111" s="31"/>
      <c r="J9111" s="84"/>
      <c r="K9111" s="31"/>
      <c r="L9111" s="31"/>
      <c r="M9111" s="169"/>
      <c r="N9111" s="148"/>
      <c r="O9111" s="106"/>
      <c r="P9111" s="43"/>
      <c r="Q9111" s="31"/>
      <c r="R9111" s="84"/>
      <c r="S9111" s="31"/>
      <c r="T9111" s="31"/>
      <c r="U9111" s="169"/>
      <c r="V9111" s="150"/>
      <c r="W9111" s="342" t="str" cm="1">
        <f t="array" ref="W9111">IF(SUM(LEN(B9111:V9111))=0,"",IF(OR(OR(ISBLANK(F9111),SUM(LEN(C9111),LEN(D9111))=0),AND(NOT(E9111="Unknown"),ISBLANK(J9111)),AND(NOT(O9111="Unknown"),ISBLANK(R9111))),"Missing Information", INDEX(Table15[Entire Service Line Classification], MATCH(SUMIFS(Table15[Unique ID],Table15[System-Owned Portion],E9111,Table15[If Material Anything Other than "Lead" in Column E,Was Material Ever Previously Lead?],G9111,Table15[Customer-Owned Portion],O9111),Table15[Unique ID],0),0)))</f>
        <v/>
      </c>
      <c r="X9111"/>
    </row>
    <row r="9112" spans="2:24" x14ac:dyDescent="0.35">
      <c r="B9112" s="146"/>
      <c r="C9112" s="31"/>
      <c r="D9112" s="31"/>
      <c r="E9112" s="44"/>
      <c r="F9112" s="43"/>
      <c r="G9112" s="84"/>
      <c r="H9112" s="31"/>
      <c r="I9112" s="31"/>
      <c r="J9112" s="84"/>
      <c r="K9112" s="31"/>
      <c r="L9112" s="31"/>
      <c r="M9112" s="169"/>
      <c r="N9112" s="148"/>
      <c r="O9112" s="106"/>
      <c r="P9112" s="43"/>
      <c r="Q9112" s="31"/>
      <c r="R9112" s="84"/>
      <c r="S9112" s="31"/>
      <c r="T9112" s="31"/>
      <c r="U9112" s="169"/>
      <c r="V9112" s="150"/>
      <c r="W9112" s="342" t="str" cm="1">
        <f t="array" ref="W9112">IF(SUM(LEN(B9112:V9112))=0,"",IF(OR(OR(ISBLANK(F9112),SUM(LEN(C9112),LEN(D9112))=0),AND(NOT(E9112="Unknown"),ISBLANK(J9112)),AND(NOT(O9112="Unknown"),ISBLANK(R9112))),"Missing Information", INDEX(Table15[Entire Service Line Classification], MATCH(SUMIFS(Table15[Unique ID],Table15[System-Owned Portion],E9112,Table15[If Material Anything Other than "Lead" in Column E,Was Material Ever Previously Lead?],G9112,Table15[Customer-Owned Portion],O9112),Table15[Unique ID],0),0)))</f>
        <v/>
      </c>
      <c r="X9112"/>
    </row>
    <row r="9113" spans="2:24" x14ac:dyDescent="0.35">
      <c r="B9113" s="146"/>
      <c r="C9113" s="31"/>
      <c r="D9113" s="31"/>
      <c r="E9113" s="44"/>
      <c r="F9113" s="43"/>
      <c r="G9113" s="84"/>
      <c r="H9113" s="31"/>
      <c r="I9113" s="31"/>
      <c r="J9113" s="84"/>
      <c r="K9113" s="31"/>
      <c r="L9113" s="31"/>
      <c r="M9113" s="169"/>
      <c r="N9113" s="148"/>
      <c r="O9113" s="106"/>
      <c r="P9113" s="43"/>
      <c r="Q9113" s="31"/>
      <c r="R9113" s="84"/>
      <c r="S9113" s="31"/>
      <c r="T9113" s="31"/>
      <c r="U9113" s="169"/>
      <c r="V9113" s="150"/>
      <c r="W9113" s="342" t="str" cm="1">
        <f t="array" ref="W9113">IF(SUM(LEN(B9113:V9113))=0,"",IF(OR(OR(ISBLANK(F9113),SUM(LEN(C9113),LEN(D9113))=0),AND(NOT(E9113="Unknown"),ISBLANK(J9113)),AND(NOT(O9113="Unknown"),ISBLANK(R9113))),"Missing Information", INDEX(Table15[Entire Service Line Classification], MATCH(SUMIFS(Table15[Unique ID],Table15[System-Owned Portion],E9113,Table15[If Material Anything Other than "Lead" in Column E,Was Material Ever Previously Lead?],G9113,Table15[Customer-Owned Portion],O9113),Table15[Unique ID],0),0)))</f>
        <v/>
      </c>
      <c r="X9113"/>
    </row>
    <row r="9114" spans="2:24" x14ac:dyDescent="0.35">
      <c r="B9114" s="146"/>
      <c r="C9114" s="31"/>
      <c r="D9114" s="31"/>
      <c r="E9114" s="44"/>
      <c r="F9114" s="43"/>
      <c r="G9114" s="84"/>
      <c r="H9114" s="31"/>
      <c r="I9114" s="31"/>
      <c r="J9114" s="84"/>
      <c r="K9114" s="31"/>
      <c r="L9114" s="31"/>
      <c r="M9114" s="169"/>
      <c r="N9114" s="148"/>
      <c r="O9114" s="106"/>
      <c r="P9114" s="43"/>
      <c r="Q9114" s="31"/>
      <c r="R9114" s="84"/>
      <c r="S9114" s="31"/>
      <c r="T9114" s="31"/>
      <c r="U9114" s="169"/>
      <c r="V9114" s="150"/>
      <c r="W9114" s="342" t="str" cm="1">
        <f t="array" ref="W9114">IF(SUM(LEN(B9114:V9114))=0,"",IF(OR(OR(ISBLANK(F9114),SUM(LEN(C9114),LEN(D9114))=0),AND(NOT(E9114="Unknown"),ISBLANK(J9114)),AND(NOT(O9114="Unknown"),ISBLANK(R9114))),"Missing Information", INDEX(Table15[Entire Service Line Classification], MATCH(SUMIFS(Table15[Unique ID],Table15[System-Owned Portion],E9114,Table15[If Material Anything Other than "Lead" in Column E,Was Material Ever Previously Lead?],G9114,Table15[Customer-Owned Portion],O9114),Table15[Unique ID],0),0)))</f>
        <v/>
      </c>
      <c r="X9114"/>
    </row>
    <row r="9115" spans="2:24" x14ac:dyDescent="0.35">
      <c r="B9115" s="146"/>
      <c r="C9115" s="31"/>
      <c r="D9115" s="31"/>
      <c r="E9115" s="44"/>
      <c r="F9115" s="43"/>
      <c r="G9115" s="84"/>
      <c r="H9115" s="31"/>
      <c r="I9115" s="31"/>
      <c r="J9115" s="84"/>
      <c r="K9115" s="31"/>
      <c r="L9115" s="31"/>
      <c r="M9115" s="169"/>
      <c r="N9115" s="148"/>
      <c r="O9115" s="106"/>
      <c r="P9115" s="43"/>
      <c r="Q9115" s="31"/>
      <c r="R9115" s="84"/>
      <c r="S9115" s="31"/>
      <c r="T9115" s="31"/>
      <c r="U9115" s="169"/>
      <c r="V9115" s="150"/>
      <c r="W9115" s="342" t="str" cm="1">
        <f t="array" ref="W9115">IF(SUM(LEN(B9115:V9115))=0,"",IF(OR(OR(ISBLANK(F9115),SUM(LEN(C9115),LEN(D9115))=0),AND(NOT(E9115="Unknown"),ISBLANK(J9115)),AND(NOT(O9115="Unknown"),ISBLANK(R9115))),"Missing Information", INDEX(Table15[Entire Service Line Classification], MATCH(SUMIFS(Table15[Unique ID],Table15[System-Owned Portion],E9115,Table15[If Material Anything Other than "Lead" in Column E,Was Material Ever Previously Lead?],G9115,Table15[Customer-Owned Portion],O9115),Table15[Unique ID],0),0)))</f>
        <v/>
      </c>
      <c r="X9115"/>
    </row>
    <row r="9116" spans="2:24" x14ac:dyDescent="0.35">
      <c r="B9116" s="146"/>
      <c r="C9116" s="31"/>
      <c r="D9116" s="31"/>
      <c r="E9116" s="44"/>
      <c r="F9116" s="43"/>
      <c r="G9116" s="84"/>
      <c r="H9116" s="31"/>
      <c r="I9116" s="31"/>
      <c r="J9116" s="84"/>
      <c r="K9116" s="31"/>
      <c r="L9116" s="31"/>
      <c r="M9116" s="169"/>
      <c r="N9116" s="148"/>
      <c r="O9116" s="106"/>
      <c r="P9116" s="43"/>
      <c r="Q9116" s="31"/>
      <c r="R9116" s="84"/>
      <c r="S9116" s="31"/>
      <c r="T9116" s="31"/>
      <c r="U9116" s="169"/>
      <c r="V9116" s="150"/>
      <c r="W9116" s="342" t="str" cm="1">
        <f t="array" ref="W9116">IF(SUM(LEN(B9116:V9116))=0,"",IF(OR(OR(ISBLANK(F9116),SUM(LEN(C9116),LEN(D9116))=0),AND(NOT(E9116="Unknown"),ISBLANK(J9116)),AND(NOT(O9116="Unknown"),ISBLANK(R9116))),"Missing Information", INDEX(Table15[Entire Service Line Classification], MATCH(SUMIFS(Table15[Unique ID],Table15[System-Owned Portion],E9116,Table15[If Material Anything Other than "Lead" in Column E,Was Material Ever Previously Lead?],G9116,Table15[Customer-Owned Portion],O9116),Table15[Unique ID],0),0)))</f>
        <v/>
      </c>
      <c r="X9116"/>
    </row>
    <row r="9117" spans="2:24" x14ac:dyDescent="0.35">
      <c r="B9117" s="146"/>
      <c r="C9117" s="31"/>
      <c r="D9117" s="31"/>
      <c r="E9117" s="44"/>
      <c r="F9117" s="43"/>
      <c r="G9117" s="84"/>
      <c r="H9117" s="31"/>
      <c r="I9117" s="31"/>
      <c r="J9117" s="84"/>
      <c r="K9117" s="31"/>
      <c r="L9117" s="31"/>
      <c r="M9117" s="169"/>
      <c r="N9117" s="148"/>
      <c r="O9117" s="106"/>
      <c r="P9117" s="43"/>
      <c r="Q9117" s="31"/>
      <c r="R9117" s="84"/>
      <c r="S9117" s="31"/>
      <c r="T9117" s="31"/>
      <c r="U9117" s="169"/>
      <c r="V9117" s="150"/>
      <c r="W9117" s="342" t="str" cm="1">
        <f t="array" ref="W9117">IF(SUM(LEN(B9117:V9117))=0,"",IF(OR(OR(ISBLANK(F9117),SUM(LEN(C9117),LEN(D9117))=0),AND(NOT(E9117="Unknown"),ISBLANK(J9117)),AND(NOT(O9117="Unknown"),ISBLANK(R9117))),"Missing Information", INDEX(Table15[Entire Service Line Classification], MATCH(SUMIFS(Table15[Unique ID],Table15[System-Owned Portion],E9117,Table15[If Material Anything Other than "Lead" in Column E,Was Material Ever Previously Lead?],G9117,Table15[Customer-Owned Portion],O9117),Table15[Unique ID],0),0)))</f>
        <v/>
      </c>
      <c r="X9117"/>
    </row>
    <row r="9118" spans="2:24" x14ac:dyDescent="0.35">
      <c r="B9118" s="146"/>
      <c r="C9118" s="31"/>
      <c r="D9118" s="31"/>
      <c r="E9118" s="44"/>
      <c r="F9118" s="43"/>
      <c r="G9118" s="84"/>
      <c r="H9118" s="31"/>
      <c r="I9118" s="31"/>
      <c r="J9118" s="84"/>
      <c r="K9118" s="31"/>
      <c r="L9118" s="31"/>
      <c r="M9118" s="169"/>
      <c r="N9118" s="148"/>
      <c r="O9118" s="106"/>
      <c r="P9118" s="43"/>
      <c r="Q9118" s="31"/>
      <c r="R9118" s="84"/>
      <c r="S9118" s="31"/>
      <c r="T9118" s="31"/>
      <c r="U9118" s="169"/>
      <c r="V9118" s="150"/>
      <c r="W9118" s="342" t="str" cm="1">
        <f t="array" ref="W9118">IF(SUM(LEN(B9118:V9118))=0,"",IF(OR(OR(ISBLANK(F9118),SUM(LEN(C9118),LEN(D9118))=0),AND(NOT(E9118="Unknown"),ISBLANK(J9118)),AND(NOT(O9118="Unknown"),ISBLANK(R9118))),"Missing Information", INDEX(Table15[Entire Service Line Classification], MATCH(SUMIFS(Table15[Unique ID],Table15[System-Owned Portion],E9118,Table15[If Material Anything Other than "Lead" in Column E,Was Material Ever Previously Lead?],G9118,Table15[Customer-Owned Portion],O9118),Table15[Unique ID],0),0)))</f>
        <v/>
      </c>
      <c r="X9118"/>
    </row>
    <row r="9119" spans="2:24" x14ac:dyDescent="0.35">
      <c r="B9119" s="146"/>
      <c r="C9119" s="31"/>
      <c r="D9119" s="31"/>
      <c r="E9119" s="44"/>
      <c r="F9119" s="43"/>
      <c r="G9119" s="84"/>
      <c r="H9119" s="31"/>
      <c r="I9119" s="31"/>
      <c r="J9119" s="84"/>
      <c r="K9119" s="31"/>
      <c r="L9119" s="31"/>
      <c r="M9119" s="169"/>
      <c r="N9119" s="148"/>
      <c r="O9119" s="106"/>
      <c r="P9119" s="43"/>
      <c r="Q9119" s="31"/>
      <c r="R9119" s="84"/>
      <c r="S9119" s="31"/>
      <c r="T9119" s="31"/>
      <c r="U9119" s="169"/>
      <c r="V9119" s="150"/>
      <c r="W9119" s="342" t="str" cm="1">
        <f t="array" ref="W9119">IF(SUM(LEN(B9119:V9119))=0,"",IF(OR(OR(ISBLANK(F9119),SUM(LEN(C9119),LEN(D9119))=0),AND(NOT(E9119="Unknown"),ISBLANK(J9119)),AND(NOT(O9119="Unknown"),ISBLANK(R9119))),"Missing Information", INDEX(Table15[Entire Service Line Classification], MATCH(SUMIFS(Table15[Unique ID],Table15[System-Owned Portion],E9119,Table15[If Material Anything Other than "Lead" in Column E,Was Material Ever Previously Lead?],G9119,Table15[Customer-Owned Portion],O9119),Table15[Unique ID],0),0)))</f>
        <v/>
      </c>
      <c r="X9119"/>
    </row>
    <row r="9120" spans="2:24" x14ac:dyDescent="0.35">
      <c r="B9120" s="146"/>
      <c r="C9120" s="31"/>
      <c r="D9120" s="31"/>
      <c r="E9120" s="44"/>
      <c r="F9120" s="43"/>
      <c r="G9120" s="84"/>
      <c r="H9120" s="31"/>
      <c r="I9120" s="31"/>
      <c r="J9120" s="84"/>
      <c r="K9120" s="31"/>
      <c r="L9120" s="31"/>
      <c r="M9120" s="169"/>
      <c r="N9120" s="148"/>
      <c r="O9120" s="106"/>
      <c r="P9120" s="43"/>
      <c r="Q9120" s="31"/>
      <c r="R9120" s="84"/>
      <c r="S9120" s="31"/>
      <c r="T9120" s="31"/>
      <c r="U9120" s="169"/>
      <c r="V9120" s="150"/>
      <c r="W9120" s="342" t="str" cm="1">
        <f t="array" ref="W9120">IF(SUM(LEN(B9120:V9120))=0,"",IF(OR(OR(ISBLANK(F9120),SUM(LEN(C9120),LEN(D9120))=0),AND(NOT(E9120="Unknown"),ISBLANK(J9120)),AND(NOT(O9120="Unknown"),ISBLANK(R9120))),"Missing Information", INDEX(Table15[Entire Service Line Classification], MATCH(SUMIFS(Table15[Unique ID],Table15[System-Owned Portion],E9120,Table15[If Material Anything Other than "Lead" in Column E,Was Material Ever Previously Lead?],G9120,Table15[Customer-Owned Portion],O9120),Table15[Unique ID],0),0)))</f>
        <v/>
      </c>
      <c r="X9120"/>
    </row>
    <row r="9121" spans="2:24" x14ac:dyDescent="0.35">
      <c r="B9121" s="146"/>
      <c r="C9121" s="31"/>
      <c r="D9121" s="31"/>
      <c r="E9121" s="44"/>
      <c r="F9121" s="43"/>
      <c r="G9121" s="84"/>
      <c r="H9121" s="31"/>
      <c r="I9121" s="31"/>
      <c r="J9121" s="84"/>
      <c r="K9121" s="31"/>
      <c r="L9121" s="31"/>
      <c r="M9121" s="169"/>
      <c r="N9121" s="148"/>
      <c r="O9121" s="106"/>
      <c r="P9121" s="43"/>
      <c r="Q9121" s="31"/>
      <c r="R9121" s="84"/>
      <c r="S9121" s="31"/>
      <c r="T9121" s="31"/>
      <c r="U9121" s="169"/>
      <c r="V9121" s="150"/>
      <c r="W9121" s="342" t="str" cm="1">
        <f t="array" ref="W9121">IF(SUM(LEN(B9121:V9121))=0,"",IF(OR(OR(ISBLANK(F9121),SUM(LEN(C9121),LEN(D9121))=0),AND(NOT(E9121="Unknown"),ISBLANK(J9121)),AND(NOT(O9121="Unknown"),ISBLANK(R9121))),"Missing Information", INDEX(Table15[Entire Service Line Classification], MATCH(SUMIFS(Table15[Unique ID],Table15[System-Owned Portion],E9121,Table15[If Material Anything Other than "Lead" in Column E,Was Material Ever Previously Lead?],G9121,Table15[Customer-Owned Portion],O9121),Table15[Unique ID],0),0)))</f>
        <v/>
      </c>
      <c r="X9121"/>
    </row>
    <row r="9122" spans="2:24" x14ac:dyDescent="0.35">
      <c r="B9122" s="146"/>
      <c r="C9122" s="31"/>
      <c r="D9122" s="31"/>
      <c r="E9122" s="44"/>
      <c r="F9122" s="43"/>
      <c r="G9122" s="84"/>
      <c r="H9122" s="31"/>
      <c r="I9122" s="31"/>
      <c r="J9122" s="84"/>
      <c r="K9122" s="31"/>
      <c r="L9122" s="31"/>
      <c r="M9122" s="169"/>
      <c r="N9122" s="148"/>
      <c r="O9122" s="106"/>
      <c r="P9122" s="43"/>
      <c r="Q9122" s="31"/>
      <c r="R9122" s="84"/>
      <c r="S9122" s="31"/>
      <c r="T9122" s="31"/>
      <c r="U9122" s="169"/>
      <c r="V9122" s="150"/>
      <c r="W9122" s="342" t="str" cm="1">
        <f t="array" ref="W9122">IF(SUM(LEN(B9122:V9122))=0,"",IF(OR(OR(ISBLANK(F9122),SUM(LEN(C9122),LEN(D9122))=0),AND(NOT(E9122="Unknown"),ISBLANK(J9122)),AND(NOT(O9122="Unknown"),ISBLANK(R9122))),"Missing Information", INDEX(Table15[Entire Service Line Classification], MATCH(SUMIFS(Table15[Unique ID],Table15[System-Owned Portion],E9122,Table15[If Material Anything Other than "Lead" in Column E,Was Material Ever Previously Lead?],G9122,Table15[Customer-Owned Portion],O9122),Table15[Unique ID],0),0)))</f>
        <v/>
      </c>
      <c r="X9122"/>
    </row>
    <row r="9123" spans="2:24" x14ac:dyDescent="0.35">
      <c r="B9123" s="146"/>
      <c r="C9123" s="31"/>
      <c r="D9123" s="31"/>
      <c r="E9123" s="44"/>
      <c r="F9123" s="43"/>
      <c r="G9123" s="84"/>
      <c r="H9123" s="31"/>
      <c r="I9123" s="31"/>
      <c r="J9123" s="84"/>
      <c r="K9123" s="31"/>
      <c r="L9123" s="31"/>
      <c r="M9123" s="169"/>
      <c r="N9123" s="148"/>
      <c r="O9123" s="106"/>
      <c r="P9123" s="43"/>
      <c r="Q9123" s="31"/>
      <c r="R9123" s="84"/>
      <c r="S9123" s="31"/>
      <c r="T9123" s="31"/>
      <c r="U9123" s="169"/>
      <c r="V9123" s="150"/>
      <c r="W9123" s="342" t="str" cm="1">
        <f t="array" ref="W9123">IF(SUM(LEN(B9123:V9123))=0,"",IF(OR(OR(ISBLANK(F9123),SUM(LEN(C9123),LEN(D9123))=0),AND(NOT(E9123="Unknown"),ISBLANK(J9123)),AND(NOT(O9123="Unknown"),ISBLANK(R9123))),"Missing Information", INDEX(Table15[Entire Service Line Classification], MATCH(SUMIFS(Table15[Unique ID],Table15[System-Owned Portion],E9123,Table15[If Material Anything Other than "Lead" in Column E,Was Material Ever Previously Lead?],G9123,Table15[Customer-Owned Portion],O9123),Table15[Unique ID],0),0)))</f>
        <v/>
      </c>
      <c r="X9123"/>
    </row>
    <row r="9124" spans="2:24" x14ac:dyDescent="0.35">
      <c r="B9124" s="146"/>
      <c r="C9124" s="31"/>
      <c r="D9124" s="31"/>
      <c r="E9124" s="44"/>
      <c r="F9124" s="43"/>
      <c r="G9124" s="84"/>
      <c r="H9124" s="31"/>
      <c r="I9124" s="31"/>
      <c r="J9124" s="84"/>
      <c r="K9124" s="31"/>
      <c r="L9124" s="31"/>
      <c r="M9124" s="169"/>
      <c r="N9124" s="148"/>
      <c r="O9124" s="106"/>
      <c r="P9124" s="43"/>
      <c r="Q9124" s="31"/>
      <c r="R9124" s="84"/>
      <c r="S9124" s="31"/>
      <c r="T9124" s="31"/>
      <c r="U9124" s="169"/>
      <c r="V9124" s="150"/>
      <c r="W9124" s="342" t="str" cm="1">
        <f t="array" ref="W9124">IF(SUM(LEN(B9124:V9124))=0,"",IF(OR(OR(ISBLANK(F9124),SUM(LEN(C9124),LEN(D9124))=0),AND(NOT(E9124="Unknown"),ISBLANK(J9124)),AND(NOT(O9124="Unknown"),ISBLANK(R9124))),"Missing Information", INDEX(Table15[Entire Service Line Classification], MATCH(SUMIFS(Table15[Unique ID],Table15[System-Owned Portion],E9124,Table15[If Material Anything Other than "Lead" in Column E,Was Material Ever Previously Lead?],G9124,Table15[Customer-Owned Portion],O9124),Table15[Unique ID],0),0)))</f>
        <v/>
      </c>
      <c r="X9124"/>
    </row>
    <row r="9125" spans="2:24" x14ac:dyDescent="0.35">
      <c r="B9125" s="146"/>
      <c r="C9125" s="31"/>
      <c r="D9125" s="31"/>
      <c r="E9125" s="44"/>
      <c r="F9125" s="43"/>
      <c r="G9125" s="84"/>
      <c r="H9125" s="31"/>
      <c r="I9125" s="31"/>
      <c r="J9125" s="84"/>
      <c r="K9125" s="31"/>
      <c r="L9125" s="31"/>
      <c r="M9125" s="169"/>
      <c r="N9125" s="148"/>
      <c r="O9125" s="106"/>
      <c r="P9125" s="43"/>
      <c r="Q9125" s="31"/>
      <c r="R9125" s="84"/>
      <c r="S9125" s="31"/>
      <c r="T9125" s="31"/>
      <c r="U9125" s="169"/>
      <c r="V9125" s="150"/>
      <c r="W9125" s="342" t="str" cm="1">
        <f t="array" ref="W9125">IF(SUM(LEN(B9125:V9125))=0,"",IF(OR(OR(ISBLANK(F9125),SUM(LEN(C9125),LEN(D9125))=0),AND(NOT(E9125="Unknown"),ISBLANK(J9125)),AND(NOT(O9125="Unknown"),ISBLANK(R9125))),"Missing Information", INDEX(Table15[Entire Service Line Classification], MATCH(SUMIFS(Table15[Unique ID],Table15[System-Owned Portion],E9125,Table15[If Material Anything Other than "Lead" in Column E,Was Material Ever Previously Lead?],G9125,Table15[Customer-Owned Portion],O9125),Table15[Unique ID],0),0)))</f>
        <v/>
      </c>
      <c r="X9125"/>
    </row>
    <row r="9126" spans="2:24" x14ac:dyDescent="0.35">
      <c r="B9126" s="146"/>
      <c r="C9126" s="31"/>
      <c r="D9126" s="31"/>
      <c r="E9126" s="44"/>
      <c r="F9126" s="43"/>
      <c r="G9126" s="84"/>
      <c r="H9126" s="31"/>
      <c r="I9126" s="31"/>
      <c r="J9126" s="84"/>
      <c r="K9126" s="31"/>
      <c r="L9126" s="31"/>
      <c r="M9126" s="169"/>
      <c r="N9126" s="148"/>
      <c r="O9126" s="106"/>
      <c r="P9126" s="43"/>
      <c r="Q9126" s="31"/>
      <c r="R9126" s="84"/>
      <c r="S9126" s="31"/>
      <c r="T9126" s="31"/>
      <c r="U9126" s="169"/>
      <c r="V9126" s="150"/>
      <c r="W9126" s="342" t="str" cm="1">
        <f t="array" ref="W9126">IF(SUM(LEN(B9126:V9126))=0,"",IF(OR(OR(ISBLANK(F9126),SUM(LEN(C9126),LEN(D9126))=0),AND(NOT(E9126="Unknown"),ISBLANK(J9126)),AND(NOT(O9126="Unknown"),ISBLANK(R9126))),"Missing Information", INDEX(Table15[Entire Service Line Classification], MATCH(SUMIFS(Table15[Unique ID],Table15[System-Owned Portion],E9126,Table15[If Material Anything Other than "Lead" in Column E,Was Material Ever Previously Lead?],G9126,Table15[Customer-Owned Portion],O9126),Table15[Unique ID],0),0)))</f>
        <v/>
      </c>
      <c r="X9126"/>
    </row>
    <row r="9127" spans="2:24" x14ac:dyDescent="0.35">
      <c r="B9127" s="146"/>
      <c r="C9127" s="31"/>
      <c r="D9127" s="31"/>
      <c r="E9127" s="44"/>
      <c r="F9127" s="43"/>
      <c r="G9127" s="84"/>
      <c r="H9127" s="31"/>
      <c r="I9127" s="31"/>
      <c r="J9127" s="84"/>
      <c r="K9127" s="31"/>
      <c r="L9127" s="31"/>
      <c r="M9127" s="169"/>
      <c r="N9127" s="148"/>
      <c r="O9127" s="106"/>
      <c r="P9127" s="43"/>
      <c r="Q9127" s="31"/>
      <c r="R9127" s="84"/>
      <c r="S9127" s="31"/>
      <c r="T9127" s="31"/>
      <c r="U9127" s="169"/>
      <c r="V9127" s="150"/>
      <c r="W9127" s="342" t="str" cm="1">
        <f t="array" ref="W9127">IF(SUM(LEN(B9127:V9127))=0,"",IF(OR(OR(ISBLANK(F9127),SUM(LEN(C9127),LEN(D9127))=0),AND(NOT(E9127="Unknown"),ISBLANK(J9127)),AND(NOT(O9127="Unknown"),ISBLANK(R9127))),"Missing Information", INDEX(Table15[Entire Service Line Classification], MATCH(SUMIFS(Table15[Unique ID],Table15[System-Owned Portion],E9127,Table15[If Material Anything Other than "Lead" in Column E,Was Material Ever Previously Lead?],G9127,Table15[Customer-Owned Portion],O9127),Table15[Unique ID],0),0)))</f>
        <v/>
      </c>
      <c r="X9127"/>
    </row>
    <row r="9128" spans="2:24" x14ac:dyDescent="0.35">
      <c r="B9128" s="146"/>
      <c r="C9128" s="31"/>
      <c r="D9128" s="31"/>
      <c r="E9128" s="44"/>
      <c r="F9128" s="43"/>
      <c r="G9128" s="84"/>
      <c r="H9128" s="31"/>
      <c r="I9128" s="31"/>
      <c r="J9128" s="84"/>
      <c r="K9128" s="31"/>
      <c r="L9128" s="31"/>
      <c r="M9128" s="169"/>
      <c r="N9128" s="148"/>
      <c r="O9128" s="106"/>
      <c r="P9128" s="43"/>
      <c r="Q9128" s="31"/>
      <c r="R9128" s="84"/>
      <c r="S9128" s="31"/>
      <c r="T9128" s="31"/>
      <c r="U9128" s="169"/>
      <c r="V9128" s="150"/>
      <c r="W9128" s="342" t="str" cm="1">
        <f t="array" ref="W9128">IF(SUM(LEN(B9128:V9128))=0,"",IF(OR(OR(ISBLANK(F9128),SUM(LEN(C9128),LEN(D9128))=0),AND(NOT(E9128="Unknown"),ISBLANK(J9128)),AND(NOT(O9128="Unknown"),ISBLANK(R9128))),"Missing Information", INDEX(Table15[Entire Service Line Classification], MATCH(SUMIFS(Table15[Unique ID],Table15[System-Owned Portion],E9128,Table15[If Material Anything Other than "Lead" in Column E,Was Material Ever Previously Lead?],G9128,Table15[Customer-Owned Portion],O9128),Table15[Unique ID],0),0)))</f>
        <v/>
      </c>
      <c r="X9128"/>
    </row>
    <row r="9129" spans="2:24" x14ac:dyDescent="0.35">
      <c r="B9129" s="146"/>
      <c r="C9129" s="31"/>
      <c r="D9129" s="31"/>
      <c r="E9129" s="44"/>
      <c r="F9129" s="43"/>
      <c r="G9129" s="84"/>
      <c r="H9129" s="31"/>
      <c r="I9129" s="31"/>
      <c r="J9129" s="84"/>
      <c r="K9129" s="31"/>
      <c r="L9129" s="31"/>
      <c r="M9129" s="169"/>
      <c r="N9129" s="148"/>
      <c r="O9129" s="106"/>
      <c r="P9129" s="43"/>
      <c r="Q9129" s="31"/>
      <c r="R9129" s="84"/>
      <c r="S9129" s="31"/>
      <c r="T9129" s="31"/>
      <c r="U9129" s="169"/>
      <c r="V9129" s="150"/>
      <c r="W9129" s="342" t="str" cm="1">
        <f t="array" ref="W9129">IF(SUM(LEN(B9129:V9129))=0,"",IF(OR(OR(ISBLANK(F9129),SUM(LEN(C9129),LEN(D9129))=0),AND(NOT(E9129="Unknown"),ISBLANK(J9129)),AND(NOT(O9129="Unknown"),ISBLANK(R9129))),"Missing Information", INDEX(Table15[Entire Service Line Classification], MATCH(SUMIFS(Table15[Unique ID],Table15[System-Owned Portion],E9129,Table15[If Material Anything Other than "Lead" in Column E,Was Material Ever Previously Lead?],G9129,Table15[Customer-Owned Portion],O9129),Table15[Unique ID],0),0)))</f>
        <v/>
      </c>
      <c r="X9129"/>
    </row>
    <row r="9130" spans="2:24" x14ac:dyDescent="0.35">
      <c r="B9130" s="146"/>
      <c r="C9130" s="31"/>
      <c r="D9130" s="31"/>
      <c r="E9130" s="44"/>
      <c r="F9130" s="43"/>
      <c r="G9130" s="84"/>
      <c r="H9130" s="31"/>
      <c r="I9130" s="31"/>
      <c r="J9130" s="84"/>
      <c r="K9130" s="31"/>
      <c r="L9130" s="31"/>
      <c r="M9130" s="169"/>
      <c r="N9130" s="148"/>
      <c r="O9130" s="106"/>
      <c r="P9130" s="43"/>
      <c r="Q9130" s="31"/>
      <c r="R9130" s="84"/>
      <c r="S9130" s="31"/>
      <c r="T9130" s="31"/>
      <c r="U9130" s="169"/>
      <c r="V9130" s="150"/>
      <c r="W9130" s="342" t="str" cm="1">
        <f t="array" ref="W9130">IF(SUM(LEN(B9130:V9130))=0,"",IF(OR(OR(ISBLANK(F9130),SUM(LEN(C9130),LEN(D9130))=0),AND(NOT(E9130="Unknown"),ISBLANK(J9130)),AND(NOT(O9130="Unknown"),ISBLANK(R9130))),"Missing Information", INDEX(Table15[Entire Service Line Classification], MATCH(SUMIFS(Table15[Unique ID],Table15[System-Owned Portion],E9130,Table15[If Material Anything Other than "Lead" in Column E,Was Material Ever Previously Lead?],G9130,Table15[Customer-Owned Portion],O9130),Table15[Unique ID],0),0)))</f>
        <v/>
      </c>
      <c r="X9130"/>
    </row>
    <row r="9131" spans="2:24" x14ac:dyDescent="0.35">
      <c r="B9131" s="146"/>
      <c r="C9131" s="31"/>
      <c r="D9131" s="31"/>
      <c r="E9131" s="44"/>
      <c r="F9131" s="43"/>
      <c r="G9131" s="84"/>
      <c r="H9131" s="31"/>
      <c r="I9131" s="31"/>
      <c r="J9131" s="84"/>
      <c r="K9131" s="31"/>
      <c r="L9131" s="31"/>
      <c r="M9131" s="169"/>
      <c r="N9131" s="148"/>
      <c r="O9131" s="106"/>
      <c r="P9131" s="43"/>
      <c r="Q9131" s="31"/>
      <c r="R9131" s="84"/>
      <c r="S9131" s="31"/>
      <c r="T9131" s="31"/>
      <c r="U9131" s="169"/>
      <c r="V9131" s="150"/>
      <c r="W9131" s="342" t="str" cm="1">
        <f t="array" ref="W9131">IF(SUM(LEN(B9131:V9131))=0,"",IF(OR(OR(ISBLANK(F9131),SUM(LEN(C9131),LEN(D9131))=0),AND(NOT(E9131="Unknown"),ISBLANK(J9131)),AND(NOT(O9131="Unknown"),ISBLANK(R9131))),"Missing Information", INDEX(Table15[Entire Service Line Classification], MATCH(SUMIFS(Table15[Unique ID],Table15[System-Owned Portion],E9131,Table15[If Material Anything Other than "Lead" in Column E,Was Material Ever Previously Lead?],G9131,Table15[Customer-Owned Portion],O9131),Table15[Unique ID],0),0)))</f>
        <v/>
      </c>
      <c r="X9131"/>
    </row>
    <row r="9132" spans="2:24" x14ac:dyDescent="0.35">
      <c r="B9132" s="146"/>
      <c r="C9132" s="31"/>
      <c r="D9132" s="31"/>
      <c r="E9132" s="44"/>
      <c r="F9132" s="43"/>
      <c r="G9132" s="84"/>
      <c r="H9132" s="31"/>
      <c r="I9132" s="31"/>
      <c r="J9132" s="84"/>
      <c r="K9132" s="31"/>
      <c r="L9132" s="31"/>
      <c r="M9132" s="169"/>
      <c r="N9132" s="148"/>
      <c r="O9132" s="106"/>
      <c r="P9132" s="43"/>
      <c r="Q9132" s="31"/>
      <c r="R9132" s="84"/>
      <c r="S9132" s="31"/>
      <c r="T9132" s="31"/>
      <c r="U9132" s="169"/>
      <c r="V9132" s="150"/>
      <c r="W9132" s="342" t="str" cm="1">
        <f t="array" ref="W9132">IF(SUM(LEN(B9132:V9132))=0,"",IF(OR(OR(ISBLANK(F9132),SUM(LEN(C9132),LEN(D9132))=0),AND(NOT(E9132="Unknown"),ISBLANK(J9132)),AND(NOT(O9132="Unknown"),ISBLANK(R9132))),"Missing Information", INDEX(Table15[Entire Service Line Classification], MATCH(SUMIFS(Table15[Unique ID],Table15[System-Owned Portion],E9132,Table15[If Material Anything Other than "Lead" in Column E,Was Material Ever Previously Lead?],G9132,Table15[Customer-Owned Portion],O9132),Table15[Unique ID],0),0)))</f>
        <v/>
      </c>
      <c r="X9132"/>
    </row>
    <row r="9133" spans="2:24" x14ac:dyDescent="0.35">
      <c r="B9133" s="146"/>
      <c r="C9133" s="31"/>
      <c r="D9133" s="31"/>
      <c r="E9133" s="44"/>
      <c r="F9133" s="43"/>
      <c r="G9133" s="84"/>
      <c r="H9133" s="31"/>
      <c r="I9133" s="31"/>
      <c r="J9133" s="84"/>
      <c r="K9133" s="31"/>
      <c r="L9133" s="31"/>
      <c r="M9133" s="169"/>
      <c r="N9133" s="148"/>
      <c r="O9133" s="106"/>
      <c r="P9133" s="43"/>
      <c r="Q9133" s="31"/>
      <c r="R9133" s="84"/>
      <c r="S9133" s="31"/>
      <c r="T9133" s="31"/>
      <c r="U9133" s="169"/>
      <c r="V9133" s="150"/>
      <c r="W9133" s="342" t="str" cm="1">
        <f t="array" ref="W9133">IF(SUM(LEN(B9133:V9133))=0,"",IF(OR(OR(ISBLANK(F9133),SUM(LEN(C9133),LEN(D9133))=0),AND(NOT(E9133="Unknown"),ISBLANK(J9133)),AND(NOT(O9133="Unknown"),ISBLANK(R9133))),"Missing Information", INDEX(Table15[Entire Service Line Classification], MATCH(SUMIFS(Table15[Unique ID],Table15[System-Owned Portion],E9133,Table15[If Material Anything Other than "Lead" in Column E,Was Material Ever Previously Lead?],G9133,Table15[Customer-Owned Portion],O9133),Table15[Unique ID],0),0)))</f>
        <v/>
      </c>
      <c r="X9133"/>
    </row>
    <row r="9134" spans="2:24" x14ac:dyDescent="0.35">
      <c r="B9134" s="146"/>
      <c r="C9134" s="31"/>
      <c r="D9134" s="31"/>
      <c r="E9134" s="44"/>
      <c r="F9134" s="43"/>
      <c r="G9134" s="84"/>
      <c r="H9134" s="31"/>
      <c r="I9134" s="31"/>
      <c r="J9134" s="84"/>
      <c r="K9134" s="31"/>
      <c r="L9134" s="31"/>
      <c r="M9134" s="169"/>
      <c r="N9134" s="148"/>
      <c r="O9134" s="106"/>
      <c r="P9134" s="43"/>
      <c r="Q9134" s="31"/>
      <c r="R9134" s="84"/>
      <c r="S9134" s="31"/>
      <c r="T9134" s="31"/>
      <c r="U9134" s="169"/>
      <c r="V9134" s="150"/>
      <c r="W9134" s="342" t="str" cm="1">
        <f t="array" ref="W9134">IF(SUM(LEN(B9134:V9134))=0,"",IF(OR(OR(ISBLANK(F9134),SUM(LEN(C9134),LEN(D9134))=0),AND(NOT(E9134="Unknown"),ISBLANK(J9134)),AND(NOT(O9134="Unknown"),ISBLANK(R9134))),"Missing Information", INDEX(Table15[Entire Service Line Classification], MATCH(SUMIFS(Table15[Unique ID],Table15[System-Owned Portion],E9134,Table15[If Material Anything Other than "Lead" in Column E,Was Material Ever Previously Lead?],G9134,Table15[Customer-Owned Portion],O9134),Table15[Unique ID],0),0)))</f>
        <v/>
      </c>
      <c r="X9134"/>
    </row>
    <row r="9135" spans="2:24" x14ac:dyDescent="0.35">
      <c r="B9135" s="146"/>
      <c r="C9135" s="31"/>
      <c r="D9135" s="31"/>
      <c r="E9135" s="44"/>
      <c r="F9135" s="43"/>
      <c r="G9135" s="84"/>
      <c r="H9135" s="31"/>
      <c r="I9135" s="31"/>
      <c r="J9135" s="84"/>
      <c r="K9135" s="31"/>
      <c r="L9135" s="31"/>
      <c r="M9135" s="169"/>
      <c r="N9135" s="148"/>
      <c r="O9135" s="106"/>
      <c r="P9135" s="43"/>
      <c r="Q9135" s="31"/>
      <c r="R9135" s="84"/>
      <c r="S9135" s="31"/>
      <c r="T9135" s="31"/>
      <c r="U9135" s="169"/>
      <c r="V9135" s="150"/>
      <c r="W9135" s="342" t="str" cm="1">
        <f t="array" ref="W9135">IF(SUM(LEN(B9135:V9135))=0,"",IF(OR(OR(ISBLANK(F9135),SUM(LEN(C9135),LEN(D9135))=0),AND(NOT(E9135="Unknown"),ISBLANK(J9135)),AND(NOT(O9135="Unknown"),ISBLANK(R9135))),"Missing Information", INDEX(Table15[Entire Service Line Classification], MATCH(SUMIFS(Table15[Unique ID],Table15[System-Owned Portion],E9135,Table15[If Material Anything Other than "Lead" in Column E,Was Material Ever Previously Lead?],G9135,Table15[Customer-Owned Portion],O9135),Table15[Unique ID],0),0)))</f>
        <v/>
      </c>
      <c r="X9135"/>
    </row>
    <row r="9136" spans="2:24" x14ac:dyDescent="0.35">
      <c r="B9136" s="146"/>
      <c r="C9136" s="31"/>
      <c r="D9136" s="31"/>
      <c r="E9136" s="44"/>
      <c r="F9136" s="43"/>
      <c r="G9136" s="84"/>
      <c r="H9136" s="31"/>
      <c r="I9136" s="31"/>
      <c r="J9136" s="84"/>
      <c r="K9136" s="31"/>
      <c r="L9136" s="31"/>
      <c r="M9136" s="169"/>
      <c r="N9136" s="148"/>
      <c r="O9136" s="106"/>
      <c r="P9136" s="43"/>
      <c r="Q9136" s="31"/>
      <c r="R9136" s="84"/>
      <c r="S9136" s="31"/>
      <c r="T9136" s="31"/>
      <c r="U9136" s="169"/>
      <c r="V9136" s="150"/>
      <c r="W9136" s="342" t="str" cm="1">
        <f t="array" ref="W9136">IF(SUM(LEN(B9136:V9136))=0,"",IF(OR(OR(ISBLANK(F9136),SUM(LEN(C9136),LEN(D9136))=0),AND(NOT(E9136="Unknown"),ISBLANK(J9136)),AND(NOT(O9136="Unknown"),ISBLANK(R9136))),"Missing Information", INDEX(Table15[Entire Service Line Classification], MATCH(SUMIFS(Table15[Unique ID],Table15[System-Owned Portion],E9136,Table15[If Material Anything Other than "Lead" in Column E,Was Material Ever Previously Lead?],G9136,Table15[Customer-Owned Portion],O9136),Table15[Unique ID],0),0)))</f>
        <v/>
      </c>
      <c r="X9136"/>
    </row>
    <row r="9137" spans="2:24" x14ac:dyDescent="0.35">
      <c r="B9137" s="146"/>
      <c r="C9137" s="31"/>
      <c r="D9137" s="31"/>
      <c r="E9137" s="44"/>
      <c r="F9137" s="43"/>
      <c r="G9137" s="84"/>
      <c r="H9137" s="31"/>
      <c r="I9137" s="31"/>
      <c r="J9137" s="84"/>
      <c r="K9137" s="31"/>
      <c r="L9137" s="31"/>
      <c r="M9137" s="169"/>
      <c r="N9137" s="148"/>
      <c r="O9137" s="106"/>
      <c r="P9137" s="43"/>
      <c r="Q9137" s="31"/>
      <c r="R9137" s="84"/>
      <c r="S9137" s="31"/>
      <c r="T9137" s="31"/>
      <c r="U9137" s="169"/>
      <c r="V9137" s="150"/>
      <c r="W9137" s="342" t="str" cm="1">
        <f t="array" ref="W9137">IF(SUM(LEN(B9137:V9137))=0,"",IF(OR(OR(ISBLANK(F9137),SUM(LEN(C9137),LEN(D9137))=0),AND(NOT(E9137="Unknown"),ISBLANK(J9137)),AND(NOT(O9137="Unknown"),ISBLANK(R9137))),"Missing Information", INDEX(Table15[Entire Service Line Classification], MATCH(SUMIFS(Table15[Unique ID],Table15[System-Owned Portion],E9137,Table15[If Material Anything Other than "Lead" in Column E,Was Material Ever Previously Lead?],G9137,Table15[Customer-Owned Portion],O9137),Table15[Unique ID],0),0)))</f>
        <v/>
      </c>
      <c r="X9137"/>
    </row>
    <row r="9138" spans="2:24" x14ac:dyDescent="0.35">
      <c r="B9138" s="146"/>
      <c r="C9138" s="31"/>
      <c r="D9138" s="31"/>
      <c r="E9138" s="44"/>
      <c r="F9138" s="43"/>
      <c r="G9138" s="84"/>
      <c r="H9138" s="31"/>
      <c r="I9138" s="31"/>
      <c r="J9138" s="84"/>
      <c r="K9138" s="31"/>
      <c r="L9138" s="31"/>
      <c r="M9138" s="169"/>
      <c r="N9138" s="148"/>
      <c r="O9138" s="106"/>
      <c r="P9138" s="43"/>
      <c r="Q9138" s="31"/>
      <c r="R9138" s="84"/>
      <c r="S9138" s="31"/>
      <c r="T9138" s="31"/>
      <c r="U9138" s="169"/>
      <c r="V9138" s="150"/>
      <c r="W9138" s="342" t="str" cm="1">
        <f t="array" ref="W9138">IF(SUM(LEN(B9138:V9138))=0,"",IF(OR(OR(ISBLANK(F9138),SUM(LEN(C9138),LEN(D9138))=0),AND(NOT(E9138="Unknown"),ISBLANK(J9138)),AND(NOT(O9138="Unknown"),ISBLANK(R9138))),"Missing Information", INDEX(Table15[Entire Service Line Classification], MATCH(SUMIFS(Table15[Unique ID],Table15[System-Owned Portion],E9138,Table15[If Material Anything Other than "Lead" in Column E,Was Material Ever Previously Lead?],G9138,Table15[Customer-Owned Portion],O9138),Table15[Unique ID],0),0)))</f>
        <v/>
      </c>
      <c r="X9138"/>
    </row>
    <row r="9139" spans="2:24" x14ac:dyDescent="0.35">
      <c r="B9139" s="146"/>
      <c r="C9139" s="31"/>
      <c r="D9139" s="31"/>
      <c r="E9139" s="44"/>
      <c r="F9139" s="43"/>
      <c r="G9139" s="84"/>
      <c r="H9139" s="31"/>
      <c r="I9139" s="31"/>
      <c r="J9139" s="84"/>
      <c r="K9139" s="31"/>
      <c r="L9139" s="31"/>
      <c r="M9139" s="169"/>
      <c r="N9139" s="148"/>
      <c r="O9139" s="106"/>
      <c r="P9139" s="43"/>
      <c r="Q9139" s="31"/>
      <c r="R9139" s="84"/>
      <c r="S9139" s="31"/>
      <c r="T9139" s="31"/>
      <c r="U9139" s="169"/>
      <c r="V9139" s="150"/>
      <c r="W9139" s="342" t="str" cm="1">
        <f t="array" ref="W9139">IF(SUM(LEN(B9139:V9139))=0,"",IF(OR(OR(ISBLANK(F9139),SUM(LEN(C9139),LEN(D9139))=0),AND(NOT(E9139="Unknown"),ISBLANK(J9139)),AND(NOT(O9139="Unknown"),ISBLANK(R9139))),"Missing Information", INDEX(Table15[Entire Service Line Classification], MATCH(SUMIFS(Table15[Unique ID],Table15[System-Owned Portion],E9139,Table15[If Material Anything Other than "Lead" in Column E,Was Material Ever Previously Lead?],G9139,Table15[Customer-Owned Portion],O9139),Table15[Unique ID],0),0)))</f>
        <v/>
      </c>
      <c r="X9139"/>
    </row>
    <row r="9140" spans="2:24" x14ac:dyDescent="0.35">
      <c r="B9140" s="146"/>
      <c r="C9140" s="31"/>
      <c r="D9140" s="31"/>
      <c r="E9140" s="44"/>
      <c r="F9140" s="43"/>
      <c r="G9140" s="84"/>
      <c r="H9140" s="31"/>
      <c r="I9140" s="31"/>
      <c r="J9140" s="84"/>
      <c r="K9140" s="31"/>
      <c r="L9140" s="31"/>
      <c r="M9140" s="169"/>
      <c r="N9140" s="148"/>
      <c r="O9140" s="106"/>
      <c r="P9140" s="43"/>
      <c r="Q9140" s="31"/>
      <c r="R9140" s="84"/>
      <c r="S9140" s="31"/>
      <c r="T9140" s="31"/>
      <c r="U9140" s="169"/>
      <c r="V9140" s="150"/>
      <c r="W9140" s="342" t="str" cm="1">
        <f t="array" ref="W9140">IF(SUM(LEN(B9140:V9140))=0,"",IF(OR(OR(ISBLANK(F9140),SUM(LEN(C9140),LEN(D9140))=0),AND(NOT(E9140="Unknown"),ISBLANK(J9140)),AND(NOT(O9140="Unknown"),ISBLANK(R9140))),"Missing Information", INDEX(Table15[Entire Service Line Classification], MATCH(SUMIFS(Table15[Unique ID],Table15[System-Owned Portion],E9140,Table15[If Material Anything Other than "Lead" in Column E,Was Material Ever Previously Lead?],G9140,Table15[Customer-Owned Portion],O9140),Table15[Unique ID],0),0)))</f>
        <v/>
      </c>
      <c r="X9140"/>
    </row>
    <row r="9141" spans="2:24" x14ac:dyDescent="0.35">
      <c r="B9141" s="146"/>
      <c r="C9141" s="31"/>
      <c r="D9141" s="31"/>
      <c r="E9141" s="44"/>
      <c r="F9141" s="43"/>
      <c r="G9141" s="84"/>
      <c r="H9141" s="31"/>
      <c r="I9141" s="31"/>
      <c r="J9141" s="84"/>
      <c r="K9141" s="31"/>
      <c r="L9141" s="31"/>
      <c r="M9141" s="169"/>
      <c r="N9141" s="148"/>
      <c r="O9141" s="106"/>
      <c r="P9141" s="43"/>
      <c r="Q9141" s="31"/>
      <c r="R9141" s="84"/>
      <c r="S9141" s="31"/>
      <c r="T9141" s="31"/>
      <c r="U9141" s="169"/>
      <c r="V9141" s="150"/>
      <c r="W9141" s="342" t="str" cm="1">
        <f t="array" ref="W9141">IF(SUM(LEN(B9141:V9141))=0,"",IF(OR(OR(ISBLANK(F9141),SUM(LEN(C9141),LEN(D9141))=0),AND(NOT(E9141="Unknown"),ISBLANK(J9141)),AND(NOT(O9141="Unknown"),ISBLANK(R9141))),"Missing Information", INDEX(Table15[Entire Service Line Classification], MATCH(SUMIFS(Table15[Unique ID],Table15[System-Owned Portion],E9141,Table15[If Material Anything Other than "Lead" in Column E,Was Material Ever Previously Lead?],G9141,Table15[Customer-Owned Portion],O9141),Table15[Unique ID],0),0)))</f>
        <v/>
      </c>
      <c r="X9141"/>
    </row>
    <row r="9142" spans="2:24" x14ac:dyDescent="0.35">
      <c r="B9142" s="146"/>
      <c r="C9142" s="31"/>
      <c r="D9142" s="31"/>
      <c r="E9142" s="44"/>
      <c r="F9142" s="43"/>
      <c r="G9142" s="84"/>
      <c r="H9142" s="31"/>
      <c r="I9142" s="31"/>
      <c r="J9142" s="84"/>
      <c r="K9142" s="31"/>
      <c r="L9142" s="31"/>
      <c r="M9142" s="169"/>
      <c r="N9142" s="148"/>
      <c r="O9142" s="106"/>
      <c r="P9142" s="43"/>
      <c r="Q9142" s="31"/>
      <c r="R9142" s="84"/>
      <c r="S9142" s="31"/>
      <c r="T9142" s="31"/>
      <c r="U9142" s="169"/>
      <c r="V9142" s="150"/>
      <c r="W9142" s="342" t="str" cm="1">
        <f t="array" ref="W9142">IF(SUM(LEN(B9142:V9142))=0,"",IF(OR(OR(ISBLANK(F9142),SUM(LEN(C9142),LEN(D9142))=0),AND(NOT(E9142="Unknown"),ISBLANK(J9142)),AND(NOT(O9142="Unknown"),ISBLANK(R9142))),"Missing Information", INDEX(Table15[Entire Service Line Classification], MATCH(SUMIFS(Table15[Unique ID],Table15[System-Owned Portion],E9142,Table15[If Material Anything Other than "Lead" in Column E,Was Material Ever Previously Lead?],G9142,Table15[Customer-Owned Portion],O9142),Table15[Unique ID],0),0)))</f>
        <v/>
      </c>
      <c r="X9142"/>
    </row>
    <row r="9143" spans="2:24" x14ac:dyDescent="0.35">
      <c r="B9143" s="146"/>
      <c r="C9143" s="31"/>
      <c r="D9143" s="31"/>
      <c r="E9143" s="44"/>
      <c r="F9143" s="43"/>
      <c r="G9143" s="84"/>
      <c r="H9143" s="31"/>
      <c r="I9143" s="31"/>
      <c r="J9143" s="84"/>
      <c r="K9143" s="31"/>
      <c r="L9143" s="31"/>
      <c r="M9143" s="169"/>
      <c r="N9143" s="148"/>
      <c r="O9143" s="106"/>
      <c r="P9143" s="43"/>
      <c r="Q9143" s="31"/>
      <c r="R9143" s="84"/>
      <c r="S9143" s="31"/>
      <c r="T9143" s="31"/>
      <c r="U9143" s="169"/>
      <c r="V9143" s="150"/>
      <c r="W9143" s="342" t="str" cm="1">
        <f t="array" ref="W9143">IF(SUM(LEN(B9143:V9143))=0,"",IF(OR(OR(ISBLANK(F9143),SUM(LEN(C9143),LEN(D9143))=0),AND(NOT(E9143="Unknown"),ISBLANK(J9143)),AND(NOT(O9143="Unknown"),ISBLANK(R9143))),"Missing Information", INDEX(Table15[Entire Service Line Classification], MATCH(SUMIFS(Table15[Unique ID],Table15[System-Owned Portion],E9143,Table15[If Material Anything Other than "Lead" in Column E,Was Material Ever Previously Lead?],G9143,Table15[Customer-Owned Portion],O9143),Table15[Unique ID],0),0)))</f>
        <v/>
      </c>
      <c r="X9143"/>
    </row>
    <row r="9144" spans="2:24" x14ac:dyDescent="0.35">
      <c r="B9144" s="146"/>
      <c r="C9144" s="31"/>
      <c r="D9144" s="31"/>
      <c r="E9144" s="44"/>
      <c r="F9144" s="43"/>
      <c r="G9144" s="84"/>
      <c r="H9144" s="31"/>
      <c r="I9144" s="31"/>
      <c r="J9144" s="84"/>
      <c r="K9144" s="31"/>
      <c r="L9144" s="31"/>
      <c r="M9144" s="169"/>
      <c r="N9144" s="148"/>
      <c r="O9144" s="106"/>
      <c r="P9144" s="43"/>
      <c r="Q9144" s="31"/>
      <c r="R9144" s="84"/>
      <c r="S9144" s="31"/>
      <c r="T9144" s="31"/>
      <c r="U9144" s="169"/>
      <c r="V9144" s="150"/>
      <c r="W9144" s="342" t="str" cm="1">
        <f t="array" ref="W9144">IF(SUM(LEN(B9144:V9144))=0,"",IF(OR(OR(ISBLANK(F9144),SUM(LEN(C9144),LEN(D9144))=0),AND(NOT(E9144="Unknown"),ISBLANK(J9144)),AND(NOT(O9144="Unknown"),ISBLANK(R9144))),"Missing Information", INDEX(Table15[Entire Service Line Classification], MATCH(SUMIFS(Table15[Unique ID],Table15[System-Owned Portion],E9144,Table15[If Material Anything Other than "Lead" in Column E,Was Material Ever Previously Lead?],G9144,Table15[Customer-Owned Portion],O9144),Table15[Unique ID],0),0)))</f>
        <v/>
      </c>
      <c r="X9144"/>
    </row>
    <row r="9145" spans="2:24" x14ac:dyDescent="0.35">
      <c r="B9145" s="146"/>
      <c r="C9145" s="31"/>
      <c r="D9145" s="31"/>
      <c r="E9145" s="44"/>
      <c r="F9145" s="43"/>
      <c r="G9145" s="84"/>
      <c r="H9145" s="31"/>
      <c r="I9145" s="31"/>
      <c r="J9145" s="84"/>
      <c r="K9145" s="31"/>
      <c r="L9145" s="31"/>
      <c r="M9145" s="169"/>
      <c r="N9145" s="148"/>
      <c r="O9145" s="106"/>
      <c r="P9145" s="43"/>
      <c r="Q9145" s="31"/>
      <c r="R9145" s="84"/>
      <c r="S9145" s="31"/>
      <c r="T9145" s="31"/>
      <c r="U9145" s="169"/>
      <c r="V9145" s="150"/>
      <c r="W9145" s="342" t="str" cm="1">
        <f t="array" ref="W9145">IF(SUM(LEN(B9145:V9145))=0,"",IF(OR(OR(ISBLANK(F9145),SUM(LEN(C9145),LEN(D9145))=0),AND(NOT(E9145="Unknown"),ISBLANK(J9145)),AND(NOT(O9145="Unknown"),ISBLANK(R9145))),"Missing Information", INDEX(Table15[Entire Service Line Classification], MATCH(SUMIFS(Table15[Unique ID],Table15[System-Owned Portion],E9145,Table15[If Material Anything Other than "Lead" in Column E,Was Material Ever Previously Lead?],G9145,Table15[Customer-Owned Portion],O9145),Table15[Unique ID],0),0)))</f>
        <v/>
      </c>
      <c r="X9145"/>
    </row>
    <row r="9146" spans="2:24" x14ac:dyDescent="0.35">
      <c r="B9146" s="146"/>
      <c r="C9146" s="31"/>
      <c r="D9146" s="31"/>
      <c r="E9146" s="44"/>
      <c r="F9146" s="43"/>
      <c r="G9146" s="84"/>
      <c r="H9146" s="31"/>
      <c r="I9146" s="31"/>
      <c r="J9146" s="84"/>
      <c r="K9146" s="31"/>
      <c r="L9146" s="31"/>
      <c r="M9146" s="169"/>
      <c r="N9146" s="148"/>
      <c r="O9146" s="106"/>
      <c r="P9146" s="43"/>
      <c r="Q9146" s="31"/>
      <c r="R9146" s="84"/>
      <c r="S9146" s="31"/>
      <c r="T9146" s="31"/>
      <c r="U9146" s="169"/>
      <c r="V9146" s="150"/>
      <c r="W9146" s="342" t="str" cm="1">
        <f t="array" ref="W9146">IF(SUM(LEN(B9146:V9146))=0,"",IF(OR(OR(ISBLANK(F9146),SUM(LEN(C9146),LEN(D9146))=0),AND(NOT(E9146="Unknown"),ISBLANK(J9146)),AND(NOT(O9146="Unknown"),ISBLANK(R9146))),"Missing Information", INDEX(Table15[Entire Service Line Classification], MATCH(SUMIFS(Table15[Unique ID],Table15[System-Owned Portion],E9146,Table15[If Material Anything Other than "Lead" in Column E,Was Material Ever Previously Lead?],G9146,Table15[Customer-Owned Portion],O9146),Table15[Unique ID],0),0)))</f>
        <v/>
      </c>
      <c r="X9146"/>
    </row>
    <row r="9147" spans="2:24" x14ac:dyDescent="0.35">
      <c r="B9147" s="146"/>
      <c r="C9147" s="31"/>
      <c r="D9147" s="31"/>
      <c r="E9147" s="44"/>
      <c r="F9147" s="43"/>
      <c r="G9147" s="84"/>
      <c r="H9147" s="31"/>
      <c r="I9147" s="31"/>
      <c r="J9147" s="84"/>
      <c r="K9147" s="31"/>
      <c r="L9147" s="31"/>
      <c r="M9147" s="169"/>
      <c r="N9147" s="148"/>
      <c r="O9147" s="106"/>
      <c r="P9147" s="43"/>
      <c r="Q9147" s="31"/>
      <c r="R9147" s="84"/>
      <c r="S9147" s="31"/>
      <c r="T9147" s="31"/>
      <c r="U9147" s="169"/>
      <c r="V9147" s="150"/>
      <c r="W9147" s="342" t="str" cm="1">
        <f t="array" ref="W9147">IF(SUM(LEN(B9147:V9147))=0,"",IF(OR(OR(ISBLANK(F9147),SUM(LEN(C9147),LEN(D9147))=0),AND(NOT(E9147="Unknown"),ISBLANK(J9147)),AND(NOT(O9147="Unknown"),ISBLANK(R9147))),"Missing Information", INDEX(Table15[Entire Service Line Classification], MATCH(SUMIFS(Table15[Unique ID],Table15[System-Owned Portion],E9147,Table15[If Material Anything Other than "Lead" in Column E,Was Material Ever Previously Lead?],G9147,Table15[Customer-Owned Portion],O9147),Table15[Unique ID],0),0)))</f>
        <v/>
      </c>
      <c r="X9147"/>
    </row>
    <row r="9148" spans="2:24" x14ac:dyDescent="0.35">
      <c r="B9148" s="146"/>
      <c r="C9148" s="31"/>
      <c r="D9148" s="31"/>
      <c r="E9148" s="44"/>
      <c r="F9148" s="43"/>
      <c r="G9148" s="84"/>
      <c r="H9148" s="31"/>
      <c r="I9148" s="31"/>
      <c r="J9148" s="84"/>
      <c r="K9148" s="31"/>
      <c r="L9148" s="31"/>
      <c r="M9148" s="169"/>
      <c r="N9148" s="148"/>
      <c r="O9148" s="106"/>
      <c r="P9148" s="43"/>
      <c r="Q9148" s="31"/>
      <c r="R9148" s="84"/>
      <c r="S9148" s="31"/>
      <c r="T9148" s="31"/>
      <c r="U9148" s="169"/>
      <c r="V9148" s="150"/>
      <c r="W9148" s="342" t="str" cm="1">
        <f t="array" ref="W9148">IF(SUM(LEN(B9148:V9148))=0,"",IF(OR(OR(ISBLANK(F9148),SUM(LEN(C9148),LEN(D9148))=0),AND(NOT(E9148="Unknown"),ISBLANK(J9148)),AND(NOT(O9148="Unknown"),ISBLANK(R9148))),"Missing Information", INDEX(Table15[Entire Service Line Classification], MATCH(SUMIFS(Table15[Unique ID],Table15[System-Owned Portion],E9148,Table15[If Material Anything Other than "Lead" in Column E,Was Material Ever Previously Lead?],G9148,Table15[Customer-Owned Portion],O9148),Table15[Unique ID],0),0)))</f>
        <v/>
      </c>
      <c r="X9148"/>
    </row>
    <row r="9149" spans="2:24" x14ac:dyDescent="0.35">
      <c r="B9149" s="146"/>
      <c r="C9149" s="31"/>
      <c r="D9149" s="31"/>
      <c r="E9149" s="44"/>
      <c r="F9149" s="43"/>
      <c r="G9149" s="84"/>
      <c r="H9149" s="31"/>
      <c r="I9149" s="31"/>
      <c r="J9149" s="84"/>
      <c r="K9149" s="31"/>
      <c r="L9149" s="31"/>
      <c r="M9149" s="169"/>
      <c r="N9149" s="148"/>
      <c r="O9149" s="106"/>
      <c r="P9149" s="43"/>
      <c r="Q9149" s="31"/>
      <c r="R9149" s="84"/>
      <c r="S9149" s="31"/>
      <c r="T9149" s="31"/>
      <c r="U9149" s="169"/>
      <c r="V9149" s="150"/>
      <c r="W9149" s="342" t="str" cm="1">
        <f t="array" ref="W9149">IF(SUM(LEN(B9149:V9149))=0,"",IF(OR(OR(ISBLANK(F9149),SUM(LEN(C9149),LEN(D9149))=0),AND(NOT(E9149="Unknown"),ISBLANK(J9149)),AND(NOT(O9149="Unknown"),ISBLANK(R9149))),"Missing Information", INDEX(Table15[Entire Service Line Classification], MATCH(SUMIFS(Table15[Unique ID],Table15[System-Owned Portion],E9149,Table15[If Material Anything Other than "Lead" in Column E,Was Material Ever Previously Lead?],G9149,Table15[Customer-Owned Portion],O9149),Table15[Unique ID],0),0)))</f>
        <v/>
      </c>
      <c r="X9149"/>
    </row>
    <row r="9150" spans="2:24" x14ac:dyDescent="0.35">
      <c r="B9150" s="146"/>
      <c r="C9150" s="31"/>
      <c r="D9150" s="31"/>
      <c r="E9150" s="44"/>
      <c r="F9150" s="43"/>
      <c r="G9150" s="84"/>
      <c r="H9150" s="31"/>
      <c r="I9150" s="31"/>
      <c r="J9150" s="84"/>
      <c r="K9150" s="31"/>
      <c r="L9150" s="31"/>
      <c r="M9150" s="169"/>
      <c r="N9150" s="148"/>
      <c r="O9150" s="106"/>
      <c r="P9150" s="43"/>
      <c r="Q9150" s="31"/>
      <c r="R9150" s="84"/>
      <c r="S9150" s="31"/>
      <c r="T9150" s="31"/>
      <c r="U9150" s="169"/>
      <c r="V9150" s="150"/>
      <c r="W9150" s="342" t="str" cm="1">
        <f t="array" ref="W9150">IF(SUM(LEN(B9150:V9150))=0,"",IF(OR(OR(ISBLANK(F9150),SUM(LEN(C9150),LEN(D9150))=0),AND(NOT(E9150="Unknown"),ISBLANK(J9150)),AND(NOT(O9150="Unknown"),ISBLANK(R9150))),"Missing Information", INDEX(Table15[Entire Service Line Classification], MATCH(SUMIFS(Table15[Unique ID],Table15[System-Owned Portion],E9150,Table15[If Material Anything Other than "Lead" in Column E,Was Material Ever Previously Lead?],G9150,Table15[Customer-Owned Portion],O9150),Table15[Unique ID],0),0)))</f>
        <v/>
      </c>
      <c r="X9150"/>
    </row>
    <row r="9151" spans="2:24" x14ac:dyDescent="0.35">
      <c r="B9151" s="146"/>
      <c r="C9151" s="31"/>
      <c r="D9151" s="31"/>
      <c r="E9151" s="44"/>
      <c r="F9151" s="43"/>
      <c r="G9151" s="84"/>
      <c r="H9151" s="31"/>
      <c r="I9151" s="31"/>
      <c r="J9151" s="84"/>
      <c r="K9151" s="31"/>
      <c r="L9151" s="31"/>
      <c r="M9151" s="169"/>
      <c r="N9151" s="148"/>
      <c r="O9151" s="106"/>
      <c r="P9151" s="43"/>
      <c r="Q9151" s="31"/>
      <c r="R9151" s="84"/>
      <c r="S9151" s="31"/>
      <c r="T9151" s="31"/>
      <c r="U9151" s="169"/>
      <c r="V9151" s="150"/>
      <c r="W9151" s="342" t="str" cm="1">
        <f t="array" ref="W9151">IF(SUM(LEN(B9151:V9151))=0,"",IF(OR(OR(ISBLANK(F9151),SUM(LEN(C9151),LEN(D9151))=0),AND(NOT(E9151="Unknown"),ISBLANK(J9151)),AND(NOT(O9151="Unknown"),ISBLANK(R9151))),"Missing Information", INDEX(Table15[Entire Service Line Classification], MATCH(SUMIFS(Table15[Unique ID],Table15[System-Owned Portion],E9151,Table15[If Material Anything Other than "Lead" in Column E,Was Material Ever Previously Lead?],G9151,Table15[Customer-Owned Portion],O9151),Table15[Unique ID],0),0)))</f>
        <v/>
      </c>
      <c r="X9151"/>
    </row>
    <row r="9152" spans="2:24" x14ac:dyDescent="0.35">
      <c r="B9152" s="146"/>
      <c r="C9152" s="31"/>
      <c r="D9152" s="31"/>
      <c r="E9152" s="44"/>
      <c r="F9152" s="43"/>
      <c r="G9152" s="84"/>
      <c r="H9152" s="31"/>
      <c r="I9152" s="31"/>
      <c r="J9152" s="84"/>
      <c r="K9152" s="31"/>
      <c r="L9152" s="31"/>
      <c r="M9152" s="169"/>
      <c r="N9152" s="148"/>
      <c r="O9152" s="106"/>
      <c r="P9152" s="43"/>
      <c r="Q9152" s="31"/>
      <c r="R9152" s="84"/>
      <c r="S9152" s="31"/>
      <c r="T9152" s="31"/>
      <c r="U9152" s="169"/>
      <c r="V9152" s="150"/>
      <c r="W9152" s="342" t="str" cm="1">
        <f t="array" ref="W9152">IF(SUM(LEN(B9152:V9152))=0,"",IF(OR(OR(ISBLANK(F9152),SUM(LEN(C9152),LEN(D9152))=0),AND(NOT(E9152="Unknown"),ISBLANK(J9152)),AND(NOT(O9152="Unknown"),ISBLANK(R9152))),"Missing Information", INDEX(Table15[Entire Service Line Classification], MATCH(SUMIFS(Table15[Unique ID],Table15[System-Owned Portion],E9152,Table15[If Material Anything Other than "Lead" in Column E,Was Material Ever Previously Lead?],G9152,Table15[Customer-Owned Portion],O9152),Table15[Unique ID],0),0)))</f>
        <v/>
      </c>
      <c r="X9152"/>
    </row>
    <row r="9153" spans="2:24" x14ac:dyDescent="0.35">
      <c r="B9153" s="146"/>
      <c r="C9153" s="31"/>
      <c r="D9153" s="31"/>
      <c r="E9153" s="44"/>
      <c r="F9153" s="43"/>
      <c r="G9153" s="84"/>
      <c r="H9153" s="31"/>
      <c r="I9153" s="31"/>
      <c r="J9153" s="84"/>
      <c r="K9153" s="31"/>
      <c r="L9153" s="31"/>
      <c r="M9153" s="169"/>
      <c r="N9153" s="148"/>
      <c r="O9153" s="106"/>
      <c r="P9153" s="43"/>
      <c r="Q9153" s="31"/>
      <c r="R9153" s="84"/>
      <c r="S9153" s="31"/>
      <c r="T9153" s="31"/>
      <c r="U9153" s="169"/>
      <c r="V9153" s="150"/>
      <c r="W9153" s="342" t="str" cm="1">
        <f t="array" ref="W9153">IF(SUM(LEN(B9153:V9153))=0,"",IF(OR(OR(ISBLANK(F9153),SUM(LEN(C9153),LEN(D9153))=0),AND(NOT(E9153="Unknown"),ISBLANK(J9153)),AND(NOT(O9153="Unknown"),ISBLANK(R9153))),"Missing Information", INDEX(Table15[Entire Service Line Classification], MATCH(SUMIFS(Table15[Unique ID],Table15[System-Owned Portion],E9153,Table15[If Material Anything Other than "Lead" in Column E,Was Material Ever Previously Lead?],G9153,Table15[Customer-Owned Portion],O9153),Table15[Unique ID],0),0)))</f>
        <v/>
      </c>
      <c r="X9153"/>
    </row>
    <row r="9154" spans="2:24" x14ac:dyDescent="0.35">
      <c r="B9154" s="146"/>
      <c r="C9154" s="31"/>
      <c r="D9154" s="31"/>
      <c r="E9154" s="44"/>
      <c r="F9154" s="43"/>
      <c r="G9154" s="84"/>
      <c r="H9154" s="31"/>
      <c r="I9154" s="31"/>
      <c r="J9154" s="84"/>
      <c r="K9154" s="31"/>
      <c r="L9154" s="31"/>
      <c r="M9154" s="169"/>
      <c r="N9154" s="148"/>
      <c r="O9154" s="106"/>
      <c r="P9154" s="43"/>
      <c r="Q9154" s="31"/>
      <c r="R9154" s="84"/>
      <c r="S9154" s="31"/>
      <c r="T9154" s="31"/>
      <c r="U9154" s="169"/>
      <c r="V9154" s="150"/>
      <c r="W9154" s="342" t="str" cm="1">
        <f t="array" ref="W9154">IF(SUM(LEN(B9154:V9154))=0,"",IF(OR(OR(ISBLANK(F9154),SUM(LEN(C9154),LEN(D9154))=0),AND(NOT(E9154="Unknown"),ISBLANK(J9154)),AND(NOT(O9154="Unknown"),ISBLANK(R9154))),"Missing Information", INDEX(Table15[Entire Service Line Classification], MATCH(SUMIFS(Table15[Unique ID],Table15[System-Owned Portion],E9154,Table15[If Material Anything Other than "Lead" in Column E,Was Material Ever Previously Lead?],G9154,Table15[Customer-Owned Portion],O9154),Table15[Unique ID],0),0)))</f>
        <v/>
      </c>
      <c r="X9154"/>
    </row>
    <row r="9155" spans="2:24" x14ac:dyDescent="0.35">
      <c r="B9155" s="146"/>
      <c r="C9155" s="31"/>
      <c r="D9155" s="31"/>
      <c r="E9155" s="44"/>
      <c r="F9155" s="43"/>
      <c r="G9155" s="84"/>
      <c r="H9155" s="31"/>
      <c r="I9155" s="31"/>
      <c r="J9155" s="84"/>
      <c r="K9155" s="31"/>
      <c r="L9155" s="31"/>
      <c r="M9155" s="169"/>
      <c r="N9155" s="148"/>
      <c r="O9155" s="106"/>
      <c r="P9155" s="43"/>
      <c r="Q9155" s="31"/>
      <c r="R9155" s="84"/>
      <c r="S9155" s="31"/>
      <c r="T9155" s="31"/>
      <c r="U9155" s="169"/>
      <c r="V9155" s="150"/>
      <c r="W9155" s="342" t="str" cm="1">
        <f t="array" ref="W9155">IF(SUM(LEN(B9155:V9155))=0,"",IF(OR(OR(ISBLANK(F9155),SUM(LEN(C9155),LEN(D9155))=0),AND(NOT(E9155="Unknown"),ISBLANK(J9155)),AND(NOT(O9155="Unknown"),ISBLANK(R9155))),"Missing Information", INDEX(Table15[Entire Service Line Classification], MATCH(SUMIFS(Table15[Unique ID],Table15[System-Owned Portion],E9155,Table15[If Material Anything Other than "Lead" in Column E,Was Material Ever Previously Lead?],G9155,Table15[Customer-Owned Portion],O9155),Table15[Unique ID],0),0)))</f>
        <v/>
      </c>
      <c r="X9155"/>
    </row>
    <row r="9156" spans="2:24" x14ac:dyDescent="0.35">
      <c r="B9156" s="146"/>
      <c r="C9156" s="31"/>
      <c r="D9156" s="31"/>
      <c r="E9156" s="44"/>
      <c r="F9156" s="43"/>
      <c r="G9156" s="84"/>
      <c r="H9156" s="31"/>
      <c r="I9156" s="31"/>
      <c r="J9156" s="84"/>
      <c r="K9156" s="31"/>
      <c r="L9156" s="31"/>
      <c r="M9156" s="169"/>
      <c r="N9156" s="148"/>
      <c r="O9156" s="106"/>
      <c r="P9156" s="43"/>
      <c r="Q9156" s="31"/>
      <c r="R9156" s="84"/>
      <c r="S9156" s="31"/>
      <c r="T9156" s="31"/>
      <c r="U9156" s="169"/>
      <c r="V9156" s="150"/>
      <c r="W9156" s="342" t="str" cm="1">
        <f t="array" ref="W9156">IF(SUM(LEN(B9156:V9156))=0,"",IF(OR(OR(ISBLANK(F9156),SUM(LEN(C9156),LEN(D9156))=0),AND(NOT(E9156="Unknown"),ISBLANK(J9156)),AND(NOT(O9156="Unknown"),ISBLANK(R9156))),"Missing Information", INDEX(Table15[Entire Service Line Classification], MATCH(SUMIFS(Table15[Unique ID],Table15[System-Owned Portion],E9156,Table15[If Material Anything Other than "Lead" in Column E,Was Material Ever Previously Lead?],G9156,Table15[Customer-Owned Portion],O9156),Table15[Unique ID],0),0)))</f>
        <v/>
      </c>
      <c r="X9156"/>
    </row>
    <row r="9157" spans="2:24" x14ac:dyDescent="0.35">
      <c r="B9157" s="146"/>
      <c r="C9157" s="31"/>
      <c r="D9157" s="31"/>
      <c r="E9157" s="44"/>
      <c r="F9157" s="43"/>
      <c r="G9157" s="84"/>
      <c r="H9157" s="31"/>
      <c r="I9157" s="31"/>
      <c r="J9157" s="84"/>
      <c r="K9157" s="31"/>
      <c r="L9157" s="31"/>
      <c r="M9157" s="169"/>
      <c r="N9157" s="148"/>
      <c r="O9157" s="106"/>
      <c r="P9157" s="43"/>
      <c r="Q9157" s="31"/>
      <c r="R9157" s="84"/>
      <c r="S9157" s="31"/>
      <c r="T9157" s="31"/>
      <c r="U9157" s="169"/>
      <c r="V9157" s="150"/>
      <c r="W9157" s="342" t="str" cm="1">
        <f t="array" ref="W9157">IF(SUM(LEN(B9157:V9157))=0,"",IF(OR(OR(ISBLANK(F9157),SUM(LEN(C9157),LEN(D9157))=0),AND(NOT(E9157="Unknown"),ISBLANK(J9157)),AND(NOT(O9157="Unknown"),ISBLANK(R9157))),"Missing Information", INDEX(Table15[Entire Service Line Classification], MATCH(SUMIFS(Table15[Unique ID],Table15[System-Owned Portion],E9157,Table15[If Material Anything Other than "Lead" in Column E,Was Material Ever Previously Lead?],G9157,Table15[Customer-Owned Portion],O9157),Table15[Unique ID],0),0)))</f>
        <v/>
      </c>
      <c r="X9157"/>
    </row>
    <row r="9158" spans="2:24" x14ac:dyDescent="0.35">
      <c r="B9158" s="146"/>
      <c r="C9158" s="31"/>
      <c r="D9158" s="31"/>
      <c r="E9158" s="44"/>
      <c r="F9158" s="43"/>
      <c r="G9158" s="84"/>
      <c r="H9158" s="31"/>
      <c r="I9158" s="31"/>
      <c r="J9158" s="84"/>
      <c r="K9158" s="31"/>
      <c r="L9158" s="31"/>
      <c r="M9158" s="169"/>
      <c r="N9158" s="148"/>
      <c r="O9158" s="106"/>
      <c r="P9158" s="43"/>
      <c r="Q9158" s="31"/>
      <c r="R9158" s="84"/>
      <c r="S9158" s="31"/>
      <c r="T9158" s="31"/>
      <c r="U9158" s="169"/>
      <c r="V9158" s="150"/>
      <c r="W9158" s="342" t="str" cm="1">
        <f t="array" ref="W9158">IF(SUM(LEN(B9158:V9158))=0,"",IF(OR(OR(ISBLANK(F9158),SUM(LEN(C9158),LEN(D9158))=0),AND(NOT(E9158="Unknown"),ISBLANK(J9158)),AND(NOT(O9158="Unknown"),ISBLANK(R9158))),"Missing Information", INDEX(Table15[Entire Service Line Classification], MATCH(SUMIFS(Table15[Unique ID],Table15[System-Owned Portion],E9158,Table15[If Material Anything Other than "Lead" in Column E,Was Material Ever Previously Lead?],G9158,Table15[Customer-Owned Portion],O9158),Table15[Unique ID],0),0)))</f>
        <v/>
      </c>
      <c r="X9158"/>
    </row>
    <row r="9159" spans="2:24" x14ac:dyDescent="0.35">
      <c r="B9159" s="146"/>
      <c r="C9159" s="31"/>
      <c r="D9159" s="31"/>
      <c r="E9159" s="44"/>
      <c r="F9159" s="43"/>
      <c r="G9159" s="84"/>
      <c r="H9159" s="31"/>
      <c r="I9159" s="31"/>
      <c r="J9159" s="84"/>
      <c r="K9159" s="31"/>
      <c r="L9159" s="31"/>
      <c r="M9159" s="169"/>
      <c r="N9159" s="148"/>
      <c r="O9159" s="106"/>
      <c r="P9159" s="43"/>
      <c r="Q9159" s="31"/>
      <c r="R9159" s="84"/>
      <c r="S9159" s="31"/>
      <c r="T9159" s="31"/>
      <c r="U9159" s="169"/>
      <c r="V9159" s="150"/>
      <c r="W9159" s="342" t="str" cm="1">
        <f t="array" ref="W9159">IF(SUM(LEN(B9159:V9159))=0,"",IF(OR(OR(ISBLANK(F9159),SUM(LEN(C9159),LEN(D9159))=0),AND(NOT(E9159="Unknown"),ISBLANK(J9159)),AND(NOT(O9159="Unknown"),ISBLANK(R9159))),"Missing Information", INDEX(Table15[Entire Service Line Classification], MATCH(SUMIFS(Table15[Unique ID],Table15[System-Owned Portion],E9159,Table15[If Material Anything Other than "Lead" in Column E,Was Material Ever Previously Lead?],G9159,Table15[Customer-Owned Portion],O9159),Table15[Unique ID],0),0)))</f>
        <v/>
      </c>
      <c r="X9159"/>
    </row>
    <row r="9160" spans="2:24" x14ac:dyDescent="0.35">
      <c r="B9160" s="146"/>
      <c r="C9160" s="31"/>
      <c r="D9160" s="31"/>
      <c r="E9160" s="44"/>
      <c r="F9160" s="43"/>
      <c r="G9160" s="84"/>
      <c r="H9160" s="31"/>
      <c r="I9160" s="31"/>
      <c r="J9160" s="84"/>
      <c r="K9160" s="31"/>
      <c r="L9160" s="31"/>
      <c r="M9160" s="169"/>
      <c r="N9160" s="148"/>
      <c r="O9160" s="106"/>
      <c r="P9160" s="43"/>
      <c r="Q9160" s="31"/>
      <c r="R9160" s="84"/>
      <c r="S9160" s="31"/>
      <c r="T9160" s="31"/>
      <c r="U9160" s="169"/>
      <c r="V9160" s="150"/>
      <c r="W9160" s="342" t="str" cm="1">
        <f t="array" ref="W9160">IF(SUM(LEN(B9160:V9160))=0,"",IF(OR(OR(ISBLANK(F9160),SUM(LEN(C9160),LEN(D9160))=0),AND(NOT(E9160="Unknown"),ISBLANK(J9160)),AND(NOT(O9160="Unknown"),ISBLANK(R9160))),"Missing Information", INDEX(Table15[Entire Service Line Classification], MATCH(SUMIFS(Table15[Unique ID],Table15[System-Owned Portion],E9160,Table15[If Material Anything Other than "Lead" in Column E,Was Material Ever Previously Lead?],G9160,Table15[Customer-Owned Portion],O9160),Table15[Unique ID],0),0)))</f>
        <v/>
      </c>
      <c r="X9160"/>
    </row>
    <row r="9161" spans="2:24" x14ac:dyDescent="0.35">
      <c r="B9161" s="146"/>
      <c r="C9161" s="31"/>
      <c r="D9161" s="31"/>
      <c r="E9161" s="44"/>
      <c r="F9161" s="43"/>
      <c r="G9161" s="84"/>
      <c r="H9161" s="31"/>
      <c r="I9161" s="31"/>
      <c r="J9161" s="84"/>
      <c r="K9161" s="31"/>
      <c r="L9161" s="31"/>
      <c r="M9161" s="169"/>
      <c r="N9161" s="148"/>
      <c r="O9161" s="106"/>
      <c r="P9161" s="43"/>
      <c r="Q9161" s="31"/>
      <c r="R9161" s="84"/>
      <c r="S9161" s="31"/>
      <c r="T9161" s="31"/>
      <c r="U9161" s="169"/>
      <c r="V9161" s="150"/>
      <c r="W9161" s="342" t="str" cm="1">
        <f t="array" ref="W9161">IF(SUM(LEN(B9161:V9161))=0,"",IF(OR(OR(ISBLANK(F9161),SUM(LEN(C9161),LEN(D9161))=0),AND(NOT(E9161="Unknown"),ISBLANK(J9161)),AND(NOT(O9161="Unknown"),ISBLANK(R9161))),"Missing Information", INDEX(Table15[Entire Service Line Classification], MATCH(SUMIFS(Table15[Unique ID],Table15[System-Owned Portion],E9161,Table15[If Material Anything Other than "Lead" in Column E,Was Material Ever Previously Lead?],G9161,Table15[Customer-Owned Portion],O9161),Table15[Unique ID],0),0)))</f>
        <v/>
      </c>
      <c r="X9161"/>
    </row>
    <row r="9162" spans="2:24" x14ac:dyDescent="0.35">
      <c r="B9162" s="146"/>
      <c r="C9162" s="31"/>
      <c r="D9162" s="31"/>
      <c r="E9162" s="44"/>
      <c r="F9162" s="43"/>
      <c r="G9162" s="84"/>
      <c r="H9162" s="31"/>
      <c r="I9162" s="31"/>
      <c r="J9162" s="84"/>
      <c r="K9162" s="31"/>
      <c r="L9162" s="31"/>
      <c r="M9162" s="169"/>
      <c r="N9162" s="148"/>
      <c r="O9162" s="106"/>
      <c r="P9162" s="43"/>
      <c r="Q9162" s="31"/>
      <c r="R9162" s="84"/>
      <c r="S9162" s="31"/>
      <c r="T9162" s="31"/>
      <c r="U9162" s="169"/>
      <c r="V9162" s="150"/>
      <c r="W9162" s="342" t="str" cm="1">
        <f t="array" ref="W9162">IF(SUM(LEN(B9162:V9162))=0,"",IF(OR(OR(ISBLANK(F9162),SUM(LEN(C9162),LEN(D9162))=0),AND(NOT(E9162="Unknown"),ISBLANK(J9162)),AND(NOT(O9162="Unknown"),ISBLANK(R9162))),"Missing Information", INDEX(Table15[Entire Service Line Classification], MATCH(SUMIFS(Table15[Unique ID],Table15[System-Owned Portion],E9162,Table15[If Material Anything Other than "Lead" in Column E,Was Material Ever Previously Lead?],G9162,Table15[Customer-Owned Portion],O9162),Table15[Unique ID],0),0)))</f>
        <v/>
      </c>
      <c r="X9162"/>
    </row>
    <row r="9163" spans="2:24" x14ac:dyDescent="0.35">
      <c r="B9163" s="146"/>
      <c r="C9163" s="31"/>
      <c r="D9163" s="31"/>
      <c r="E9163" s="44"/>
      <c r="F9163" s="43"/>
      <c r="G9163" s="84"/>
      <c r="H9163" s="31"/>
      <c r="I9163" s="31"/>
      <c r="J9163" s="84"/>
      <c r="K9163" s="31"/>
      <c r="L9163" s="31"/>
      <c r="M9163" s="169"/>
      <c r="N9163" s="148"/>
      <c r="O9163" s="106"/>
      <c r="P9163" s="43"/>
      <c r="Q9163" s="31"/>
      <c r="R9163" s="84"/>
      <c r="S9163" s="31"/>
      <c r="T9163" s="31"/>
      <c r="U9163" s="169"/>
      <c r="V9163" s="150"/>
      <c r="W9163" s="342" t="str" cm="1">
        <f t="array" ref="W9163">IF(SUM(LEN(B9163:V9163))=0,"",IF(OR(OR(ISBLANK(F9163),SUM(LEN(C9163),LEN(D9163))=0),AND(NOT(E9163="Unknown"),ISBLANK(J9163)),AND(NOT(O9163="Unknown"),ISBLANK(R9163))),"Missing Information", INDEX(Table15[Entire Service Line Classification], MATCH(SUMIFS(Table15[Unique ID],Table15[System-Owned Portion],E9163,Table15[If Material Anything Other than "Lead" in Column E,Was Material Ever Previously Lead?],G9163,Table15[Customer-Owned Portion],O9163),Table15[Unique ID],0),0)))</f>
        <v/>
      </c>
      <c r="X9163"/>
    </row>
    <row r="9164" spans="2:24" x14ac:dyDescent="0.35">
      <c r="B9164" s="146"/>
      <c r="C9164" s="31"/>
      <c r="D9164" s="31"/>
      <c r="E9164" s="44"/>
      <c r="F9164" s="43"/>
      <c r="G9164" s="84"/>
      <c r="H9164" s="31"/>
      <c r="I9164" s="31"/>
      <c r="J9164" s="84"/>
      <c r="K9164" s="31"/>
      <c r="L9164" s="31"/>
      <c r="M9164" s="169"/>
      <c r="N9164" s="148"/>
      <c r="O9164" s="106"/>
      <c r="P9164" s="43"/>
      <c r="Q9164" s="31"/>
      <c r="R9164" s="84"/>
      <c r="S9164" s="31"/>
      <c r="T9164" s="31"/>
      <c r="U9164" s="169"/>
      <c r="V9164" s="150"/>
      <c r="W9164" s="342" t="str" cm="1">
        <f t="array" ref="W9164">IF(SUM(LEN(B9164:V9164))=0,"",IF(OR(OR(ISBLANK(F9164),SUM(LEN(C9164),LEN(D9164))=0),AND(NOT(E9164="Unknown"),ISBLANK(J9164)),AND(NOT(O9164="Unknown"),ISBLANK(R9164))),"Missing Information", INDEX(Table15[Entire Service Line Classification], MATCH(SUMIFS(Table15[Unique ID],Table15[System-Owned Portion],E9164,Table15[If Material Anything Other than "Lead" in Column E,Was Material Ever Previously Lead?],G9164,Table15[Customer-Owned Portion],O9164),Table15[Unique ID],0),0)))</f>
        <v/>
      </c>
      <c r="X9164"/>
    </row>
    <row r="9165" spans="2:24" x14ac:dyDescent="0.35">
      <c r="B9165" s="146"/>
      <c r="C9165" s="31"/>
      <c r="D9165" s="31"/>
      <c r="E9165" s="44"/>
      <c r="F9165" s="43"/>
      <c r="G9165" s="84"/>
      <c r="H9165" s="31"/>
      <c r="I9165" s="31"/>
      <c r="J9165" s="84"/>
      <c r="K9165" s="31"/>
      <c r="L9165" s="31"/>
      <c r="M9165" s="169"/>
      <c r="N9165" s="148"/>
      <c r="O9165" s="106"/>
      <c r="P9165" s="43"/>
      <c r="Q9165" s="31"/>
      <c r="R9165" s="84"/>
      <c r="S9165" s="31"/>
      <c r="T9165" s="31"/>
      <c r="U9165" s="169"/>
      <c r="V9165" s="150"/>
      <c r="W9165" s="342" t="str" cm="1">
        <f t="array" ref="W9165">IF(SUM(LEN(B9165:V9165))=0,"",IF(OR(OR(ISBLANK(F9165),SUM(LEN(C9165),LEN(D9165))=0),AND(NOT(E9165="Unknown"),ISBLANK(J9165)),AND(NOT(O9165="Unknown"),ISBLANK(R9165))),"Missing Information", INDEX(Table15[Entire Service Line Classification], MATCH(SUMIFS(Table15[Unique ID],Table15[System-Owned Portion],E9165,Table15[If Material Anything Other than "Lead" in Column E,Was Material Ever Previously Lead?],G9165,Table15[Customer-Owned Portion],O9165),Table15[Unique ID],0),0)))</f>
        <v/>
      </c>
      <c r="X9165"/>
    </row>
    <row r="9166" spans="2:24" x14ac:dyDescent="0.35">
      <c r="B9166" s="146"/>
      <c r="C9166" s="31"/>
      <c r="D9166" s="31"/>
      <c r="E9166" s="44"/>
      <c r="F9166" s="43"/>
      <c r="G9166" s="84"/>
      <c r="H9166" s="31"/>
      <c r="I9166" s="31"/>
      <c r="J9166" s="84"/>
      <c r="K9166" s="31"/>
      <c r="L9166" s="31"/>
      <c r="M9166" s="169"/>
      <c r="N9166" s="148"/>
      <c r="O9166" s="106"/>
      <c r="P9166" s="43"/>
      <c r="Q9166" s="31"/>
      <c r="R9166" s="84"/>
      <c r="S9166" s="31"/>
      <c r="T9166" s="31"/>
      <c r="U9166" s="169"/>
      <c r="V9166" s="150"/>
      <c r="W9166" s="342" t="str" cm="1">
        <f t="array" ref="W9166">IF(SUM(LEN(B9166:V9166))=0,"",IF(OR(OR(ISBLANK(F9166),SUM(LEN(C9166),LEN(D9166))=0),AND(NOT(E9166="Unknown"),ISBLANK(J9166)),AND(NOT(O9166="Unknown"),ISBLANK(R9166))),"Missing Information", INDEX(Table15[Entire Service Line Classification], MATCH(SUMIFS(Table15[Unique ID],Table15[System-Owned Portion],E9166,Table15[If Material Anything Other than "Lead" in Column E,Was Material Ever Previously Lead?],G9166,Table15[Customer-Owned Portion],O9166),Table15[Unique ID],0),0)))</f>
        <v/>
      </c>
      <c r="X9166"/>
    </row>
    <row r="9167" spans="2:24" x14ac:dyDescent="0.35">
      <c r="B9167" s="146"/>
      <c r="C9167" s="31"/>
      <c r="D9167" s="31"/>
      <c r="E9167" s="44"/>
      <c r="F9167" s="43"/>
      <c r="G9167" s="84"/>
      <c r="H9167" s="31"/>
      <c r="I9167" s="31"/>
      <c r="J9167" s="84"/>
      <c r="K9167" s="31"/>
      <c r="L9167" s="31"/>
      <c r="M9167" s="169"/>
      <c r="N9167" s="148"/>
      <c r="O9167" s="106"/>
      <c r="P9167" s="43"/>
      <c r="Q9167" s="31"/>
      <c r="R9167" s="84"/>
      <c r="S9167" s="31"/>
      <c r="T9167" s="31"/>
      <c r="U9167" s="169"/>
      <c r="V9167" s="150"/>
      <c r="W9167" s="342" t="str" cm="1">
        <f t="array" ref="W9167">IF(SUM(LEN(B9167:V9167))=0,"",IF(OR(OR(ISBLANK(F9167),SUM(LEN(C9167),LEN(D9167))=0),AND(NOT(E9167="Unknown"),ISBLANK(J9167)),AND(NOT(O9167="Unknown"),ISBLANK(R9167))),"Missing Information", INDEX(Table15[Entire Service Line Classification], MATCH(SUMIFS(Table15[Unique ID],Table15[System-Owned Portion],E9167,Table15[If Material Anything Other than "Lead" in Column E,Was Material Ever Previously Lead?],G9167,Table15[Customer-Owned Portion],O9167),Table15[Unique ID],0),0)))</f>
        <v/>
      </c>
      <c r="X9167"/>
    </row>
    <row r="9168" spans="2:24" x14ac:dyDescent="0.35">
      <c r="B9168" s="146"/>
      <c r="C9168" s="31"/>
      <c r="D9168" s="31"/>
      <c r="E9168" s="44"/>
      <c r="F9168" s="43"/>
      <c r="G9168" s="84"/>
      <c r="H9168" s="31"/>
      <c r="I9168" s="31"/>
      <c r="J9168" s="84"/>
      <c r="K9168" s="31"/>
      <c r="L9168" s="31"/>
      <c r="M9168" s="169"/>
      <c r="N9168" s="148"/>
      <c r="O9168" s="106"/>
      <c r="P9168" s="43"/>
      <c r="Q9168" s="31"/>
      <c r="R9168" s="84"/>
      <c r="S9168" s="31"/>
      <c r="T9168" s="31"/>
      <c r="U9168" s="169"/>
      <c r="V9168" s="150"/>
      <c r="W9168" s="342" t="str" cm="1">
        <f t="array" ref="W9168">IF(SUM(LEN(B9168:V9168))=0,"",IF(OR(OR(ISBLANK(F9168),SUM(LEN(C9168),LEN(D9168))=0),AND(NOT(E9168="Unknown"),ISBLANK(J9168)),AND(NOT(O9168="Unknown"),ISBLANK(R9168))),"Missing Information", INDEX(Table15[Entire Service Line Classification], MATCH(SUMIFS(Table15[Unique ID],Table15[System-Owned Portion],E9168,Table15[If Material Anything Other than "Lead" in Column E,Was Material Ever Previously Lead?],G9168,Table15[Customer-Owned Portion],O9168),Table15[Unique ID],0),0)))</f>
        <v/>
      </c>
      <c r="X9168"/>
    </row>
    <row r="9169" spans="2:24" x14ac:dyDescent="0.35">
      <c r="B9169" s="146"/>
      <c r="C9169" s="31"/>
      <c r="D9169" s="31"/>
      <c r="E9169" s="44"/>
      <c r="F9169" s="43"/>
      <c r="G9169" s="84"/>
      <c r="H9169" s="31"/>
      <c r="I9169" s="31"/>
      <c r="J9169" s="84"/>
      <c r="K9169" s="31"/>
      <c r="L9169" s="31"/>
      <c r="M9169" s="169"/>
      <c r="N9169" s="148"/>
      <c r="O9169" s="106"/>
      <c r="P9169" s="43"/>
      <c r="Q9169" s="31"/>
      <c r="R9169" s="84"/>
      <c r="S9169" s="31"/>
      <c r="T9169" s="31"/>
      <c r="U9169" s="169"/>
      <c r="V9169" s="150"/>
      <c r="W9169" s="342" t="str" cm="1">
        <f t="array" ref="W9169">IF(SUM(LEN(B9169:V9169))=0,"",IF(OR(OR(ISBLANK(F9169),SUM(LEN(C9169),LEN(D9169))=0),AND(NOT(E9169="Unknown"),ISBLANK(J9169)),AND(NOT(O9169="Unknown"),ISBLANK(R9169))),"Missing Information", INDEX(Table15[Entire Service Line Classification], MATCH(SUMIFS(Table15[Unique ID],Table15[System-Owned Portion],E9169,Table15[If Material Anything Other than "Lead" in Column E,Was Material Ever Previously Lead?],G9169,Table15[Customer-Owned Portion],O9169),Table15[Unique ID],0),0)))</f>
        <v/>
      </c>
      <c r="X9169"/>
    </row>
    <row r="9170" spans="2:24" x14ac:dyDescent="0.35">
      <c r="B9170" s="146"/>
      <c r="C9170" s="31"/>
      <c r="D9170" s="31"/>
      <c r="E9170" s="44"/>
      <c r="F9170" s="43"/>
      <c r="G9170" s="84"/>
      <c r="H9170" s="31"/>
      <c r="I9170" s="31"/>
      <c r="J9170" s="84"/>
      <c r="K9170" s="31"/>
      <c r="L9170" s="31"/>
      <c r="M9170" s="169"/>
      <c r="N9170" s="148"/>
      <c r="O9170" s="106"/>
      <c r="P9170" s="43"/>
      <c r="Q9170" s="31"/>
      <c r="R9170" s="84"/>
      <c r="S9170" s="31"/>
      <c r="T9170" s="31"/>
      <c r="U9170" s="169"/>
      <c r="V9170" s="150"/>
      <c r="W9170" s="342" t="str" cm="1">
        <f t="array" ref="W9170">IF(SUM(LEN(B9170:V9170))=0,"",IF(OR(OR(ISBLANK(F9170),SUM(LEN(C9170),LEN(D9170))=0),AND(NOT(E9170="Unknown"),ISBLANK(J9170)),AND(NOT(O9170="Unknown"),ISBLANK(R9170))),"Missing Information", INDEX(Table15[Entire Service Line Classification], MATCH(SUMIFS(Table15[Unique ID],Table15[System-Owned Portion],E9170,Table15[If Material Anything Other than "Lead" in Column E,Was Material Ever Previously Lead?],G9170,Table15[Customer-Owned Portion],O9170),Table15[Unique ID],0),0)))</f>
        <v/>
      </c>
      <c r="X9170"/>
    </row>
    <row r="9171" spans="2:24" x14ac:dyDescent="0.35">
      <c r="B9171" s="146"/>
      <c r="C9171" s="31"/>
      <c r="D9171" s="31"/>
      <c r="E9171" s="44"/>
      <c r="F9171" s="43"/>
      <c r="G9171" s="84"/>
      <c r="H9171" s="31"/>
      <c r="I9171" s="31"/>
      <c r="J9171" s="84"/>
      <c r="K9171" s="31"/>
      <c r="L9171" s="31"/>
      <c r="M9171" s="169"/>
      <c r="N9171" s="148"/>
      <c r="O9171" s="106"/>
      <c r="P9171" s="43"/>
      <c r="Q9171" s="31"/>
      <c r="R9171" s="84"/>
      <c r="S9171" s="31"/>
      <c r="T9171" s="31"/>
      <c r="U9171" s="169"/>
      <c r="V9171" s="150"/>
      <c r="W9171" s="342" t="str" cm="1">
        <f t="array" ref="W9171">IF(SUM(LEN(B9171:V9171))=0,"",IF(OR(OR(ISBLANK(F9171),SUM(LEN(C9171),LEN(D9171))=0),AND(NOT(E9171="Unknown"),ISBLANK(J9171)),AND(NOT(O9171="Unknown"),ISBLANK(R9171))),"Missing Information", INDEX(Table15[Entire Service Line Classification], MATCH(SUMIFS(Table15[Unique ID],Table15[System-Owned Portion],E9171,Table15[If Material Anything Other than "Lead" in Column E,Was Material Ever Previously Lead?],G9171,Table15[Customer-Owned Portion],O9171),Table15[Unique ID],0),0)))</f>
        <v/>
      </c>
      <c r="X9171"/>
    </row>
    <row r="9172" spans="2:24" x14ac:dyDescent="0.35">
      <c r="B9172" s="146"/>
      <c r="C9172" s="31"/>
      <c r="D9172" s="31"/>
      <c r="E9172" s="44"/>
      <c r="F9172" s="43"/>
      <c r="G9172" s="84"/>
      <c r="H9172" s="31"/>
      <c r="I9172" s="31"/>
      <c r="J9172" s="84"/>
      <c r="K9172" s="31"/>
      <c r="L9172" s="31"/>
      <c r="M9172" s="169"/>
      <c r="N9172" s="148"/>
      <c r="O9172" s="106"/>
      <c r="P9172" s="43"/>
      <c r="Q9172" s="31"/>
      <c r="R9172" s="84"/>
      <c r="S9172" s="31"/>
      <c r="T9172" s="31"/>
      <c r="U9172" s="169"/>
      <c r="V9172" s="150"/>
      <c r="W9172" s="342" t="str" cm="1">
        <f t="array" ref="W9172">IF(SUM(LEN(B9172:V9172))=0,"",IF(OR(OR(ISBLANK(F9172),SUM(LEN(C9172),LEN(D9172))=0),AND(NOT(E9172="Unknown"),ISBLANK(J9172)),AND(NOT(O9172="Unknown"),ISBLANK(R9172))),"Missing Information", INDEX(Table15[Entire Service Line Classification], MATCH(SUMIFS(Table15[Unique ID],Table15[System-Owned Portion],E9172,Table15[If Material Anything Other than "Lead" in Column E,Was Material Ever Previously Lead?],G9172,Table15[Customer-Owned Portion],O9172),Table15[Unique ID],0),0)))</f>
        <v/>
      </c>
      <c r="X9172"/>
    </row>
    <row r="9173" spans="2:24" x14ac:dyDescent="0.35">
      <c r="B9173" s="146"/>
      <c r="C9173" s="31"/>
      <c r="D9173" s="31"/>
      <c r="E9173" s="44"/>
      <c r="F9173" s="43"/>
      <c r="G9173" s="84"/>
      <c r="H9173" s="31"/>
      <c r="I9173" s="31"/>
      <c r="J9173" s="84"/>
      <c r="K9173" s="31"/>
      <c r="L9173" s="31"/>
      <c r="M9173" s="169"/>
      <c r="N9173" s="148"/>
      <c r="O9173" s="106"/>
      <c r="P9173" s="43"/>
      <c r="Q9173" s="31"/>
      <c r="R9173" s="84"/>
      <c r="S9173" s="31"/>
      <c r="T9173" s="31"/>
      <c r="U9173" s="169"/>
      <c r="V9173" s="150"/>
      <c r="W9173" s="342" t="str" cm="1">
        <f t="array" ref="W9173">IF(SUM(LEN(B9173:V9173))=0,"",IF(OR(OR(ISBLANK(F9173),SUM(LEN(C9173),LEN(D9173))=0),AND(NOT(E9173="Unknown"),ISBLANK(J9173)),AND(NOT(O9173="Unknown"),ISBLANK(R9173))),"Missing Information", INDEX(Table15[Entire Service Line Classification], MATCH(SUMIFS(Table15[Unique ID],Table15[System-Owned Portion],E9173,Table15[If Material Anything Other than "Lead" in Column E,Was Material Ever Previously Lead?],G9173,Table15[Customer-Owned Portion],O9173),Table15[Unique ID],0),0)))</f>
        <v/>
      </c>
      <c r="X9173"/>
    </row>
    <row r="9174" spans="2:24" x14ac:dyDescent="0.35">
      <c r="B9174" s="146"/>
      <c r="C9174" s="31"/>
      <c r="D9174" s="31"/>
      <c r="E9174" s="44"/>
      <c r="F9174" s="43"/>
      <c r="G9174" s="84"/>
      <c r="H9174" s="31"/>
      <c r="I9174" s="31"/>
      <c r="J9174" s="84"/>
      <c r="K9174" s="31"/>
      <c r="L9174" s="31"/>
      <c r="M9174" s="169"/>
      <c r="N9174" s="148"/>
      <c r="O9174" s="106"/>
      <c r="P9174" s="43"/>
      <c r="Q9174" s="31"/>
      <c r="R9174" s="84"/>
      <c r="S9174" s="31"/>
      <c r="T9174" s="31"/>
      <c r="U9174" s="169"/>
      <c r="V9174" s="150"/>
      <c r="W9174" s="342" t="str" cm="1">
        <f t="array" ref="W9174">IF(SUM(LEN(B9174:V9174))=0,"",IF(OR(OR(ISBLANK(F9174),SUM(LEN(C9174),LEN(D9174))=0),AND(NOT(E9174="Unknown"),ISBLANK(J9174)),AND(NOT(O9174="Unknown"),ISBLANK(R9174))),"Missing Information", INDEX(Table15[Entire Service Line Classification], MATCH(SUMIFS(Table15[Unique ID],Table15[System-Owned Portion],E9174,Table15[If Material Anything Other than "Lead" in Column E,Was Material Ever Previously Lead?],G9174,Table15[Customer-Owned Portion],O9174),Table15[Unique ID],0),0)))</f>
        <v/>
      </c>
      <c r="X9174"/>
    </row>
    <row r="9175" spans="2:24" x14ac:dyDescent="0.35">
      <c r="B9175" s="146"/>
      <c r="C9175" s="31"/>
      <c r="D9175" s="31"/>
      <c r="E9175" s="44"/>
      <c r="F9175" s="43"/>
      <c r="G9175" s="84"/>
      <c r="H9175" s="31"/>
      <c r="I9175" s="31"/>
      <c r="J9175" s="84"/>
      <c r="K9175" s="31"/>
      <c r="L9175" s="31"/>
      <c r="M9175" s="169"/>
      <c r="N9175" s="148"/>
      <c r="O9175" s="106"/>
      <c r="P9175" s="43"/>
      <c r="Q9175" s="31"/>
      <c r="R9175" s="84"/>
      <c r="S9175" s="31"/>
      <c r="T9175" s="31"/>
      <c r="U9175" s="169"/>
      <c r="V9175" s="150"/>
      <c r="W9175" s="342" t="str" cm="1">
        <f t="array" ref="W9175">IF(SUM(LEN(B9175:V9175))=0,"",IF(OR(OR(ISBLANK(F9175),SUM(LEN(C9175),LEN(D9175))=0),AND(NOT(E9175="Unknown"),ISBLANK(J9175)),AND(NOT(O9175="Unknown"),ISBLANK(R9175))),"Missing Information", INDEX(Table15[Entire Service Line Classification], MATCH(SUMIFS(Table15[Unique ID],Table15[System-Owned Portion],E9175,Table15[If Material Anything Other than "Lead" in Column E,Was Material Ever Previously Lead?],G9175,Table15[Customer-Owned Portion],O9175),Table15[Unique ID],0),0)))</f>
        <v/>
      </c>
      <c r="X9175"/>
    </row>
    <row r="9176" spans="2:24" x14ac:dyDescent="0.35">
      <c r="B9176" s="146"/>
      <c r="C9176" s="31"/>
      <c r="D9176" s="31"/>
      <c r="E9176" s="44"/>
      <c r="F9176" s="43"/>
      <c r="G9176" s="84"/>
      <c r="H9176" s="31"/>
      <c r="I9176" s="31"/>
      <c r="J9176" s="84"/>
      <c r="K9176" s="31"/>
      <c r="L9176" s="31"/>
      <c r="M9176" s="169"/>
      <c r="N9176" s="148"/>
      <c r="O9176" s="106"/>
      <c r="P9176" s="43"/>
      <c r="Q9176" s="31"/>
      <c r="R9176" s="84"/>
      <c r="S9176" s="31"/>
      <c r="T9176" s="31"/>
      <c r="U9176" s="169"/>
      <c r="V9176" s="150"/>
      <c r="W9176" s="342" t="str" cm="1">
        <f t="array" ref="W9176">IF(SUM(LEN(B9176:V9176))=0,"",IF(OR(OR(ISBLANK(F9176),SUM(LEN(C9176),LEN(D9176))=0),AND(NOT(E9176="Unknown"),ISBLANK(J9176)),AND(NOT(O9176="Unknown"),ISBLANK(R9176))),"Missing Information", INDEX(Table15[Entire Service Line Classification], MATCH(SUMIFS(Table15[Unique ID],Table15[System-Owned Portion],E9176,Table15[If Material Anything Other than "Lead" in Column E,Was Material Ever Previously Lead?],G9176,Table15[Customer-Owned Portion],O9176),Table15[Unique ID],0),0)))</f>
        <v/>
      </c>
      <c r="X9176"/>
    </row>
    <row r="9177" spans="2:24" x14ac:dyDescent="0.35">
      <c r="B9177" s="146"/>
      <c r="C9177" s="31"/>
      <c r="D9177" s="31"/>
      <c r="E9177" s="44"/>
      <c r="F9177" s="43"/>
      <c r="G9177" s="84"/>
      <c r="H9177" s="31"/>
      <c r="I9177" s="31"/>
      <c r="J9177" s="84"/>
      <c r="K9177" s="31"/>
      <c r="L9177" s="31"/>
      <c r="M9177" s="169"/>
      <c r="N9177" s="148"/>
      <c r="O9177" s="106"/>
      <c r="P9177" s="43"/>
      <c r="Q9177" s="31"/>
      <c r="R9177" s="84"/>
      <c r="S9177" s="31"/>
      <c r="T9177" s="31"/>
      <c r="U9177" s="169"/>
      <c r="V9177" s="150"/>
      <c r="W9177" s="342" t="str" cm="1">
        <f t="array" ref="W9177">IF(SUM(LEN(B9177:V9177))=0,"",IF(OR(OR(ISBLANK(F9177),SUM(LEN(C9177),LEN(D9177))=0),AND(NOT(E9177="Unknown"),ISBLANK(J9177)),AND(NOT(O9177="Unknown"),ISBLANK(R9177))),"Missing Information", INDEX(Table15[Entire Service Line Classification], MATCH(SUMIFS(Table15[Unique ID],Table15[System-Owned Portion],E9177,Table15[If Material Anything Other than "Lead" in Column E,Was Material Ever Previously Lead?],G9177,Table15[Customer-Owned Portion],O9177),Table15[Unique ID],0),0)))</f>
        <v/>
      </c>
      <c r="X9177"/>
    </row>
    <row r="9178" spans="2:24" x14ac:dyDescent="0.35">
      <c r="B9178" s="146"/>
      <c r="C9178" s="31"/>
      <c r="D9178" s="31"/>
      <c r="E9178" s="44"/>
      <c r="F9178" s="43"/>
      <c r="G9178" s="84"/>
      <c r="H9178" s="31"/>
      <c r="I9178" s="31"/>
      <c r="J9178" s="84"/>
      <c r="K9178" s="31"/>
      <c r="L9178" s="31"/>
      <c r="M9178" s="169"/>
      <c r="N9178" s="148"/>
      <c r="O9178" s="106"/>
      <c r="P9178" s="43"/>
      <c r="Q9178" s="31"/>
      <c r="R9178" s="84"/>
      <c r="S9178" s="31"/>
      <c r="T9178" s="31"/>
      <c r="U9178" s="169"/>
      <c r="V9178" s="150"/>
      <c r="W9178" s="342" t="str" cm="1">
        <f t="array" ref="W9178">IF(SUM(LEN(B9178:V9178))=0,"",IF(OR(OR(ISBLANK(F9178),SUM(LEN(C9178),LEN(D9178))=0),AND(NOT(E9178="Unknown"),ISBLANK(J9178)),AND(NOT(O9178="Unknown"),ISBLANK(R9178))),"Missing Information", INDEX(Table15[Entire Service Line Classification], MATCH(SUMIFS(Table15[Unique ID],Table15[System-Owned Portion],E9178,Table15[If Material Anything Other than "Lead" in Column E,Was Material Ever Previously Lead?],G9178,Table15[Customer-Owned Portion],O9178),Table15[Unique ID],0),0)))</f>
        <v/>
      </c>
      <c r="X9178"/>
    </row>
    <row r="9179" spans="2:24" x14ac:dyDescent="0.35">
      <c r="B9179" s="146"/>
      <c r="C9179" s="31"/>
      <c r="D9179" s="31"/>
      <c r="E9179" s="44"/>
      <c r="F9179" s="43"/>
      <c r="G9179" s="84"/>
      <c r="H9179" s="31"/>
      <c r="I9179" s="31"/>
      <c r="J9179" s="84"/>
      <c r="K9179" s="31"/>
      <c r="L9179" s="31"/>
      <c r="M9179" s="169"/>
      <c r="N9179" s="148"/>
      <c r="O9179" s="106"/>
      <c r="P9179" s="43"/>
      <c r="Q9179" s="31"/>
      <c r="R9179" s="84"/>
      <c r="S9179" s="31"/>
      <c r="T9179" s="31"/>
      <c r="U9179" s="169"/>
      <c r="V9179" s="150"/>
      <c r="W9179" s="342" t="str" cm="1">
        <f t="array" ref="W9179">IF(SUM(LEN(B9179:V9179))=0,"",IF(OR(OR(ISBLANK(F9179),SUM(LEN(C9179),LEN(D9179))=0),AND(NOT(E9179="Unknown"),ISBLANK(J9179)),AND(NOT(O9179="Unknown"),ISBLANK(R9179))),"Missing Information", INDEX(Table15[Entire Service Line Classification], MATCH(SUMIFS(Table15[Unique ID],Table15[System-Owned Portion],E9179,Table15[If Material Anything Other than "Lead" in Column E,Was Material Ever Previously Lead?],G9179,Table15[Customer-Owned Portion],O9179),Table15[Unique ID],0),0)))</f>
        <v/>
      </c>
      <c r="X9179"/>
    </row>
    <row r="9180" spans="2:24" x14ac:dyDescent="0.35">
      <c r="B9180" s="146"/>
      <c r="C9180" s="31"/>
      <c r="D9180" s="31"/>
      <c r="E9180" s="44"/>
      <c r="F9180" s="43"/>
      <c r="G9180" s="84"/>
      <c r="H9180" s="31"/>
      <c r="I9180" s="31"/>
      <c r="J9180" s="84"/>
      <c r="K9180" s="31"/>
      <c r="L9180" s="31"/>
      <c r="M9180" s="169"/>
      <c r="N9180" s="148"/>
      <c r="O9180" s="106"/>
      <c r="P9180" s="43"/>
      <c r="Q9180" s="31"/>
      <c r="R9180" s="84"/>
      <c r="S9180" s="31"/>
      <c r="T9180" s="31"/>
      <c r="U9180" s="169"/>
      <c r="V9180" s="150"/>
      <c r="W9180" s="342" t="str" cm="1">
        <f t="array" ref="W9180">IF(SUM(LEN(B9180:V9180))=0,"",IF(OR(OR(ISBLANK(F9180),SUM(LEN(C9180),LEN(D9180))=0),AND(NOT(E9180="Unknown"),ISBLANK(J9180)),AND(NOT(O9180="Unknown"),ISBLANK(R9180))),"Missing Information", INDEX(Table15[Entire Service Line Classification], MATCH(SUMIFS(Table15[Unique ID],Table15[System-Owned Portion],E9180,Table15[If Material Anything Other than "Lead" in Column E,Was Material Ever Previously Lead?],G9180,Table15[Customer-Owned Portion],O9180),Table15[Unique ID],0),0)))</f>
        <v/>
      </c>
      <c r="X9180"/>
    </row>
    <row r="9181" spans="2:24" x14ac:dyDescent="0.35">
      <c r="B9181" s="146"/>
      <c r="C9181" s="31"/>
      <c r="D9181" s="31"/>
      <c r="E9181" s="44"/>
      <c r="F9181" s="43"/>
      <c r="G9181" s="84"/>
      <c r="H9181" s="31"/>
      <c r="I9181" s="31"/>
      <c r="J9181" s="84"/>
      <c r="K9181" s="31"/>
      <c r="L9181" s="31"/>
      <c r="M9181" s="169"/>
      <c r="N9181" s="148"/>
      <c r="O9181" s="106"/>
      <c r="P9181" s="43"/>
      <c r="Q9181" s="31"/>
      <c r="R9181" s="84"/>
      <c r="S9181" s="31"/>
      <c r="T9181" s="31"/>
      <c r="U9181" s="169"/>
      <c r="V9181" s="150"/>
      <c r="W9181" s="342" t="str" cm="1">
        <f t="array" ref="W9181">IF(SUM(LEN(B9181:V9181))=0,"",IF(OR(OR(ISBLANK(F9181),SUM(LEN(C9181),LEN(D9181))=0),AND(NOT(E9181="Unknown"),ISBLANK(J9181)),AND(NOT(O9181="Unknown"),ISBLANK(R9181))),"Missing Information", INDEX(Table15[Entire Service Line Classification], MATCH(SUMIFS(Table15[Unique ID],Table15[System-Owned Portion],E9181,Table15[If Material Anything Other than "Lead" in Column E,Was Material Ever Previously Lead?],G9181,Table15[Customer-Owned Portion],O9181),Table15[Unique ID],0),0)))</f>
        <v/>
      </c>
      <c r="X9181"/>
    </row>
    <row r="9182" spans="2:24" x14ac:dyDescent="0.35">
      <c r="B9182" s="146"/>
      <c r="C9182" s="31"/>
      <c r="D9182" s="31"/>
      <c r="E9182" s="44"/>
      <c r="F9182" s="43"/>
      <c r="G9182" s="84"/>
      <c r="H9182" s="31"/>
      <c r="I9182" s="31"/>
      <c r="J9182" s="84"/>
      <c r="K9182" s="31"/>
      <c r="L9182" s="31"/>
      <c r="M9182" s="169"/>
      <c r="N9182" s="148"/>
      <c r="O9182" s="106"/>
      <c r="P9182" s="43"/>
      <c r="Q9182" s="31"/>
      <c r="R9182" s="84"/>
      <c r="S9182" s="31"/>
      <c r="T9182" s="31"/>
      <c r="U9182" s="169"/>
      <c r="V9182" s="150"/>
      <c r="W9182" s="342" t="str" cm="1">
        <f t="array" ref="W9182">IF(SUM(LEN(B9182:V9182))=0,"",IF(OR(OR(ISBLANK(F9182),SUM(LEN(C9182),LEN(D9182))=0),AND(NOT(E9182="Unknown"),ISBLANK(J9182)),AND(NOT(O9182="Unknown"),ISBLANK(R9182))),"Missing Information", INDEX(Table15[Entire Service Line Classification], MATCH(SUMIFS(Table15[Unique ID],Table15[System-Owned Portion],E9182,Table15[If Material Anything Other than "Lead" in Column E,Was Material Ever Previously Lead?],G9182,Table15[Customer-Owned Portion],O9182),Table15[Unique ID],0),0)))</f>
        <v/>
      </c>
      <c r="X9182"/>
    </row>
    <row r="9183" spans="2:24" x14ac:dyDescent="0.35">
      <c r="B9183" s="146"/>
      <c r="C9183" s="31"/>
      <c r="D9183" s="31"/>
      <c r="E9183" s="44"/>
      <c r="F9183" s="43"/>
      <c r="G9183" s="84"/>
      <c r="H9183" s="31"/>
      <c r="I9183" s="31"/>
      <c r="J9183" s="84"/>
      <c r="K9183" s="31"/>
      <c r="L9183" s="31"/>
      <c r="M9183" s="169"/>
      <c r="N9183" s="148"/>
      <c r="O9183" s="106"/>
      <c r="P9183" s="43"/>
      <c r="Q9183" s="31"/>
      <c r="R9183" s="84"/>
      <c r="S9183" s="31"/>
      <c r="T9183" s="31"/>
      <c r="U9183" s="169"/>
      <c r="V9183" s="150"/>
      <c r="W9183" s="342" t="str" cm="1">
        <f t="array" ref="W9183">IF(SUM(LEN(B9183:V9183))=0,"",IF(OR(OR(ISBLANK(F9183),SUM(LEN(C9183),LEN(D9183))=0),AND(NOT(E9183="Unknown"),ISBLANK(J9183)),AND(NOT(O9183="Unknown"),ISBLANK(R9183))),"Missing Information", INDEX(Table15[Entire Service Line Classification], MATCH(SUMIFS(Table15[Unique ID],Table15[System-Owned Portion],E9183,Table15[If Material Anything Other than "Lead" in Column E,Was Material Ever Previously Lead?],G9183,Table15[Customer-Owned Portion],O9183),Table15[Unique ID],0),0)))</f>
        <v/>
      </c>
      <c r="X9183"/>
    </row>
    <row r="9184" spans="2:24" x14ac:dyDescent="0.35">
      <c r="B9184" s="146"/>
      <c r="C9184" s="31"/>
      <c r="D9184" s="31"/>
      <c r="E9184" s="44"/>
      <c r="F9184" s="43"/>
      <c r="G9184" s="84"/>
      <c r="H9184" s="31"/>
      <c r="I9184" s="31"/>
      <c r="J9184" s="84"/>
      <c r="K9184" s="31"/>
      <c r="L9184" s="31"/>
      <c r="M9184" s="169"/>
      <c r="N9184" s="148"/>
      <c r="O9184" s="106"/>
      <c r="P9184" s="43"/>
      <c r="Q9184" s="31"/>
      <c r="R9184" s="84"/>
      <c r="S9184" s="31"/>
      <c r="T9184" s="31"/>
      <c r="U9184" s="169"/>
      <c r="V9184" s="150"/>
      <c r="W9184" s="342" t="str" cm="1">
        <f t="array" ref="W9184">IF(SUM(LEN(B9184:V9184))=0,"",IF(OR(OR(ISBLANK(F9184),SUM(LEN(C9184),LEN(D9184))=0),AND(NOT(E9184="Unknown"),ISBLANK(J9184)),AND(NOT(O9184="Unknown"),ISBLANK(R9184))),"Missing Information", INDEX(Table15[Entire Service Line Classification], MATCH(SUMIFS(Table15[Unique ID],Table15[System-Owned Portion],E9184,Table15[If Material Anything Other than "Lead" in Column E,Was Material Ever Previously Lead?],G9184,Table15[Customer-Owned Portion],O9184),Table15[Unique ID],0),0)))</f>
        <v/>
      </c>
      <c r="X9184"/>
    </row>
    <row r="9185" spans="2:24" x14ac:dyDescent="0.35">
      <c r="B9185" s="146"/>
      <c r="C9185" s="31"/>
      <c r="D9185" s="31"/>
      <c r="E9185" s="44"/>
      <c r="F9185" s="43"/>
      <c r="G9185" s="84"/>
      <c r="H9185" s="31"/>
      <c r="I9185" s="31"/>
      <c r="J9185" s="84"/>
      <c r="K9185" s="31"/>
      <c r="L9185" s="31"/>
      <c r="M9185" s="169"/>
      <c r="N9185" s="148"/>
      <c r="O9185" s="106"/>
      <c r="P9185" s="43"/>
      <c r="Q9185" s="31"/>
      <c r="R9185" s="84"/>
      <c r="S9185" s="31"/>
      <c r="T9185" s="31"/>
      <c r="U9185" s="169"/>
      <c r="V9185" s="150"/>
      <c r="W9185" s="342" t="str" cm="1">
        <f t="array" ref="W9185">IF(SUM(LEN(B9185:V9185))=0,"",IF(OR(OR(ISBLANK(F9185),SUM(LEN(C9185),LEN(D9185))=0),AND(NOT(E9185="Unknown"),ISBLANK(J9185)),AND(NOT(O9185="Unknown"),ISBLANK(R9185))),"Missing Information", INDEX(Table15[Entire Service Line Classification], MATCH(SUMIFS(Table15[Unique ID],Table15[System-Owned Portion],E9185,Table15[If Material Anything Other than "Lead" in Column E,Was Material Ever Previously Lead?],G9185,Table15[Customer-Owned Portion],O9185),Table15[Unique ID],0),0)))</f>
        <v/>
      </c>
      <c r="X9185"/>
    </row>
    <row r="9186" spans="2:24" x14ac:dyDescent="0.35">
      <c r="B9186" s="146"/>
      <c r="C9186" s="31"/>
      <c r="D9186" s="31"/>
      <c r="E9186" s="44"/>
      <c r="F9186" s="43"/>
      <c r="G9186" s="84"/>
      <c r="H9186" s="31"/>
      <c r="I9186" s="31"/>
      <c r="J9186" s="84"/>
      <c r="K9186" s="31"/>
      <c r="L9186" s="31"/>
      <c r="M9186" s="169"/>
      <c r="N9186" s="148"/>
      <c r="O9186" s="106"/>
      <c r="P9186" s="43"/>
      <c r="Q9186" s="31"/>
      <c r="R9186" s="84"/>
      <c r="S9186" s="31"/>
      <c r="T9186" s="31"/>
      <c r="U9186" s="169"/>
      <c r="V9186" s="150"/>
      <c r="W9186" s="342" t="str" cm="1">
        <f t="array" ref="W9186">IF(SUM(LEN(B9186:V9186))=0,"",IF(OR(OR(ISBLANK(F9186),SUM(LEN(C9186),LEN(D9186))=0),AND(NOT(E9186="Unknown"),ISBLANK(J9186)),AND(NOT(O9186="Unknown"),ISBLANK(R9186))),"Missing Information", INDEX(Table15[Entire Service Line Classification], MATCH(SUMIFS(Table15[Unique ID],Table15[System-Owned Portion],E9186,Table15[If Material Anything Other than "Lead" in Column E,Was Material Ever Previously Lead?],G9186,Table15[Customer-Owned Portion],O9186),Table15[Unique ID],0),0)))</f>
        <v/>
      </c>
      <c r="X9186"/>
    </row>
    <row r="9187" spans="2:24" x14ac:dyDescent="0.35">
      <c r="B9187" s="146"/>
      <c r="C9187" s="31"/>
      <c r="D9187" s="31"/>
      <c r="E9187" s="44"/>
      <c r="F9187" s="43"/>
      <c r="G9187" s="84"/>
      <c r="H9187" s="31"/>
      <c r="I9187" s="31"/>
      <c r="J9187" s="84"/>
      <c r="K9187" s="31"/>
      <c r="L9187" s="31"/>
      <c r="M9187" s="169"/>
      <c r="N9187" s="148"/>
      <c r="O9187" s="106"/>
      <c r="P9187" s="43"/>
      <c r="Q9187" s="31"/>
      <c r="R9187" s="84"/>
      <c r="S9187" s="31"/>
      <c r="T9187" s="31"/>
      <c r="U9187" s="169"/>
      <c r="V9187" s="150"/>
      <c r="W9187" s="342" t="str" cm="1">
        <f t="array" ref="W9187">IF(SUM(LEN(B9187:V9187))=0,"",IF(OR(OR(ISBLANK(F9187),SUM(LEN(C9187),LEN(D9187))=0),AND(NOT(E9187="Unknown"),ISBLANK(J9187)),AND(NOT(O9187="Unknown"),ISBLANK(R9187))),"Missing Information", INDEX(Table15[Entire Service Line Classification], MATCH(SUMIFS(Table15[Unique ID],Table15[System-Owned Portion],E9187,Table15[If Material Anything Other than "Lead" in Column E,Was Material Ever Previously Lead?],G9187,Table15[Customer-Owned Portion],O9187),Table15[Unique ID],0),0)))</f>
        <v/>
      </c>
      <c r="X9187"/>
    </row>
    <row r="9188" spans="2:24" x14ac:dyDescent="0.35">
      <c r="B9188" s="146"/>
      <c r="C9188" s="31"/>
      <c r="D9188" s="31"/>
      <c r="E9188" s="44"/>
      <c r="F9188" s="43"/>
      <c r="G9188" s="84"/>
      <c r="H9188" s="31"/>
      <c r="I9188" s="31"/>
      <c r="J9188" s="84"/>
      <c r="K9188" s="31"/>
      <c r="L9188" s="31"/>
      <c r="M9188" s="169"/>
      <c r="N9188" s="148"/>
      <c r="O9188" s="106"/>
      <c r="P9188" s="43"/>
      <c r="Q9188" s="31"/>
      <c r="R9188" s="84"/>
      <c r="S9188" s="31"/>
      <c r="T9188" s="31"/>
      <c r="U9188" s="169"/>
      <c r="V9188" s="150"/>
      <c r="W9188" s="342" t="str" cm="1">
        <f t="array" ref="W9188">IF(SUM(LEN(B9188:V9188))=0,"",IF(OR(OR(ISBLANK(F9188),SUM(LEN(C9188),LEN(D9188))=0),AND(NOT(E9188="Unknown"),ISBLANK(J9188)),AND(NOT(O9188="Unknown"),ISBLANK(R9188))),"Missing Information", INDEX(Table15[Entire Service Line Classification], MATCH(SUMIFS(Table15[Unique ID],Table15[System-Owned Portion],E9188,Table15[If Material Anything Other than "Lead" in Column E,Was Material Ever Previously Lead?],G9188,Table15[Customer-Owned Portion],O9188),Table15[Unique ID],0),0)))</f>
        <v/>
      </c>
      <c r="X9188"/>
    </row>
    <row r="9189" spans="2:24" x14ac:dyDescent="0.35">
      <c r="B9189" s="146"/>
      <c r="C9189" s="31"/>
      <c r="D9189" s="31"/>
      <c r="E9189" s="44"/>
      <c r="F9189" s="43"/>
      <c r="G9189" s="84"/>
      <c r="H9189" s="31"/>
      <c r="I9189" s="31"/>
      <c r="J9189" s="84"/>
      <c r="K9189" s="31"/>
      <c r="L9189" s="31"/>
      <c r="M9189" s="169"/>
      <c r="N9189" s="148"/>
      <c r="O9189" s="106"/>
      <c r="P9189" s="43"/>
      <c r="Q9189" s="31"/>
      <c r="R9189" s="84"/>
      <c r="S9189" s="31"/>
      <c r="T9189" s="31"/>
      <c r="U9189" s="169"/>
      <c r="V9189" s="150"/>
      <c r="W9189" s="342" t="str" cm="1">
        <f t="array" ref="W9189">IF(SUM(LEN(B9189:V9189))=0,"",IF(OR(OR(ISBLANK(F9189),SUM(LEN(C9189),LEN(D9189))=0),AND(NOT(E9189="Unknown"),ISBLANK(J9189)),AND(NOT(O9189="Unknown"),ISBLANK(R9189))),"Missing Information", INDEX(Table15[Entire Service Line Classification], MATCH(SUMIFS(Table15[Unique ID],Table15[System-Owned Portion],E9189,Table15[If Material Anything Other than "Lead" in Column E,Was Material Ever Previously Lead?],G9189,Table15[Customer-Owned Portion],O9189),Table15[Unique ID],0),0)))</f>
        <v/>
      </c>
      <c r="X9189"/>
    </row>
    <row r="9190" spans="2:24" x14ac:dyDescent="0.35">
      <c r="B9190" s="146"/>
      <c r="C9190" s="31"/>
      <c r="D9190" s="31"/>
      <c r="E9190" s="44"/>
      <c r="F9190" s="43"/>
      <c r="G9190" s="84"/>
      <c r="H9190" s="31"/>
      <c r="I9190" s="31"/>
      <c r="J9190" s="84"/>
      <c r="K9190" s="31"/>
      <c r="L9190" s="31"/>
      <c r="M9190" s="169"/>
      <c r="N9190" s="148"/>
      <c r="O9190" s="106"/>
      <c r="P9190" s="43"/>
      <c r="Q9190" s="31"/>
      <c r="R9190" s="84"/>
      <c r="S9190" s="31"/>
      <c r="T9190" s="31"/>
      <c r="U9190" s="169"/>
      <c r="V9190" s="150"/>
      <c r="W9190" s="342" t="str" cm="1">
        <f t="array" ref="W9190">IF(SUM(LEN(B9190:V9190))=0,"",IF(OR(OR(ISBLANK(F9190),SUM(LEN(C9190),LEN(D9190))=0),AND(NOT(E9190="Unknown"),ISBLANK(J9190)),AND(NOT(O9190="Unknown"),ISBLANK(R9190))),"Missing Information", INDEX(Table15[Entire Service Line Classification], MATCH(SUMIFS(Table15[Unique ID],Table15[System-Owned Portion],E9190,Table15[If Material Anything Other than "Lead" in Column E,Was Material Ever Previously Lead?],G9190,Table15[Customer-Owned Portion],O9190),Table15[Unique ID],0),0)))</f>
        <v/>
      </c>
      <c r="X9190"/>
    </row>
    <row r="9191" spans="2:24" x14ac:dyDescent="0.35">
      <c r="B9191" s="146"/>
      <c r="C9191" s="31"/>
      <c r="D9191" s="31"/>
      <c r="E9191" s="44"/>
      <c r="F9191" s="43"/>
      <c r="G9191" s="84"/>
      <c r="H9191" s="31"/>
      <c r="I9191" s="31"/>
      <c r="J9191" s="84"/>
      <c r="K9191" s="31"/>
      <c r="L9191" s="31"/>
      <c r="M9191" s="169"/>
      <c r="N9191" s="148"/>
      <c r="O9191" s="106"/>
      <c r="P9191" s="43"/>
      <c r="Q9191" s="31"/>
      <c r="R9191" s="84"/>
      <c r="S9191" s="31"/>
      <c r="T9191" s="31"/>
      <c r="U9191" s="169"/>
      <c r="V9191" s="150"/>
      <c r="W9191" s="342" t="str" cm="1">
        <f t="array" ref="W9191">IF(SUM(LEN(B9191:V9191))=0,"",IF(OR(OR(ISBLANK(F9191),SUM(LEN(C9191),LEN(D9191))=0),AND(NOT(E9191="Unknown"),ISBLANK(J9191)),AND(NOT(O9191="Unknown"),ISBLANK(R9191))),"Missing Information", INDEX(Table15[Entire Service Line Classification], MATCH(SUMIFS(Table15[Unique ID],Table15[System-Owned Portion],E9191,Table15[If Material Anything Other than "Lead" in Column E,Was Material Ever Previously Lead?],G9191,Table15[Customer-Owned Portion],O9191),Table15[Unique ID],0),0)))</f>
        <v/>
      </c>
      <c r="X9191"/>
    </row>
    <row r="9192" spans="2:24" x14ac:dyDescent="0.35">
      <c r="B9192" s="146"/>
      <c r="C9192" s="31"/>
      <c r="D9192" s="31"/>
      <c r="E9192" s="44"/>
      <c r="F9192" s="43"/>
      <c r="G9192" s="84"/>
      <c r="H9192" s="31"/>
      <c r="I9192" s="31"/>
      <c r="J9192" s="84"/>
      <c r="K9192" s="31"/>
      <c r="L9192" s="31"/>
      <c r="M9192" s="169"/>
      <c r="N9192" s="148"/>
      <c r="O9192" s="106"/>
      <c r="P9192" s="43"/>
      <c r="Q9192" s="31"/>
      <c r="R9192" s="84"/>
      <c r="S9192" s="31"/>
      <c r="T9192" s="31"/>
      <c r="U9192" s="169"/>
      <c r="V9192" s="150"/>
      <c r="W9192" s="342" t="str" cm="1">
        <f t="array" ref="W9192">IF(SUM(LEN(B9192:V9192))=0,"",IF(OR(OR(ISBLANK(F9192),SUM(LEN(C9192),LEN(D9192))=0),AND(NOT(E9192="Unknown"),ISBLANK(J9192)),AND(NOT(O9192="Unknown"),ISBLANK(R9192))),"Missing Information", INDEX(Table15[Entire Service Line Classification], MATCH(SUMIFS(Table15[Unique ID],Table15[System-Owned Portion],E9192,Table15[If Material Anything Other than "Lead" in Column E,Was Material Ever Previously Lead?],G9192,Table15[Customer-Owned Portion],O9192),Table15[Unique ID],0),0)))</f>
        <v/>
      </c>
      <c r="X9192"/>
    </row>
    <row r="9193" spans="2:24" x14ac:dyDescent="0.35">
      <c r="B9193" s="146"/>
      <c r="C9193" s="31"/>
      <c r="D9193" s="31"/>
      <c r="E9193" s="44"/>
      <c r="F9193" s="43"/>
      <c r="G9193" s="84"/>
      <c r="H9193" s="31"/>
      <c r="I9193" s="31"/>
      <c r="J9193" s="84"/>
      <c r="K9193" s="31"/>
      <c r="L9193" s="31"/>
      <c r="M9193" s="169"/>
      <c r="N9193" s="148"/>
      <c r="O9193" s="106"/>
      <c r="P9193" s="43"/>
      <c r="Q9193" s="31"/>
      <c r="R9193" s="84"/>
      <c r="S9193" s="31"/>
      <c r="T9193" s="31"/>
      <c r="U9193" s="169"/>
      <c r="V9193" s="150"/>
      <c r="W9193" s="342" t="str" cm="1">
        <f t="array" ref="W9193">IF(SUM(LEN(B9193:V9193))=0,"",IF(OR(OR(ISBLANK(F9193),SUM(LEN(C9193),LEN(D9193))=0),AND(NOT(E9193="Unknown"),ISBLANK(J9193)),AND(NOT(O9193="Unknown"),ISBLANK(R9193))),"Missing Information", INDEX(Table15[Entire Service Line Classification], MATCH(SUMIFS(Table15[Unique ID],Table15[System-Owned Portion],E9193,Table15[If Material Anything Other than "Lead" in Column E,Was Material Ever Previously Lead?],G9193,Table15[Customer-Owned Portion],O9193),Table15[Unique ID],0),0)))</f>
        <v/>
      </c>
      <c r="X9193"/>
    </row>
    <row r="9194" spans="2:24" x14ac:dyDescent="0.35">
      <c r="B9194" s="146"/>
      <c r="C9194" s="31"/>
      <c r="D9194" s="31"/>
      <c r="E9194" s="44"/>
      <c r="F9194" s="43"/>
      <c r="G9194" s="84"/>
      <c r="H9194" s="31"/>
      <c r="I9194" s="31"/>
      <c r="J9194" s="84"/>
      <c r="K9194" s="31"/>
      <c r="L9194" s="31"/>
      <c r="M9194" s="169"/>
      <c r="N9194" s="148"/>
      <c r="O9194" s="106"/>
      <c r="P9194" s="43"/>
      <c r="Q9194" s="31"/>
      <c r="R9194" s="84"/>
      <c r="S9194" s="31"/>
      <c r="T9194" s="31"/>
      <c r="U9194" s="169"/>
      <c r="V9194" s="150"/>
      <c r="W9194" s="342" t="str" cm="1">
        <f t="array" ref="W9194">IF(SUM(LEN(B9194:V9194))=0,"",IF(OR(OR(ISBLANK(F9194),SUM(LEN(C9194),LEN(D9194))=0),AND(NOT(E9194="Unknown"),ISBLANK(J9194)),AND(NOT(O9194="Unknown"),ISBLANK(R9194))),"Missing Information", INDEX(Table15[Entire Service Line Classification], MATCH(SUMIFS(Table15[Unique ID],Table15[System-Owned Portion],E9194,Table15[If Material Anything Other than "Lead" in Column E,Was Material Ever Previously Lead?],G9194,Table15[Customer-Owned Portion],O9194),Table15[Unique ID],0),0)))</f>
        <v/>
      </c>
      <c r="X9194"/>
    </row>
    <row r="9195" spans="2:24" x14ac:dyDescent="0.35">
      <c r="B9195" s="146"/>
      <c r="C9195" s="31"/>
      <c r="D9195" s="31"/>
      <c r="E9195" s="44"/>
      <c r="F9195" s="43"/>
      <c r="G9195" s="84"/>
      <c r="H9195" s="31"/>
      <c r="I9195" s="31"/>
      <c r="J9195" s="84"/>
      <c r="K9195" s="31"/>
      <c r="L9195" s="31"/>
      <c r="M9195" s="169"/>
      <c r="N9195" s="148"/>
      <c r="O9195" s="106"/>
      <c r="P9195" s="43"/>
      <c r="Q9195" s="31"/>
      <c r="R9195" s="84"/>
      <c r="S9195" s="31"/>
      <c r="T9195" s="31"/>
      <c r="U9195" s="169"/>
      <c r="V9195" s="150"/>
      <c r="W9195" s="342" t="str" cm="1">
        <f t="array" ref="W9195">IF(SUM(LEN(B9195:V9195))=0,"",IF(OR(OR(ISBLANK(F9195),SUM(LEN(C9195),LEN(D9195))=0),AND(NOT(E9195="Unknown"),ISBLANK(J9195)),AND(NOT(O9195="Unknown"),ISBLANK(R9195))),"Missing Information", INDEX(Table15[Entire Service Line Classification], MATCH(SUMIFS(Table15[Unique ID],Table15[System-Owned Portion],E9195,Table15[If Material Anything Other than "Lead" in Column E,Was Material Ever Previously Lead?],G9195,Table15[Customer-Owned Portion],O9195),Table15[Unique ID],0),0)))</f>
        <v/>
      </c>
      <c r="X9195"/>
    </row>
    <row r="9196" spans="2:24" x14ac:dyDescent="0.35">
      <c r="B9196" s="146"/>
      <c r="C9196" s="31"/>
      <c r="D9196" s="31"/>
      <c r="E9196" s="44"/>
      <c r="F9196" s="43"/>
      <c r="G9196" s="84"/>
      <c r="H9196" s="31"/>
      <c r="I9196" s="31"/>
      <c r="J9196" s="84"/>
      <c r="K9196" s="31"/>
      <c r="L9196" s="31"/>
      <c r="M9196" s="169"/>
      <c r="N9196" s="148"/>
      <c r="O9196" s="106"/>
      <c r="P9196" s="43"/>
      <c r="Q9196" s="31"/>
      <c r="R9196" s="84"/>
      <c r="S9196" s="31"/>
      <c r="T9196" s="31"/>
      <c r="U9196" s="169"/>
      <c r="V9196" s="150"/>
      <c r="W9196" s="342" t="str" cm="1">
        <f t="array" ref="W9196">IF(SUM(LEN(B9196:V9196))=0,"",IF(OR(OR(ISBLANK(F9196),SUM(LEN(C9196),LEN(D9196))=0),AND(NOT(E9196="Unknown"),ISBLANK(J9196)),AND(NOT(O9196="Unknown"),ISBLANK(R9196))),"Missing Information", INDEX(Table15[Entire Service Line Classification], MATCH(SUMIFS(Table15[Unique ID],Table15[System-Owned Portion],E9196,Table15[If Material Anything Other than "Lead" in Column E,Was Material Ever Previously Lead?],G9196,Table15[Customer-Owned Portion],O9196),Table15[Unique ID],0),0)))</f>
        <v/>
      </c>
      <c r="X9196"/>
    </row>
    <row r="9197" spans="2:24" x14ac:dyDescent="0.35">
      <c r="B9197" s="146"/>
      <c r="C9197" s="31"/>
      <c r="D9197" s="31"/>
      <c r="E9197" s="44"/>
      <c r="F9197" s="43"/>
      <c r="G9197" s="84"/>
      <c r="H9197" s="31"/>
      <c r="I9197" s="31"/>
      <c r="J9197" s="84"/>
      <c r="K9197" s="31"/>
      <c r="L9197" s="31"/>
      <c r="M9197" s="169"/>
      <c r="N9197" s="148"/>
      <c r="O9197" s="106"/>
      <c r="P9197" s="43"/>
      <c r="Q9197" s="31"/>
      <c r="R9197" s="84"/>
      <c r="S9197" s="31"/>
      <c r="T9197" s="31"/>
      <c r="U9197" s="169"/>
      <c r="V9197" s="150"/>
      <c r="W9197" s="342" t="str" cm="1">
        <f t="array" ref="W9197">IF(SUM(LEN(B9197:V9197))=0,"",IF(OR(OR(ISBLANK(F9197),SUM(LEN(C9197),LEN(D9197))=0),AND(NOT(E9197="Unknown"),ISBLANK(J9197)),AND(NOT(O9197="Unknown"),ISBLANK(R9197))),"Missing Information", INDEX(Table15[Entire Service Line Classification], MATCH(SUMIFS(Table15[Unique ID],Table15[System-Owned Portion],E9197,Table15[If Material Anything Other than "Lead" in Column E,Was Material Ever Previously Lead?],G9197,Table15[Customer-Owned Portion],O9197),Table15[Unique ID],0),0)))</f>
        <v/>
      </c>
      <c r="X9197"/>
    </row>
    <row r="9198" spans="2:24" x14ac:dyDescent="0.35">
      <c r="B9198" s="146"/>
      <c r="C9198" s="31"/>
      <c r="D9198" s="31"/>
      <c r="E9198" s="44"/>
      <c r="F9198" s="43"/>
      <c r="G9198" s="84"/>
      <c r="H9198" s="31"/>
      <c r="I9198" s="31"/>
      <c r="J9198" s="84"/>
      <c r="K9198" s="31"/>
      <c r="L9198" s="31"/>
      <c r="M9198" s="169"/>
      <c r="N9198" s="148"/>
      <c r="O9198" s="106"/>
      <c r="P9198" s="43"/>
      <c r="Q9198" s="31"/>
      <c r="R9198" s="84"/>
      <c r="S9198" s="31"/>
      <c r="T9198" s="31"/>
      <c r="U9198" s="169"/>
      <c r="V9198" s="150"/>
      <c r="W9198" s="342" t="str" cm="1">
        <f t="array" ref="W9198">IF(SUM(LEN(B9198:V9198))=0,"",IF(OR(OR(ISBLANK(F9198),SUM(LEN(C9198),LEN(D9198))=0),AND(NOT(E9198="Unknown"),ISBLANK(J9198)),AND(NOT(O9198="Unknown"),ISBLANK(R9198))),"Missing Information", INDEX(Table15[Entire Service Line Classification], MATCH(SUMIFS(Table15[Unique ID],Table15[System-Owned Portion],E9198,Table15[If Material Anything Other than "Lead" in Column E,Was Material Ever Previously Lead?],G9198,Table15[Customer-Owned Portion],O9198),Table15[Unique ID],0),0)))</f>
        <v/>
      </c>
      <c r="X9198"/>
    </row>
    <row r="9199" spans="2:24" x14ac:dyDescent="0.35">
      <c r="B9199" s="146"/>
      <c r="C9199" s="31"/>
      <c r="D9199" s="31"/>
      <c r="E9199" s="44"/>
      <c r="F9199" s="43"/>
      <c r="G9199" s="84"/>
      <c r="H9199" s="31"/>
      <c r="I9199" s="31"/>
      <c r="J9199" s="84"/>
      <c r="K9199" s="31"/>
      <c r="L9199" s="31"/>
      <c r="M9199" s="169"/>
      <c r="N9199" s="148"/>
      <c r="O9199" s="106"/>
      <c r="P9199" s="43"/>
      <c r="Q9199" s="31"/>
      <c r="R9199" s="84"/>
      <c r="S9199" s="31"/>
      <c r="T9199" s="31"/>
      <c r="U9199" s="169"/>
      <c r="V9199" s="150"/>
      <c r="W9199" s="342" t="str" cm="1">
        <f t="array" ref="W9199">IF(SUM(LEN(B9199:V9199))=0,"",IF(OR(OR(ISBLANK(F9199),SUM(LEN(C9199),LEN(D9199))=0),AND(NOT(E9199="Unknown"),ISBLANK(J9199)),AND(NOT(O9199="Unknown"),ISBLANK(R9199))),"Missing Information", INDEX(Table15[Entire Service Line Classification], MATCH(SUMIFS(Table15[Unique ID],Table15[System-Owned Portion],E9199,Table15[If Material Anything Other than "Lead" in Column E,Was Material Ever Previously Lead?],G9199,Table15[Customer-Owned Portion],O9199),Table15[Unique ID],0),0)))</f>
        <v/>
      </c>
      <c r="X9199"/>
    </row>
    <row r="9200" spans="2:24" x14ac:dyDescent="0.35">
      <c r="B9200" s="146"/>
      <c r="C9200" s="31"/>
      <c r="D9200" s="31"/>
      <c r="E9200" s="44"/>
      <c r="F9200" s="43"/>
      <c r="G9200" s="84"/>
      <c r="H9200" s="31"/>
      <c r="I9200" s="31"/>
      <c r="J9200" s="84"/>
      <c r="K9200" s="31"/>
      <c r="L9200" s="31"/>
      <c r="M9200" s="169"/>
      <c r="N9200" s="148"/>
      <c r="O9200" s="106"/>
      <c r="P9200" s="43"/>
      <c r="Q9200" s="31"/>
      <c r="R9200" s="84"/>
      <c r="S9200" s="31"/>
      <c r="T9200" s="31"/>
      <c r="U9200" s="169"/>
      <c r="V9200" s="150"/>
      <c r="W9200" s="342" t="str" cm="1">
        <f t="array" ref="W9200">IF(SUM(LEN(B9200:V9200))=0,"",IF(OR(OR(ISBLANK(F9200),SUM(LEN(C9200),LEN(D9200))=0),AND(NOT(E9200="Unknown"),ISBLANK(J9200)),AND(NOT(O9200="Unknown"),ISBLANK(R9200))),"Missing Information", INDEX(Table15[Entire Service Line Classification], MATCH(SUMIFS(Table15[Unique ID],Table15[System-Owned Portion],E9200,Table15[If Material Anything Other than "Lead" in Column E,Was Material Ever Previously Lead?],G9200,Table15[Customer-Owned Portion],O9200),Table15[Unique ID],0),0)))</f>
        <v/>
      </c>
      <c r="X9200"/>
    </row>
    <row r="9201" spans="2:24" x14ac:dyDescent="0.35">
      <c r="B9201" s="146"/>
      <c r="C9201" s="31"/>
      <c r="D9201" s="31"/>
      <c r="E9201" s="44"/>
      <c r="F9201" s="43"/>
      <c r="G9201" s="84"/>
      <c r="H9201" s="31"/>
      <c r="I9201" s="31"/>
      <c r="J9201" s="84"/>
      <c r="K9201" s="31"/>
      <c r="L9201" s="31"/>
      <c r="M9201" s="169"/>
      <c r="N9201" s="148"/>
      <c r="O9201" s="106"/>
      <c r="P9201" s="43"/>
      <c r="Q9201" s="31"/>
      <c r="R9201" s="84"/>
      <c r="S9201" s="31"/>
      <c r="T9201" s="31"/>
      <c r="U9201" s="169"/>
      <c r="V9201" s="150"/>
      <c r="W9201" s="342" t="str" cm="1">
        <f t="array" ref="W9201">IF(SUM(LEN(B9201:V9201))=0,"",IF(OR(OR(ISBLANK(F9201),SUM(LEN(C9201),LEN(D9201))=0),AND(NOT(E9201="Unknown"),ISBLANK(J9201)),AND(NOT(O9201="Unknown"),ISBLANK(R9201))),"Missing Information", INDEX(Table15[Entire Service Line Classification], MATCH(SUMIFS(Table15[Unique ID],Table15[System-Owned Portion],E9201,Table15[If Material Anything Other than "Lead" in Column E,Was Material Ever Previously Lead?],G9201,Table15[Customer-Owned Portion],O9201),Table15[Unique ID],0),0)))</f>
        <v/>
      </c>
      <c r="X9201"/>
    </row>
    <row r="9202" spans="2:24" x14ac:dyDescent="0.35">
      <c r="B9202" s="146"/>
      <c r="C9202" s="31"/>
      <c r="D9202" s="31"/>
      <c r="E9202" s="44"/>
      <c r="F9202" s="43"/>
      <c r="G9202" s="84"/>
      <c r="H9202" s="31"/>
      <c r="I9202" s="31"/>
      <c r="J9202" s="84"/>
      <c r="K9202" s="31"/>
      <c r="L9202" s="31"/>
      <c r="M9202" s="169"/>
      <c r="N9202" s="148"/>
      <c r="O9202" s="106"/>
      <c r="P9202" s="43"/>
      <c r="Q9202" s="31"/>
      <c r="R9202" s="84"/>
      <c r="S9202" s="31"/>
      <c r="T9202" s="31"/>
      <c r="U9202" s="169"/>
      <c r="V9202" s="150"/>
      <c r="W9202" s="342" t="str" cm="1">
        <f t="array" ref="W9202">IF(SUM(LEN(B9202:V9202))=0,"",IF(OR(OR(ISBLANK(F9202),SUM(LEN(C9202),LEN(D9202))=0),AND(NOT(E9202="Unknown"),ISBLANK(J9202)),AND(NOT(O9202="Unknown"),ISBLANK(R9202))),"Missing Information", INDEX(Table15[Entire Service Line Classification], MATCH(SUMIFS(Table15[Unique ID],Table15[System-Owned Portion],E9202,Table15[If Material Anything Other than "Lead" in Column E,Was Material Ever Previously Lead?],G9202,Table15[Customer-Owned Portion],O9202),Table15[Unique ID],0),0)))</f>
        <v/>
      </c>
      <c r="X9202"/>
    </row>
    <row r="9203" spans="2:24" x14ac:dyDescent="0.35">
      <c r="B9203" s="146"/>
      <c r="C9203" s="31"/>
      <c r="D9203" s="31"/>
      <c r="E9203" s="44"/>
      <c r="F9203" s="43"/>
      <c r="G9203" s="84"/>
      <c r="H9203" s="31"/>
      <c r="I9203" s="31"/>
      <c r="J9203" s="84"/>
      <c r="K9203" s="31"/>
      <c r="L9203" s="31"/>
      <c r="M9203" s="169"/>
      <c r="N9203" s="148"/>
      <c r="O9203" s="106"/>
      <c r="P9203" s="43"/>
      <c r="Q9203" s="31"/>
      <c r="R9203" s="84"/>
      <c r="S9203" s="31"/>
      <c r="T9203" s="31"/>
      <c r="U9203" s="169"/>
      <c r="V9203" s="150"/>
      <c r="W9203" s="342" t="str" cm="1">
        <f t="array" ref="W9203">IF(SUM(LEN(B9203:V9203))=0,"",IF(OR(OR(ISBLANK(F9203),SUM(LEN(C9203),LEN(D9203))=0),AND(NOT(E9203="Unknown"),ISBLANK(J9203)),AND(NOT(O9203="Unknown"),ISBLANK(R9203))),"Missing Information", INDEX(Table15[Entire Service Line Classification], MATCH(SUMIFS(Table15[Unique ID],Table15[System-Owned Portion],E9203,Table15[If Material Anything Other than "Lead" in Column E,Was Material Ever Previously Lead?],G9203,Table15[Customer-Owned Portion],O9203),Table15[Unique ID],0),0)))</f>
        <v/>
      </c>
      <c r="X9203"/>
    </row>
    <row r="9204" spans="2:24" x14ac:dyDescent="0.35">
      <c r="B9204" s="146"/>
      <c r="C9204" s="31"/>
      <c r="D9204" s="31"/>
      <c r="E9204" s="44"/>
      <c r="F9204" s="43"/>
      <c r="G9204" s="84"/>
      <c r="H9204" s="31"/>
      <c r="I9204" s="31"/>
      <c r="J9204" s="84"/>
      <c r="K9204" s="31"/>
      <c r="L9204" s="31"/>
      <c r="M9204" s="169"/>
      <c r="N9204" s="148"/>
      <c r="O9204" s="106"/>
      <c r="P9204" s="43"/>
      <c r="Q9204" s="31"/>
      <c r="R9204" s="84"/>
      <c r="S9204" s="31"/>
      <c r="T9204" s="31"/>
      <c r="U9204" s="169"/>
      <c r="V9204" s="150"/>
      <c r="W9204" s="342" t="str" cm="1">
        <f t="array" ref="W9204">IF(SUM(LEN(B9204:V9204))=0,"",IF(OR(OR(ISBLANK(F9204),SUM(LEN(C9204),LEN(D9204))=0),AND(NOT(E9204="Unknown"),ISBLANK(J9204)),AND(NOT(O9204="Unknown"),ISBLANK(R9204))),"Missing Information", INDEX(Table15[Entire Service Line Classification], MATCH(SUMIFS(Table15[Unique ID],Table15[System-Owned Portion],E9204,Table15[If Material Anything Other than "Lead" in Column E,Was Material Ever Previously Lead?],G9204,Table15[Customer-Owned Portion],O9204),Table15[Unique ID],0),0)))</f>
        <v/>
      </c>
      <c r="X9204"/>
    </row>
    <row r="9205" spans="2:24" x14ac:dyDescent="0.35">
      <c r="B9205" s="146"/>
      <c r="C9205" s="31"/>
      <c r="D9205" s="31"/>
      <c r="E9205" s="44"/>
      <c r="F9205" s="43"/>
      <c r="G9205" s="84"/>
      <c r="H9205" s="31"/>
      <c r="I9205" s="31"/>
      <c r="J9205" s="84"/>
      <c r="K9205" s="31"/>
      <c r="L9205" s="31"/>
      <c r="M9205" s="169"/>
      <c r="N9205" s="148"/>
      <c r="O9205" s="106"/>
      <c r="P9205" s="43"/>
      <c r="Q9205" s="31"/>
      <c r="R9205" s="84"/>
      <c r="S9205" s="31"/>
      <c r="T9205" s="31"/>
      <c r="U9205" s="169"/>
      <c r="V9205" s="150"/>
      <c r="W9205" s="342" t="str" cm="1">
        <f t="array" ref="W9205">IF(SUM(LEN(B9205:V9205))=0,"",IF(OR(OR(ISBLANK(F9205),SUM(LEN(C9205),LEN(D9205))=0),AND(NOT(E9205="Unknown"),ISBLANK(J9205)),AND(NOT(O9205="Unknown"),ISBLANK(R9205))),"Missing Information", INDEX(Table15[Entire Service Line Classification], MATCH(SUMIFS(Table15[Unique ID],Table15[System-Owned Portion],E9205,Table15[If Material Anything Other than "Lead" in Column E,Was Material Ever Previously Lead?],G9205,Table15[Customer-Owned Portion],O9205),Table15[Unique ID],0),0)))</f>
        <v/>
      </c>
      <c r="X9205"/>
    </row>
    <row r="9206" spans="2:24" x14ac:dyDescent="0.35">
      <c r="B9206" s="146"/>
      <c r="C9206" s="31"/>
      <c r="D9206" s="31"/>
      <c r="E9206" s="44"/>
      <c r="F9206" s="43"/>
      <c r="G9206" s="84"/>
      <c r="H9206" s="31"/>
      <c r="I9206" s="31"/>
      <c r="J9206" s="84"/>
      <c r="K9206" s="31"/>
      <c r="L9206" s="31"/>
      <c r="M9206" s="169"/>
      <c r="N9206" s="148"/>
      <c r="O9206" s="106"/>
      <c r="P9206" s="43"/>
      <c r="Q9206" s="31"/>
      <c r="R9206" s="84"/>
      <c r="S9206" s="31"/>
      <c r="T9206" s="31"/>
      <c r="U9206" s="169"/>
      <c r="V9206" s="150"/>
      <c r="W9206" s="342" t="str" cm="1">
        <f t="array" ref="W9206">IF(SUM(LEN(B9206:V9206))=0,"",IF(OR(OR(ISBLANK(F9206),SUM(LEN(C9206),LEN(D9206))=0),AND(NOT(E9206="Unknown"),ISBLANK(J9206)),AND(NOT(O9206="Unknown"),ISBLANK(R9206))),"Missing Information", INDEX(Table15[Entire Service Line Classification], MATCH(SUMIFS(Table15[Unique ID],Table15[System-Owned Portion],E9206,Table15[If Material Anything Other than "Lead" in Column E,Was Material Ever Previously Lead?],G9206,Table15[Customer-Owned Portion],O9206),Table15[Unique ID],0),0)))</f>
        <v/>
      </c>
      <c r="X9206"/>
    </row>
    <row r="9207" spans="2:24" x14ac:dyDescent="0.35">
      <c r="B9207" s="146"/>
      <c r="C9207" s="31"/>
      <c r="D9207" s="31"/>
      <c r="E9207" s="44"/>
      <c r="F9207" s="43"/>
      <c r="G9207" s="84"/>
      <c r="H9207" s="31"/>
      <c r="I9207" s="31"/>
      <c r="J9207" s="84"/>
      <c r="K9207" s="31"/>
      <c r="L9207" s="31"/>
      <c r="M9207" s="169"/>
      <c r="N9207" s="148"/>
      <c r="O9207" s="106"/>
      <c r="P9207" s="43"/>
      <c r="Q9207" s="31"/>
      <c r="R9207" s="84"/>
      <c r="S9207" s="31"/>
      <c r="T9207" s="31"/>
      <c r="U9207" s="169"/>
      <c r="V9207" s="150"/>
      <c r="W9207" s="342" t="str" cm="1">
        <f t="array" ref="W9207">IF(SUM(LEN(B9207:V9207))=0,"",IF(OR(OR(ISBLANK(F9207),SUM(LEN(C9207),LEN(D9207))=0),AND(NOT(E9207="Unknown"),ISBLANK(J9207)),AND(NOT(O9207="Unknown"),ISBLANK(R9207))),"Missing Information", INDEX(Table15[Entire Service Line Classification], MATCH(SUMIFS(Table15[Unique ID],Table15[System-Owned Portion],E9207,Table15[If Material Anything Other than "Lead" in Column E,Was Material Ever Previously Lead?],G9207,Table15[Customer-Owned Portion],O9207),Table15[Unique ID],0),0)))</f>
        <v/>
      </c>
      <c r="X9207"/>
    </row>
    <row r="9208" spans="2:24" x14ac:dyDescent="0.35">
      <c r="B9208" s="146"/>
      <c r="C9208" s="31"/>
      <c r="D9208" s="31"/>
      <c r="E9208" s="44"/>
      <c r="F9208" s="43"/>
      <c r="G9208" s="84"/>
      <c r="H9208" s="31"/>
      <c r="I9208" s="31"/>
      <c r="J9208" s="84"/>
      <c r="K9208" s="31"/>
      <c r="L9208" s="31"/>
      <c r="M9208" s="169"/>
      <c r="N9208" s="148"/>
      <c r="O9208" s="106"/>
      <c r="P9208" s="43"/>
      <c r="Q9208" s="31"/>
      <c r="R9208" s="84"/>
      <c r="S9208" s="31"/>
      <c r="T9208" s="31"/>
      <c r="U9208" s="169"/>
      <c r="V9208" s="150"/>
      <c r="W9208" s="342" t="str" cm="1">
        <f t="array" ref="W9208">IF(SUM(LEN(B9208:V9208))=0,"",IF(OR(OR(ISBLANK(F9208),SUM(LEN(C9208),LEN(D9208))=0),AND(NOT(E9208="Unknown"),ISBLANK(J9208)),AND(NOT(O9208="Unknown"),ISBLANK(R9208))),"Missing Information", INDEX(Table15[Entire Service Line Classification], MATCH(SUMIFS(Table15[Unique ID],Table15[System-Owned Portion],E9208,Table15[If Material Anything Other than "Lead" in Column E,Was Material Ever Previously Lead?],G9208,Table15[Customer-Owned Portion],O9208),Table15[Unique ID],0),0)))</f>
        <v/>
      </c>
      <c r="X9208"/>
    </row>
    <row r="9209" spans="2:24" x14ac:dyDescent="0.35">
      <c r="B9209" s="146"/>
      <c r="C9209" s="31"/>
      <c r="D9209" s="31"/>
      <c r="E9209" s="44"/>
      <c r="F9209" s="43"/>
      <c r="G9209" s="84"/>
      <c r="H9209" s="31"/>
      <c r="I9209" s="31"/>
      <c r="J9209" s="84"/>
      <c r="K9209" s="31"/>
      <c r="L9209" s="31"/>
      <c r="M9209" s="169"/>
      <c r="N9209" s="148"/>
      <c r="O9209" s="106"/>
      <c r="P9209" s="43"/>
      <c r="Q9209" s="31"/>
      <c r="R9209" s="84"/>
      <c r="S9209" s="31"/>
      <c r="T9209" s="31"/>
      <c r="U9209" s="169"/>
      <c r="V9209" s="150"/>
      <c r="W9209" s="342" t="str" cm="1">
        <f t="array" ref="W9209">IF(SUM(LEN(B9209:V9209))=0,"",IF(OR(OR(ISBLANK(F9209),SUM(LEN(C9209),LEN(D9209))=0),AND(NOT(E9209="Unknown"),ISBLANK(J9209)),AND(NOT(O9209="Unknown"),ISBLANK(R9209))),"Missing Information", INDEX(Table15[Entire Service Line Classification], MATCH(SUMIFS(Table15[Unique ID],Table15[System-Owned Portion],E9209,Table15[If Material Anything Other than "Lead" in Column E,Was Material Ever Previously Lead?],G9209,Table15[Customer-Owned Portion],O9209),Table15[Unique ID],0),0)))</f>
        <v/>
      </c>
      <c r="X9209"/>
    </row>
    <row r="9210" spans="2:24" x14ac:dyDescent="0.35">
      <c r="B9210" s="146"/>
      <c r="C9210" s="31"/>
      <c r="D9210" s="31"/>
      <c r="E9210" s="44"/>
      <c r="F9210" s="43"/>
      <c r="G9210" s="84"/>
      <c r="H9210" s="31"/>
      <c r="I9210" s="31"/>
      <c r="J9210" s="84"/>
      <c r="K9210" s="31"/>
      <c r="L9210" s="31"/>
      <c r="M9210" s="169"/>
      <c r="N9210" s="148"/>
      <c r="O9210" s="106"/>
      <c r="P9210" s="43"/>
      <c r="Q9210" s="31"/>
      <c r="R9210" s="84"/>
      <c r="S9210" s="31"/>
      <c r="T9210" s="31"/>
      <c r="U9210" s="169"/>
      <c r="V9210" s="150"/>
      <c r="W9210" s="342" t="str" cm="1">
        <f t="array" ref="W9210">IF(SUM(LEN(B9210:V9210))=0,"",IF(OR(OR(ISBLANK(F9210),SUM(LEN(C9210),LEN(D9210))=0),AND(NOT(E9210="Unknown"),ISBLANK(J9210)),AND(NOT(O9210="Unknown"),ISBLANK(R9210))),"Missing Information", INDEX(Table15[Entire Service Line Classification], MATCH(SUMIFS(Table15[Unique ID],Table15[System-Owned Portion],E9210,Table15[If Material Anything Other than "Lead" in Column E,Was Material Ever Previously Lead?],G9210,Table15[Customer-Owned Portion],O9210),Table15[Unique ID],0),0)))</f>
        <v/>
      </c>
      <c r="X9210"/>
    </row>
    <row r="9211" spans="2:24" x14ac:dyDescent="0.35">
      <c r="B9211" s="146"/>
      <c r="C9211" s="31"/>
      <c r="D9211" s="31"/>
      <c r="E9211" s="44"/>
      <c r="F9211" s="43"/>
      <c r="G9211" s="84"/>
      <c r="H9211" s="31"/>
      <c r="I9211" s="31"/>
      <c r="J9211" s="84"/>
      <c r="K9211" s="31"/>
      <c r="L9211" s="31"/>
      <c r="M9211" s="169"/>
      <c r="N9211" s="148"/>
      <c r="O9211" s="106"/>
      <c r="P9211" s="43"/>
      <c r="Q9211" s="31"/>
      <c r="R9211" s="84"/>
      <c r="S9211" s="31"/>
      <c r="T9211" s="31"/>
      <c r="U9211" s="169"/>
      <c r="V9211" s="150"/>
      <c r="W9211" s="342" t="str" cm="1">
        <f t="array" ref="W9211">IF(SUM(LEN(B9211:V9211))=0,"",IF(OR(OR(ISBLANK(F9211),SUM(LEN(C9211),LEN(D9211))=0),AND(NOT(E9211="Unknown"),ISBLANK(J9211)),AND(NOT(O9211="Unknown"),ISBLANK(R9211))),"Missing Information", INDEX(Table15[Entire Service Line Classification], MATCH(SUMIFS(Table15[Unique ID],Table15[System-Owned Portion],E9211,Table15[If Material Anything Other than "Lead" in Column E,Was Material Ever Previously Lead?],G9211,Table15[Customer-Owned Portion],O9211),Table15[Unique ID],0),0)))</f>
        <v/>
      </c>
      <c r="X9211"/>
    </row>
    <row r="9212" spans="2:24" x14ac:dyDescent="0.35">
      <c r="B9212" s="146"/>
      <c r="C9212" s="31"/>
      <c r="D9212" s="31"/>
      <c r="E9212" s="44"/>
      <c r="F9212" s="43"/>
      <c r="G9212" s="84"/>
      <c r="H9212" s="31"/>
      <c r="I9212" s="31"/>
      <c r="J9212" s="84"/>
      <c r="K9212" s="31"/>
      <c r="L9212" s="31"/>
      <c r="M9212" s="169"/>
      <c r="N9212" s="148"/>
      <c r="O9212" s="106"/>
      <c r="P9212" s="43"/>
      <c r="Q9212" s="31"/>
      <c r="R9212" s="84"/>
      <c r="S9212" s="31"/>
      <c r="T9212" s="31"/>
      <c r="U9212" s="169"/>
      <c r="V9212" s="150"/>
      <c r="W9212" s="342" t="str" cm="1">
        <f t="array" ref="W9212">IF(SUM(LEN(B9212:V9212))=0,"",IF(OR(OR(ISBLANK(F9212),SUM(LEN(C9212),LEN(D9212))=0),AND(NOT(E9212="Unknown"),ISBLANK(J9212)),AND(NOT(O9212="Unknown"),ISBLANK(R9212))),"Missing Information", INDEX(Table15[Entire Service Line Classification], MATCH(SUMIFS(Table15[Unique ID],Table15[System-Owned Portion],E9212,Table15[If Material Anything Other than "Lead" in Column E,Was Material Ever Previously Lead?],G9212,Table15[Customer-Owned Portion],O9212),Table15[Unique ID],0),0)))</f>
        <v/>
      </c>
      <c r="X9212"/>
    </row>
    <row r="9213" spans="2:24" x14ac:dyDescent="0.35">
      <c r="B9213" s="146"/>
      <c r="C9213" s="31"/>
      <c r="D9213" s="31"/>
      <c r="E9213" s="44"/>
      <c r="F9213" s="43"/>
      <c r="G9213" s="84"/>
      <c r="H9213" s="31"/>
      <c r="I9213" s="31"/>
      <c r="J9213" s="84"/>
      <c r="K9213" s="31"/>
      <c r="L9213" s="31"/>
      <c r="M9213" s="169"/>
      <c r="N9213" s="148"/>
      <c r="O9213" s="106"/>
      <c r="P9213" s="43"/>
      <c r="Q9213" s="31"/>
      <c r="R9213" s="84"/>
      <c r="S9213" s="31"/>
      <c r="T9213" s="31"/>
      <c r="U9213" s="169"/>
      <c r="V9213" s="150"/>
      <c r="W9213" s="342" t="str" cm="1">
        <f t="array" ref="W9213">IF(SUM(LEN(B9213:V9213))=0,"",IF(OR(OR(ISBLANK(F9213),SUM(LEN(C9213),LEN(D9213))=0),AND(NOT(E9213="Unknown"),ISBLANK(J9213)),AND(NOT(O9213="Unknown"),ISBLANK(R9213))),"Missing Information", INDEX(Table15[Entire Service Line Classification], MATCH(SUMIFS(Table15[Unique ID],Table15[System-Owned Portion],E9213,Table15[If Material Anything Other than "Lead" in Column E,Was Material Ever Previously Lead?],G9213,Table15[Customer-Owned Portion],O9213),Table15[Unique ID],0),0)))</f>
        <v/>
      </c>
      <c r="X9213"/>
    </row>
    <row r="9214" spans="2:24" x14ac:dyDescent="0.35">
      <c r="B9214" s="146"/>
      <c r="C9214" s="31"/>
      <c r="D9214" s="31"/>
      <c r="E9214" s="44"/>
      <c r="F9214" s="43"/>
      <c r="G9214" s="84"/>
      <c r="H9214" s="31"/>
      <c r="I9214" s="31"/>
      <c r="J9214" s="84"/>
      <c r="K9214" s="31"/>
      <c r="L9214" s="31"/>
      <c r="M9214" s="169"/>
      <c r="N9214" s="148"/>
      <c r="O9214" s="106"/>
      <c r="P9214" s="43"/>
      <c r="Q9214" s="31"/>
      <c r="R9214" s="84"/>
      <c r="S9214" s="31"/>
      <c r="T9214" s="31"/>
      <c r="U9214" s="169"/>
      <c r="V9214" s="150"/>
      <c r="W9214" s="342" t="str" cm="1">
        <f t="array" ref="W9214">IF(SUM(LEN(B9214:V9214))=0,"",IF(OR(OR(ISBLANK(F9214),SUM(LEN(C9214),LEN(D9214))=0),AND(NOT(E9214="Unknown"),ISBLANK(J9214)),AND(NOT(O9214="Unknown"),ISBLANK(R9214))),"Missing Information", INDEX(Table15[Entire Service Line Classification], MATCH(SUMIFS(Table15[Unique ID],Table15[System-Owned Portion],E9214,Table15[If Material Anything Other than "Lead" in Column E,Was Material Ever Previously Lead?],G9214,Table15[Customer-Owned Portion],O9214),Table15[Unique ID],0),0)))</f>
        <v/>
      </c>
      <c r="X9214"/>
    </row>
    <row r="9215" spans="2:24" x14ac:dyDescent="0.35">
      <c r="B9215" s="146"/>
      <c r="C9215" s="31"/>
      <c r="D9215" s="31"/>
      <c r="E9215" s="44"/>
      <c r="F9215" s="43"/>
      <c r="G9215" s="84"/>
      <c r="H9215" s="31"/>
      <c r="I9215" s="31"/>
      <c r="J9215" s="84"/>
      <c r="K9215" s="31"/>
      <c r="L9215" s="31"/>
      <c r="M9215" s="169"/>
      <c r="N9215" s="148"/>
      <c r="O9215" s="106"/>
      <c r="P9215" s="43"/>
      <c r="Q9215" s="31"/>
      <c r="R9215" s="84"/>
      <c r="S9215" s="31"/>
      <c r="T9215" s="31"/>
      <c r="U9215" s="169"/>
      <c r="V9215" s="150"/>
      <c r="W9215" s="342" t="str" cm="1">
        <f t="array" ref="W9215">IF(SUM(LEN(B9215:V9215))=0,"",IF(OR(OR(ISBLANK(F9215),SUM(LEN(C9215),LEN(D9215))=0),AND(NOT(E9215="Unknown"),ISBLANK(J9215)),AND(NOT(O9215="Unknown"),ISBLANK(R9215))),"Missing Information", INDEX(Table15[Entire Service Line Classification], MATCH(SUMIFS(Table15[Unique ID],Table15[System-Owned Portion],E9215,Table15[If Material Anything Other than "Lead" in Column E,Was Material Ever Previously Lead?],G9215,Table15[Customer-Owned Portion],O9215),Table15[Unique ID],0),0)))</f>
        <v/>
      </c>
      <c r="X9215"/>
    </row>
    <row r="9216" spans="2:24" x14ac:dyDescent="0.35">
      <c r="B9216" s="146"/>
      <c r="C9216" s="31"/>
      <c r="D9216" s="31"/>
      <c r="E9216" s="44"/>
      <c r="F9216" s="43"/>
      <c r="G9216" s="84"/>
      <c r="H9216" s="31"/>
      <c r="I9216" s="31"/>
      <c r="J9216" s="84"/>
      <c r="K9216" s="31"/>
      <c r="L9216" s="31"/>
      <c r="M9216" s="169"/>
      <c r="N9216" s="148"/>
      <c r="O9216" s="106"/>
      <c r="P9216" s="43"/>
      <c r="Q9216" s="31"/>
      <c r="R9216" s="84"/>
      <c r="S9216" s="31"/>
      <c r="T9216" s="31"/>
      <c r="U9216" s="169"/>
      <c r="V9216" s="150"/>
      <c r="W9216" s="342" t="str" cm="1">
        <f t="array" ref="W9216">IF(SUM(LEN(B9216:V9216))=0,"",IF(OR(OR(ISBLANK(F9216),SUM(LEN(C9216),LEN(D9216))=0),AND(NOT(E9216="Unknown"),ISBLANK(J9216)),AND(NOT(O9216="Unknown"),ISBLANK(R9216))),"Missing Information", INDEX(Table15[Entire Service Line Classification], MATCH(SUMIFS(Table15[Unique ID],Table15[System-Owned Portion],E9216,Table15[If Material Anything Other than "Lead" in Column E,Was Material Ever Previously Lead?],G9216,Table15[Customer-Owned Portion],O9216),Table15[Unique ID],0),0)))</f>
        <v/>
      </c>
      <c r="X9216"/>
    </row>
    <row r="9217" spans="2:24" x14ac:dyDescent="0.35">
      <c r="B9217" s="146"/>
      <c r="C9217" s="31"/>
      <c r="D9217" s="31"/>
      <c r="E9217" s="44"/>
      <c r="F9217" s="43"/>
      <c r="G9217" s="84"/>
      <c r="H9217" s="31"/>
      <c r="I9217" s="31"/>
      <c r="J9217" s="84"/>
      <c r="K9217" s="31"/>
      <c r="L9217" s="31"/>
      <c r="M9217" s="169"/>
      <c r="N9217" s="148"/>
      <c r="O9217" s="106"/>
      <c r="P9217" s="43"/>
      <c r="Q9217" s="31"/>
      <c r="R9217" s="84"/>
      <c r="S9217" s="31"/>
      <c r="T9217" s="31"/>
      <c r="U9217" s="169"/>
      <c r="V9217" s="150"/>
      <c r="W9217" s="342" t="str" cm="1">
        <f t="array" ref="W9217">IF(SUM(LEN(B9217:V9217))=0,"",IF(OR(OR(ISBLANK(F9217),SUM(LEN(C9217),LEN(D9217))=0),AND(NOT(E9217="Unknown"),ISBLANK(J9217)),AND(NOT(O9217="Unknown"),ISBLANK(R9217))),"Missing Information", INDEX(Table15[Entire Service Line Classification], MATCH(SUMIFS(Table15[Unique ID],Table15[System-Owned Portion],E9217,Table15[If Material Anything Other than "Lead" in Column E,Was Material Ever Previously Lead?],G9217,Table15[Customer-Owned Portion],O9217),Table15[Unique ID],0),0)))</f>
        <v/>
      </c>
      <c r="X9217"/>
    </row>
    <row r="9218" spans="2:24" x14ac:dyDescent="0.35">
      <c r="B9218" s="146"/>
      <c r="C9218" s="31"/>
      <c r="D9218" s="31"/>
      <c r="E9218" s="44"/>
      <c r="F9218" s="43"/>
      <c r="G9218" s="84"/>
      <c r="H9218" s="31"/>
      <c r="I9218" s="31"/>
      <c r="J9218" s="84"/>
      <c r="K9218" s="31"/>
      <c r="L9218" s="31"/>
      <c r="M9218" s="169"/>
      <c r="N9218" s="148"/>
      <c r="O9218" s="106"/>
      <c r="P9218" s="43"/>
      <c r="Q9218" s="31"/>
      <c r="R9218" s="84"/>
      <c r="S9218" s="31"/>
      <c r="T9218" s="31"/>
      <c r="U9218" s="169"/>
      <c r="V9218" s="150"/>
      <c r="W9218" s="342" t="str" cm="1">
        <f t="array" ref="W9218">IF(SUM(LEN(B9218:V9218))=0,"",IF(OR(OR(ISBLANK(F9218),SUM(LEN(C9218),LEN(D9218))=0),AND(NOT(E9218="Unknown"),ISBLANK(J9218)),AND(NOT(O9218="Unknown"),ISBLANK(R9218))),"Missing Information", INDEX(Table15[Entire Service Line Classification], MATCH(SUMIFS(Table15[Unique ID],Table15[System-Owned Portion],E9218,Table15[If Material Anything Other than "Lead" in Column E,Was Material Ever Previously Lead?],G9218,Table15[Customer-Owned Portion],O9218),Table15[Unique ID],0),0)))</f>
        <v/>
      </c>
      <c r="X9218"/>
    </row>
    <row r="9219" spans="2:24" x14ac:dyDescent="0.35">
      <c r="B9219" s="146"/>
      <c r="C9219" s="31"/>
      <c r="D9219" s="31"/>
      <c r="E9219" s="44"/>
      <c r="F9219" s="43"/>
      <c r="G9219" s="84"/>
      <c r="H9219" s="31"/>
      <c r="I9219" s="31"/>
      <c r="J9219" s="84"/>
      <c r="K9219" s="31"/>
      <c r="L9219" s="31"/>
      <c r="M9219" s="169"/>
      <c r="N9219" s="148"/>
      <c r="O9219" s="106"/>
      <c r="P9219" s="43"/>
      <c r="Q9219" s="31"/>
      <c r="R9219" s="84"/>
      <c r="S9219" s="31"/>
      <c r="T9219" s="31"/>
      <c r="U9219" s="169"/>
      <c r="V9219" s="150"/>
      <c r="W9219" s="342" t="str" cm="1">
        <f t="array" ref="W9219">IF(SUM(LEN(B9219:V9219))=0,"",IF(OR(OR(ISBLANK(F9219),SUM(LEN(C9219),LEN(D9219))=0),AND(NOT(E9219="Unknown"),ISBLANK(J9219)),AND(NOT(O9219="Unknown"),ISBLANK(R9219))),"Missing Information", INDEX(Table15[Entire Service Line Classification], MATCH(SUMIFS(Table15[Unique ID],Table15[System-Owned Portion],E9219,Table15[If Material Anything Other than "Lead" in Column E,Was Material Ever Previously Lead?],G9219,Table15[Customer-Owned Portion],O9219),Table15[Unique ID],0),0)))</f>
        <v/>
      </c>
      <c r="X9219"/>
    </row>
    <row r="9220" spans="2:24" x14ac:dyDescent="0.35">
      <c r="B9220" s="146"/>
      <c r="C9220" s="31"/>
      <c r="D9220" s="31"/>
      <c r="E9220" s="44"/>
      <c r="F9220" s="43"/>
      <c r="G9220" s="84"/>
      <c r="H9220" s="31"/>
      <c r="I9220" s="31"/>
      <c r="J9220" s="84"/>
      <c r="K9220" s="31"/>
      <c r="L9220" s="31"/>
      <c r="M9220" s="169"/>
      <c r="N9220" s="148"/>
      <c r="O9220" s="106"/>
      <c r="P9220" s="43"/>
      <c r="Q9220" s="31"/>
      <c r="R9220" s="84"/>
      <c r="S9220" s="31"/>
      <c r="T9220" s="31"/>
      <c r="U9220" s="169"/>
      <c r="V9220" s="150"/>
      <c r="W9220" s="342" t="str" cm="1">
        <f t="array" ref="W9220">IF(SUM(LEN(B9220:V9220))=0,"",IF(OR(OR(ISBLANK(F9220),SUM(LEN(C9220),LEN(D9220))=0),AND(NOT(E9220="Unknown"),ISBLANK(J9220)),AND(NOT(O9220="Unknown"),ISBLANK(R9220))),"Missing Information", INDEX(Table15[Entire Service Line Classification], MATCH(SUMIFS(Table15[Unique ID],Table15[System-Owned Portion],E9220,Table15[If Material Anything Other than "Lead" in Column E,Was Material Ever Previously Lead?],G9220,Table15[Customer-Owned Portion],O9220),Table15[Unique ID],0),0)))</f>
        <v/>
      </c>
      <c r="X9220"/>
    </row>
    <row r="9221" spans="2:24" x14ac:dyDescent="0.35">
      <c r="B9221" s="146"/>
      <c r="C9221" s="31"/>
      <c r="D9221" s="31"/>
      <c r="E9221" s="44"/>
      <c r="F9221" s="43"/>
      <c r="G9221" s="84"/>
      <c r="H9221" s="31"/>
      <c r="I9221" s="31"/>
      <c r="J9221" s="84"/>
      <c r="K9221" s="31"/>
      <c r="L9221" s="31"/>
      <c r="M9221" s="169"/>
      <c r="N9221" s="148"/>
      <c r="O9221" s="106"/>
      <c r="P9221" s="43"/>
      <c r="Q9221" s="31"/>
      <c r="R9221" s="84"/>
      <c r="S9221" s="31"/>
      <c r="T9221" s="31"/>
      <c r="U9221" s="169"/>
      <c r="V9221" s="150"/>
      <c r="W9221" s="342" t="str" cm="1">
        <f t="array" ref="W9221">IF(SUM(LEN(B9221:V9221))=0,"",IF(OR(OR(ISBLANK(F9221),SUM(LEN(C9221),LEN(D9221))=0),AND(NOT(E9221="Unknown"),ISBLANK(J9221)),AND(NOT(O9221="Unknown"),ISBLANK(R9221))),"Missing Information", INDEX(Table15[Entire Service Line Classification], MATCH(SUMIFS(Table15[Unique ID],Table15[System-Owned Portion],E9221,Table15[If Material Anything Other than "Lead" in Column E,Was Material Ever Previously Lead?],G9221,Table15[Customer-Owned Portion],O9221),Table15[Unique ID],0),0)))</f>
        <v/>
      </c>
      <c r="X9221"/>
    </row>
    <row r="9222" spans="2:24" x14ac:dyDescent="0.35">
      <c r="B9222" s="146"/>
      <c r="C9222" s="31"/>
      <c r="D9222" s="31"/>
      <c r="E9222" s="44"/>
      <c r="F9222" s="43"/>
      <c r="G9222" s="84"/>
      <c r="H9222" s="31"/>
      <c r="I9222" s="31"/>
      <c r="J9222" s="84"/>
      <c r="K9222" s="31"/>
      <c r="L9222" s="31"/>
      <c r="M9222" s="169"/>
      <c r="N9222" s="148"/>
      <c r="O9222" s="106"/>
      <c r="P9222" s="43"/>
      <c r="Q9222" s="31"/>
      <c r="R9222" s="84"/>
      <c r="S9222" s="31"/>
      <c r="T9222" s="31"/>
      <c r="U9222" s="169"/>
      <c r="V9222" s="150"/>
      <c r="W9222" s="342" t="str" cm="1">
        <f t="array" ref="W9222">IF(SUM(LEN(B9222:V9222))=0,"",IF(OR(OR(ISBLANK(F9222),SUM(LEN(C9222),LEN(D9222))=0),AND(NOT(E9222="Unknown"),ISBLANK(J9222)),AND(NOT(O9222="Unknown"),ISBLANK(R9222))),"Missing Information", INDEX(Table15[Entire Service Line Classification], MATCH(SUMIFS(Table15[Unique ID],Table15[System-Owned Portion],E9222,Table15[If Material Anything Other than "Lead" in Column E,Was Material Ever Previously Lead?],G9222,Table15[Customer-Owned Portion],O9222),Table15[Unique ID],0),0)))</f>
        <v/>
      </c>
      <c r="X9222"/>
    </row>
    <row r="9223" spans="2:24" x14ac:dyDescent="0.35">
      <c r="B9223" s="146"/>
      <c r="C9223" s="31"/>
      <c r="D9223" s="31"/>
      <c r="E9223" s="44"/>
      <c r="F9223" s="43"/>
      <c r="G9223" s="84"/>
      <c r="H9223" s="31"/>
      <c r="I9223" s="31"/>
      <c r="J9223" s="84"/>
      <c r="K9223" s="31"/>
      <c r="L9223" s="31"/>
      <c r="M9223" s="169"/>
      <c r="N9223" s="148"/>
      <c r="O9223" s="106"/>
      <c r="P9223" s="43"/>
      <c r="Q9223" s="31"/>
      <c r="R9223" s="84"/>
      <c r="S9223" s="31"/>
      <c r="T9223" s="31"/>
      <c r="U9223" s="169"/>
      <c r="V9223" s="150"/>
      <c r="W9223" s="342" t="str" cm="1">
        <f t="array" ref="W9223">IF(SUM(LEN(B9223:V9223))=0,"",IF(OR(OR(ISBLANK(F9223),SUM(LEN(C9223),LEN(D9223))=0),AND(NOT(E9223="Unknown"),ISBLANK(J9223)),AND(NOT(O9223="Unknown"),ISBLANK(R9223))),"Missing Information", INDEX(Table15[Entire Service Line Classification], MATCH(SUMIFS(Table15[Unique ID],Table15[System-Owned Portion],E9223,Table15[If Material Anything Other than "Lead" in Column E,Was Material Ever Previously Lead?],G9223,Table15[Customer-Owned Portion],O9223),Table15[Unique ID],0),0)))</f>
        <v/>
      </c>
      <c r="X9223"/>
    </row>
    <row r="9224" spans="2:24" x14ac:dyDescent="0.35">
      <c r="B9224" s="146"/>
      <c r="C9224" s="31"/>
      <c r="D9224" s="31"/>
      <c r="E9224" s="44"/>
      <c r="F9224" s="43"/>
      <c r="G9224" s="84"/>
      <c r="H9224" s="31"/>
      <c r="I9224" s="31"/>
      <c r="J9224" s="84"/>
      <c r="K9224" s="31"/>
      <c r="L9224" s="31"/>
      <c r="M9224" s="169"/>
      <c r="N9224" s="148"/>
      <c r="O9224" s="106"/>
      <c r="P9224" s="43"/>
      <c r="Q9224" s="31"/>
      <c r="R9224" s="84"/>
      <c r="S9224" s="31"/>
      <c r="T9224" s="31"/>
      <c r="U9224" s="169"/>
      <c r="V9224" s="150"/>
      <c r="W9224" s="342" t="str" cm="1">
        <f t="array" ref="W9224">IF(SUM(LEN(B9224:V9224))=0,"",IF(OR(OR(ISBLANK(F9224),SUM(LEN(C9224),LEN(D9224))=0),AND(NOT(E9224="Unknown"),ISBLANK(J9224)),AND(NOT(O9224="Unknown"),ISBLANK(R9224))),"Missing Information", INDEX(Table15[Entire Service Line Classification], MATCH(SUMIFS(Table15[Unique ID],Table15[System-Owned Portion],E9224,Table15[If Material Anything Other than "Lead" in Column E,Was Material Ever Previously Lead?],G9224,Table15[Customer-Owned Portion],O9224),Table15[Unique ID],0),0)))</f>
        <v/>
      </c>
      <c r="X9224"/>
    </row>
    <row r="9225" spans="2:24" x14ac:dyDescent="0.35">
      <c r="B9225" s="146"/>
      <c r="C9225" s="31"/>
      <c r="D9225" s="31"/>
      <c r="E9225" s="44"/>
      <c r="F9225" s="43"/>
      <c r="G9225" s="84"/>
      <c r="H9225" s="31"/>
      <c r="I9225" s="31"/>
      <c r="J9225" s="84"/>
      <c r="K9225" s="31"/>
      <c r="L9225" s="31"/>
      <c r="M9225" s="169"/>
      <c r="N9225" s="148"/>
      <c r="O9225" s="106"/>
      <c r="P9225" s="43"/>
      <c r="Q9225" s="31"/>
      <c r="R9225" s="84"/>
      <c r="S9225" s="31"/>
      <c r="T9225" s="31"/>
      <c r="U9225" s="169"/>
      <c r="V9225" s="150"/>
      <c r="W9225" s="342" t="str" cm="1">
        <f t="array" ref="W9225">IF(SUM(LEN(B9225:V9225))=0,"",IF(OR(OR(ISBLANK(F9225),SUM(LEN(C9225),LEN(D9225))=0),AND(NOT(E9225="Unknown"),ISBLANK(J9225)),AND(NOT(O9225="Unknown"),ISBLANK(R9225))),"Missing Information", INDEX(Table15[Entire Service Line Classification], MATCH(SUMIFS(Table15[Unique ID],Table15[System-Owned Portion],E9225,Table15[If Material Anything Other than "Lead" in Column E,Was Material Ever Previously Lead?],G9225,Table15[Customer-Owned Portion],O9225),Table15[Unique ID],0),0)))</f>
        <v/>
      </c>
      <c r="X9225"/>
    </row>
    <row r="9226" spans="2:24" x14ac:dyDescent="0.35">
      <c r="B9226" s="146"/>
      <c r="C9226" s="31"/>
      <c r="D9226" s="31"/>
      <c r="E9226" s="44"/>
      <c r="F9226" s="43"/>
      <c r="G9226" s="84"/>
      <c r="H9226" s="31"/>
      <c r="I9226" s="31"/>
      <c r="J9226" s="84"/>
      <c r="K9226" s="31"/>
      <c r="L9226" s="31"/>
      <c r="M9226" s="169"/>
      <c r="N9226" s="148"/>
      <c r="O9226" s="106"/>
      <c r="P9226" s="43"/>
      <c r="Q9226" s="31"/>
      <c r="R9226" s="84"/>
      <c r="S9226" s="31"/>
      <c r="T9226" s="31"/>
      <c r="U9226" s="169"/>
      <c r="V9226" s="150"/>
      <c r="W9226" s="342" t="str" cm="1">
        <f t="array" ref="W9226">IF(SUM(LEN(B9226:V9226))=0,"",IF(OR(OR(ISBLANK(F9226),SUM(LEN(C9226),LEN(D9226))=0),AND(NOT(E9226="Unknown"),ISBLANK(J9226)),AND(NOT(O9226="Unknown"),ISBLANK(R9226))),"Missing Information", INDEX(Table15[Entire Service Line Classification], MATCH(SUMIFS(Table15[Unique ID],Table15[System-Owned Portion],E9226,Table15[If Material Anything Other than "Lead" in Column E,Was Material Ever Previously Lead?],G9226,Table15[Customer-Owned Portion],O9226),Table15[Unique ID],0),0)))</f>
        <v/>
      </c>
      <c r="X9226"/>
    </row>
    <row r="9227" spans="2:24" x14ac:dyDescent="0.35">
      <c r="B9227" s="146"/>
      <c r="C9227" s="31"/>
      <c r="D9227" s="31"/>
      <c r="E9227" s="44"/>
      <c r="F9227" s="43"/>
      <c r="G9227" s="84"/>
      <c r="H9227" s="31"/>
      <c r="I9227" s="31"/>
      <c r="J9227" s="84"/>
      <c r="K9227" s="31"/>
      <c r="L9227" s="31"/>
      <c r="M9227" s="169"/>
      <c r="N9227" s="148"/>
      <c r="O9227" s="106"/>
      <c r="P9227" s="43"/>
      <c r="Q9227" s="31"/>
      <c r="R9227" s="84"/>
      <c r="S9227" s="31"/>
      <c r="T9227" s="31"/>
      <c r="U9227" s="169"/>
      <c r="V9227" s="150"/>
      <c r="W9227" s="342" t="str" cm="1">
        <f t="array" ref="W9227">IF(SUM(LEN(B9227:V9227))=0,"",IF(OR(OR(ISBLANK(F9227),SUM(LEN(C9227),LEN(D9227))=0),AND(NOT(E9227="Unknown"),ISBLANK(J9227)),AND(NOT(O9227="Unknown"),ISBLANK(R9227))),"Missing Information", INDEX(Table15[Entire Service Line Classification], MATCH(SUMIFS(Table15[Unique ID],Table15[System-Owned Portion],E9227,Table15[If Material Anything Other than "Lead" in Column E,Was Material Ever Previously Lead?],G9227,Table15[Customer-Owned Portion],O9227),Table15[Unique ID],0),0)))</f>
        <v/>
      </c>
      <c r="X9227"/>
    </row>
    <row r="9228" spans="2:24" x14ac:dyDescent="0.35">
      <c r="B9228" s="146"/>
      <c r="C9228" s="31"/>
      <c r="D9228" s="31"/>
      <c r="E9228" s="44"/>
      <c r="F9228" s="43"/>
      <c r="G9228" s="84"/>
      <c r="H9228" s="31"/>
      <c r="I9228" s="31"/>
      <c r="J9228" s="84"/>
      <c r="K9228" s="31"/>
      <c r="L9228" s="31"/>
      <c r="M9228" s="169"/>
      <c r="N9228" s="148"/>
      <c r="O9228" s="106"/>
      <c r="P9228" s="43"/>
      <c r="Q9228" s="31"/>
      <c r="R9228" s="84"/>
      <c r="S9228" s="31"/>
      <c r="T9228" s="31"/>
      <c r="U9228" s="169"/>
      <c r="V9228" s="150"/>
      <c r="W9228" s="342" t="str" cm="1">
        <f t="array" ref="W9228">IF(SUM(LEN(B9228:V9228))=0,"",IF(OR(OR(ISBLANK(F9228),SUM(LEN(C9228),LEN(D9228))=0),AND(NOT(E9228="Unknown"),ISBLANK(J9228)),AND(NOT(O9228="Unknown"),ISBLANK(R9228))),"Missing Information", INDEX(Table15[Entire Service Line Classification], MATCH(SUMIFS(Table15[Unique ID],Table15[System-Owned Portion],E9228,Table15[If Material Anything Other than "Lead" in Column E,Was Material Ever Previously Lead?],G9228,Table15[Customer-Owned Portion],O9228),Table15[Unique ID],0),0)))</f>
        <v/>
      </c>
      <c r="X9228"/>
    </row>
    <row r="9229" spans="2:24" x14ac:dyDescent="0.35">
      <c r="B9229" s="146"/>
      <c r="C9229" s="31"/>
      <c r="D9229" s="31"/>
      <c r="E9229" s="44"/>
      <c r="F9229" s="43"/>
      <c r="G9229" s="84"/>
      <c r="H9229" s="31"/>
      <c r="I9229" s="31"/>
      <c r="J9229" s="84"/>
      <c r="K9229" s="31"/>
      <c r="L9229" s="31"/>
      <c r="M9229" s="169"/>
      <c r="N9229" s="148"/>
      <c r="O9229" s="106"/>
      <c r="P9229" s="43"/>
      <c r="Q9229" s="31"/>
      <c r="R9229" s="84"/>
      <c r="S9229" s="31"/>
      <c r="T9229" s="31"/>
      <c r="U9229" s="169"/>
      <c r="V9229" s="150"/>
      <c r="W9229" s="342" t="str" cm="1">
        <f t="array" ref="W9229">IF(SUM(LEN(B9229:V9229))=0,"",IF(OR(OR(ISBLANK(F9229),SUM(LEN(C9229),LEN(D9229))=0),AND(NOT(E9229="Unknown"),ISBLANK(J9229)),AND(NOT(O9229="Unknown"),ISBLANK(R9229))),"Missing Information", INDEX(Table15[Entire Service Line Classification], MATCH(SUMIFS(Table15[Unique ID],Table15[System-Owned Portion],E9229,Table15[If Material Anything Other than "Lead" in Column E,Was Material Ever Previously Lead?],G9229,Table15[Customer-Owned Portion],O9229),Table15[Unique ID],0),0)))</f>
        <v/>
      </c>
      <c r="X9229"/>
    </row>
    <row r="9230" spans="2:24" x14ac:dyDescent="0.35">
      <c r="B9230" s="146"/>
      <c r="C9230" s="31"/>
      <c r="D9230" s="31"/>
      <c r="E9230" s="44"/>
      <c r="F9230" s="43"/>
      <c r="G9230" s="84"/>
      <c r="H9230" s="31"/>
      <c r="I9230" s="31"/>
      <c r="J9230" s="84"/>
      <c r="K9230" s="31"/>
      <c r="L9230" s="31"/>
      <c r="M9230" s="169"/>
      <c r="N9230" s="148"/>
      <c r="O9230" s="106"/>
      <c r="P9230" s="43"/>
      <c r="Q9230" s="31"/>
      <c r="R9230" s="84"/>
      <c r="S9230" s="31"/>
      <c r="T9230" s="31"/>
      <c r="U9230" s="169"/>
      <c r="V9230" s="150"/>
      <c r="W9230" s="342" t="str" cm="1">
        <f t="array" ref="W9230">IF(SUM(LEN(B9230:V9230))=0,"",IF(OR(OR(ISBLANK(F9230),SUM(LEN(C9230),LEN(D9230))=0),AND(NOT(E9230="Unknown"),ISBLANK(J9230)),AND(NOT(O9230="Unknown"),ISBLANK(R9230))),"Missing Information", INDEX(Table15[Entire Service Line Classification], MATCH(SUMIFS(Table15[Unique ID],Table15[System-Owned Portion],E9230,Table15[If Material Anything Other than "Lead" in Column E,Was Material Ever Previously Lead?],G9230,Table15[Customer-Owned Portion],O9230),Table15[Unique ID],0),0)))</f>
        <v/>
      </c>
      <c r="X9230"/>
    </row>
    <row r="9231" spans="2:24" x14ac:dyDescent="0.35">
      <c r="B9231" s="146"/>
      <c r="C9231" s="31"/>
      <c r="D9231" s="31"/>
      <c r="E9231" s="44"/>
      <c r="F9231" s="43"/>
      <c r="G9231" s="84"/>
      <c r="H9231" s="31"/>
      <c r="I9231" s="31"/>
      <c r="J9231" s="84"/>
      <c r="K9231" s="31"/>
      <c r="L9231" s="31"/>
      <c r="M9231" s="169"/>
      <c r="N9231" s="148"/>
      <c r="O9231" s="106"/>
      <c r="P9231" s="43"/>
      <c r="Q9231" s="31"/>
      <c r="R9231" s="84"/>
      <c r="S9231" s="31"/>
      <c r="T9231" s="31"/>
      <c r="U9231" s="169"/>
      <c r="V9231" s="150"/>
      <c r="W9231" s="342" t="str" cm="1">
        <f t="array" ref="W9231">IF(SUM(LEN(B9231:V9231))=0,"",IF(OR(OR(ISBLANK(F9231),SUM(LEN(C9231),LEN(D9231))=0),AND(NOT(E9231="Unknown"),ISBLANK(J9231)),AND(NOT(O9231="Unknown"),ISBLANK(R9231))),"Missing Information", INDEX(Table15[Entire Service Line Classification], MATCH(SUMIFS(Table15[Unique ID],Table15[System-Owned Portion],E9231,Table15[If Material Anything Other than "Lead" in Column E,Was Material Ever Previously Lead?],G9231,Table15[Customer-Owned Portion],O9231),Table15[Unique ID],0),0)))</f>
        <v/>
      </c>
      <c r="X9231"/>
    </row>
    <row r="9232" spans="2:24" x14ac:dyDescent="0.35">
      <c r="B9232" s="146"/>
      <c r="C9232" s="31"/>
      <c r="D9232" s="31"/>
      <c r="E9232" s="44"/>
      <c r="F9232" s="43"/>
      <c r="G9232" s="84"/>
      <c r="H9232" s="31"/>
      <c r="I9232" s="31"/>
      <c r="J9232" s="84"/>
      <c r="K9232" s="31"/>
      <c r="L9232" s="31"/>
      <c r="M9232" s="169"/>
      <c r="N9232" s="148"/>
      <c r="O9232" s="106"/>
      <c r="P9232" s="43"/>
      <c r="Q9232" s="31"/>
      <c r="R9232" s="84"/>
      <c r="S9232" s="31"/>
      <c r="T9232" s="31"/>
      <c r="U9232" s="169"/>
      <c r="V9232" s="150"/>
      <c r="W9232" s="342" t="str" cm="1">
        <f t="array" ref="W9232">IF(SUM(LEN(B9232:V9232))=0,"",IF(OR(OR(ISBLANK(F9232),SUM(LEN(C9232),LEN(D9232))=0),AND(NOT(E9232="Unknown"),ISBLANK(J9232)),AND(NOT(O9232="Unknown"),ISBLANK(R9232))),"Missing Information", INDEX(Table15[Entire Service Line Classification], MATCH(SUMIFS(Table15[Unique ID],Table15[System-Owned Portion],E9232,Table15[If Material Anything Other than "Lead" in Column E,Was Material Ever Previously Lead?],G9232,Table15[Customer-Owned Portion],O9232),Table15[Unique ID],0),0)))</f>
        <v/>
      </c>
      <c r="X9232"/>
    </row>
    <row r="9233" spans="2:24" x14ac:dyDescent="0.35">
      <c r="B9233" s="146"/>
      <c r="C9233" s="31"/>
      <c r="D9233" s="31"/>
      <c r="E9233" s="44"/>
      <c r="F9233" s="43"/>
      <c r="G9233" s="84"/>
      <c r="H9233" s="31"/>
      <c r="I9233" s="31"/>
      <c r="J9233" s="84"/>
      <c r="K9233" s="31"/>
      <c r="L9233" s="31"/>
      <c r="M9233" s="169"/>
      <c r="N9233" s="148"/>
      <c r="O9233" s="106"/>
      <c r="P9233" s="43"/>
      <c r="Q9233" s="31"/>
      <c r="R9233" s="84"/>
      <c r="S9233" s="31"/>
      <c r="T9233" s="31"/>
      <c r="U9233" s="169"/>
      <c r="V9233" s="150"/>
      <c r="W9233" s="342" t="str" cm="1">
        <f t="array" ref="W9233">IF(SUM(LEN(B9233:V9233))=0,"",IF(OR(OR(ISBLANK(F9233),SUM(LEN(C9233),LEN(D9233))=0),AND(NOT(E9233="Unknown"),ISBLANK(J9233)),AND(NOT(O9233="Unknown"),ISBLANK(R9233))),"Missing Information", INDEX(Table15[Entire Service Line Classification], MATCH(SUMIFS(Table15[Unique ID],Table15[System-Owned Portion],E9233,Table15[If Material Anything Other than "Lead" in Column E,Was Material Ever Previously Lead?],G9233,Table15[Customer-Owned Portion],O9233),Table15[Unique ID],0),0)))</f>
        <v/>
      </c>
      <c r="X9233"/>
    </row>
    <row r="9234" spans="2:24" x14ac:dyDescent="0.35">
      <c r="B9234" s="146"/>
      <c r="C9234" s="31"/>
      <c r="D9234" s="31"/>
      <c r="E9234" s="44"/>
      <c r="F9234" s="43"/>
      <c r="G9234" s="84"/>
      <c r="H9234" s="31"/>
      <c r="I9234" s="31"/>
      <c r="J9234" s="84"/>
      <c r="K9234" s="31"/>
      <c r="L9234" s="31"/>
      <c r="M9234" s="169"/>
      <c r="N9234" s="148"/>
      <c r="O9234" s="106"/>
      <c r="P9234" s="43"/>
      <c r="Q9234" s="31"/>
      <c r="R9234" s="84"/>
      <c r="S9234" s="31"/>
      <c r="T9234" s="31"/>
      <c r="U9234" s="169"/>
      <c r="V9234" s="150"/>
      <c r="W9234" s="342" t="str" cm="1">
        <f t="array" ref="W9234">IF(SUM(LEN(B9234:V9234))=0,"",IF(OR(OR(ISBLANK(F9234),SUM(LEN(C9234),LEN(D9234))=0),AND(NOT(E9234="Unknown"),ISBLANK(J9234)),AND(NOT(O9234="Unknown"),ISBLANK(R9234))),"Missing Information", INDEX(Table15[Entire Service Line Classification], MATCH(SUMIFS(Table15[Unique ID],Table15[System-Owned Portion],E9234,Table15[If Material Anything Other than "Lead" in Column E,Was Material Ever Previously Lead?],G9234,Table15[Customer-Owned Portion],O9234),Table15[Unique ID],0),0)))</f>
        <v/>
      </c>
      <c r="X9234"/>
    </row>
    <row r="9235" spans="2:24" x14ac:dyDescent="0.35">
      <c r="B9235" s="146"/>
      <c r="C9235" s="31"/>
      <c r="D9235" s="31"/>
      <c r="E9235" s="44"/>
      <c r="F9235" s="43"/>
      <c r="G9235" s="84"/>
      <c r="H9235" s="31"/>
      <c r="I9235" s="31"/>
      <c r="J9235" s="84"/>
      <c r="K9235" s="31"/>
      <c r="L9235" s="31"/>
      <c r="M9235" s="169"/>
      <c r="N9235" s="148"/>
      <c r="O9235" s="106"/>
      <c r="P9235" s="43"/>
      <c r="Q9235" s="31"/>
      <c r="R9235" s="84"/>
      <c r="S9235" s="31"/>
      <c r="T9235" s="31"/>
      <c r="U9235" s="169"/>
      <c r="V9235" s="150"/>
      <c r="W9235" s="342" t="str" cm="1">
        <f t="array" ref="W9235">IF(SUM(LEN(B9235:V9235))=0,"",IF(OR(OR(ISBLANK(F9235),SUM(LEN(C9235),LEN(D9235))=0),AND(NOT(E9235="Unknown"),ISBLANK(J9235)),AND(NOT(O9235="Unknown"),ISBLANK(R9235))),"Missing Information", INDEX(Table15[Entire Service Line Classification], MATCH(SUMIFS(Table15[Unique ID],Table15[System-Owned Portion],E9235,Table15[If Material Anything Other than "Lead" in Column E,Was Material Ever Previously Lead?],G9235,Table15[Customer-Owned Portion],O9235),Table15[Unique ID],0),0)))</f>
        <v/>
      </c>
      <c r="X9235"/>
    </row>
    <row r="9236" spans="2:24" x14ac:dyDescent="0.35">
      <c r="B9236" s="146"/>
      <c r="C9236" s="31"/>
      <c r="D9236" s="31"/>
      <c r="E9236" s="44"/>
      <c r="F9236" s="43"/>
      <c r="G9236" s="84"/>
      <c r="H9236" s="31"/>
      <c r="I9236" s="31"/>
      <c r="J9236" s="84"/>
      <c r="K9236" s="31"/>
      <c r="L9236" s="31"/>
      <c r="M9236" s="169"/>
      <c r="N9236" s="148"/>
      <c r="O9236" s="106"/>
      <c r="P9236" s="43"/>
      <c r="Q9236" s="31"/>
      <c r="R9236" s="84"/>
      <c r="S9236" s="31"/>
      <c r="T9236" s="31"/>
      <c r="U9236" s="169"/>
      <c r="V9236" s="150"/>
      <c r="W9236" s="342" t="str" cm="1">
        <f t="array" ref="W9236">IF(SUM(LEN(B9236:V9236))=0,"",IF(OR(OR(ISBLANK(F9236),SUM(LEN(C9236),LEN(D9236))=0),AND(NOT(E9236="Unknown"),ISBLANK(J9236)),AND(NOT(O9236="Unknown"),ISBLANK(R9236))),"Missing Information", INDEX(Table15[Entire Service Line Classification], MATCH(SUMIFS(Table15[Unique ID],Table15[System-Owned Portion],E9236,Table15[If Material Anything Other than "Lead" in Column E,Was Material Ever Previously Lead?],G9236,Table15[Customer-Owned Portion],O9236),Table15[Unique ID],0),0)))</f>
        <v/>
      </c>
      <c r="X9236"/>
    </row>
    <row r="9237" spans="2:24" x14ac:dyDescent="0.35">
      <c r="B9237" s="146"/>
      <c r="C9237" s="31"/>
      <c r="D9237" s="31"/>
      <c r="E9237" s="44"/>
      <c r="F9237" s="43"/>
      <c r="G9237" s="84"/>
      <c r="H9237" s="31"/>
      <c r="I9237" s="31"/>
      <c r="J9237" s="84"/>
      <c r="K9237" s="31"/>
      <c r="L9237" s="31"/>
      <c r="M9237" s="169"/>
      <c r="N9237" s="148"/>
      <c r="O9237" s="106"/>
      <c r="P9237" s="43"/>
      <c r="Q9237" s="31"/>
      <c r="R9237" s="84"/>
      <c r="S9237" s="31"/>
      <c r="T9237" s="31"/>
      <c r="U9237" s="169"/>
      <c r="V9237" s="150"/>
      <c r="W9237" s="342" t="str" cm="1">
        <f t="array" ref="W9237">IF(SUM(LEN(B9237:V9237))=0,"",IF(OR(OR(ISBLANK(F9237),SUM(LEN(C9237),LEN(D9237))=0),AND(NOT(E9237="Unknown"),ISBLANK(J9237)),AND(NOT(O9237="Unknown"),ISBLANK(R9237))),"Missing Information", INDEX(Table15[Entire Service Line Classification], MATCH(SUMIFS(Table15[Unique ID],Table15[System-Owned Portion],E9237,Table15[If Material Anything Other than "Lead" in Column E,Was Material Ever Previously Lead?],G9237,Table15[Customer-Owned Portion],O9237),Table15[Unique ID],0),0)))</f>
        <v/>
      </c>
      <c r="X9237"/>
    </row>
    <row r="9238" spans="2:24" x14ac:dyDescent="0.35">
      <c r="B9238" s="146"/>
      <c r="C9238" s="31"/>
      <c r="D9238" s="31"/>
      <c r="E9238" s="44"/>
      <c r="F9238" s="43"/>
      <c r="G9238" s="84"/>
      <c r="H9238" s="31"/>
      <c r="I9238" s="31"/>
      <c r="J9238" s="84"/>
      <c r="K9238" s="31"/>
      <c r="L9238" s="31"/>
      <c r="M9238" s="169"/>
      <c r="N9238" s="148"/>
      <c r="O9238" s="106"/>
      <c r="P9238" s="43"/>
      <c r="Q9238" s="31"/>
      <c r="R9238" s="84"/>
      <c r="S9238" s="31"/>
      <c r="T9238" s="31"/>
      <c r="U9238" s="169"/>
      <c r="V9238" s="150"/>
      <c r="W9238" s="342" t="str" cm="1">
        <f t="array" ref="W9238">IF(SUM(LEN(B9238:V9238))=0,"",IF(OR(OR(ISBLANK(F9238),SUM(LEN(C9238),LEN(D9238))=0),AND(NOT(E9238="Unknown"),ISBLANK(J9238)),AND(NOT(O9238="Unknown"),ISBLANK(R9238))),"Missing Information", INDEX(Table15[Entire Service Line Classification], MATCH(SUMIFS(Table15[Unique ID],Table15[System-Owned Portion],E9238,Table15[If Material Anything Other than "Lead" in Column E,Was Material Ever Previously Lead?],G9238,Table15[Customer-Owned Portion],O9238),Table15[Unique ID],0),0)))</f>
        <v/>
      </c>
      <c r="X9238"/>
    </row>
    <row r="9239" spans="2:24" x14ac:dyDescent="0.35">
      <c r="B9239" s="146"/>
      <c r="C9239" s="31"/>
      <c r="D9239" s="31"/>
      <c r="E9239" s="44"/>
      <c r="F9239" s="43"/>
      <c r="G9239" s="84"/>
      <c r="H9239" s="31"/>
      <c r="I9239" s="31"/>
      <c r="J9239" s="84"/>
      <c r="K9239" s="31"/>
      <c r="L9239" s="31"/>
      <c r="M9239" s="169"/>
      <c r="N9239" s="148"/>
      <c r="O9239" s="106"/>
      <c r="P9239" s="43"/>
      <c r="Q9239" s="31"/>
      <c r="R9239" s="84"/>
      <c r="S9239" s="31"/>
      <c r="T9239" s="31"/>
      <c r="U9239" s="169"/>
      <c r="V9239" s="150"/>
      <c r="W9239" s="342" t="str" cm="1">
        <f t="array" ref="W9239">IF(SUM(LEN(B9239:V9239))=0,"",IF(OR(OR(ISBLANK(F9239),SUM(LEN(C9239),LEN(D9239))=0),AND(NOT(E9239="Unknown"),ISBLANK(J9239)),AND(NOT(O9239="Unknown"),ISBLANK(R9239))),"Missing Information", INDEX(Table15[Entire Service Line Classification], MATCH(SUMIFS(Table15[Unique ID],Table15[System-Owned Portion],E9239,Table15[If Material Anything Other than "Lead" in Column E,Was Material Ever Previously Lead?],G9239,Table15[Customer-Owned Portion],O9239),Table15[Unique ID],0),0)))</f>
        <v/>
      </c>
      <c r="X9239"/>
    </row>
    <row r="9240" spans="2:24" x14ac:dyDescent="0.35">
      <c r="B9240" s="146"/>
      <c r="C9240" s="31"/>
      <c r="D9240" s="31"/>
      <c r="E9240" s="44"/>
      <c r="F9240" s="43"/>
      <c r="G9240" s="84"/>
      <c r="H9240" s="31"/>
      <c r="I9240" s="31"/>
      <c r="J9240" s="84"/>
      <c r="K9240" s="31"/>
      <c r="L9240" s="31"/>
      <c r="M9240" s="169"/>
      <c r="N9240" s="148"/>
      <c r="O9240" s="106"/>
      <c r="P9240" s="43"/>
      <c r="Q9240" s="31"/>
      <c r="R9240" s="84"/>
      <c r="S9240" s="31"/>
      <c r="T9240" s="31"/>
      <c r="U9240" s="169"/>
      <c r="V9240" s="150"/>
      <c r="W9240" s="342" t="str" cm="1">
        <f t="array" ref="W9240">IF(SUM(LEN(B9240:V9240))=0,"",IF(OR(OR(ISBLANK(F9240),SUM(LEN(C9240),LEN(D9240))=0),AND(NOT(E9240="Unknown"),ISBLANK(J9240)),AND(NOT(O9240="Unknown"),ISBLANK(R9240))),"Missing Information", INDEX(Table15[Entire Service Line Classification], MATCH(SUMIFS(Table15[Unique ID],Table15[System-Owned Portion],E9240,Table15[If Material Anything Other than "Lead" in Column E,Was Material Ever Previously Lead?],G9240,Table15[Customer-Owned Portion],O9240),Table15[Unique ID],0),0)))</f>
        <v/>
      </c>
      <c r="X9240"/>
    </row>
    <row r="9241" spans="2:24" x14ac:dyDescent="0.35">
      <c r="B9241" s="146"/>
      <c r="C9241" s="31"/>
      <c r="D9241" s="31"/>
      <c r="E9241" s="44"/>
      <c r="F9241" s="43"/>
      <c r="G9241" s="84"/>
      <c r="H9241" s="31"/>
      <c r="I9241" s="31"/>
      <c r="J9241" s="84"/>
      <c r="K9241" s="31"/>
      <c r="L9241" s="31"/>
      <c r="M9241" s="169"/>
      <c r="N9241" s="148"/>
      <c r="O9241" s="106"/>
      <c r="P9241" s="43"/>
      <c r="Q9241" s="31"/>
      <c r="R9241" s="84"/>
      <c r="S9241" s="31"/>
      <c r="T9241" s="31"/>
      <c r="U9241" s="169"/>
      <c r="V9241" s="150"/>
      <c r="W9241" s="342" t="str" cm="1">
        <f t="array" ref="W9241">IF(SUM(LEN(B9241:V9241))=0,"",IF(OR(OR(ISBLANK(F9241),SUM(LEN(C9241),LEN(D9241))=0),AND(NOT(E9241="Unknown"),ISBLANK(J9241)),AND(NOT(O9241="Unknown"),ISBLANK(R9241))),"Missing Information", INDEX(Table15[Entire Service Line Classification], MATCH(SUMIFS(Table15[Unique ID],Table15[System-Owned Portion],E9241,Table15[If Material Anything Other than "Lead" in Column E,Was Material Ever Previously Lead?],G9241,Table15[Customer-Owned Portion],O9241),Table15[Unique ID],0),0)))</f>
        <v/>
      </c>
      <c r="X9241"/>
    </row>
    <row r="9242" spans="2:24" x14ac:dyDescent="0.35">
      <c r="B9242" s="146"/>
      <c r="C9242" s="31"/>
      <c r="D9242" s="31"/>
      <c r="E9242" s="44"/>
      <c r="F9242" s="43"/>
      <c r="G9242" s="84"/>
      <c r="H9242" s="31"/>
      <c r="I9242" s="31"/>
      <c r="J9242" s="84"/>
      <c r="K9242" s="31"/>
      <c r="L9242" s="31"/>
      <c r="M9242" s="169"/>
      <c r="N9242" s="148"/>
      <c r="O9242" s="106"/>
      <c r="P9242" s="43"/>
      <c r="Q9242" s="31"/>
      <c r="R9242" s="84"/>
      <c r="S9242" s="31"/>
      <c r="T9242" s="31"/>
      <c r="U9242" s="169"/>
      <c r="V9242" s="150"/>
      <c r="W9242" s="342" t="str" cm="1">
        <f t="array" ref="W9242">IF(SUM(LEN(B9242:V9242))=0,"",IF(OR(OR(ISBLANK(F9242),SUM(LEN(C9242),LEN(D9242))=0),AND(NOT(E9242="Unknown"),ISBLANK(J9242)),AND(NOT(O9242="Unknown"),ISBLANK(R9242))),"Missing Information", INDEX(Table15[Entire Service Line Classification], MATCH(SUMIFS(Table15[Unique ID],Table15[System-Owned Portion],E9242,Table15[If Material Anything Other than "Lead" in Column E,Was Material Ever Previously Lead?],G9242,Table15[Customer-Owned Portion],O9242),Table15[Unique ID],0),0)))</f>
        <v/>
      </c>
      <c r="X9242"/>
    </row>
    <row r="9243" spans="2:24" x14ac:dyDescent="0.35">
      <c r="B9243" s="146"/>
      <c r="C9243" s="31"/>
      <c r="D9243" s="31"/>
      <c r="E9243" s="44"/>
      <c r="F9243" s="43"/>
      <c r="G9243" s="84"/>
      <c r="H9243" s="31"/>
      <c r="I9243" s="31"/>
      <c r="J9243" s="84"/>
      <c r="K9243" s="31"/>
      <c r="L9243" s="31"/>
      <c r="M9243" s="169"/>
      <c r="N9243" s="148"/>
      <c r="O9243" s="106"/>
      <c r="P9243" s="43"/>
      <c r="Q9243" s="31"/>
      <c r="R9243" s="84"/>
      <c r="S9243" s="31"/>
      <c r="T9243" s="31"/>
      <c r="U9243" s="169"/>
      <c r="V9243" s="150"/>
      <c r="W9243" s="342" t="str" cm="1">
        <f t="array" ref="W9243">IF(SUM(LEN(B9243:V9243))=0,"",IF(OR(OR(ISBLANK(F9243),SUM(LEN(C9243),LEN(D9243))=0),AND(NOT(E9243="Unknown"),ISBLANK(J9243)),AND(NOT(O9243="Unknown"),ISBLANK(R9243))),"Missing Information", INDEX(Table15[Entire Service Line Classification], MATCH(SUMIFS(Table15[Unique ID],Table15[System-Owned Portion],E9243,Table15[If Material Anything Other than "Lead" in Column E,Was Material Ever Previously Lead?],G9243,Table15[Customer-Owned Portion],O9243),Table15[Unique ID],0),0)))</f>
        <v/>
      </c>
      <c r="X9243"/>
    </row>
    <row r="9244" spans="2:24" x14ac:dyDescent="0.35">
      <c r="B9244" s="146"/>
      <c r="C9244" s="31"/>
      <c r="D9244" s="31"/>
      <c r="E9244" s="44"/>
      <c r="F9244" s="43"/>
      <c r="G9244" s="84"/>
      <c r="H9244" s="31"/>
      <c r="I9244" s="31"/>
      <c r="J9244" s="84"/>
      <c r="K9244" s="31"/>
      <c r="L9244" s="31"/>
      <c r="M9244" s="169"/>
      <c r="N9244" s="148"/>
      <c r="O9244" s="106"/>
      <c r="P9244" s="43"/>
      <c r="Q9244" s="31"/>
      <c r="R9244" s="84"/>
      <c r="S9244" s="31"/>
      <c r="T9244" s="31"/>
      <c r="U9244" s="169"/>
      <c r="V9244" s="150"/>
      <c r="W9244" s="342" t="str" cm="1">
        <f t="array" ref="W9244">IF(SUM(LEN(B9244:V9244))=0,"",IF(OR(OR(ISBLANK(F9244),SUM(LEN(C9244),LEN(D9244))=0),AND(NOT(E9244="Unknown"),ISBLANK(J9244)),AND(NOT(O9244="Unknown"),ISBLANK(R9244))),"Missing Information", INDEX(Table15[Entire Service Line Classification], MATCH(SUMIFS(Table15[Unique ID],Table15[System-Owned Portion],E9244,Table15[If Material Anything Other than "Lead" in Column E,Was Material Ever Previously Lead?],G9244,Table15[Customer-Owned Portion],O9244),Table15[Unique ID],0),0)))</f>
        <v/>
      </c>
      <c r="X9244"/>
    </row>
    <row r="9245" spans="2:24" x14ac:dyDescent="0.35">
      <c r="B9245" s="146"/>
      <c r="C9245" s="31"/>
      <c r="D9245" s="31"/>
      <c r="E9245" s="44"/>
      <c r="F9245" s="43"/>
      <c r="G9245" s="84"/>
      <c r="H9245" s="31"/>
      <c r="I9245" s="31"/>
      <c r="J9245" s="84"/>
      <c r="K9245" s="31"/>
      <c r="L9245" s="31"/>
      <c r="M9245" s="169"/>
      <c r="N9245" s="148"/>
      <c r="O9245" s="106"/>
      <c r="P9245" s="43"/>
      <c r="Q9245" s="31"/>
      <c r="R9245" s="84"/>
      <c r="S9245" s="31"/>
      <c r="T9245" s="31"/>
      <c r="U9245" s="169"/>
      <c r="V9245" s="150"/>
      <c r="W9245" s="342" t="str" cm="1">
        <f t="array" ref="W9245">IF(SUM(LEN(B9245:V9245))=0,"",IF(OR(OR(ISBLANK(F9245),SUM(LEN(C9245),LEN(D9245))=0),AND(NOT(E9245="Unknown"),ISBLANK(J9245)),AND(NOT(O9245="Unknown"),ISBLANK(R9245))),"Missing Information", INDEX(Table15[Entire Service Line Classification], MATCH(SUMIFS(Table15[Unique ID],Table15[System-Owned Portion],E9245,Table15[If Material Anything Other than "Lead" in Column E,Was Material Ever Previously Lead?],G9245,Table15[Customer-Owned Portion],O9245),Table15[Unique ID],0),0)))</f>
        <v/>
      </c>
      <c r="X9245"/>
    </row>
    <row r="9246" spans="2:24" x14ac:dyDescent="0.35">
      <c r="B9246" s="146"/>
      <c r="C9246" s="31"/>
      <c r="D9246" s="31"/>
      <c r="E9246" s="44"/>
      <c r="F9246" s="43"/>
      <c r="G9246" s="84"/>
      <c r="H9246" s="31"/>
      <c r="I9246" s="31"/>
      <c r="J9246" s="84"/>
      <c r="K9246" s="31"/>
      <c r="L9246" s="31"/>
      <c r="M9246" s="169"/>
      <c r="N9246" s="148"/>
      <c r="O9246" s="106"/>
      <c r="P9246" s="43"/>
      <c r="Q9246" s="31"/>
      <c r="R9246" s="84"/>
      <c r="S9246" s="31"/>
      <c r="T9246" s="31"/>
      <c r="U9246" s="169"/>
      <c r="V9246" s="150"/>
      <c r="W9246" s="342" t="str" cm="1">
        <f t="array" ref="W9246">IF(SUM(LEN(B9246:V9246))=0,"",IF(OR(OR(ISBLANK(F9246),SUM(LEN(C9246),LEN(D9246))=0),AND(NOT(E9246="Unknown"),ISBLANK(J9246)),AND(NOT(O9246="Unknown"),ISBLANK(R9246))),"Missing Information", INDEX(Table15[Entire Service Line Classification], MATCH(SUMIFS(Table15[Unique ID],Table15[System-Owned Portion],E9246,Table15[If Material Anything Other than "Lead" in Column E,Was Material Ever Previously Lead?],G9246,Table15[Customer-Owned Portion],O9246),Table15[Unique ID],0),0)))</f>
        <v/>
      </c>
      <c r="X9246"/>
    </row>
    <row r="9247" spans="2:24" x14ac:dyDescent="0.35">
      <c r="B9247" s="146"/>
      <c r="C9247" s="31"/>
      <c r="D9247" s="31"/>
      <c r="E9247" s="44"/>
      <c r="F9247" s="43"/>
      <c r="G9247" s="84"/>
      <c r="H9247" s="31"/>
      <c r="I9247" s="31"/>
      <c r="J9247" s="84"/>
      <c r="K9247" s="31"/>
      <c r="L9247" s="31"/>
      <c r="M9247" s="169"/>
      <c r="N9247" s="148"/>
      <c r="O9247" s="106"/>
      <c r="P9247" s="43"/>
      <c r="Q9247" s="31"/>
      <c r="R9247" s="84"/>
      <c r="S9247" s="31"/>
      <c r="T9247" s="31"/>
      <c r="U9247" s="169"/>
      <c r="V9247" s="150"/>
      <c r="W9247" s="342" t="str" cm="1">
        <f t="array" ref="W9247">IF(SUM(LEN(B9247:V9247))=0,"",IF(OR(OR(ISBLANK(F9247),SUM(LEN(C9247),LEN(D9247))=0),AND(NOT(E9247="Unknown"),ISBLANK(J9247)),AND(NOT(O9247="Unknown"),ISBLANK(R9247))),"Missing Information", INDEX(Table15[Entire Service Line Classification], MATCH(SUMIFS(Table15[Unique ID],Table15[System-Owned Portion],E9247,Table15[If Material Anything Other than "Lead" in Column E,Was Material Ever Previously Lead?],G9247,Table15[Customer-Owned Portion],O9247),Table15[Unique ID],0),0)))</f>
        <v/>
      </c>
      <c r="X9247"/>
    </row>
    <row r="9248" spans="2:24" x14ac:dyDescent="0.35">
      <c r="B9248" s="146"/>
      <c r="C9248" s="31"/>
      <c r="D9248" s="31"/>
      <c r="E9248" s="44"/>
      <c r="F9248" s="43"/>
      <c r="G9248" s="84"/>
      <c r="H9248" s="31"/>
      <c r="I9248" s="31"/>
      <c r="J9248" s="84"/>
      <c r="K9248" s="31"/>
      <c r="L9248" s="31"/>
      <c r="M9248" s="169"/>
      <c r="N9248" s="148"/>
      <c r="O9248" s="106"/>
      <c r="P9248" s="43"/>
      <c r="Q9248" s="31"/>
      <c r="R9248" s="84"/>
      <c r="S9248" s="31"/>
      <c r="T9248" s="31"/>
      <c r="U9248" s="169"/>
      <c r="V9248" s="150"/>
      <c r="W9248" s="342" t="str" cm="1">
        <f t="array" ref="W9248">IF(SUM(LEN(B9248:V9248))=0,"",IF(OR(OR(ISBLANK(F9248),SUM(LEN(C9248),LEN(D9248))=0),AND(NOT(E9248="Unknown"),ISBLANK(J9248)),AND(NOT(O9248="Unknown"),ISBLANK(R9248))),"Missing Information", INDEX(Table15[Entire Service Line Classification], MATCH(SUMIFS(Table15[Unique ID],Table15[System-Owned Portion],E9248,Table15[If Material Anything Other than "Lead" in Column E,Was Material Ever Previously Lead?],G9248,Table15[Customer-Owned Portion],O9248),Table15[Unique ID],0),0)))</f>
        <v/>
      </c>
      <c r="X9248"/>
    </row>
    <row r="9249" spans="2:24" x14ac:dyDescent="0.35">
      <c r="B9249" s="146"/>
      <c r="C9249" s="31"/>
      <c r="D9249" s="31"/>
      <c r="E9249" s="44"/>
      <c r="F9249" s="43"/>
      <c r="G9249" s="84"/>
      <c r="H9249" s="31"/>
      <c r="I9249" s="31"/>
      <c r="J9249" s="84"/>
      <c r="K9249" s="31"/>
      <c r="L9249" s="31"/>
      <c r="M9249" s="169"/>
      <c r="N9249" s="148"/>
      <c r="O9249" s="106"/>
      <c r="P9249" s="43"/>
      <c r="Q9249" s="31"/>
      <c r="R9249" s="84"/>
      <c r="S9249" s="31"/>
      <c r="T9249" s="31"/>
      <c r="U9249" s="169"/>
      <c r="V9249" s="150"/>
      <c r="W9249" s="342" t="str" cm="1">
        <f t="array" ref="W9249">IF(SUM(LEN(B9249:V9249))=0,"",IF(OR(OR(ISBLANK(F9249),SUM(LEN(C9249),LEN(D9249))=0),AND(NOT(E9249="Unknown"),ISBLANK(J9249)),AND(NOT(O9249="Unknown"),ISBLANK(R9249))),"Missing Information", INDEX(Table15[Entire Service Line Classification], MATCH(SUMIFS(Table15[Unique ID],Table15[System-Owned Portion],E9249,Table15[If Material Anything Other than "Lead" in Column E,Was Material Ever Previously Lead?],G9249,Table15[Customer-Owned Portion],O9249),Table15[Unique ID],0),0)))</f>
        <v/>
      </c>
      <c r="X9249"/>
    </row>
    <row r="9250" spans="2:24" x14ac:dyDescent="0.35">
      <c r="B9250" s="146"/>
      <c r="C9250" s="31"/>
      <c r="D9250" s="31"/>
      <c r="E9250" s="44"/>
      <c r="F9250" s="43"/>
      <c r="G9250" s="84"/>
      <c r="H9250" s="31"/>
      <c r="I9250" s="31"/>
      <c r="J9250" s="84"/>
      <c r="K9250" s="31"/>
      <c r="L9250" s="31"/>
      <c r="M9250" s="169"/>
      <c r="N9250" s="148"/>
      <c r="O9250" s="106"/>
      <c r="P9250" s="43"/>
      <c r="Q9250" s="31"/>
      <c r="R9250" s="84"/>
      <c r="S9250" s="31"/>
      <c r="T9250" s="31"/>
      <c r="U9250" s="169"/>
      <c r="V9250" s="150"/>
      <c r="W9250" s="342" t="str" cm="1">
        <f t="array" ref="W9250">IF(SUM(LEN(B9250:V9250))=0,"",IF(OR(OR(ISBLANK(F9250),SUM(LEN(C9250),LEN(D9250))=0),AND(NOT(E9250="Unknown"),ISBLANK(J9250)),AND(NOT(O9250="Unknown"),ISBLANK(R9250))),"Missing Information", INDEX(Table15[Entire Service Line Classification], MATCH(SUMIFS(Table15[Unique ID],Table15[System-Owned Portion],E9250,Table15[If Material Anything Other than "Lead" in Column E,Was Material Ever Previously Lead?],G9250,Table15[Customer-Owned Portion],O9250),Table15[Unique ID],0),0)))</f>
        <v/>
      </c>
      <c r="X9250"/>
    </row>
    <row r="9251" spans="2:24" x14ac:dyDescent="0.35">
      <c r="B9251" s="146"/>
      <c r="C9251" s="31"/>
      <c r="D9251" s="31"/>
      <c r="E9251" s="44"/>
      <c r="F9251" s="43"/>
      <c r="G9251" s="84"/>
      <c r="H9251" s="31"/>
      <c r="I9251" s="31"/>
      <c r="J9251" s="84"/>
      <c r="K9251" s="31"/>
      <c r="L9251" s="31"/>
      <c r="M9251" s="169"/>
      <c r="N9251" s="148"/>
      <c r="O9251" s="106"/>
      <c r="P9251" s="43"/>
      <c r="Q9251" s="31"/>
      <c r="R9251" s="84"/>
      <c r="S9251" s="31"/>
      <c r="T9251" s="31"/>
      <c r="U9251" s="169"/>
      <c r="V9251" s="150"/>
      <c r="W9251" s="342" t="str" cm="1">
        <f t="array" ref="W9251">IF(SUM(LEN(B9251:V9251))=0,"",IF(OR(OR(ISBLANK(F9251),SUM(LEN(C9251),LEN(D9251))=0),AND(NOT(E9251="Unknown"),ISBLANK(J9251)),AND(NOT(O9251="Unknown"),ISBLANK(R9251))),"Missing Information", INDEX(Table15[Entire Service Line Classification], MATCH(SUMIFS(Table15[Unique ID],Table15[System-Owned Portion],E9251,Table15[If Material Anything Other than "Lead" in Column E,Was Material Ever Previously Lead?],G9251,Table15[Customer-Owned Portion],O9251),Table15[Unique ID],0),0)))</f>
        <v/>
      </c>
      <c r="X9251"/>
    </row>
    <row r="9252" spans="2:24" x14ac:dyDescent="0.35">
      <c r="B9252" s="146"/>
      <c r="C9252" s="31"/>
      <c r="D9252" s="31"/>
      <c r="E9252" s="44"/>
      <c r="F9252" s="43"/>
      <c r="G9252" s="84"/>
      <c r="H9252" s="31"/>
      <c r="I9252" s="31"/>
      <c r="J9252" s="84"/>
      <c r="K9252" s="31"/>
      <c r="L9252" s="31"/>
      <c r="M9252" s="169"/>
      <c r="N9252" s="148"/>
      <c r="O9252" s="106"/>
      <c r="P9252" s="43"/>
      <c r="Q9252" s="31"/>
      <c r="R9252" s="84"/>
      <c r="S9252" s="31"/>
      <c r="T9252" s="31"/>
      <c r="U9252" s="169"/>
      <c r="V9252" s="150"/>
      <c r="W9252" s="342" t="str" cm="1">
        <f t="array" ref="W9252">IF(SUM(LEN(B9252:V9252))=0,"",IF(OR(OR(ISBLANK(F9252),SUM(LEN(C9252),LEN(D9252))=0),AND(NOT(E9252="Unknown"),ISBLANK(J9252)),AND(NOT(O9252="Unknown"),ISBLANK(R9252))),"Missing Information", INDEX(Table15[Entire Service Line Classification], MATCH(SUMIFS(Table15[Unique ID],Table15[System-Owned Portion],E9252,Table15[If Material Anything Other than "Lead" in Column E,Was Material Ever Previously Lead?],G9252,Table15[Customer-Owned Portion],O9252),Table15[Unique ID],0),0)))</f>
        <v/>
      </c>
      <c r="X9252"/>
    </row>
    <row r="9253" spans="2:24" x14ac:dyDescent="0.35">
      <c r="B9253" s="146"/>
      <c r="C9253" s="31"/>
      <c r="D9253" s="31"/>
      <c r="E9253" s="44"/>
      <c r="F9253" s="43"/>
      <c r="G9253" s="84"/>
      <c r="H9253" s="31"/>
      <c r="I9253" s="31"/>
      <c r="J9253" s="84"/>
      <c r="K9253" s="31"/>
      <c r="L9253" s="31"/>
      <c r="M9253" s="169"/>
      <c r="N9253" s="148"/>
      <c r="O9253" s="106"/>
      <c r="P9253" s="43"/>
      <c r="Q9253" s="31"/>
      <c r="R9253" s="84"/>
      <c r="S9253" s="31"/>
      <c r="T9253" s="31"/>
      <c r="U9253" s="169"/>
      <c r="V9253" s="150"/>
      <c r="W9253" s="342" t="str" cm="1">
        <f t="array" ref="W9253">IF(SUM(LEN(B9253:V9253))=0,"",IF(OR(OR(ISBLANK(F9253),SUM(LEN(C9253),LEN(D9253))=0),AND(NOT(E9253="Unknown"),ISBLANK(J9253)),AND(NOT(O9253="Unknown"),ISBLANK(R9253))),"Missing Information", INDEX(Table15[Entire Service Line Classification], MATCH(SUMIFS(Table15[Unique ID],Table15[System-Owned Portion],E9253,Table15[If Material Anything Other than "Lead" in Column E,Was Material Ever Previously Lead?],G9253,Table15[Customer-Owned Portion],O9253),Table15[Unique ID],0),0)))</f>
        <v/>
      </c>
      <c r="X9253"/>
    </row>
    <row r="9254" spans="2:24" x14ac:dyDescent="0.35">
      <c r="B9254" s="146"/>
      <c r="C9254" s="31"/>
      <c r="D9254" s="31"/>
      <c r="E9254" s="44"/>
      <c r="F9254" s="43"/>
      <c r="G9254" s="84"/>
      <c r="H9254" s="31"/>
      <c r="I9254" s="31"/>
      <c r="J9254" s="84"/>
      <c r="K9254" s="31"/>
      <c r="L9254" s="31"/>
      <c r="M9254" s="169"/>
      <c r="N9254" s="148"/>
      <c r="O9254" s="106"/>
      <c r="P9254" s="43"/>
      <c r="Q9254" s="31"/>
      <c r="R9254" s="84"/>
      <c r="S9254" s="31"/>
      <c r="T9254" s="31"/>
      <c r="U9254" s="169"/>
      <c r="V9254" s="150"/>
      <c r="W9254" s="342" t="str" cm="1">
        <f t="array" ref="W9254">IF(SUM(LEN(B9254:V9254))=0,"",IF(OR(OR(ISBLANK(F9254),SUM(LEN(C9254),LEN(D9254))=0),AND(NOT(E9254="Unknown"),ISBLANK(J9254)),AND(NOT(O9254="Unknown"),ISBLANK(R9254))),"Missing Information", INDEX(Table15[Entire Service Line Classification], MATCH(SUMIFS(Table15[Unique ID],Table15[System-Owned Portion],E9254,Table15[If Material Anything Other than "Lead" in Column E,Was Material Ever Previously Lead?],G9254,Table15[Customer-Owned Portion],O9254),Table15[Unique ID],0),0)))</f>
        <v/>
      </c>
      <c r="X9254"/>
    </row>
    <row r="9255" spans="2:24" x14ac:dyDescent="0.35">
      <c r="B9255" s="146"/>
      <c r="C9255" s="31"/>
      <c r="D9255" s="31"/>
      <c r="E9255" s="44"/>
      <c r="F9255" s="43"/>
      <c r="G9255" s="84"/>
      <c r="H9255" s="31"/>
      <c r="I9255" s="31"/>
      <c r="J9255" s="84"/>
      <c r="K9255" s="31"/>
      <c r="L9255" s="31"/>
      <c r="M9255" s="169"/>
      <c r="N9255" s="148"/>
      <c r="O9255" s="106"/>
      <c r="P9255" s="43"/>
      <c r="Q9255" s="31"/>
      <c r="R9255" s="84"/>
      <c r="S9255" s="31"/>
      <c r="T9255" s="31"/>
      <c r="U9255" s="169"/>
      <c r="V9255" s="150"/>
      <c r="W9255" s="342" t="str" cm="1">
        <f t="array" ref="W9255">IF(SUM(LEN(B9255:V9255))=0,"",IF(OR(OR(ISBLANK(F9255),SUM(LEN(C9255),LEN(D9255))=0),AND(NOT(E9255="Unknown"),ISBLANK(J9255)),AND(NOT(O9255="Unknown"),ISBLANK(R9255))),"Missing Information", INDEX(Table15[Entire Service Line Classification], MATCH(SUMIFS(Table15[Unique ID],Table15[System-Owned Portion],E9255,Table15[If Material Anything Other than "Lead" in Column E,Was Material Ever Previously Lead?],G9255,Table15[Customer-Owned Portion],O9255),Table15[Unique ID],0),0)))</f>
        <v/>
      </c>
      <c r="X9255"/>
    </row>
    <row r="9256" spans="2:24" x14ac:dyDescent="0.35">
      <c r="B9256" s="146"/>
      <c r="C9256" s="31"/>
      <c r="D9256" s="31"/>
      <c r="E9256" s="44"/>
      <c r="F9256" s="43"/>
      <c r="G9256" s="84"/>
      <c r="H9256" s="31"/>
      <c r="I9256" s="31"/>
      <c r="J9256" s="84"/>
      <c r="K9256" s="31"/>
      <c r="L9256" s="31"/>
      <c r="M9256" s="169"/>
      <c r="N9256" s="148"/>
      <c r="O9256" s="106"/>
      <c r="P9256" s="43"/>
      <c r="Q9256" s="31"/>
      <c r="R9256" s="84"/>
      <c r="S9256" s="31"/>
      <c r="T9256" s="31"/>
      <c r="U9256" s="169"/>
      <c r="V9256" s="150"/>
      <c r="W9256" s="342" t="str" cm="1">
        <f t="array" ref="W9256">IF(SUM(LEN(B9256:V9256))=0,"",IF(OR(OR(ISBLANK(F9256),SUM(LEN(C9256),LEN(D9256))=0),AND(NOT(E9256="Unknown"),ISBLANK(J9256)),AND(NOT(O9256="Unknown"),ISBLANK(R9256))),"Missing Information", INDEX(Table15[Entire Service Line Classification], MATCH(SUMIFS(Table15[Unique ID],Table15[System-Owned Portion],E9256,Table15[If Material Anything Other than "Lead" in Column E,Was Material Ever Previously Lead?],G9256,Table15[Customer-Owned Portion],O9256),Table15[Unique ID],0),0)))</f>
        <v/>
      </c>
      <c r="X9256"/>
    </row>
    <row r="9257" spans="2:24" x14ac:dyDescent="0.35">
      <c r="B9257" s="146"/>
      <c r="C9257" s="31"/>
      <c r="D9257" s="31"/>
      <c r="E9257" s="44"/>
      <c r="F9257" s="43"/>
      <c r="G9257" s="84"/>
      <c r="H9257" s="31"/>
      <c r="I9257" s="31"/>
      <c r="J9257" s="84"/>
      <c r="K9257" s="31"/>
      <c r="L9257" s="31"/>
      <c r="M9257" s="169"/>
      <c r="N9257" s="148"/>
      <c r="O9257" s="106"/>
      <c r="P9257" s="43"/>
      <c r="Q9257" s="31"/>
      <c r="R9257" s="84"/>
      <c r="S9257" s="31"/>
      <c r="T9257" s="31"/>
      <c r="U9257" s="169"/>
      <c r="V9257" s="150"/>
      <c r="W9257" s="342" t="str" cm="1">
        <f t="array" ref="W9257">IF(SUM(LEN(B9257:V9257))=0,"",IF(OR(OR(ISBLANK(F9257),SUM(LEN(C9257),LEN(D9257))=0),AND(NOT(E9257="Unknown"),ISBLANK(J9257)),AND(NOT(O9257="Unknown"),ISBLANK(R9257))),"Missing Information", INDEX(Table15[Entire Service Line Classification], MATCH(SUMIFS(Table15[Unique ID],Table15[System-Owned Portion],E9257,Table15[If Material Anything Other than "Lead" in Column E,Was Material Ever Previously Lead?],G9257,Table15[Customer-Owned Portion],O9257),Table15[Unique ID],0),0)))</f>
        <v/>
      </c>
      <c r="X9257"/>
    </row>
    <row r="9258" spans="2:24" x14ac:dyDescent="0.35">
      <c r="B9258" s="146"/>
      <c r="C9258" s="31"/>
      <c r="D9258" s="31"/>
      <c r="E9258" s="44"/>
      <c r="F9258" s="43"/>
      <c r="G9258" s="84"/>
      <c r="H9258" s="31"/>
      <c r="I9258" s="31"/>
      <c r="J9258" s="84"/>
      <c r="K9258" s="31"/>
      <c r="L9258" s="31"/>
      <c r="M9258" s="169"/>
      <c r="N9258" s="148"/>
      <c r="O9258" s="106"/>
      <c r="P9258" s="43"/>
      <c r="Q9258" s="31"/>
      <c r="R9258" s="84"/>
      <c r="S9258" s="31"/>
      <c r="T9258" s="31"/>
      <c r="U9258" s="169"/>
      <c r="V9258" s="150"/>
      <c r="W9258" s="342" t="str" cm="1">
        <f t="array" ref="W9258">IF(SUM(LEN(B9258:V9258))=0,"",IF(OR(OR(ISBLANK(F9258),SUM(LEN(C9258),LEN(D9258))=0),AND(NOT(E9258="Unknown"),ISBLANK(J9258)),AND(NOT(O9258="Unknown"),ISBLANK(R9258))),"Missing Information", INDEX(Table15[Entire Service Line Classification], MATCH(SUMIFS(Table15[Unique ID],Table15[System-Owned Portion],E9258,Table15[If Material Anything Other than "Lead" in Column E,Was Material Ever Previously Lead?],G9258,Table15[Customer-Owned Portion],O9258),Table15[Unique ID],0),0)))</f>
        <v/>
      </c>
      <c r="X9258"/>
    </row>
    <row r="9259" spans="2:24" x14ac:dyDescent="0.35">
      <c r="B9259" s="146"/>
      <c r="C9259" s="31"/>
      <c r="D9259" s="31"/>
      <c r="E9259" s="44"/>
      <c r="F9259" s="43"/>
      <c r="G9259" s="84"/>
      <c r="H9259" s="31"/>
      <c r="I9259" s="31"/>
      <c r="J9259" s="84"/>
      <c r="K9259" s="31"/>
      <c r="L9259" s="31"/>
      <c r="M9259" s="169"/>
      <c r="N9259" s="148"/>
      <c r="O9259" s="106"/>
      <c r="P9259" s="43"/>
      <c r="Q9259" s="31"/>
      <c r="R9259" s="84"/>
      <c r="S9259" s="31"/>
      <c r="T9259" s="31"/>
      <c r="U9259" s="169"/>
      <c r="V9259" s="150"/>
      <c r="W9259" s="342" t="str" cm="1">
        <f t="array" ref="W9259">IF(SUM(LEN(B9259:V9259))=0,"",IF(OR(OR(ISBLANK(F9259),SUM(LEN(C9259),LEN(D9259))=0),AND(NOT(E9259="Unknown"),ISBLANK(J9259)),AND(NOT(O9259="Unknown"),ISBLANK(R9259))),"Missing Information", INDEX(Table15[Entire Service Line Classification], MATCH(SUMIFS(Table15[Unique ID],Table15[System-Owned Portion],E9259,Table15[If Material Anything Other than "Lead" in Column E,Was Material Ever Previously Lead?],G9259,Table15[Customer-Owned Portion],O9259),Table15[Unique ID],0),0)))</f>
        <v/>
      </c>
      <c r="X9259"/>
    </row>
    <row r="9260" spans="2:24" x14ac:dyDescent="0.35">
      <c r="B9260" s="146"/>
      <c r="C9260" s="31"/>
      <c r="D9260" s="31"/>
      <c r="E9260" s="44"/>
      <c r="F9260" s="43"/>
      <c r="G9260" s="84"/>
      <c r="H9260" s="31"/>
      <c r="I9260" s="31"/>
      <c r="J9260" s="84"/>
      <c r="K9260" s="31"/>
      <c r="L9260" s="31"/>
      <c r="M9260" s="169"/>
      <c r="N9260" s="148"/>
      <c r="O9260" s="106"/>
      <c r="P9260" s="43"/>
      <c r="Q9260" s="31"/>
      <c r="R9260" s="84"/>
      <c r="S9260" s="31"/>
      <c r="T9260" s="31"/>
      <c r="U9260" s="169"/>
      <c r="V9260" s="150"/>
      <c r="W9260" s="342" t="str" cm="1">
        <f t="array" ref="W9260">IF(SUM(LEN(B9260:V9260))=0,"",IF(OR(OR(ISBLANK(F9260),SUM(LEN(C9260),LEN(D9260))=0),AND(NOT(E9260="Unknown"),ISBLANK(J9260)),AND(NOT(O9260="Unknown"),ISBLANK(R9260))),"Missing Information", INDEX(Table15[Entire Service Line Classification], MATCH(SUMIFS(Table15[Unique ID],Table15[System-Owned Portion],E9260,Table15[If Material Anything Other than "Lead" in Column E,Was Material Ever Previously Lead?],G9260,Table15[Customer-Owned Portion],O9260),Table15[Unique ID],0),0)))</f>
        <v/>
      </c>
      <c r="X9260"/>
    </row>
    <row r="9261" spans="2:24" x14ac:dyDescent="0.35">
      <c r="B9261" s="146"/>
      <c r="C9261" s="31"/>
      <c r="D9261" s="31"/>
      <c r="E9261" s="44"/>
      <c r="F9261" s="43"/>
      <c r="G9261" s="84"/>
      <c r="H9261" s="31"/>
      <c r="I9261" s="31"/>
      <c r="J9261" s="84"/>
      <c r="K9261" s="31"/>
      <c r="L9261" s="31"/>
      <c r="M9261" s="169"/>
      <c r="N9261" s="148"/>
      <c r="O9261" s="106"/>
      <c r="P9261" s="43"/>
      <c r="Q9261" s="31"/>
      <c r="R9261" s="84"/>
      <c r="S9261" s="31"/>
      <c r="T9261" s="31"/>
      <c r="U9261" s="169"/>
      <c r="V9261" s="150"/>
      <c r="W9261" s="342" t="str" cm="1">
        <f t="array" ref="W9261">IF(SUM(LEN(B9261:V9261))=0,"",IF(OR(OR(ISBLANK(F9261),SUM(LEN(C9261),LEN(D9261))=0),AND(NOT(E9261="Unknown"),ISBLANK(J9261)),AND(NOT(O9261="Unknown"),ISBLANK(R9261))),"Missing Information", INDEX(Table15[Entire Service Line Classification], MATCH(SUMIFS(Table15[Unique ID],Table15[System-Owned Portion],E9261,Table15[If Material Anything Other than "Lead" in Column E,Was Material Ever Previously Lead?],G9261,Table15[Customer-Owned Portion],O9261),Table15[Unique ID],0),0)))</f>
        <v/>
      </c>
      <c r="X9261"/>
    </row>
    <row r="9262" spans="2:24" x14ac:dyDescent="0.35">
      <c r="B9262" s="146"/>
      <c r="C9262" s="31"/>
      <c r="D9262" s="31"/>
      <c r="E9262" s="44"/>
      <c r="F9262" s="43"/>
      <c r="G9262" s="84"/>
      <c r="H9262" s="31"/>
      <c r="I9262" s="31"/>
      <c r="J9262" s="84"/>
      <c r="K9262" s="31"/>
      <c r="L9262" s="31"/>
      <c r="M9262" s="169"/>
      <c r="N9262" s="148"/>
      <c r="O9262" s="106"/>
      <c r="P9262" s="43"/>
      <c r="Q9262" s="31"/>
      <c r="R9262" s="84"/>
      <c r="S9262" s="31"/>
      <c r="T9262" s="31"/>
      <c r="U9262" s="169"/>
      <c r="V9262" s="150"/>
      <c r="W9262" s="342" t="str" cm="1">
        <f t="array" ref="W9262">IF(SUM(LEN(B9262:V9262))=0,"",IF(OR(OR(ISBLANK(F9262),SUM(LEN(C9262),LEN(D9262))=0),AND(NOT(E9262="Unknown"),ISBLANK(J9262)),AND(NOT(O9262="Unknown"),ISBLANK(R9262))),"Missing Information", INDEX(Table15[Entire Service Line Classification], MATCH(SUMIFS(Table15[Unique ID],Table15[System-Owned Portion],E9262,Table15[If Material Anything Other than "Lead" in Column E,Was Material Ever Previously Lead?],G9262,Table15[Customer-Owned Portion],O9262),Table15[Unique ID],0),0)))</f>
        <v/>
      </c>
      <c r="X9262"/>
    </row>
    <row r="9263" spans="2:24" x14ac:dyDescent="0.35">
      <c r="B9263" s="146"/>
      <c r="C9263" s="31"/>
      <c r="D9263" s="31"/>
      <c r="E9263" s="44"/>
      <c r="F9263" s="43"/>
      <c r="G9263" s="84"/>
      <c r="H9263" s="31"/>
      <c r="I9263" s="31"/>
      <c r="J9263" s="84"/>
      <c r="K9263" s="31"/>
      <c r="L9263" s="31"/>
      <c r="M9263" s="169"/>
      <c r="N9263" s="148"/>
      <c r="O9263" s="106"/>
      <c r="P9263" s="43"/>
      <c r="Q9263" s="31"/>
      <c r="R9263" s="84"/>
      <c r="S9263" s="31"/>
      <c r="T9263" s="31"/>
      <c r="U9263" s="169"/>
      <c r="V9263" s="150"/>
      <c r="W9263" s="342" t="str" cm="1">
        <f t="array" ref="W9263">IF(SUM(LEN(B9263:V9263))=0,"",IF(OR(OR(ISBLANK(F9263),SUM(LEN(C9263),LEN(D9263))=0),AND(NOT(E9263="Unknown"),ISBLANK(J9263)),AND(NOT(O9263="Unknown"),ISBLANK(R9263))),"Missing Information", INDEX(Table15[Entire Service Line Classification], MATCH(SUMIFS(Table15[Unique ID],Table15[System-Owned Portion],E9263,Table15[If Material Anything Other than "Lead" in Column E,Was Material Ever Previously Lead?],G9263,Table15[Customer-Owned Portion],O9263),Table15[Unique ID],0),0)))</f>
        <v/>
      </c>
      <c r="X9263"/>
    </row>
    <row r="9264" spans="2:24" x14ac:dyDescent="0.35">
      <c r="B9264" s="146"/>
      <c r="C9264" s="31"/>
      <c r="D9264" s="31"/>
      <c r="E9264" s="44"/>
      <c r="F9264" s="43"/>
      <c r="G9264" s="84"/>
      <c r="H9264" s="31"/>
      <c r="I9264" s="31"/>
      <c r="J9264" s="84"/>
      <c r="K9264" s="31"/>
      <c r="L9264" s="31"/>
      <c r="M9264" s="169"/>
      <c r="N9264" s="148"/>
      <c r="O9264" s="106"/>
      <c r="P9264" s="43"/>
      <c r="Q9264" s="31"/>
      <c r="R9264" s="84"/>
      <c r="S9264" s="31"/>
      <c r="T9264" s="31"/>
      <c r="U9264" s="169"/>
      <c r="V9264" s="150"/>
      <c r="W9264" s="342" t="str" cm="1">
        <f t="array" ref="W9264">IF(SUM(LEN(B9264:V9264))=0,"",IF(OR(OR(ISBLANK(F9264),SUM(LEN(C9264),LEN(D9264))=0),AND(NOT(E9264="Unknown"),ISBLANK(J9264)),AND(NOT(O9264="Unknown"),ISBLANK(R9264))),"Missing Information", INDEX(Table15[Entire Service Line Classification], MATCH(SUMIFS(Table15[Unique ID],Table15[System-Owned Portion],E9264,Table15[If Material Anything Other than "Lead" in Column E,Was Material Ever Previously Lead?],G9264,Table15[Customer-Owned Portion],O9264),Table15[Unique ID],0),0)))</f>
        <v/>
      </c>
      <c r="X9264"/>
    </row>
    <row r="9265" spans="2:24" x14ac:dyDescent="0.35">
      <c r="B9265" s="146"/>
      <c r="C9265" s="31"/>
      <c r="D9265" s="31"/>
      <c r="E9265" s="44"/>
      <c r="F9265" s="43"/>
      <c r="G9265" s="84"/>
      <c r="H9265" s="31"/>
      <c r="I9265" s="31"/>
      <c r="J9265" s="84"/>
      <c r="K9265" s="31"/>
      <c r="L9265" s="31"/>
      <c r="M9265" s="169"/>
      <c r="N9265" s="148"/>
      <c r="O9265" s="106"/>
      <c r="P9265" s="43"/>
      <c r="Q9265" s="31"/>
      <c r="R9265" s="84"/>
      <c r="S9265" s="31"/>
      <c r="T9265" s="31"/>
      <c r="U9265" s="169"/>
      <c r="V9265" s="150"/>
      <c r="W9265" s="342" t="str" cm="1">
        <f t="array" ref="W9265">IF(SUM(LEN(B9265:V9265))=0,"",IF(OR(OR(ISBLANK(F9265),SUM(LEN(C9265),LEN(D9265))=0),AND(NOT(E9265="Unknown"),ISBLANK(J9265)),AND(NOT(O9265="Unknown"),ISBLANK(R9265))),"Missing Information", INDEX(Table15[Entire Service Line Classification], MATCH(SUMIFS(Table15[Unique ID],Table15[System-Owned Portion],E9265,Table15[If Material Anything Other than "Lead" in Column E,Was Material Ever Previously Lead?],G9265,Table15[Customer-Owned Portion],O9265),Table15[Unique ID],0),0)))</f>
        <v/>
      </c>
      <c r="X9265"/>
    </row>
    <row r="9266" spans="2:24" x14ac:dyDescent="0.35">
      <c r="B9266" s="146"/>
      <c r="C9266" s="31"/>
      <c r="D9266" s="31"/>
      <c r="E9266" s="44"/>
      <c r="F9266" s="43"/>
      <c r="G9266" s="84"/>
      <c r="H9266" s="31"/>
      <c r="I9266" s="31"/>
      <c r="J9266" s="84"/>
      <c r="K9266" s="31"/>
      <c r="L9266" s="31"/>
      <c r="M9266" s="169"/>
      <c r="N9266" s="148"/>
      <c r="O9266" s="106"/>
      <c r="P9266" s="43"/>
      <c r="Q9266" s="31"/>
      <c r="R9266" s="84"/>
      <c r="S9266" s="31"/>
      <c r="T9266" s="31"/>
      <c r="U9266" s="169"/>
      <c r="V9266" s="150"/>
      <c r="W9266" s="342" t="str" cm="1">
        <f t="array" ref="W9266">IF(SUM(LEN(B9266:V9266))=0,"",IF(OR(OR(ISBLANK(F9266),SUM(LEN(C9266),LEN(D9266))=0),AND(NOT(E9266="Unknown"),ISBLANK(J9266)),AND(NOT(O9266="Unknown"),ISBLANK(R9266))),"Missing Information", INDEX(Table15[Entire Service Line Classification], MATCH(SUMIFS(Table15[Unique ID],Table15[System-Owned Portion],E9266,Table15[If Material Anything Other than "Lead" in Column E,Was Material Ever Previously Lead?],G9266,Table15[Customer-Owned Portion],O9266),Table15[Unique ID],0),0)))</f>
        <v/>
      </c>
      <c r="X9266"/>
    </row>
    <row r="9267" spans="2:24" x14ac:dyDescent="0.35">
      <c r="B9267" s="146"/>
      <c r="C9267" s="31"/>
      <c r="D9267" s="31"/>
      <c r="E9267" s="44"/>
      <c r="F9267" s="43"/>
      <c r="G9267" s="84"/>
      <c r="H9267" s="31"/>
      <c r="I9267" s="31"/>
      <c r="J9267" s="84"/>
      <c r="K9267" s="31"/>
      <c r="L9267" s="31"/>
      <c r="M9267" s="169"/>
      <c r="N9267" s="148"/>
      <c r="O9267" s="106"/>
      <c r="P9267" s="43"/>
      <c r="Q9267" s="31"/>
      <c r="R9267" s="84"/>
      <c r="S9267" s="31"/>
      <c r="T9267" s="31"/>
      <c r="U9267" s="169"/>
      <c r="V9267" s="150"/>
      <c r="W9267" s="342" t="str" cm="1">
        <f t="array" ref="W9267">IF(SUM(LEN(B9267:V9267))=0,"",IF(OR(OR(ISBLANK(F9267),SUM(LEN(C9267),LEN(D9267))=0),AND(NOT(E9267="Unknown"),ISBLANK(J9267)),AND(NOT(O9267="Unknown"),ISBLANK(R9267))),"Missing Information", INDEX(Table15[Entire Service Line Classification], MATCH(SUMIFS(Table15[Unique ID],Table15[System-Owned Portion],E9267,Table15[If Material Anything Other than "Lead" in Column E,Was Material Ever Previously Lead?],G9267,Table15[Customer-Owned Portion],O9267),Table15[Unique ID],0),0)))</f>
        <v/>
      </c>
      <c r="X9267"/>
    </row>
    <row r="9268" spans="2:24" x14ac:dyDescent="0.35">
      <c r="B9268" s="146"/>
      <c r="C9268" s="31"/>
      <c r="D9268" s="31"/>
      <c r="E9268" s="44"/>
      <c r="F9268" s="43"/>
      <c r="G9268" s="84"/>
      <c r="H9268" s="31"/>
      <c r="I9268" s="31"/>
      <c r="J9268" s="84"/>
      <c r="K9268" s="31"/>
      <c r="L9268" s="31"/>
      <c r="M9268" s="169"/>
      <c r="N9268" s="148"/>
      <c r="O9268" s="106"/>
      <c r="P9268" s="43"/>
      <c r="Q9268" s="31"/>
      <c r="R9268" s="84"/>
      <c r="S9268" s="31"/>
      <c r="T9268" s="31"/>
      <c r="U9268" s="169"/>
      <c r="V9268" s="150"/>
      <c r="W9268" s="342" t="str" cm="1">
        <f t="array" ref="W9268">IF(SUM(LEN(B9268:V9268))=0,"",IF(OR(OR(ISBLANK(F9268),SUM(LEN(C9268),LEN(D9268))=0),AND(NOT(E9268="Unknown"),ISBLANK(J9268)),AND(NOT(O9268="Unknown"),ISBLANK(R9268))),"Missing Information", INDEX(Table15[Entire Service Line Classification], MATCH(SUMIFS(Table15[Unique ID],Table15[System-Owned Portion],E9268,Table15[If Material Anything Other than "Lead" in Column E,Was Material Ever Previously Lead?],G9268,Table15[Customer-Owned Portion],O9268),Table15[Unique ID],0),0)))</f>
        <v/>
      </c>
      <c r="X9268"/>
    </row>
    <row r="9269" spans="2:24" x14ac:dyDescent="0.35">
      <c r="B9269" s="146"/>
      <c r="C9269" s="31"/>
      <c r="D9269" s="31"/>
      <c r="E9269" s="44"/>
      <c r="F9269" s="43"/>
      <c r="G9269" s="84"/>
      <c r="H9269" s="31"/>
      <c r="I9269" s="31"/>
      <c r="J9269" s="84"/>
      <c r="K9269" s="31"/>
      <c r="L9269" s="31"/>
      <c r="M9269" s="169"/>
      <c r="N9269" s="148"/>
      <c r="O9269" s="106"/>
      <c r="P9269" s="43"/>
      <c r="Q9269" s="31"/>
      <c r="R9269" s="84"/>
      <c r="S9269" s="31"/>
      <c r="T9269" s="31"/>
      <c r="U9269" s="169"/>
      <c r="V9269" s="150"/>
      <c r="W9269" s="342" t="str" cm="1">
        <f t="array" ref="W9269">IF(SUM(LEN(B9269:V9269))=0,"",IF(OR(OR(ISBLANK(F9269),SUM(LEN(C9269),LEN(D9269))=0),AND(NOT(E9269="Unknown"),ISBLANK(J9269)),AND(NOT(O9269="Unknown"),ISBLANK(R9269))),"Missing Information", INDEX(Table15[Entire Service Line Classification], MATCH(SUMIFS(Table15[Unique ID],Table15[System-Owned Portion],E9269,Table15[If Material Anything Other than "Lead" in Column E,Was Material Ever Previously Lead?],G9269,Table15[Customer-Owned Portion],O9269),Table15[Unique ID],0),0)))</f>
        <v/>
      </c>
      <c r="X9269"/>
    </row>
    <row r="9270" spans="2:24" x14ac:dyDescent="0.35">
      <c r="B9270" s="146"/>
      <c r="C9270" s="31"/>
      <c r="D9270" s="31"/>
      <c r="E9270" s="44"/>
      <c r="F9270" s="43"/>
      <c r="G9270" s="84"/>
      <c r="H9270" s="31"/>
      <c r="I9270" s="31"/>
      <c r="J9270" s="84"/>
      <c r="K9270" s="31"/>
      <c r="L9270" s="31"/>
      <c r="M9270" s="169"/>
      <c r="N9270" s="148"/>
      <c r="O9270" s="106"/>
      <c r="P9270" s="43"/>
      <c r="Q9270" s="31"/>
      <c r="R9270" s="84"/>
      <c r="S9270" s="31"/>
      <c r="T9270" s="31"/>
      <c r="U9270" s="169"/>
      <c r="V9270" s="150"/>
      <c r="W9270" s="342" t="str" cm="1">
        <f t="array" ref="W9270">IF(SUM(LEN(B9270:V9270))=0,"",IF(OR(OR(ISBLANK(F9270),SUM(LEN(C9270),LEN(D9270))=0),AND(NOT(E9270="Unknown"),ISBLANK(J9270)),AND(NOT(O9270="Unknown"),ISBLANK(R9270))),"Missing Information", INDEX(Table15[Entire Service Line Classification], MATCH(SUMIFS(Table15[Unique ID],Table15[System-Owned Portion],E9270,Table15[If Material Anything Other than "Lead" in Column E,Was Material Ever Previously Lead?],G9270,Table15[Customer-Owned Portion],O9270),Table15[Unique ID],0),0)))</f>
        <v/>
      </c>
      <c r="X9270"/>
    </row>
    <row r="9271" spans="2:24" x14ac:dyDescent="0.35">
      <c r="B9271" s="146"/>
      <c r="C9271" s="31"/>
      <c r="D9271" s="31"/>
      <c r="E9271" s="44"/>
      <c r="F9271" s="43"/>
      <c r="G9271" s="84"/>
      <c r="H9271" s="31"/>
      <c r="I9271" s="31"/>
      <c r="J9271" s="84"/>
      <c r="K9271" s="31"/>
      <c r="L9271" s="31"/>
      <c r="M9271" s="169"/>
      <c r="N9271" s="148"/>
      <c r="O9271" s="106"/>
      <c r="P9271" s="43"/>
      <c r="Q9271" s="31"/>
      <c r="R9271" s="84"/>
      <c r="S9271" s="31"/>
      <c r="T9271" s="31"/>
      <c r="U9271" s="169"/>
      <c r="V9271" s="150"/>
      <c r="W9271" s="342" t="str" cm="1">
        <f t="array" ref="W9271">IF(SUM(LEN(B9271:V9271))=0,"",IF(OR(OR(ISBLANK(F9271),SUM(LEN(C9271),LEN(D9271))=0),AND(NOT(E9271="Unknown"),ISBLANK(J9271)),AND(NOT(O9271="Unknown"),ISBLANK(R9271))),"Missing Information", INDEX(Table15[Entire Service Line Classification], MATCH(SUMIFS(Table15[Unique ID],Table15[System-Owned Portion],E9271,Table15[If Material Anything Other than "Lead" in Column E,Was Material Ever Previously Lead?],G9271,Table15[Customer-Owned Portion],O9271),Table15[Unique ID],0),0)))</f>
        <v/>
      </c>
      <c r="X9271"/>
    </row>
    <row r="9272" spans="2:24" x14ac:dyDescent="0.35">
      <c r="B9272" s="146"/>
      <c r="C9272" s="31"/>
      <c r="D9272" s="31"/>
      <c r="E9272" s="44"/>
      <c r="F9272" s="43"/>
      <c r="G9272" s="84"/>
      <c r="H9272" s="31"/>
      <c r="I9272" s="31"/>
      <c r="J9272" s="84"/>
      <c r="K9272" s="31"/>
      <c r="L9272" s="31"/>
      <c r="M9272" s="169"/>
      <c r="N9272" s="148"/>
      <c r="O9272" s="106"/>
      <c r="P9272" s="43"/>
      <c r="Q9272" s="31"/>
      <c r="R9272" s="84"/>
      <c r="S9272" s="31"/>
      <c r="T9272" s="31"/>
      <c r="U9272" s="169"/>
      <c r="V9272" s="150"/>
      <c r="W9272" s="342" t="str" cm="1">
        <f t="array" ref="W9272">IF(SUM(LEN(B9272:V9272))=0,"",IF(OR(OR(ISBLANK(F9272),SUM(LEN(C9272),LEN(D9272))=0),AND(NOT(E9272="Unknown"),ISBLANK(J9272)),AND(NOT(O9272="Unknown"),ISBLANK(R9272))),"Missing Information", INDEX(Table15[Entire Service Line Classification], MATCH(SUMIFS(Table15[Unique ID],Table15[System-Owned Portion],E9272,Table15[If Material Anything Other than "Lead" in Column E,Was Material Ever Previously Lead?],G9272,Table15[Customer-Owned Portion],O9272),Table15[Unique ID],0),0)))</f>
        <v/>
      </c>
      <c r="X9272"/>
    </row>
    <row r="9273" spans="2:24" x14ac:dyDescent="0.35">
      <c r="B9273" s="146"/>
      <c r="C9273" s="31"/>
      <c r="D9273" s="31"/>
      <c r="E9273" s="44"/>
      <c r="F9273" s="43"/>
      <c r="G9273" s="84"/>
      <c r="H9273" s="31"/>
      <c r="I9273" s="31"/>
      <c r="J9273" s="84"/>
      <c r="K9273" s="31"/>
      <c r="L9273" s="31"/>
      <c r="M9273" s="169"/>
      <c r="N9273" s="148"/>
      <c r="O9273" s="106"/>
      <c r="P9273" s="43"/>
      <c r="Q9273" s="31"/>
      <c r="R9273" s="84"/>
      <c r="S9273" s="31"/>
      <c r="T9273" s="31"/>
      <c r="U9273" s="169"/>
      <c r="V9273" s="150"/>
      <c r="W9273" s="342" t="str" cm="1">
        <f t="array" ref="W9273">IF(SUM(LEN(B9273:V9273))=0,"",IF(OR(OR(ISBLANK(F9273),SUM(LEN(C9273),LEN(D9273))=0),AND(NOT(E9273="Unknown"),ISBLANK(J9273)),AND(NOT(O9273="Unknown"),ISBLANK(R9273))),"Missing Information", INDEX(Table15[Entire Service Line Classification], MATCH(SUMIFS(Table15[Unique ID],Table15[System-Owned Portion],E9273,Table15[If Material Anything Other than "Lead" in Column E,Was Material Ever Previously Lead?],G9273,Table15[Customer-Owned Portion],O9273),Table15[Unique ID],0),0)))</f>
        <v/>
      </c>
      <c r="X9273"/>
    </row>
    <row r="9274" spans="2:24" x14ac:dyDescent="0.35">
      <c r="B9274" s="146"/>
      <c r="C9274" s="31"/>
      <c r="D9274" s="31"/>
      <c r="E9274" s="44"/>
      <c r="F9274" s="43"/>
      <c r="G9274" s="84"/>
      <c r="H9274" s="31"/>
      <c r="I9274" s="31"/>
      <c r="J9274" s="84"/>
      <c r="K9274" s="31"/>
      <c r="L9274" s="31"/>
      <c r="M9274" s="169"/>
      <c r="N9274" s="148"/>
      <c r="O9274" s="106"/>
      <c r="P9274" s="43"/>
      <c r="Q9274" s="31"/>
      <c r="R9274" s="84"/>
      <c r="S9274" s="31"/>
      <c r="T9274" s="31"/>
      <c r="U9274" s="169"/>
      <c r="V9274" s="150"/>
      <c r="W9274" s="342" t="str" cm="1">
        <f t="array" ref="W9274">IF(SUM(LEN(B9274:V9274))=0,"",IF(OR(OR(ISBLANK(F9274),SUM(LEN(C9274),LEN(D9274))=0),AND(NOT(E9274="Unknown"),ISBLANK(J9274)),AND(NOT(O9274="Unknown"),ISBLANK(R9274))),"Missing Information", INDEX(Table15[Entire Service Line Classification], MATCH(SUMIFS(Table15[Unique ID],Table15[System-Owned Portion],E9274,Table15[If Material Anything Other than "Lead" in Column E,Was Material Ever Previously Lead?],G9274,Table15[Customer-Owned Portion],O9274),Table15[Unique ID],0),0)))</f>
        <v/>
      </c>
      <c r="X9274"/>
    </row>
    <row r="9275" spans="2:24" x14ac:dyDescent="0.35">
      <c r="B9275" s="146"/>
      <c r="C9275" s="31"/>
      <c r="D9275" s="31"/>
      <c r="E9275" s="44"/>
      <c r="F9275" s="43"/>
      <c r="G9275" s="84"/>
      <c r="H9275" s="31"/>
      <c r="I9275" s="31"/>
      <c r="J9275" s="84"/>
      <c r="K9275" s="31"/>
      <c r="L9275" s="31"/>
      <c r="M9275" s="169"/>
      <c r="N9275" s="148"/>
      <c r="O9275" s="106"/>
      <c r="P9275" s="43"/>
      <c r="Q9275" s="31"/>
      <c r="R9275" s="84"/>
      <c r="S9275" s="31"/>
      <c r="T9275" s="31"/>
      <c r="U9275" s="169"/>
      <c r="V9275" s="150"/>
      <c r="W9275" s="342" t="str" cm="1">
        <f t="array" ref="W9275">IF(SUM(LEN(B9275:V9275))=0,"",IF(OR(OR(ISBLANK(F9275),SUM(LEN(C9275),LEN(D9275))=0),AND(NOT(E9275="Unknown"),ISBLANK(J9275)),AND(NOT(O9275="Unknown"),ISBLANK(R9275))),"Missing Information", INDEX(Table15[Entire Service Line Classification], MATCH(SUMIFS(Table15[Unique ID],Table15[System-Owned Portion],E9275,Table15[If Material Anything Other than "Lead" in Column E,Was Material Ever Previously Lead?],G9275,Table15[Customer-Owned Portion],O9275),Table15[Unique ID],0),0)))</f>
        <v/>
      </c>
      <c r="X9275"/>
    </row>
    <row r="9276" spans="2:24" x14ac:dyDescent="0.35">
      <c r="B9276" s="146"/>
      <c r="C9276" s="31"/>
      <c r="D9276" s="31"/>
      <c r="E9276" s="44"/>
      <c r="F9276" s="43"/>
      <c r="G9276" s="84"/>
      <c r="H9276" s="31"/>
      <c r="I9276" s="31"/>
      <c r="J9276" s="84"/>
      <c r="K9276" s="31"/>
      <c r="L9276" s="31"/>
      <c r="M9276" s="169"/>
      <c r="N9276" s="148"/>
      <c r="O9276" s="106"/>
      <c r="P9276" s="43"/>
      <c r="Q9276" s="31"/>
      <c r="R9276" s="84"/>
      <c r="S9276" s="31"/>
      <c r="T9276" s="31"/>
      <c r="U9276" s="169"/>
      <c r="V9276" s="150"/>
      <c r="W9276" s="342" t="str" cm="1">
        <f t="array" ref="W9276">IF(SUM(LEN(B9276:V9276))=0,"",IF(OR(OR(ISBLANK(F9276),SUM(LEN(C9276),LEN(D9276))=0),AND(NOT(E9276="Unknown"),ISBLANK(J9276)),AND(NOT(O9276="Unknown"),ISBLANK(R9276))),"Missing Information", INDEX(Table15[Entire Service Line Classification], MATCH(SUMIFS(Table15[Unique ID],Table15[System-Owned Portion],E9276,Table15[If Material Anything Other than "Lead" in Column E,Was Material Ever Previously Lead?],G9276,Table15[Customer-Owned Portion],O9276),Table15[Unique ID],0),0)))</f>
        <v/>
      </c>
      <c r="X9276"/>
    </row>
    <row r="9277" spans="2:24" x14ac:dyDescent="0.35">
      <c r="B9277" s="146"/>
      <c r="C9277" s="31"/>
      <c r="D9277" s="31"/>
      <c r="E9277" s="44"/>
      <c r="F9277" s="43"/>
      <c r="G9277" s="84"/>
      <c r="H9277" s="31"/>
      <c r="I9277" s="31"/>
      <c r="J9277" s="84"/>
      <c r="K9277" s="31"/>
      <c r="L9277" s="31"/>
      <c r="M9277" s="169"/>
      <c r="N9277" s="148"/>
      <c r="O9277" s="106"/>
      <c r="P9277" s="43"/>
      <c r="Q9277" s="31"/>
      <c r="R9277" s="84"/>
      <c r="S9277" s="31"/>
      <c r="T9277" s="31"/>
      <c r="U9277" s="169"/>
      <c r="V9277" s="150"/>
      <c r="W9277" s="342" t="str" cm="1">
        <f t="array" ref="W9277">IF(SUM(LEN(B9277:V9277))=0,"",IF(OR(OR(ISBLANK(F9277),SUM(LEN(C9277),LEN(D9277))=0),AND(NOT(E9277="Unknown"),ISBLANK(J9277)),AND(NOT(O9277="Unknown"),ISBLANK(R9277))),"Missing Information", INDEX(Table15[Entire Service Line Classification], MATCH(SUMIFS(Table15[Unique ID],Table15[System-Owned Portion],E9277,Table15[If Material Anything Other than "Lead" in Column E,Was Material Ever Previously Lead?],G9277,Table15[Customer-Owned Portion],O9277),Table15[Unique ID],0),0)))</f>
        <v/>
      </c>
      <c r="X9277"/>
    </row>
    <row r="9278" spans="2:24" x14ac:dyDescent="0.35">
      <c r="B9278" s="146"/>
      <c r="C9278" s="31"/>
      <c r="D9278" s="31"/>
      <c r="E9278" s="44"/>
      <c r="F9278" s="43"/>
      <c r="G9278" s="84"/>
      <c r="H9278" s="31"/>
      <c r="I9278" s="31"/>
      <c r="J9278" s="84"/>
      <c r="K9278" s="31"/>
      <c r="L9278" s="31"/>
      <c r="M9278" s="169"/>
      <c r="N9278" s="148"/>
      <c r="O9278" s="106"/>
      <c r="P9278" s="43"/>
      <c r="Q9278" s="31"/>
      <c r="R9278" s="84"/>
      <c r="S9278" s="31"/>
      <c r="T9278" s="31"/>
      <c r="U9278" s="169"/>
      <c r="V9278" s="150"/>
      <c r="W9278" s="342" t="str" cm="1">
        <f t="array" ref="W9278">IF(SUM(LEN(B9278:V9278))=0,"",IF(OR(OR(ISBLANK(F9278),SUM(LEN(C9278),LEN(D9278))=0),AND(NOT(E9278="Unknown"),ISBLANK(J9278)),AND(NOT(O9278="Unknown"),ISBLANK(R9278))),"Missing Information", INDEX(Table15[Entire Service Line Classification], MATCH(SUMIFS(Table15[Unique ID],Table15[System-Owned Portion],E9278,Table15[If Material Anything Other than "Lead" in Column E,Was Material Ever Previously Lead?],G9278,Table15[Customer-Owned Portion],O9278),Table15[Unique ID],0),0)))</f>
        <v/>
      </c>
      <c r="X9278"/>
    </row>
    <row r="9279" spans="2:24" x14ac:dyDescent="0.35">
      <c r="B9279" s="146"/>
      <c r="C9279" s="31"/>
      <c r="D9279" s="31"/>
      <c r="E9279" s="44"/>
      <c r="F9279" s="43"/>
      <c r="G9279" s="84"/>
      <c r="H9279" s="31"/>
      <c r="I9279" s="31"/>
      <c r="J9279" s="84"/>
      <c r="K9279" s="31"/>
      <c r="L9279" s="31"/>
      <c r="M9279" s="169"/>
      <c r="N9279" s="148"/>
      <c r="O9279" s="106"/>
      <c r="P9279" s="43"/>
      <c r="Q9279" s="31"/>
      <c r="R9279" s="84"/>
      <c r="S9279" s="31"/>
      <c r="T9279" s="31"/>
      <c r="U9279" s="169"/>
      <c r="V9279" s="150"/>
      <c r="W9279" s="342" t="str" cm="1">
        <f t="array" ref="W9279">IF(SUM(LEN(B9279:V9279))=0,"",IF(OR(OR(ISBLANK(F9279),SUM(LEN(C9279),LEN(D9279))=0),AND(NOT(E9279="Unknown"),ISBLANK(J9279)),AND(NOT(O9279="Unknown"),ISBLANK(R9279))),"Missing Information", INDEX(Table15[Entire Service Line Classification], MATCH(SUMIFS(Table15[Unique ID],Table15[System-Owned Portion],E9279,Table15[If Material Anything Other than "Lead" in Column E,Was Material Ever Previously Lead?],G9279,Table15[Customer-Owned Portion],O9279),Table15[Unique ID],0),0)))</f>
        <v/>
      </c>
      <c r="X9279"/>
    </row>
    <row r="9280" spans="2:24" x14ac:dyDescent="0.35">
      <c r="B9280" s="146"/>
      <c r="C9280" s="31"/>
      <c r="D9280" s="31"/>
      <c r="E9280" s="44"/>
      <c r="F9280" s="43"/>
      <c r="G9280" s="84"/>
      <c r="H9280" s="31"/>
      <c r="I9280" s="31"/>
      <c r="J9280" s="84"/>
      <c r="K9280" s="31"/>
      <c r="L9280" s="31"/>
      <c r="M9280" s="169"/>
      <c r="N9280" s="148"/>
      <c r="O9280" s="106"/>
      <c r="P9280" s="43"/>
      <c r="Q9280" s="31"/>
      <c r="R9280" s="84"/>
      <c r="S9280" s="31"/>
      <c r="T9280" s="31"/>
      <c r="U9280" s="169"/>
      <c r="V9280" s="150"/>
      <c r="W9280" s="342" t="str" cm="1">
        <f t="array" ref="W9280">IF(SUM(LEN(B9280:V9280))=0,"",IF(OR(OR(ISBLANK(F9280),SUM(LEN(C9280),LEN(D9280))=0),AND(NOT(E9280="Unknown"),ISBLANK(J9280)),AND(NOT(O9280="Unknown"),ISBLANK(R9280))),"Missing Information", INDEX(Table15[Entire Service Line Classification], MATCH(SUMIFS(Table15[Unique ID],Table15[System-Owned Portion],E9280,Table15[If Material Anything Other than "Lead" in Column E,Was Material Ever Previously Lead?],G9280,Table15[Customer-Owned Portion],O9280),Table15[Unique ID],0),0)))</f>
        <v/>
      </c>
      <c r="X9280"/>
    </row>
    <row r="9281" spans="2:24" x14ac:dyDescent="0.35">
      <c r="B9281" s="146"/>
      <c r="C9281" s="31"/>
      <c r="D9281" s="31"/>
      <c r="E9281" s="44"/>
      <c r="F9281" s="43"/>
      <c r="G9281" s="84"/>
      <c r="H9281" s="31"/>
      <c r="I9281" s="31"/>
      <c r="J9281" s="84"/>
      <c r="K9281" s="31"/>
      <c r="L9281" s="31"/>
      <c r="M9281" s="169"/>
      <c r="N9281" s="148"/>
      <c r="O9281" s="106"/>
      <c r="P9281" s="43"/>
      <c r="Q9281" s="31"/>
      <c r="R9281" s="84"/>
      <c r="S9281" s="31"/>
      <c r="T9281" s="31"/>
      <c r="U9281" s="169"/>
      <c r="V9281" s="150"/>
      <c r="W9281" s="342" t="str" cm="1">
        <f t="array" ref="W9281">IF(SUM(LEN(B9281:V9281))=0,"",IF(OR(OR(ISBLANK(F9281),SUM(LEN(C9281),LEN(D9281))=0),AND(NOT(E9281="Unknown"),ISBLANK(J9281)),AND(NOT(O9281="Unknown"),ISBLANK(R9281))),"Missing Information", INDEX(Table15[Entire Service Line Classification], MATCH(SUMIFS(Table15[Unique ID],Table15[System-Owned Portion],E9281,Table15[If Material Anything Other than "Lead" in Column E,Was Material Ever Previously Lead?],G9281,Table15[Customer-Owned Portion],O9281),Table15[Unique ID],0),0)))</f>
        <v/>
      </c>
      <c r="X9281"/>
    </row>
    <row r="9282" spans="2:24" x14ac:dyDescent="0.35">
      <c r="B9282" s="146"/>
      <c r="C9282" s="31"/>
      <c r="D9282" s="31"/>
      <c r="E9282" s="44"/>
      <c r="F9282" s="43"/>
      <c r="G9282" s="84"/>
      <c r="H9282" s="31"/>
      <c r="I9282" s="31"/>
      <c r="J9282" s="84"/>
      <c r="K9282" s="31"/>
      <c r="L9282" s="31"/>
      <c r="M9282" s="169"/>
      <c r="N9282" s="148"/>
      <c r="O9282" s="106"/>
      <c r="P9282" s="43"/>
      <c r="Q9282" s="31"/>
      <c r="R9282" s="84"/>
      <c r="S9282" s="31"/>
      <c r="T9282" s="31"/>
      <c r="U9282" s="169"/>
      <c r="V9282" s="150"/>
      <c r="W9282" s="342" t="str" cm="1">
        <f t="array" ref="W9282">IF(SUM(LEN(B9282:V9282))=0,"",IF(OR(OR(ISBLANK(F9282),SUM(LEN(C9282),LEN(D9282))=0),AND(NOT(E9282="Unknown"),ISBLANK(J9282)),AND(NOT(O9282="Unknown"),ISBLANK(R9282))),"Missing Information", INDEX(Table15[Entire Service Line Classification], MATCH(SUMIFS(Table15[Unique ID],Table15[System-Owned Portion],E9282,Table15[If Material Anything Other than "Lead" in Column E,Was Material Ever Previously Lead?],G9282,Table15[Customer-Owned Portion],O9282),Table15[Unique ID],0),0)))</f>
        <v/>
      </c>
      <c r="X9282"/>
    </row>
    <row r="9283" spans="2:24" x14ac:dyDescent="0.35">
      <c r="B9283" s="146"/>
      <c r="C9283" s="31"/>
      <c r="D9283" s="31"/>
      <c r="E9283" s="44"/>
      <c r="F9283" s="43"/>
      <c r="G9283" s="84"/>
      <c r="H9283" s="31"/>
      <c r="I9283" s="31"/>
      <c r="J9283" s="84"/>
      <c r="K9283" s="31"/>
      <c r="L9283" s="31"/>
      <c r="M9283" s="169"/>
      <c r="N9283" s="148"/>
      <c r="O9283" s="106"/>
      <c r="P9283" s="43"/>
      <c r="Q9283" s="31"/>
      <c r="R9283" s="84"/>
      <c r="S9283" s="31"/>
      <c r="T9283" s="31"/>
      <c r="U9283" s="169"/>
      <c r="V9283" s="150"/>
      <c r="W9283" s="342" t="str" cm="1">
        <f t="array" ref="W9283">IF(SUM(LEN(B9283:V9283))=0,"",IF(OR(OR(ISBLANK(F9283),SUM(LEN(C9283),LEN(D9283))=0),AND(NOT(E9283="Unknown"),ISBLANK(J9283)),AND(NOT(O9283="Unknown"),ISBLANK(R9283))),"Missing Information", INDEX(Table15[Entire Service Line Classification], MATCH(SUMIFS(Table15[Unique ID],Table15[System-Owned Portion],E9283,Table15[If Material Anything Other than "Lead" in Column E,Was Material Ever Previously Lead?],G9283,Table15[Customer-Owned Portion],O9283),Table15[Unique ID],0),0)))</f>
        <v/>
      </c>
      <c r="X9283"/>
    </row>
    <row r="9284" spans="2:24" x14ac:dyDescent="0.35">
      <c r="B9284" s="146"/>
      <c r="C9284" s="31"/>
      <c r="D9284" s="31"/>
      <c r="E9284" s="44"/>
      <c r="F9284" s="43"/>
      <c r="G9284" s="84"/>
      <c r="H9284" s="31"/>
      <c r="I9284" s="31"/>
      <c r="J9284" s="84"/>
      <c r="K9284" s="31"/>
      <c r="L9284" s="31"/>
      <c r="M9284" s="169"/>
      <c r="N9284" s="148"/>
      <c r="O9284" s="106"/>
      <c r="P9284" s="43"/>
      <c r="Q9284" s="31"/>
      <c r="R9284" s="84"/>
      <c r="S9284" s="31"/>
      <c r="T9284" s="31"/>
      <c r="U9284" s="169"/>
      <c r="V9284" s="150"/>
      <c r="W9284" s="342" t="str" cm="1">
        <f t="array" ref="W9284">IF(SUM(LEN(B9284:V9284))=0,"",IF(OR(OR(ISBLANK(F9284),SUM(LEN(C9284),LEN(D9284))=0),AND(NOT(E9284="Unknown"),ISBLANK(J9284)),AND(NOT(O9284="Unknown"),ISBLANK(R9284))),"Missing Information", INDEX(Table15[Entire Service Line Classification], MATCH(SUMIFS(Table15[Unique ID],Table15[System-Owned Portion],E9284,Table15[If Material Anything Other than "Lead" in Column E,Was Material Ever Previously Lead?],G9284,Table15[Customer-Owned Portion],O9284),Table15[Unique ID],0),0)))</f>
        <v/>
      </c>
      <c r="X9284"/>
    </row>
    <row r="9285" spans="2:24" x14ac:dyDescent="0.35">
      <c r="B9285" s="146"/>
      <c r="C9285" s="31"/>
      <c r="D9285" s="31"/>
      <c r="E9285" s="44"/>
      <c r="F9285" s="43"/>
      <c r="G9285" s="84"/>
      <c r="H9285" s="31"/>
      <c r="I9285" s="31"/>
      <c r="J9285" s="84"/>
      <c r="K9285" s="31"/>
      <c r="L9285" s="31"/>
      <c r="M9285" s="169"/>
      <c r="N9285" s="148"/>
      <c r="O9285" s="106"/>
      <c r="P9285" s="43"/>
      <c r="Q9285" s="31"/>
      <c r="R9285" s="84"/>
      <c r="S9285" s="31"/>
      <c r="T9285" s="31"/>
      <c r="U9285" s="169"/>
      <c r="V9285" s="150"/>
      <c r="W9285" s="342" t="str" cm="1">
        <f t="array" ref="W9285">IF(SUM(LEN(B9285:V9285))=0,"",IF(OR(OR(ISBLANK(F9285),SUM(LEN(C9285),LEN(D9285))=0),AND(NOT(E9285="Unknown"),ISBLANK(J9285)),AND(NOT(O9285="Unknown"),ISBLANK(R9285))),"Missing Information", INDEX(Table15[Entire Service Line Classification], MATCH(SUMIFS(Table15[Unique ID],Table15[System-Owned Portion],E9285,Table15[If Material Anything Other than "Lead" in Column E,Was Material Ever Previously Lead?],G9285,Table15[Customer-Owned Portion],O9285),Table15[Unique ID],0),0)))</f>
        <v/>
      </c>
      <c r="X9285"/>
    </row>
    <row r="9286" spans="2:24" x14ac:dyDescent="0.35">
      <c r="B9286" s="146"/>
      <c r="C9286" s="31"/>
      <c r="D9286" s="31"/>
      <c r="E9286" s="44"/>
      <c r="F9286" s="43"/>
      <c r="G9286" s="84"/>
      <c r="H9286" s="31"/>
      <c r="I9286" s="31"/>
      <c r="J9286" s="84"/>
      <c r="K9286" s="31"/>
      <c r="L9286" s="31"/>
      <c r="M9286" s="169"/>
      <c r="N9286" s="148"/>
      <c r="O9286" s="106"/>
      <c r="P9286" s="43"/>
      <c r="Q9286" s="31"/>
      <c r="R9286" s="84"/>
      <c r="S9286" s="31"/>
      <c r="T9286" s="31"/>
      <c r="U9286" s="169"/>
      <c r="V9286" s="150"/>
      <c r="W9286" s="342" t="str" cm="1">
        <f t="array" ref="W9286">IF(SUM(LEN(B9286:V9286))=0,"",IF(OR(OR(ISBLANK(F9286),SUM(LEN(C9286),LEN(D9286))=0),AND(NOT(E9286="Unknown"),ISBLANK(J9286)),AND(NOT(O9286="Unknown"),ISBLANK(R9286))),"Missing Information", INDEX(Table15[Entire Service Line Classification], MATCH(SUMIFS(Table15[Unique ID],Table15[System-Owned Portion],E9286,Table15[If Material Anything Other than "Lead" in Column E,Was Material Ever Previously Lead?],G9286,Table15[Customer-Owned Portion],O9286),Table15[Unique ID],0),0)))</f>
        <v/>
      </c>
      <c r="X9286"/>
    </row>
    <row r="9287" spans="2:24" x14ac:dyDescent="0.35">
      <c r="B9287" s="146"/>
      <c r="C9287" s="31"/>
      <c r="D9287" s="31"/>
      <c r="E9287" s="44"/>
      <c r="F9287" s="43"/>
      <c r="G9287" s="84"/>
      <c r="H9287" s="31"/>
      <c r="I9287" s="31"/>
      <c r="J9287" s="84"/>
      <c r="K9287" s="31"/>
      <c r="L9287" s="31"/>
      <c r="M9287" s="169"/>
      <c r="N9287" s="148"/>
      <c r="O9287" s="106"/>
      <c r="P9287" s="43"/>
      <c r="Q9287" s="31"/>
      <c r="R9287" s="84"/>
      <c r="S9287" s="31"/>
      <c r="T9287" s="31"/>
      <c r="U9287" s="169"/>
      <c r="V9287" s="150"/>
      <c r="W9287" s="342" t="str" cm="1">
        <f t="array" ref="W9287">IF(SUM(LEN(B9287:V9287))=0,"",IF(OR(OR(ISBLANK(F9287),SUM(LEN(C9287),LEN(D9287))=0),AND(NOT(E9287="Unknown"),ISBLANK(J9287)),AND(NOT(O9287="Unknown"),ISBLANK(R9287))),"Missing Information", INDEX(Table15[Entire Service Line Classification], MATCH(SUMIFS(Table15[Unique ID],Table15[System-Owned Portion],E9287,Table15[If Material Anything Other than "Lead" in Column E,Was Material Ever Previously Lead?],G9287,Table15[Customer-Owned Portion],O9287),Table15[Unique ID],0),0)))</f>
        <v/>
      </c>
      <c r="X9287"/>
    </row>
    <row r="9288" spans="2:24" x14ac:dyDescent="0.35">
      <c r="B9288" s="146"/>
      <c r="C9288" s="31"/>
      <c r="D9288" s="31"/>
      <c r="E9288" s="44"/>
      <c r="F9288" s="43"/>
      <c r="G9288" s="84"/>
      <c r="H9288" s="31"/>
      <c r="I9288" s="31"/>
      <c r="J9288" s="84"/>
      <c r="K9288" s="31"/>
      <c r="L9288" s="31"/>
      <c r="M9288" s="169"/>
      <c r="N9288" s="148"/>
      <c r="O9288" s="106"/>
      <c r="P9288" s="43"/>
      <c r="Q9288" s="31"/>
      <c r="R9288" s="84"/>
      <c r="S9288" s="31"/>
      <c r="T9288" s="31"/>
      <c r="U9288" s="169"/>
      <c r="V9288" s="150"/>
      <c r="W9288" s="342" t="str" cm="1">
        <f t="array" ref="W9288">IF(SUM(LEN(B9288:V9288))=0,"",IF(OR(OR(ISBLANK(F9288),SUM(LEN(C9288),LEN(D9288))=0),AND(NOT(E9288="Unknown"),ISBLANK(J9288)),AND(NOT(O9288="Unknown"),ISBLANK(R9288))),"Missing Information", INDEX(Table15[Entire Service Line Classification], MATCH(SUMIFS(Table15[Unique ID],Table15[System-Owned Portion],E9288,Table15[If Material Anything Other than "Lead" in Column E,Was Material Ever Previously Lead?],G9288,Table15[Customer-Owned Portion],O9288),Table15[Unique ID],0),0)))</f>
        <v/>
      </c>
      <c r="X9288"/>
    </row>
    <row r="9289" spans="2:24" x14ac:dyDescent="0.35">
      <c r="B9289" s="146"/>
      <c r="C9289" s="31"/>
      <c r="D9289" s="31"/>
      <c r="E9289" s="44"/>
      <c r="F9289" s="43"/>
      <c r="G9289" s="84"/>
      <c r="H9289" s="31"/>
      <c r="I9289" s="31"/>
      <c r="J9289" s="84"/>
      <c r="K9289" s="31"/>
      <c r="L9289" s="31"/>
      <c r="M9289" s="169"/>
      <c r="N9289" s="148"/>
      <c r="O9289" s="106"/>
      <c r="P9289" s="43"/>
      <c r="Q9289" s="31"/>
      <c r="R9289" s="84"/>
      <c r="S9289" s="31"/>
      <c r="T9289" s="31"/>
      <c r="U9289" s="169"/>
      <c r="V9289" s="150"/>
      <c r="W9289" s="342" t="str" cm="1">
        <f t="array" ref="W9289">IF(SUM(LEN(B9289:V9289))=0,"",IF(OR(OR(ISBLANK(F9289),SUM(LEN(C9289),LEN(D9289))=0),AND(NOT(E9289="Unknown"),ISBLANK(J9289)),AND(NOT(O9289="Unknown"),ISBLANK(R9289))),"Missing Information", INDEX(Table15[Entire Service Line Classification], MATCH(SUMIFS(Table15[Unique ID],Table15[System-Owned Portion],E9289,Table15[If Material Anything Other than "Lead" in Column E,Was Material Ever Previously Lead?],G9289,Table15[Customer-Owned Portion],O9289),Table15[Unique ID],0),0)))</f>
        <v/>
      </c>
      <c r="X9289"/>
    </row>
    <row r="9290" spans="2:24" x14ac:dyDescent="0.35">
      <c r="B9290" s="146"/>
      <c r="C9290" s="31"/>
      <c r="D9290" s="31"/>
      <c r="E9290" s="44"/>
      <c r="F9290" s="43"/>
      <c r="G9290" s="84"/>
      <c r="H9290" s="31"/>
      <c r="I9290" s="31"/>
      <c r="J9290" s="84"/>
      <c r="K9290" s="31"/>
      <c r="L9290" s="31"/>
      <c r="M9290" s="169"/>
      <c r="N9290" s="148"/>
      <c r="O9290" s="106"/>
      <c r="P9290" s="43"/>
      <c r="Q9290" s="31"/>
      <c r="R9290" s="84"/>
      <c r="S9290" s="31"/>
      <c r="T9290" s="31"/>
      <c r="U9290" s="169"/>
      <c r="V9290" s="150"/>
      <c r="W9290" s="342" t="str" cm="1">
        <f t="array" ref="W9290">IF(SUM(LEN(B9290:V9290))=0,"",IF(OR(OR(ISBLANK(F9290),SUM(LEN(C9290),LEN(D9290))=0),AND(NOT(E9290="Unknown"),ISBLANK(J9290)),AND(NOT(O9290="Unknown"),ISBLANK(R9290))),"Missing Information", INDEX(Table15[Entire Service Line Classification], MATCH(SUMIFS(Table15[Unique ID],Table15[System-Owned Portion],E9290,Table15[If Material Anything Other than "Lead" in Column E,Was Material Ever Previously Lead?],G9290,Table15[Customer-Owned Portion],O9290),Table15[Unique ID],0),0)))</f>
        <v/>
      </c>
      <c r="X9290"/>
    </row>
    <row r="9291" spans="2:24" x14ac:dyDescent="0.35">
      <c r="B9291" s="146"/>
      <c r="C9291" s="31"/>
      <c r="D9291" s="31"/>
      <c r="E9291" s="44"/>
      <c r="F9291" s="43"/>
      <c r="G9291" s="84"/>
      <c r="H9291" s="31"/>
      <c r="I9291" s="31"/>
      <c r="J9291" s="84"/>
      <c r="K9291" s="31"/>
      <c r="L9291" s="31"/>
      <c r="M9291" s="169"/>
      <c r="N9291" s="148"/>
      <c r="O9291" s="106"/>
      <c r="P9291" s="43"/>
      <c r="Q9291" s="31"/>
      <c r="R9291" s="84"/>
      <c r="S9291" s="31"/>
      <c r="T9291" s="31"/>
      <c r="U9291" s="169"/>
      <c r="V9291" s="150"/>
      <c r="W9291" s="342" t="str" cm="1">
        <f t="array" ref="W9291">IF(SUM(LEN(B9291:V9291))=0,"",IF(OR(OR(ISBLANK(F9291),SUM(LEN(C9291),LEN(D9291))=0),AND(NOT(E9291="Unknown"),ISBLANK(J9291)),AND(NOT(O9291="Unknown"),ISBLANK(R9291))),"Missing Information", INDEX(Table15[Entire Service Line Classification], MATCH(SUMIFS(Table15[Unique ID],Table15[System-Owned Portion],E9291,Table15[If Material Anything Other than "Lead" in Column E,Was Material Ever Previously Lead?],G9291,Table15[Customer-Owned Portion],O9291),Table15[Unique ID],0),0)))</f>
        <v/>
      </c>
      <c r="X9291"/>
    </row>
    <row r="9292" spans="2:24" x14ac:dyDescent="0.35">
      <c r="B9292" s="146"/>
      <c r="C9292" s="31"/>
      <c r="D9292" s="31"/>
      <c r="E9292" s="44"/>
      <c r="F9292" s="43"/>
      <c r="G9292" s="84"/>
      <c r="H9292" s="31"/>
      <c r="I9292" s="31"/>
      <c r="J9292" s="84"/>
      <c r="K9292" s="31"/>
      <c r="L9292" s="31"/>
      <c r="M9292" s="169"/>
      <c r="N9292" s="148"/>
      <c r="O9292" s="106"/>
      <c r="P9292" s="43"/>
      <c r="Q9292" s="31"/>
      <c r="R9292" s="84"/>
      <c r="S9292" s="31"/>
      <c r="T9292" s="31"/>
      <c r="U9292" s="169"/>
      <c r="V9292" s="150"/>
      <c r="W9292" s="342" t="str" cm="1">
        <f t="array" ref="W9292">IF(SUM(LEN(B9292:V9292))=0,"",IF(OR(OR(ISBLANK(F9292),SUM(LEN(C9292),LEN(D9292))=0),AND(NOT(E9292="Unknown"),ISBLANK(J9292)),AND(NOT(O9292="Unknown"),ISBLANK(R9292))),"Missing Information", INDEX(Table15[Entire Service Line Classification], MATCH(SUMIFS(Table15[Unique ID],Table15[System-Owned Portion],E9292,Table15[If Material Anything Other than "Lead" in Column E,Was Material Ever Previously Lead?],G9292,Table15[Customer-Owned Portion],O9292),Table15[Unique ID],0),0)))</f>
        <v/>
      </c>
      <c r="X9292"/>
    </row>
    <row r="9293" spans="2:24" x14ac:dyDescent="0.35">
      <c r="B9293" s="146"/>
      <c r="C9293" s="31"/>
      <c r="D9293" s="31"/>
      <c r="E9293" s="44"/>
      <c r="F9293" s="43"/>
      <c r="G9293" s="84"/>
      <c r="H9293" s="31"/>
      <c r="I9293" s="31"/>
      <c r="J9293" s="84"/>
      <c r="K9293" s="31"/>
      <c r="L9293" s="31"/>
      <c r="M9293" s="169"/>
      <c r="N9293" s="148"/>
      <c r="O9293" s="106"/>
      <c r="P9293" s="43"/>
      <c r="Q9293" s="31"/>
      <c r="R9293" s="84"/>
      <c r="S9293" s="31"/>
      <c r="T9293" s="31"/>
      <c r="U9293" s="169"/>
      <c r="V9293" s="150"/>
      <c r="W9293" s="342" t="str" cm="1">
        <f t="array" ref="W9293">IF(SUM(LEN(B9293:V9293))=0,"",IF(OR(OR(ISBLANK(F9293),SUM(LEN(C9293),LEN(D9293))=0),AND(NOT(E9293="Unknown"),ISBLANK(J9293)),AND(NOT(O9293="Unknown"),ISBLANK(R9293))),"Missing Information", INDEX(Table15[Entire Service Line Classification], MATCH(SUMIFS(Table15[Unique ID],Table15[System-Owned Portion],E9293,Table15[If Material Anything Other than "Lead" in Column E,Was Material Ever Previously Lead?],G9293,Table15[Customer-Owned Portion],O9293),Table15[Unique ID],0),0)))</f>
        <v/>
      </c>
      <c r="X9293"/>
    </row>
    <row r="9294" spans="2:24" x14ac:dyDescent="0.35">
      <c r="B9294" s="146"/>
      <c r="C9294" s="31"/>
      <c r="D9294" s="31"/>
      <c r="E9294" s="44"/>
      <c r="F9294" s="43"/>
      <c r="G9294" s="84"/>
      <c r="H9294" s="31"/>
      <c r="I9294" s="31"/>
      <c r="J9294" s="84"/>
      <c r="K9294" s="31"/>
      <c r="L9294" s="31"/>
      <c r="M9294" s="169"/>
      <c r="N9294" s="148"/>
      <c r="O9294" s="106"/>
      <c r="P9294" s="43"/>
      <c r="Q9294" s="31"/>
      <c r="R9294" s="84"/>
      <c r="S9294" s="31"/>
      <c r="T9294" s="31"/>
      <c r="U9294" s="169"/>
      <c r="V9294" s="150"/>
      <c r="W9294" s="342" t="str" cm="1">
        <f t="array" ref="W9294">IF(SUM(LEN(B9294:V9294))=0,"",IF(OR(OR(ISBLANK(F9294),SUM(LEN(C9294),LEN(D9294))=0),AND(NOT(E9294="Unknown"),ISBLANK(J9294)),AND(NOT(O9294="Unknown"),ISBLANK(R9294))),"Missing Information", INDEX(Table15[Entire Service Line Classification], MATCH(SUMIFS(Table15[Unique ID],Table15[System-Owned Portion],E9294,Table15[If Material Anything Other than "Lead" in Column E,Was Material Ever Previously Lead?],G9294,Table15[Customer-Owned Portion],O9294),Table15[Unique ID],0),0)))</f>
        <v/>
      </c>
      <c r="X9294"/>
    </row>
    <row r="9295" spans="2:24" x14ac:dyDescent="0.35">
      <c r="B9295" s="146"/>
      <c r="C9295" s="31"/>
      <c r="D9295" s="31"/>
      <c r="E9295" s="44"/>
      <c r="F9295" s="43"/>
      <c r="G9295" s="84"/>
      <c r="H9295" s="31"/>
      <c r="I9295" s="31"/>
      <c r="J9295" s="84"/>
      <c r="K9295" s="31"/>
      <c r="L9295" s="31"/>
      <c r="M9295" s="169"/>
      <c r="N9295" s="148"/>
      <c r="O9295" s="106"/>
      <c r="P9295" s="43"/>
      <c r="Q9295" s="31"/>
      <c r="R9295" s="84"/>
      <c r="S9295" s="31"/>
      <c r="T9295" s="31"/>
      <c r="U9295" s="169"/>
      <c r="V9295" s="150"/>
      <c r="W9295" s="342" t="str" cm="1">
        <f t="array" ref="W9295">IF(SUM(LEN(B9295:V9295))=0,"",IF(OR(OR(ISBLANK(F9295),SUM(LEN(C9295),LEN(D9295))=0),AND(NOT(E9295="Unknown"),ISBLANK(J9295)),AND(NOT(O9295="Unknown"),ISBLANK(R9295))),"Missing Information", INDEX(Table15[Entire Service Line Classification], MATCH(SUMIFS(Table15[Unique ID],Table15[System-Owned Portion],E9295,Table15[If Material Anything Other than "Lead" in Column E,Was Material Ever Previously Lead?],G9295,Table15[Customer-Owned Portion],O9295),Table15[Unique ID],0),0)))</f>
        <v/>
      </c>
      <c r="X9295"/>
    </row>
    <row r="9296" spans="2:24" x14ac:dyDescent="0.35">
      <c r="B9296" s="146"/>
      <c r="C9296" s="31"/>
      <c r="D9296" s="31"/>
      <c r="E9296" s="44"/>
      <c r="F9296" s="43"/>
      <c r="G9296" s="84"/>
      <c r="H9296" s="31"/>
      <c r="I9296" s="31"/>
      <c r="J9296" s="84"/>
      <c r="K9296" s="31"/>
      <c r="L9296" s="31"/>
      <c r="M9296" s="169"/>
      <c r="N9296" s="148"/>
      <c r="O9296" s="106"/>
      <c r="P9296" s="43"/>
      <c r="Q9296" s="31"/>
      <c r="R9296" s="84"/>
      <c r="S9296" s="31"/>
      <c r="T9296" s="31"/>
      <c r="U9296" s="169"/>
      <c r="V9296" s="150"/>
      <c r="W9296" s="342" t="str" cm="1">
        <f t="array" ref="W9296">IF(SUM(LEN(B9296:V9296))=0,"",IF(OR(OR(ISBLANK(F9296),SUM(LEN(C9296),LEN(D9296))=0),AND(NOT(E9296="Unknown"),ISBLANK(J9296)),AND(NOT(O9296="Unknown"),ISBLANK(R9296))),"Missing Information", INDEX(Table15[Entire Service Line Classification], MATCH(SUMIFS(Table15[Unique ID],Table15[System-Owned Portion],E9296,Table15[If Material Anything Other than "Lead" in Column E,Was Material Ever Previously Lead?],G9296,Table15[Customer-Owned Portion],O9296),Table15[Unique ID],0),0)))</f>
        <v/>
      </c>
      <c r="X9296"/>
    </row>
    <row r="9297" spans="2:24" x14ac:dyDescent="0.35">
      <c r="B9297" s="146"/>
      <c r="C9297" s="31"/>
      <c r="D9297" s="31"/>
      <c r="E9297" s="44"/>
      <c r="F9297" s="43"/>
      <c r="G9297" s="84"/>
      <c r="H9297" s="31"/>
      <c r="I9297" s="31"/>
      <c r="J9297" s="84"/>
      <c r="K9297" s="31"/>
      <c r="L9297" s="31"/>
      <c r="M9297" s="169"/>
      <c r="N9297" s="148"/>
      <c r="O9297" s="106"/>
      <c r="P9297" s="43"/>
      <c r="Q9297" s="31"/>
      <c r="R9297" s="84"/>
      <c r="S9297" s="31"/>
      <c r="T9297" s="31"/>
      <c r="U9297" s="169"/>
      <c r="V9297" s="150"/>
      <c r="W9297" s="342" t="str" cm="1">
        <f t="array" ref="W9297">IF(SUM(LEN(B9297:V9297))=0,"",IF(OR(OR(ISBLANK(F9297),SUM(LEN(C9297),LEN(D9297))=0),AND(NOT(E9297="Unknown"),ISBLANK(J9297)),AND(NOT(O9297="Unknown"),ISBLANK(R9297))),"Missing Information", INDEX(Table15[Entire Service Line Classification], MATCH(SUMIFS(Table15[Unique ID],Table15[System-Owned Portion],E9297,Table15[If Material Anything Other than "Lead" in Column E,Was Material Ever Previously Lead?],G9297,Table15[Customer-Owned Portion],O9297),Table15[Unique ID],0),0)))</f>
        <v/>
      </c>
      <c r="X9297"/>
    </row>
    <row r="9298" spans="2:24" x14ac:dyDescent="0.35">
      <c r="B9298" s="146"/>
      <c r="C9298" s="31"/>
      <c r="D9298" s="31"/>
      <c r="E9298" s="44"/>
      <c r="F9298" s="43"/>
      <c r="G9298" s="84"/>
      <c r="H9298" s="31"/>
      <c r="I9298" s="31"/>
      <c r="J9298" s="84"/>
      <c r="K9298" s="31"/>
      <c r="L9298" s="31"/>
      <c r="M9298" s="169"/>
      <c r="N9298" s="148"/>
      <c r="O9298" s="106"/>
      <c r="P9298" s="43"/>
      <c r="Q9298" s="31"/>
      <c r="R9298" s="84"/>
      <c r="S9298" s="31"/>
      <c r="T9298" s="31"/>
      <c r="U9298" s="169"/>
      <c r="V9298" s="150"/>
      <c r="W9298" s="342" t="str" cm="1">
        <f t="array" ref="W9298">IF(SUM(LEN(B9298:V9298))=0,"",IF(OR(OR(ISBLANK(F9298),SUM(LEN(C9298),LEN(D9298))=0),AND(NOT(E9298="Unknown"),ISBLANK(J9298)),AND(NOT(O9298="Unknown"),ISBLANK(R9298))),"Missing Information", INDEX(Table15[Entire Service Line Classification], MATCH(SUMIFS(Table15[Unique ID],Table15[System-Owned Portion],E9298,Table15[If Material Anything Other than "Lead" in Column E,Was Material Ever Previously Lead?],G9298,Table15[Customer-Owned Portion],O9298),Table15[Unique ID],0),0)))</f>
        <v/>
      </c>
      <c r="X9298"/>
    </row>
    <row r="9299" spans="2:24" x14ac:dyDescent="0.35">
      <c r="B9299" s="146"/>
      <c r="C9299" s="31"/>
      <c r="D9299" s="31"/>
      <c r="E9299" s="44"/>
      <c r="F9299" s="43"/>
      <c r="G9299" s="84"/>
      <c r="H9299" s="31"/>
      <c r="I9299" s="31"/>
      <c r="J9299" s="84"/>
      <c r="K9299" s="31"/>
      <c r="L9299" s="31"/>
      <c r="M9299" s="169"/>
      <c r="N9299" s="148"/>
      <c r="O9299" s="106"/>
      <c r="P9299" s="43"/>
      <c r="Q9299" s="31"/>
      <c r="R9299" s="84"/>
      <c r="S9299" s="31"/>
      <c r="T9299" s="31"/>
      <c r="U9299" s="169"/>
      <c r="V9299" s="150"/>
      <c r="W9299" s="342" t="str" cm="1">
        <f t="array" ref="W9299">IF(SUM(LEN(B9299:V9299))=0,"",IF(OR(OR(ISBLANK(F9299),SUM(LEN(C9299),LEN(D9299))=0),AND(NOT(E9299="Unknown"),ISBLANK(J9299)),AND(NOT(O9299="Unknown"),ISBLANK(R9299))),"Missing Information", INDEX(Table15[Entire Service Line Classification], MATCH(SUMIFS(Table15[Unique ID],Table15[System-Owned Portion],E9299,Table15[If Material Anything Other than "Lead" in Column E,Was Material Ever Previously Lead?],G9299,Table15[Customer-Owned Portion],O9299),Table15[Unique ID],0),0)))</f>
        <v/>
      </c>
      <c r="X9299"/>
    </row>
    <row r="9300" spans="2:24" x14ac:dyDescent="0.35">
      <c r="B9300" s="146"/>
      <c r="C9300" s="31"/>
      <c r="D9300" s="31"/>
      <c r="E9300" s="44"/>
      <c r="F9300" s="43"/>
      <c r="G9300" s="84"/>
      <c r="H9300" s="31"/>
      <c r="I9300" s="31"/>
      <c r="J9300" s="84"/>
      <c r="K9300" s="31"/>
      <c r="L9300" s="31"/>
      <c r="M9300" s="169"/>
      <c r="N9300" s="148"/>
      <c r="O9300" s="106"/>
      <c r="P9300" s="43"/>
      <c r="Q9300" s="31"/>
      <c r="R9300" s="84"/>
      <c r="S9300" s="31"/>
      <c r="T9300" s="31"/>
      <c r="U9300" s="169"/>
      <c r="V9300" s="150"/>
      <c r="W9300" s="342" t="str" cm="1">
        <f t="array" ref="W9300">IF(SUM(LEN(B9300:V9300))=0,"",IF(OR(OR(ISBLANK(F9300),SUM(LEN(C9300),LEN(D9300))=0),AND(NOT(E9300="Unknown"),ISBLANK(J9300)),AND(NOT(O9300="Unknown"),ISBLANK(R9300))),"Missing Information", INDEX(Table15[Entire Service Line Classification], MATCH(SUMIFS(Table15[Unique ID],Table15[System-Owned Portion],E9300,Table15[If Material Anything Other than "Lead" in Column E,Was Material Ever Previously Lead?],G9300,Table15[Customer-Owned Portion],O9300),Table15[Unique ID],0),0)))</f>
        <v/>
      </c>
      <c r="X9300"/>
    </row>
    <row r="9301" spans="2:24" x14ac:dyDescent="0.35">
      <c r="B9301" s="146"/>
      <c r="C9301" s="31"/>
      <c r="D9301" s="31"/>
      <c r="E9301" s="44"/>
      <c r="F9301" s="43"/>
      <c r="G9301" s="84"/>
      <c r="H9301" s="31"/>
      <c r="I9301" s="31"/>
      <c r="J9301" s="84"/>
      <c r="K9301" s="31"/>
      <c r="L9301" s="31"/>
      <c r="M9301" s="169"/>
      <c r="N9301" s="148"/>
      <c r="O9301" s="106"/>
      <c r="P9301" s="43"/>
      <c r="Q9301" s="31"/>
      <c r="R9301" s="84"/>
      <c r="S9301" s="31"/>
      <c r="T9301" s="31"/>
      <c r="U9301" s="169"/>
      <c r="V9301" s="150"/>
      <c r="W9301" s="342" t="str" cm="1">
        <f t="array" ref="W9301">IF(SUM(LEN(B9301:V9301))=0,"",IF(OR(OR(ISBLANK(F9301),SUM(LEN(C9301),LEN(D9301))=0),AND(NOT(E9301="Unknown"),ISBLANK(J9301)),AND(NOT(O9301="Unknown"),ISBLANK(R9301))),"Missing Information", INDEX(Table15[Entire Service Line Classification], MATCH(SUMIFS(Table15[Unique ID],Table15[System-Owned Portion],E9301,Table15[If Material Anything Other than "Lead" in Column E,Was Material Ever Previously Lead?],G9301,Table15[Customer-Owned Portion],O9301),Table15[Unique ID],0),0)))</f>
        <v/>
      </c>
      <c r="X9301"/>
    </row>
    <row r="9302" spans="2:24" x14ac:dyDescent="0.35">
      <c r="B9302" s="146"/>
      <c r="C9302" s="31"/>
      <c r="D9302" s="31"/>
      <c r="E9302" s="44"/>
      <c r="F9302" s="43"/>
      <c r="G9302" s="84"/>
      <c r="H9302" s="31"/>
      <c r="I9302" s="31"/>
      <c r="J9302" s="84"/>
      <c r="K9302" s="31"/>
      <c r="L9302" s="31"/>
      <c r="M9302" s="169"/>
      <c r="N9302" s="148"/>
      <c r="O9302" s="106"/>
      <c r="P9302" s="43"/>
      <c r="Q9302" s="31"/>
      <c r="R9302" s="84"/>
      <c r="S9302" s="31"/>
      <c r="T9302" s="31"/>
      <c r="U9302" s="169"/>
      <c r="V9302" s="150"/>
      <c r="W9302" s="342" t="str" cm="1">
        <f t="array" ref="W9302">IF(SUM(LEN(B9302:V9302))=0,"",IF(OR(OR(ISBLANK(F9302),SUM(LEN(C9302),LEN(D9302))=0),AND(NOT(E9302="Unknown"),ISBLANK(J9302)),AND(NOT(O9302="Unknown"),ISBLANK(R9302))),"Missing Information", INDEX(Table15[Entire Service Line Classification], MATCH(SUMIFS(Table15[Unique ID],Table15[System-Owned Portion],E9302,Table15[If Material Anything Other than "Lead" in Column E,Was Material Ever Previously Lead?],G9302,Table15[Customer-Owned Portion],O9302),Table15[Unique ID],0),0)))</f>
        <v/>
      </c>
      <c r="X9302"/>
    </row>
    <row r="9303" spans="2:24" x14ac:dyDescent="0.35">
      <c r="B9303" s="146"/>
      <c r="C9303" s="31"/>
      <c r="D9303" s="31"/>
      <c r="E9303" s="44"/>
      <c r="F9303" s="43"/>
      <c r="G9303" s="84"/>
      <c r="H9303" s="31"/>
      <c r="I9303" s="31"/>
      <c r="J9303" s="84"/>
      <c r="K9303" s="31"/>
      <c r="L9303" s="31"/>
      <c r="M9303" s="169"/>
      <c r="N9303" s="148"/>
      <c r="O9303" s="106"/>
      <c r="P9303" s="43"/>
      <c r="Q9303" s="31"/>
      <c r="R9303" s="84"/>
      <c r="S9303" s="31"/>
      <c r="T9303" s="31"/>
      <c r="U9303" s="169"/>
      <c r="V9303" s="150"/>
      <c r="W9303" s="342" t="str" cm="1">
        <f t="array" ref="W9303">IF(SUM(LEN(B9303:V9303))=0,"",IF(OR(OR(ISBLANK(F9303),SUM(LEN(C9303),LEN(D9303))=0),AND(NOT(E9303="Unknown"),ISBLANK(J9303)),AND(NOT(O9303="Unknown"),ISBLANK(R9303))),"Missing Information", INDEX(Table15[Entire Service Line Classification], MATCH(SUMIFS(Table15[Unique ID],Table15[System-Owned Portion],E9303,Table15[If Material Anything Other than "Lead" in Column E,Was Material Ever Previously Lead?],G9303,Table15[Customer-Owned Portion],O9303),Table15[Unique ID],0),0)))</f>
        <v/>
      </c>
      <c r="X9303"/>
    </row>
    <row r="9304" spans="2:24" x14ac:dyDescent="0.35">
      <c r="B9304" s="146"/>
      <c r="C9304" s="31"/>
      <c r="D9304" s="31"/>
      <c r="E9304" s="44"/>
      <c r="F9304" s="43"/>
      <c r="G9304" s="84"/>
      <c r="H9304" s="31"/>
      <c r="I9304" s="31"/>
      <c r="J9304" s="84"/>
      <c r="K9304" s="31"/>
      <c r="L9304" s="31"/>
      <c r="M9304" s="169"/>
      <c r="N9304" s="148"/>
      <c r="O9304" s="106"/>
      <c r="P9304" s="43"/>
      <c r="Q9304" s="31"/>
      <c r="R9304" s="84"/>
      <c r="S9304" s="31"/>
      <c r="T9304" s="31"/>
      <c r="U9304" s="169"/>
      <c r="V9304" s="150"/>
      <c r="W9304" s="342" t="str" cm="1">
        <f t="array" ref="W9304">IF(SUM(LEN(B9304:V9304))=0,"",IF(OR(OR(ISBLANK(F9304),SUM(LEN(C9304),LEN(D9304))=0),AND(NOT(E9304="Unknown"),ISBLANK(J9304)),AND(NOT(O9304="Unknown"),ISBLANK(R9304))),"Missing Information", INDEX(Table15[Entire Service Line Classification], MATCH(SUMIFS(Table15[Unique ID],Table15[System-Owned Portion],E9304,Table15[If Material Anything Other than "Lead" in Column E,Was Material Ever Previously Lead?],G9304,Table15[Customer-Owned Portion],O9304),Table15[Unique ID],0),0)))</f>
        <v/>
      </c>
      <c r="X9304"/>
    </row>
    <row r="9305" spans="2:24" x14ac:dyDescent="0.35">
      <c r="B9305" s="146"/>
      <c r="C9305" s="31"/>
      <c r="D9305" s="31"/>
      <c r="E9305" s="44"/>
      <c r="F9305" s="43"/>
      <c r="G9305" s="84"/>
      <c r="H9305" s="31"/>
      <c r="I9305" s="31"/>
      <c r="J9305" s="84"/>
      <c r="K9305" s="31"/>
      <c r="L9305" s="31"/>
      <c r="M9305" s="169"/>
      <c r="N9305" s="148"/>
      <c r="O9305" s="106"/>
      <c r="P9305" s="43"/>
      <c r="Q9305" s="31"/>
      <c r="R9305" s="84"/>
      <c r="S9305" s="31"/>
      <c r="T9305" s="31"/>
      <c r="U9305" s="169"/>
      <c r="V9305" s="150"/>
      <c r="W9305" s="342" t="str" cm="1">
        <f t="array" ref="W9305">IF(SUM(LEN(B9305:V9305))=0,"",IF(OR(OR(ISBLANK(F9305),SUM(LEN(C9305),LEN(D9305))=0),AND(NOT(E9305="Unknown"),ISBLANK(J9305)),AND(NOT(O9305="Unknown"),ISBLANK(R9305))),"Missing Information", INDEX(Table15[Entire Service Line Classification], MATCH(SUMIFS(Table15[Unique ID],Table15[System-Owned Portion],E9305,Table15[If Material Anything Other than "Lead" in Column E,Was Material Ever Previously Lead?],G9305,Table15[Customer-Owned Portion],O9305),Table15[Unique ID],0),0)))</f>
        <v/>
      </c>
      <c r="X9305"/>
    </row>
    <row r="9306" spans="2:24" x14ac:dyDescent="0.35">
      <c r="B9306" s="146"/>
      <c r="C9306" s="31"/>
      <c r="D9306" s="31"/>
      <c r="E9306" s="44"/>
      <c r="F9306" s="43"/>
      <c r="G9306" s="84"/>
      <c r="H9306" s="31"/>
      <c r="I9306" s="31"/>
      <c r="J9306" s="84"/>
      <c r="K9306" s="31"/>
      <c r="L9306" s="31"/>
      <c r="M9306" s="169"/>
      <c r="N9306" s="148"/>
      <c r="O9306" s="106"/>
      <c r="P9306" s="43"/>
      <c r="Q9306" s="31"/>
      <c r="R9306" s="84"/>
      <c r="S9306" s="31"/>
      <c r="T9306" s="31"/>
      <c r="U9306" s="169"/>
      <c r="V9306" s="150"/>
      <c r="W9306" s="342" t="str" cm="1">
        <f t="array" ref="W9306">IF(SUM(LEN(B9306:V9306))=0,"",IF(OR(OR(ISBLANK(F9306),SUM(LEN(C9306),LEN(D9306))=0),AND(NOT(E9306="Unknown"),ISBLANK(J9306)),AND(NOT(O9306="Unknown"),ISBLANK(R9306))),"Missing Information", INDEX(Table15[Entire Service Line Classification], MATCH(SUMIFS(Table15[Unique ID],Table15[System-Owned Portion],E9306,Table15[If Material Anything Other than "Lead" in Column E,Was Material Ever Previously Lead?],G9306,Table15[Customer-Owned Portion],O9306),Table15[Unique ID],0),0)))</f>
        <v/>
      </c>
      <c r="X9306"/>
    </row>
    <row r="9307" spans="2:24" x14ac:dyDescent="0.35">
      <c r="B9307" s="146"/>
      <c r="C9307" s="31"/>
      <c r="D9307" s="31"/>
      <c r="E9307" s="44"/>
      <c r="F9307" s="43"/>
      <c r="G9307" s="84"/>
      <c r="H9307" s="31"/>
      <c r="I9307" s="31"/>
      <c r="J9307" s="84"/>
      <c r="K9307" s="31"/>
      <c r="L9307" s="31"/>
      <c r="M9307" s="169"/>
      <c r="N9307" s="148"/>
      <c r="O9307" s="106"/>
      <c r="P9307" s="43"/>
      <c r="Q9307" s="31"/>
      <c r="R9307" s="84"/>
      <c r="S9307" s="31"/>
      <c r="T9307" s="31"/>
      <c r="U9307" s="169"/>
      <c r="V9307" s="150"/>
      <c r="W9307" s="342" t="str" cm="1">
        <f t="array" ref="W9307">IF(SUM(LEN(B9307:V9307))=0,"",IF(OR(OR(ISBLANK(F9307),SUM(LEN(C9307),LEN(D9307))=0),AND(NOT(E9307="Unknown"),ISBLANK(J9307)),AND(NOT(O9307="Unknown"),ISBLANK(R9307))),"Missing Information", INDEX(Table15[Entire Service Line Classification], MATCH(SUMIFS(Table15[Unique ID],Table15[System-Owned Portion],E9307,Table15[If Material Anything Other than "Lead" in Column E,Was Material Ever Previously Lead?],G9307,Table15[Customer-Owned Portion],O9307),Table15[Unique ID],0),0)))</f>
        <v/>
      </c>
      <c r="X9307"/>
    </row>
    <row r="9308" spans="2:24" x14ac:dyDescent="0.35">
      <c r="B9308" s="146"/>
      <c r="C9308" s="31"/>
      <c r="D9308" s="31"/>
      <c r="E9308" s="44"/>
      <c r="F9308" s="43"/>
      <c r="G9308" s="84"/>
      <c r="H9308" s="31"/>
      <c r="I9308" s="31"/>
      <c r="J9308" s="84"/>
      <c r="K9308" s="31"/>
      <c r="L9308" s="31"/>
      <c r="M9308" s="169"/>
      <c r="N9308" s="148"/>
      <c r="O9308" s="106"/>
      <c r="P9308" s="43"/>
      <c r="Q9308" s="31"/>
      <c r="R9308" s="84"/>
      <c r="S9308" s="31"/>
      <c r="T9308" s="31"/>
      <c r="U9308" s="169"/>
      <c r="V9308" s="150"/>
      <c r="W9308" s="342" t="str" cm="1">
        <f t="array" ref="W9308">IF(SUM(LEN(B9308:V9308))=0,"",IF(OR(OR(ISBLANK(F9308),SUM(LEN(C9308),LEN(D9308))=0),AND(NOT(E9308="Unknown"),ISBLANK(J9308)),AND(NOT(O9308="Unknown"),ISBLANK(R9308))),"Missing Information", INDEX(Table15[Entire Service Line Classification], MATCH(SUMIFS(Table15[Unique ID],Table15[System-Owned Portion],E9308,Table15[If Material Anything Other than "Lead" in Column E,Was Material Ever Previously Lead?],G9308,Table15[Customer-Owned Portion],O9308),Table15[Unique ID],0),0)))</f>
        <v/>
      </c>
      <c r="X9308"/>
    </row>
    <row r="9309" spans="2:24" x14ac:dyDescent="0.35">
      <c r="B9309" s="146"/>
      <c r="C9309" s="31"/>
      <c r="D9309" s="31"/>
      <c r="E9309" s="44"/>
      <c r="F9309" s="43"/>
      <c r="G9309" s="84"/>
      <c r="H9309" s="31"/>
      <c r="I9309" s="31"/>
      <c r="J9309" s="84"/>
      <c r="K9309" s="31"/>
      <c r="L9309" s="31"/>
      <c r="M9309" s="169"/>
      <c r="N9309" s="148"/>
      <c r="O9309" s="106"/>
      <c r="P9309" s="43"/>
      <c r="Q9309" s="31"/>
      <c r="R9309" s="84"/>
      <c r="S9309" s="31"/>
      <c r="T9309" s="31"/>
      <c r="U9309" s="169"/>
      <c r="V9309" s="150"/>
      <c r="W9309" s="342" t="str" cm="1">
        <f t="array" ref="W9309">IF(SUM(LEN(B9309:V9309))=0,"",IF(OR(OR(ISBLANK(F9309),SUM(LEN(C9309),LEN(D9309))=0),AND(NOT(E9309="Unknown"),ISBLANK(J9309)),AND(NOT(O9309="Unknown"),ISBLANK(R9309))),"Missing Information", INDEX(Table15[Entire Service Line Classification], MATCH(SUMIFS(Table15[Unique ID],Table15[System-Owned Portion],E9309,Table15[If Material Anything Other than "Lead" in Column E,Was Material Ever Previously Lead?],G9309,Table15[Customer-Owned Portion],O9309),Table15[Unique ID],0),0)))</f>
        <v/>
      </c>
      <c r="X9309"/>
    </row>
    <row r="9310" spans="2:24" x14ac:dyDescent="0.35">
      <c r="B9310" s="146"/>
      <c r="C9310" s="31"/>
      <c r="D9310" s="31"/>
      <c r="E9310" s="44"/>
      <c r="F9310" s="43"/>
      <c r="G9310" s="84"/>
      <c r="H9310" s="31"/>
      <c r="I9310" s="31"/>
      <c r="J9310" s="84"/>
      <c r="K9310" s="31"/>
      <c r="L9310" s="31"/>
      <c r="M9310" s="169"/>
      <c r="N9310" s="148"/>
      <c r="O9310" s="106"/>
      <c r="P9310" s="43"/>
      <c r="Q9310" s="31"/>
      <c r="R9310" s="84"/>
      <c r="S9310" s="31"/>
      <c r="T9310" s="31"/>
      <c r="U9310" s="169"/>
      <c r="V9310" s="150"/>
      <c r="W9310" s="342" t="str" cm="1">
        <f t="array" ref="W9310">IF(SUM(LEN(B9310:V9310))=0,"",IF(OR(OR(ISBLANK(F9310),SUM(LEN(C9310),LEN(D9310))=0),AND(NOT(E9310="Unknown"),ISBLANK(J9310)),AND(NOT(O9310="Unknown"),ISBLANK(R9310))),"Missing Information", INDEX(Table15[Entire Service Line Classification], MATCH(SUMIFS(Table15[Unique ID],Table15[System-Owned Portion],E9310,Table15[If Material Anything Other than "Lead" in Column E,Was Material Ever Previously Lead?],G9310,Table15[Customer-Owned Portion],O9310),Table15[Unique ID],0),0)))</f>
        <v/>
      </c>
      <c r="X9310"/>
    </row>
    <row r="9311" spans="2:24" x14ac:dyDescent="0.35">
      <c r="B9311" s="146"/>
      <c r="C9311" s="31"/>
      <c r="D9311" s="31"/>
      <c r="E9311" s="44"/>
      <c r="F9311" s="43"/>
      <c r="G9311" s="84"/>
      <c r="H9311" s="31"/>
      <c r="I9311" s="31"/>
      <c r="J9311" s="84"/>
      <c r="K9311" s="31"/>
      <c r="L9311" s="31"/>
      <c r="M9311" s="169"/>
      <c r="N9311" s="148"/>
      <c r="O9311" s="106"/>
      <c r="P9311" s="43"/>
      <c r="Q9311" s="31"/>
      <c r="R9311" s="84"/>
      <c r="S9311" s="31"/>
      <c r="T9311" s="31"/>
      <c r="U9311" s="169"/>
      <c r="V9311" s="150"/>
      <c r="W9311" s="342" t="str" cm="1">
        <f t="array" ref="W9311">IF(SUM(LEN(B9311:V9311))=0,"",IF(OR(OR(ISBLANK(F9311),SUM(LEN(C9311),LEN(D9311))=0),AND(NOT(E9311="Unknown"),ISBLANK(J9311)),AND(NOT(O9311="Unknown"),ISBLANK(R9311))),"Missing Information", INDEX(Table15[Entire Service Line Classification], MATCH(SUMIFS(Table15[Unique ID],Table15[System-Owned Portion],E9311,Table15[If Material Anything Other than "Lead" in Column E,Was Material Ever Previously Lead?],G9311,Table15[Customer-Owned Portion],O9311),Table15[Unique ID],0),0)))</f>
        <v/>
      </c>
      <c r="X9311"/>
    </row>
    <row r="9312" spans="2:24" x14ac:dyDescent="0.35">
      <c r="B9312" s="146"/>
      <c r="C9312" s="31"/>
      <c r="D9312" s="31"/>
      <c r="E9312" s="44"/>
      <c r="F9312" s="43"/>
      <c r="G9312" s="84"/>
      <c r="H9312" s="31"/>
      <c r="I9312" s="31"/>
      <c r="J9312" s="84"/>
      <c r="K9312" s="31"/>
      <c r="L9312" s="31"/>
      <c r="M9312" s="169"/>
      <c r="N9312" s="148"/>
      <c r="O9312" s="106"/>
      <c r="P9312" s="43"/>
      <c r="Q9312" s="31"/>
      <c r="R9312" s="84"/>
      <c r="S9312" s="31"/>
      <c r="T9312" s="31"/>
      <c r="U9312" s="169"/>
      <c r="V9312" s="150"/>
      <c r="W9312" s="342" t="str" cm="1">
        <f t="array" ref="W9312">IF(SUM(LEN(B9312:V9312))=0,"",IF(OR(OR(ISBLANK(F9312),SUM(LEN(C9312),LEN(D9312))=0),AND(NOT(E9312="Unknown"),ISBLANK(J9312)),AND(NOT(O9312="Unknown"),ISBLANK(R9312))),"Missing Information", INDEX(Table15[Entire Service Line Classification], MATCH(SUMIFS(Table15[Unique ID],Table15[System-Owned Portion],E9312,Table15[If Material Anything Other than "Lead" in Column E,Was Material Ever Previously Lead?],G9312,Table15[Customer-Owned Portion],O9312),Table15[Unique ID],0),0)))</f>
        <v/>
      </c>
      <c r="X9312"/>
    </row>
    <row r="9313" spans="2:24" x14ac:dyDescent="0.35">
      <c r="B9313" s="146"/>
      <c r="C9313" s="31"/>
      <c r="D9313" s="31"/>
      <c r="E9313" s="44"/>
      <c r="F9313" s="43"/>
      <c r="G9313" s="84"/>
      <c r="H9313" s="31"/>
      <c r="I9313" s="31"/>
      <c r="J9313" s="84"/>
      <c r="K9313" s="31"/>
      <c r="L9313" s="31"/>
      <c r="M9313" s="169"/>
      <c r="N9313" s="148"/>
      <c r="O9313" s="106"/>
      <c r="P9313" s="43"/>
      <c r="Q9313" s="31"/>
      <c r="R9313" s="84"/>
      <c r="S9313" s="31"/>
      <c r="T9313" s="31"/>
      <c r="U9313" s="169"/>
      <c r="V9313" s="150"/>
      <c r="W9313" s="342" t="str" cm="1">
        <f t="array" ref="W9313">IF(SUM(LEN(B9313:V9313))=0,"",IF(OR(OR(ISBLANK(F9313),SUM(LEN(C9313),LEN(D9313))=0),AND(NOT(E9313="Unknown"),ISBLANK(J9313)),AND(NOT(O9313="Unknown"),ISBLANK(R9313))),"Missing Information", INDEX(Table15[Entire Service Line Classification], MATCH(SUMIFS(Table15[Unique ID],Table15[System-Owned Portion],E9313,Table15[If Material Anything Other than "Lead" in Column E,Was Material Ever Previously Lead?],G9313,Table15[Customer-Owned Portion],O9313),Table15[Unique ID],0),0)))</f>
        <v/>
      </c>
      <c r="X9313"/>
    </row>
    <row r="9314" spans="2:24" x14ac:dyDescent="0.35">
      <c r="B9314" s="146"/>
      <c r="C9314" s="31"/>
      <c r="D9314" s="31"/>
      <c r="E9314" s="44"/>
      <c r="F9314" s="43"/>
      <c r="G9314" s="84"/>
      <c r="H9314" s="31"/>
      <c r="I9314" s="31"/>
      <c r="J9314" s="84"/>
      <c r="K9314" s="31"/>
      <c r="L9314" s="31"/>
      <c r="M9314" s="169"/>
      <c r="N9314" s="148"/>
      <c r="O9314" s="106"/>
      <c r="P9314" s="43"/>
      <c r="Q9314" s="31"/>
      <c r="R9314" s="84"/>
      <c r="S9314" s="31"/>
      <c r="T9314" s="31"/>
      <c r="U9314" s="169"/>
      <c r="V9314" s="150"/>
      <c r="W9314" s="342" t="str" cm="1">
        <f t="array" ref="W9314">IF(SUM(LEN(B9314:V9314))=0,"",IF(OR(OR(ISBLANK(F9314),SUM(LEN(C9314),LEN(D9314))=0),AND(NOT(E9314="Unknown"),ISBLANK(J9314)),AND(NOT(O9314="Unknown"),ISBLANK(R9314))),"Missing Information", INDEX(Table15[Entire Service Line Classification], MATCH(SUMIFS(Table15[Unique ID],Table15[System-Owned Portion],E9314,Table15[If Material Anything Other than "Lead" in Column E,Was Material Ever Previously Lead?],G9314,Table15[Customer-Owned Portion],O9314),Table15[Unique ID],0),0)))</f>
        <v/>
      </c>
      <c r="X9314"/>
    </row>
    <row r="9315" spans="2:24" x14ac:dyDescent="0.35">
      <c r="B9315" s="146"/>
      <c r="C9315" s="31"/>
      <c r="D9315" s="31"/>
      <c r="E9315" s="44"/>
      <c r="F9315" s="43"/>
      <c r="G9315" s="84"/>
      <c r="H9315" s="31"/>
      <c r="I9315" s="31"/>
      <c r="J9315" s="84"/>
      <c r="K9315" s="31"/>
      <c r="L9315" s="31"/>
      <c r="M9315" s="169"/>
      <c r="N9315" s="148"/>
      <c r="O9315" s="106"/>
      <c r="P9315" s="43"/>
      <c r="Q9315" s="31"/>
      <c r="R9315" s="84"/>
      <c r="S9315" s="31"/>
      <c r="T9315" s="31"/>
      <c r="U9315" s="169"/>
      <c r="V9315" s="150"/>
      <c r="W9315" s="342" t="str" cm="1">
        <f t="array" ref="W9315">IF(SUM(LEN(B9315:V9315))=0,"",IF(OR(OR(ISBLANK(F9315),SUM(LEN(C9315),LEN(D9315))=0),AND(NOT(E9315="Unknown"),ISBLANK(J9315)),AND(NOT(O9315="Unknown"),ISBLANK(R9315))),"Missing Information", INDEX(Table15[Entire Service Line Classification], MATCH(SUMIFS(Table15[Unique ID],Table15[System-Owned Portion],E9315,Table15[If Material Anything Other than "Lead" in Column E,Was Material Ever Previously Lead?],G9315,Table15[Customer-Owned Portion],O9315),Table15[Unique ID],0),0)))</f>
        <v/>
      </c>
      <c r="X9315"/>
    </row>
    <row r="9316" spans="2:24" x14ac:dyDescent="0.35">
      <c r="B9316" s="146"/>
      <c r="C9316" s="31"/>
      <c r="D9316" s="31"/>
      <c r="E9316" s="44"/>
      <c r="F9316" s="43"/>
      <c r="G9316" s="84"/>
      <c r="H9316" s="31"/>
      <c r="I9316" s="31"/>
      <c r="J9316" s="84"/>
      <c r="K9316" s="31"/>
      <c r="L9316" s="31"/>
      <c r="M9316" s="169"/>
      <c r="N9316" s="148"/>
      <c r="O9316" s="106"/>
      <c r="P9316" s="43"/>
      <c r="Q9316" s="31"/>
      <c r="R9316" s="84"/>
      <c r="S9316" s="31"/>
      <c r="T9316" s="31"/>
      <c r="U9316" s="169"/>
      <c r="V9316" s="150"/>
      <c r="W9316" s="342" t="str" cm="1">
        <f t="array" ref="W9316">IF(SUM(LEN(B9316:V9316))=0,"",IF(OR(OR(ISBLANK(F9316),SUM(LEN(C9316),LEN(D9316))=0),AND(NOT(E9316="Unknown"),ISBLANK(J9316)),AND(NOT(O9316="Unknown"),ISBLANK(R9316))),"Missing Information", INDEX(Table15[Entire Service Line Classification], MATCH(SUMIFS(Table15[Unique ID],Table15[System-Owned Portion],E9316,Table15[If Material Anything Other than "Lead" in Column E,Was Material Ever Previously Lead?],G9316,Table15[Customer-Owned Portion],O9316),Table15[Unique ID],0),0)))</f>
        <v/>
      </c>
      <c r="X9316"/>
    </row>
    <row r="9317" spans="2:24" x14ac:dyDescent="0.35">
      <c r="B9317" s="146"/>
      <c r="C9317" s="31"/>
      <c r="D9317" s="31"/>
      <c r="E9317" s="44"/>
      <c r="F9317" s="43"/>
      <c r="G9317" s="84"/>
      <c r="H9317" s="31"/>
      <c r="I9317" s="31"/>
      <c r="J9317" s="84"/>
      <c r="K9317" s="31"/>
      <c r="L9317" s="31"/>
      <c r="M9317" s="169"/>
      <c r="N9317" s="148"/>
      <c r="O9317" s="106"/>
      <c r="P9317" s="43"/>
      <c r="Q9317" s="31"/>
      <c r="R9317" s="84"/>
      <c r="S9317" s="31"/>
      <c r="T9317" s="31"/>
      <c r="U9317" s="169"/>
      <c r="V9317" s="150"/>
      <c r="W9317" s="342" t="str" cm="1">
        <f t="array" ref="W9317">IF(SUM(LEN(B9317:V9317))=0,"",IF(OR(OR(ISBLANK(F9317),SUM(LEN(C9317),LEN(D9317))=0),AND(NOT(E9317="Unknown"),ISBLANK(J9317)),AND(NOT(O9317="Unknown"),ISBLANK(R9317))),"Missing Information", INDEX(Table15[Entire Service Line Classification], MATCH(SUMIFS(Table15[Unique ID],Table15[System-Owned Portion],E9317,Table15[If Material Anything Other than "Lead" in Column E,Was Material Ever Previously Lead?],G9317,Table15[Customer-Owned Portion],O9317),Table15[Unique ID],0),0)))</f>
        <v/>
      </c>
      <c r="X9317"/>
    </row>
    <row r="9318" spans="2:24" x14ac:dyDescent="0.35">
      <c r="B9318" s="146"/>
      <c r="C9318" s="31"/>
      <c r="D9318" s="31"/>
      <c r="E9318" s="44"/>
      <c r="F9318" s="43"/>
      <c r="G9318" s="84"/>
      <c r="H9318" s="31"/>
      <c r="I9318" s="31"/>
      <c r="J9318" s="84"/>
      <c r="K9318" s="31"/>
      <c r="L9318" s="31"/>
      <c r="M9318" s="169"/>
      <c r="N9318" s="148"/>
      <c r="O9318" s="106"/>
      <c r="P9318" s="43"/>
      <c r="Q9318" s="31"/>
      <c r="R9318" s="84"/>
      <c r="S9318" s="31"/>
      <c r="T9318" s="31"/>
      <c r="U9318" s="169"/>
      <c r="V9318" s="150"/>
      <c r="W9318" s="342" t="str" cm="1">
        <f t="array" ref="W9318">IF(SUM(LEN(B9318:V9318))=0,"",IF(OR(OR(ISBLANK(F9318),SUM(LEN(C9318),LEN(D9318))=0),AND(NOT(E9318="Unknown"),ISBLANK(J9318)),AND(NOT(O9318="Unknown"),ISBLANK(R9318))),"Missing Information", INDEX(Table15[Entire Service Line Classification], MATCH(SUMIFS(Table15[Unique ID],Table15[System-Owned Portion],E9318,Table15[If Material Anything Other than "Lead" in Column E,Was Material Ever Previously Lead?],G9318,Table15[Customer-Owned Portion],O9318),Table15[Unique ID],0),0)))</f>
        <v/>
      </c>
      <c r="X9318"/>
    </row>
    <row r="9319" spans="2:24" x14ac:dyDescent="0.35">
      <c r="B9319" s="146"/>
      <c r="C9319" s="31"/>
      <c r="D9319" s="31"/>
      <c r="E9319" s="44"/>
      <c r="F9319" s="43"/>
      <c r="G9319" s="84"/>
      <c r="H9319" s="31"/>
      <c r="I9319" s="31"/>
      <c r="J9319" s="84"/>
      <c r="K9319" s="31"/>
      <c r="L9319" s="31"/>
      <c r="M9319" s="169"/>
      <c r="N9319" s="148"/>
      <c r="O9319" s="106"/>
      <c r="P9319" s="43"/>
      <c r="Q9319" s="31"/>
      <c r="R9319" s="84"/>
      <c r="S9319" s="31"/>
      <c r="T9319" s="31"/>
      <c r="U9319" s="169"/>
      <c r="V9319" s="150"/>
      <c r="W9319" s="342" t="str" cm="1">
        <f t="array" ref="W9319">IF(SUM(LEN(B9319:V9319))=0,"",IF(OR(OR(ISBLANK(F9319),SUM(LEN(C9319),LEN(D9319))=0),AND(NOT(E9319="Unknown"),ISBLANK(J9319)),AND(NOT(O9319="Unknown"),ISBLANK(R9319))),"Missing Information", INDEX(Table15[Entire Service Line Classification], MATCH(SUMIFS(Table15[Unique ID],Table15[System-Owned Portion],E9319,Table15[If Material Anything Other than "Lead" in Column E,Was Material Ever Previously Lead?],G9319,Table15[Customer-Owned Portion],O9319),Table15[Unique ID],0),0)))</f>
        <v/>
      </c>
      <c r="X9319"/>
    </row>
    <row r="9320" spans="2:24" x14ac:dyDescent="0.35">
      <c r="B9320" s="146"/>
      <c r="C9320" s="31"/>
      <c r="D9320" s="31"/>
      <c r="E9320" s="44"/>
      <c r="F9320" s="43"/>
      <c r="G9320" s="84"/>
      <c r="H9320" s="31"/>
      <c r="I9320" s="31"/>
      <c r="J9320" s="84"/>
      <c r="K9320" s="31"/>
      <c r="L9320" s="31"/>
      <c r="M9320" s="169"/>
      <c r="N9320" s="148"/>
      <c r="O9320" s="106"/>
      <c r="P9320" s="43"/>
      <c r="Q9320" s="31"/>
      <c r="R9320" s="84"/>
      <c r="S9320" s="31"/>
      <c r="T9320" s="31"/>
      <c r="U9320" s="169"/>
      <c r="V9320" s="150"/>
      <c r="W9320" s="342" t="str" cm="1">
        <f t="array" ref="W9320">IF(SUM(LEN(B9320:V9320))=0,"",IF(OR(OR(ISBLANK(F9320),SUM(LEN(C9320),LEN(D9320))=0),AND(NOT(E9320="Unknown"),ISBLANK(J9320)),AND(NOT(O9320="Unknown"),ISBLANK(R9320))),"Missing Information", INDEX(Table15[Entire Service Line Classification], MATCH(SUMIFS(Table15[Unique ID],Table15[System-Owned Portion],E9320,Table15[If Material Anything Other than "Lead" in Column E,Was Material Ever Previously Lead?],G9320,Table15[Customer-Owned Portion],O9320),Table15[Unique ID],0),0)))</f>
        <v/>
      </c>
      <c r="X9320"/>
    </row>
    <row r="9321" spans="2:24" x14ac:dyDescent="0.35">
      <c r="B9321" s="146"/>
      <c r="C9321" s="31"/>
      <c r="D9321" s="31"/>
      <c r="E9321" s="44"/>
      <c r="F9321" s="43"/>
      <c r="G9321" s="84"/>
      <c r="H9321" s="31"/>
      <c r="I9321" s="31"/>
      <c r="J9321" s="84"/>
      <c r="K9321" s="31"/>
      <c r="L9321" s="31"/>
      <c r="M9321" s="169"/>
      <c r="N9321" s="148"/>
      <c r="O9321" s="106"/>
      <c r="P9321" s="43"/>
      <c r="Q9321" s="31"/>
      <c r="R9321" s="84"/>
      <c r="S9321" s="31"/>
      <c r="T9321" s="31"/>
      <c r="U9321" s="169"/>
      <c r="V9321" s="150"/>
      <c r="W9321" s="342" t="str" cm="1">
        <f t="array" ref="W9321">IF(SUM(LEN(B9321:V9321))=0,"",IF(OR(OR(ISBLANK(F9321),SUM(LEN(C9321),LEN(D9321))=0),AND(NOT(E9321="Unknown"),ISBLANK(J9321)),AND(NOT(O9321="Unknown"),ISBLANK(R9321))),"Missing Information", INDEX(Table15[Entire Service Line Classification], MATCH(SUMIFS(Table15[Unique ID],Table15[System-Owned Portion],E9321,Table15[If Material Anything Other than "Lead" in Column E,Was Material Ever Previously Lead?],G9321,Table15[Customer-Owned Portion],O9321),Table15[Unique ID],0),0)))</f>
        <v/>
      </c>
      <c r="X9321"/>
    </row>
    <row r="9322" spans="2:24" x14ac:dyDescent="0.35">
      <c r="B9322" s="146"/>
      <c r="C9322" s="31"/>
      <c r="D9322" s="31"/>
      <c r="E9322" s="44"/>
      <c r="F9322" s="43"/>
      <c r="G9322" s="84"/>
      <c r="H9322" s="31"/>
      <c r="I9322" s="31"/>
      <c r="J9322" s="84"/>
      <c r="K9322" s="31"/>
      <c r="L9322" s="31"/>
      <c r="M9322" s="169"/>
      <c r="N9322" s="148"/>
      <c r="O9322" s="106"/>
      <c r="P9322" s="43"/>
      <c r="Q9322" s="31"/>
      <c r="R9322" s="84"/>
      <c r="S9322" s="31"/>
      <c r="T9322" s="31"/>
      <c r="U9322" s="169"/>
      <c r="V9322" s="150"/>
      <c r="W9322" s="342" t="str" cm="1">
        <f t="array" ref="W9322">IF(SUM(LEN(B9322:V9322))=0,"",IF(OR(OR(ISBLANK(F9322),SUM(LEN(C9322),LEN(D9322))=0),AND(NOT(E9322="Unknown"),ISBLANK(J9322)),AND(NOT(O9322="Unknown"),ISBLANK(R9322))),"Missing Information", INDEX(Table15[Entire Service Line Classification], MATCH(SUMIFS(Table15[Unique ID],Table15[System-Owned Portion],E9322,Table15[If Material Anything Other than "Lead" in Column E,Was Material Ever Previously Lead?],G9322,Table15[Customer-Owned Portion],O9322),Table15[Unique ID],0),0)))</f>
        <v/>
      </c>
      <c r="X9322"/>
    </row>
    <row r="9323" spans="2:24" x14ac:dyDescent="0.35">
      <c r="B9323" s="146"/>
      <c r="C9323" s="31"/>
      <c r="D9323" s="31"/>
      <c r="E9323" s="44"/>
      <c r="F9323" s="43"/>
      <c r="G9323" s="84"/>
      <c r="H9323" s="31"/>
      <c r="I9323" s="31"/>
      <c r="J9323" s="84"/>
      <c r="K9323" s="31"/>
      <c r="L9323" s="31"/>
      <c r="M9323" s="169"/>
      <c r="N9323" s="148"/>
      <c r="O9323" s="106"/>
      <c r="P9323" s="43"/>
      <c r="Q9323" s="31"/>
      <c r="R9323" s="84"/>
      <c r="S9323" s="31"/>
      <c r="T9323" s="31"/>
      <c r="U9323" s="169"/>
      <c r="V9323" s="150"/>
      <c r="W9323" s="342" t="str" cm="1">
        <f t="array" ref="W9323">IF(SUM(LEN(B9323:V9323))=0,"",IF(OR(OR(ISBLANK(F9323),SUM(LEN(C9323),LEN(D9323))=0),AND(NOT(E9323="Unknown"),ISBLANK(J9323)),AND(NOT(O9323="Unknown"),ISBLANK(R9323))),"Missing Information", INDEX(Table15[Entire Service Line Classification], MATCH(SUMIFS(Table15[Unique ID],Table15[System-Owned Portion],E9323,Table15[If Material Anything Other than "Lead" in Column E,Was Material Ever Previously Lead?],G9323,Table15[Customer-Owned Portion],O9323),Table15[Unique ID],0),0)))</f>
        <v/>
      </c>
      <c r="X9323"/>
    </row>
    <row r="9324" spans="2:24" x14ac:dyDescent="0.35">
      <c r="B9324" s="146"/>
      <c r="C9324" s="31"/>
      <c r="D9324" s="31"/>
      <c r="E9324" s="44"/>
      <c r="F9324" s="43"/>
      <c r="G9324" s="84"/>
      <c r="H9324" s="31"/>
      <c r="I9324" s="31"/>
      <c r="J9324" s="84"/>
      <c r="K9324" s="31"/>
      <c r="L9324" s="31"/>
      <c r="M9324" s="169"/>
      <c r="N9324" s="148"/>
      <c r="O9324" s="106"/>
      <c r="P9324" s="43"/>
      <c r="Q9324" s="31"/>
      <c r="R9324" s="84"/>
      <c r="S9324" s="31"/>
      <c r="T9324" s="31"/>
      <c r="U9324" s="169"/>
      <c r="V9324" s="150"/>
      <c r="W9324" s="342" t="str" cm="1">
        <f t="array" ref="W9324">IF(SUM(LEN(B9324:V9324))=0,"",IF(OR(OR(ISBLANK(F9324),SUM(LEN(C9324),LEN(D9324))=0),AND(NOT(E9324="Unknown"),ISBLANK(J9324)),AND(NOT(O9324="Unknown"),ISBLANK(R9324))),"Missing Information", INDEX(Table15[Entire Service Line Classification], MATCH(SUMIFS(Table15[Unique ID],Table15[System-Owned Portion],E9324,Table15[If Material Anything Other than "Lead" in Column E,Was Material Ever Previously Lead?],G9324,Table15[Customer-Owned Portion],O9324),Table15[Unique ID],0),0)))</f>
        <v/>
      </c>
      <c r="X9324"/>
    </row>
    <row r="9325" spans="2:24" x14ac:dyDescent="0.35">
      <c r="B9325" s="146"/>
      <c r="C9325" s="31"/>
      <c r="D9325" s="31"/>
      <c r="E9325" s="44"/>
      <c r="F9325" s="43"/>
      <c r="G9325" s="84"/>
      <c r="H9325" s="31"/>
      <c r="I9325" s="31"/>
      <c r="J9325" s="84"/>
      <c r="K9325" s="31"/>
      <c r="L9325" s="31"/>
      <c r="M9325" s="169"/>
      <c r="N9325" s="148"/>
      <c r="O9325" s="106"/>
      <c r="P9325" s="43"/>
      <c r="Q9325" s="31"/>
      <c r="R9325" s="84"/>
      <c r="S9325" s="31"/>
      <c r="T9325" s="31"/>
      <c r="U9325" s="169"/>
      <c r="V9325" s="150"/>
      <c r="W9325" s="342" t="str" cm="1">
        <f t="array" ref="W9325">IF(SUM(LEN(B9325:V9325))=0,"",IF(OR(OR(ISBLANK(F9325),SUM(LEN(C9325),LEN(D9325))=0),AND(NOT(E9325="Unknown"),ISBLANK(J9325)),AND(NOT(O9325="Unknown"),ISBLANK(R9325))),"Missing Information", INDEX(Table15[Entire Service Line Classification], MATCH(SUMIFS(Table15[Unique ID],Table15[System-Owned Portion],E9325,Table15[If Material Anything Other than "Lead" in Column E,Was Material Ever Previously Lead?],G9325,Table15[Customer-Owned Portion],O9325),Table15[Unique ID],0),0)))</f>
        <v/>
      </c>
      <c r="X9325"/>
    </row>
    <row r="9326" spans="2:24" x14ac:dyDescent="0.35">
      <c r="B9326" s="146"/>
      <c r="C9326" s="31"/>
      <c r="D9326" s="31"/>
      <c r="E9326" s="44"/>
      <c r="F9326" s="43"/>
      <c r="G9326" s="84"/>
      <c r="H9326" s="31"/>
      <c r="I9326" s="31"/>
      <c r="J9326" s="84"/>
      <c r="K9326" s="31"/>
      <c r="L9326" s="31"/>
      <c r="M9326" s="169"/>
      <c r="N9326" s="148"/>
      <c r="O9326" s="106"/>
      <c r="P9326" s="43"/>
      <c r="Q9326" s="31"/>
      <c r="R9326" s="84"/>
      <c r="S9326" s="31"/>
      <c r="T9326" s="31"/>
      <c r="U9326" s="169"/>
      <c r="V9326" s="150"/>
      <c r="W9326" s="342" t="str" cm="1">
        <f t="array" ref="W9326">IF(SUM(LEN(B9326:V9326))=0,"",IF(OR(OR(ISBLANK(F9326),SUM(LEN(C9326),LEN(D9326))=0),AND(NOT(E9326="Unknown"),ISBLANK(J9326)),AND(NOT(O9326="Unknown"),ISBLANK(R9326))),"Missing Information", INDEX(Table15[Entire Service Line Classification], MATCH(SUMIFS(Table15[Unique ID],Table15[System-Owned Portion],E9326,Table15[If Material Anything Other than "Lead" in Column E,Was Material Ever Previously Lead?],G9326,Table15[Customer-Owned Portion],O9326),Table15[Unique ID],0),0)))</f>
        <v/>
      </c>
      <c r="X9326"/>
    </row>
    <row r="9327" spans="2:24" x14ac:dyDescent="0.35">
      <c r="B9327" s="146"/>
      <c r="C9327" s="31"/>
      <c r="D9327" s="31"/>
      <c r="E9327" s="44"/>
      <c r="F9327" s="43"/>
      <c r="G9327" s="84"/>
      <c r="H9327" s="31"/>
      <c r="I9327" s="31"/>
      <c r="J9327" s="84"/>
      <c r="K9327" s="31"/>
      <c r="L9327" s="31"/>
      <c r="M9327" s="169"/>
      <c r="N9327" s="148"/>
      <c r="O9327" s="106"/>
      <c r="P9327" s="43"/>
      <c r="Q9327" s="31"/>
      <c r="R9327" s="84"/>
      <c r="S9327" s="31"/>
      <c r="T9327" s="31"/>
      <c r="U9327" s="169"/>
      <c r="V9327" s="150"/>
      <c r="W9327" s="342" t="str" cm="1">
        <f t="array" ref="W9327">IF(SUM(LEN(B9327:V9327))=0,"",IF(OR(OR(ISBLANK(F9327),SUM(LEN(C9327),LEN(D9327))=0),AND(NOT(E9327="Unknown"),ISBLANK(J9327)),AND(NOT(O9327="Unknown"),ISBLANK(R9327))),"Missing Information", INDEX(Table15[Entire Service Line Classification], MATCH(SUMIFS(Table15[Unique ID],Table15[System-Owned Portion],E9327,Table15[If Material Anything Other than "Lead" in Column E,Was Material Ever Previously Lead?],G9327,Table15[Customer-Owned Portion],O9327),Table15[Unique ID],0),0)))</f>
        <v/>
      </c>
      <c r="X9327"/>
    </row>
    <row r="9328" spans="2:24" x14ac:dyDescent="0.35">
      <c r="B9328" s="146"/>
      <c r="C9328" s="31"/>
      <c r="D9328" s="31"/>
      <c r="E9328" s="44"/>
      <c r="F9328" s="43"/>
      <c r="G9328" s="84"/>
      <c r="H9328" s="31"/>
      <c r="I9328" s="31"/>
      <c r="J9328" s="84"/>
      <c r="K9328" s="31"/>
      <c r="L9328" s="31"/>
      <c r="M9328" s="169"/>
      <c r="N9328" s="148"/>
      <c r="O9328" s="106"/>
      <c r="P9328" s="43"/>
      <c r="Q9328" s="31"/>
      <c r="R9328" s="84"/>
      <c r="S9328" s="31"/>
      <c r="T9328" s="31"/>
      <c r="U9328" s="169"/>
      <c r="V9328" s="150"/>
      <c r="W9328" s="342" t="str" cm="1">
        <f t="array" ref="W9328">IF(SUM(LEN(B9328:V9328))=0,"",IF(OR(OR(ISBLANK(F9328),SUM(LEN(C9328),LEN(D9328))=0),AND(NOT(E9328="Unknown"),ISBLANK(J9328)),AND(NOT(O9328="Unknown"),ISBLANK(R9328))),"Missing Information", INDEX(Table15[Entire Service Line Classification], MATCH(SUMIFS(Table15[Unique ID],Table15[System-Owned Portion],E9328,Table15[If Material Anything Other than "Lead" in Column E,Was Material Ever Previously Lead?],G9328,Table15[Customer-Owned Portion],O9328),Table15[Unique ID],0),0)))</f>
        <v/>
      </c>
      <c r="X9328"/>
    </row>
    <row r="9329" spans="2:24" x14ac:dyDescent="0.35">
      <c r="B9329" s="146"/>
      <c r="C9329" s="31"/>
      <c r="D9329" s="31"/>
      <c r="E9329" s="44"/>
      <c r="F9329" s="43"/>
      <c r="G9329" s="84"/>
      <c r="H9329" s="31"/>
      <c r="I9329" s="31"/>
      <c r="J9329" s="84"/>
      <c r="K9329" s="31"/>
      <c r="L9329" s="31"/>
      <c r="M9329" s="169"/>
      <c r="N9329" s="148"/>
      <c r="O9329" s="106"/>
      <c r="P9329" s="43"/>
      <c r="Q9329" s="31"/>
      <c r="R9329" s="84"/>
      <c r="S9329" s="31"/>
      <c r="T9329" s="31"/>
      <c r="U9329" s="169"/>
      <c r="V9329" s="150"/>
      <c r="W9329" s="342" t="str" cm="1">
        <f t="array" ref="W9329">IF(SUM(LEN(B9329:V9329))=0,"",IF(OR(OR(ISBLANK(F9329),SUM(LEN(C9329),LEN(D9329))=0),AND(NOT(E9329="Unknown"),ISBLANK(J9329)),AND(NOT(O9329="Unknown"),ISBLANK(R9329))),"Missing Information", INDEX(Table15[Entire Service Line Classification], MATCH(SUMIFS(Table15[Unique ID],Table15[System-Owned Portion],E9329,Table15[If Material Anything Other than "Lead" in Column E,Was Material Ever Previously Lead?],G9329,Table15[Customer-Owned Portion],O9329),Table15[Unique ID],0),0)))</f>
        <v/>
      </c>
      <c r="X9329"/>
    </row>
    <row r="9330" spans="2:24" x14ac:dyDescent="0.35">
      <c r="B9330" s="146"/>
      <c r="C9330" s="31"/>
      <c r="D9330" s="31"/>
      <c r="E9330" s="44"/>
      <c r="F9330" s="43"/>
      <c r="G9330" s="84"/>
      <c r="H9330" s="31"/>
      <c r="I9330" s="31"/>
      <c r="J9330" s="84"/>
      <c r="K9330" s="31"/>
      <c r="L9330" s="31"/>
      <c r="M9330" s="169"/>
      <c r="N9330" s="148"/>
      <c r="O9330" s="106"/>
      <c r="P9330" s="43"/>
      <c r="Q9330" s="31"/>
      <c r="R9330" s="84"/>
      <c r="S9330" s="31"/>
      <c r="T9330" s="31"/>
      <c r="U9330" s="169"/>
      <c r="V9330" s="150"/>
      <c r="W9330" s="342" t="str" cm="1">
        <f t="array" ref="W9330">IF(SUM(LEN(B9330:V9330))=0,"",IF(OR(OR(ISBLANK(F9330),SUM(LEN(C9330),LEN(D9330))=0),AND(NOT(E9330="Unknown"),ISBLANK(J9330)),AND(NOT(O9330="Unknown"),ISBLANK(R9330))),"Missing Information", INDEX(Table15[Entire Service Line Classification], MATCH(SUMIFS(Table15[Unique ID],Table15[System-Owned Portion],E9330,Table15[If Material Anything Other than "Lead" in Column E,Was Material Ever Previously Lead?],G9330,Table15[Customer-Owned Portion],O9330),Table15[Unique ID],0),0)))</f>
        <v/>
      </c>
      <c r="X9330"/>
    </row>
    <row r="9331" spans="2:24" x14ac:dyDescent="0.35">
      <c r="B9331" s="146"/>
      <c r="C9331" s="31"/>
      <c r="D9331" s="31"/>
      <c r="E9331" s="44"/>
      <c r="F9331" s="43"/>
      <c r="G9331" s="84"/>
      <c r="H9331" s="31"/>
      <c r="I9331" s="31"/>
      <c r="J9331" s="84"/>
      <c r="K9331" s="31"/>
      <c r="L9331" s="31"/>
      <c r="M9331" s="169"/>
      <c r="N9331" s="148"/>
      <c r="O9331" s="106"/>
      <c r="P9331" s="43"/>
      <c r="Q9331" s="31"/>
      <c r="R9331" s="84"/>
      <c r="S9331" s="31"/>
      <c r="T9331" s="31"/>
      <c r="U9331" s="169"/>
      <c r="V9331" s="150"/>
      <c r="W9331" s="342" t="str" cm="1">
        <f t="array" ref="W9331">IF(SUM(LEN(B9331:V9331))=0,"",IF(OR(OR(ISBLANK(F9331),SUM(LEN(C9331),LEN(D9331))=0),AND(NOT(E9331="Unknown"),ISBLANK(J9331)),AND(NOT(O9331="Unknown"),ISBLANK(R9331))),"Missing Information", INDEX(Table15[Entire Service Line Classification], MATCH(SUMIFS(Table15[Unique ID],Table15[System-Owned Portion],E9331,Table15[If Material Anything Other than "Lead" in Column E,Was Material Ever Previously Lead?],G9331,Table15[Customer-Owned Portion],O9331),Table15[Unique ID],0),0)))</f>
        <v/>
      </c>
      <c r="X9331"/>
    </row>
    <row r="9332" spans="2:24" x14ac:dyDescent="0.35">
      <c r="B9332" s="146"/>
      <c r="C9332" s="31"/>
      <c r="D9332" s="31"/>
      <c r="E9332" s="44"/>
      <c r="F9332" s="43"/>
      <c r="G9332" s="84"/>
      <c r="H9332" s="31"/>
      <c r="I9332" s="31"/>
      <c r="J9332" s="84"/>
      <c r="K9332" s="31"/>
      <c r="L9332" s="31"/>
      <c r="M9332" s="169"/>
      <c r="N9332" s="148"/>
      <c r="O9332" s="106"/>
      <c r="P9332" s="43"/>
      <c r="Q9332" s="31"/>
      <c r="R9332" s="84"/>
      <c r="S9332" s="31"/>
      <c r="T9332" s="31"/>
      <c r="U9332" s="169"/>
      <c r="V9332" s="150"/>
      <c r="W9332" s="342" t="str" cm="1">
        <f t="array" ref="W9332">IF(SUM(LEN(B9332:V9332))=0,"",IF(OR(OR(ISBLANK(F9332),SUM(LEN(C9332),LEN(D9332))=0),AND(NOT(E9332="Unknown"),ISBLANK(J9332)),AND(NOT(O9332="Unknown"),ISBLANK(R9332))),"Missing Information", INDEX(Table15[Entire Service Line Classification], MATCH(SUMIFS(Table15[Unique ID],Table15[System-Owned Portion],E9332,Table15[If Material Anything Other than "Lead" in Column E,Was Material Ever Previously Lead?],G9332,Table15[Customer-Owned Portion],O9332),Table15[Unique ID],0),0)))</f>
        <v/>
      </c>
      <c r="X9332"/>
    </row>
    <row r="9333" spans="2:24" x14ac:dyDescent="0.35">
      <c r="B9333" s="146"/>
      <c r="C9333" s="31"/>
      <c r="D9333" s="31"/>
      <c r="E9333" s="44"/>
      <c r="F9333" s="43"/>
      <c r="G9333" s="84"/>
      <c r="H9333" s="31"/>
      <c r="I9333" s="31"/>
      <c r="J9333" s="84"/>
      <c r="K9333" s="31"/>
      <c r="L9333" s="31"/>
      <c r="M9333" s="169"/>
      <c r="N9333" s="148"/>
      <c r="O9333" s="106"/>
      <c r="P9333" s="43"/>
      <c r="Q9333" s="31"/>
      <c r="R9333" s="84"/>
      <c r="S9333" s="31"/>
      <c r="T9333" s="31"/>
      <c r="U9333" s="169"/>
      <c r="V9333" s="150"/>
      <c r="W9333" s="342" t="str" cm="1">
        <f t="array" ref="W9333">IF(SUM(LEN(B9333:V9333))=0,"",IF(OR(OR(ISBLANK(F9333),SUM(LEN(C9333),LEN(D9333))=0),AND(NOT(E9333="Unknown"),ISBLANK(J9333)),AND(NOT(O9333="Unknown"),ISBLANK(R9333))),"Missing Information", INDEX(Table15[Entire Service Line Classification], MATCH(SUMIFS(Table15[Unique ID],Table15[System-Owned Portion],E9333,Table15[If Material Anything Other than "Lead" in Column E,Was Material Ever Previously Lead?],G9333,Table15[Customer-Owned Portion],O9333),Table15[Unique ID],0),0)))</f>
        <v/>
      </c>
      <c r="X9333"/>
    </row>
    <row r="9334" spans="2:24" x14ac:dyDescent="0.35">
      <c r="B9334" s="146"/>
      <c r="C9334" s="31"/>
      <c r="D9334" s="31"/>
      <c r="E9334" s="44"/>
      <c r="F9334" s="43"/>
      <c r="G9334" s="84"/>
      <c r="H9334" s="31"/>
      <c r="I9334" s="31"/>
      <c r="J9334" s="84"/>
      <c r="K9334" s="31"/>
      <c r="L9334" s="31"/>
      <c r="M9334" s="169"/>
      <c r="N9334" s="148"/>
      <c r="O9334" s="106"/>
      <c r="P9334" s="43"/>
      <c r="Q9334" s="31"/>
      <c r="R9334" s="84"/>
      <c r="S9334" s="31"/>
      <c r="T9334" s="31"/>
      <c r="U9334" s="169"/>
      <c r="V9334" s="150"/>
      <c r="W9334" s="342" t="str" cm="1">
        <f t="array" ref="W9334">IF(SUM(LEN(B9334:V9334))=0,"",IF(OR(OR(ISBLANK(F9334),SUM(LEN(C9334),LEN(D9334))=0),AND(NOT(E9334="Unknown"),ISBLANK(J9334)),AND(NOT(O9334="Unknown"),ISBLANK(R9334))),"Missing Information", INDEX(Table15[Entire Service Line Classification], MATCH(SUMIFS(Table15[Unique ID],Table15[System-Owned Portion],E9334,Table15[If Material Anything Other than "Lead" in Column E,Was Material Ever Previously Lead?],G9334,Table15[Customer-Owned Portion],O9334),Table15[Unique ID],0),0)))</f>
        <v/>
      </c>
      <c r="X9334"/>
    </row>
    <row r="9335" spans="2:24" x14ac:dyDescent="0.35">
      <c r="B9335" s="146"/>
      <c r="C9335" s="31"/>
      <c r="D9335" s="31"/>
      <c r="E9335" s="44"/>
      <c r="F9335" s="43"/>
      <c r="G9335" s="84"/>
      <c r="H9335" s="31"/>
      <c r="I9335" s="31"/>
      <c r="J9335" s="84"/>
      <c r="K9335" s="31"/>
      <c r="L9335" s="31"/>
      <c r="M9335" s="169"/>
      <c r="N9335" s="148"/>
      <c r="O9335" s="106"/>
      <c r="P9335" s="43"/>
      <c r="Q9335" s="31"/>
      <c r="R9335" s="84"/>
      <c r="S9335" s="31"/>
      <c r="T9335" s="31"/>
      <c r="U9335" s="169"/>
      <c r="V9335" s="150"/>
      <c r="W9335" s="342" t="str" cm="1">
        <f t="array" ref="W9335">IF(SUM(LEN(B9335:V9335))=0,"",IF(OR(OR(ISBLANK(F9335),SUM(LEN(C9335),LEN(D9335))=0),AND(NOT(E9335="Unknown"),ISBLANK(J9335)),AND(NOT(O9335="Unknown"),ISBLANK(R9335))),"Missing Information", INDEX(Table15[Entire Service Line Classification], MATCH(SUMIFS(Table15[Unique ID],Table15[System-Owned Portion],E9335,Table15[If Material Anything Other than "Lead" in Column E,Was Material Ever Previously Lead?],G9335,Table15[Customer-Owned Portion],O9335),Table15[Unique ID],0),0)))</f>
        <v/>
      </c>
      <c r="X9335"/>
    </row>
    <row r="9336" spans="2:24" x14ac:dyDescent="0.35">
      <c r="B9336" s="146"/>
      <c r="C9336" s="31"/>
      <c r="D9336" s="31"/>
      <c r="E9336" s="44"/>
      <c r="F9336" s="43"/>
      <c r="G9336" s="84"/>
      <c r="H9336" s="31"/>
      <c r="I9336" s="31"/>
      <c r="J9336" s="84"/>
      <c r="K9336" s="31"/>
      <c r="L9336" s="31"/>
      <c r="M9336" s="169"/>
      <c r="N9336" s="148"/>
      <c r="O9336" s="106"/>
      <c r="P9336" s="43"/>
      <c r="Q9336" s="31"/>
      <c r="R9336" s="84"/>
      <c r="S9336" s="31"/>
      <c r="T9336" s="31"/>
      <c r="U9336" s="169"/>
      <c r="V9336" s="150"/>
      <c r="W9336" s="342" t="str" cm="1">
        <f t="array" ref="W9336">IF(SUM(LEN(B9336:V9336))=0,"",IF(OR(OR(ISBLANK(F9336),SUM(LEN(C9336),LEN(D9336))=0),AND(NOT(E9336="Unknown"),ISBLANK(J9336)),AND(NOT(O9336="Unknown"),ISBLANK(R9336))),"Missing Information", INDEX(Table15[Entire Service Line Classification], MATCH(SUMIFS(Table15[Unique ID],Table15[System-Owned Portion],E9336,Table15[If Material Anything Other than "Lead" in Column E,Was Material Ever Previously Lead?],G9336,Table15[Customer-Owned Portion],O9336),Table15[Unique ID],0),0)))</f>
        <v/>
      </c>
      <c r="X9336"/>
    </row>
    <row r="9337" spans="2:24" x14ac:dyDescent="0.35">
      <c r="B9337" s="146"/>
      <c r="C9337" s="31"/>
      <c r="D9337" s="31"/>
      <c r="E9337" s="44"/>
      <c r="F9337" s="43"/>
      <c r="G9337" s="84"/>
      <c r="H9337" s="31"/>
      <c r="I9337" s="31"/>
      <c r="J9337" s="84"/>
      <c r="K9337" s="31"/>
      <c r="L9337" s="31"/>
      <c r="M9337" s="169"/>
      <c r="N9337" s="148"/>
      <c r="O9337" s="106"/>
      <c r="P9337" s="43"/>
      <c r="Q9337" s="31"/>
      <c r="R9337" s="84"/>
      <c r="S9337" s="31"/>
      <c r="T9337" s="31"/>
      <c r="U9337" s="169"/>
      <c r="V9337" s="150"/>
      <c r="W9337" s="342" t="str" cm="1">
        <f t="array" ref="W9337">IF(SUM(LEN(B9337:V9337))=0,"",IF(OR(OR(ISBLANK(F9337),SUM(LEN(C9337),LEN(D9337))=0),AND(NOT(E9337="Unknown"),ISBLANK(J9337)),AND(NOT(O9337="Unknown"),ISBLANK(R9337))),"Missing Information", INDEX(Table15[Entire Service Line Classification], MATCH(SUMIFS(Table15[Unique ID],Table15[System-Owned Portion],E9337,Table15[If Material Anything Other than "Lead" in Column E,Was Material Ever Previously Lead?],G9337,Table15[Customer-Owned Portion],O9337),Table15[Unique ID],0),0)))</f>
        <v/>
      </c>
      <c r="X9337"/>
    </row>
    <row r="9338" spans="2:24" x14ac:dyDescent="0.35">
      <c r="B9338" s="146"/>
      <c r="C9338" s="31"/>
      <c r="D9338" s="31"/>
      <c r="E9338" s="44"/>
      <c r="F9338" s="43"/>
      <c r="G9338" s="84"/>
      <c r="H9338" s="31"/>
      <c r="I9338" s="31"/>
      <c r="J9338" s="84"/>
      <c r="K9338" s="31"/>
      <c r="L9338" s="31"/>
      <c r="M9338" s="169"/>
      <c r="N9338" s="148"/>
      <c r="O9338" s="106"/>
      <c r="P9338" s="43"/>
      <c r="Q9338" s="31"/>
      <c r="R9338" s="84"/>
      <c r="S9338" s="31"/>
      <c r="T9338" s="31"/>
      <c r="U9338" s="169"/>
      <c r="V9338" s="150"/>
      <c r="W9338" s="342" t="str" cm="1">
        <f t="array" ref="W9338">IF(SUM(LEN(B9338:V9338))=0,"",IF(OR(OR(ISBLANK(F9338),SUM(LEN(C9338),LEN(D9338))=0),AND(NOT(E9338="Unknown"),ISBLANK(J9338)),AND(NOT(O9338="Unknown"),ISBLANK(R9338))),"Missing Information", INDEX(Table15[Entire Service Line Classification], MATCH(SUMIFS(Table15[Unique ID],Table15[System-Owned Portion],E9338,Table15[If Material Anything Other than "Lead" in Column E,Was Material Ever Previously Lead?],G9338,Table15[Customer-Owned Portion],O9338),Table15[Unique ID],0),0)))</f>
        <v/>
      </c>
      <c r="X9338"/>
    </row>
    <row r="9339" spans="2:24" x14ac:dyDescent="0.35">
      <c r="B9339" s="146"/>
      <c r="C9339" s="31"/>
      <c r="D9339" s="31"/>
      <c r="E9339" s="44"/>
      <c r="F9339" s="43"/>
      <c r="G9339" s="84"/>
      <c r="H9339" s="31"/>
      <c r="I9339" s="31"/>
      <c r="J9339" s="84"/>
      <c r="K9339" s="31"/>
      <c r="L9339" s="31"/>
      <c r="M9339" s="169"/>
      <c r="N9339" s="148"/>
      <c r="O9339" s="106"/>
      <c r="P9339" s="43"/>
      <c r="Q9339" s="31"/>
      <c r="R9339" s="84"/>
      <c r="S9339" s="31"/>
      <c r="T9339" s="31"/>
      <c r="U9339" s="169"/>
      <c r="V9339" s="150"/>
      <c r="W9339" s="342" t="str" cm="1">
        <f t="array" ref="W9339">IF(SUM(LEN(B9339:V9339))=0,"",IF(OR(OR(ISBLANK(F9339),SUM(LEN(C9339),LEN(D9339))=0),AND(NOT(E9339="Unknown"),ISBLANK(J9339)),AND(NOT(O9339="Unknown"),ISBLANK(R9339))),"Missing Information", INDEX(Table15[Entire Service Line Classification], MATCH(SUMIFS(Table15[Unique ID],Table15[System-Owned Portion],E9339,Table15[If Material Anything Other than "Lead" in Column E,Was Material Ever Previously Lead?],G9339,Table15[Customer-Owned Portion],O9339),Table15[Unique ID],0),0)))</f>
        <v/>
      </c>
      <c r="X9339"/>
    </row>
    <row r="9340" spans="2:24" x14ac:dyDescent="0.35">
      <c r="B9340" s="146"/>
      <c r="C9340" s="31"/>
      <c r="D9340" s="31"/>
      <c r="E9340" s="44"/>
      <c r="F9340" s="43"/>
      <c r="G9340" s="84"/>
      <c r="H9340" s="31"/>
      <c r="I9340" s="31"/>
      <c r="J9340" s="84"/>
      <c r="K9340" s="31"/>
      <c r="L9340" s="31"/>
      <c r="M9340" s="169"/>
      <c r="N9340" s="148"/>
      <c r="O9340" s="106"/>
      <c r="P9340" s="43"/>
      <c r="Q9340" s="31"/>
      <c r="R9340" s="84"/>
      <c r="S9340" s="31"/>
      <c r="T9340" s="31"/>
      <c r="U9340" s="169"/>
      <c r="V9340" s="150"/>
      <c r="W9340" s="342" t="str" cm="1">
        <f t="array" ref="W9340">IF(SUM(LEN(B9340:V9340))=0,"",IF(OR(OR(ISBLANK(F9340),SUM(LEN(C9340),LEN(D9340))=0),AND(NOT(E9340="Unknown"),ISBLANK(J9340)),AND(NOT(O9340="Unknown"),ISBLANK(R9340))),"Missing Information", INDEX(Table15[Entire Service Line Classification], MATCH(SUMIFS(Table15[Unique ID],Table15[System-Owned Portion],E9340,Table15[If Material Anything Other than "Lead" in Column E,Was Material Ever Previously Lead?],G9340,Table15[Customer-Owned Portion],O9340),Table15[Unique ID],0),0)))</f>
        <v/>
      </c>
      <c r="X9340"/>
    </row>
    <row r="9341" spans="2:24" x14ac:dyDescent="0.35">
      <c r="B9341" s="146"/>
      <c r="C9341" s="31"/>
      <c r="D9341" s="31"/>
      <c r="E9341" s="44"/>
      <c r="F9341" s="43"/>
      <c r="G9341" s="84"/>
      <c r="H9341" s="31"/>
      <c r="I9341" s="31"/>
      <c r="J9341" s="84"/>
      <c r="K9341" s="31"/>
      <c r="L9341" s="31"/>
      <c r="M9341" s="169"/>
      <c r="N9341" s="148"/>
      <c r="O9341" s="106"/>
      <c r="P9341" s="43"/>
      <c r="Q9341" s="31"/>
      <c r="R9341" s="84"/>
      <c r="S9341" s="31"/>
      <c r="T9341" s="31"/>
      <c r="U9341" s="169"/>
      <c r="V9341" s="150"/>
      <c r="W9341" s="342" t="str" cm="1">
        <f t="array" ref="W9341">IF(SUM(LEN(B9341:V9341))=0,"",IF(OR(OR(ISBLANK(F9341),SUM(LEN(C9341),LEN(D9341))=0),AND(NOT(E9341="Unknown"),ISBLANK(J9341)),AND(NOT(O9341="Unknown"),ISBLANK(R9341))),"Missing Information", INDEX(Table15[Entire Service Line Classification], MATCH(SUMIFS(Table15[Unique ID],Table15[System-Owned Portion],E9341,Table15[If Material Anything Other than "Lead" in Column E,Was Material Ever Previously Lead?],G9341,Table15[Customer-Owned Portion],O9341),Table15[Unique ID],0),0)))</f>
        <v/>
      </c>
      <c r="X9341"/>
    </row>
    <row r="9342" spans="2:24" x14ac:dyDescent="0.35">
      <c r="B9342" s="146"/>
      <c r="C9342" s="31"/>
      <c r="D9342" s="31"/>
      <c r="E9342" s="44"/>
      <c r="F9342" s="43"/>
      <c r="G9342" s="84"/>
      <c r="H9342" s="31"/>
      <c r="I9342" s="31"/>
      <c r="J9342" s="84"/>
      <c r="K9342" s="31"/>
      <c r="L9342" s="31"/>
      <c r="M9342" s="169"/>
      <c r="N9342" s="148"/>
      <c r="O9342" s="106"/>
      <c r="P9342" s="43"/>
      <c r="Q9342" s="31"/>
      <c r="R9342" s="84"/>
      <c r="S9342" s="31"/>
      <c r="T9342" s="31"/>
      <c r="U9342" s="169"/>
      <c r="V9342" s="150"/>
      <c r="W9342" s="342" t="str" cm="1">
        <f t="array" ref="W9342">IF(SUM(LEN(B9342:V9342))=0,"",IF(OR(OR(ISBLANK(F9342),SUM(LEN(C9342),LEN(D9342))=0),AND(NOT(E9342="Unknown"),ISBLANK(J9342)),AND(NOT(O9342="Unknown"),ISBLANK(R9342))),"Missing Information", INDEX(Table15[Entire Service Line Classification], MATCH(SUMIFS(Table15[Unique ID],Table15[System-Owned Portion],E9342,Table15[If Material Anything Other than "Lead" in Column E,Was Material Ever Previously Lead?],G9342,Table15[Customer-Owned Portion],O9342),Table15[Unique ID],0),0)))</f>
        <v/>
      </c>
      <c r="X9342"/>
    </row>
    <row r="9343" spans="2:24" x14ac:dyDescent="0.35">
      <c r="B9343" s="146"/>
      <c r="C9343" s="31"/>
      <c r="D9343" s="31"/>
      <c r="E9343" s="44"/>
      <c r="F9343" s="43"/>
      <c r="G9343" s="84"/>
      <c r="H9343" s="31"/>
      <c r="I9343" s="31"/>
      <c r="J9343" s="84"/>
      <c r="K9343" s="31"/>
      <c r="L9343" s="31"/>
      <c r="M9343" s="169"/>
      <c r="N9343" s="148"/>
      <c r="O9343" s="106"/>
      <c r="P9343" s="43"/>
      <c r="Q9343" s="31"/>
      <c r="R9343" s="84"/>
      <c r="S9343" s="31"/>
      <c r="T9343" s="31"/>
      <c r="U9343" s="169"/>
      <c r="V9343" s="150"/>
      <c r="W9343" s="342" t="str" cm="1">
        <f t="array" ref="W9343">IF(SUM(LEN(B9343:V9343))=0,"",IF(OR(OR(ISBLANK(F9343),SUM(LEN(C9343),LEN(D9343))=0),AND(NOT(E9343="Unknown"),ISBLANK(J9343)),AND(NOT(O9343="Unknown"),ISBLANK(R9343))),"Missing Information", INDEX(Table15[Entire Service Line Classification], MATCH(SUMIFS(Table15[Unique ID],Table15[System-Owned Portion],E9343,Table15[If Material Anything Other than "Lead" in Column E,Was Material Ever Previously Lead?],G9343,Table15[Customer-Owned Portion],O9343),Table15[Unique ID],0),0)))</f>
        <v/>
      </c>
      <c r="X9343"/>
    </row>
    <row r="9344" spans="2:24" x14ac:dyDescent="0.35">
      <c r="B9344" s="146"/>
      <c r="C9344" s="31"/>
      <c r="D9344" s="31"/>
      <c r="E9344" s="44"/>
      <c r="F9344" s="43"/>
      <c r="G9344" s="84"/>
      <c r="H9344" s="31"/>
      <c r="I9344" s="31"/>
      <c r="J9344" s="84"/>
      <c r="K9344" s="31"/>
      <c r="L9344" s="31"/>
      <c r="M9344" s="169"/>
      <c r="N9344" s="148"/>
      <c r="O9344" s="106"/>
      <c r="P9344" s="43"/>
      <c r="Q9344" s="31"/>
      <c r="R9344" s="84"/>
      <c r="S9344" s="31"/>
      <c r="T9344" s="31"/>
      <c r="U9344" s="169"/>
      <c r="V9344" s="150"/>
      <c r="W9344" s="342" t="str" cm="1">
        <f t="array" ref="W9344">IF(SUM(LEN(B9344:V9344))=0,"",IF(OR(OR(ISBLANK(F9344),SUM(LEN(C9344),LEN(D9344))=0),AND(NOT(E9344="Unknown"),ISBLANK(J9344)),AND(NOT(O9344="Unknown"),ISBLANK(R9344))),"Missing Information", INDEX(Table15[Entire Service Line Classification], MATCH(SUMIFS(Table15[Unique ID],Table15[System-Owned Portion],E9344,Table15[If Material Anything Other than "Lead" in Column E,Was Material Ever Previously Lead?],G9344,Table15[Customer-Owned Portion],O9344),Table15[Unique ID],0),0)))</f>
        <v/>
      </c>
      <c r="X9344"/>
    </row>
    <row r="9345" spans="2:24" x14ac:dyDescent="0.35">
      <c r="B9345" s="146"/>
      <c r="C9345" s="31"/>
      <c r="D9345" s="31"/>
      <c r="E9345" s="44"/>
      <c r="F9345" s="43"/>
      <c r="G9345" s="84"/>
      <c r="H9345" s="31"/>
      <c r="I9345" s="31"/>
      <c r="J9345" s="84"/>
      <c r="K9345" s="31"/>
      <c r="L9345" s="31"/>
      <c r="M9345" s="169"/>
      <c r="N9345" s="148"/>
      <c r="O9345" s="106"/>
      <c r="P9345" s="43"/>
      <c r="Q9345" s="31"/>
      <c r="R9345" s="84"/>
      <c r="S9345" s="31"/>
      <c r="T9345" s="31"/>
      <c r="U9345" s="169"/>
      <c r="V9345" s="150"/>
      <c r="W9345" s="342" t="str" cm="1">
        <f t="array" ref="W9345">IF(SUM(LEN(B9345:V9345))=0,"",IF(OR(OR(ISBLANK(F9345),SUM(LEN(C9345),LEN(D9345))=0),AND(NOT(E9345="Unknown"),ISBLANK(J9345)),AND(NOT(O9345="Unknown"),ISBLANK(R9345))),"Missing Information", INDEX(Table15[Entire Service Line Classification], MATCH(SUMIFS(Table15[Unique ID],Table15[System-Owned Portion],E9345,Table15[If Material Anything Other than "Lead" in Column E,Was Material Ever Previously Lead?],G9345,Table15[Customer-Owned Portion],O9345),Table15[Unique ID],0),0)))</f>
        <v/>
      </c>
      <c r="X9345"/>
    </row>
    <row r="9346" spans="2:24" x14ac:dyDescent="0.35">
      <c r="B9346" s="146"/>
      <c r="C9346" s="31"/>
      <c r="D9346" s="31"/>
      <c r="E9346" s="44"/>
      <c r="F9346" s="43"/>
      <c r="G9346" s="84"/>
      <c r="H9346" s="31"/>
      <c r="I9346" s="31"/>
      <c r="J9346" s="84"/>
      <c r="K9346" s="31"/>
      <c r="L9346" s="31"/>
      <c r="M9346" s="169"/>
      <c r="N9346" s="148"/>
      <c r="O9346" s="106"/>
      <c r="P9346" s="43"/>
      <c r="Q9346" s="31"/>
      <c r="R9346" s="84"/>
      <c r="S9346" s="31"/>
      <c r="T9346" s="31"/>
      <c r="U9346" s="169"/>
      <c r="V9346" s="150"/>
      <c r="W9346" s="342" t="str" cm="1">
        <f t="array" ref="W9346">IF(SUM(LEN(B9346:V9346))=0,"",IF(OR(OR(ISBLANK(F9346),SUM(LEN(C9346),LEN(D9346))=0),AND(NOT(E9346="Unknown"),ISBLANK(J9346)),AND(NOT(O9346="Unknown"),ISBLANK(R9346))),"Missing Information", INDEX(Table15[Entire Service Line Classification], MATCH(SUMIFS(Table15[Unique ID],Table15[System-Owned Portion],E9346,Table15[If Material Anything Other than "Lead" in Column E,Was Material Ever Previously Lead?],G9346,Table15[Customer-Owned Portion],O9346),Table15[Unique ID],0),0)))</f>
        <v/>
      </c>
      <c r="X9346"/>
    </row>
    <row r="9347" spans="2:24" x14ac:dyDescent="0.35">
      <c r="B9347" s="146"/>
      <c r="C9347" s="31"/>
      <c r="D9347" s="31"/>
      <c r="E9347" s="44"/>
      <c r="F9347" s="43"/>
      <c r="G9347" s="84"/>
      <c r="H9347" s="31"/>
      <c r="I9347" s="31"/>
      <c r="J9347" s="84"/>
      <c r="K9347" s="31"/>
      <c r="L9347" s="31"/>
      <c r="M9347" s="169"/>
      <c r="N9347" s="148"/>
      <c r="O9347" s="106"/>
      <c r="P9347" s="43"/>
      <c r="Q9347" s="31"/>
      <c r="R9347" s="84"/>
      <c r="S9347" s="31"/>
      <c r="T9347" s="31"/>
      <c r="U9347" s="169"/>
      <c r="V9347" s="150"/>
      <c r="W9347" s="342" t="str" cm="1">
        <f t="array" ref="W9347">IF(SUM(LEN(B9347:V9347))=0,"",IF(OR(OR(ISBLANK(F9347),SUM(LEN(C9347),LEN(D9347))=0),AND(NOT(E9347="Unknown"),ISBLANK(J9347)),AND(NOT(O9347="Unknown"),ISBLANK(R9347))),"Missing Information", INDEX(Table15[Entire Service Line Classification], MATCH(SUMIFS(Table15[Unique ID],Table15[System-Owned Portion],E9347,Table15[If Material Anything Other than "Lead" in Column E,Was Material Ever Previously Lead?],G9347,Table15[Customer-Owned Portion],O9347),Table15[Unique ID],0),0)))</f>
        <v/>
      </c>
      <c r="X9347"/>
    </row>
    <row r="9348" spans="2:24" x14ac:dyDescent="0.35">
      <c r="B9348" s="146"/>
      <c r="C9348" s="31"/>
      <c r="D9348" s="31"/>
      <c r="E9348" s="44"/>
      <c r="F9348" s="43"/>
      <c r="G9348" s="84"/>
      <c r="H9348" s="31"/>
      <c r="I9348" s="31"/>
      <c r="J9348" s="84"/>
      <c r="K9348" s="31"/>
      <c r="L9348" s="31"/>
      <c r="M9348" s="169"/>
      <c r="N9348" s="148"/>
      <c r="O9348" s="106"/>
      <c r="P9348" s="43"/>
      <c r="Q9348" s="31"/>
      <c r="R9348" s="84"/>
      <c r="S9348" s="31"/>
      <c r="T9348" s="31"/>
      <c r="U9348" s="169"/>
      <c r="V9348" s="150"/>
      <c r="W9348" s="342" t="str" cm="1">
        <f t="array" ref="W9348">IF(SUM(LEN(B9348:V9348))=0,"",IF(OR(OR(ISBLANK(F9348),SUM(LEN(C9348),LEN(D9348))=0),AND(NOT(E9348="Unknown"),ISBLANK(J9348)),AND(NOT(O9348="Unknown"),ISBLANK(R9348))),"Missing Information", INDEX(Table15[Entire Service Line Classification], MATCH(SUMIFS(Table15[Unique ID],Table15[System-Owned Portion],E9348,Table15[If Material Anything Other than "Lead" in Column E,Was Material Ever Previously Lead?],G9348,Table15[Customer-Owned Portion],O9348),Table15[Unique ID],0),0)))</f>
        <v/>
      </c>
      <c r="X9348"/>
    </row>
    <row r="9349" spans="2:24" x14ac:dyDescent="0.35">
      <c r="B9349" s="146"/>
      <c r="C9349" s="31"/>
      <c r="D9349" s="31"/>
      <c r="E9349" s="44"/>
      <c r="F9349" s="43"/>
      <c r="G9349" s="84"/>
      <c r="H9349" s="31"/>
      <c r="I9349" s="31"/>
      <c r="J9349" s="84"/>
      <c r="K9349" s="31"/>
      <c r="L9349" s="31"/>
      <c r="M9349" s="169"/>
      <c r="N9349" s="148"/>
      <c r="O9349" s="106"/>
      <c r="P9349" s="43"/>
      <c r="Q9349" s="31"/>
      <c r="R9349" s="84"/>
      <c r="S9349" s="31"/>
      <c r="T9349" s="31"/>
      <c r="U9349" s="169"/>
      <c r="V9349" s="150"/>
      <c r="W9349" s="342" t="str" cm="1">
        <f t="array" ref="W9349">IF(SUM(LEN(B9349:V9349))=0,"",IF(OR(OR(ISBLANK(F9349),SUM(LEN(C9349),LEN(D9349))=0),AND(NOT(E9349="Unknown"),ISBLANK(J9349)),AND(NOT(O9349="Unknown"),ISBLANK(R9349))),"Missing Information", INDEX(Table15[Entire Service Line Classification], MATCH(SUMIFS(Table15[Unique ID],Table15[System-Owned Portion],E9349,Table15[If Material Anything Other than "Lead" in Column E,Was Material Ever Previously Lead?],G9349,Table15[Customer-Owned Portion],O9349),Table15[Unique ID],0),0)))</f>
        <v/>
      </c>
      <c r="X9349"/>
    </row>
    <row r="9350" spans="2:24" x14ac:dyDescent="0.35">
      <c r="B9350" s="146"/>
      <c r="C9350" s="31"/>
      <c r="D9350" s="31"/>
      <c r="E9350" s="44"/>
      <c r="F9350" s="43"/>
      <c r="G9350" s="84"/>
      <c r="H9350" s="31"/>
      <c r="I9350" s="31"/>
      <c r="J9350" s="84"/>
      <c r="K9350" s="31"/>
      <c r="L9350" s="31"/>
      <c r="M9350" s="169"/>
      <c r="N9350" s="148"/>
      <c r="O9350" s="106"/>
      <c r="P9350" s="43"/>
      <c r="Q9350" s="31"/>
      <c r="R9350" s="84"/>
      <c r="S9350" s="31"/>
      <c r="T9350" s="31"/>
      <c r="U9350" s="169"/>
      <c r="V9350" s="150"/>
      <c r="W9350" s="342" t="str" cm="1">
        <f t="array" ref="W9350">IF(SUM(LEN(B9350:V9350))=0,"",IF(OR(OR(ISBLANK(F9350),SUM(LEN(C9350),LEN(D9350))=0),AND(NOT(E9350="Unknown"),ISBLANK(J9350)),AND(NOT(O9350="Unknown"),ISBLANK(R9350))),"Missing Information", INDEX(Table15[Entire Service Line Classification], MATCH(SUMIFS(Table15[Unique ID],Table15[System-Owned Portion],E9350,Table15[If Material Anything Other than "Lead" in Column E,Was Material Ever Previously Lead?],G9350,Table15[Customer-Owned Portion],O9350),Table15[Unique ID],0),0)))</f>
        <v/>
      </c>
      <c r="X9350"/>
    </row>
    <row r="9351" spans="2:24" x14ac:dyDescent="0.35">
      <c r="B9351" s="146"/>
      <c r="C9351" s="31"/>
      <c r="D9351" s="31"/>
      <c r="E9351" s="44"/>
      <c r="F9351" s="43"/>
      <c r="G9351" s="84"/>
      <c r="H9351" s="31"/>
      <c r="I9351" s="31"/>
      <c r="J9351" s="84"/>
      <c r="K9351" s="31"/>
      <c r="L9351" s="31"/>
      <c r="M9351" s="169"/>
      <c r="N9351" s="148"/>
      <c r="O9351" s="106"/>
      <c r="P9351" s="43"/>
      <c r="Q9351" s="31"/>
      <c r="R9351" s="84"/>
      <c r="S9351" s="31"/>
      <c r="T9351" s="31"/>
      <c r="U9351" s="169"/>
      <c r="V9351" s="150"/>
      <c r="W9351" s="342" t="str" cm="1">
        <f t="array" ref="W9351">IF(SUM(LEN(B9351:V9351))=0,"",IF(OR(OR(ISBLANK(F9351),SUM(LEN(C9351),LEN(D9351))=0),AND(NOT(E9351="Unknown"),ISBLANK(J9351)),AND(NOT(O9351="Unknown"),ISBLANK(R9351))),"Missing Information", INDEX(Table15[Entire Service Line Classification], MATCH(SUMIFS(Table15[Unique ID],Table15[System-Owned Portion],E9351,Table15[If Material Anything Other than "Lead" in Column E,Was Material Ever Previously Lead?],G9351,Table15[Customer-Owned Portion],O9351),Table15[Unique ID],0),0)))</f>
        <v/>
      </c>
      <c r="X9351"/>
    </row>
    <row r="9352" spans="2:24" x14ac:dyDescent="0.35">
      <c r="B9352" s="146"/>
      <c r="C9352" s="31"/>
      <c r="D9352" s="31"/>
      <c r="E9352" s="44"/>
      <c r="F9352" s="43"/>
      <c r="G9352" s="84"/>
      <c r="H9352" s="31"/>
      <c r="I9352" s="31"/>
      <c r="J9352" s="84"/>
      <c r="K9352" s="31"/>
      <c r="L9352" s="31"/>
      <c r="M9352" s="169"/>
      <c r="N9352" s="148"/>
      <c r="O9352" s="106"/>
      <c r="P9352" s="43"/>
      <c r="Q9352" s="31"/>
      <c r="R9352" s="84"/>
      <c r="S9352" s="31"/>
      <c r="T9352" s="31"/>
      <c r="U9352" s="169"/>
      <c r="V9352" s="150"/>
      <c r="W9352" s="342" t="str" cm="1">
        <f t="array" ref="W9352">IF(SUM(LEN(B9352:V9352))=0,"",IF(OR(OR(ISBLANK(F9352),SUM(LEN(C9352),LEN(D9352))=0),AND(NOT(E9352="Unknown"),ISBLANK(J9352)),AND(NOT(O9352="Unknown"),ISBLANK(R9352))),"Missing Information", INDEX(Table15[Entire Service Line Classification], MATCH(SUMIFS(Table15[Unique ID],Table15[System-Owned Portion],E9352,Table15[If Material Anything Other than "Lead" in Column E,Was Material Ever Previously Lead?],G9352,Table15[Customer-Owned Portion],O9352),Table15[Unique ID],0),0)))</f>
        <v/>
      </c>
      <c r="X9352"/>
    </row>
    <row r="9353" spans="2:24" x14ac:dyDescent="0.35">
      <c r="B9353" s="146"/>
      <c r="C9353" s="31"/>
      <c r="D9353" s="31"/>
      <c r="E9353" s="44"/>
      <c r="F9353" s="43"/>
      <c r="G9353" s="84"/>
      <c r="H9353" s="31"/>
      <c r="I9353" s="31"/>
      <c r="J9353" s="84"/>
      <c r="K9353" s="31"/>
      <c r="L9353" s="31"/>
      <c r="M9353" s="169"/>
      <c r="N9353" s="148"/>
      <c r="O9353" s="106"/>
      <c r="P9353" s="43"/>
      <c r="Q9353" s="31"/>
      <c r="R9353" s="84"/>
      <c r="S9353" s="31"/>
      <c r="T9353" s="31"/>
      <c r="U9353" s="169"/>
      <c r="V9353" s="150"/>
      <c r="W9353" s="342" t="str" cm="1">
        <f t="array" ref="W9353">IF(SUM(LEN(B9353:V9353))=0,"",IF(OR(OR(ISBLANK(F9353),SUM(LEN(C9353),LEN(D9353))=0),AND(NOT(E9353="Unknown"),ISBLANK(J9353)),AND(NOT(O9353="Unknown"),ISBLANK(R9353))),"Missing Information", INDEX(Table15[Entire Service Line Classification], MATCH(SUMIFS(Table15[Unique ID],Table15[System-Owned Portion],E9353,Table15[If Material Anything Other than "Lead" in Column E,Was Material Ever Previously Lead?],G9353,Table15[Customer-Owned Portion],O9353),Table15[Unique ID],0),0)))</f>
        <v/>
      </c>
      <c r="X9353"/>
    </row>
    <row r="9354" spans="2:24" x14ac:dyDescent="0.35">
      <c r="B9354" s="146"/>
      <c r="C9354" s="31"/>
      <c r="D9354" s="31"/>
      <c r="E9354" s="44"/>
      <c r="F9354" s="43"/>
      <c r="G9354" s="84"/>
      <c r="H9354" s="31"/>
      <c r="I9354" s="31"/>
      <c r="J9354" s="84"/>
      <c r="K9354" s="31"/>
      <c r="L9354" s="31"/>
      <c r="M9354" s="169"/>
      <c r="N9354" s="148"/>
      <c r="O9354" s="106"/>
      <c r="P9354" s="43"/>
      <c r="Q9354" s="31"/>
      <c r="R9354" s="84"/>
      <c r="S9354" s="31"/>
      <c r="T9354" s="31"/>
      <c r="U9354" s="169"/>
      <c r="V9354" s="150"/>
      <c r="W9354" s="342" t="str" cm="1">
        <f t="array" ref="W9354">IF(SUM(LEN(B9354:V9354))=0,"",IF(OR(OR(ISBLANK(F9354),SUM(LEN(C9354),LEN(D9354))=0),AND(NOT(E9354="Unknown"),ISBLANK(J9354)),AND(NOT(O9354="Unknown"),ISBLANK(R9354))),"Missing Information", INDEX(Table15[Entire Service Line Classification], MATCH(SUMIFS(Table15[Unique ID],Table15[System-Owned Portion],E9354,Table15[If Material Anything Other than "Lead" in Column E,Was Material Ever Previously Lead?],G9354,Table15[Customer-Owned Portion],O9354),Table15[Unique ID],0),0)))</f>
        <v/>
      </c>
      <c r="X9354"/>
    </row>
    <row r="9355" spans="2:24" x14ac:dyDescent="0.35">
      <c r="B9355" s="146"/>
      <c r="C9355" s="31"/>
      <c r="D9355" s="31"/>
      <c r="E9355" s="44"/>
      <c r="F9355" s="43"/>
      <c r="G9355" s="84"/>
      <c r="H9355" s="31"/>
      <c r="I9355" s="31"/>
      <c r="J9355" s="84"/>
      <c r="K9355" s="31"/>
      <c r="L9355" s="31"/>
      <c r="M9355" s="169"/>
      <c r="N9355" s="148"/>
      <c r="O9355" s="106"/>
      <c r="P9355" s="43"/>
      <c r="Q9355" s="31"/>
      <c r="R9355" s="84"/>
      <c r="S9355" s="31"/>
      <c r="T9355" s="31"/>
      <c r="U9355" s="169"/>
      <c r="V9355" s="150"/>
      <c r="W9355" s="342" t="str" cm="1">
        <f t="array" ref="W9355">IF(SUM(LEN(B9355:V9355))=0,"",IF(OR(OR(ISBLANK(F9355),SUM(LEN(C9355),LEN(D9355))=0),AND(NOT(E9355="Unknown"),ISBLANK(J9355)),AND(NOT(O9355="Unknown"),ISBLANK(R9355))),"Missing Information", INDEX(Table15[Entire Service Line Classification], MATCH(SUMIFS(Table15[Unique ID],Table15[System-Owned Portion],E9355,Table15[If Material Anything Other than "Lead" in Column E,Was Material Ever Previously Lead?],G9355,Table15[Customer-Owned Portion],O9355),Table15[Unique ID],0),0)))</f>
        <v/>
      </c>
      <c r="X9355"/>
    </row>
    <row r="9356" spans="2:24" x14ac:dyDescent="0.35">
      <c r="B9356" s="146"/>
      <c r="C9356" s="31"/>
      <c r="D9356" s="31"/>
      <c r="E9356" s="44"/>
      <c r="F9356" s="43"/>
      <c r="G9356" s="84"/>
      <c r="H9356" s="31"/>
      <c r="I9356" s="31"/>
      <c r="J9356" s="84"/>
      <c r="K9356" s="31"/>
      <c r="L9356" s="31"/>
      <c r="M9356" s="169"/>
      <c r="N9356" s="148"/>
      <c r="O9356" s="106"/>
      <c r="P9356" s="43"/>
      <c r="Q9356" s="31"/>
      <c r="R9356" s="84"/>
      <c r="S9356" s="31"/>
      <c r="T9356" s="31"/>
      <c r="U9356" s="169"/>
      <c r="V9356" s="150"/>
      <c r="W9356" s="342" t="str" cm="1">
        <f t="array" ref="W9356">IF(SUM(LEN(B9356:V9356))=0,"",IF(OR(OR(ISBLANK(F9356),SUM(LEN(C9356),LEN(D9356))=0),AND(NOT(E9356="Unknown"),ISBLANK(J9356)),AND(NOT(O9356="Unknown"),ISBLANK(R9356))),"Missing Information", INDEX(Table15[Entire Service Line Classification], MATCH(SUMIFS(Table15[Unique ID],Table15[System-Owned Portion],E9356,Table15[If Material Anything Other than "Lead" in Column E,Was Material Ever Previously Lead?],G9356,Table15[Customer-Owned Portion],O9356),Table15[Unique ID],0),0)))</f>
        <v/>
      </c>
      <c r="X9356"/>
    </row>
    <row r="9357" spans="2:24" x14ac:dyDescent="0.35">
      <c r="B9357" s="146"/>
      <c r="C9357" s="31"/>
      <c r="D9357" s="31"/>
      <c r="E9357" s="44"/>
      <c r="F9357" s="43"/>
      <c r="G9357" s="84"/>
      <c r="H9357" s="31"/>
      <c r="I9357" s="31"/>
      <c r="J9357" s="84"/>
      <c r="K9357" s="31"/>
      <c r="L9357" s="31"/>
      <c r="M9357" s="169"/>
      <c r="N9357" s="148"/>
      <c r="O9357" s="106"/>
      <c r="P9357" s="43"/>
      <c r="Q9357" s="31"/>
      <c r="R9357" s="84"/>
      <c r="S9357" s="31"/>
      <c r="T9357" s="31"/>
      <c r="U9357" s="169"/>
      <c r="V9357" s="150"/>
      <c r="W9357" s="342" t="str" cm="1">
        <f t="array" ref="W9357">IF(SUM(LEN(B9357:V9357))=0,"",IF(OR(OR(ISBLANK(F9357),SUM(LEN(C9357),LEN(D9357))=0),AND(NOT(E9357="Unknown"),ISBLANK(J9357)),AND(NOT(O9357="Unknown"),ISBLANK(R9357))),"Missing Information", INDEX(Table15[Entire Service Line Classification], MATCH(SUMIFS(Table15[Unique ID],Table15[System-Owned Portion],E9357,Table15[If Material Anything Other than "Lead" in Column E,Was Material Ever Previously Lead?],G9357,Table15[Customer-Owned Portion],O9357),Table15[Unique ID],0),0)))</f>
        <v/>
      </c>
      <c r="X9357"/>
    </row>
    <row r="9358" spans="2:24" x14ac:dyDescent="0.35">
      <c r="B9358" s="146"/>
      <c r="C9358" s="31"/>
      <c r="D9358" s="31"/>
      <c r="E9358" s="44"/>
      <c r="F9358" s="43"/>
      <c r="G9358" s="84"/>
      <c r="H9358" s="31"/>
      <c r="I9358" s="31"/>
      <c r="J9358" s="84"/>
      <c r="K9358" s="31"/>
      <c r="L9358" s="31"/>
      <c r="M9358" s="169"/>
      <c r="N9358" s="148"/>
      <c r="O9358" s="106"/>
      <c r="P9358" s="43"/>
      <c r="Q9358" s="31"/>
      <c r="R9358" s="84"/>
      <c r="S9358" s="31"/>
      <c r="T9358" s="31"/>
      <c r="U9358" s="169"/>
      <c r="V9358" s="150"/>
      <c r="W9358" s="342" t="str" cm="1">
        <f t="array" ref="W9358">IF(SUM(LEN(B9358:V9358))=0,"",IF(OR(OR(ISBLANK(F9358),SUM(LEN(C9358),LEN(D9358))=0),AND(NOT(E9358="Unknown"),ISBLANK(J9358)),AND(NOT(O9358="Unknown"),ISBLANK(R9358))),"Missing Information", INDEX(Table15[Entire Service Line Classification], MATCH(SUMIFS(Table15[Unique ID],Table15[System-Owned Portion],E9358,Table15[If Material Anything Other than "Lead" in Column E,Was Material Ever Previously Lead?],G9358,Table15[Customer-Owned Portion],O9358),Table15[Unique ID],0),0)))</f>
        <v/>
      </c>
      <c r="X9358"/>
    </row>
    <row r="9359" spans="2:24" x14ac:dyDescent="0.35">
      <c r="B9359" s="146"/>
      <c r="C9359" s="31"/>
      <c r="D9359" s="31"/>
      <c r="E9359" s="44"/>
      <c r="F9359" s="43"/>
      <c r="G9359" s="84"/>
      <c r="H9359" s="31"/>
      <c r="I9359" s="31"/>
      <c r="J9359" s="84"/>
      <c r="K9359" s="31"/>
      <c r="L9359" s="31"/>
      <c r="M9359" s="169"/>
      <c r="N9359" s="148"/>
      <c r="O9359" s="106"/>
      <c r="P9359" s="43"/>
      <c r="Q9359" s="31"/>
      <c r="R9359" s="84"/>
      <c r="S9359" s="31"/>
      <c r="T9359" s="31"/>
      <c r="U9359" s="169"/>
      <c r="V9359" s="150"/>
      <c r="W9359" s="342" t="str" cm="1">
        <f t="array" ref="W9359">IF(SUM(LEN(B9359:V9359))=0,"",IF(OR(OR(ISBLANK(F9359),SUM(LEN(C9359),LEN(D9359))=0),AND(NOT(E9359="Unknown"),ISBLANK(J9359)),AND(NOT(O9359="Unknown"),ISBLANK(R9359))),"Missing Information", INDEX(Table15[Entire Service Line Classification], MATCH(SUMIFS(Table15[Unique ID],Table15[System-Owned Portion],E9359,Table15[If Material Anything Other than "Lead" in Column E,Was Material Ever Previously Lead?],G9359,Table15[Customer-Owned Portion],O9359),Table15[Unique ID],0),0)))</f>
        <v/>
      </c>
      <c r="X9359"/>
    </row>
    <row r="9360" spans="2:24" x14ac:dyDescent="0.35">
      <c r="B9360" s="146"/>
      <c r="C9360" s="31"/>
      <c r="D9360" s="31"/>
      <c r="E9360" s="44"/>
      <c r="F9360" s="43"/>
      <c r="G9360" s="84"/>
      <c r="H9360" s="31"/>
      <c r="I9360" s="31"/>
      <c r="J9360" s="84"/>
      <c r="K9360" s="31"/>
      <c r="L9360" s="31"/>
      <c r="M9360" s="169"/>
      <c r="N9360" s="148"/>
      <c r="O9360" s="106"/>
      <c r="P9360" s="43"/>
      <c r="Q9360" s="31"/>
      <c r="R9360" s="84"/>
      <c r="S9360" s="31"/>
      <c r="T9360" s="31"/>
      <c r="U9360" s="169"/>
      <c r="V9360" s="150"/>
      <c r="W9360" s="342" t="str" cm="1">
        <f t="array" ref="W9360">IF(SUM(LEN(B9360:V9360))=0,"",IF(OR(OR(ISBLANK(F9360),SUM(LEN(C9360),LEN(D9360))=0),AND(NOT(E9360="Unknown"),ISBLANK(J9360)),AND(NOT(O9360="Unknown"),ISBLANK(R9360))),"Missing Information", INDEX(Table15[Entire Service Line Classification], MATCH(SUMIFS(Table15[Unique ID],Table15[System-Owned Portion],E9360,Table15[If Material Anything Other than "Lead" in Column E,Was Material Ever Previously Lead?],G9360,Table15[Customer-Owned Portion],O9360),Table15[Unique ID],0),0)))</f>
        <v/>
      </c>
      <c r="X9360"/>
    </row>
    <row r="9361" spans="2:24" x14ac:dyDescent="0.35">
      <c r="B9361" s="146"/>
      <c r="C9361" s="31"/>
      <c r="D9361" s="31"/>
      <c r="E9361" s="44"/>
      <c r="F9361" s="43"/>
      <c r="G9361" s="84"/>
      <c r="H9361" s="31"/>
      <c r="I9361" s="31"/>
      <c r="J9361" s="84"/>
      <c r="K9361" s="31"/>
      <c r="L9361" s="31"/>
      <c r="M9361" s="169"/>
      <c r="N9361" s="148"/>
      <c r="O9361" s="106"/>
      <c r="P9361" s="43"/>
      <c r="Q9361" s="31"/>
      <c r="R9361" s="84"/>
      <c r="S9361" s="31"/>
      <c r="T9361" s="31"/>
      <c r="U9361" s="169"/>
      <c r="V9361" s="150"/>
      <c r="W9361" s="342" t="str" cm="1">
        <f t="array" ref="W9361">IF(SUM(LEN(B9361:V9361))=0,"",IF(OR(OR(ISBLANK(F9361),SUM(LEN(C9361),LEN(D9361))=0),AND(NOT(E9361="Unknown"),ISBLANK(J9361)),AND(NOT(O9361="Unknown"),ISBLANK(R9361))),"Missing Information", INDEX(Table15[Entire Service Line Classification], MATCH(SUMIFS(Table15[Unique ID],Table15[System-Owned Portion],E9361,Table15[If Material Anything Other than "Lead" in Column E,Was Material Ever Previously Lead?],G9361,Table15[Customer-Owned Portion],O9361),Table15[Unique ID],0),0)))</f>
        <v/>
      </c>
      <c r="X9361"/>
    </row>
    <row r="9362" spans="2:24" x14ac:dyDescent="0.35">
      <c r="B9362" s="146"/>
      <c r="C9362" s="31"/>
      <c r="D9362" s="31"/>
      <c r="E9362" s="44"/>
      <c r="F9362" s="43"/>
      <c r="G9362" s="84"/>
      <c r="H9362" s="31"/>
      <c r="I9362" s="31"/>
      <c r="J9362" s="84"/>
      <c r="K9362" s="31"/>
      <c r="L9362" s="31"/>
      <c r="M9362" s="169"/>
      <c r="N9362" s="148"/>
      <c r="O9362" s="106"/>
      <c r="P9362" s="43"/>
      <c r="Q9362" s="31"/>
      <c r="R9362" s="84"/>
      <c r="S9362" s="31"/>
      <c r="T9362" s="31"/>
      <c r="U9362" s="169"/>
      <c r="V9362" s="150"/>
      <c r="W9362" s="342" t="str" cm="1">
        <f t="array" ref="W9362">IF(SUM(LEN(B9362:V9362))=0,"",IF(OR(OR(ISBLANK(F9362),SUM(LEN(C9362),LEN(D9362))=0),AND(NOT(E9362="Unknown"),ISBLANK(J9362)),AND(NOT(O9362="Unknown"),ISBLANK(R9362))),"Missing Information", INDEX(Table15[Entire Service Line Classification], MATCH(SUMIFS(Table15[Unique ID],Table15[System-Owned Portion],E9362,Table15[If Material Anything Other than "Lead" in Column E,Was Material Ever Previously Lead?],G9362,Table15[Customer-Owned Portion],O9362),Table15[Unique ID],0),0)))</f>
        <v/>
      </c>
      <c r="X9362"/>
    </row>
    <row r="9363" spans="2:24" x14ac:dyDescent="0.35">
      <c r="B9363" s="146"/>
      <c r="C9363" s="31"/>
      <c r="D9363" s="31"/>
      <c r="E9363" s="44"/>
      <c r="F9363" s="43"/>
      <c r="G9363" s="84"/>
      <c r="H9363" s="31"/>
      <c r="I9363" s="31"/>
      <c r="J9363" s="84"/>
      <c r="K9363" s="31"/>
      <c r="L9363" s="31"/>
      <c r="M9363" s="169"/>
      <c r="N9363" s="148"/>
      <c r="O9363" s="106"/>
      <c r="P9363" s="43"/>
      <c r="Q9363" s="31"/>
      <c r="R9363" s="84"/>
      <c r="S9363" s="31"/>
      <c r="T9363" s="31"/>
      <c r="U9363" s="169"/>
      <c r="V9363" s="150"/>
      <c r="W9363" s="342" t="str" cm="1">
        <f t="array" ref="W9363">IF(SUM(LEN(B9363:V9363))=0,"",IF(OR(OR(ISBLANK(F9363),SUM(LEN(C9363),LEN(D9363))=0),AND(NOT(E9363="Unknown"),ISBLANK(J9363)),AND(NOT(O9363="Unknown"),ISBLANK(R9363))),"Missing Information", INDEX(Table15[Entire Service Line Classification], MATCH(SUMIFS(Table15[Unique ID],Table15[System-Owned Portion],E9363,Table15[If Material Anything Other than "Lead" in Column E,Was Material Ever Previously Lead?],G9363,Table15[Customer-Owned Portion],O9363),Table15[Unique ID],0),0)))</f>
        <v/>
      </c>
      <c r="X9363"/>
    </row>
    <row r="9364" spans="2:24" x14ac:dyDescent="0.35">
      <c r="B9364" s="146"/>
      <c r="C9364" s="31"/>
      <c r="D9364" s="31"/>
      <c r="E9364" s="44"/>
      <c r="F9364" s="43"/>
      <c r="G9364" s="84"/>
      <c r="H9364" s="31"/>
      <c r="I9364" s="31"/>
      <c r="J9364" s="84"/>
      <c r="K9364" s="31"/>
      <c r="L9364" s="31"/>
      <c r="M9364" s="169"/>
      <c r="N9364" s="148"/>
      <c r="O9364" s="106"/>
      <c r="P9364" s="43"/>
      <c r="Q9364" s="31"/>
      <c r="R9364" s="84"/>
      <c r="S9364" s="31"/>
      <c r="T9364" s="31"/>
      <c r="U9364" s="169"/>
      <c r="V9364" s="150"/>
      <c r="W9364" s="342" t="str" cm="1">
        <f t="array" ref="W9364">IF(SUM(LEN(B9364:V9364))=0,"",IF(OR(OR(ISBLANK(F9364),SUM(LEN(C9364),LEN(D9364))=0),AND(NOT(E9364="Unknown"),ISBLANK(J9364)),AND(NOT(O9364="Unknown"),ISBLANK(R9364))),"Missing Information", INDEX(Table15[Entire Service Line Classification], MATCH(SUMIFS(Table15[Unique ID],Table15[System-Owned Portion],E9364,Table15[If Material Anything Other than "Lead" in Column E,Was Material Ever Previously Lead?],G9364,Table15[Customer-Owned Portion],O9364),Table15[Unique ID],0),0)))</f>
        <v/>
      </c>
      <c r="X9364"/>
    </row>
    <row r="9365" spans="2:24" x14ac:dyDescent="0.35">
      <c r="B9365" s="146"/>
      <c r="C9365" s="31"/>
      <c r="D9365" s="31"/>
      <c r="E9365" s="44"/>
      <c r="F9365" s="43"/>
      <c r="G9365" s="84"/>
      <c r="H9365" s="31"/>
      <c r="I9365" s="31"/>
      <c r="J9365" s="84"/>
      <c r="K9365" s="31"/>
      <c r="L9365" s="31"/>
      <c r="M9365" s="169"/>
      <c r="N9365" s="148"/>
      <c r="O9365" s="106"/>
      <c r="P9365" s="43"/>
      <c r="Q9365" s="31"/>
      <c r="R9365" s="84"/>
      <c r="S9365" s="31"/>
      <c r="T9365" s="31"/>
      <c r="U9365" s="169"/>
      <c r="V9365" s="150"/>
      <c r="W9365" s="342" t="str" cm="1">
        <f t="array" ref="W9365">IF(SUM(LEN(B9365:V9365))=0,"",IF(OR(OR(ISBLANK(F9365),SUM(LEN(C9365),LEN(D9365))=0),AND(NOT(E9365="Unknown"),ISBLANK(J9365)),AND(NOT(O9365="Unknown"),ISBLANK(R9365))),"Missing Information", INDEX(Table15[Entire Service Line Classification], MATCH(SUMIFS(Table15[Unique ID],Table15[System-Owned Portion],E9365,Table15[If Material Anything Other than "Lead" in Column E,Was Material Ever Previously Lead?],G9365,Table15[Customer-Owned Portion],O9365),Table15[Unique ID],0),0)))</f>
        <v/>
      </c>
      <c r="X9365"/>
    </row>
    <row r="9366" spans="2:24" x14ac:dyDescent="0.35">
      <c r="B9366" s="146"/>
      <c r="C9366" s="31"/>
      <c r="D9366" s="31"/>
      <c r="E9366" s="44"/>
      <c r="F9366" s="43"/>
      <c r="G9366" s="84"/>
      <c r="H9366" s="31"/>
      <c r="I9366" s="31"/>
      <c r="J9366" s="84"/>
      <c r="K9366" s="31"/>
      <c r="L9366" s="31"/>
      <c r="M9366" s="169"/>
      <c r="N9366" s="148"/>
      <c r="O9366" s="106"/>
      <c r="P9366" s="43"/>
      <c r="Q9366" s="31"/>
      <c r="R9366" s="84"/>
      <c r="S9366" s="31"/>
      <c r="T9366" s="31"/>
      <c r="U9366" s="169"/>
      <c r="V9366" s="150"/>
      <c r="W9366" s="342" t="str" cm="1">
        <f t="array" ref="W9366">IF(SUM(LEN(B9366:V9366))=0,"",IF(OR(OR(ISBLANK(F9366),SUM(LEN(C9366),LEN(D9366))=0),AND(NOT(E9366="Unknown"),ISBLANK(J9366)),AND(NOT(O9366="Unknown"),ISBLANK(R9366))),"Missing Information", INDEX(Table15[Entire Service Line Classification], MATCH(SUMIFS(Table15[Unique ID],Table15[System-Owned Portion],E9366,Table15[If Material Anything Other than "Lead" in Column E,Was Material Ever Previously Lead?],G9366,Table15[Customer-Owned Portion],O9366),Table15[Unique ID],0),0)))</f>
        <v/>
      </c>
      <c r="X9366"/>
    </row>
    <row r="9367" spans="2:24" x14ac:dyDescent="0.35">
      <c r="B9367" s="146"/>
      <c r="C9367" s="31"/>
      <c r="D9367" s="31"/>
      <c r="E9367" s="44"/>
      <c r="F9367" s="43"/>
      <c r="G9367" s="84"/>
      <c r="H9367" s="31"/>
      <c r="I9367" s="31"/>
      <c r="J9367" s="84"/>
      <c r="K9367" s="31"/>
      <c r="L9367" s="31"/>
      <c r="M9367" s="169"/>
      <c r="N9367" s="148"/>
      <c r="O9367" s="106"/>
      <c r="P9367" s="43"/>
      <c r="Q9367" s="31"/>
      <c r="R9367" s="84"/>
      <c r="S9367" s="31"/>
      <c r="T9367" s="31"/>
      <c r="U9367" s="169"/>
      <c r="V9367" s="150"/>
      <c r="W9367" s="342" t="str" cm="1">
        <f t="array" ref="W9367">IF(SUM(LEN(B9367:V9367))=0,"",IF(OR(OR(ISBLANK(F9367),SUM(LEN(C9367),LEN(D9367))=0),AND(NOT(E9367="Unknown"),ISBLANK(J9367)),AND(NOT(O9367="Unknown"),ISBLANK(R9367))),"Missing Information", INDEX(Table15[Entire Service Line Classification], MATCH(SUMIFS(Table15[Unique ID],Table15[System-Owned Portion],E9367,Table15[If Material Anything Other than "Lead" in Column E,Was Material Ever Previously Lead?],G9367,Table15[Customer-Owned Portion],O9367),Table15[Unique ID],0),0)))</f>
        <v/>
      </c>
      <c r="X9367"/>
    </row>
    <row r="9368" spans="2:24" x14ac:dyDescent="0.35">
      <c r="B9368" s="146"/>
      <c r="C9368" s="31"/>
      <c r="D9368" s="31"/>
      <c r="E9368" s="44"/>
      <c r="F9368" s="43"/>
      <c r="G9368" s="84"/>
      <c r="H9368" s="31"/>
      <c r="I9368" s="31"/>
      <c r="J9368" s="84"/>
      <c r="K9368" s="31"/>
      <c r="L9368" s="31"/>
      <c r="M9368" s="169"/>
      <c r="N9368" s="148"/>
      <c r="O9368" s="106"/>
      <c r="P9368" s="43"/>
      <c r="Q9368" s="31"/>
      <c r="R9368" s="84"/>
      <c r="S9368" s="31"/>
      <c r="T9368" s="31"/>
      <c r="U9368" s="169"/>
      <c r="V9368" s="150"/>
      <c r="W9368" s="342" t="str" cm="1">
        <f t="array" ref="W9368">IF(SUM(LEN(B9368:V9368))=0,"",IF(OR(OR(ISBLANK(F9368),SUM(LEN(C9368),LEN(D9368))=0),AND(NOT(E9368="Unknown"),ISBLANK(J9368)),AND(NOT(O9368="Unknown"),ISBLANK(R9368))),"Missing Information", INDEX(Table15[Entire Service Line Classification], MATCH(SUMIFS(Table15[Unique ID],Table15[System-Owned Portion],E9368,Table15[If Material Anything Other than "Lead" in Column E,Was Material Ever Previously Lead?],G9368,Table15[Customer-Owned Portion],O9368),Table15[Unique ID],0),0)))</f>
        <v/>
      </c>
      <c r="X9368"/>
    </row>
    <row r="9369" spans="2:24" x14ac:dyDescent="0.35">
      <c r="B9369" s="146"/>
      <c r="C9369" s="31"/>
      <c r="D9369" s="31"/>
      <c r="E9369" s="44"/>
      <c r="F9369" s="43"/>
      <c r="G9369" s="84"/>
      <c r="H9369" s="31"/>
      <c r="I9369" s="31"/>
      <c r="J9369" s="84"/>
      <c r="K9369" s="31"/>
      <c r="L9369" s="31"/>
      <c r="M9369" s="169"/>
      <c r="N9369" s="148"/>
      <c r="O9369" s="106"/>
      <c r="P9369" s="43"/>
      <c r="Q9369" s="31"/>
      <c r="R9369" s="84"/>
      <c r="S9369" s="31"/>
      <c r="T9369" s="31"/>
      <c r="U9369" s="169"/>
      <c r="V9369" s="150"/>
      <c r="W9369" s="342" t="str" cm="1">
        <f t="array" ref="W9369">IF(SUM(LEN(B9369:V9369))=0,"",IF(OR(OR(ISBLANK(F9369),SUM(LEN(C9369),LEN(D9369))=0),AND(NOT(E9369="Unknown"),ISBLANK(J9369)),AND(NOT(O9369="Unknown"),ISBLANK(R9369))),"Missing Information", INDEX(Table15[Entire Service Line Classification], MATCH(SUMIFS(Table15[Unique ID],Table15[System-Owned Portion],E9369,Table15[If Material Anything Other than "Lead" in Column E,Was Material Ever Previously Lead?],G9369,Table15[Customer-Owned Portion],O9369),Table15[Unique ID],0),0)))</f>
        <v/>
      </c>
      <c r="X9369"/>
    </row>
    <row r="9370" spans="2:24" x14ac:dyDescent="0.35">
      <c r="B9370" s="146"/>
      <c r="C9370" s="31"/>
      <c r="D9370" s="31"/>
      <c r="E9370" s="44"/>
      <c r="F9370" s="43"/>
      <c r="G9370" s="84"/>
      <c r="H9370" s="31"/>
      <c r="I9370" s="31"/>
      <c r="J9370" s="84"/>
      <c r="K9370" s="31"/>
      <c r="L9370" s="31"/>
      <c r="M9370" s="169"/>
      <c r="N9370" s="148"/>
      <c r="O9370" s="106"/>
      <c r="P9370" s="43"/>
      <c r="Q9370" s="31"/>
      <c r="R9370" s="84"/>
      <c r="S9370" s="31"/>
      <c r="T9370" s="31"/>
      <c r="U9370" s="169"/>
      <c r="V9370" s="150"/>
      <c r="W9370" s="342" t="str" cm="1">
        <f t="array" ref="W9370">IF(SUM(LEN(B9370:V9370))=0,"",IF(OR(OR(ISBLANK(F9370),SUM(LEN(C9370),LEN(D9370))=0),AND(NOT(E9370="Unknown"),ISBLANK(J9370)),AND(NOT(O9370="Unknown"),ISBLANK(R9370))),"Missing Information", INDEX(Table15[Entire Service Line Classification], MATCH(SUMIFS(Table15[Unique ID],Table15[System-Owned Portion],E9370,Table15[If Material Anything Other than "Lead" in Column E,Was Material Ever Previously Lead?],G9370,Table15[Customer-Owned Portion],O9370),Table15[Unique ID],0),0)))</f>
        <v/>
      </c>
      <c r="X9370"/>
    </row>
    <row r="9371" spans="2:24" x14ac:dyDescent="0.35">
      <c r="B9371" s="146"/>
      <c r="C9371" s="31"/>
      <c r="D9371" s="31"/>
      <c r="E9371" s="44"/>
      <c r="F9371" s="43"/>
      <c r="G9371" s="84"/>
      <c r="H9371" s="31"/>
      <c r="I9371" s="31"/>
      <c r="J9371" s="84"/>
      <c r="K9371" s="31"/>
      <c r="L9371" s="31"/>
      <c r="M9371" s="169"/>
      <c r="N9371" s="148"/>
      <c r="O9371" s="106"/>
      <c r="P9371" s="43"/>
      <c r="Q9371" s="31"/>
      <c r="R9371" s="84"/>
      <c r="S9371" s="31"/>
      <c r="T9371" s="31"/>
      <c r="U9371" s="169"/>
      <c r="V9371" s="150"/>
      <c r="W9371" s="342" t="str" cm="1">
        <f t="array" ref="W9371">IF(SUM(LEN(B9371:V9371))=0,"",IF(OR(OR(ISBLANK(F9371),SUM(LEN(C9371),LEN(D9371))=0),AND(NOT(E9371="Unknown"),ISBLANK(J9371)),AND(NOT(O9371="Unknown"),ISBLANK(R9371))),"Missing Information", INDEX(Table15[Entire Service Line Classification], MATCH(SUMIFS(Table15[Unique ID],Table15[System-Owned Portion],E9371,Table15[If Material Anything Other than "Lead" in Column E,Was Material Ever Previously Lead?],G9371,Table15[Customer-Owned Portion],O9371),Table15[Unique ID],0),0)))</f>
        <v/>
      </c>
      <c r="X9371"/>
    </row>
    <row r="9372" spans="2:24" x14ac:dyDescent="0.35">
      <c r="B9372" s="146"/>
      <c r="C9372" s="31"/>
      <c r="D9372" s="31"/>
      <c r="E9372" s="44"/>
      <c r="F9372" s="43"/>
      <c r="G9372" s="84"/>
      <c r="H9372" s="31"/>
      <c r="I9372" s="31"/>
      <c r="J9372" s="84"/>
      <c r="K9372" s="31"/>
      <c r="L9372" s="31"/>
      <c r="M9372" s="169"/>
      <c r="N9372" s="148"/>
      <c r="O9372" s="106"/>
      <c r="P9372" s="43"/>
      <c r="Q9372" s="31"/>
      <c r="R9372" s="84"/>
      <c r="S9372" s="31"/>
      <c r="T9372" s="31"/>
      <c r="U9372" s="169"/>
      <c r="V9372" s="150"/>
      <c r="W9372" s="342" t="str" cm="1">
        <f t="array" ref="W9372">IF(SUM(LEN(B9372:V9372))=0,"",IF(OR(OR(ISBLANK(F9372),SUM(LEN(C9372),LEN(D9372))=0),AND(NOT(E9372="Unknown"),ISBLANK(J9372)),AND(NOT(O9372="Unknown"),ISBLANK(R9372))),"Missing Information", INDEX(Table15[Entire Service Line Classification], MATCH(SUMIFS(Table15[Unique ID],Table15[System-Owned Portion],E9372,Table15[If Material Anything Other than "Lead" in Column E,Was Material Ever Previously Lead?],G9372,Table15[Customer-Owned Portion],O9372),Table15[Unique ID],0),0)))</f>
        <v/>
      </c>
      <c r="X9372"/>
    </row>
    <row r="9373" spans="2:24" x14ac:dyDescent="0.35">
      <c r="B9373" s="146"/>
      <c r="C9373" s="31"/>
      <c r="D9373" s="31"/>
      <c r="E9373" s="44"/>
      <c r="F9373" s="43"/>
      <c r="G9373" s="84"/>
      <c r="H9373" s="31"/>
      <c r="I9373" s="31"/>
      <c r="J9373" s="84"/>
      <c r="K9373" s="31"/>
      <c r="L9373" s="31"/>
      <c r="M9373" s="169"/>
      <c r="N9373" s="148"/>
      <c r="O9373" s="106"/>
      <c r="P9373" s="43"/>
      <c r="Q9373" s="31"/>
      <c r="R9373" s="84"/>
      <c r="S9373" s="31"/>
      <c r="T9373" s="31"/>
      <c r="U9373" s="169"/>
      <c r="V9373" s="150"/>
      <c r="W9373" s="342" t="str" cm="1">
        <f t="array" ref="W9373">IF(SUM(LEN(B9373:V9373))=0,"",IF(OR(OR(ISBLANK(F9373),SUM(LEN(C9373),LEN(D9373))=0),AND(NOT(E9373="Unknown"),ISBLANK(J9373)),AND(NOT(O9373="Unknown"),ISBLANK(R9373))),"Missing Information", INDEX(Table15[Entire Service Line Classification], MATCH(SUMIFS(Table15[Unique ID],Table15[System-Owned Portion],E9373,Table15[If Material Anything Other than "Lead" in Column E,Was Material Ever Previously Lead?],G9373,Table15[Customer-Owned Portion],O9373),Table15[Unique ID],0),0)))</f>
        <v/>
      </c>
      <c r="X9373"/>
    </row>
    <row r="9374" spans="2:24" x14ac:dyDescent="0.35">
      <c r="B9374" s="146"/>
      <c r="C9374" s="31"/>
      <c r="D9374" s="31"/>
      <c r="E9374" s="44"/>
      <c r="F9374" s="43"/>
      <c r="G9374" s="84"/>
      <c r="H9374" s="31"/>
      <c r="I9374" s="31"/>
      <c r="J9374" s="84"/>
      <c r="K9374" s="31"/>
      <c r="L9374" s="31"/>
      <c r="M9374" s="169"/>
      <c r="N9374" s="148"/>
      <c r="O9374" s="106"/>
      <c r="P9374" s="43"/>
      <c r="Q9374" s="31"/>
      <c r="R9374" s="84"/>
      <c r="S9374" s="31"/>
      <c r="T9374" s="31"/>
      <c r="U9374" s="169"/>
      <c r="V9374" s="150"/>
      <c r="W9374" s="342" t="str" cm="1">
        <f t="array" ref="W9374">IF(SUM(LEN(B9374:V9374))=0,"",IF(OR(OR(ISBLANK(F9374),SUM(LEN(C9374),LEN(D9374))=0),AND(NOT(E9374="Unknown"),ISBLANK(J9374)),AND(NOT(O9374="Unknown"),ISBLANK(R9374))),"Missing Information", INDEX(Table15[Entire Service Line Classification], MATCH(SUMIFS(Table15[Unique ID],Table15[System-Owned Portion],E9374,Table15[If Material Anything Other than "Lead" in Column E,Was Material Ever Previously Lead?],G9374,Table15[Customer-Owned Portion],O9374),Table15[Unique ID],0),0)))</f>
        <v/>
      </c>
      <c r="X9374"/>
    </row>
    <row r="9375" spans="2:24" x14ac:dyDescent="0.35">
      <c r="B9375" s="146"/>
      <c r="C9375" s="31"/>
      <c r="D9375" s="31"/>
      <c r="E9375" s="44"/>
      <c r="F9375" s="43"/>
      <c r="G9375" s="84"/>
      <c r="H9375" s="31"/>
      <c r="I9375" s="31"/>
      <c r="J9375" s="84"/>
      <c r="K9375" s="31"/>
      <c r="L9375" s="31"/>
      <c r="M9375" s="169"/>
      <c r="N9375" s="148"/>
      <c r="O9375" s="106"/>
      <c r="P9375" s="43"/>
      <c r="Q9375" s="31"/>
      <c r="R9375" s="84"/>
      <c r="S9375" s="31"/>
      <c r="T9375" s="31"/>
      <c r="U9375" s="169"/>
      <c r="V9375" s="150"/>
      <c r="W9375" s="342" t="str" cm="1">
        <f t="array" ref="W9375">IF(SUM(LEN(B9375:V9375))=0,"",IF(OR(OR(ISBLANK(F9375),SUM(LEN(C9375),LEN(D9375))=0),AND(NOT(E9375="Unknown"),ISBLANK(J9375)),AND(NOT(O9375="Unknown"),ISBLANK(R9375))),"Missing Information", INDEX(Table15[Entire Service Line Classification], MATCH(SUMIFS(Table15[Unique ID],Table15[System-Owned Portion],E9375,Table15[If Material Anything Other than "Lead" in Column E,Was Material Ever Previously Lead?],G9375,Table15[Customer-Owned Portion],O9375),Table15[Unique ID],0),0)))</f>
        <v/>
      </c>
      <c r="X9375"/>
    </row>
    <row r="9376" spans="2:24" x14ac:dyDescent="0.35">
      <c r="B9376" s="146"/>
      <c r="C9376" s="31"/>
      <c r="D9376" s="31"/>
      <c r="E9376" s="44"/>
      <c r="F9376" s="43"/>
      <c r="G9376" s="84"/>
      <c r="H9376" s="31"/>
      <c r="I9376" s="31"/>
      <c r="J9376" s="84"/>
      <c r="K9376" s="31"/>
      <c r="L9376" s="31"/>
      <c r="M9376" s="169"/>
      <c r="N9376" s="148"/>
      <c r="O9376" s="106"/>
      <c r="P9376" s="43"/>
      <c r="Q9376" s="31"/>
      <c r="R9376" s="84"/>
      <c r="S9376" s="31"/>
      <c r="T9376" s="31"/>
      <c r="U9376" s="169"/>
      <c r="V9376" s="150"/>
      <c r="W9376" s="342" t="str" cm="1">
        <f t="array" ref="W9376">IF(SUM(LEN(B9376:V9376))=0,"",IF(OR(OR(ISBLANK(F9376),SUM(LEN(C9376),LEN(D9376))=0),AND(NOT(E9376="Unknown"),ISBLANK(J9376)),AND(NOT(O9376="Unknown"),ISBLANK(R9376))),"Missing Information", INDEX(Table15[Entire Service Line Classification], MATCH(SUMIFS(Table15[Unique ID],Table15[System-Owned Portion],E9376,Table15[If Material Anything Other than "Lead" in Column E,Was Material Ever Previously Lead?],G9376,Table15[Customer-Owned Portion],O9376),Table15[Unique ID],0),0)))</f>
        <v/>
      </c>
      <c r="X9376"/>
    </row>
    <row r="9377" spans="2:24" x14ac:dyDescent="0.35">
      <c r="B9377" s="146"/>
      <c r="C9377" s="31"/>
      <c r="D9377" s="31"/>
      <c r="E9377" s="44"/>
      <c r="F9377" s="43"/>
      <c r="G9377" s="84"/>
      <c r="H9377" s="31"/>
      <c r="I9377" s="31"/>
      <c r="J9377" s="84"/>
      <c r="K9377" s="31"/>
      <c r="L9377" s="31"/>
      <c r="M9377" s="169"/>
      <c r="N9377" s="148"/>
      <c r="O9377" s="106"/>
      <c r="P9377" s="43"/>
      <c r="Q9377" s="31"/>
      <c r="R9377" s="84"/>
      <c r="S9377" s="31"/>
      <c r="T9377" s="31"/>
      <c r="U9377" s="169"/>
      <c r="V9377" s="150"/>
      <c r="W9377" s="342" t="str" cm="1">
        <f t="array" ref="W9377">IF(SUM(LEN(B9377:V9377))=0,"",IF(OR(OR(ISBLANK(F9377),SUM(LEN(C9377),LEN(D9377))=0),AND(NOT(E9377="Unknown"),ISBLANK(J9377)),AND(NOT(O9377="Unknown"),ISBLANK(R9377))),"Missing Information", INDEX(Table15[Entire Service Line Classification], MATCH(SUMIFS(Table15[Unique ID],Table15[System-Owned Portion],E9377,Table15[If Material Anything Other than "Lead" in Column E,Was Material Ever Previously Lead?],G9377,Table15[Customer-Owned Portion],O9377),Table15[Unique ID],0),0)))</f>
        <v/>
      </c>
      <c r="X9377"/>
    </row>
    <row r="9378" spans="2:24" x14ac:dyDescent="0.35">
      <c r="B9378" s="146"/>
      <c r="C9378" s="31"/>
      <c r="D9378" s="31"/>
      <c r="E9378" s="44"/>
      <c r="F9378" s="43"/>
      <c r="G9378" s="84"/>
      <c r="H9378" s="31"/>
      <c r="I9378" s="31"/>
      <c r="J9378" s="84"/>
      <c r="K9378" s="31"/>
      <c r="L9378" s="31"/>
      <c r="M9378" s="169"/>
      <c r="N9378" s="148"/>
      <c r="O9378" s="106"/>
      <c r="P9378" s="43"/>
      <c r="Q9378" s="31"/>
      <c r="R9378" s="84"/>
      <c r="S9378" s="31"/>
      <c r="T9378" s="31"/>
      <c r="U9378" s="169"/>
      <c r="V9378" s="150"/>
      <c r="W9378" s="342" t="str" cm="1">
        <f t="array" ref="W9378">IF(SUM(LEN(B9378:V9378))=0,"",IF(OR(OR(ISBLANK(F9378),SUM(LEN(C9378),LEN(D9378))=0),AND(NOT(E9378="Unknown"),ISBLANK(J9378)),AND(NOT(O9378="Unknown"),ISBLANK(R9378))),"Missing Information", INDEX(Table15[Entire Service Line Classification], MATCH(SUMIFS(Table15[Unique ID],Table15[System-Owned Portion],E9378,Table15[If Material Anything Other than "Lead" in Column E,Was Material Ever Previously Lead?],G9378,Table15[Customer-Owned Portion],O9378),Table15[Unique ID],0),0)))</f>
        <v/>
      </c>
      <c r="X9378"/>
    </row>
    <row r="9379" spans="2:24" x14ac:dyDescent="0.35">
      <c r="B9379" s="146"/>
      <c r="C9379" s="31"/>
      <c r="D9379" s="31"/>
      <c r="E9379" s="44"/>
      <c r="F9379" s="43"/>
      <c r="G9379" s="84"/>
      <c r="H9379" s="31"/>
      <c r="I9379" s="31"/>
      <c r="J9379" s="84"/>
      <c r="K9379" s="31"/>
      <c r="L9379" s="31"/>
      <c r="M9379" s="169"/>
      <c r="N9379" s="148"/>
      <c r="O9379" s="106"/>
      <c r="P9379" s="43"/>
      <c r="Q9379" s="31"/>
      <c r="R9379" s="84"/>
      <c r="S9379" s="31"/>
      <c r="T9379" s="31"/>
      <c r="U9379" s="169"/>
      <c r="V9379" s="150"/>
      <c r="W9379" s="342" t="str" cm="1">
        <f t="array" ref="W9379">IF(SUM(LEN(B9379:V9379))=0,"",IF(OR(OR(ISBLANK(F9379),SUM(LEN(C9379),LEN(D9379))=0),AND(NOT(E9379="Unknown"),ISBLANK(J9379)),AND(NOT(O9379="Unknown"),ISBLANK(R9379))),"Missing Information", INDEX(Table15[Entire Service Line Classification], MATCH(SUMIFS(Table15[Unique ID],Table15[System-Owned Portion],E9379,Table15[If Material Anything Other than "Lead" in Column E,Was Material Ever Previously Lead?],G9379,Table15[Customer-Owned Portion],O9379),Table15[Unique ID],0),0)))</f>
        <v/>
      </c>
      <c r="X9379"/>
    </row>
    <row r="9380" spans="2:24" x14ac:dyDescent="0.35">
      <c r="B9380" s="146"/>
      <c r="C9380" s="31"/>
      <c r="D9380" s="31"/>
      <c r="E9380" s="44"/>
      <c r="F9380" s="43"/>
      <c r="G9380" s="84"/>
      <c r="H9380" s="31"/>
      <c r="I9380" s="31"/>
      <c r="J9380" s="84"/>
      <c r="K9380" s="31"/>
      <c r="L9380" s="31"/>
      <c r="M9380" s="169"/>
      <c r="N9380" s="148"/>
      <c r="O9380" s="106"/>
      <c r="P9380" s="43"/>
      <c r="Q9380" s="31"/>
      <c r="R9380" s="84"/>
      <c r="S9380" s="31"/>
      <c r="T9380" s="31"/>
      <c r="U9380" s="169"/>
      <c r="V9380" s="150"/>
      <c r="W9380" s="342" t="str" cm="1">
        <f t="array" ref="W9380">IF(SUM(LEN(B9380:V9380))=0,"",IF(OR(OR(ISBLANK(F9380),SUM(LEN(C9380),LEN(D9380))=0),AND(NOT(E9380="Unknown"),ISBLANK(J9380)),AND(NOT(O9380="Unknown"),ISBLANK(R9380))),"Missing Information", INDEX(Table15[Entire Service Line Classification], MATCH(SUMIFS(Table15[Unique ID],Table15[System-Owned Portion],E9380,Table15[If Material Anything Other than "Lead" in Column E,Was Material Ever Previously Lead?],G9380,Table15[Customer-Owned Portion],O9380),Table15[Unique ID],0),0)))</f>
        <v/>
      </c>
      <c r="X9380"/>
    </row>
    <row r="9381" spans="2:24" x14ac:dyDescent="0.35">
      <c r="B9381" s="146"/>
      <c r="C9381" s="31"/>
      <c r="D9381" s="31"/>
      <c r="E9381" s="44"/>
      <c r="F9381" s="43"/>
      <c r="G9381" s="84"/>
      <c r="H9381" s="31"/>
      <c r="I9381" s="31"/>
      <c r="J9381" s="84"/>
      <c r="K9381" s="31"/>
      <c r="L9381" s="31"/>
      <c r="M9381" s="169"/>
      <c r="N9381" s="148"/>
      <c r="O9381" s="106"/>
      <c r="P9381" s="43"/>
      <c r="Q9381" s="31"/>
      <c r="R9381" s="84"/>
      <c r="S9381" s="31"/>
      <c r="T9381" s="31"/>
      <c r="U9381" s="169"/>
      <c r="V9381" s="150"/>
      <c r="W9381" s="342" t="str" cm="1">
        <f t="array" ref="W9381">IF(SUM(LEN(B9381:V9381))=0,"",IF(OR(OR(ISBLANK(F9381),SUM(LEN(C9381),LEN(D9381))=0),AND(NOT(E9381="Unknown"),ISBLANK(J9381)),AND(NOT(O9381="Unknown"),ISBLANK(R9381))),"Missing Information", INDEX(Table15[Entire Service Line Classification], MATCH(SUMIFS(Table15[Unique ID],Table15[System-Owned Portion],E9381,Table15[If Material Anything Other than "Lead" in Column E,Was Material Ever Previously Lead?],G9381,Table15[Customer-Owned Portion],O9381),Table15[Unique ID],0),0)))</f>
        <v/>
      </c>
      <c r="X9381"/>
    </row>
    <row r="9382" spans="2:24" x14ac:dyDescent="0.35">
      <c r="B9382" s="146"/>
      <c r="C9382" s="31"/>
      <c r="D9382" s="31"/>
      <c r="E9382" s="44"/>
      <c r="F9382" s="43"/>
      <c r="G9382" s="84"/>
      <c r="H9382" s="31"/>
      <c r="I9382" s="31"/>
      <c r="J9382" s="84"/>
      <c r="K9382" s="31"/>
      <c r="L9382" s="31"/>
      <c r="M9382" s="169"/>
      <c r="N9382" s="148"/>
      <c r="O9382" s="106"/>
      <c r="P9382" s="43"/>
      <c r="Q9382" s="31"/>
      <c r="R9382" s="84"/>
      <c r="S9382" s="31"/>
      <c r="T9382" s="31"/>
      <c r="U9382" s="169"/>
      <c r="V9382" s="150"/>
      <c r="W9382" s="342" t="str" cm="1">
        <f t="array" ref="W9382">IF(SUM(LEN(B9382:V9382))=0,"",IF(OR(OR(ISBLANK(F9382),SUM(LEN(C9382),LEN(D9382))=0),AND(NOT(E9382="Unknown"),ISBLANK(J9382)),AND(NOT(O9382="Unknown"),ISBLANK(R9382))),"Missing Information", INDEX(Table15[Entire Service Line Classification], MATCH(SUMIFS(Table15[Unique ID],Table15[System-Owned Portion],E9382,Table15[If Material Anything Other than "Lead" in Column E,Was Material Ever Previously Lead?],G9382,Table15[Customer-Owned Portion],O9382),Table15[Unique ID],0),0)))</f>
        <v/>
      </c>
      <c r="X9382"/>
    </row>
    <row r="9383" spans="2:24" x14ac:dyDescent="0.35">
      <c r="B9383" s="146"/>
      <c r="C9383" s="31"/>
      <c r="D9383" s="31"/>
      <c r="E9383" s="44"/>
      <c r="F9383" s="43"/>
      <c r="G9383" s="84"/>
      <c r="H9383" s="31"/>
      <c r="I9383" s="31"/>
      <c r="J9383" s="84"/>
      <c r="K9383" s="31"/>
      <c r="L9383" s="31"/>
      <c r="M9383" s="169"/>
      <c r="N9383" s="148"/>
      <c r="O9383" s="106"/>
      <c r="P9383" s="43"/>
      <c r="Q9383" s="31"/>
      <c r="R9383" s="84"/>
      <c r="S9383" s="31"/>
      <c r="T9383" s="31"/>
      <c r="U9383" s="169"/>
      <c r="V9383" s="150"/>
      <c r="W9383" s="342" t="str" cm="1">
        <f t="array" ref="W9383">IF(SUM(LEN(B9383:V9383))=0,"",IF(OR(OR(ISBLANK(F9383),SUM(LEN(C9383),LEN(D9383))=0),AND(NOT(E9383="Unknown"),ISBLANK(J9383)),AND(NOT(O9383="Unknown"),ISBLANK(R9383))),"Missing Information", INDEX(Table15[Entire Service Line Classification], MATCH(SUMIFS(Table15[Unique ID],Table15[System-Owned Portion],E9383,Table15[If Material Anything Other than "Lead" in Column E,Was Material Ever Previously Lead?],G9383,Table15[Customer-Owned Portion],O9383),Table15[Unique ID],0),0)))</f>
        <v/>
      </c>
      <c r="X9383"/>
    </row>
    <row r="9384" spans="2:24" x14ac:dyDescent="0.35">
      <c r="B9384" s="146"/>
      <c r="C9384" s="31"/>
      <c r="D9384" s="31"/>
      <c r="E9384" s="44"/>
      <c r="F9384" s="43"/>
      <c r="G9384" s="84"/>
      <c r="H9384" s="31"/>
      <c r="I9384" s="31"/>
      <c r="J9384" s="84"/>
      <c r="K9384" s="31"/>
      <c r="L9384" s="31"/>
      <c r="M9384" s="169"/>
      <c r="N9384" s="148"/>
      <c r="O9384" s="106"/>
      <c r="P9384" s="43"/>
      <c r="Q9384" s="31"/>
      <c r="R9384" s="84"/>
      <c r="S9384" s="31"/>
      <c r="T9384" s="31"/>
      <c r="U9384" s="169"/>
      <c r="V9384" s="150"/>
      <c r="W9384" s="342" t="str" cm="1">
        <f t="array" ref="W9384">IF(SUM(LEN(B9384:V9384))=0,"",IF(OR(OR(ISBLANK(F9384),SUM(LEN(C9384),LEN(D9384))=0),AND(NOT(E9384="Unknown"),ISBLANK(J9384)),AND(NOT(O9384="Unknown"),ISBLANK(R9384))),"Missing Information", INDEX(Table15[Entire Service Line Classification], MATCH(SUMIFS(Table15[Unique ID],Table15[System-Owned Portion],E9384,Table15[If Material Anything Other than "Lead" in Column E,Was Material Ever Previously Lead?],G9384,Table15[Customer-Owned Portion],O9384),Table15[Unique ID],0),0)))</f>
        <v/>
      </c>
      <c r="X9384"/>
    </row>
    <row r="9385" spans="2:24" x14ac:dyDescent="0.35">
      <c r="B9385" s="146"/>
      <c r="C9385" s="31"/>
      <c r="D9385" s="31"/>
      <c r="E9385" s="44"/>
      <c r="F9385" s="43"/>
      <c r="G9385" s="84"/>
      <c r="H9385" s="31"/>
      <c r="I9385" s="31"/>
      <c r="J9385" s="84"/>
      <c r="K9385" s="31"/>
      <c r="L9385" s="31"/>
      <c r="M9385" s="169"/>
      <c r="N9385" s="148"/>
      <c r="O9385" s="106"/>
      <c r="P9385" s="43"/>
      <c r="Q9385" s="31"/>
      <c r="R9385" s="84"/>
      <c r="S9385" s="31"/>
      <c r="T9385" s="31"/>
      <c r="U9385" s="169"/>
      <c r="V9385" s="150"/>
      <c r="W9385" s="342" t="str" cm="1">
        <f t="array" ref="W9385">IF(SUM(LEN(B9385:V9385))=0,"",IF(OR(OR(ISBLANK(F9385),SUM(LEN(C9385),LEN(D9385))=0),AND(NOT(E9385="Unknown"),ISBLANK(J9385)),AND(NOT(O9385="Unknown"),ISBLANK(R9385))),"Missing Information", INDEX(Table15[Entire Service Line Classification], MATCH(SUMIFS(Table15[Unique ID],Table15[System-Owned Portion],E9385,Table15[If Material Anything Other than "Lead" in Column E,Was Material Ever Previously Lead?],G9385,Table15[Customer-Owned Portion],O9385),Table15[Unique ID],0),0)))</f>
        <v/>
      </c>
      <c r="X9385"/>
    </row>
    <row r="9386" spans="2:24" x14ac:dyDescent="0.35">
      <c r="B9386" s="146"/>
      <c r="C9386" s="31"/>
      <c r="D9386" s="31"/>
      <c r="E9386" s="44"/>
      <c r="F9386" s="43"/>
      <c r="G9386" s="84"/>
      <c r="H9386" s="31"/>
      <c r="I9386" s="31"/>
      <c r="J9386" s="84"/>
      <c r="K9386" s="31"/>
      <c r="L9386" s="31"/>
      <c r="M9386" s="169"/>
      <c r="N9386" s="148"/>
      <c r="O9386" s="106"/>
      <c r="P9386" s="43"/>
      <c r="Q9386" s="31"/>
      <c r="R9386" s="84"/>
      <c r="S9386" s="31"/>
      <c r="T9386" s="31"/>
      <c r="U9386" s="169"/>
      <c r="V9386" s="150"/>
      <c r="W9386" s="342" t="str" cm="1">
        <f t="array" ref="W9386">IF(SUM(LEN(B9386:V9386))=0,"",IF(OR(OR(ISBLANK(F9386),SUM(LEN(C9386),LEN(D9386))=0),AND(NOT(E9386="Unknown"),ISBLANK(J9386)),AND(NOT(O9386="Unknown"),ISBLANK(R9386))),"Missing Information", INDEX(Table15[Entire Service Line Classification], MATCH(SUMIFS(Table15[Unique ID],Table15[System-Owned Portion],E9386,Table15[If Material Anything Other than "Lead" in Column E,Was Material Ever Previously Lead?],G9386,Table15[Customer-Owned Portion],O9386),Table15[Unique ID],0),0)))</f>
        <v/>
      </c>
      <c r="X9386"/>
    </row>
    <row r="9387" spans="2:24" x14ac:dyDescent="0.35">
      <c r="B9387" s="146"/>
      <c r="C9387" s="31"/>
      <c r="D9387" s="31"/>
      <c r="E9387" s="44"/>
      <c r="F9387" s="43"/>
      <c r="G9387" s="84"/>
      <c r="H9387" s="31"/>
      <c r="I9387" s="31"/>
      <c r="J9387" s="84"/>
      <c r="K9387" s="31"/>
      <c r="L9387" s="31"/>
      <c r="M9387" s="169"/>
      <c r="N9387" s="148"/>
      <c r="O9387" s="106"/>
      <c r="P9387" s="43"/>
      <c r="Q9387" s="31"/>
      <c r="R9387" s="84"/>
      <c r="S9387" s="31"/>
      <c r="T9387" s="31"/>
      <c r="U9387" s="169"/>
      <c r="V9387" s="150"/>
      <c r="W9387" s="342" t="str" cm="1">
        <f t="array" ref="W9387">IF(SUM(LEN(B9387:V9387))=0,"",IF(OR(OR(ISBLANK(F9387),SUM(LEN(C9387),LEN(D9387))=0),AND(NOT(E9387="Unknown"),ISBLANK(J9387)),AND(NOT(O9387="Unknown"),ISBLANK(R9387))),"Missing Information", INDEX(Table15[Entire Service Line Classification], MATCH(SUMIFS(Table15[Unique ID],Table15[System-Owned Portion],E9387,Table15[If Material Anything Other than "Lead" in Column E,Was Material Ever Previously Lead?],G9387,Table15[Customer-Owned Portion],O9387),Table15[Unique ID],0),0)))</f>
        <v/>
      </c>
      <c r="X9387"/>
    </row>
    <row r="9388" spans="2:24" x14ac:dyDescent="0.35">
      <c r="B9388" s="146"/>
      <c r="C9388" s="31"/>
      <c r="D9388" s="31"/>
      <c r="E9388" s="44"/>
      <c r="F9388" s="43"/>
      <c r="G9388" s="84"/>
      <c r="H9388" s="31"/>
      <c r="I9388" s="31"/>
      <c r="J9388" s="84"/>
      <c r="K9388" s="31"/>
      <c r="L9388" s="31"/>
      <c r="M9388" s="169"/>
      <c r="N9388" s="148"/>
      <c r="O9388" s="106"/>
      <c r="P9388" s="43"/>
      <c r="Q9388" s="31"/>
      <c r="R9388" s="84"/>
      <c r="S9388" s="31"/>
      <c r="T9388" s="31"/>
      <c r="U9388" s="169"/>
      <c r="V9388" s="150"/>
      <c r="W9388" s="342" t="str" cm="1">
        <f t="array" ref="W9388">IF(SUM(LEN(B9388:V9388))=0,"",IF(OR(OR(ISBLANK(F9388),SUM(LEN(C9388),LEN(D9388))=0),AND(NOT(E9388="Unknown"),ISBLANK(J9388)),AND(NOT(O9388="Unknown"),ISBLANK(R9388))),"Missing Information", INDEX(Table15[Entire Service Line Classification], MATCH(SUMIFS(Table15[Unique ID],Table15[System-Owned Portion],E9388,Table15[If Material Anything Other than "Lead" in Column E,Was Material Ever Previously Lead?],G9388,Table15[Customer-Owned Portion],O9388),Table15[Unique ID],0),0)))</f>
        <v/>
      </c>
      <c r="X9388"/>
    </row>
    <row r="9389" spans="2:24" x14ac:dyDescent="0.35">
      <c r="B9389" s="146"/>
      <c r="C9389" s="31"/>
      <c r="D9389" s="31"/>
      <c r="E9389" s="44"/>
      <c r="F9389" s="43"/>
      <c r="G9389" s="84"/>
      <c r="H9389" s="31"/>
      <c r="I9389" s="31"/>
      <c r="J9389" s="84"/>
      <c r="K9389" s="31"/>
      <c r="L9389" s="31"/>
      <c r="M9389" s="169"/>
      <c r="N9389" s="148"/>
      <c r="O9389" s="106"/>
      <c r="P9389" s="43"/>
      <c r="Q9389" s="31"/>
      <c r="R9389" s="84"/>
      <c r="S9389" s="31"/>
      <c r="T9389" s="31"/>
      <c r="U9389" s="169"/>
      <c r="V9389" s="150"/>
      <c r="W9389" s="342" t="str" cm="1">
        <f t="array" ref="W9389">IF(SUM(LEN(B9389:V9389))=0,"",IF(OR(OR(ISBLANK(F9389),SUM(LEN(C9389),LEN(D9389))=0),AND(NOT(E9389="Unknown"),ISBLANK(J9389)),AND(NOT(O9389="Unknown"),ISBLANK(R9389))),"Missing Information", INDEX(Table15[Entire Service Line Classification], MATCH(SUMIFS(Table15[Unique ID],Table15[System-Owned Portion],E9389,Table15[If Material Anything Other than "Lead" in Column E,Was Material Ever Previously Lead?],G9389,Table15[Customer-Owned Portion],O9389),Table15[Unique ID],0),0)))</f>
        <v/>
      </c>
      <c r="X9389"/>
    </row>
    <row r="9390" spans="2:24" x14ac:dyDescent="0.35">
      <c r="B9390" s="146"/>
      <c r="C9390" s="31"/>
      <c r="D9390" s="31"/>
      <c r="E9390" s="44"/>
      <c r="F9390" s="43"/>
      <c r="G9390" s="84"/>
      <c r="H9390" s="31"/>
      <c r="I9390" s="31"/>
      <c r="J9390" s="84"/>
      <c r="K9390" s="31"/>
      <c r="L9390" s="31"/>
      <c r="M9390" s="169"/>
      <c r="N9390" s="148"/>
      <c r="O9390" s="106"/>
      <c r="P9390" s="43"/>
      <c r="Q9390" s="31"/>
      <c r="R9390" s="84"/>
      <c r="S9390" s="31"/>
      <c r="T9390" s="31"/>
      <c r="U9390" s="169"/>
      <c r="V9390" s="150"/>
      <c r="W9390" s="342" t="str" cm="1">
        <f t="array" ref="W9390">IF(SUM(LEN(B9390:V9390))=0,"",IF(OR(OR(ISBLANK(F9390),SUM(LEN(C9390),LEN(D9390))=0),AND(NOT(E9390="Unknown"),ISBLANK(J9390)),AND(NOT(O9390="Unknown"),ISBLANK(R9390))),"Missing Information", INDEX(Table15[Entire Service Line Classification], MATCH(SUMIFS(Table15[Unique ID],Table15[System-Owned Portion],E9390,Table15[If Material Anything Other than "Lead" in Column E,Was Material Ever Previously Lead?],G9390,Table15[Customer-Owned Portion],O9390),Table15[Unique ID],0),0)))</f>
        <v/>
      </c>
      <c r="X9390"/>
    </row>
    <row r="9391" spans="2:24" x14ac:dyDescent="0.35">
      <c r="B9391" s="146"/>
      <c r="C9391" s="31"/>
      <c r="D9391" s="31"/>
      <c r="E9391" s="44"/>
      <c r="F9391" s="43"/>
      <c r="G9391" s="84"/>
      <c r="H9391" s="31"/>
      <c r="I9391" s="31"/>
      <c r="J9391" s="84"/>
      <c r="K9391" s="31"/>
      <c r="L9391" s="31"/>
      <c r="M9391" s="169"/>
      <c r="N9391" s="148"/>
      <c r="O9391" s="106"/>
      <c r="P9391" s="43"/>
      <c r="Q9391" s="31"/>
      <c r="R9391" s="84"/>
      <c r="S9391" s="31"/>
      <c r="T9391" s="31"/>
      <c r="U9391" s="169"/>
      <c r="V9391" s="150"/>
      <c r="W9391" s="342" t="str" cm="1">
        <f t="array" ref="W9391">IF(SUM(LEN(B9391:V9391))=0,"",IF(OR(OR(ISBLANK(F9391),SUM(LEN(C9391),LEN(D9391))=0),AND(NOT(E9391="Unknown"),ISBLANK(J9391)),AND(NOT(O9391="Unknown"),ISBLANK(R9391))),"Missing Information", INDEX(Table15[Entire Service Line Classification], MATCH(SUMIFS(Table15[Unique ID],Table15[System-Owned Portion],E9391,Table15[If Material Anything Other than "Lead" in Column E,Was Material Ever Previously Lead?],G9391,Table15[Customer-Owned Portion],O9391),Table15[Unique ID],0),0)))</f>
        <v/>
      </c>
      <c r="X9391"/>
    </row>
    <row r="9392" spans="2:24" x14ac:dyDescent="0.35">
      <c r="B9392" s="146"/>
      <c r="C9392" s="31"/>
      <c r="D9392" s="31"/>
      <c r="E9392" s="44"/>
      <c r="F9392" s="43"/>
      <c r="G9392" s="84"/>
      <c r="H9392" s="31"/>
      <c r="I9392" s="31"/>
      <c r="J9392" s="84"/>
      <c r="K9392" s="31"/>
      <c r="L9392" s="31"/>
      <c r="M9392" s="169"/>
      <c r="N9392" s="148"/>
      <c r="O9392" s="106"/>
      <c r="P9392" s="43"/>
      <c r="Q9392" s="31"/>
      <c r="R9392" s="84"/>
      <c r="S9392" s="31"/>
      <c r="T9392" s="31"/>
      <c r="U9392" s="169"/>
      <c r="V9392" s="150"/>
      <c r="W9392" s="342" t="str" cm="1">
        <f t="array" ref="W9392">IF(SUM(LEN(B9392:V9392))=0,"",IF(OR(OR(ISBLANK(F9392),SUM(LEN(C9392),LEN(D9392))=0),AND(NOT(E9392="Unknown"),ISBLANK(J9392)),AND(NOT(O9392="Unknown"),ISBLANK(R9392))),"Missing Information", INDEX(Table15[Entire Service Line Classification], MATCH(SUMIFS(Table15[Unique ID],Table15[System-Owned Portion],E9392,Table15[If Material Anything Other than "Lead" in Column E,Was Material Ever Previously Lead?],G9392,Table15[Customer-Owned Portion],O9392),Table15[Unique ID],0),0)))</f>
        <v/>
      </c>
      <c r="X9392"/>
    </row>
    <row r="9393" spans="2:24" x14ac:dyDescent="0.35">
      <c r="B9393" s="146"/>
      <c r="C9393" s="31"/>
      <c r="D9393" s="31"/>
      <c r="E9393" s="44"/>
      <c r="F9393" s="43"/>
      <c r="G9393" s="84"/>
      <c r="H9393" s="31"/>
      <c r="I9393" s="31"/>
      <c r="J9393" s="84"/>
      <c r="K9393" s="31"/>
      <c r="L9393" s="31"/>
      <c r="M9393" s="169"/>
      <c r="N9393" s="148"/>
      <c r="O9393" s="106"/>
      <c r="P9393" s="43"/>
      <c r="Q9393" s="31"/>
      <c r="R9393" s="84"/>
      <c r="S9393" s="31"/>
      <c r="T9393" s="31"/>
      <c r="U9393" s="169"/>
      <c r="V9393" s="150"/>
      <c r="W9393" s="342" t="str" cm="1">
        <f t="array" ref="W9393">IF(SUM(LEN(B9393:V9393))=0,"",IF(OR(OR(ISBLANK(F9393),SUM(LEN(C9393),LEN(D9393))=0),AND(NOT(E9393="Unknown"),ISBLANK(J9393)),AND(NOT(O9393="Unknown"),ISBLANK(R9393))),"Missing Information", INDEX(Table15[Entire Service Line Classification], MATCH(SUMIFS(Table15[Unique ID],Table15[System-Owned Portion],E9393,Table15[If Material Anything Other than "Lead" in Column E,Was Material Ever Previously Lead?],G9393,Table15[Customer-Owned Portion],O9393),Table15[Unique ID],0),0)))</f>
        <v/>
      </c>
      <c r="X9393"/>
    </row>
    <row r="9394" spans="2:24" x14ac:dyDescent="0.35">
      <c r="B9394" s="146"/>
      <c r="C9394" s="31"/>
      <c r="D9394" s="31"/>
      <c r="E9394" s="44"/>
      <c r="F9394" s="43"/>
      <c r="G9394" s="84"/>
      <c r="H9394" s="31"/>
      <c r="I9394" s="31"/>
      <c r="J9394" s="84"/>
      <c r="K9394" s="31"/>
      <c r="L9394" s="31"/>
      <c r="M9394" s="169"/>
      <c r="N9394" s="148"/>
      <c r="O9394" s="106"/>
      <c r="P9394" s="43"/>
      <c r="Q9394" s="31"/>
      <c r="R9394" s="84"/>
      <c r="S9394" s="31"/>
      <c r="T9394" s="31"/>
      <c r="U9394" s="169"/>
      <c r="V9394" s="150"/>
      <c r="W9394" s="342" t="str" cm="1">
        <f t="array" ref="W9394">IF(SUM(LEN(B9394:V9394))=0,"",IF(OR(OR(ISBLANK(F9394),SUM(LEN(C9394),LEN(D9394))=0),AND(NOT(E9394="Unknown"),ISBLANK(J9394)),AND(NOT(O9394="Unknown"),ISBLANK(R9394))),"Missing Information", INDEX(Table15[Entire Service Line Classification], MATCH(SUMIFS(Table15[Unique ID],Table15[System-Owned Portion],E9394,Table15[If Material Anything Other than "Lead" in Column E,Was Material Ever Previously Lead?],G9394,Table15[Customer-Owned Portion],O9394),Table15[Unique ID],0),0)))</f>
        <v/>
      </c>
      <c r="X9394"/>
    </row>
    <row r="9395" spans="2:24" x14ac:dyDescent="0.35">
      <c r="B9395" s="146"/>
      <c r="C9395" s="31"/>
      <c r="D9395" s="31"/>
      <c r="E9395" s="44"/>
      <c r="F9395" s="43"/>
      <c r="G9395" s="84"/>
      <c r="H9395" s="31"/>
      <c r="I9395" s="31"/>
      <c r="J9395" s="84"/>
      <c r="K9395" s="31"/>
      <c r="L9395" s="31"/>
      <c r="M9395" s="169"/>
      <c r="N9395" s="148"/>
      <c r="O9395" s="106"/>
      <c r="P9395" s="43"/>
      <c r="Q9395" s="31"/>
      <c r="R9395" s="84"/>
      <c r="S9395" s="31"/>
      <c r="T9395" s="31"/>
      <c r="U9395" s="169"/>
      <c r="V9395" s="150"/>
      <c r="W9395" s="342" t="str" cm="1">
        <f t="array" ref="W9395">IF(SUM(LEN(B9395:V9395))=0,"",IF(OR(OR(ISBLANK(F9395),SUM(LEN(C9395),LEN(D9395))=0),AND(NOT(E9395="Unknown"),ISBLANK(J9395)),AND(NOT(O9395="Unknown"),ISBLANK(R9395))),"Missing Information", INDEX(Table15[Entire Service Line Classification], MATCH(SUMIFS(Table15[Unique ID],Table15[System-Owned Portion],E9395,Table15[If Material Anything Other than "Lead" in Column E,Was Material Ever Previously Lead?],G9395,Table15[Customer-Owned Portion],O9395),Table15[Unique ID],0),0)))</f>
        <v/>
      </c>
      <c r="X9395"/>
    </row>
    <row r="9396" spans="2:24" x14ac:dyDescent="0.35">
      <c r="B9396" s="146"/>
      <c r="C9396" s="31"/>
      <c r="D9396" s="31"/>
      <c r="E9396" s="44"/>
      <c r="F9396" s="43"/>
      <c r="G9396" s="84"/>
      <c r="H9396" s="31"/>
      <c r="I9396" s="31"/>
      <c r="J9396" s="84"/>
      <c r="K9396" s="31"/>
      <c r="L9396" s="31"/>
      <c r="M9396" s="169"/>
      <c r="N9396" s="148"/>
      <c r="O9396" s="106"/>
      <c r="P9396" s="43"/>
      <c r="Q9396" s="31"/>
      <c r="R9396" s="84"/>
      <c r="S9396" s="31"/>
      <c r="T9396" s="31"/>
      <c r="U9396" s="169"/>
      <c r="V9396" s="150"/>
      <c r="W9396" s="342" t="str" cm="1">
        <f t="array" ref="W9396">IF(SUM(LEN(B9396:V9396))=0,"",IF(OR(OR(ISBLANK(F9396),SUM(LEN(C9396),LEN(D9396))=0),AND(NOT(E9396="Unknown"),ISBLANK(J9396)),AND(NOT(O9396="Unknown"),ISBLANK(R9396))),"Missing Information", INDEX(Table15[Entire Service Line Classification], MATCH(SUMIFS(Table15[Unique ID],Table15[System-Owned Portion],E9396,Table15[If Material Anything Other than "Lead" in Column E,Was Material Ever Previously Lead?],G9396,Table15[Customer-Owned Portion],O9396),Table15[Unique ID],0),0)))</f>
        <v/>
      </c>
      <c r="X9396"/>
    </row>
    <row r="9397" spans="2:24" x14ac:dyDescent="0.35">
      <c r="B9397" s="146"/>
      <c r="C9397" s="31"/>
      <c r="D9397" s="31"/>
      <c r="E9397" s="44"/>
      <c r="F9397" s="43"/>
      <c r="G9397" s="84"/>
      <c r="H9397" s="31"/>
      <c r="I9397" s="31"/>
      <c r="J9397" s="84"/>
      <c r="K9397" s="31"/>
      <c r="L9397" s="31"/>
      <c r="M9397" s="169"/>
      <c r="N9397" s="148"/>
      <c r="O9397" s="106"/>
      <c r="P9397" s="43"/>
      <c r="Q9397" s="31"/>
      <c r="R9397" s="84"/>
      <c r="S9397" s="31"/>
      <c r="T9397" s="31"/>
      <c r="U9397" s="169"/>
      <c r="V9397" s="150"/>
      <c r="W9397" s="342" t="str" cm="1">
        <f t="array" ref="W9397">IF(SUM(LEN(B9397:V9397))=0,"",IF(OR(OR(ISBLANK(F9397),SUM(LEN(C9397),LEN(D9397))=0),AND(NOT(E9397="Unknown"),ISBLANK(J9397)),AND(NOT(O9397="Unknown"),ISBLANK(R9397))),"Missing Information", INDEX(Table15[Entire Service Line Classification], MATCH(SUMIFS(Table15[Unique ID],Table15[System-Owned Portion],E9397,Table15[If Material Anything Other than "Lead" in Column E,Was Material Ever Previously Lead?],G9397,Table15[Customer-Owned Portion],O9397),Table15[Unique ID],0),0)))</f>
        <v/>
      </c>
      <c r="X9397"/>
    </row>
    <row r="9398" spans="2:24" x14ac:dyDescent="0.35">
      <c r="B9398" s="146"/>
      <c r="C9398" s="31"/>
      <c r="D9398" s="31"/>
      <c r="E9398" s="44"/>
      <c r="F9398" s="43"/>
      <c r="G9398" s="84"/>
      <c r="H9398" s="31"/>
      <c r="I9398" s="31"/>
      <c r="J9398" s="84"/>
      <c r="K9398" s="31"/>
      <c r="L9398" s="31"/>
      <c r="M9398" s="169"/>
      <c r="N9398" s="148"/>
      <c r="O9398" s="106"/>
      <c r="P9398" s="43"/>
      <c r="Q9398" s="31"/>
      <c r="R9398" s="84"/>
      <c r="S9398" s="31"/>
      <c r="T9398" s="31"/>
      <c r="U9398" s="169"/>
      <c r="V9398" s="150"/>
      <c r="W9398" s="342" t="str" cm="1">
        <f t="array" ref="W9398">IF(SUM(LEN(B9398:V9398))=0,"",IF(OR(OR(ISBLANK(F9398),SUM(LEN(C9398),LEN(D9398))=0),AND(NOT(E9398="Unknown"),ISBLANK(J9398)),AND(NOT(O9398="Unknown"),ISBLANK(R9398))),"Missing Information", INDEX(Table15[Entire Service Line Classification], MATCH(SUMIFS(Table15[Unique ID],Table15[System-Owned Portion],E9398,Table15[If Material Anything Other than "Lead" in Column E,Was Material Ever Previously Lead?],G9398,Table15[Customer-Owned Portion],O9398),Table15[Unique ID],0),0)))</f>
        <v/>
      </c>
      <c r="X9398"/>
    </row>
    <row r="9399" spans="2:24" x14ac:dyDescent="0.35">
      <c r="B9399" s="146"/>
      <c r="C9399" s="31"/>
      <c r="D9399" s="31"/>
      <c r="E9399" s="44"/>
      <c r="F9399" s="43"/>
      <c r="G9399" s="84"/>
      <c r="H9399" s="31"/>
      <c r="I9399" s="31"/>
      <c r="J9399" s="84"/>
      <c r="K9399" s="31"/>
      <c r="L9399" s="31"/>
      <c r="M9399" s="169"/>
      <c r="N9399" s="148"/>
      <c r="O9399" s="106"/>
      <c r="P9399" s="43"/>
      <c r="Q9399" s="31"/>
      <c r="R9399" s="84"/>
      <c r="S9399" s="31"/>
      <c r="T9399" s="31"/>
      <c r="U9399" s="169"/>
      <c r="V9399" s="150"/>
      <c r="W9399" s="342" t="str" cm="1">
        <f t="array" ref="W9399">IF(SUM(LEN(B9399:V9399))=0,"",IF(OR(OR(ISBLANK(F9399),SUM(LEN(C9399),LEN(D9399))=0),AND(NOT(E9399="Unknown"),ISBLANK(J9399)),AND(NOT(O9399="Unknown"),ISBLANK(R9399))),"Missing Information", INDEX(Table15[Entire Service Line Classification], MATCH(SUMIFS(Table15[Unique ID],Table15[System-Owned Portion],E9399,Table15[If Material Anything Other than "Lead" in Column E,Was Material Ever Previously Lead?],G9399,Table15[Customer-Owned Portion],O9399),Table15[Unique ID],0),0)))</f>
        <v/>
      </c>
      <c r="X9399"/>
    </row>
    <row r="9400" spans="2:24" x14ac:dyDescent="0.35">
      <c r="B9400" s="146"/>
      <c r="C9400" s="31"/>
      <c r="D9400" s="31"/>
      <c r="E9400" s="44"/>
      <c r="F9400" s="43"/>
      <c r="G9400" s="84"/>
      <c r="H9400" s="31"/>
      <c r="I9400" s="31"/>
      <c r="J9400" s="84"/>
      <c r="K9400" s="31"/>
      <c r="L9400" s="31"/>
      <c r="M9400" s="169"/>
      <c r="N9400" s="148"/>
      <c r="O9400" s="106"/>
      <c r="P9400" s="43"/>
      <c r="Q9400" s="31"/>
      <c r="R9400" s="84"/>
      <c r="S9400" s="31"/>
      <c r="T9400" s="31"/>
      <c r="U9400" s="169"/>
      <c r="V9400" s="150"/>
      <c r="W9400" s="342" t="str" cm="1">
        <f t="array" ref="W9400">IF(SUM(LEN(B9400:V9400))=0,"",IF(OR(OR(ISBLANK(F9400),SUM(LEN(C9400),LEN(D9400))=0),AND(NOT(E9400="Unknown"),ISBLANK(J9400)),AND(NOT(O9400="Unknown"),ISBLANK(R9400))),"Missing Information", INDEX(Table15[Entire Service Line Classification], MATCH(SUMIFS(Table15[Unique ID],Table15[System-Owned Portion],E9400,Table15[If Material Anything Other than "Lead" in Column E,Was Material Ever Previously Lead?],G9400,Table15[Customer-Owned Portion],O9400),Table15[Unique ID],0),0)))</f>
        <v/>
      </c>
      <c r="X9400"/>
    </row>
    <row r="9401" spans="2:24" x14ac:dyDescent="0.35">
      <c r="B9401" s="146"/>
      <c r="C9401" s="31"/>
      <c r="D9401" s="31"/>
      <c r="E9401" s="44"/>
      <c r="F9401" s="43"/>
      <c r="G9401" s="84"/>
      <c r="H9401" s="31"/>
      <c r="I9401" s="31"/>
      <c r="J9401" s="84"/>
      <c r="K9401" s="31"/>
      <c r="L9401" s="31"/>
      <c r="M9401" s="169"/>
      <c r="N9401" s="148"/>
      <c r="O9401" s="106"/>
      <c r="P9401" s="43"/>
      <c r="Q9401" s="31"/>
      <c r="R9401" s="84"/>
      <c r="S9401" s="31"/>
      <c r="T9401" s="31"/>
      <c r="U9401" s="169"/>
      <c r="V9401" s="150"/>
      <c r="W9401" s="342" t="str" cm="1">
        <f t="array" ref="W9401">IF(SUM(LEN(B9401:V9401))=0,"",IF(OR(OR(ISBLANK(F9401),SUM(LEN(C9401),LEN(D9401))=0),AND(NOT(E9401="Unknown"),ISBLANK(J9401)),AND(NOT(O9401="Unknown"),ISBLANK(R9401))),"Missing Information", INDEX(Table15[Entire Service Line Classification], MATCH(SUMIFS(Table15[Unique ID],Table15[System-Owned Portion],E9401,Table15[If Material Anything Other than "Lead" in Column E,Was Material Ever Previously Lead?],G9401,Table15[Customer-Owned Portion],O9401),Table15[Unique ID],0),0)))</f>
        <v/>
      </c>
      <c r="X9401"/>
    </row>
    <row r="9402" spans="2:24" x14ac:dyDescent="0.35">
      <c r="B9402" s="146"/>
      <c r="C9402" s="31"/>
      <c r="D9402" s="31"/>
      <c r="E9402" s="44"/>
      <c r="F9402" s="43"/>
      <c r="G9402" s="84"/>
      <c r="H9402" s="31"/>
      <c r="I9402" s="31"/>
      <c r="J9402" s="84"/>
      <c r="K9402" s="31"/>
      <c r="L9402" s="31"/>
      <c r="M9402" s="169"/>
      <c r="N9402" s="148"/>
      <c r="O9402" s="106"/>
      <c r="P9402" s="43"/>
      <c r="Q9402" s="31"/>
      <c r="R9402" s="84"/>
      <c r="S9402" s="31"/>
      <c r="T9402" s="31"/>
      <c r="U9402" s="169"/>
      <c r="V9402" s="150"/>
      <c r="W9402" s="342" t="str" cm="1">
        <f t="array" ref="W9402">IF(SUM(LEN(B9402:V9402))=0,"",IF(OR(OR(ISBLANK(F9402),SUM(LEN(C9402),LEN(D9402))=0),AND(NOT(E9402="Unknown"),ISBLANK(J9402)),AND(NOT(O9402="Unknown"),ISBLANK(R9402))),"Missing Information", INDEX(Table15[Entire Service Line Classification], MATCH(SUMIFS(Table15[Unique ID],Table15[System-Owned Portion],E9402,Table15[If Material Anything Other than "Lead" in Column E,Was Material Ever Previously Lead?],G9402,Table15[Customer-Owned Portion],O9402),Table15[Unique ID],0),0)))</f>
        <v/>
      </c>
      <c r="X9402"/>
    </row>
    <row r="9403" spans="2:24" x14ac:dyDescent="0.35">
      <c r="B9403" s="146"/>
      <c r="C9403" s="31"/>
      <c r="D9403" s="31"/>
      <c r="E9403" s="44"/>
      <c r="F9403" s="43"/>
      <c r="G9403" s="84"/>
      <c r="H9403" s="31"/>
      <c r="I9403" s="31"/>
      <c r="J9403" s="84"/>
      <c r="K9403" s="31"/>
      <c r="L9403" s="31"/>
      <c r="M9403" s="169"/>
      <c r="N9403" s="148"/>
      <c r="O9403" s="106"/>
      <c r="P9403" s="43"/>
      <c r="Q9403" s="31"/>
      <c r="R9403" s="84"/>
      <c r="S9403" s="31"/>
      <c r="T9403" s="31"/>
      <c r="U9403" s="169"/>
      <c r="V9403" s="150"/>
      <c r="W9403" s="342" t="str" cm="1">
        <f t="array" ref="W9403">IF(SUM(LEN(B9403:V9403))=0,"",IF(OR(OR(ISBLANK(F9403),SUM(LEN(C9403),LEN(D9403))=0),AND(NOT(E9403="Unknown"),ISBLANK(J9403)),AND(NOT(O9403="Unknown"),ISBLANK(R9403))),"Missing Information", INDEX(Table15[Entire Service Line Classification], MATCH(SUMIFS(Table15[Unique ID],Table15[System-Owned Portion],E9403,Table15[If Material Anything Other than "Lead" in Column E,Was Material Ever Previously Lead?],G9403,Table15[Customer-Owned Portion],O9403),Table15[Unique ID],0),0)))</f>
        <v/>
      </c>
      <c r="X9403"/>
    </row>
    <row r="9404" spans="2:24" x14ac:dyDescent="0.35">
      <c r="B9404" s="146"/>
      <c r="C9404" s="31"/>
      <c r="D9404" s="31"/>
      <c r="E9404" s="44"/>
      <c r="F9404" s="43"/>
      <c r="G9404" s="84"/>
      <c r="H9404" s="31"/>
      <c r="I9404" s="31"/>
      <c r="J9404" s="84"/>
      <c r="K9404" s="31"/>
      <c r="L9404" s="31"/>
      <c r="M9404" s="169"/>
      <c r="N9404" s="148"/>
      <c r="O9404" s="106"/>
      <c r="P9404" s="43"/>
      <c r="Q9404" s="31"/>
      <c r="R9404" s="84"/>
      <c r="S9404" s="31"/>
      <c r="T9404" s="31"/>
      <c r="U9404" s="169"/>
      <c r="V9404" s="150"/>
      <c r="W9404" s="342" t="str" cm="1">
        <f t="array" ref="W9404">IF(SUM(LEN(B9404:V9404))=0,"",IF(OR(OR(ISBLANK(F9404),SUM(LEN(C9404),LEN(D9404))=0),AND(NOT(E9404="Unknown"),ISBLANK(J9404)),AND(NOT(O9404="Unknown"),ISBLANK(R9404))),"Missing Information", INDEX(Table15[Entire Service Line Classification], MATCH(SUMIFS(Table15[Unique ID],Table15[System-Owned Portion],E9404,Table15[If Material Anything Other than "Lead" in Column E,Was Material Ever Previously Lead?],G9404,Table15[Customer-Owned Portion],O9404),Table15[Unique ID],0),0)))</f>
        <v/>
      </c>
      <c r="X9404"/>
    </row>
    <row r="9405" spans="2:24" x14ac:dyDescent="0.35">
      <c r="B9405" s="146"/>
      <c r="C9405" s="31"/>
      <c r="D9405" s="31"/>
      <c r="E9405" s="44"/>
      <c r="F9405" s="43"/>
      <c r="G9405" s="84"/>
      <c r="H9405" s="31"/>
      <c r="I9405" s="31"/>
      <c r="J9405" s="84"/>
      <c r="K9405" s="31"/>
      <c r="L9405" s="31"/>
      <c r="M9405" s="169"/>
      <c r="N9405" s="148"/>
      <c r="O9405" s="106"/>
      <c r="P9405" s="43"/>
      <c r="Q9405" s="31"/>
      <c r="R9405" s="84"/>
      <c r="S9405" s="31"/>
      <c r="T9405" s="31"/>
      <c r="U9405" s="169"/>
      <c r="V9405" s="150"/>
      <c r="W9405" s="342" t="str" cm="1">
        <f t="array" ref="W9405">IF(SUM(LEN(B9405:V9405))=0,"",IF(OR(OR(ISBLANK(F9405),SUM(LEN(C9405),LEN(D9405))=0),AND(NOT(E9405="Unknown"),ISBLANK(J9405)),AND(NOT(O9405="Unknown"),ISBLANK(R9405))),"Missing Information", INDEX(Table15[Entire Service Line Classification], MATCH(SUMIFS(Table15[Unique ID],Table15[System-Owned Portion],E9405,Table15[If Material Anything Other than "Lead" in Column E,Was Material Ever Previously Lead?],G9405,Table15[Customer-Owned Portion],O9405),Table15[Unique ID],0),0)))</f>
        <v/>
      </c>
      <c r="X9405"/>
    </row>
    <row r="9406" spans="2:24" x14ac:dyDescent="0.35">
      <c r="B9406" s="146"/>
      <c r="C9406" s="31"/>
      <c r="D9406" s="31"/>
      <c r="E9406" s="44"/>
      <c r="F9406" s="43"/>
      <c r="G9406" s="84"/>
      <c r="H9406" s="31"/>
      <c r="I9406" s="31"/>
      <c r="J9406" s="84"/>
      <c r="K9406" s="31"/>
      <c r="L9406" s="31"/>
      <c r="M9406" s="169"/>
      <c r="N9406" s="148"/>
      <c r="O9406" s="106"/>
      <c r="P9406" s="43"/>
      <c r="Q9406" s="31"/>
      <c r="R9406" s="84"/>
      <c r="S9406" s="31"/>
      <c r="T9406" s="31"/>
      <c r="U9406" s="169"/>
      <c r="V9406" s="150"/>
      <c r="W9406" s="342" t="str" cm="1">
        <f t="array" ref="W9406">IF(SUM(LEN(B9406:V9406))=0,"",IF(OR(OR(ISBLANK(F9406),SUM(LEN(C9406),LEN(D9406))=0),AND(NOT(E9406="Unknown"),ISBLANK(J9406)),AND(NOT(O9406="Unknown"),ISBLANK(R9406))),"Missing Information", INDEX(Table15[Entire Service Line Classification], MATCH(SUMIFS(Table15[Unique ID],Table15[System-Owned Portion],E9406,Table15[If Material Anything Other than "Lead" in Column E,Was Material Ever Previously Lead?],G9406,Table15[Customer-Owned Portion],O9406),Table15[Unique ID],0),0)))</f>
        <v/>
      </c>
      <c r="X9406"/>
    </row>
    <row r="9407" spans="2:24" x14ac:dyDescent="0.35">
      <c r="B9407" s="146"/>
      <c r="C9407" s="31"/>
      <c r="D9407" s="31"/>
      <c r="E9407" s="44"/>
      <c r="F9407" s="43"/>
      <c r="G9407" s="84"/>
      <c r="H9407" s="31"/>
      <c r="I9407" s="31"/>
      <c r="J9407" s="84"/>
      <c r="K9407" s="31"/>
      <c r="L9407" s="31"/>
      <c r="M9407" s="169"/>
      <c r="N9407" s="148"/>
      <c r="O9407" s="106"/>
      <c r="P9407" s="43"/>
      <c r="Q9407" s="31"/>
      <c r="R9407" s="84"/>
      <c r="S9407" s="31"/>
      <c r="T9407" s="31"/>
      <c r="U9407" s="169"/>
      <c r="V9407" s="150"/>
      <c r="W9407" s="342" t="str" cm="1">
        <f t="array" ref="W9407">IF(SUM(LEN(B9407:V9407))=0,"",IF(OR(OR(ISBLANK(F9407),SUM(LEN(C9407),LEN(D9407))=0),AND(NOT(E9407="Unknown"),ISBLANK(J9407)),AND(NOT(O9407="Unknown"),ISBLANK(R9407))),"Missing Information", INDEX(Table15[Entire Service Line Classification], MATCH(SUMIFS(Table15[Unique ID],Table15[System-Owned Portion],E9407,Table15[If Material Anything Other than "Lead" in Column E,Was Material Ever Previously Lead?],G9407,Table15[Customer-Owned Portion],O9407),Table15[Unique ID],0),0)))</f>
        <v/>
      </c>
      <c r="X9407"/>
    </row>
    <row r="9408" spans="2:24" x14ac:dyDescent="0.35">
      <c r="B9408" s="146"/>
      <c r="C9408" s="31"/>
      <c r="D9408" s="31"/>
      <c r="E9408" s="44"/>
      <c r="F9408" s="43"/>
      <c r="G9408" s="84"/>
      <c r="H9408" s="31"/>
      <c r="I9408" s="31"/>
      <c r="J9408" s="84"/>
      <c r="K9408" s="31"/>
      <c r="L9408" s="31"/>
      <c r="M9408" s="169"/>
      <c r="N9408" s="148"/>
      <c r="O9408" s="106"/>
      <c r="P9408" s="43"/>
      <c r="Q9408" s="31"/>
      <c r="R9408" s="84"/>
      <c r="S9408" s="31"/>
      <c r="T9408" s="31"/>
      <c r="U9408" s="169"/>
      <c r="V9408" s="150"/>
      <c r="W9408" s="342" t="str" cm="1">
        <f t="array" ref="W9408">IF(SUM(LEN(B9408:V9408))=0,"",IF(OR(OR(ISBLANK(F9408),SUM(LEN(C9408),LEN(D9408))=0),AND(NOT(E9408="Unknown"),ISBLANK(J9408)),AND(NOT(O9408="Unknown"),ISBLANK(R9408))),"Missing Information", INDEX(Table15[Entire Service Line Classification], MATCH(SUMIFS(Table15[Unique ID],Table15[System-Owned Portion],E9408,Table15[If Material Anything Other than "Lead" in Column E,Was Material Ever Previously Lead?],G9408,Table15[Customer-Owned Portion],O9408),Table15[Unique ID],0),0)))</f>
        <v/>
      </c>
      <c r="X9408"/>
    </row>
    <row r="9409" spans="2:24" x14ac:dyDescent="0.35">
      <c r="B9409" s="146"/>
      <c r="C9409" s="31"/>
      <c r="D9409" s="31"/>
      <c r="E9409" s="44"/>
      <c r="F9409" s="43"/>
      <c r="G9409" s="84"/>
      <c r="H9409" s="31"/>
      <c r="I9409" s="31"/>
      <c r="J9409" s="84"/>
      <c r="K9409" s="31"/>
      <c r="L9409" s="31"/>
      <c r="M9409" s="169"/>
      <c r="N9409" s="148"/>
      <c r="O9409" s="106"/>
      <c r="P9409" s="43"/>
      <c r="Q9409" s="31"/>
      <c r="R9409" s="84"/>
      <c r="S9409" s="31"/>
      <c r="T9409" s="31"/>
      <c r="U9409" s="169"/>
      <c r="V9409" s="150"/>
      <c r="W9409" s="342" t="str" cm="1">
        <f t="array" ref="W9409">IF(SUM(LEN(B9409:V9409))=0,"",IF(OR(OR(ISBLANK(F9409),SUM(LEN(C9409),LEN(D9409))=0),AND(NOT(E9409="Unknown"),ISBLANK(J9409)),AND(NOT(O9409="Unknown"),ISBLANK(R9409))),"Missing Information", INDEX(Table15[Entire Service Line Classification], MATCH(SUMIFS(Table15[Unique ID],Table15[System-Owned Portion],E9409,Table15[If Material Anything Other than "Lead" in Column E,Was Material Ever Previously Lead?],G9409,Table15[Customer-Owned Portion],O9409),Table15[Unique ID],0),0)))</f>
        <v/>
      </c>
      <c r="X9409"/>
    </row>
    <row r="9410" spans="2:24" x14ac:dyDescent="0.35">
      <c r="B9410" s="146"/>
      <c r="C9410" s="31"/>
      <c r="D9410" s="31"/>
      <c r="E9410" s="44"/>
      <c r="F9410" s="43"/>
      <c r="G9410" s="84"/>
      <c r="H9410" s="31"/>
      <c r="I9410" s="31"/>
      <c r="J9410" s="84"/>
      <c r="K9410" s="31"/>
      <c r="L9410" s="31"/>
      <c r="M9410" s="169"/>
      <c r="N9410" s="148"/>
      <c r="O9410" s="106"/>
      <c r="P9410" s="43"/>
      <c r="Q9410" s="31"/>
      <c r="R9410" s="84"/>
      <c r="S9410" s="31"/>
      <c r="T9410" s="31"/>
      <c r="U9410" s="169"/>
      <c r="V9410" s="150"/>
      <c r="W9410" s="342" t="str" cm="1">
        <f t="array" ref="W9410">IF(SUM(LEN(B9410:V9410))=0,"",IF(OR(OR(ISBLANK(F9410),SUM(LEN(C9410),LEN(D9410))=0),AND(NOT(E9410="Unknown"),ISBLANK(J9410)),AND(NOT(O9410="Unknown"),ISBLANK(R9410))),"Missing Information", INDEX(Table15[Entire Service Line Classification], MATCH(SUMIFS(Table15[Unique ID],Table15[System-Owned Portion],E9410,Table15[If Material Anything Other than "Lead" in Column E,Was Material Ever Previously Lead?],G9410,Table15[Customer-Owned Portion],O9410),Table15[Unique ID],0),0)))</f>
        <v/>
      </c>
      <c r="X9410"/>
    </row>
    <row r="9411" spans="2:24" x14ac:dyDescent="0.35">
      <c r="B9411" s="146"/>
      <c r="C9411" s="31"/>
      <c r="D9411" s="31"/>
      <c r="E9411" s="44"/>
      <c r="F9411" s="43"/>
      <c r="G9411" s="84"/>
      <c r="H9411" s="31"/>
      <c r="I9411" s="31"/>
      <c r="J9411" s="84"/>
      <c r="K9411" s="31"/>
      <c r="L9411" s="31"/>
      <c r="M9411" s="169"/>
      <c r="N9411" s="148"/>
      <c r="O9411" s="106"/>
      <c r="P9411" s="43"/>
      <c r="Q9411" s="31"/>
      <c r="R9411" s="84"/>
      <c r="S9411" s="31"/>
      <c r="T9411" s="31"/>
      <c r="U9411" s="169"/>
      <c r="V9411" s="150"/>
      <c r="W9411" s="342" t="str" cm="1">
        <f t="array" ref="W9411">IF(SUM(LEN(B9411:V9411))=0,"",IF(OR(OR(ISBLANK(F9411),SUM(LEN(C9411),LEN(D9411))=0),AND(NOT(E9411="Unknown"),ISBLANK(J9411)),AND(NOT(O9411="Unknown"),ISBLANK(R9411))),"Missing Information", INDEX(Table15[Entire Service Line Classification], MATCH(SUMIFS(Table15[Unique ID],Table15[System-Owned Portion],E9411,Table15[If Material Anything Other than "Lead" in Column E,Was Material Ever Previously Lead?],G9411,Table15[Customer-Owned Portion],O9411),Table15[Unique ID],0),0)))</f>
        <v/>
      </c>
      <c r="X9411"/>
    </row>
    <row r="9412" spans="2:24" x14ac:dyDescent="0.35">
      <c r="B9412" s="146"/>
      <c r="C9412" s="31"/>
      <c r="D9412" s="31"/>
      <c r="E9412" s="44"/>
      <c r="F9412" s="43"/>
      <c r="G9412" s="84"/>
      <c r="H9412" s="31"/>
      <c r="I9412" s="31"/>
      <c r="J9412" s="84"/>
      <c r="K9412" s="31"/>
      <c r="L9412" s="31"/>
      <c r="M9412" s="169"/>
      <c r="N9412" s="148"/>
      <c r="O9412" s="106"/>
      <c r="P9412" s="43"/>
      <c r="Q9412" s="31"/>
      <c r="R9412" s="84"/>
      <c r="S9412" s="31"/>
      <c r="T9412" s="31"/>
      <c r="U9412" s="169"/>
      <c r="V9412" s="150"/>
      <c r="W9412" s="342" t="str" cm="1">
        <f t="array" ref="W9412">IF(SUM(LEN(B9412:V9412))=0,"",IF(OR(OR(ISBLANK(F9412),SUM(LEN(C9412),LEN(D9412))=0),AND(NOT(E9412="Unknown"),ISBLANK(J9412)),AND(NOT(O9412="Unknown"),ISBLANK(R9412))),"Missing Information", INDEX(Table15[Entire Service Line Classification], MATCH(SUMIFS(Table15[Unique ID],Table15[System-Owned Portion],E9412,Table15[If Material Anything Other than "Lead" in Column E,Was Material Ever Previously Lead?],G9412,Table15[Customer-Owned Portion],O9412),Table15[Unique ID],0),0)))</f>
        <v/>
      </c>
      <c r="X9412"/>
    </row>
    <row r="9413" spans="2:24" x14ac:dyDescent="0.35">
      <c r="B9413" s="146"/>
      <c r="C9413" s="31"/>
      <c r="D9413" s="31"/>
      <c r="E9413" s="44"/>
      <c r="F9413" s="43"/>
      <c r="G9413" s="84"/>
      <c r="H9413" s="31"/>
      <c r="I9413" s="31"/>
      <c r="J9413" s="84"/>
      <c r="K9413" s="31"/>
      <c r="L9413" s="31"/>
      <c r="M9413" s="169"/>
      <c r="N9413" s="148"/>
      <c r="O9413" s="106"/>
      <c r="P9413" s="43"/>
      <c r="Q9413" s="31"/>
      <c r="R9413" s="84"/>
      <c r="S9413" s="31"/>
      <c r="T9413" s="31"/>
      <c r="U9413" s="169"/>
      <c r="V9413" s="150"/>
      <c r="W9413" s="342" t="str" cm="1">
        <f t="array" ref="W9413">IF(SUM(LEN(B9413:V9413))=0,"",IF(OR(OR(ISBLANK(F9413),SUM(LEN(C9413),LEN(D9413))=0),AND(NOT(E9413="Unknown"),ISBLANK(J9413)),AND(NOT(O9413="Unknown"),ISBLANK(R9413))),"Missing Information", INDEX(Table15[Entire Service Line Classification], MATCH(SUMIFS(Table15[Unique ID],Table15[System-Owned Portion],E9413,Table15[If Material Anything Other than "Lead" in Column E,Was Material Ever Previously Lead?],G9413,Table15[Customer-Owned Portion],O9413),Table15[Unique ID],0),0)))</f>
        <v/>
      </c>
      <c r="X9413"/>
    </row>
    <row r="9414" spans="2:24" x14ac:dyDescent="0.35">
      <c r="B9414" s="146"/>
      <c r="C9414" s="31"/>
      <c r="D9414" s="31"/>
      <c r="E9414" s="44"/>
      <c r="F9414" s="43"/>
      <c r="G9414" s="84"/>
      <c r="H9414" s="31"/>
      <c r="I9414" s="31"/>
      <c r="J9414" s="84"/>
      <c r="K9414" s="31"/>
      <c r="L9414" s="31"/>
      <c r="M9414" s="169"/>
      <c r="N9414" s="148"/>
      <c r="O9414" s="106"/>
      <c r="P9414" s="43"/>
      <c r="Q9414" s="31"/>
      <c r="R9414" s="84"/>
      <c r="S9414" s="31"/>
      <c r="T9414" s="31"/>
      <c r="U9414" s="169"/>
      <c r="V9414" s="150"/>
      <c r="W9414" s="342" t="str" cm="1">
        <f t="array" ref="W9414">IF(SUM(LEN(B9414:V9414))=0,"",IF(OR(OR(ISBLANK(F9414),SUM(LEN(C9414),LEN(D9414))=0),AND(NOT(E9414="Unknown"),ISBLANK(J9414)),AND(NOT(O9414="Unknown"),ISBLANK(R9414))),"Missing Information", INDEX(Table15[Entire Service Line Classification], MATCH(SUMIFS(Table15[Unique ID],Table15[System-Owned Portion],E9414,Table15[If Material Anything Other than "Lead" in Column E,Was Material Ever Previously Lead?],G9414,Table15[Customer-Owned Portion],O9414),Table15[Unique ID],0),0)))</f>
        <v/>
      </c>
      <c r="X9414"/>
    </row>
    <row r="9415" spans="2:24" x14ac:dyDescent="0.35">
      <c r="B9415" s="146"/>
      <c r="C9415" s="31"/>
      <c r="D9415" s="31"/>
      <c r="E9415" s="44"/>
      <c r="F9415" s="43"/>
      <c r="G9415" s="84"/>
      <c r="H9415" s="31"/>
      <c r="I9415" s="31"/>
      <c r="J9415" s="84"/>
      <c r="K9415" s="31"/>
      <c r="L9415" s="31"/>
      <c r="M9415" s="169"/>
      <c r="N9415" s="148"/>
      <c r="O9415" s="106"/>
      <c r="P9415" s="43"/>
      <c r="Q9415" s="31"/>
      <c r="R9415" s="84"/>
      <c r="S9415" s="31"/>
      <c r="T9415" s="31"/>
      <c r="U9415" s="169"/>
      <c r="V9415" s="150"/>
      <c r="W9415" s="342" t="str" cm="1">
        <f t="array" ref="W9415">IF(SUM(LEN(B9415:V9415))=0,"",IF(OR(OR(ISBLANK(F9415),SUM(LEN(C9415),LEN(D9415))=0),AND(NOT(E9415="Unknown"),ISBLANK(J9415)),AND(NOT(O9415="Unknown"),ISBLANK(R9415))),"Missing Information", INDEX(Table15[Entire Service Line Classification], MATCH(SUMIFS(Table15[Unique ID],Table15[System-Owned Portion],E9415,Table15[If Material Anything Other than "Lead" in Column E,Was Material Ever Previously Lead?],G9415,Table15[Customer-Owned Portion],O9415),Table15[Unique ID],0),0)))</f>
        <v/>
      </c>
      <c r="X9415"/>
    </row>
    <row r="9416" spans="2:24" x14ac:dyDescent="0.35">
      <c r="B9416" s="146"/>
      <c r="C9416" s="31"/>
      <c r="D9416" s="31"/>
      <c r="E9416" s="44"/>
      <c r="F9416" s="43"/>
      <c r="G9416" s="84"/>
      <c r="H9416" s="31"/>
      <c r="I9416" s="31"/>
      <c r="J9416" s="84"/>
      <c r="K9416" s="31"/>
      <c r="L9416" s="31"/>
      <c r="M9416" s="169"/>
      <c r="N9416" s="148"/>
      <c r="O9416" s="106"/>
      <c r="P9416" s="43"/>
      <c r="Q9416" s="31"/>
      <c r="R9416" s="84"/>
      <c r="S9416" s="31"/>
      <c r="T9416" s="31"/>
      <c r="U9416" s="169"/>
      <c r="V9416" s="150"/>
      <c r="W9416" s="342" t="str" cm="1">
        <f t="array" ref="W9416">IF(SUM(LEN(B9416:V9416))=0,"",IF(OR(OR(ISBLANK(F9416),SUM(LEN(C9416),LEN(D9416))=0),AND(NOT(E9416="Unknown"),ISBLANK(J9416)),AND(NOT(O9416="Unknown"),ISBLANK(R9416))),"Missing Information", INDEX(Table15[Entire Service Line Classification], MATCH(SUMIFS(Table15[Unique ID],Table15[System-Owned Portion],E9416,Table15[If Material Anything Other than "Lead" in Column E,Was Material Ever Previously Lead?],G9416,Table15[Customer-Owned Portion],O9416),Table15[Unique ID],0),0)))</f>
        <v/>
      </c>
      <c r="X9416"/>
    </row>
    <row r="9417" spans="2:24" x14ac:dyDescent="0.35">
      <c r="B9417" s="146"/>
      <c r="C9417" s="31"/>
      <c r="D9417" s="31"/>
      <c r="E9417" s="44"/>
      <c r="F9417" s="43"/>
      <c r="G9417" s="84"/>
      <c r="H9417" s="31"/>
      <c r="I9417" s="31"/>
      <c r="J9417" s="84"/>
      <c r="K9417" s="31"/>
      <c r="L9417" s="31"/>
      <c r="M9417" s="169"/>
      <c r="N9417" s="148"/>
      <c r="O9417" s="106"/>
      <c r="P9417" s="43"/>
      <c r="Q9417" s="31"/>
      <c r="R9417" s="84"/>
      <c r="S9417" s="31"/>
      <c r="T9417" s="31"/>
      <c r="U9417" s="169"/>
      <c r="V9417" s="150"/>
      <c r="W9417" s="342" t="str" cm="1">
        <f t="array" ref="W9417">IF(SUM(LEN(B9417:V9417))=0,"",IF(OR(OR(ISBLANK(F9417),SUM(LEN(C9417),LEN(D9417))=0),AND(NOT(E9417="Unknown"),ISBLANK(J9417)),AND(NOT(O9417="Unknown"),ISBLANK(R9417))),"Missing Information", INDEX(Table15[Entire Service Line Classification], MATCH(SUMIFS(Table15[Unique ID],Table15[System-Owned Portion],E9417,Table15[If Material Anything Other than "Lead" in Column E,Was Material Ever Previously Lead?],G9417,Table15[Customer-Owned Portion],O9417),Table15[Unique ID],0),0)))</f>
        <v/>
      </c>
      <c r="X9417"/>
    </row>
    <row r="9418" spans="2:24" x14ac:dyDescent="0.35">
      <c r="B9418" s="146"/>
      <c r="C9418" s="31"/>
      <c r="D9418" s="31"/>
      <c r="E9418" s="44"/>
      <c r="F9418" s="43"/>
      <c r="G9418" s="84"/>
      <c r="H9418" s="31"/>
      <c r="I9418" s="31"/>
      <c r="J9418" s="84"/>
      <c r="K9418" s="31"/>
      <c r="L9418" s="31"/>
      <c r="M9418" s="169"/>
      <c r="N9418" s="148"/>
      <c r="O9418" s="106"/>
      <c r="P9418" s="43"/>
      <c r="Q9418" s="31"/>
      <c r="R9418" s="84"/>
      <c r="S9418" s="31"/>
      <c r="T9418" s="31"/>
      <c r="U9418" s="169"/>
      <c r="V9418" s="150"/>
      <c r="W9418" s="342" t="str" cm="1">
        <f t="array" ref="W9418">IF(SUM(LEN(B9418:V9418))=0,"",IF(OR(OR(ISBLANK(F9418),SUM(LEN(C9418),LEN(D9418))=0),AND(NOT(E9418="Unknown"),ISBLANK(J9418)),AND(NOT(O9418="Unknown"),ISBLANK(R9418))),"Missing Information", INDEX(Table15[Entire Service Line Classification], MATCH(SUMIFS(Table15[Unique ID],Table15[System-Owned Portion],E9418,Table15[If Material Anything Other than "Lead" in Column E,Was Material Ever Previously Lead?],G9418,Table15[Customer-Owned Portion],O9418),Table15[Unique ID],0),0)))</f>
        <v/>
      </c>
      <c r="X9418"/>
    </row>
    <row r="9419" spans="2:24" x14ac:dyDescent="0.35">
      <c r="B9419" s="146"/>
      <c r="C9419" s="31"/>
      <c r="D9419" s="31"/>
      <c r="E9419" s="44"/>
      <c r="F9419" s="43"/>
      <c r="G9419" s="84"/>
      <c r="H9419" s="31"/>
      <c r="I9419" s="31"/>
      <c r="J9419" s="84"/>
      <c r="K9419" s="31"/>
      <c r="L9419" s="31"/>
      <c r="M9419" s="169"/>
      <c r="N9419" s="148"/>
      <c r="O9419" s="106"/>
      <c r="P9419" s="43"/>
      <c r="Q9419" s="31"/>
      <c r="R9419" s="84"/>
      <c r="S9419" s="31"/>
      <c r="T9419" s="31"/>
      <c r="U9419" s="169"/>
      <c r="V9419" s="150"/>
      <c r="W9419" s="342" t="str" cm="1">
        <f t="array" ref="W9419">IF(SUM(LEN(B9419:V9419))=0,"",IF(OR(OR(ISBLANK(F9419),SUM(LEN(C9419),LEN(D9419))=0),AND(NOT(E9419="Unknown"),ISBLANK(J9419)),AND(NOT(O9419="Unknown"),ISBLANK(R9419))),"Missing Information", INDEX(Table15[Entire Service Line Classification], MATCH(SUMIFS(Table15[Unique ID],Table15[System-Owned Portion],E9419,Table15[If Material Anything Other than "Lead" in Column E,Was Material Ever Previously Lead?],G9419,Table15[Customer-Owned Portion],O9419),Table15[Unique ID],0),0)))</f>
        <v/>
      </c>
      <c r="X9419"/>
    </row>
    <row r="9420" spans="2:24" x14ac:dyDescent="0.35">
      <c r="B9420" s="146"/>
      <c r="C9420" s="31"/>
      <c r="D9420" s="31"/>
      <c r="E9420" s="44"/>
      <c r="F9420" s="43"/>
      <c r="G9420" s="84"/>
      <c r="H9420" s="31"/>
      <c r="I9420" s="31"/>
      <c r="J9420" s="84"/>
      <c r="K9420" s="31"/>
      <c r="L9420" s="31"/>
      <c r="M9420" s="169"/>
      <c r="N9420" s="148"/>
      <c r="O9420" s="106"/>
      <c r="P9420" s="43"/>
      <c r="Q9420" s="31"/>
      <c r="R9420" s="84"/>
      <c r="S9420" s="31"/>
      <c r="T9420" s="31"/>
      <c r="U9420" s="169"/>
      <c r="V9420" s="150"/>
      <c r="W9420" s="342" t="str" cm="1">
        <f t="array" ref="W9420">IF(SUM(LEN(B9420:V9420))=0,"",IF(OR(OR(ISBLANK(F9420),SUM(LEN(C9420),LEN(D9420))=0),AND(NOT(E9420="Unknown"),ISBLANK(J9420)),AND(NOT(O9420="Unknown"),ISBLANK(R9420))),"Missing Information", INDEX(Table15[Entire Service Line Classification], MATCH(SUMIFS(Table15[Unique ID],Table15[System-Owned Portion],E9420,Table15[If Material Anything Other than "Lead" in Column E,Was Material Ever Previously Lead?],G9420,Table15[Customer-Owned Portion],O9420),Table15[Unique ID],0),0)))</f>
        <v/>
      </c>
      <c r="X9420"/>
    </row>
    <row r="9421" spans="2:24" x14ac:dyDescent="0.35">
      <c r="B9421" s="146"/>
      <c r="C9421" s="31"/>
      <c r="D9421" s="31"/>
      <c r="E9421" s="44"/>
      <c r="F9421" s="43"/>
      <c r="G9421" s="84"/>
      <c r="H9421" s="31"/>
      <c r="I9421" s="31"/>
      <c r="J9421" s="84"/>
      <c r="K9421" s="31"/>
      <c r="L9421" s="31"/>
      <c r="M9421" s="169"/>
      <c r="N9421" s="148"/>
      <c r="O9421" s="106"/>
      <c r="P9421" s="43"/>
      <c r="Q9421" s="31"/>
      <c r="R9421" s="84"/>
      <c r="S9421" s="31"/>
      <c r="T9421" s="31"/>
      <c r="U9421" s="169"/>
      <c r="V9421" s="150"/>
      <c r="W9421" s="342" t="str" cm="1">
        <f t="array" ref="W9421">IF(SUM(LEN(B9421:V9421))=0,"",IF(OR(OR(ISBLANK(F9421),SUM(LEN(C9421),LEN(D9421))=0),AND(NOT(E9421="Unknown"),ISBLANK(J9421)),AND(NOT(O9421="Unknown"),ISBLANK(R9421))),"Missing Information", INDEX(Table15[Entire Service Line Classification], MATCH(SUMIFS(Table15[Unique ID],Table15[System-Owned Portion],E9421,Table15[If Material Anything Other than "Lead" in Column E,Was Material Ever Previously Lead?],G9421,Table15[Customer-Owned Portion],O9421),Table15[Unique ID],0),0)))</f>
        <v/>
      </c>
      <c r="X9421"/>
    </row>
    <row r="9422" spans="2:24" x14ac:dyDescent="0.35">
      <c r="B9422" s="146"/>
      <c r="C9422" s="31"/>
      <c r="D9422" s="31"/>
      <c r="E9422" s="44"/>
      <c r="F9422" s="43"/>
      <c r="G9422" s="84"/>
      <c r="H9422" s="31"/>
      <c r="I9422" s="31"/>
      <c r="J9422" s="84"/>
      <c r="K9422" s="31"/>
      <c r="L9422" s="31"/>
      <c r="M9422" s="169"/>
      <c r="N9422" s="148"/>
      <c r="O9422" s="106"/>
      <c r="P9422" s="43"/>
      <c r="Q9422" s="31"/>
      <c r="R9422" s="84"/>
      <c r="S9422" s="31"/>
      <c r="T9422" s="31"/>
      <c r="U9422" s="169"/>
      <c r="V9422" s="150"/>
      <c r="W9422" s="342" t="str" cm="1">
        <f t="array" ref="W9422">IF(SUM(LEN(B9422:V9422))=0,"",IF(OR(OR(ISBLANK(F9422),SUM(LEN(C9422),LEN(D9422))=0),AND(NOT(E9422="Unknown"),ISBLANK(J9422)),AND(NOT(O9422="Unknown"),ISBLANK(R9422))),"Missing Information", INDEX(Table15[Entire Service Line Classification], MATCH(SUMIFS(Table15[Unique ID],Table15[System-Owned Portion],E9422,Table15[If Material Anything Other than "Lead" in Column E,Was Material Ever Previously Lead?],G9422,Table15[Customer-Owned Portion],O9422),Table15[Unique ID],0),0)))</f>
        <v/>
      </c>
      <c r="X9422"/>
    </row>
    <row r="9423" spans="2:24" x14ac:dyDescent="0.35">
      <c r="B9423" s="146"/>
      <c r="C9423" s="31"/>
      <c r="D9423" s="31"/>
      <c r="E9423" s="44"/>
      <c r="F9423" s="43"/>
      <c r="G9423" s="84"/>
      <c r="H9423" s="31"/>
      <c r="I9423" s="31"/>
      <c r="J9423" s="84"/>
      <c r="K9423" s="31"/>
      <c r="L9423" s="31"/>
      <c r="M9423" s="169"/>
      <c r="N9423" s="148"/>
      <c r="O9423" s="106"/>
      <c r="P9423" s="43"/>
      <c r="Q9423" s="31"/>
      <c r="R9423" s="84"/>
      <c r="S9423" s="31"/>
      <c r="T9423" s="31"/>
      <c r="U9423" s="169"/>
      <c r="V9423" s="150"/>
      <c r="W9423" s="342" t="str" cm="1">
        <f t="array" ref="W9423">IF(SUM(LEN(B9423:V9423))=0,"",IF(OR(OR(ISBLANK(F9423),SUM(LEN(C9423),LEN(D9423))=0),AND(NOT(E9423="Unknown"),ISBLANK(J9423)),AND(NOT(O9423="Unknown"),ISBLANK(R9423))),"Missing Information", INDEX(Table15[Entire Service Line Classification], MATCH(SUMIFS(Table15[Unique ID],Table15[System-Owned Portion],E9423,Table15[If Material Anything Other than "Lead" in Column E,Was Material Ever Previously Lead?],G9423,Table15[Customer-Owned Portion],O9423),Table15[Unique ID],0),0)))</f>
        <v/>
      </c>
      <c r="X9423"/>
    </row>
    <row r="9424" spans="2:24" x14ac:dyDescent="0.35">
      <c r="B9424" s="146"/>
      <c r="C9424" s="31"/>
      <c r="D9424" s="31"/>
      <c r="E9424" s="44"/>
      <c r="F9424" s="43"/>
      <c r="G9424" s="84"/>
      <c r="H9424" s="31"/>
      <c r="I9424" s="31"/>
      <c r="J9424" s="84"/>
      <c r="K9424" s="31"/>
      <c r="L9424" s="31"/>
      <c r="M9424" s="169"/>
      <c r="N9424" s="148"/>
      <c r="O9424" s="106"/>
      <c r="P9424" s="43"/>
      <c r="Q9424" s="31"/>
      <c r="R9424" s="84"/>
      <c r="S9424" s="31"/>
      <c r="T9424" s="31"/>
      <c r="U9424" s="169"/>
      <c r="V9424" s="150"/>
      <c r="W9424" s="342" t="str" cm="1">
        <f t="array" ref="W9424">IF(SUM(LEN(B9424:V9424))=0,"",IF(OR(OR(ISBLANK(F9424),SUM(LEN(C9424),LEN(D9424))=0),AND(NOT(E9424="Unknown"),ISBLANK(J9424)),AND(NOT(O9424="Unknown"),ISBLANK(R9424))),"Missing Information", INDEX(Table15[Entire Service Line Classification], MATCH(SUMIFS(Table15[Unique ID],Table15[System-Owned Portion],E9424,Table15[If Material Anything Other than "Lead" in Column E,Was Material Ever Previously Lead?],G9424,Table15[Customer-Owned Portion],O9424),Table15[Unique ID],0),0)))</f>
        <v/>
      </c>
      <c r="X9424"/>
    </row>
    <row r="9425" spans="2:24" x14ac:dyDescent="0.35">
      <c r="B9425" s="146"/>
      <c r="C9425" s="31"/>
      <c r="D9425" s="31"/>
      <c r="E9425" s="44"/>
      <c r="F9425" s="43"/>
      <c r="G9425" s="84"/>
      <c r="H9425" s="31"/>
      <c r="I9425" s="31"/>
      <c r="J9425" s="84"/>
      <c r="K9425" s="31"/>
      <c r="L9425" s="31"/>
      <c r="M9425" s="169"/>
      <c r="N9425" s="148"/>
      <c r="O9425" s="106"/>
      <c r="P9425" s="43"/>
      <c r="Q9425" s="31"/>
      <c r="R9425" s="84"/>
      <c r="S9425" s="31"/>
      <c r="T9425" s="31"/>
      <c r="U9425" s="169"/>
      <c r="V9425" s="150"/>
      <c r="W9425" s="342" t="str" cm="1">
        <f t="array" ref="W9425">IF(SUM(LEN(B9425:V9425))=0,"",IF(OR(OR(ISBLANK(F9425),SUM(LEN(C9425),LEN(D9425))=0),AND(NOT(E9425="Unknown"),ISBLANK(J9425)),AND(NOT(O9425="Unknown"),ISBLANK(R9425))),"Missing Information", INDEX(Table15[Entire Service Line Classification], MATCH(SUMIFS(Table15[Unique ID],Table15[System-Owned Portion],E9425,Table15[If Material Anything Other than "Lead" in Column E,Was Material Ever Previously Lead?],G9425,Table15[Customer-Owned Portion],O9425),Table15[Unique ID],0),0)))</f>
        <v/>
      </c>
      <c r="X9425"/>
    </row>
    <row r="9426" spans="2:24" x14ac:dyDescent="0.35">
      <c r="B9426" s="146"/>
      <c r="C9426" s="31"/>
      <c r="D9426" s="31"/>
      <c r="E9426" s="44"/>
      <c r="F9426" s="43"/>
      <c r="G9426" s="84"/>
      <c r="H9426" s="31"/>
      <c r="I9426" s="31"/>
      <c r="J9426" s="84"/>
      <c r="K9426" s="31"/>
      <c r="L9426" s="31"/>
      <c r="M9426" s="169"/>
      <c r="N9426" s="148"/>
      <c r="O9426" s="106"/>
      <c r="P9426" s="43"/>
      <c r="Q9426" s="31"/>
      <c r="R9426" s="84"/>
      <c r="S9426" s="31"/>
      <c r="T9426" s="31"/>
      <c r="U9426" s="169"/>
      <c r="V9426" s="150"/>
      <c r="W9426" s="342" t="str" cm="1">
        <f t="array" ref="W9426">IF(SUM(LEN(B9426:V9426))=0,"",IF(OR(OR(ISBLANK(F9426),SUM(LEN(C9426),LEN(D9426))=0),AND(NOT(E9426="Unknown"),ISBLANK(J9426)),AND(NOT(O9426="Unknown"),ISBLANK(R9426))),"Missing Information", INDEX(Table15[Entire Service Line Classification], MATCH(SUMIFS(Table15[Unique ID],Table15[System-Owned Portion],E9426,Table15[If Material Anything Other than "Lead" in Column E,Was Material Ever Previously Lead?],G9426,Table15[Customer-Owned Portion],O9426),Table15[Unique ID],0),0)))</f>
        <v/>
      </c>
      <c r="X9426"/>
    </row>
    <row r="9427" spans="2:24" x14ac:dyDescent="0.35">
      <c r="B9427" s="146"/>
      <c r="C9427" s="31"/>
      <c r="D9427" s="31"/>
      <c r="E9427" s="44"/>
      <c r="F9427" s="43"/>
      <c r="G9427" s="84"/>
      <c r="H9427" s="31"/>
      <c r="I9427" s="31"/>
      <c r="J9427" s="84"/>
      <c r="K9427" s="31"/>
      <c r="L9427" s="31"/>
      <c r="M9427" s="169"/>
      <c r="N9427" s="148"/>
      <c r="O9427" s="106"/>
      <c r="P9427" s="43"/>
      <c r="Q9427" s="31"/>
      <c r="R9427" s="84"/>
      <c r="S9427" s="31"/>
      <c r="T9427" s="31"/>
      <c r="U9427" s="169"/>
      <c r="V9427" s="150"/>
      <c r="W9427" s="342" t="str" cm="1">
        <f t="array" ref="W9427">IF(SUM(LEN(B9427:V9427))=0,"",IF(OR(OR(ISBLANK(F9427),SUM(LEN(C9427),LEN(D9427))=0),AND(NOT(E9427="Unknown"),ISBLANK(J9427)),AND(NOT(O9427="Unknown"),ISBLANK(R9427))),"Missing Information", INDEX(Table15[Entire Service Line Classification], MATCH(SUMIFS(Table15[Unique ID],Table15[System-Owned Portion],E9427,Table15[If Material Anything Other than "Lead" in Column E,Was Material Ever Previously Lead?],G9427,Table15[Customer-Owned Portion],O9427),Table15[Unique ID],0),0)))</f>
        <v/>
      </c>
      <c r="X9427"/>
    </row>
    <row r="9428" spans="2:24" x14ac:dyDescent="0.35">
      <c r="B9428" s="146"/>
      <c r="C9428" s="31"/>
      <c r="D9428" s="31"/>
      <c r="E9428" s="44"/>
      <c r="F9428" s="43"/>
      <c r="G9428" s="84"/>
      <c r="H9428" s="31"/>
      <c r="I9428" s="31"/>
      <c r="J9428" s="84"/>
      <c r="K9428" s="31"/>
      <c r="L9428" s="31"/>
      <c r="M9428" s="169"/>
      <c r="N9428" s="148"/>
      <c r="O9428" s="106"/>
      <c r="P9428" s="43"/>
      <c r="Q9428" s="31"/>
      <c r="R9428" s="84"/>
      <c r="S9428" s="31"/>
      <c r="T9428" s="31"/>
      <c r="U9428" s="169"/>
      <c r="V9428" s="150"/>
      <c r="W9428" s="342" t="str" cm="1">
        <f t="array" ref="W9428">IF(SUM(LEN(B9428:V9428))=0,"",IF(OR(OR(ISBLANK(F9428),SUM(LEN(C9428),LEN(D9428))=0),AND(NOT(E9428="Unknown"),ISBLANK(J9428)),AND(NOT(O9428="Unknown"),ISBLANK(R9428))),"Missing Information", INDEX(Table15[Entire Service Line Classification], MATCH(SUMIFS(Table15[Unique ID],Table15[System-Owned Portion],E9428,Table15[If Material Anything Other than "Lead" in Column E,Was Material Ever Previously Lead?],G9428,Table15[Customer-Owned Portion],O9428),Table15[Unique ID],0),0)))</f>
        <v/>
      </c>
      <c r="X9428"/>
    </row>
    <row r="9429" spans="2:24" x14ac:dyDescent="0.35">
      <c r="B9429" s="146"/>
      <c r="C9429" s="31"/>
      <c r="D9429" s="31"/>
      <c r="E9429" s="44"/>
      <c r="F9429" s="43"/>
      <c r="G9429" s="84"/>
      <c r="H9429" s="31"/>
      <c r="I9429" s="31"/>
      <c r="J9429" s="84"/>
      <c r="K9429" s="31"/>
      <c r="L9429" s="31"/>
      <c r="M9429" s="169"/>
      <c r="N9429" s="148"/>
      <c r="O9429" s="106"/>
      <c r="P9429" s="43"/>
      <c r="Q9429" s="31"/>
      <c r="R9429" s="84"/>
      <c r="S9429" s="31"/>
      <c r="T9429" s="31"/>
      <c r="U9429" s="169"/>
      <c r="V9429" s="150"/>
      <c r="W9429" s="342" t="str" cm="1">
        <f t="array" ref="W9429">IF(SUM(LEN(B9429:V9429))=0,"",IF(OR(OR(ISBLANK(F9429),SUM(LEN(C9429),LEN(D9429))=0),AND(NOT(E9429="Unknown"),ISBLANK(J9429)),AND(NOT(O9429="Unknown"),ISBLANK(R9429))),"Missing Information", INDEX(Table15[Entire Service Line Classification], MATCH(SUMIFS(Table15[Unique ID],Table15[System-Owned Portion],E9429,Table15[If Material Anything Other than "Lead" in Column E,Was Material Ever Previously Lead?],G9429,Table15[Customer-Owned Portion],O9429),Table15[Unique ID],0),0)))</f>
        <v/>
      </c>
      <c r="X9429"/>
    </row>
    <row r="9430" spans="2:24" x14ac:dyDescent="0.35">
      <c r="B9430" s="146"/>
      <c r="C9430" s="31"/>
      <c r="D9430" s="31"/>
      <c r="E9430" s="44"/>
      <c r="F9430" s="43"/>
      <c r="G9430" s="84"/>
      <c r="H9430" s="31"/>
      <c r="I9430" s="31"/>
      <c r="J9430" s="84"/>
      <c r="K9430" s="31"/>
      <c r="L9430" s="31"/>
      <c r="M9430" s="169"/>
      <c r="N9430" s="148"/>
      <c r="O9430" s="106"/>
      <c r="P9430" s="43"/>
      <c r="Q9430" s="31"/>
      <c r="R9430" s="84"/>
      <c r="S9430" s="31"/>
      <c r="T9430" s="31"/>
      <c r="U9430" s="169"/>
      <c r="V9430" s="150"/>
      <c r="W9430" s="342" t="str" cm="1">
        <f t="array" ref="W9430">IF(SUM(LEN(B9430:V9430))=0,"",IF(OR(OR(ISBLANK(F9430),SUM(LEN(C9430),LEN(D9430))=0),AND(NOT(E9430="Unknown"),ISBLANK(J9430)),AND(NOT(O9430="Unknown"),ISBLANK(R9430))),"Missing Information", INDEX(Table15[Entire Service Line Classification], MATCH(SUMIFS(Table15[Unique ID],Table15[System-Owned Portion],E9430,Table15[If Material Anything Other than "Lead" in Column E,Was Material Ever Previously Lead?],G9430,Table15[Customer-Owned Portion],O9430),Table15[Unique ID],0),0)))</f>
        <v/>
      </c>
      <c r="X9430"/>
    </row>
    <row r="9431" spans="2:24" x14ac:dyDescent="0.35">
      <c r="B9431" s="146"/>
      <c r="C9431" s="31"/>
      <c r="D9431" s="31"/>
      <c r="E9431" s="44"/>
      <c r="F9431" s="43"/>
      <c r="G9431" s="84"/>
      <c r="H9431" s="31"/>
      <c r="I9431" s="31"/>
      <c r="J9431" s="84"/>
      <c r="K9431" s="31"/>
      <c r="L9431" s="31"/>
      <c r="M9431" s="169"/>
      <c r="N9431" s="148"/>
      <c r="O9431" s="106"/>
      <c r="P9431" s="43"/>
      <c r="Q9431" s="31"/>
      <c r="R9431" s="84"/>
      <c r="S9431" s="31"/>
      <c r="T9431" s="31"/>
      <c r="U9431" s="169"/>
      <c r="V9431" s="150"/>
      <c r="W9431" s="342" t="str" cm="1">
        <f t="array" ref="W9431">IF(SUM(LEN(B9431:V9431))=0,"",IF(OR(OR(ISBLANK(F9431),SUM(LEN(C9431),LEN(D9431))=0),AND(NOT(E9431="Unknown"),ISBLANK(J9431)),AND(NOT(O9431="Unknown"),ISBLANK(R9431))),"Missing Information", INDEX(Table15[Entire Service Line Classification], MATCH(SUMIFS(Table15[Unique ID],Table15[System-Owned Portion],E9431,Table15[If Material Anything Other than "Lead" in Column E,Was Material Ever Previously Lead?],G9431,Table15[Customer-Owned Portion],O9431),Table15[Unique ID],0),0)))</f>
        <v/>
      </c>
      <c r="X9431"/>
    </row>
    <row r="9432" spans="2:24" x14ac:dyDescent="0.35">
      <c r="B9432" s="146"/>
      <c r="C9432" s="31"/>
      <c r="D9432" s="31"/>
      <c r="E9432" s="44"/>
      <c r="F9432" s="43"/>
      <c r="G9432" s="84"/>
      <c r="H9432" s="31"/>
      <c r="I9432" s="31"/>
      <c r="J9432" s="84"/>
      <c r="K9432" s="31"/>
      <c r="L9432" s="31"/>
      <c r="M9432" s="169"/>
      <c r="N9432" s="148"/>
      <c r="O9432" s="106"/>
      <c r="P9432" s="43"/>
      <c r="Q9432" s="31"/>
      <c r="R9432" s="84"/>
      <c r="S9432" s="31"/>
      <c r="T9432" s="31"/>
      <c r="U9432" s="169"/>
      <c r="V9432" s="150"/>
      <c r="W9432" s="342" t="str" cm="1">
        <f t="array" ref="W9432">IF(SUM(LEN(B9432:V9432))=0,"",IF(OR(OR(ISBLANK(F9432),SUM(LEN(C9432),LEN(D9432))=0),AND(NOT(E9432="Unknown"),ISBLANK(J9432)),AND(NOT(O9432="Unknown"),ISBLANK(R9432))),"Missing Information", INDEX(Table15[Entire Service Line Classification], MATCH(SUMIFS(Table15[Unique ID],Table15[System-Owned Portion],E9432,Table15[If Material Anything Other than "Lead" in Column E,Was Material Ever Previously Lead?],G9432,Table15[Customer-Owned Portion],O9432),Table15[Unique ID],0),0)))</f>
        <v/>
      </c>
      <c r="X9432"/>
    </row>
    <row r="9433" spans="2:24" x14ac:dyDescent="0.35">
      <c r="B9433" s="146"/>
      <c r="C9433" s="31"/>
      <c r="D9433" s="31"/>
      <c r="E9433" s="44"/>
      <c r="F9433" s="43"/>
      <c r="G9433" s="84"/>
      <c r="H9433" s="31"/>
      <c r="I9433" s="31"/>
      <c r="J9433" s="84"/>
      <c r="K9433" s="31"/>
      <c r="L9433" s="31"/>
      <c r="M9433" s="169"/>
      <c r="N9433" s="148"/>
      <c r="O9433" s="106"/>
      <c r="P9433" s="43"/>
      <c r="Q9433" s="31"/>
      <c r="R9433" s="84"/>
      <c r="S9433" s="31"/>
      <c r="T9433" s="31"/>
      <c r="U9433" s="169"/>
      <c r="V9433" s="150"/>
      <c r="W9433" s="342" t="str" cm="1">
        <f t="array" ref="W9433">IF(SUM(LEN(B9433:V9433))=0,"",IF(OR(OR(ISBLANK(F9433),SUM(LEN(C9433),LEN(D9433))=0),AND(NOT(E9433="Unknown"),ISBLANK(J9433)),AND(NOT(O9433="Unknown"),ISBLANK(R9433))),"Missing Information", INDEX(Table15[Entire Service Line Classification], MATCH(SUMIFS(Table15[Unique ID],Table15[System-Owned Portion],E9433,Table15[If Material Anything Other than "Lead" in Column E,Was Material Ever Previously Lead?],G9433,Table15[Customer-Owned Portion],O9433),Table15[Unique ID],0),0)))</f>
        <v/>
      </c>
      <c r="X9433"/>
    </row>
    <row r="9434" spans="2:24" x14ac:dyDescent="0.35">
      <c r="B9434" s="146"/>
      <c r="C9434" s="31"/>
      <c r="D9434" s="31"/>
      <c r="E9434" s="44"/>
      <c r="F9434" s="43"/>
      <c r="G9434" s="84"/>
      <c r="H9434" s="31"/>
      <c r="I9434" s="31"/>
      <c r="J9434" s="84"/>
      <c r="K9434" s="31"/>
      <c r="L9434" s="31"/>
      <c r="M9434" s="169"/>
      <c r="N9434" s="148"/>
      <c r="O9434" s="106"/>
      <c r="P9434" s="43"/>
      <c r="Q9434" s="31"/>
      <c r="R9434" s="84"/>
      <c r="S9434" s="31"/>
      <c r="T9434" s="31"/>
      <c r="U9434" s="169"/>
      <c r="V9434" s="150"/>
      <c r="W9434" s="342" t="str" cm="1">
        <f t="array" ref="W9434">IF(SUM(LEN(B9434:V9434))=0,"",IF(OR(OR(ISBLANK(F9434),SUM(LEN(C9434),LEN(D9434))=0),AND(NOT(E9434="Unknown"),ISBLANK(J9434)),AND(NOT(O9434="Unknown"),ISBLANK(R9434))),"Missing Information", INDEX(Table15[Entire Service Line Classification], MATCH(SUMIFS(Table15[Unique ID],Table15[System-Owned Portion],E9434,Table15[If Material Anything Other than "Lead" in Column E,Was Material Ever Previously Lead?],G9434,Table15[Customer-Owned Portion],O9434),Table15[Unique ID],0),0)))</f>
        <v/>
      </c>
      <c r="X9434"/>
    </row>
    <row r="9435" spans="2:24" x14ac:dyDescent="0.35">
      <c r="B9435" s="146"/>
      <c r="C9435" s="31"/>
      <c r="D9435" s="31"/>
      <c r="E9435" s="44"/>
      <c r="F9435" s="43"/>
      <c r="G9435" s="84"/>
      <c r="H9435" s="31"/>
      <c r="I9435" s="31"/>
      <c r="J9435" s="84"/>
      <c r="K9435" s="31"/>
      <c r="L9435" s="31"/>
      <c r="M9435" s="169"/>
      <c r="N9435" s="148"/>
      <c r="O9435" s="106"/>
      <c r="P9435" s="43"/>
      <c r="Q9435" s="31"/>
      <c r="R9435" s="84"/>
      <c r="S9435" s="31"/>
      <c r="T9435" s="31"/>
      <c r="U9435" s="169"/>
      <c r="V9435" s="150"/>
      <c r="W9435" s="342" t="str" cm="1">
        <f t="array" ref="W9435">IF(SUM(LEN(B9435:V9435))=0,"",IF(OR(OR(ISBLANK(F9435),SUM(LEN(C9435),LEN(D9435))=0),AND(NOT(E9435="Unknown"),ISBLANK(J9435)),AND(NOT(O9435="Unknown"),ISBLANK(R9435))),"Missing Information", INDEX(Table15[Entire Service Line Classification], MATCH(SUMIFS(Table15[Unique ID],Table15[System-Owned Portion],E9435,Table15[If Material Anything Other than "Lead" in Column E,Was Material Ever Previously Lead?],G9435,Table15[Customer-Owned Portion],O9435),Table15[Unique ID],0),0)))</f>
        <v/>
      </c>
      <c r="X9435"/>
    </row>
    <row r="9436" spans="2:24" x14ac:dyDescent="0.35">
      <c r="B9436" s="146"/>
      <c r="C9436" s="31"/>
      <c r="D9436" s="31"/>
      <c r="E9436" s="44"/>
      <c r="F9436" s="43"/>
      <c r="G9436" s="84"/>
      <c r="H9436" s="31"/>
      <c r="I9436" s="31"/>
      <c r="J9436" s="84"/>
      <c r="K9436" s="31"/>
      <c r="L9436" s="31"/>
      <c r="M9436" s="169"/>
      <c r="N9436" s="148"/>
      <c r="O9436" s="106"/>
      <c r="P9436" s="43"/>
      <c r="Q9436" s="31"/>
      <c r="R9436" s="84"/>
      <c r="S9436" s="31"/>
      <c r="T9436" s="31"/>
      <c r="U9436" s="169"/>
      <c r="V9436" s="150"/>
      <c r="W9436" s="342" t="str" cm="1">
        <f t="array" ref="W9436">IF(SUM(LEN(B9436:V9436))=0,"",IF(OR(OR(ISBLANK(F9436),SUM(LEN(C9436),LEN(D9436))=0),AND(NOT(E9436="Unknown"),ISBLANK(J9436)),AND(NOT(O9436="Unknown"),ISBLANK(R9436))),"Missing Information", INDEX(Table15[Entire Service Line Classification], MATCH(SUMIFS(Table15[Unique ID],Table15[System-Owned Portion],E9436,Table15[If Material Anything Other than "Lead" in Column E,Was Material Ever Previously Lead?],G9436,Table15[Customer-Owned Portion],O9436),Table15[Unique ID],0),0)))</f>
        <v/>
      </c>
      <c r="X9436"/>
    </row>
    <row r="9437" spans="2:24" x14ac:dyDescent="0.35">
      <c r="B9437" s="146"/>
      <c r="C9437" s="31"/>
      <c r="D9437" s="31"/>
      <c r="E9437" s="44"/>
      <c r="F9437" s="43"/>
      <c r="G9437" s="84"/>
      <c r="H9437" s="31"/>
      <c r="I9437" s="31"/>
      <c r="J9437" s="84"/>
      <c r="K9437" s="31"/>
      <c r="L9437" s="31"/>
      <c r="M9437" s="169"/>
      <c r="N9437" s="148"/>
      <c r="O9437" s="106"/>
      <c r="P9437" s="43"/>
      <c r="Q9437" s="31"/>
      <c r="R9437" s="84"/>
      <c r="S9437" s="31"/>
      <c r="T9437" s="31"/>
      <c r="U9437" s="169"/>
      <c r="V9437" s="150"/>
      <c r="W9437" s="342" t="str" cm="1">
        <f t="array" ref="W9437">IF(SUM(LEN(B9437:V9437))=0,"",IF(OR(OR(ISBLANK(F9437),SUM(LEN(C9437),LEN(D9437))=0),AND(NOT(E9437="Unknown"),ISBLANK(J9437)),AND(NOT(O9437="Unknown"),ISBLANK(R9437))),"Missing Information", INDEX(Table15[Entire Service Line Classification], MATCH(SUMIFS(Table15[Unique ID],Table15[System-Owned Portion],E9437,Table15[If Material Anything Other than "Lead" in Column E,Was Material Ever Previously Lead?],G9437,Table15[Customer-Owned Portion],O9437),Table15[Unique ID],0),0)))</f>
        <v/>
      </c>
      <c r="X9437"/>
    </row>
    <row r="9438" spans="2:24" x14ac:dyDescent="0.35">
      <c r="B9438" s="146"/>
      <c r="C9438" s="31"/>
      <c r="D9438" s="31"/>
      <c r="E9438" s="44"/>
      <c r="F9438" s="43"/>
      <c r="G9438" s="84"/>
      <c r="H9438" s="31"/>
      <c r="I9438" s="31"/>
      <c r="J9438" s="84"/>
      <c r="K9438" s="31"/>
      <c r="L9438" s="31"/>
      <c r="M9438" s="169"/>
      <c r="N9438" s="148"/>
      <c r="O9438" s="106"/>
      <c r="P9438" s="43"/>
      <c r="Q9438" s="31"/>
      <c r="R9438" s="84"/>
      <c r="S9438" s="31"/>
      <c r="T9438" s="31"/>
      <c r="U9438" s="169"/>
      <c r="V9438" s="150"/>
      <c r="W9438" s="342" t="str" cm="1">
        <f t="array" ref="W9438">IF(SUM(LEN(B9438:V9438))=0,"",IF(OR(OR(ISBLANK(F9438),SUM(LEN(C9438),LEN(D9438))=0),AND(NOT(E9438="Unknown"),ISBLANK(J9438)),AND(NOT(O9438="Unknown"),ISBLANK(R9438))),"Missing Information", INDEX(Table15[Entire Service Line Classification], MATCH(SUMIFS(Table15[Unique ID],Table15[System-Owned Portion],E9438,Table15[If Material Anything Other than "Lead" in Column E,Was Material Ever Previously Lead?],G9438,Table15[Customer-Owned Portion],O9438),Table15[Unique ID],0),0)))</f>
        <v/>
      </c>
      <c r="X9438"/>
    </row>
    <row r="9439" spans="2:24" x14ac:dyDescent="0.35">
      <c r="B9439" s="146"/>
      <c r="C9439" s="31"/>
      <c r="D9439" s="31"/>
      <c r="E9439" s="44"/>
      <c r="F9439" s="43"/>
      <c r="G9439" s="84"/>
      <c r="H9439" s="31"/>
      <c r="I9439" s="31"/>
      <c r="J9439" s="84"/>
      <c r="K9439" s="31"/>
      <c r="L9439" s="31"/>
      <c r="M9439" s="169"/>
      <c r="N9439" s="148"/>
      <c r="O9439" s="106"/>
      <c r="P9439" s="43"/>
      <c r="Q9439" s="31"/>
      <c r="R9439" s="84"/>
      <c r="S9439" s="31"/>
      <c r="T9439" s="31"/>
      <c r="U9439" s="169"/>
      <c r="V9439" s="150"/>
      <c r="W9439" s="342" t="str" cm="1">
        <f t="array" ref="W9439">IF(SUM(LEN(B9439:V9439))=0,"",IF(OR(OR(ISBLANK(F9439),SUM(LEN(C9439),LEN(D9439))=0),AND(NOT(E9439="Unknown"),ISBLANK(J9439)),AND(NOT(O9439="Unknown"),ISBLANK(R9439))),"Missing Information", INDEX(Table15[Entire Service Line Classification], MATCH(SUMIFS(Table15[Unique ID],Table15[System-Owned Portion],E9439,Table15[If Material Anything Other than "Lead" in Column E,Was Material Ever Previously Lead?],G9439,Table15[Customer-Owned Portion],O9439),Table15[Unique ID],0),0)))</f>
        <v/>
      </c>
      <c r="X9439"/>
    </row>
    <row r="9440" spans="2:24" x14ac:dyDescent="0.35">
      <c r="B9440" s="146"/>
      <c r="C9440" s="31"/>
      <c r="D9440" s="31"/>
      <c r="E9440" s="44"/>
      <c r="F9440" s="43"/>
      <c r="G9440" s="84"/>
      <c r="H9440" s="31"/>
      <c r="I9440" s="31"/>
      <c r="J9440" s="84"/>
      <c r="K9440" s="31"/>
      <c r="L9440" s="31"/>
      <c r="M9440" s="169"/>
      <c r="N9440" s="148"/>
      <c r="O9440" s="106"/>
      <c r="P9440" s="43"/>
      <c r="Q9440" s="31"/>
      <c r="R9440" s="84"/>
      <c r="S9440" s="31"/>
      <c r="T9440" s="31"/>
      <c r="U9440" s="169"/>
      <c r="V9440" s="150"/>
      <c r="W9440" s="342" t="str" cm="1">
        <f t="array" ref="W9440">IF(SUM(LEN(B9440:V9440))=0,"",IF(OR(OR(ISBLANK(F9440),SUM(LEN(C9440),LEN(D9440))=0),AND(NOT(E9440="Unknown"),ISBLANK(J9440)),AND(NOT(O9440="Unknown"),ISBLANK(R9440))),"Missing Information", INDEX(Table15[Entire Service Line Classification], MATCH(SUMIFS(Table15[Unique ID],Table15[System-Owned Portion],E9440,Table15[If Material Anything Other than "Lead" in Column E,Was Material Ever Previously Lead?],G9440,Table15[Customer-Owned Portion],O9440),Table15[Unique ID],0),0)))</f>
        <v/>
      </c>
      <c r="X9440"/>
    </row>
    <row r="9441" spans="2:24" x14ac:dyDescent="0.35">
      <c r="B9441" s="146"/>
      <c r="C9441" s="31"/>
      <c r="D9441" s="31"/>
      <c r="E9441" s="44"/>
      <c r="F9441" s="43"/>
      <c r="G9441" s="84"/>
      <c r="H9441" s="31"/>
      <c r="I9441" s="31"/>
      <c r="J9441" s="84"/>
      <c r="K9441" s="31"/>
      <c r="L9441" s="31"/>
      <c r="M9441" s="169"/>
      <c r="N9441" s="148"/>
      <c r="O9441" s="106"/>
      <c r="P9441" s="43"/>
      <c r="Q9441" s="31"/>
      <c r="R9441" s="84"/>
      <c r="S9441" s="31"/>
      <c r="T9441" s="31"/>
      <c r="U9441" s="169"/>
      <c r="V9441" s="150"/>
      <c r="W9441" s="342" t="str" cm="1">
        <f t="array" ref="W9441">IF(SUM(LEN(B9441:V9441))=0,"",IF(OR(OR(ISBLANK(F9441),SUM(LEN(C9441),LEN(D9441))=0),AND(NOT(E9441="Unknown"),ISBLANK(J9441)),AND(NOT(O9441="Unknown"),ISBLANK(R9441))),"Missing Information", INDEX(Table15[Entire Service Line Classification], MATCH(SUMIFS(Table15[Unique ID],Table15[System-Owned Portion],E9441,Table15[If Material Anything Other than "Lead" in Column E,Was Material Ever Previously Lead?],G9441,Table15[Customer-Owned Portion],O9441),Table15[Unique ID],0),0)))</f>
        <v/>
      </c>
      <c r="X9441"/>
    </row>
    <row r="9442" spans="2:24" x14ac:dyDescent="0.35">
      <c r="B9442" s="146"/>
      <c r="C9442" s="31"/>
      <c r="D9442" s="31"/>
      <c r="E9442" s="44"/>
      <c r="F9442" s="43"/>
      <c r="G9442" s="84"/>
      <c r="H9442" s="31"/>
      <c r="I9442" s="31"/>
      <c r="J9442" s="84"/>
      <c r="K9442" s="31"/>
      <c r="L9442" s="31"/>
      <c r="M9442" s="169"/>
      <c r="N9442" s="148"/>
      <c r="O9442" s="106"/>
      <c r="P9442" s="43"/>
      <c r="Q9442" s="31"/>
      <c r="R9442" s="84"/>
      <c r="S9442" s="31"/>
      <c r="T9442" s="31"/>
      <c r="U9442" s="169"/>
      <c r="V9442" s="150"/>
      <c r="W9442" s="342" t="str" cm="1">
        <f t="array" ref="W9442">IF(SUM(LEN(B9442:V9442))=0,"",IF(OR(OR(ISBLANK(F9442),SUM(LEN(C9442),LEN(D9442))=0),AND(NOT(E9442="Unknown"),ISBLANK(J9442)),AND(NOT(O9442="Unknown"),ISBLANK(R9442))),"Missing Information", INDEX(Table15[Entire Service Line Classification], MATCH(SUMIFS(Table15[Unique ID],Table15[System-Owned Portion],E9442,Table15[If Material Anything Other than "Lead" in Column E,Was Material Ever Previously Lead?],G9442,Table15[Customer-Owned Portion],O9442),Table15[Unique ID],0),0)))</f>
        <v/>
      </c>
      <c r="X9442"/>
    </row>
    <row r="9443" spans="2:24" x14ac:dyDescent="0.35">
      <c r="B9443" s="146"/>
      <c r="C9443" s="31"/>
      <c r="D9443" s="31"/>
      <c r="E9443" s="44"/>
      <c r="F9443" s="43"/>
      <c r="G9443" s="84"/>
      <c r="H9443" s="31"/>
      <c r="I9443" s="31"/>
      <c r="J9443" s="84"/>
      <c r="K9443" s="31"/>
      <c r="L9443" s="31"/>
      <c r="M9443" s="169"/>
      <c r="N9443" s="148"/>
      <c r="O9443" s="106"/>
      <c r="P9443" s="43"/>
      <c r="Q9443" s="31"/>
      <c r="R9443" s="84"/>
      <c r="S9443" s="31"/>
      <c r="T9443" s="31"/>
      <c r="U9443" s="169"/>
      <c r="V9443" s="150"/>
      <c r="W9443" s="342" t="str" cm="1">
        <f t="array" ref="W9443">IF(SUM(LEN(B9443:V9443))=0,"",IF(OR(OR(ISBLANK(F9443),SUM(LEN(C9443),LEN(D9443))=0),AND(NOT(E9443="Unknown"),ISBLANK(J9443)),AND(NOT(O9443="Unknown"),ISBLANK(R9443))),"Missing Information", INDEX(Table15[Entire Service Line Classification], MATCH(SUMIFS(Table15[Unique ID],Table15[System-Owned Portion],E9443,Table15[If Material Anything Other than "Lead" in Column E,Was Material Ever Previously Lead?],G9443,Table15[Customer-Owned Portion],O9443),Table15[Unique ID],0),0)))</f>
        <v/>
      </c>
      <c r="X9443"/>
    </row>
    <row r="9444" spans="2:24" x14ac:dyDescent="0.35">
      <c r="B9444" s="146"/>
      <c r="C9444" s="31"/>
      <c r="D9444" s="31"/>
      <c r="E9444" s="44"/>
      <c r="F9444" s="43"/>
      <c r="G9444" s="84"/>
      <c r="H9444" s="31"/>
      <c r="I9444" s="31"/>
      <c r="J9444" s="84"/>
      <c r="K9444" s="31"/>
      <c r="L9444" s="31"/>
      <c r="M9444" s="169"/>
      <c r="N9444" s="148"/>
      <c r="O9444" s="106"/>
      <c r="P9444" s="43"/>
      <c r="Q9444" s="31"/>
      <c r="R9444" s="84"/>
      <c r="S9444" s="31"/>
      <c r="T9444" s="31"/>
      <c r="U9444" s="169"/>
      <c r="V9444" s="150"/>
      <c r="W9444" s="342" t="str" cm="1">
        <f t="array" ref="W9444">IF(SUM(LEN(B9444:V9444))=0,"",IF(OR(OR(ISBLANK(F9444),SUM(LEN(C9444),LEN(D9444))=0),AND(NOT(E9444="Unknown"),ISBLANK(J9444)),AND(NOT(O9444="Unknown"),ISBLANK(R9444))),"Missing Information", INDEX(Table15[Entire Service Line Classification], MATCH(SUMIFS(Table15[Unique ID],Table15[System-Owned Portion],E9444,Table15[If Material Anything Other than "Lead" in Column E,Was Material Ever Previously Lead?],G9444,Table15[Customer-Owned Portion],O9444),Table15[Unique ID],0),0)))</f>
        <v/>
      </c>
      <c r="X9444"/>
    </row>
    <row r="9445" spans="2:24" x14ac:dyDescent="0.35">
      <c r="B9445" s="146"/>
      <c r="C9445" s="31"/>
      <c r="D9445" s="31"/>
      <c r="E9445" s="44"/>
      <c r="F9445" s="43"/>
      <c r="G9445" s="84"/>
      <c r="H9445" s="31"/>
      <c r="I9445" s="31"/>
      <c r="J9445" s="84"/>
      <c r="K9445" s="31"/>
      <c r="L9445" s="31"/>
      <c r="M9445" s="169"/>
      <c r="N9445" s="148"/>
      <c r="O9445" s="106"/>
      <c r="P9445" s="43"/>
      <c r="Q9445" s="31"/>
      <c r="R9445" s="84"/>
      <c r="S9445" s="31"/>
      <c r="T9445" s="31"/>
      <c r="U9445" s="169"/>
      <c r="V9445" s="150"/>
      <c r="W9445" s="342" t="str" cm="1">
        <f t="array" ref="W9445">IF(SUM(LEN(B9445:V9445))=0,"",IF(OR(OR(ISBLANK(F9445),SUM(LEN(C9445),LEN(D9445))=0),AND(NOT(E9445="Unknown"),ISBLANK(J9445)),AND(NOT(O9445="Unknown"),ISBLANK(R9445))),"Missing Information", INDEX(Table15[Entire Service Line Classification], MATCH(SUMIFS(Table15[Unique ID],Table15[System-Owned Portion],E9445,Table15[If Material Anything Other than "Lead" in Column E,Was Material Ever Previously Lead?],G9445,Table15[Customer-Owned Portion],O9445),Table15[Unique ID],0),0)))</f>
        <v/>
      </c>
      <c r="X9445"/>
    </row>
    <row r="9446" spans="2:24" x14ac:dyDescent="0.35">
      <c r="B9446" s="146"/>
      <c r="C9446" s="31"/>
      <c r="D9446" s="31"/>
      <c r="E9446" s="44"/>
      <c r="F9446" s="43"/>
      <c r="G9446" s="84"/>
      <c r="H9446" s="31"/>
      <c r="I9446" s="31"/>
      <c r="J9446" s="84"/>
      <c r="K9446" s="31"/>
      <c r="L9446" s="31"/>
      <c r="M9446" s="169"/>
      <c r="N9446" s="148"/>
      <c r="O9446" s="106"/>
      <c r="P9446" s="43"/>
      <c r="Q9446" s="31"/>
      <c r="R9446" s="84"/>
      <c r="S9446" s="31"/>
      <c r="T9446" s="31"/>
      <c r="U9446" s="169"/>
      <c r="V9446" s="150"/>
      <c r="W9446" s="342" t="str" cm="1">
        <f t="array" ref="W9446">IF(SUM(LEN(B9446:V9446))=0,"",IF(OR(OR(ISBLANK(F9446),SUM(LEN(C9446),LEN(D9446))=0),AND(NOT(E9446="Unknown"),ISBLANK(J9446)),AND(NOT(O9446="Unknown"),ISBLANK(R9446))),"Missing Information", INDEX(Table15[Entire Service Line Classification], MATCH(SUMIFS(Table15[Unique ID],Table15[System-Owned Portion],E9446,Table15[If Material Anything Other than "Lead" in Column E,Was Material Ever Previously Lead?],G9446,Table15[Customer-Owned Portion],O9446),Table15[Unique ID],0),0)))</f>
        <v/>
      </c>
      <c r="X9446"/>
    </row>
    <row r="9447" spans="2:24" x14ac:dyDescent="0.35">
      <c r="B9447" s="146"/>
      <c r="C9447" s="31"/>
      <c r="D9447" s="31"/>
      <c r="E9447" s="44"/>
      <c r="F9447" s="43"/>
      <c r="G9447" s="84"/>
      <c r="H9447" s="31"/>
      <c r="I9447" s="31"/>
      <c r="J9447" s="84"/>
      <c r="K9447" s="31"/>
      <c r="L9447" s="31"/>
      <c r="M9447" s="169"/>
      <c r="N9447" s="148"/>
      <c r="O9447" s="106"/>
      <c r="P9447" s="43"/>
      <c r="Q9447" s="31"/>
      <c r="R9447" s="84"/>
      <c r="S9447" s="31"/>
      <c r="T9447" s="31"/>
      <c r="U9447" s="169"/>
      <c r="V9447" s="150"/>
      <c r="W9447" s="342" t="str" cm="1">
        <f t="array" ref="W9447">IF(SUM(LEN(B9447:V9447))=0,"",IF(OR(OR(ISBLANK(F9447),SUM(LEN(C9447),LEN(D9447))=0),AND(NOT(E9447="Unknown"),ISBLANK(J9447)),AND(NOT(O9447="Unknown"),ISBLANK(R9447))),"Missing Information", INDEX(Table15[Entire Service Line Classification], MATCH(SUMIFS(Table15[Unique ID],Table15[System-Owned Portion],E9447,Table15[If Material Anything Other than "Lead" in Column E,Was Material Ever Previously Lead?],G9447,Table15[Customer-Owned Portion],O9447),Table15[Unique ID],0),0)))</f>
        <v/>
      </c>
      <c r="X9447"/>
    </row>
    <row r="9448" spans="2:24" x14ac:dyDescent="0.35">
      <c r="B9448" s="146"/>
      <c r="C9448" s="31"/>
      <c r="D9448" s="31"/>
      <c r="E9448" s="44"/>
      <c r="F9448" s="43"/>
      <c r="G9448" s="84"/>
      <c r="H9448" s="31"/>
      <c r="I9448" s="31"/>
      <c r="J9448" s="84"/>
      <c r="K9448" s="31"/>
      <c r="L9448" s="31"/>
      <c r="M9448" s="169"/>
      <c r="N9448" s="148"/>
      <c r="O9448" s="106"/>
      <c r="P9448" s="43"/>
      <c r="Q9448" s="31"/>
      <c r="R9448" s="84"/>
      <c r="S9448" s="31"/>
      <c r="T9448" s="31"/>
      <c r="U9448" s="169"/>
      <c r="V9448" s="150"/>
      <c r="W9448" s="342" t="str" cm="1">
        <f t="array" ref="W9448">IF(SUM(LEN(B9448:V9448))=0,"",IF(OR(OR(ISBLANK(F9448),SUM(LEN(C9448),LEN(D9448))=0),AND(NOT(E9448="Unknown"),ISBLANK(J9448)),AND(NOT(O9448="Unknown"),ISBLANK(R9448))),"Missing Information", INDEX(Table15[Entire Service Line Classification], MATCH(SUMIFS(Table15[Unique ID],Table15[System-Owned Portion],E9448,Table15[If Material Anything Other than "Lead" in Column E,Was Material Ever Previously Lead?],G9448,Table15[Customer-Owned Portion],O9448),Table15[Unique ID],0),0)))</f>
        <v/>
      </c>
      <c r="X9448"/>
    </row>
    <row r="9449" spans="2:24" x14ac:dyDescent="0.35">
      <c r="B9449" s="146"/>
      <c r="C9449" s="31"/>
      <c r="D9449" s="31"/>
      <c r="E9449" s="44"/>
      <c r="F9449" s="43"/>
      <c r="G9449" s="84"/>
      <c r="H9449" s="31"/>
      <c r="I9449" s="31"/>
      <c r="J9449" s="84"/>
      <c r="K9449" s="31"/>
      <c r="L9449" s="31"/>
      <c r="M9449" s="169"/>
      <c r="N9449" s="148"/>
      <c r="O9449" s="106"/>
      <c r="P9449" s="43"/>
      <c r="Q9449" s="31"/>
      <c r="R9449" s="84"/>
      <c r="S9449" s="31"/>
      <c r="T9449" s="31"/>
      <c r="U9449" s="169"/>
      <c r="V9449" s="150"/>
      <c r="W9449" s="342" t="str" cm="1">
        <f t="array" ref="W9449">IF(SUM(LEN(B9449:V9449))=0,"",IF(OR(OR(ISBLANK(F9449),SUM(LEN(C9449),LEN(D9449))=0),AND(NOT(E9449="Unknown"),ISBLANK(J9449)),AND(NOT(O9449="Unknown"),ISBLANK(R9449))),"Missing Information", INDEX(Table15[Entire Service Line Classification], MATCH(SUMIFS(Table15[Unique ID],Table15[System-Owned Portion],E9449,Table15[If Material Anything Other than "Lead" in Column E,Was Material Ever Previously Lead?],G9449,Table15[Customer-Owned Portion],O9449),Table15[Unique ID],0),0)))</f>
        <v/>
      </c>
      <c r="X9449"/>
    </row>
    <row r="9450" spans="2:24" x14ac:dyDescent="0.35">
      <c r="B9450" s="146"/>
      <c r="C9450" s="31"/>
      <c r="D9450" s="31"/>
      <c r="E9450" s="44"/>
      <c r="F9450" s="43"/>
      <c r="G9450" s="84"/>
      <c r="H9450" s="31"/>
      <c r="I9450" s="31"/>
      <c r="J9450" s="84"/>
      <c r="K9450" s="31"/>
      <c r="L9450" s="31"/>
      <c r="M9450" s="169"/>
      <c r="N9450" s="148"/>
      <c r="O9450" s="106"/>
      <c r="P9450" s="43"/>
      <c r="Q9450" s="31"/>
      <c r="R9450" s="84"/>
      <c r="S9450" s="31"/>
      <c r="T9450" s="31"/>
      <c r="U9450" s="169"/>
      <c r="V9450" s="150"/>
      <c r="W9450" s="342" t="str" cm="1">
        <f t="array" ref="W9450">IF(SUM(LEN(B9450:V9450))=0,"",IF(OR(OR(ISBLANK(F9450),SUM(LEN(C9450),LEN(D9450))=0),AND(NOT(E9450="Unknown"),ISBLANK(J9450)),AND(NOT(O9450="Unknown"),ISBLANK(R9450))),"Missing Information", INDEX(Table15[Entire Service Line Classification], MATCH(SUMIFS(Table15[Unique ID],Table15[System-Owned Portion],E9450,Table15[If Material Anything Other than "Lead" in Column E,Was Material Ever Previously Lead?],G9450,Table15[Customer-Owned Portion],O9450),Table15[Unique ID],0),0)))</f>
        <v/>
      </c>
      <c r="X9450"/>
    </row>
    <row r="9451" spans="2:24" x14ac:dyDescent="0.35">
      <c r="B9451" s="146"/>
      <c r="C9451" s="31"/>
      <c r="D9451" s="31"/>
      <c r="E9451" s="44"/>
      <c r="F9451" s="43"/>
      <c r="G9451" s="84"/>
      <c r="H9451" s="31"/>
      <c r="I9451" s="31"/>
      <c r="J9451" s="84"/>
      <c r="K9451" s="31"/>
      <c r="L9451" s="31"/>
      <c r="M9451" s="169"/>
      <c r="N9451" s="148"/>
      <c r="O9451" s="106"/>
      <c r="P9451" s="43"/>
      <c r="Q9451" s="31"/>
      <c r="R9451" s="84"/>
      <c r="S9451" s="31"/>
      <c r="T9451" s="31"/>
      <c r="U9451" s="169"/>
      <c r="V9451" s="150"/>
      <c r="W9451" s="342" t="str" cm="1">
        <f t="array" ref="W9451">IF(SUM(LEN(B9451:V9451))=0,"",IF(OR(OR(ISBLANK(F9451),SUM(LEN(C9451),LEN(D9451))=0),AND(NOT(E9451="Unknown"),ISBLANK(J9451)),AND(NOT(O9451="Unknown"),ISBLANK(R9451))),"Missing Information", INDEX(Table15[Entire Service Line Classification], MATCH(SUMIFS(Table15[Unique ID],Table15[System-Owned Portion],E9451,Table15[If Material Anything Other than "Lead" in Column E,Was Material Ever Previously Lead?],G9451,Table15[Customer-Owned Portion],O9451),Table15[Unique ID],0),0)))</f>
        <v/>
      </c>
      <c r="X9451"/>
    </row>
    <row r="9452" spans="2:24" x14ac:dyDescent="0.35">
      <c r="B9452" s="146"/>
      <c r="C9452" s="31"/>
      <c r="D9452" s="31"/>
      <c r="E9452" s="44"/>
      <c r="F9452" s="43"/>
      <c r="G9452" s="84"/>
      <c r="H9452" s="31"/>
      <c r="I9452" s="31"/>
      <c r="J9452" s="84"/>
      <c r="K9452" s="31"/>
      <c r="L9452" s="31"/>
      <c r="M9452" s="169"/>
      <c r="N9452" s="148"/>
      <c r="O9452" s="106"/>
      <c r="P9452" s="43"/>
      <c r="Q9452" s="31"/>
      <c r="R9452" s="84"/>
      <c r="S9452" s="31"/>
      <c r="T9452" s="31"/>
      <c r="U9452" s="169"/>
      <c r="V9452" s="150"/>
      <c r="W9452" s="342" t="str" cm="1">
        <f t="array" ref="W9452">IF(SUM(LEN(B9452:V9452))=0,"",IF(OR(OR(ISBLANK(F9452),SUM(LEN(C9452),LEN(D9452))=0),AND(NOT(E9452="Unknown"),ISBLANK(J9452)),AND(NOT(O9452="Unknown"),ISBLANK(R9452))),"Missing Information", INDEX(Table15[Entire Service Line Classification], MATCH(SUMIFS(Table15[Unique ID],Table15[System-Owned Portion],E9452,Table15[If Material Anything Other than "Lead" in Column E,Was Material Ever Previously Lead?],G9452,Table15[Customer-Owned Portion],O9452),Table15[Unique ID],0),0)))</f>
        <v/>
      </c>
      <c r="X9452"/>
    </row>
    <row r="9453" spans="2:24" x14ac:dyDescent="0.35">
      <c r="B9453" s="146"/>
      <c r="C9453" s="31"/>
      <c r="D9453" s="31"/>
      <c r="E9453" s="44"/>
      <c r="F9453" s="43"/>
      <c r="G9453" s="84"/>
      <c r="H9453" s="31"/>
      <c r="I9453" s="31"/>
      <c r="J9453" s="84"/>
      <c r="K9453" s="31"/>
      <c r="L9453" s="31"/>
      <c r="M9453" s="169"/>
      <c r="N9453" s="148"/>
      <c r="O9453" s="106"/>
      <c r="P9453" s="43"/>
      <c r="Q9453" s="31"/>
      <c r="R9453" s="84"/>
      <c r="S9453" s="31"/>
      <c r="T9453" s="31"/>
      <c r="U9453" s="169"/>
      <c r="V9453" s="150"/>
      <c r="W9453" s="342" t="str" cm="1">
        <f t="array" ref="W9453">IF(SUM(LEN(B9453:V9453))=0,"",IF(OR(OR(ISBLANK(F9453),SUM(LEN(C9453),LEN(D9453))=0),AND(NOT(E9453="Unknown"),ISBLANK(J9453)),AND(NOT(O9453="Unknown"),ISBLANK(R9453))),"Missing Information", INDEX(Table15[Entire Service Line Classification], MATCH(SUMIFS(Table15[Unique ID],Table15[System-Owned Portion],E9453,Table15[If Material Anything Other than "Lead" in Column E,Was Material Ever Previously Lead?],G9453,Table15[Customer-Owned Portion],O9453),Table15[Unique ID],0),0)))</f>
        <v/>
      </c>
      <c r="X9453"/>
    </row>
    <row r="9454" spans="2:24" x14ac:dyDescent="0.35">
      <c r="B9454" s="146"/>
      <c r="C9454" s="31"/>
      <c r="D9454" s="31"/>
      <c r="E9454" s="44"/>
      <c r="F9454" s="43"/>
      <c r="G9454" s="84"/>
      <c r="H9454" s="31"/>
      <c r="I9454" s="31"/>
      <c r="J9454" s="84"/>
      <c r="K9454" s="31"/>
      <c r="L9454" s="31"/>
      <c r="M9454" s="169"/>
      <c r="N9454" s="148"/>
      <c r="O9454" s="106"/>
      <c r="P9454" s="43"/>
      <c r="Q9454" s="31"/>
      <c r="R9454" s="84"/>
      <c r="S9454" s="31"/>
      <c r="T9454" s="31"/>
      <c r="U9454" s="169"/>
      <c r="V9454" s="150"/>
      <c r="W9454" s="342" t="str" cm="1">
        <f t="array" ref="W9454">IF(SUM(LEN(B9454:V9454))=0,"",IF(OR(OR(ISBLANK(F9454),SUM(LEN(C9454),LEN(D9454))=0),AND(NOT(E9454="Unknown"),ISBLANK(J9454)),AND(NOT(O9454="Unknown"),ISBLANK(R9454))),"Missing Information", INDEX(Table15[Entire Service Line Classification], MATCH(SUMIFS(Table15[Unique ID],Table15[System-Owned Portion],E9454,Table15[If Material Anything Other than "Lead" in Column E,Was Material Ever Previously Lead?],G9454,Table15[Customer-Owned Portion],O9454),Table15[Unique ID],0),0)))</f>
        <v/>
      </c>
      <c r="X9454"/>
    </row>
    <row r="9455" spans="2:24" x14ac:dyDescent="0.35">
      <c r="B9455" s="146"/>
      <c r="C9455" s="31"/>
      <c r="D9455" s="31"/>
      <c r="E9455" s="44"/>
      <c r="F9455" s="43"/>
      <c r="G9455" s="84"/>
      <c r="H9455" s="31"/>
      <c r="I9455" s="31"/>
      <c r="J9455" s="84"/>
      <c r="K9455" s="31"/>
      <c r="L9455" s="31"/>
      <c r="M9455" s="169"/>
      <c r="N9455" s="148"/>
      <c r="O9455" s="106"/>
      <c r="P9455" s="43"/>
      <c r="Q9455" s="31"/>
      <c r="R9455" s="84"/>
      <c r="S9455" s="31"/>
      <c r="T9455" s="31"/>
      <c r="U9455" s="169"/>
      <c r="V9455" s="150"/>
      <c r="W9455" s="342" t="str" cm="1">
        <f t="array" ref="W9455">IF(SUM(LEN(B9455:V9455))=0,"",IF(OR(OR(ISBLANK(F9455),SUM(LEN(C9455),LEN(D9455))=0),AND(NOT(E9455="Unknown"),ISBLANK(J9455)),AND(NOT(O9455="Unknown"),ISBLANK(R9455))),"Missing Information", INDEX(Table15[Entire Service Line Classification], MATCH(SUMIFS(Table15[Unique ID],Table15[System-Owned Portion],E9455,Table15[If Material Anything Other than "Lead" in Column E,Was Material Ever Previously Lead?],G9455,Table15[Customer-Owned Portion],O9455),Table15[Unique ID],0),0)))</f>
        <v/>
      </c>
      <c r="X9455"/>
    </row>
    <row r="9456" spans="2:24" x14ac:dyDescent="0.35">
      <c r="B9456" s="146"/>
      <c r="C9456" s="31"/>
      <c r="D9456" s="31"/>
      <c r="E9456" s="44"/>
      <c r="F9456" s="43"/>
      <c r="G9456" s="84"/>
      <c r="H9456" s="31"/>
      <c r="I9456" s="31"/>
      <c r="J9456" s="84"/>
      <c r="K9456" s="31"/>
      <c r="L9456" s="31"/>
      <c r="M9456" s="169"/>
      <c r="N9456" s="148"/>
      <c r="O9456" s="106"/>
      <c r="P9456" s="43"/>
      <c r="Q9456" s="31"/>
      <c r="R9456" s="84"/>
      <c r="S9456" s="31"/>
      <c r="T9456" s="31"/>
      <c r="U9456" s="169"/>
      <c r="V9456" s="150"/>
      <c r="W9456" s="342" t="str" cm="1">
        <f t="array" ref="W9456">IF(SUM(LEN(B9456:V9456))=0,"",IF(OR(OR(ISBLANK(F9456),SUM(LEN(C9456),LEN(D9456))=0),AND(NOT(E9456="Unknown"),ISBLANK(J9456)),AND(NOT(O9456="Unknown"),ISBLANK(R9456))),"Missing Information", INDEX(Table15[Entire Service Line Classification], MATCH(SUMIFS(Table15[Unique ID],Table15[System-Owned Portion],E9456,Table15[If Material Anything Other than "Lead" in Column E,Was Material Ever Previously Lead?],G9456,Table15[Customer-Owned Portion],O9456),Table15[Unique ID],0),0)))</f>
        <v/>
      </c>
      <c r="X9456"/>
    </row>
    <row r="9457" spans="2:24" x14ac:dyDescent="0.35">
      <c r="B9457" s="146"/>
      <c r="C9457" s="31"/>
      <c r="D9457" s="31"/>
      <c r="E9457" s="44"/>
      <c r="F9457" s="43"/>
      <c r="G9457" s="84"/>
      <c r="H9457" s="31"/>
      <c r="I9457" s="31"/>
      <c r="J9457" s="84"/>
      <c r="K9457" s="31"/>
      <c r="L9457" s="31"/>
      <c r="M9457" s="169"/>
      <c r="N9457" s="148"/>
      <c r="O9457" s="106"/>
      <c r="P9457" s="43"/>
      <c r="Q9457" s="31"/>
      <c r="R9457" s="84"/>
      <c r="S9457" s="31"/>
      <c r="T9457" s="31"/>
      <c r="U9457" s="169"/>
      <c r="V9457" s="150"/>
      <c r="W9457" s="342" t="str" cm="1">
        <f t="array" ref="W9457">IF(SUM(LEN(B9457:V9457))=0,"",IF(OR(OR(ISBLANK(F9457),SUM(LEN(C9457),LEN(D9457))=0),AND(NOT(E9457="Unknown"),ISBLANK(J9457)),AND(NOT(O9457="Unknown"),ISBLANK(R9457))),"Missing Information", INDEX(Table15[Entire Service Line Classification], MATCH(SUMIFS(Table15[Unique ID],Table15[System-Owned Portion],E9457,Table15[If Material Anything Other than "Lead" in Column E,Was Material Ever Previously Lead?],G9457,Table15[Customer-Owned Portion],O9457),Table15[Unique ID],0),0)))</f>
        <v/>
      </c>
      <c r="X9457"/>
    </row>
    <row r="9458" spans="2:24" x14ac:dyDescent="0.35">
      <c r="B9458" s="146"/>
      <c r="C9458" s="31"/>
      <c r="D9458" s="31"/>
      <c r="E9458" s="44"/>
      <c r="F9458" s="43"/>
      <c r="G9458" s="84"/>
      <c r="H9458" s="31"/>
      <c r="I9458" s="31"/>
      <c r="J9458" s="84"/>
      <c r="K9458" s="31"/>
      <c r="L9458" s="31"/>
      <c r="M9458" s="169"/>
      <c r="N9458" s="148"/>
      <c r="O9458" s="106"/>
      <c r="P9458" s="43"/>
      <c r="Q9458" s="31"/>
      <c r="R9458" s="84"/>
      <c r="S9458" s="31"/>
      <c r="T9458" s="31"/>
      <c r="U9458" s="169"/>
      <c r="V9458" s="150"/>
      <c r="W9458" s="342" t="str" cm="1">
        <f t="array" ref="W9458">IF(SUM(LEN(B9458:V9458))=0,"",IF(OR(OR(ISBLANK(F9458),SUM(LEN(C9458),LEN(D9458))=0),AND(NOT(E9458="Unknown"),ISBLANK(J9458)),AND(NOT(O9458="Unknown"),ISBLANK(R9458))),"Missing Information", INDEX(Table15[Entire Service Line Classification], MATCH(SUMIFS(Table15[Unique ID],Table15[System-Owned Portion],E9458,Table15[If Material Anything Other than "Lead" in Column E,Was Material Ever Previously Lead?],G9458,Table15[Customer-Owned Portion],O9458),Table15[Unique ID],0),0)))</f>
        <v/>
      </c>
      <c r="X9458"/>
    </row>
    <row r="9459" spans="2:24" x14ac:dyDescent="0.35">
      <c r="B9459" s="146"/>
      <c r="C9459" s="31"/>
      <c r="D9459" s="31"/>
      <c r="E9459" s="44"/>
      <c r="F9459" s="43"/>
      <c r="G9459" s="84"/>
      <c r="H9459" s="31"/>
      <c r="I9459" s="31"/>
      <c r="J9459" s="84"/>
      <c r="K9459" s="31"/>
      <c r="L9459" s="31"/>
      <c r="M9459" s="169"/>
      <c r="N9459" s="148"/>
      <c r="O9459" s="106"/>
      <c r="P9459" s="43"/>
      <c r="Q9459" s="31"/>
      <c r="R9459" s="84"/>
      <c r="S9459" s="31"/>
      <c r="T9459" s="31"/>
      <c r="U9459" s="169"/>
      <c r="V9459" s="150"/>
      <c r="W9459" s="342" t="str" cm="1">
        <f t="array" ref="W9459">IF(SUM(LEN(B9459:V9459))=0,"",IF(OR(OR(ISBLANK(F9459),SUM(LEN(C9459),LEN(D9459))=0),AND(NOT(E9459="Unknown"),ISBLANK(J9459)),AND(NOT(O9459="Unknown"),ISBLANK(R9459))),"Missing Information", INDEX(Table15[Entire Service Line Classification], MATCH(SUMIFS(Table15[Unique ID],Table15[System-Owned Portion],E9459,Table15[If Material Anything Other than "Lead" in Column E,Was Material Ever Previously Lead?],G9459,Table15[Customer-Owned Portion],O9459),Table15[Unique ID],0),0)))</f>
        <v/>
      </c>
      <c r="X9459"/>
    </row>
    <row r="9460" spans="2:24" x14ac:dyDescent="0.35">
      <c r="B9460" s="146"/>
      <c r="C9460" s="31"/>
      <c r="D9460" s="31"/>
      <c r="E9460" s="44"/>
      <c r="F9460" s="43"/>
      <c r="G9460" s="84"/>
      <c r="H9460" s="31"/>
      <c r="I9460" s="31"/>
      <c r="J9460" s="84"/>
      <c r="K9460" s="31"/>
      <c r="L9460" s="31"/>
      <c r="M9460" s="169"/>
      <c r="N9460" s="148"/>
      <c r="O9460" s="106"/>
      <c r="P9460" s="43"/>
      <c r="Q9460" s="31"/>
      <c r="R9460" s="84"/>
      <c r="S9460" s="31"/>
      <c r="T9460" s="31"/>
      <c r="U9460" s="169"/>
      <c r="V9460" s="150"/>
      <c r="W9460" s="342" t="str" cm="1">
        <f t="array" ref="W9460">IF(SUM(LEN(B9460:V9460))=0,"",IF(OR(OR(ISBLANK(F9460),SUM(LEN(C9460),LEN(D9460))=0),AND(NOT(E9460="Unknown"),ISBLANK(J9460)),AND(NOT(O9460="Unknown"),ISBLANK(R9460))),"Missing Information", INDEX(Table15[Entire Service Line Classification], MATCH(SUMIFS(Table15[Unique ID],Table15[System-Owned Portion],E9460,Table15[If Material Anything Other than "Lead" in Column E,Was Material Ever Previously Lead?],G9460,Table15[Customer-Owned Portion],O9460),Table15[Unique ID],0),0)))</f>
        <v/>
      </c>
      <c r="X9460"/>
    </row>
    <row r="9461" spans="2:24" x14ac:dyDescent="0.35">
      <c r="B9461" s="146"/>
      <c r="C9461" s="31"/>
      <c r="D9461" s="31"/>
      <c r="E9461" s="44"/>
      <c r="F9461" s="43"/>
      <c r="G9461" s="84"/>
      <c r="H9461" s="31"/>
      <c r="I9461" s="31"/>
      <c r="J9461" s="84"/>
      <c r="K9461" s="31"/>
      <c r="L9461" s="31"/>
      <c r="M9461" s="169"/>
      <c r="N9461" s="148"/>
      <c r="O9461" s="106"/>
      <c r="P9461" s="43"/>
      <c r="Q9461" s="31"/>
      <c r="R9461" s="84"/>
      <c r="S9461" s="31"/>
      <c r="T9461" s="31"/>
      <c r="U9461" s="169"/>
      <c r="V9461" s="150"/>
      <c r="W9461" s="342" t="str" cm="1">
        <f t="array" ref="W9461">IF(SUM(LEN(B9461:V9461))=0,"",IF(OR(OR(ISBLANK(F9461),SUM(LEN(C9461),LEN(D9461))=0),AND(NOT(E9461="Unknown"),ISBLANK(J9461)),AND(NOT(O9461="Unknown"),ISBLANK(R9461))),"Missing Information", INDEX(Table15[Entire Service Line Classification], MATCH(SUMIFS(Table15[Unique ID],Table15[System-Owned Portion],E9461,Table15[If Material Anything Other than "Lead" in Column E,Was Material Ever Previously Lead?],G9461,Table15[Customer-Owned Portion],O9461),Table15[Unique ID],0),0)))</f>
        <v/>
      </c>
      <c r="X9461"/>
    </row>
    <row r="9462" spans="2:24" x14ac:dyDescent="0.35">
      <c r="B9462" s="146"/>
      <c r="C9462" s="31"/>
      <c r="D9462" s="31"/>
      <c r="E9462" s="44"/>
      <c r="F9462" s="43"/>
      <c r="G9462" s="84"/>
      <c r="H9462" s="31"/>
      <c r="I9462" s="31"/>
      <c r="J9462" s="84"/>
      <c r="K9462" s="31"/>
      <c r="L9462" s="31"/>
      <c r="M9462" s="169"/>
      <c r="N9462" s="148"/>
      <c r="O9462" s="106"/>
      <c r="P9462" s="43"/>
      <c r="Q9462" s="31"/>
      <c r="R9462" s="84"/>
      <c r="S9462" s="31"/>
      <c r="T9462" s="31"/>
      <c r="U9462" s="169"/>
      <c r="V9462" s="150"/>
      <c r="W9462" s="342" t="str" cm="1">
        <f t="array" ref="W9462">IF(SUM(LEN(B9462:V9462))=0,"",IF(OR(OR(ISBLANK(F9462),SUM(LEN(C9462),LEN(D9462))=0),AND(NOT(E9462="Unknown"),ISBLANK(J9462)),AND(NOT(O9462="Unknown"),ISBLANK(R9462))),"Missing Information", INDEX(Table15[Entire Service Line Classification], MATCH(SUMIFS(Table15[Unique ID],Table15[System-Owned Portion],E9462,Table15[If Material Anything Other than "Lead" in Column E,Was Material Ever Previously Lead?],G9462,Table15[Customer-Owned Portion],O9462),Table15[Unique ID],0),0)))</f>
        <v/>
      </c>
      <c r="X9462"/>
    </row>
    <row r="9463" spans="2:24" x14ac:dyDescent="0.35">
      <c r="B9463" s="146"/>
      <c r="C9463" s="31"/>
      <c r="D9463" s="31"/>
      <c r="E9463" s="44"/>
      <c r="F9463" s="43"/>
      <c r="G9463" s="84"/>
      <c r="H9463" s="31"/>
      <c r="I9463" s="31"/>
      <c r="J9463" s="84"/>
      <c r="K9463" s="31"/>
      <c r="L9463" s="31"/>
      <c r="M9463" s="169"/>
      <c r="N9463" s="148"/>
      <c r="O9463" s="106"/>
      <c r="P9463" s="43"/>
      <c r="Q9463" s="31"/>
      <c r="R9463" s="84"/>
      <c r="S9463" s="31"/>
      <c r="T9463" s="31"/>
      <c r="U9463" s="169"/>
      <c r="V9463" s="150"/>
      <c r="W9463" s="342" t="str" cm="1">
        <f t="array" ref="W9463">IF(SUM(LEN(B9463:V9463))=0,"",IF(OR(OR(ISBLANK(F9463),SUM(LEN(C9463),LEN(D9463))=0),AND(NOT(E9463="Unknown"),ISBLANK(J9463)),AND(NOT(O9463="Unknown"),ISBLANK(R9463))),"Missing Information", INDEX(Table15[Entire Service Line Classification], MATCH(SUMIFS(Table15[Unique ID],Table15[System-Owned Portion],E9463,Table15[If Material Anything Other than "Lead" in Column E,Was Material Ever Previously Lead?],G9463,Table15[Customer-Owned Portion],O9463),Table15[Unique ID],0),0)))</f>
        <v/>
      </c>
      <c r="X9463"/>
    </row>
    <row r="9464" spans="2:24" x14ac:dyDescent="0.35">
      <c r="B9464" s="146"/>
      <c r="C9464" s="31"/>
      <c r="D9464" s="31"/>
      <c r="E9464" s="44"/>
      <c r="F9464" s="43"/>
      <c r="G9464" s="84"/>
      <c r="H9464" s="31"/>
      <c r="I9464" s="31"/>
      <c r="J9464" s="84"/>
      <c r="K9464" s="31"/>
      <c r="L9464" s="31"/>
      <c r="M9464" s="169"/>
      <c r="N9464" s="148"/>
      <c r="O9464" s="106"/>
      <c r="P9464" s="43"/>
      <c r="Q9464" s="31"/>
      <c r="R9464" s="84"/>
      <c r="S9464" s="31"/>
      <c r="T9464" s="31"/>
      <c r="U9464" s="169"/>
      <c r="V9464" s="150"/>
      <c r="W9464" s="342" t="str" cm="1">
        <f t="array" ref="W9464">IF(SUM(LEN(B9464:V9464))=0,"",IF(OR(OR(ISBLANK(F9464),SUM(LEN(C9464),LEN(D9464))=0),AND(NOT(E9464="Unknown"),ISBLANK(J9464)),AND(NOT(O9464="Unknown"),ISBLANK(R9464))),"Missing Information", INDEX(Table15[Entire Service Line Classification], MATCH(SUMIFS(Table15[Unique ID],Table15[System-Owned Portion],E9464,Table15[If Material Anything Other than "Lead" in Column E,Was Material Ever Previously Lead?],G9464,Table15[Customer-Owned Portion],O9464),Table15[Unique ID],0),0)))</f>
        <v/>
      </c>
      <c r="X9464"/>
    </row>
    <row r="9465" spans="2:24" x14ac:dyDescent="0.35">
      <c r="B9465" s="146"/>
      <c r="C9465" s="31"/>
      <c r="D9465" s="31"/>
      <c r="E9465" s="44"/>
      <c r="F9465" s="43"/>
      <c r="G9465" s="84"/>
      <c r="H9465" s="31"/>
      <c r="I9465" s="31"/>
      <c r="J9465" s="84"/>
      <c r="K9465" s="31"/>
      <c r="L9465" s="31"/>
      <c r="M9465" s="169"/>
      <c r="N9465" s="148"/>
      <c r="O9465" s="106"/>
      <c r="P9465" s="43"/>
      <c r="Q9465" s="31"/>
      <c r="R9465" s="84"/>
      <c r="S9465" s="31"/>
      <c r="T9465" s="31"/>
      <c r="U9465" s="169"/>
      <c r="V9465" s="150"/>
      <c r="W9465" s="342" t="str" cm="1">
        <f t="array" ref="W9465">IF(SUM(LEN(B9465:V9465))=0,"",IF(OR(OR(ISBLANK(F9465),SUM(LEN(C9465),LEN(D9465))=0),AND(NOT(E9465="Unknown"),ISBLANK(J9465)),AND(NOT(O9465="Unknown"),ISBLANK(R9465))),"Missing Information", INDEX(Table15[Entire Service Line Classification], MATCH(SUMIFS(Table15[Unique ID],Table15[System-Owned Portion],E9465,Table15[If Material Anything Other than "Lead" in Column E,Was Material Ever Previously Lead?],G9465,Table15[Customer-Owned Portion],O9465),Table15[Unique ID],0),0)))</f>
        <v/>
      </c>
      <c r="X9465"/>
    </row>
    <row r="9466" spans="2:24" x14ac:dyDescent="0.35">
      <c r="B9466" s="146"/>
      <c r="C9466" s="31"/>
      <c r="D9466" s="31"/>
      <c r="E9466" s="44"/>
      <c r="F9466" s="43"/>
      <c r="G9466" s="84"/>
      <c r="H9466" s="31"/>
      <c r="I9466" s="31"/>
      <c r="J9466" s="84"/>
      <c r="K9466" s="31"/>
      <c r="L9466" s="31"/>
      <c r="M9466" s="169"/>
      <c r="N9466" s="148"/>
      <c r="O9466" s="106"/>
      <c r="P9466" s="43"/>
      <c r="Q9466" s="31"/>
      <c r="R9466" s="84"/>
      <c r="S9466" s="31"/>
      <c r="T9466" s="31"/>
      <c r="U9466" s="169"/>
      <c r="V9466" s="150"/>
      <c r="W9466" s="342" t="str" cm="1">
        <f t="array" ref="W9466">IF(SUM(LEN(B9466:V9466))=0,"",IF(OR(OR(ISBLANK(F9466),SUM(LEN(C9466),LEN(D9466))=0),AND(NOT(E9466="Unknown"),ISBLANK(J9466)),AND(NOT(O9466="Unknown"),ISBLANK(R9466))),"Missing Information", INDEX(Table15[Entire Service Line Classification], MATCH(SUMIFS(Table15[Unique ID],Table15[System-Owned Portion],E9466,Table15[If Material Anything Other than "Lead" in Column E,Was Material Ever Previously Lead?],G9466,Table15[Customer-Owned Portion],O9466),Table15[Unique ID],0),0)))</f>
        <v/>
      </c>
      <c r="X9466"/>
    </row>
    <row r="9467" spans="2:24" x14ac:dyDescent="0.35">
      <c r="B9467" s="146"/>
      <c r="C9467" s="31"/>
      <c r="D9467" s="31"/>
      <c r="E9467" s="44"/>
      <c r="F9467" s="43"/>
      <c r="G9467" s="84"/>
      <c r="H9467" s="31"/>
      <c r="I9467" s="31"/>
      <c r="J9467" s="84"/>
      <c r="K9467" s="31"/>
      <c r="L9467" s="31"/>
      <c r="M9467" s="169"/>
      <c r="N9467" s="148"/>
      <c r="O9467" s="106"/>
      <c r="P9467" s="43"/>
      <c r="Q9467" s="31"/>
      <c r="R9467" s="84"/>
      <c r="S9467" s="31"/>
      <c r="T9467" s="31"/>
      <c r="U9467" s="169"/>
      <c r="V9467" s="150"/>
      <c r="W9467" s="342" t="str" cm="1">
        <f t="array" ref="W9467">IF(SUM(LEN(B9467:V9467))=0,"",IF(OR(OR(ISBLANK(F9467),SUM(LEN(C9467),LEN(D9467))=0),AND(NOT(E9467="Unknown"),ISBLANK(J9467)),AND(NOT(O9467="Unknown"),ISBLANK(R9467))),"Missing Information", INDEX(Table15[Entire Service Line Classification], MATCH(SUMIFS(Table15[Unique ID],Table15[System-Owned Portion],E9467,Table15[If Material Anything Other than "Lead" in Column E,Was Material Ever Previously Lead?],G9467,Table15[Customer-Owned Portion],O9467),Table15[Unique ID],0),0)))</f>
        <v/>
      </c>
      <c r="X9467"/>
    </row>
    <row r="9468" spans="2:24" x14ac:dyDescent="0.35">
      <c r="B9468" s="146"/>
      <c r="C9468" s="31"/>
      <c r="D9468" s="31"/>
      <c r="E9468" s="44"/>
      <c r="F9468" s="43"/>
      <c r="G9468" s="84"/>
      <c r="H9468" s="31"/>
      <c r="I9468" s="31"/>
      <c r="J9468" s="84"/>
      <c r="K9468" s="31"/>
      <c r="L9468" s="31"/>
      <c r="M9468" s="169"/>
      <c r="N9468" s="148"/>
      <c r="O9468" s="106"/>
      <c r="P9468" s="43"/>
      <c r="Q9468" s="31"/>
      <c r="R9468" s="84"/>
      <c r="S9468" s="31"/>
      <c r="T9468" s="31"/>
      <c r="U9468" s="169"/>
      <c r="V9468" s="150"/>
      <c r="W9468" s="342" t="str" cm="1">
        <f t="array" ref="W9468">IF(SUM(LEN(B9468:V9468))=0,"",IF(OR(OR(ISBLANK(F9468),SUM(LEN(C9468),LEN(D9468))=0),AND(NOT(E9468="Unknown"),ISBLANK(J9468)),AND(NOT(O9468="Unknown"),ISBLANK(R9468))),"Missing Information", INDEX(Table15[Entire Service Line Classification], MATCH(SUMIFS(Table15[Unique ID],Table15[System-Owned Portion],E9468,Table15[If Material Anything Other than "Lead" in Column E,Was Material Ever Previously Lead?],G9468,Table15[Customer-Owned Portion],O9468),Table15[Unique ID],0),0)))</f>
        <v/>
      </c>
      <c r="X9468"/>
    </row>
    <row r="9469" spans="2:24" x14ac:dyDescent="0.35">
      <c r="B9469" s="146"/>
      <c r="C9469" s="31"/>
      <c r="D9469" s="31"/>
      <c r="E9469" s="44"/>
      <c r="F9469" s="43"/>
      <c r="G9469" s="84"/>
      <c r="H9469" s="31"/>
      <c r="I9469" s="31"/>
      <c r="J9469" s="84"/>
      <c r="K9469" s="31"/>
      <c r="L9469" s="31"/>
      <c r="M9469" s="169"/>
      <c r="N9469" s="148"/>
      <c r="O9469" s="106"/>
      <c r="P9469" s="43"/>
      <c r="Q9469" s="31"/>
      <c r="R9469" s="84"/>
      <c r="S9469" s="31"/>
      <c r="T9469" s="31"/>
      <c r="U9469" s="169"/>
      <c r="V9469" s="150"/>
      <c r="W9469" s="342" t="str" cm="1">
        <f t="array" ref="W9469">IF(SUM(LEN(B9469:V9469))=0,"",IF(OR(OR(ISBLANK(F9469),SUM(LEN(C9469),LEN(D9469))=0),AND(NOT(E9469="Unknown"),ISBLANK(J9469)),AND(NOT(O9469="Unknown"),ISBLANK(R9469))),"Missing Information", INDEX(Table15[Entire Service Line Classification], MATCH(SUMIFS(Table15[Unique ID],Table15[System-Owned Portion],E9469,Table15[If Material Anything Other than "Lead" in Column E,Was Material Ever Previously Lead?],G9469,Table15[Customer-Owned Portion],O9469),Table15[Unique ID],0),0)))</f>
        <v/>
      </c>
      <c r="X9469"/>
    </row>
    <row r="9470" spans="2:24" x14ac:dyDescent="0.35">
      <c r="B9470" s="146"/>
      <c r="C9470" s="31"/>
      <c r="D9470" s="31"/>
      <c r="E9470" s="44"/>
      <c r="F9470" s="43"/>
      <c r="G9470" s="84"/>
      <c r="H9470" s="31"/>
      <c r="I9470" s="31"/>
      <c r="J9470" s="84"/>
      <c r="K9470" s="31"/>
      <c r="L9470" s="31"/>
      <c r="M9470" s="169"/>
      <c r="N9470" s="148"/>
      <c r="O9470" s="106"/>
      <c r="P9470" s="43"/>
      <c r="Q9470" s="31"/>
      <c r="R9470" s="84"/>
      <c r="S9470" s="31"/>
      <c r="T9470" s="31"/>
      <c r="U9470" s="169"/>
      <c r="V9470" s="150"/>
      <c r="W9470" s="342" t="str" cm="1">
        <f t="array" ref="W9470">IF(SUM(LEN(B9470:V9470))=0,"",IF(OR(OR(ISBLANK(F9470),SUM(LEN(C9470),LEN(D9470))=0),AND(NOT(E9470="Unknown"),ISBLANK(J9470)),AND(NOT(O9470="Unknown"),ISBLANK(R9470))),"Missing Information", INDEX(Table15[Entire Service Line Classification], MATCH(SUMIFS(Table15[Unique ID],Table15[System-Owned Portion],E9470,Table15[If Material Anything Other than "Lead" in Column E,Was Material Ever Previously Lead?],G9470,Table15[Customer-Owned Portion],O9470),Table15[Unique ID],0),0)))</f>
        <v/>
      </c>
      <c r="X9470"/>
    </row>
    <row r="9471" spans="2:24" x14ac:dyDescent="0.35">
      <c r="B9471" s="146"/>
      <c r="C9471" s="31"/>
      <c r="D9471" s="31"/>
      <c r="E9471" s="44"/>
      <c r="F9471" s="43"/>
      <c r="G9471" s="84"/>
      <c r="H9471" s="31"/>
      <c r="I9471" s="31"/>
      <c r="J9471" s="84"/>
      <c r="K9471" s="31"/>
      <c r="L9471" s="31"/>
      <c r="M9471" s="169"/>
      <c r="N9471" s="148"/>
      <c r="O9471" s="106"/>
      <c r="P9471" s="43"/>
      <c r="Q9471" s="31"/>
      <c r="R9471" s="84"/>
      <c r="S9471" s="31"/>
      <c r="T9471" s="31"/>
      <c r="U9471" s="169"/>
      <c r="V9471" s="150"/>
      <c r="W9471" s="342" t="str" cm="1">
        <f t="array" ref="W9471">IF(SUM(LEN(B9471:V9471))=0,"",IF(OR(OR(ISBLANK(F9471),SUM(LEN(C9471),LEN(D9471))=0),AND(NOT(E9471="Unknown"),ISBLANK(J9471)),AND(NOT(O9471="Unknown"),ISBLANK(R9471))),"Missing Information", INDEX(Table15[Entire Service Line Classification], MATCH(SUMIFS(Table15[Unique ID],Table15[System-Owned Portion],E9471,Table15[If Material Anything Other than "Lead" in Column E,Was Material Ever Previously Lead?],G9471,Table15[Customer-Owned Portion],O9471),Table15[Unique ID],0),0)))</f>
        <v/>
      </c>
      <c r="X9471"/>
    </row>
    <row r="9472" spans="2:24" x14ac:dyDescent="0.35">
      <c r="B9472" s="146"/>
      <c r="C9472" s="31"/>
      <c r="D9472" s="31"/>
      <c r="E9472" s="44"/>
      <c r="F9472" s="43"/>
      <c r="G9472" s="84"/>
      <c r="H9472" s="31"/>
      <c r="I9472" s="31"/>
      <c r="J9472" s="84"/>
      <c r="K9472" s="31"/>
      <c r="L9472" s="31"/>
      <c r="M9472" s="169"/>
      <c r="N9472" s="148"/>
      <c r="O9472" s="106"/>
      <c r="P9472" s="43"/>
      <c r="Q9472" s="31"/>
      <c r="R9472" s="84"/>
      <c r="S9472" s="31"/>
      <c r="T9472" s="31"/>
      <c r="U9472" s="169"/>
      <c r="V9472" s="150"/>
      <c r="W9472" s="342" t="str" cm="1">
        <f t="array" ref="W9472">IF(SUM(LEN(B9472:V9472))=0,"",IF(OR(OR(ISBLANK(F9472),SUM(LEN(C9472),LEN(D9472))=0),AND(NOT(E9472="Unknown"),ISBLANK(J9472)),AND(NOT(O9472="Unknown"),ISBLANK(R9472))),"Missing Information", INDEX(Table15[Entire Service Line Classification], MATCH(SUMIFS(Table15[Unique ID],Table15[System-Owned Portion],E9472,Table15[If Material Anything Other than "Lead" in Column E,Was Material Ever Previously Lead?],G9472,Table15[Customer-Owned Portion],O9472),Table15[Unique ID],0),0)))</f>
        <v/>
      </c>
      <c r="X9472"/>
    </row>
    <row r="9473" spans="2:24" x14ac:dyDescent="0.35">
      <c r="B9473" s="146"/>
      <c r="C9473" s="31"/>
      <c r="D9473" s="31"/>
      <c r="E9473" s="44"/>
      <c r="F9473" s="43"/>
      <c r="G9473" s="84"/>
      <c r="H9473" s="31"/>
      <c r="I9473" s="31"/>
      <c r="J9473" s="84"/>
      <c r="K9473" s="31"/>
      <c r="L9473" s="31"/>
      <c r="M9473" s="169"/>
      <c r="N9473" s="148"/>
      <c r="O9473" s="106"/>
      <c r="P9473" s="43"/>
      <c r="Q9473" s="31"/>
      <c r="R9473" s="84"/>
      <c r="S9473" s="31"/>
      <c r="T9473" s="31"/>
      <c r="U9473" s="169"/>
      <c r="V9473" s="150"/>
      <c r="W9473" s="342" t="str" cm="1">
        <f t="array" ref="W9473">IF(SUM(LEN(B9473:V9473))=0,"",IF(OR(OR(ISBLANK(F9473),SUM(LEN(C9473),LEN(D9473))=0),AND(NOT(E9473="Unknown"),ISBLANK(J9473)),AND(NOT(O9473="Unknown"),ISBLANK(R9473))),"Missing Information", INDEX(Table15[Entire Service Line Classification], MATCH(SUMIFS(Table15[Unique ID],Table15[System-Owned Portion],E9473,Table15[If Material Anything Other than "Lead" in Column E,Was Material Ever Previously Lead?],G9473,Table15[Customer-Owned Portion],O9473),Table15[Unique ID],0),0)))</f>
        <v/>
      </c>
      <c r="X9473"/>
    </row>
    <row r="9474" spans="2:24" x14ac:dyDescent="0.35">
      <c r="B9474" s="146"/>
      <c r="C9474" s="31"/>
      <c r="D9474" s="31"/>
      <c r="E9474" s="44"/>
      <c r="F9474" s="43"/>
      <c r="G9474" s="84"/>
      <c r="H9474" s="31"/>
      <c r="I9474" s="31"/>
      <c r="J9474" s="84"/>
      <c r="K9474" s="31"/>
      <c r="L9474" s="31"/>
      <c r="M9474" s="169"/>
      <c r="N9474" s="148"/>
      <c r="O9474" s="106"/>
      <c r="P9474" s="43"/>
      <c r="Q9474" s="31"/>
      <c r="R9474" s="84"/>
      <c r="S9474" s="31"/>
      <c r="T9474" s="31"/>
      <c r="U9474" s="169"/>
      <c r="V9474" s="150"/>
      <c r="W9474" s="342" t="str" cm="1">
        <f t="array" ref="W9474">IF(SUM(LEN(B9474:V9474))=0,"",IF(OR(OR(ISBLANK(F9474),SUM(LEN(C9474),LEN(D9474))=0),AND(NOT(E9474="Unknown"),ISBLANK(J9474)),AND(NOT(O9474="Unknown"),ISBLANK(R9474))),"Missing Information", INDEX(Table15[Entire Service Line Classification], MATCH(SUMIFS(Table15[Unique ID],Table15[System-Owned Portion],E9474,Table15[If Material Anything Other than "Lead" in Column E,Was Material Ever Previously Lead?],G9474,Table15[Customer-Owned Portion],O9474),Table15[Unique ID],0),0)))</f>
        <v/>
      </c>
      <c r="X9474"/>
    </row>
    <row r="9475" spans="2:24" x14ac:dyDescent="0.35">
      <c r="B9475" s="146"/>
      <c r="C9475" s="31"/>
      <c r="D9475" s="31"/>
      <c r="E9475" s="44"/>
      <c r="F9475" s="43"/>
      <c r="G9475" s="84"/>
      <c r="H9475" s="31"/>
      <c r="I9475" s="31"/>
      <c r="J9475" s="84"/>
      <c r="K9475" s="31"/>
      <c r="L9475" s="31"/>
      <c r="M9475" s="169"/>
      <c r="N9475" s="148"/>
      <c r="O9475" s="106"/>
      <c r="P9475" s="43"/>
      <c r="Q9475" s="31"/>
      <c r="R9475" s="84"/>
      <c r="S9475" s="31"/>
      <c r="T9475" s="31"/>
      <c r="U9475" s="169"/>
      <c r="V9475" s="150"/>
      <c r="W9475" s="342" t="str" cm="1">
        <f t="array" ref="W9475">IF(SUM(LEN(B9475:V9475))=0,"",IF(OR(OR(ISBLANK(F9475),SUM(LEN(C9475),LEN(D9475))=0),AND(NOT(E9475="Unknown"),ISBLANK(J9475)),AND(NOT(O9475="Unknown"),ISBLANK(R9475))),"Missing Information", INDEX(Table15[Entire Service Line Classification], MATCH(SUMIFS(Table15[Unique ID],Table15[System-Owned Portion],E9475,Table15[If Material Anything Other than "Lead" in Column E,Was Material Ever Previously Lead?],G9475,Table15[Customer-Owned Portion],O9475),Table15[Unique ID],0),0)))</f>
        <v/>
      </c>
      <c r="X9475"/>
    </row>
    <row r="9476" spans="2:24" x14ac:dyDescent="0.35">
      <c r="B9476" s="146"/>
      <c r="C9476" s="31"/>
      <c r="D9476" s="31"/>
      <c r="E9476" s="44"/>
      <c r="F9476" s="43"/>
      <c r="G9476" s="84"/>
      <c r="H9476" s="31"/>
      <c r="I9476" s="31"/>
      <c r="J9476" s="84"/>
      <c r="K9476" s="31"/>
      <c r="L9476" s="31"/>
      <c r="M9476" s="169"/>
      <c r="N9476" s="148"/>
      <c r="O9476" s="106"/>
      <c r="P9476" s="43"/>
      <c r="Q9476" s="31"/>
      <c r="R9476" s="84"/>
      <c r="S9476" s="31"/>
      <c r="T9476" s="31"/>
      <c r="U9476" s="169"/>
      <c r="V9476" s="150"/>
      <c r="W9476" s="342" t="str" cm="1">
        <f t="array" ref="W9476">IF(SUM(LEN(B9476:V9476))=0,"",IF(OR(OR(ISBLANK(F9476),SUM(LEN(C9476),LEN(D9476))=0),AND(NOT(E9476="Unknown"),ISBLANK(J9476)),AND(NOT(O9476="Unknown"),ISBLANK(R9476))),"Missing Information", INDEX(Table15[Entire Service Line Classification], MATCH(SUMIFS(Table15[Unique ID],Table15[System-Owned Portion],E9476,Table15[If Material Anything Other than "Lead" in Column E,Was Material Ever Previously Lead?],G9476,Table15[Customer-Owned Portion],O9476),Table15[Unique ID],0),0)))</f>
        <v/>
      </c>
      <c r="X9476"/>
    </row>
    <row r="9477" spans="2:24" x14ac:dyDescent="0.35">
      <c r="B9477" s="146"/>
      <c r="C9477" s="31"/>
      <c r="D9477" s="31"/>
      <c r="E9477" s="44"/>
      <c r="F9477" s="43"/>
      <c r="G9477" s="84"/>
      <c r="H9477" s="31"/>
      <c r="I9477" s="31"/>
      <c r="J9477" s="84"/>
      <c r="K9477" s="31"/>
      <c r="L9477" s="31"/>
      <c r="M9477" s="169"/>
      <c r="N9477" s="148"/>
      <c r="O9477" s="106"/>
      <c r="P9477" s="43"/>
      <c r="Q9477" s="31"/>
      <c r="R9477" s="84"/>
      <c r="S9477" s="31"/>
      <c r="T9477" s="31"/>
      <c r="U9477" s="169"/>
      <c r="V9477" s="150"/>
      <c r="W9477" s="342" t="str" cm="1">
        <f t="array" ref="W9477">IF(SUM(LEN(B9477:V9477))=0,"",IF(OR(OR(ISBLANK(F9477),SUM(LEN(C9477),LEN(D9477))=0),AND(NOT(E9477="Unknown"),ISBLANK(J9477)),AND(NOT(O9477="Unknown"),ISBLANK(R9477))),"Missing Information", INDEX(Table15[Entire Service Line Classification], MATCH(SUMIFS(Table15[Unique ID],Table15[System-Owned Portion],E9477,Table15[If Material Anything Other than "Lead" in Column E,Was Material Ever Previously Lead?],G9477,Table15[Customer-Owned Portion],O9477),Table15[Unique ID],0),0)))</f>
        <v/>
      </c>
      <c r="X9477"/>
    </row>
    <row r="9478" spans="2:24" x14ac:dyDescent="0.35">
      <c r="B9478" s="146"/>
      <c r="C9478" s="31"/>
      <c r="D9478" s="31"/>
      <c r="E9478" s="44"/>
      <c r="F9478" s="43"/>
      <c r="G9478" s="84"/>
      <c r="H9478" s="31"/>
      <c r="I9478" s="31"/>
      <c r="J9478" s="84"/>
      <c r="K9478" s="31"/>
      <c r="L9478" s="31"/>
      <c r="M9478" s="169"/>
      <c r="N9478" s="148"/>
      <c r="O9478" s="106"/>
      <c r="P9478" s="43"/>
      <c r="Q9478" s="31"/>
      <c r="R9478" s="84"/>
      <c r="S9478" s="31"/>
      <c r="T9478" s="31"/>
      <c r="U9478" s="169"/>
      <c r="V9478" s="150"/>
      <c r="W9478" s="342" t="str" cm="1">
        <f t="array" ref="W9478">IF(SUM(LEN(B9478:V9478))=0,"",IF(OR(OR(ISBLANK(F9478),SUM(LEN(C9478),LEN(D9478))=0),AND(NOT(E9478="Unknown"),ISBLANK(J9478)),AND(NOT(O9478="Unknown"),ISBLANK(R9478))),"Missing Information", INDEX(Table15[Entire Service Line Classification], MATCH(SUMIFS(Table15[Unique ID],Table15[System-Owned Portion],E9478,Table15[If Material Anything Other than "Lead" in Column E,Was Material Ever Previously Lead?],G9478,Table15[Customer-Owned Portion],O9478),Table15[Unique ID],0),0)))</f>
        <v/>
      </c>
      <c r="X9478"/>
    </row>
    <row r="9479" spans="2:24" x14ac:dyDescent="0.35">
      <c r="B9479" s="146"/>
      <c r="C9479" s="31"/>
      <c r="D9479" s="31"/>
      <c r="E9479" s="44"/>
      <c r="F9479" s="43"/>
      <c r="G9479" s="84"/>
      <c r="H9479" s="31"/>
      <c r="I9479" s="31"/>
      <c r="J9479" s="84"/>
      <c r="K9479" s="31"/>
      <c r="L9479" s="31"/>
      <c r="M9479" s="169"/>
      <c r="N9479" s="148"/>
      <c r="O9479" s="106"/>
      <c r="P9479" s="43"/>
      <c r="Q9479" s="31"/>
      <c r="R9479" s="84"/>
      <c r="S9479" s="31"/>
      <c r="T9479" s="31"/>
      <c r="U9479" s="169"/>
      <c r="V9479" s="150"/>
      <c r="W9479" s="342" t="str" cm="1">
        <f t="array" ref="W9479">IF(SUM(LEN(B9479:V9479))=0,"",IF(OR(OR(ISBLANK(F9479),SUM(LEN(C9479),LEN(D9479))=0),AND(NOT(E9479="Unknown"),ISBLANK(J9479)),AND(NOT(O9479="Unknown"),ISBLANK(R9479))),"Missing Information", INDEX(Table15[Entire Service Line Classification], MATCH(SUMIFS(Table15[Unique ID],Table15[System-Owned Portion],E9479,Table15[If Material Anything Other than "Lead" in Column E,Was Material Ever Previously Lead?],G9479,Table15[Customer-Owned Portion],O9479),Table15[Unique ID],0),0)))</f>
        <v/>
      </c>
      <c r="X9479"/>
    </row>
    <row r="9480" spans="2:24" x14ac:dyDescent="0.35">
      <c r="B9480" s="146"/>
      <c r="C9480" s="31"/>
      <c r="D9480" s="31"/>
      <c r="E9480" s="44"/>
      <c r="F9480" s="43"/>
      <c r="G9480" s="84"/>
      <c r="H9480" s="31"/>
      <c r="I9480" s="31"/>
      <c r="J9480" s="84"/>
      <c r="K9480" s="31"/>
      <c r="L9480" s="31"/>
      <c r="M9480" s="169"/>
      <c r="N9480" s="148"/>
      <c r="O9480" s="106"/>
      <c r="P9480" s="43"/>
      <c r="Q9480" s="31"/>
      <c r="R9480" s="84"/>
      <c r="S9480" s="31"/>
      <c r="T9480" s="31"/>
      <c r="U9480" s="169"/>
      <c r="V9480" s="150"/>
      <c r="W9480" s="342" t="str" cm="1">
        <f t="array" ref="W9480">IF(SUM(LEN(B9480:V9480))=0,"",IF(OR(OR(ISBLANK(F9480),SUM(LEN(C9480),LEN(D9480))=0),AND(NOT(E9480="Unknown"),ISBLANK(J9480)),AND(NOT(O9480="Unknown"),ISBLANK(R9480))),"Missing Information", INDEX(Table15[Entire Service Line Classification], MATCH(SUMIFS(Table15[Unique ID],Table15[System-Owned Portion],E9480,Table15[If Material Anything Other than "Lead" in Column E,Was Material Ever Previously Lead?],G9480,Table15[Customer-Owned Portion],O9480),Table15[Unique ID],0),0)))</f>
        <v/>
      </c>
      <c r="X9480"/>
    </row>
    <row r="9481" spans="2:24" x14ac:dyDescent="0.35">
      <c r="B9481" s="146"/>
      <c r="C9481" s="31"/>
      <c r="D9481" s="31"/>
      <c r="E9481" s="44"/>
      <c r="F9481" s="43"/>
      <c r="G9481" s="84"/>
      <c r="H9481" s="31"/>
      <c r="I9481" s="31"/>
      <c r="J9481" s="84"/>
      <c r="K9481" s="31"/>
      <c r="L9481" s="31"/>
      <c r="M9481" s="169"/>
      <c r="N9481" s="148"/>
      <c r="O9481" s="106"/>
      <c r="P9481" s="43"/>
      <c r="Q9481" s="31"/>
      <c r="R9481" s="84"/>
      <c r="S9481" s="31"/>
      <c r="T9481" s="31"/>
      <c r="U9481" s="169"/>
      <c r="V9481" s="150"/>
      <c r="W9481" s="342" t="str" cm="1">
        <f t="array" ref="W9481">IF(SUM(LEN(B9481:V9481))=0,"",IF(OR(OR(ISBLANK(F9481),SUM(LEN(C9481),LEN(D9481))=0),AND(NOT(E9481="Unknown"),ISBLANK(J9481)),AND(NOT(O9481="Unknown"),ISBLANK(R9481))),"Missing Information", INDEX(Table15[Entire Service Line Classification], MATCH(SUMIFS(Table15[Unique ID],Table15[System-Owned Portion],E9481,Table15[If Material Anything Other than "Lead" in Column E,Was Material Ever Previously Lead?],G9481,Table15[Customer-Owned Portion],O9481),Table15[Unique ID],0),0)))</f>
        <v/>
      </c>
      <c r="X9481"/>
    </row>
    <row r="9482" spans="2:24" x14ac:dyDescent="0.35">
      <c r="B9482" s="146"/>
      <c r="C9482" s="31"/>
      <c r="D9482" s="31"/>
      <c r="E9482" s="44"/>
      <c r="F9482" s="43"/>
      <c r="G9482" s="84"/>
      <c r="H9482" s="31"/>
      <c r="I9482" s="31"/>
      <c r="J9482" s="84"/>
      <c r="K9482" s="31"/>
      <c r="L9482" s="31"/>
      <c r="M9482" s="169"/>
      <c r="N9482" s="148"/>
      <c r="O9482" s="106"/>
      <c r="P9482" s="43"/>
      <c r="Q9482" s="31"/>
      <c r="R9482" s="84"/>
      <c r="S9482" s="31"/>
      <c r="T9482" s="31"/>
      <c r="U9482" s="169"/>
      <c r="V9482" s="150"/>
      <c r="W9482" s="342" t="str" cm="1">
        <f t="array" ref="W9482">IF(SUM(LEN(B9482:V9482))=0,"",IF(OR(OR(ISBLANK(F9482),SUM(LEN(C9482),LEN(D9482))=0),AND(NOT(E9482="Unknown"),ISBLANK(J9482)),AND(NOT(O9482="Unknown"),ISBLANK(R9482))),"Missing Information", INDEX(Table15[Entire Service Line Classification], MATCH(SUMIFS(Table15[Unique ID],Table15[System-Owned Portion],E9482,Table15[If Material Anything Other than "Lead" in Column E,Was Material Ever Previously Lead?],G9482,Table15[Customer-Owned Portion],O9482),Table15[Unique ID],0),0)))</f>
        <v/>
      </c>
      <c r="X9482"/>
    </row>
    <row r="9483" spans="2:24" x14ac:dyDescent="0.35">
      <c r="B9483" s="146"/>
      <c r="C9483" s="31"/>
      <c r="D9483" s="31"/>
      <c r="E9483" s="44"/>
      <c r="F9483" s="43"/>
      <c r="G9483" s="84"/>
      <c r="H9483" s="31"/>
      <c r="I9483" s="31"/>
      <c r="J9483" s="84"/>
      <c r="K9483" s="31"/>
      <c r="L9483" s="31"/>
      <c r="M9483" s="169"/>
      <c r="N9483" s="148"/>
      <c r="O9483" s="106"/>
      <c r="P9483" s="43"/>
      <c r="Q9483" s="31"/>
      <c r="R9483" s="84"/>
      <c r="S9483" s="31"/>
      <c r="T9483" s="31"/>
      <c r="U9483" s="169"/>
      <c r="V9483" s="150"/>
      <c r="W9483" s="342" t="str" cm="1">
        <f t="array" ref="W9483">IF(SUM(LEN(B9483:V9483))=0,"",IF(OR(OR(ISBLANK(F9483),SUM(LEN(C9483),LEN(D9483))=0),AND(NOT(E9483="Unknown"),ISBLANK(J9483)),AND(NOT(O9483="Unknown"),ISBLANK(R9483))),"Missing Information", INDEX(Table15[Entire Service Line Classification], MATCH(SUMIFS(Table15[Unique ID],Table15[System-Owned Portion],E9483,Table15[If Material Anything Other than "Lead" in Column E,Was Material Ever Previously Lead?],G9483,Table15[Customer-Owned Portion],O9483),Table15[Unique ID],0),0)))</f>
        <v/>
      </c>
      <c r="X9483"/>
    </row>
    <row r="9484" spans="2:24" x14ac:dyDescent="0.35">
      <c r="B9484" s="146"/>
      <c r="C9484" s="31"/>
      <c r="D9484" s="31"/>
      <c r="E9484" s="44"/>
      <c r="F9484" s="43"/>
      <c r="G9484" s="84"/>
      <c r="H9484" s="31"/>
      <c r="I9484" s="31"/>
      <c r="J9484" s="84"/>
      <c r="K9484" s="31"/>
      <c r="L9484" s="31"/>
      <c r="M9484" s="169"/>
      <c r="N9484" s="148"/>
      <c r="O9484" s="106"/>
      <c r="P9484" s="43"/>
      <c r="Q9484" s="31"/>
      <c r="R9484" s="84"/>
      <c r="S9484" s="31"/>
      <c r="T9484" s="31"/>
      <c r="U9484" s="169"/>
      <c r="V9484" s="150"/>
      <c r="W9484" s="342" t="str" cm="1">
        <f t="array" ref="W9484">IF(SUM(LEN(B9484:V9484))=0,"",IF(OR(OR(ISBLANK(F9484),SUM(LEN(C9484),LEN(D9484))=0),AND(NOT(E9484="Unknown"),ISBLANK(J9484)),AND(NOT(O9484="Unknown"),ISBLANK(R9484))),"Missing Information", INDEX(Table15[Entire Service Line Classification], MATCH(SUMIFS(Table15[Unique ID],Table15[System-Owned Portion],E9484,Table15[If Material Anything Other than "Lead" in Column E,Was Material Ever Previously Lead?],G9484,Table15[Customer-Owned Portion],O9484),Table15[Unique ID],0),0)))</f>
        <v/>
      </c>
      <c r="X9484"/>
    </row>
    <row r="9485" spans="2:24" x14ac:dyDescent="0.35">
      <c r="B9485" s="146"/>
      <c r="C9485" s="31"/>
      <c r="D9485" s="31"/>
      <c r="E9485" s="44"/>
      <c r="F9485" s="43"/>
      <c r="G9485" s="84"/>
      <c r="H9485" s="31"/>
      <c r="I9485" s="31"/>
      <c r="J9485" s="84"/>
      <c r="K9485" s="31"/>
      <c r="L9485" s="31"/>
      <c r="M9485" s="169"/>
      <c r="N9485" s="148"/>
      <c r="O9485" s="106"/>
      <c r="P9485" s="43"/>
      <c r="Q9485" s="31"/>
      <c r="R9485" s="84"/>
      <c r="S9485" s="31"/>
      <c r="T9485" s="31"/>
      <c r="U9485" s="169"/>
      <c r="V9485" s="150"/>
      <c r="W9485" s="342" t="str" cm="1">
        <f t="array" ref="W9485">IF(SUM(LEN(B9485:V9485))=0,"",IF(OR(OR(ISBLANK(F9485),SUM(LEN(C9485),LEN(D9485))=0),AND(NOT(E9485="Unknown"),ISBLANK(J9485)),AND(NOT(O9485="Unknown"),ISBLANK(R9485))),"Missing Information", INDEX(Table15[Entire Service Line Classification], MATCH(SUMIFS(Table15[Unique ID],Table15[System-Owned Portion],E9485,Table15[If Material Anything Other than "Lead" in Column E,Was Material Ever Previously Lead?],G9485,Table15[Customer-Owned Portion],O9485),Table15[Unique ID],0),0)))</f>
        <v/>
      </c>
      <c r="X9485"/>
    </row>
    <row r="9486" spans="2:24" x14ac:dyDescent="0.35">
      <c r="B9486" s="146"/>
      <c r="C9486" s="31"/>
      <c r="D9486" s="31"/>
      <c r="E9486" s="44"/>
      <c r="F9486" s="43"/>
      <c r="G9486" s="84"/>
      <c r="H9486" s="31"/>
      <c r="I9486" s="31"/>
      <c r="J9486" s="84"/>
      <c r="K9486" s="31"/>
      <c r="L9486" s="31"/>
      <c r="M9486" s="169"/>
      <c r="N9486" s="148"/>
      <c r="O9486" s="106"/>
      <c r="P9486" s="43"/>
      <c r="Q9486" s="31"/>
      <c r="R9486" s="84"/>
      <c r="S9486" s="31"/>
      <c r="T9486" s="31"/>
      <c r="U9486" s="169"/>
      <c r="V9486" s="150"/>
      <c r="W9486" s="342" t="str" cm="1">
        <f t="array" ref="W9486">IF(SUM(LEN(B9486:V9486))=0,"",IF(OR(OR(ISBLANK(F9486),SUM(LEN(C9486),LEN(D9486))=0),AND(NOT(E9486="Unknown"),ISBLANK(J9486)),AND(NOT(O9486="Unknown"),ISBLANK(R9486))),"Missing Information", INDEX(Table15[Entire Service Line Classification], MATCH(SUMIFS(Table15[Unique ID],Table15[System-Owned Portion],E9486,Table15[If Material Anything Other than "Lead" in Column E,Was Material Ever Previously Lead?],G9486,Table15[Customer-Owned Portion],O9486),Table15[Unique ID],0),0)))</f>
        <v/>
      </c>
      <c r="X9486"/>
    </row>
    <row r="9487" spans="2:24" x14ac:dyDescent="0.35">
      <c r="B9487" s="146"/>
      <c r="C9487" s="31"/>
      <c r="D9487" s="31"/>
      <c r="E9487" s="44"/>
      <c r="F9487" s="43"/>
      <c r="G9487" s="84"/>
      <c r="H9487" s="31"/>
      <c r="I9487" s="31"/>
      <c r="J9487" s="84"/>
      <c r="K9487" s="31"/>
      <c r="L9487" s="31"/>
      <c r="M9487" s="169"/>
      <c r="N9487" s="148"/>
      <c r="O9487" s="106"/>
      <c r="P9487" s="43"/>
      <c r="Q9487" s="31"/>
      <c r="R9487" s="84"/>
      <c r="S9487" s="31"/>
      <c r="T9487" s="31"/>
      <c r="U9487" s="169"/>
      <c r="V9487" s="150"/>
      <c r="W9487" s="342" t="str" cm="1">
        <f t="array" ref="W9487">IF(SUM(LEN(B9487:V9487))=0,"",IF(OR(OR(ISBLANK(F9487),SUM(LEN(C9487),LEN(D9487))=0),AND(NOT(E9487="Unknown"),ISBLANK(J9487)),AND(NOT(O9487="Unknown"),ISBLANK(R9487))),"Missing Information", INDEX(Table15[Entire Service Line Classification], MATCH(SUMIFS(Table15[Unique ID],Table15[System-Owned Portion],E9487,Table15[If Material Anything Other than "Lead" in Column E,Was Material Ever Previously Lead?],G9487,Table15[Customer-Owned Portion],O9487),Table15[Unique ID],0),0)))</f>
        <v/>
      </c>
      <c r="X9487"/>
    </row>
    <row r="9488" spans="2:24" x14ac:dyDescent="0.35">
      <c r="B9488" s="146"/>
      <c r="C9488" s="31"/>
      <c r="D9488" s="31"/>
      <c r="E9488" s="44"/>
      <c r="F9488" s="43"/>
      <c r="G9488" s="84"/>
      <c r="H9488" s="31"/>
      <c r="I9488" s="31"/>
      <c r="J9488" s="84"/>
      <c r="K9488" s="31"/>
      <c r="L9488" s="31"/>
      <c r="M9488" s="169"/>
      <c r="N9488" s="148"/>
      <c r="O9488" s="106"/>
      <c r="P9488" s="43"/>
      <c r="Q9488" s="31"/>
      <c r="R9488" s="84"/>
      <c r="S9488" s="31"/>
      <c r="T9488" s="31"/>
      <c r="U9488" s="169"/>
      <c r="V9488" s="150"/>
      <c r="W9488" s="342" t="str" cm="1">
        <f t="array" ref="W9488">IF(SUM(LEN(B9488:V9488))=0,"",IF(OR(OR(ISBLANK(F9488),SUM(LEN(C9488),LEN(D9488))=0),AND(NOT(E9488="Unknown"),ISBLANK(J9488)),AND(NOT(O9488="Unknown"),ISBLANK(R9488))),"Missing Information", INDEX(Table15[Entire Service Line Classification], MATCH(SUMIFS(Table15[Unique ID],Table15[System-Owned Portion],E9488,Table15[If Material Anything Other than "Lead" in Column E,Was Material Ever Previously Lead?],G9488,Table15[Customer-Owned Portion],O9488),Table15[Unique ID],0),0)))</f>
        <v/>
      </c>
      <c r="X9488"/>
    </row>
    <row r="9489" spans="2:24" x14ac:dyDescent="0.35">
      <c r="B9489" s="146"/>
      <c r="C9489" s="31"/>
      <c r="D9489" s="31"/>
      <c r="E9489" s="44"/>
      <c r="F9489" s="43"/>
      <c r="G9489" s="84"/>
      <c r="H9489" s="31"/>
      <c r="I9489" s="31"/>
      <c r="J9489" s="84"/>
      <c r="K9489" s="31"/>
      <c r="L9489" s="31"/>
      <c r="M9489" s="169"/>
      <c r="N9489" s="148"/>
      <c r="O9489" s="106"/>
      <c r="P9489" s="43"/>
      <c r="Q9489" s="31"/>
      <c r="R9489" s="84"/>
      <c r="S9489" s="31"/>
      <c r="T9489" s="31"/>
      <c r="U9489" s="169"/>
      <c r="V9489" s="150"/>
      <c r="W9489" s="342" t="str" cm="1">
        <f t="array" ref="W9489">IF(SUM(LEN(B9489:V9489))=0,"",IF(OR(OR(ISBLANK(F9489),SUM(LEN(C9489),LEN(D9489))=0),AND(NOT(E9489="Unknown"),ISBLANK(J9489)),AND(NOT(O9489="Unknown"),ISBLANK(R9489))),"Missing Information", INDEX(Table15[Entire Service Line Classification], MATCH(SUMIFS(Table15[Unique ID],Table15[System-Owned Portion],E9489,Table15[If Material Anything Other than "Lead" in Column E,Was Material Ever Previously Lead?],G9489,Table15[Customer-Owned Portion],O9489),Table15[Unique ID],0),0)))</f>
        <v/>
      </c>
      <c r="X9489"/>
    </row>
    <row r="9490" spans="2:24" x14ac:dyDescent="0.35">
      <c r="B9490" s="146"/>
      <c r="C9490" s="31"/>
      <c r="D9490" s="31"/>
      <c r="E9490" s="44"/>
      <c r="F9490" s="43"/>
      <c r="G9490" s="84"/>
      <c r="H9490" s="31"/>
      <c r="I9490" s="31"/>
      <c r="J9490" s="84"/>
      <c r="K9490" s="31"/>
      <c r="L9490" s="31"/>
      <c r="M9490" s="169"/>
      <c r="N9490" s="148"/>
      <c r="O9490" s="106"/>
      <c r="P9490" s="43"/>
      <c r="Q9490" s="31"/>
      <c r="R9490" s="84"/>
      <c r="S9490" s="31"/>
      <c r="T9490" s="31"/>
      <c r="U9490" s="169"/>
      <c r="V9490" s="150"/>
      <c r="W9490" s="342" t="str" cm="1">
        <f t="array" ref="W9490">IF(SUM(LEN(B9490:V9490))=0,"",IF(OR(OR(ISBLANK(F9490),SUM(LEN(C9490),LEN(D9490))=0),AND(NOT(E9490="Unknown"),ISBLANK(J9490)),AND(NOT(O9490="Unknown"),ISBLANK(R9490))),"Missing Information", INDEX(Table15[Entire Service Line Classification], MATCH(SUMIFS(Table15[Unique ID],Table15[System-Owned Portion],E9490,Table15[If Material Anything Other than "Lead" in Column E,Was Material Ever Previously Lead?],G9490,Table15[Customer-Owned Portion],O9490),Table15[Unique ID],0),0)))</f>
        <v/>
      </c>
      <c r="X9490"/>
    </row>
    <row r="9491" spans="2:24" x14ac:dyDescent="0.35">
      <c r="B9491" s="146"/>
      <c r="C9491" s="31"/>
      <c r="D9491" s="31"/>
      <c r="E9491" s="44"/>
      <c r="F9491" s="43"/>
      <c r="G9491" s="84"/>
      <c r="H9491" s="31"/>
      <c r="I9491" s="31"/>
      <c r="J9491" s="84"/>
      <c r="K9491" s="31"/>
      <c r="L9491" s="31"/>
      <c r="M9491" s="169"/>
      <c r="N9491" s="148"/>
      <c r="O9491" s="106"/>
      <c r="P9491" s="43"/>
      <c r="Q9491" s="31"/>
      <c r="R9491" s="84"/>
      <c r="S9491" s="31"/>
      <c r="T9491" s="31"/>
      <c r="U9491" s="169"/>
      <c r="V9491" s="150"/>
      <c r="W9491" s="342" t="str" cm="1">
        <f t="array" ref="W9491">IF(SUM(LEN(B9491:V9491))=0,"",IF(OR(OR(ISBLANK(F9491),SUM(LEN(C9491),LEN(D9491))=0),AND(NOT(E9491="Unknown"),ISBLANK(J9491)),AND(NOT(O9491="Unknown"),ISBLANK(R9491))),"Missing Information", INDEX(Table15[Entire Service Line Classification], MATCH(SUMIFS(Table15[Unique ID],Table15[System-Owned Portion],E9491,Table15[If Material Anything Other than "Lead" in Column E,Was Material Ever Previously Lead?],G9491,Table15[Customer-Owned Portion],O9491),Table15[Unique ID],0),0)))</f>
        <v/>
      </c>
      <c r="X9491"/>
    </row>
    <row r="9492" spans="2:24" x14ac:dyDescent="0.35">
      <c r="B9492" s="146"/>
      <c r="C9492" s="31"/>
      <c r="D9492" s="31"/>
      <c r="E9492" s="44"/>
      <c r="F9492" s="43"/>
      <c r="G9492" s="84"/>
      <c r="H9492" s="31"/>
      <c r="I9492" s="31"/>
      <c r="J9492" s="84"/>
      <c r="K9492" s="31"/>
      <c r="L9492" s="31"/>
      <c r="M9492" s="169"/>
      <c r="N9492" s="148"/>
      <c r="O9492" s="106"/>
      <c r="P9492" s="43"/>
      <c r="Q9492" s="31"/>
      <c r="R9492" s="84"/>
      <c r="S9492" s="31"/>
      <c r="T9492" s="31"/>
      <c r="U9492" s="169"/>
      <c r="V9492" s="150"/>
      <c r="W9492" s="342" t="str" cm="1">
        <f t="array" ref="W9492">IF(SUM(LEN(B9492:V9492))=0,"",IF(OR(OR(ISBLANK(F9492),SUM(LEN(C9492),LEN(D9492))=0),AND(NOT(E9492="Unknown"),ISBLANK(J9492)),AND(NOT(O9492="Unknown"),ISBLANK(R9492))),"Missing Information", INDEX(Table15[Entire Service Line Classification], MATCH(SUMIFS(Table15[Unique ID],Table15[System-Owned Portion],E9492,Table15[If Material Anything Other than "Lead" in Column E,Was Material Ever Previously Lead?],G9492,Table15[Customer-Owned Portion],O9492),Table15[Unique ID],0),0)))</f>
        <v/>
      </c>
      <c r="X9492"/>
    </row>
    <row r="9493" spans="2:24" x14ac:dyDescent="0.35">
      <c r="B9493" s="146"/>
      <c r="C9493" s="31"/>
      <c r="D9493" s="31"/>
      <c r="E9493" s="44"/>
      <c r="F9493" s="43"/>
      <c r="G9493" s="84"/>
      <c r="H9493" s="31"/>
      <c r="I9493" s="31"/>
      <c r="J9493" s="84"/>
      <c r="K9493" s="31"/>
      <c r="L9493" s="31"/>
      <c r="M9493" s="169"/>
      <c r="N9493" s="148"/>
      <c r="O9493" s="106"/>
      <c r="P9493" s="43"/>
      <c r="Q9493" s="31"/>
      <c r="R9493" s="84"/>
      <c r="S9493" s="31"/>
      <c r="T9493" s="31"/>
      <c r="U9493" s="169"/>
      <c r="V9493" s="150"/>
      <c r="W9493" s="342" t="str" cm="1">
        <f t="array" ref="W9493">IF(SUM(LEN(B9493:V9493))=0,"",IF(OR(OR(ISBLANK(F9493),SUM(LEN(C9493),LEN(D9493))=0),AND(NOT(E9493="Unknown"),ISBLANK(J9493)),AND(NOT(O9493="Unknown"),ISBLANK(R9493))),"Missing Information", INDEX(Table15[Entire Service Line Classification], MATCH(SUMIFS(Table15[Unique ID],Table15[System-Owned Portion],E9493,Table15[If Material Anything Other than "Lead" in Column E,Was Material Ever Previously Lead?],G9493,Table15[Customer-Owned Portion],O9493),Table15[Unique ID],0),0)))</f>
        <v/>
      </c>
      <c r="X9493"/>
    </row>
    <row r="9494" spans="2:24" x14ac:dyDescent="0.35">
      <c r="B9494" s="146"/>
      <c r="C9494" s="31"/>
      <c r="D9494" s="31"/>
      <c r="E9494" s="44"/>
      <c r="F9494" s="43"/>
      <c r="G9494" s="84"/>
      <c r="H9494" s="31"/>
      <c r="I9494" s="31"/>
      <c r="J9494" s="84"/>
      <c r="K9494" s="31"/>
      <c r="L9494" s="31"/>
      <c r="M9494" s="169"/>
      <c r="N9494" s="148"/>
      <c r="O9494" s="106"/>
      <c r="P9494" s="43"/>
      <c r="Q9494" s="31"/>
      <c r="R9494" s="84"/>
      <c r="S9494" s="31"/>
      <c r="T9494" s="31"/>
      <c r="U9494" s="169"/>
      <c r="V9494" s="150"/>
      <c r="W9494" s="342" t="str" cm="1">
        <f t="array" ref="W9494">IF(SUM(LEN(B9494:V9494))=0,"",IF(OR(OR(ISBLANK(F9494),SUM(LEN(C9494),LEN(D9494))=0),AND(NOT(E9494="Unknown"),ISBLANK(J9494)),AND(NOT(O9494="Unknown"),ISBLANK(R9494))),"Missing Information", INDEX(Table15[Entire Service Line Classification], MATCH(SUMIFS(Table15[Unique ID],Table15[System-Owned Portion],E9494,Table15[If Material Anything Other than "Lead" in Column E,Was Material Ever Previously Lead?],G9494,Table15[Customer-Owned Portion],O9494),Table15[Unique ID],0),0)))</f>
        <v/>
      </c>
      <c r="X9494"/>
    </row>
    <row r="9495" spans="2:24" x14ac:dyDescent="0.35">
      <c r="B9495" s="146"/>
      <c r="C9495" s="31"/>
      <c r="D9495" s="31"/>
      <c r="E9495" s="44"/>
      <c r="F9495" s="43"/>
      <c r="G9495" s="84"/>
      <c r="H9495" s="31"/>
      <c r="I9495" s="31"/>
      <c r="J9495" s="84"/>
      <c r="K9495" s="31"/>
      <c r="L9495" s="31"/>
      <c r="M9495" s="169"/>
      <c r="N9495" s="148"/>
      <c r="O9495" s="106"/>
      <c r="P9495" s="43"/>
      <c r="Q9495" s="31"/>
      <c r="R9495" s="84"/>
      <c r="S9495" s="31"/>
      <c r="T9495" s="31"/>
      <c r="U9495" s="169"/>
      <c r="V9495" s="150"/>
      <c r="W9495" s="342" t="str" cm="1">
        <f t="array" ref="W9495">IF(SUM(LEN(B9495:V9495))=0,"",IF(OR(OR(ISBLANK(F9495),SUM(LEN(C9495),LEN(D9495))=0),AND(NOT(E9495="Unknown"),ISBLANK(J9495)),AND(NOT(O9495="Unknown"),ISBLANK(R9495))),"Missing Information", INDEX(Table15[Entire Service Line Classification], MATCH(SUMIFS(Table15[Unique ID],Table15[System-Owned Portion],E9495,Table15[If Material Anything Other than "Lead" in Column E,Was Material Ever Previously Lead?],G9495,Table15[Customer-Owned Portion],O9495),Table15[Unique ID],0),0)))</f>
        <v/>
      </c>
      <c r="X9495"/>
    </row>
    <row r="9496" spans="2:24" x14ac:dyDescent="0.35">
      <c r="B9496" s="146"/>
      <c r="C9496" s="31"/>
      <c r="D9496" s="31"/>
      <c r="E9496" s="44"/>
      <c r="F9496" s="43"/>
      <c r="G9496" s="84"/>
      <c r="H9496" s="31"/>
      <c r="I9496" s="31"/>
      <c r="J9496" s="84"/>
      <c r="K9496" s="31"/>
      <c r="L9496" s="31"/>
      <c r="M9496" s="169"/>
      <c r="N9496" s="148"/>
      <c r="O9496" s="106"/>
      <c r="P9496" s="43"/>
      <c r="Q9496" s="31"/>
      <c r="R9496" s="84"/>
      <c r="S9496" s="31"/>
      <c r="T9496" s="31"/>
      <c r="U9496" s="169"/>
      <c r="V9496" s="150"/>
      <c r="W9496" s="342" t="str" cm="1">
        <f t="array" ref="W9496">IF(SUM(LEN(B9496:V9496))=0,"",IF(OR(OR(ISBLANK(F9496),SUM(LEN(C9496),LEN(D9496))=0),AND(NOT(E9496="Unknown"),ISBLANK(J9496)),AND(NOT(O9496="Unknown"),ISBLANK(R9496))),"Missing Information", INDEX(Table15[Entire Service Line Classification], MATCH(SUMIFS(Table15[Unique ID],Table15[System-Owned Portion],E9496,Table15[If Material Anything Other than "Lead" in Column E,Was Material Ever Previously Lead?],G9496,Table15[Customer-Owned Portion],O9496),Table15[Unique ID],0),0)))</f>
        <v/>
      </c>
      <c r="X9496"/>
    </row>
    <row r="9497" spans="2:24" x14ac:dyDescent="0.35">
      <c r="B9497" s="146"/>
      <c r="C9497" s="31"/>
      <c r="D9497" s="31"/>
      <c r="E9497" s="44"/>
      <c r="F9497" s="43"/>
      <c r="G9497" s="84"/>
      <c r="H9497" s="31"/>
      <c r="I9497" s="31"/>
      <c r="J9497" s="84"/>
      <c r="K9497" s="31"/>
      <c r="L9497" s="31"/>
      <c r="M9497" s="169"/>
      <c r="N9497" s="148"/>
      <c r="O9497" s="106"/>
      <c r="P9497" s="43"/>
      <c r="Q9497" s="31"/>
      <c r="R9497" s="84"/>
      <c r="S9497" s="31"/>
      <c r="T9497" s="31"/>
      <c r="U9497" s="169"/>
      <c r="V9497" s="150"/>
      <c r="W9497" s="342" t="str" cm="1">
        <f t="array" ref="W9497">IF(SUM(LEN(B9497:V9497))=0,"",IF(OR(OR(ISBLANK(F9497),SUM(LEN(C9497),LEN(D9497))=0),AND(NOT(E9497="Unknown"),ISBLANK(J9497)),AND(NOT(O9497="Unknown"),ISBLANK(R9497))),"Missing Information", INDEX(Table15[Entire Service Line Classification], MATCH(SUMIFS(Table15[Unique ID],Table15[System-Owned Portion],E9497,Table15[If Material Anything Other than "Lead" in Column E,Was Material Ever Previously Lead?],G9497,Table15[Customer-Owned Portion],O9497),Table15[Unique ID],0),0)))</f>
        <v/>
      </c>
      <c r="X9497"/>
    </row>
    <row r="9498" spans="2:24" x14ac:dyDescent="0.35">
      <c r="B9498" s="146"/>
      <c r="C9498" s="31"/>
      <c r="D9498" s="31"/>
      <c r="E9498" s="44"/>
      <c r="F9498" s="43"/>
      <c r="G9498" s="84"/>
      <c r="H9498" s="31"/>
      <c r="I9498" s="31"/>
      <c r="J9498" s="84"/>
      <c r="K9498" s="31"/>
      <c r="L9498" s="31"/>
      <c r="M9498" s="169"/>
      <c r="N9498" s="148"/>
      <c r="O9498" s="106"/>
      <c r="P9498" s="43"/>
      <c r="Q9498" s="31"/>
      <c r="R9498" s="84"/>
      <c r="S9498" s="31"/>
      <c r="T9498" s="31"/>
      <c r="U9498" s="169"/>
      <c r="V9498" s="150"/>
      <c r="W9498" s="342" t="str" cm="1">
        <f t="array" ref="W9498">IF(SUM(LEN(B9498:V9498))=0,"",IF(OR(OR(ISBLANK(F9498),SUM(LEN(C9498),LEN(D9498))=0),AND(NOT(E9498="Unknown"),ISBLANK(J9498)),AND(NOT(O9498="Unknown"),ISBLANK(R9498))),"Missing Information", INDEX(Table15[Entire Service Line Classification], MATCH(SUMIFS(Table15[Unique ID],Table15[System-Owned Portion],E9498,Table15[If Material Anything Other than "Lead" in Column E,Was Material Ever Previously Lead?],G9498,Table15[Customer-Owned Portion],O9498),Table15[Unique ID],0),0)))</f>
        <v/>
      </c>
      <c r="X9498"/>
    </row>
    <row r="9499" spans="2:24" x14ac:dyDescent="0.35">
      <c r="B9499" s="146"/>
      <c r="C9499" s="31"/>
      <c r="D9499" s="31"/>
      <c r="E9499" s="44"/>
      <c r="F9499" s="43"/>
      <c r="G9499" s="84"/>
      <c r="H9499" s="31"/>
      <c r="I9499" s="31"/>
      <c r="J9499" s="84"/>
      <c r="K9499" s="31"/>
      <c r="L9499" s="31"/>
      <c r="M9499" s="169"/>
      <c r="N9499" s="148"/>
      <c r="O9499" s="106"/>
      <c r="P9499" s="43"/>
      <c r="Q9499" s="31"/>
      <c r="R9499" s="84"/>
      <c r="S9499" s="31"/>
      <c r="T9499" s="31"/>
      <c r="U9499" s="169"/>
      <c r="V9499" s="150"/>
      <c r="W9499" s="342" t="str" cm="1">
        <f t="array" ref="W9499">IF(SUM(LEN(B9499:V9499))=0,"",IF(OR(OR(ISBLANK(F9499),SUM(LEN(C9499),LEN(D9499))=0),AND(NOT(E9499="Unknown"),ISBLANK(J9499)),AND(NOT(O9499="Unknown"),ISBLANK(R9499))),"Missing Information", INDEX(Table15[Entire Service Line Classification], MATCH(SUMIFS(Table15[Unique ID],Table15[System-Owned Portion],E9499,Table15[If Material Anything Other than "Lead" in Column E,Was Material Ever Previously Lead?],G9499,Table15[Customer-Owned Portion],O9499),Table15[Unique ID],0),0)))</f>
        <v/>
      </c>
      <c r="X9499"/>
    </row>
    <row r="9500" spans="2:24" x14ac:dyDescent="0.35">
      <c r="B9500" s="146"/>
      <c r="C9500" s="31"/>
      <c r="D9500" s="31"/>
      <c r="E9500" s="44"/>
      <c r="F9500" s="43"/>
      <c r="G9500" s="84"/>
      <c r="H9500" s="31"/>
      <c r="I9500" s="31"/>
      <c r="J9500" s="84"/>
      <c r="K9500" s="31"/>
      <c r="L9500" s="31"/>
      <c r="M9500" s="169"/>
      <c r="N9500" s="148"/>
      <c r="O9500" s="106"/>
      <c r="P9500" s="43"/>
      <c r="Q9500" s="31"/>
      <c r="R9500" s="84"/>
      <c r="S9500" s="31"/>
      <c r="T9500" s="31"/>
      <c r="U9500" s="169"/>
      <c r="V9500" s="150"/>
      <c r="W9500" s="342" t="str" cm="1">
        <f t="array" ref="W9500">IF(SUM(LEN(B9500:V9500))=0,"",IF(OR(OR(ISBLANK(F9500),SUM(LEN(C9500),LEN(D9500))=0),AND(NOT(E9500="Unknown"),ISBLANK(J9500)),AND(NOT(O9500="Unknown"),ISBLANK(R9500))),"Missing Information", INDEX(Table15[Entire Service Line Classification], MATCH(SUMIFS(Table15[Unique ID],Table15[System-Owned Portion],E9500,Table15[If Material Anything Other than "Lead" in Column E,Was Material Ever Previously Lead?],G9500,Table15[Customer-Owned Portion],O9500),Table15[Unique ID],0),0)))</f>
        <v/>
      </c>
      <c r="X9500"/>
    </row>
    <row r="9501" spans="2:24" x14ac:dyDescent="0.35">
      <c r="B9501" s="146"/>
      <c r="C9501" s="31"/>
      <c r="D9501" s="31"/>
      <c r="E9501" s="44"/>
      <c r="F9501" s="43"/>
      <c r="G9501" s="84"/>
      <c r="H9501" s="31"/>
      <c r="I9501" s="31"/>
      <c r="J9501" s="84"/>
      <c r="K9501" s="31"/>
      <c r="L9501" s="31"/>
      <c r="M9501" s="169"/>
      <c r="N9501" s="148"/>
      <c r="O9501" s="106"/>
      <c r="P9501" s="43"/>
      <c r="Q9501" s="31"/>
      <c r="R9501" s="84"/>
      <c r="S9501" s="31"/>
      <c r="T9501" s="31"/>
      <c r="U9501" s="169"/>
      <c r="V9501" s="150"/>
      <c r="W9501" s="342" t="str" cm="1">
        <f t="array" ref="W9501">IF(SUM(LEN(B9501:V9501))=0,"",IF(OR(OR(ISBLANK(F9501),SUM(LEN(C9501),LEN(D9501))=0),AND(NOT(E9501="Unknown"),ISBLANK(J9501)),AND(NOT(O9501="Unknown"),ISBLANK(R9501))),"Missing Information", INDEX(Table15[Entire Service Line Classification], MATCH(SUMIFS(Table15[Unique ID],Table15[System-Owned Portion],E9501,Table15[If Material Anything Other than "Lead" in Column E,Was Material Ever Previously Lead?],G9501,Table15[Customer-Owned Portion],O9501),Table15[Unique ID],0),0)))</f>
        <v/>
      </c>
      <c r="X9501"/>
    </row>
    <row r="9502" spans="2:24" x14ac:dyDescent="0.35">
      <c r="B9502" s="146"/>
      <c r="C9502" s="31"/>
      <c r="D9502" s="31"/>
      <c r="E9502" s="44"/>
      <c r="F9502" s="43"/>
      <c r="G9502" s="84"/>
      <c r="H9502" s="31"/>
      <c r="I9502" s="31"/>
      <c r="J9502" s="84"/>
      <c r="K9502" s="31"/>
      <c r="L9502" s="31"/>
      <c r="M9502" s="169"/>
      <c r="N9502" s="148"/>
      <c r="O9502" s="106"/>
      <c r="P9502" s="43"/>
      <c r="Q9502" s="31"/>
      <c r="R9502" s="84"/>
      <c r="S9502" s="31"/>
      <c r="T9502" s="31"/>
      <c r="U9502" s="169"/>
      <c r="V9502" s="150"/>
      <c r="W9502" s="342" t="str" cm="1">
        <f t="array" ref="W9502">IF(SUM(LEN(B9502:V9502))=0,"",IF(OR(OR(ISBLANK(F9502),SUM(LEN(C9502),LEN(D9502))=0),AND(NOT(E9502="Unknown"),ISBLANK(J9502)),AND(NOT(O9502="Unknown"),ISBLANK(R9502))),"Missing Information", INDEX(Table15[Entire Service Line Classification], MATCH(SUMIFS(Table15[Unique ID],Table15[System-Owned Portion],E9502,Table15[If Material Anything Other than "Lead" in Column E,Was Material Ever Previously Lead?],G9502,Table15[Customer-Owned Portion],O9502),Table15[Unique ID],0),0)))</f>
        <v/>
      </c>
      <c r="X9502"/>
    </row>
    <row r="9503" spans="2:24" x14ac:dyDescent="0.35">
      <c r="B9503" s="146"/>
      <c r="C9503" s="31"/>
      <c r="D9503" s="31"/>
      <c r="E9503" s="44"/>
      <c r="F9503" s="43"/>
      <c r="G9503" s="84"/>
      <c r="H9503" s="31"/>
      <c r="I9503" s="31"/>
      <c r="J9503" s="84"/>
      <c r="K9503" s="31"/>
      <c r="L9503" s="31"/>
      <c r="M9503" s="169"/>
      <c r="N9503" s="148"/>
      <c r="O9503" s="106"/>
      <c r="P9503" s="43"/>
      <c r="Q9503" s="31"/>
      <c r="R9503" s="84"/>
      <c r="S9503" s="31"/>
      <c r="T9503" s="31"/>
      <c r="U9503" s="169"/>
      <c r="V9503" s="150"/>
      <c r="W9503" s="342" t="str" cm="1">
        <f t="array" ref="W9503">IF(SUM(LEN(B9503:V9503))=0,"",IF(OR(OR(ISBLANK(F9503),SUM(LEN(C9503),LEN(D9503))=0),AND(NOT(E9503="Unknown"),ISBLANK(J9503)),AND(NOT(O9503="Unknown"),ISBLANK(R9503))),"Missing Information", INDEX(Table15[Entire Service Line Classification], MATCH(SUMIFS(Table15[Unique ID],Table15[System-Owned Portion],E9503,Table15[If Material Anything Other than "Lead" in Column E,Was Material Ever Previously Lead?],G9503,Table15[Customer-Owned Portion],O9503),Table15[Unique ID],0),0)))</f>
        <v/>
      </c>
      <c r="X9503"/>
    </row>
    <row r="9504" spans="2:24" x14ac:dyDescent="0.35">
      <c r="B9504" s="146"/>
      <c r="C9504" s="31"/>
      <c r="D9504" s="31"/>
      <c r="E9504" s="44"/>
      <c r="F9504" s="43"/>
      <c r="G9504" s="84"/>
      <c r="H9504" s="31"/>
      <c r="I9504" s="31"/>
      <c r="J9504" s="84"/>
      <c r="K9504" s="31"/>
      <c r="L9504" s="31"/>
      <c r="M9504" s="169"/>
      <c r="N9504" s="148"/>
      <c r="O9504" s="106"/>
      <c r="P9504" s="43"/>
      <c r="Q9504" s="31"/>
      <c r="R9504" s="84"/>
      <c r="S9504" s="31"/>
      <c r="T9504" s="31"/>
      <c r="U9504" s="169"/>
      <c r="V9504" s="150"/>
      <c r="W9504" s="342" t="str" cm="1">
        <f t="array" ref="W9504">IF(SUM(LEN(B9504:V9504))=0,"",IF(OR(OR(ISBLANK(F9504),SUM(LEN(C9504),LEN(D9504))=0),AND(NOT(E9504="Unknown"),ISBLANK(J9504)),AND(NOT(O9504="Unknown"),ISBLANK(R9504))),"Missing Information", INDEX(Table15[Entire Service Line Classification], MATCH(SUMIFS(Table15[Unique ID],Table15[System-Owned Portion],E9504,Table15[If Material Anything Other than "Lead" in Column E,Was Material Ever Previously Lead?],G9504,Table15[Customer-Owned Portion],O9504),Table15[Unique ID],0),0)))</f>
        <v/>
      </c>
      <c r="X9504"/>
    </row>
    <row r="9505" spans="2:24" x14ac:dyDescent="0.35">
      <c r="B9505" s="146"/>
      <c r="C9505" s="31"/>
      <c r="D9505" s="31"/>
      <c r="E9505" s="44"/>
      <c r="F9505" s="43"/>
      <c r="G9505" s="84"/>
      <c r="H9505" s="31"/>
      <c r="I9505" s="31"/>
      <c r="J9505" s="84"/>
      <c r="K9505" s="31"/>
      <c r="L9505" s="31"/>
      <c r="M9505" s="169"/>
      <c r="N9505" s="148"/>
      <c r="O9505" s="106"/>
      <c r="P9505" s="43"/>
      <c r="Q9505" s="31"/>
      <c r="R9505" s="84"/>
      <c r="S9505" s="31"/>
      <c r="T9505" s="31"/>
      <c r="U9505" s="169"/>
      <c r="V9505" s="150"/>
      <c r="W9505" s="342" t="str" cm="1">
        <f t="array" ref="W9505">IF(SUM(LEN(B9505:V9505))=0,"",IF(OR(OR(ISBLANK(F9505),SUM(LEN(C9505),LEN(D9505))=0),AND(NOT(E9505="Unknown"),ISBLANK(J9505)),AND(NOT(O9505="Unknown"),ISBLANK(R9505))),"Missing Information", INDEX(Table15[Entire Service Line Classification], MATCH(SUMIFS(Table15[Unique ID],Table15[System-Owned Portion],E9505,Table15[If Material Anything Other than "Lead" in Column E,Was Material Ever Previously Lead?],G9505,Table15[Customer-Owned Portion],O9505),Table15[Unique ID],0),0)))</f>
        <v/>
      </c>
      <c r="X9505"/>
    </row>
    <row r="9506" spans="2:24" x14ac:dyDescent="0.35">
      <c r="B9506" s="146"/>
      <c r="C9506" s="31"/>
      <c r="D9506" s="31"/>
      <c r="E9506" s="44"/>
      <c r="F9506" s="43"/>
      <c r="G9506" s="84"/>
      <c r="H9506" s="31"/>
      <c r="I9506" s="31"/>
      <c r="J9506" s="84"/>
      <c r="K9506" s="31"/>
      <c r="L9506" s="31"/>
      <c r="M9506" s="169"/>
      <c r="N9506" s="148"/>
      <c r="O9506" s="106"/>
      <c r="P9506" s="43"/>
      <c r="Q9506" s="31"/>
      <c r="R9506" s="84"/>
      <c r="S9506" s="31"/>
      <c r="T9506" s="31"/>
      <c r="U9506" s="169"/>
      <c r="V9506" s="150"/>
      <c r="W9506" s="342" t="str" cm="1">
        <f t="array" ref="W9506">IF(SUM(LEN(B9506:V9506))=0,"",IF(OR(OR(ISBLANK(F9506),SUM(LEN(C9506),LEN(D9506))=0),AND(NOT(E9506="Unknown"),ISBLANK(J9506)),AND(NOT(O9506="Unknown"),ISBLANK(R9506))),"Missing Information", INDEX(Table15[Entire Service Line Classification], MATCH(SUMIFS(Table15[Unique ID],Table15[System-Owned Portion],E9506,Table15[If Material Anything Other than "Lead" in Column E,Was Material Ever Previously Lead?],G9506,Table15[Customer-Owned Portion],O9506),Table15[Unique ID],0),0)))</f>
        <v/>
      </c>
      <c r="X9506"/>
    </row>
    <row r="9507" spans="2:24" x14ac:dyDescent="0.35">
      <c r="B9507" s="146"/>
      <c r="C9507" s="31"/>
      <c r="D9507" s="31"/>
      <c r="E9507" s="44"/>
      <c r="F9507" s="43"/>
      <c r="G9507" s="84"/>
      <c r="H9507" s="31"/>
      <c r="I9507" s="31"/>
      <c r="J9507" s="84"/>
      <c r="K9507" s="31"/>
      <c r="L9507" s="31"/>
      <c r="M9507" s="169"/>
      <c r="N9507" s="148"/>
      <c r="O9507" s="106"/>
      <c r="P9507" s="43"/>
      <c r="Q9507" s="31"/>
      <c r="R9507" s="84"/>
      <c r="S9507" s="31"/>
      <c r="T9507" s="31"/>
      <c r="U9507" s="169"/>
      <c r="V9507" s="150"/>
      <c r="W9507" s="342" t="str" cm="1">
        <f t="array" ref="W9507">IF(SUM(LEN(B9507:V9507))=0,"",IF(OR(OR(ISBLANK(F9507),SUM(LEN(C9507),LEN(D9507))=0),AND(NOT(E9507="Unknown"),ISBLANK(J9507)),AND(NOT(O9507="Unknown"),ISBLANK(R9507))),"Missing Information", INDEX(Table15[Entire Service Line Classification], MATCH(SUMIFS(Table15[Unique ID],Table15[System-Owned Portion],E9507,Table15[If Material Anything Other than "Lead" in Column E,Was Material Ever Previously Lead?],G9507,Table15[Customer-Owned Portion],O9507),Table15[Unique ID],0),0)))</f>
        <v/>
      </c>
      <c r="X9507"/>
    </row>
    <row r="9508" spans="2:24" x14ac:dyDescent="0.35">
      <c r="B9508" s="146"/>
      <c r="C9508" s="31"/>
      <c r="D9508" s="31"/>
      <c r="E9508" s="44"/>
      <c r="F9508" s="43"/>
      <c r="G9508" s="84"/>
      <c r="H9508" s="31"/>
      <c r="I9508" s="31"/>
      <c r="J9508" s="84"/>
      <c r="K9508" s="31"/>
      <c r="L9508" s="31"/>
      <c r="M9508" s="169"/>
      <c r="N9508" s="148"/>
      <c r="O9508" s="106"/>
      <c r="P9508" s="43"/>
      <c r="Q9508" s="31"/>
      <c r="R9508" s="84"/>
      <c r="S9508" s="31"/>
      <c r="T9508" s="31"/>
      <c r="U9508" s="169"/>
      <c r="V9508" s="150"/>
      <c r="W9508" s="342" t="str" cm="1">
        <f t="array" ref="W9508">IF(SUM(LEN(B9508:V9508))=0,"",IF(OR(OR(ISBLANK(F9508),SUM(LEN(C9508),LEN(D9508))=0),AND(NOT(E9508="Unknown"),ISBLANK(J9508)),AND(NOT(O9508="Unknown"),ISBLANK(R9508))),"Missing Information", INDEX(Table15[Entire Service Line Classification], MATCH(SUMIFS(Table15[Unique ID],Table15[System-Owned Portion],E9508,Table15[If Material Anything Other than "Lead" in Column E,Was Material Ever Previously Lead?],G9508,Table15[Customer-Owned Portion],O9508),Table15[Unique ID],0),0)))</f>
        <v/>
      </c>
      <c r="X9508"/>
    </row>
    <row r="9509" spans="2:24" x14ac:dyDescent="0.35">
      <c r="B9509" s="146"/>
      <c r="C9509" s="31"/>
      <c r="D9509" s="31"/>
      <c r="E9509" s="44"/>
      <c r="F9509" s="43"/>
      <c r="G9509" s="84"/>
      <c r="H9509" s="31"/>
      <c r="I9509" s="31"/>
      <c r="J9509" s="84"/>
      <c r="K9509" s="31"/>
      <c r="L9509" s="31"/>
      <c r="M9509" s="169"/>
      <c r="N9509" s="148"/>
      <c r="O9509" s="106"/>
      <c r="P9509" s="43"/>
      <c r="Q9509" s="31"/>
      <c r="R9509" s="84"/>
      <c r="S9509" s="31"/>
      <c r="T9509" s="31"/>
      <c r="U9509" s="169"/>
      <c r="V9509" s="150"/>
      <c r="W9509" s="342" t="str" cm="1">
        <f t="array" ref="W9509">IF(SUM(LEN(B9509:V9509))=0,"",IF(OR(OR(ISBLANK(F9509),SUM(LEN(C9509),LEN(D9509))=0),AND(NOT(E9509="Unknown"),ISBLANK(J9509)),AND(NOT(O9509="Unknown"),ISBLANK(R9509))),"Missing Information", INDEX(Table15[Entire Service Line Classification], MATCH(SUMIFS(Table15[Unique ID],Table15[System-Owned Portion],E9509,Table15[If Material Anything Other than "Lead" in Column E,Was Material Ever Previously Lead?],G9509,Table15[Customer-Owned Portion],O9509),Table15[Unique ID],0),0)))</f>
        <v/>
      </c>
      <c r="X9509"/>
    </row>
    <row r="9510" spans="2:24" x14ac:dyDescent="0.35">
      <c r="B9510" s="146"/>
      <c r="C9510" s="31"/>
      <c r="D9510" s="31"/>
      <c r="E9510" s="44"/>
      <c r="F9510" s="43"/>
      <c r="G9510" s="84"/>
      <c r="H9510" s="31"/>
      <c r="I9510" s="31"/>
      <c r="J9510" s="84"/>
      <c r="K9510" s="31"/>
      <c r="L9510" s="31"/>
      <c r="M9510" s="169"/>
      <c r="N9510" s="148"/>
      <c r="O9510" s="106"/>
      <c r="P9510" s="43"/>
      <c r="Q9510" s="31"/>
      <c r="R9510" s="84"/>
      <c r="S9510" s="31"/>
      <c r="T9510" s="31"/>
      <c r="U9510" s="169"/>
      <c r="V9510" s="150"/>
      <c r="W9510" s="342" t="str" cm="1">
        <f t="array" ref="W9510">IF(SUM(LEN(B9510:V9510))=0,"",IF(OR(OR(ISBLANK(F9510),SUM(LEN(C9510),LEN(D9510))=0),AND(NOT(E9510="Unknown"),ISBLANK(J9510)),AND(NOT(O9510="Unknown"),ISBLANK(R9510))),"Missing Information", INDEX(Table15[Entire Service Line Classification], MATCH(SUMIFS(Table15[Unique ID],Table15[System-Owned Portion],E9510,Table15[If Material Anything Other than "Lead" in Column E,Was Material Ever Previously Lead?],G9510,Table15[Customer-Owned Portion],O9510),Table15[Unique ID],0),0)))</f>
        <v/>
      </c>
      <c r="X9510"/>
    </row>
    <row r="9511" spans="2:24" x14ac:dyDescent="0.35">
      <c r="B9511" s="146"/>
      <c r="C9511" s="31"/>
      <c r="D9511" s="31"/>
      <c r="E9511" s="44"/>
      <c r="F9511" s="43"/>
      <c r="G9511" s="84"/>
      <c r="H9511" s="31"/>
      <c r="I9511" s="31"/>
      <c r="J9511" s="84"/>
      <c r="K9511" s="31"/>
      <c r="L9511" s="31"/>
      <c r="M9511" s="169"/>
      <c r="N9511" s="148"/>
      <c r="O9511" s="106"/>
      <c r="P9511" s="43"/>
      <c r="Q9511" s="31"/>
      <c r="R9511" s="84"/>
      <c r="S9511" s="31"/>
      <c r="T9511" s="31"/>
      <c r="U9511" s="169"/>
      <c r="V9511" s="150"/>
      <c r="W9511" s="342" t="str" cm="1">
        <f t="array" ref="W9511">IF(SUM(LEN(B9511:V9511))=0,"",IF(OR(OR(ISBLANK(F9511),SUM(LEN(C9511),LEN(D9511))=0),AND(NOT(E9511="Unknown"),ISBLANK(J9511)),AND(NOT(O9511="Unknown"),ISBLANK(R9511))),"Missing Information", INDEX(Table15[Entire Service Line Classification], MATCH(SUMIFS(Table15[Unique ID],Table15[System-Owned Portion],E9511,Table15[If Material Anything Other than "Lead" in Column E,Was Material Ever Previously Lead?],G9511,Table15[Customer-Owned Portion],O9511),Table15[Unique ID],0),0)))</f>
        <v/>
      </c>
      <c r="X9511"/>
    </row>
    <row r="9512" spans="2:24" x14ac:dyDescent="0.35">
      <c r="B9512" s="146"/>
      <c r="C9512" s="31"/>
      <c r="D9512" s="31"/>
      <c r="E9512" s="44"/>
      <c r="F9512" s="43"/>
      <c r="G9512" s="84"/>
      <c r="H9512" s="31"/>
      <c r="I9512" s="31"/>
      <c r="J9512" s="84"/>
      <c r="K9512" s="31"/>
      <c r="L9512" s="31"/>
      <c r="M9512" s="169"/>
      <c r="N9512" s="148"/>
      <c r="O9512" s="106"/>
      <c r="P9512" s="43"/>
      <c r="Q9512" s="31"/>
      <c r="R9512" s="84"/>
      <c r="S9512" s="31"/>
      <c r="T9512" s="31"/>
      <c r="U9512" s="169"/>
      <c r="V9512" s="150"/>
      <c r="W9512" s="342" t="str" cm="1">
        <f t="array" ref="W9512">IF(SUM(LEN(B9512:V9512))=0,"",IF(OR(OR(ISBLANK(F9512),SUM(LEN(C9512),LEN(D9512))=0),AND(NOT(E9512="Unknown"),ISBLANK(J9512)),AND(NOT(O9512="Unknown"),ISBLANK(R9512))),"Missing Information", INDEX(Table15[Entire Service Line Classification], MATCH(SUMIFS(Table15[Unique ID],Table15[System-Owned Portion],E9512,Table15[If Material Anything Other than "Lead" in Column E,Was Material Ever Previously Lead?],G9512,Table15[Customer-Owned Portion],O9512),Table15[Unique ID],0),0)))</f>
        <v/>
      </c>
      <c r="X9512"/>
    </row>
    <row r="9513" spans="2:24" x14ac:dyDescent="0.35">
      <c r="B9513" s="146"/>
      <c r="C9513" s="31"/>
      <c r="D9513" s="31"/>
      <c r="E9513" s="44"/>
      <c r="F9513" s="43"/>
      <c r="G9513" s="84"/>
      <c r="H9513" s="31"/>
      <c r="I9513" s="31"/>
      <c r="J9513" s="84"/>
      <c r="K9513" s="31"/>
      <c r="L9513" s="31"/>
      <c r="M9513" s="169"/>
      <c r="N9513" s="148"/>
      <c r="O9513" s="106"/>
      <c r="P9513" s="43"/>
      <c r="Q9513" s="31"/>
      <c r="R9513" s="84"/>
      <c r="S9513" s="31"/>
      <c r="T9513" s="31"/>
      <c r="U9513" s="169"/>
      <c r="V9513" s="150"/>
      <c r="W9513" s="342" t="str" cm="1">
        <f t="array" ref="W9513">IF(SUM(LEN(B9513:V9513))=0,"",IF(OR(OR(ISBLANK(F9513),SUM(LEN(C9513),LEN(D9513))=0),AND(NOT(E9513="Unknown"),ISBLANK(J9513)),AND(NOT(O9513="Unknown"),ISBLANK(R9513))),"Missing Information", INDEX(Table15[Entire Service Line Classification], MATCH(SUMIFS(Table15[Unique ID],Table15[System-Owned Portion],E9513,Table15[If Material Anything Other than "Lead" in Column E,Was Material Ever Previously Lead?],G9513,Table15[Customer-Owned Portion],O9513),Table15[Unique ID],0),0)))</f>
        <v/>
      </c>
      <c r="X9513"/>
    </row>
    <row r="9514" spans="2:24" x14ac:dyDescent="0.35">
      <c r="B9514" s="146"/>
      <c r="C9514" s="31"/>
      <c r="D9514" s="31"/>
      <c r="E9514" s="44"/>
      <c r="F9514" s="43"/>
      <c r="G9514" s="84"/>
      <c r="H9514" s="31"/>
      <c r="I9514" s="31"/>
      <c r="J9514" s="84"/>
      <c r="K9514" s="31"/>
      <c r="L9514" s="31"/>
      <c r="M9514" s="169"/>
      <c r="N9514" s="148"/>
      <c r="O9514" s="106"/>
      <c r="P9514" s="43"/>
      <c r="Q9514" s="31"/>
      <c r="R9514" s="84"/>
      <c r="S9514" s="31"/>
      <c r="T9514" s="31"/>
      <c r="U9514" s="169"/>
      <c r="V9514" s="150"/>
      <c r="W9514" s="342" t="str" cm="1">
        <f t="array" ref="W9514">IF(SUM(LEN(B9514:V9514))=0,"",IF(OR(OR(ISBLANK(F9514),SUM(LEN(C9514),LEN(D9514))=0),AND(NOT(E9514="Unknown"),ISBLANK(J9514)),AND(NOT(O9514="Unknown"),ISBLANK(R9514))),"Missing Information", INDEX(Table15[Entire Service Line Classification], MATCH(SUMIFS(Table15[Unique ID],Table15[System-Owned Portion],E9514,Table15[If Material Anything Other than "Lead" in Column E,Was Material Ever Previously Lead?],G9514,Table15[Customer-Owned Portion],O9514),Table15[Unique ID],0),0)))</f>
        <v/>
      </c>
      <c r="X9514"/>
    </row>
    <row r="9515" spans="2:24" x14ac:dyDescent="0.35">
      <c r="B9515" s="146"/>
      <c r="C9515" s="31"/>
      <c r="D9515" s="31"/>
      <c r="E9515" s="44"/>
      <c r="F9515" s="43"/>
      <c r="G9515" s="84"/>
      <c r="H9515" s="31"/>
      <c r="I9515" s="31"/>
      <c r="J9515" s="84"/>
      <c r="K9515" s="31"/>
      <c r="L9515" s="31"/>
      <c r="M9515" s="169"/>
      <c r="N9515" s="148"/>
      <c r="O9515" s="106"/>
      <c r="P9515" s="43"/>
      <c r="Q9515" s="31"/>
      <c r="R9515" s="84"/>
      <c r="S9515" s="31"/>
      <c r="T9515" s="31"/>
      <c r="U9515" s="169"/>
      <c r="V9515" s="150"/>
      <c r="W9515" s="342" t="str" cm="1">
        <f t="array" ref="W9515">IF(SUM(LEN(B9515:V9515))=0,"",IF(OR(OR(ISBLANK(F9515),SUM(LEN(C9515),LEN(D9515))=0),AND(NOT(E9515="Unknown"),ISBLANK(J9515)),AND(NOT(O9515="Unknown"),ISBLANK(R9515))),"Missing Information", INDEX(Table15[Entire Service Line Classification], MATCH(SUMIFS(Table15[Unique ID],Table15[System-Owned Portion],E9515,Table15[If Material Anything Other than "Lead" in Column E,Was Material Ever Previously Lead?],G9515,Table15[Customer-Owned Portion],O9515),Table15[Unique ID],0),0)))</f>
        <v/>
      </c>
      <c r="X9515"/>
    </row>
    <row r="9516" spans="2:24" x14ac:dyDescent="0.35">
      <c r="B9516" s="146"/>
      <c r="C9516" s="31"/>
      <c r="D9516" s="31"/>
      <c r="E9516" s="44"/>
      <c r="F9516" s="43"/>
      <c r="G9516" s="84"/>
      <c r="H9516" s="31"/>
      <c r="I9516" s="31"/>
      <c r="J9516" s="84"/>
      <c r="K9516" s="31"/>
      <c r="L9516" s="31"/>
      <c r="M9516" s="169"/>
      <c r="N9516" s="148"/>
      <c r="O9516" s="106"/>
      <c r="P9516" s="43"/>
      <c r="Q9516" s="31"/>
      <c r="R9516" s="84"/>
      <c r="S9516" s="31"/>
      <c r="T9516" s="31"/>
      <c r="U9516" s="169"/>
      <c r="V9516" s="150"/>
      <c r="W9516" s="342" t="str" cm="1">
        <f t="array" ref="W9516">IF(SUM(LEN(B9516:V9516))=0,"",IF(OR(OR(ISBLANK(F9516),SUM(LEN(C9516),LEN(D9516))=0),AND(NOT(E9516="Unknown"),ISBLANK(J9516)),AND(NOT(O9516="Unknown"),ISBLANK(R9516))),"Missing Information", INDEX(Table15[Entire Service Line Classification], MATCH(SUMIFS(Table15[Unique ID],Table15[System-Owned Portion],E9516,Table15[If Material Anything Other than "Lead" in Column E,Was Material Ever Previously Lead?],G9516,Table15[Customer-Owned Portion],O9516),Table15[Unique ID],0),0)))</f>
        <v/>
      </c>
      <c r="X9516"/>
    </row>
    <row r="9517" spans="2:24" x14ac:dyDescent="0.35">
      <c r="B9517" s="146"/>
      <c r="C9517" s="31"/>
      <c r="D9517" s="31"/>
      <c r="E9517" s="44"/>
      <c r="F9517" s="43"/>
      <c r="G9517" s="84"/>
      <c r="H9517" s="31"/>
      <c r="I9517" s="31"/>
      <c r="J9517" s="84"/>
      <c r="K9517" s="31"/>
      <c r="L9517" s="31"/>
      <c r="M9517" s="169"/>
      <c r="N9517" s="148"/>
      <c r="O9517" s="106"/>
      <c r="P9517" s="43"/>
      <c r="Q9517" s="31"/>
      <c r="R9517" s="84"/>
      <c r="S9517" s="31"/>
      <c r="T9517" s="31"/>
      <c r="U9517" s="169"/>
      <c r="V9517" s="150"/>
      <c r="W9517" s="342" t="str" cm="1">
        <f t="array" ref="W9517">IF(SUM(LEN(B9517:V9517))=0,"",IF(OR(OR(ISBLANK(F9517),SUM(LEN(C9517),LEN(D9517))=0),AND(NOT(E9517="Unknown"),ISBLANK(J9517)),AND(NOT(O9517="Unknown"),ISBLANK(R9517))),"Missing Information", INDEX(Table15[Entire Service Line Classification], MATCH(SUMIFS(Table15[Unique ID],Table15[System-Owned Portion],E9517,Table15[If Material Anything Other than "Lead" in Column E,Was Material Ever Previously Lead?],G9517,Table15[Customer-Owned Portion],O9517),Table15[Unique ID],0),0)))</f>
        <v/>
      </c>
      <c r="X9517"/>
    </row>
    <row r="9518" spans="2:24" x14ac:dyDescent="0.35">
      <c r="B9518" s="146"/>
      <c r="C9518" s="31"/>
      <c r="D9518" s="31"/>
      <c r="E9518" s="44"/>
      <c r="F9518" s="43"/>
      <c r="G9518" s="84"/>
      <c r="H9518" s="31"/>
      <c r="I9518" s="31"/>
      <c r="J9518" s="84"/>
      <c r="K9518" s="31"/>
      <c r="L9518" s="31"/>
      <c r="M9518" s="169"/>
      <c r="N9518" s="148"/>
      <c r="O9518" s="106"/>
      <c r="P9518" s="43"/>
      <c r="Q9518" s="31"/>
      <c r="R9518" s="84"/>
      <c r="S9518" s="31"/>
      <c r="T9518" s="31"/>
      <c r="U9518" s="169"/>
      <c r="V9518" s="150"/>
      <c r="W9518" s="342" t="str" cm="1">
        <f t="array" ref="W9518">IF(SUM(LEN(B9518:V9518))=0,"",IF(OR(OR(ISBLANK(F9518),SUM(LEN(C9518),LEN(D9518))=0),AND(NOT(E9518="Unknown"),ISBLANK(J9518)),AND(NOT(O9518="Unknown"),ISBLANK(R9518))),"Missing Information", INDEX(Table15[Entire Service Line Classification], MATCH(SUMIFS(Table15[Unique ID],Table15[System-Owned Portion],E9518,Table15[If Material Anything Other than "Lead" in Column E,Was Material Ever Previously Lead?],G9518,Table15[Customer-Owned Portion],O9518),Table15[Unique ID],0),0)))</f>
        <v/>
      </c>
      <c r="X9518"/>
    </row>
    <row r="9519" spans="2:24" x14ac:dyDescent="0.35">
      <c r="B9519" s="146"/>
      <c r="C9519" s="31"/>
      <c r="D9519" s="31"/>
      <c r="E9519" s="44"/>
      <c r="F9519" s="43"/>
      <c r="G9519" s="84"/>
      <c r="H9519" s="31"/>
      <c r="I9519" s="31"/>
      <c r="J9519" s="84"/>
      <c r="K9519" s="31"/>
      <c r="L9519" s="31"/>
      <c r="M9519" s="169"/>
      <c r="N9519" s="148"/>
      <c r="O9519" s="106"/>
      <c r="P9519" s="43"/>
      <c r="Q9519" s="31"/>
      <c r="R9519" s="84"/>
      <c r="S9519" s="31"/>
      <c r="T9519" s="31"/>
      <c r="U9519" s="169"/>
      <c r="V9519" s="150"/>
      <c r="W9519" s="342" t="str" cm="1">
        <f t="array" ref="W9519">IF(SUM(LEN(B9519:V9519))=0,"",IF(OR(OR(ISBLANK(F9519),SUM(LEN(C9519),LEN(D9519))=0),AND(NOT(E9519="Unknown"),ISBLANK(J9519)),AND(NOT(O9519="Unknown"),ISBLANK(R9519))),"Missing Information", INDEX(Table15[Entire Service Line Classification], MATCH(SUMIFS(Table15[Unique ID],Table15[System-Owned Portion],E9519,Table15[If Material Anything Other than "Lead" in Column E,Was Material Ever Previously Lead?],G9519,Table15[Customer-Owned Portion],O9519),Table15[Unique ID],0),0)))</f>
        <v/>
      </c>
      <c r="X9519"/>
    </row>
    <row r="9520" spans="2:24" x14ac:dyDescent="0.35">
      <c r="B9520" s="146"/>
      <c r="C9520" s="31"/>
      <c r="D9520" s="31"/>
      <c r="E9520" s="44"/>
      <c r="F9520" s="43"/>
      <c r="G9520" s="84"/>
      <c r="H9520" s="31"/>
      <c r="I9520" s="31"/>
      <c r="J9520" s="84"/>
      <c r="K9520" s="31"/>
      <c r="L9520" s="31"/>
      <c r="M9520" s="169"/>
      <c r="N9520" s="148"/>
      <c r="O9520" s="106"/>
      <c r="P9520" s="43"/>
      <c r="Q9520" s="31"/>
      <c r="R9520" s="84"/>
      <c r="S9520" s="31"/>
      <c r="T9520" s="31"/>
      <c r="U9520" s="169"/>
      <c r="V9520" s="150"/>
      <c r="W9520" s="342" t="str" cm="1">
        <f t="array" ref="W9520">IF(SUM(LEN(B9520:V9520))=0,"",IF(OR(OR(ISBLANK(F9520),SUM(LEN(C9520),LEN(D9520))=0),AND(NOT(E9520="Unknown"),ISBLANK(J9520)),AND(NOT(O9520="Unknown"),ISBLANK(R9520))),"Missing Information", INDEX(Table15[Entire Service Line Classification], MATCH(SUMIFS(Table15[Unique ID],Table15[System-Owned Portion],E9520,Table15[If Material Anything Other than "Lead" in Column E,Was Material Ever Previously Lead?],G9520,Table15[Customer-Owned Portion],O9520),Table15[Unique ID],0),0)))</f>
        <v/>
      </c>
      <c r="X9520"/>
    </row>
    <row r="9521" spans="2:24" x14ac:dyDescent="0.35">
      <c r="B9521" s="146"/>
      <c r="C9521" s="31"/>
      <c r="D9521" s="31"/>
      <c r="E9521" s="44"/>
      <c r="F9521" s="43"/>
      <c r="G9521" s="84"/>
      <c r="H9521" s="31"/>
      <c r="I9521" s="31"/>
      <c r="J9521" s="84"/>
      <c r="K9521" s="31"/>
      <c r="L9521" s="31"/>
      <c r="M9521" s="169"/>
      <c r="N9521" s="148"/>
      <c r="O9521" s="106"/>
      <c r="P9521" s="43"/>
      <c r="Q9521" s="31"/>
      <c r="R9521" s="84"/>
      <c r="S9521" s="31"/>
      <c r="T9521" s="31"/>
      <c r="U9521" s="169"/>
      <c r="V9521" s="150"/>
      <c r="W9521" s="342" t="str" cm="1">
        <f t="array" ref="W9521">IF(SUM(LEN(B9521:V9521))=0,"",IF(OR(OR(ISBLANK(F9521),SUM(LEN(C9521),LEN(D9521))=0),AND(NOT(E9521="Unknown"),ISBLANK(J9521)),AND(NOT(O9521="Unknown"),ISBLANK(R9521))),"Missing Information", INDEX(Table15[Entire Service Line Classification], MATCH(SUMIFS(Table15[Unique ID],Table15[System-Owned Portion],E9521,Table15[If Material Anything Other than "Lead" in Column E,Was Material Ever Previously Lead?],G9521,Table15[Customer-Owned Portion],O9521),Table15[Unique ID],0),0)))</f>
        <v/>
      </c>
      <c r="X9521"/>
    </row>
    <row r="9522" spans="2:24" x14ac:dyDescent="0.35">
      <c r="B9522" s="146"/>
      <c r="C9522" s="31"/>
      <c r="D9522" s="31"/>
      <c r="E9522" s="44"/>
      <c r="F9522" s="43"/>
      <c r="G9522" s="84"/>
      <c r="H9522" s="31"/>
      <c r="I9522" s="31"/>
      <c r="J9522" s="84"/>
      <c r="K9522" s="31"/>
      <c r="L9522" s="31"/>
      <c r="M9522" s="169"/>
      <c r="N9522" s="148"/>
      <c r="O9522" s="106"/>
      <c r="P9522" s="43"/>
      <c r="Q9522" s="31"/>
      <c r="R9522" s="84"/>
      <c r="S9522" s="31"/>
      <c r="T9522" s="31"/>
      <c r="U9522" s="169"/>
      <c r="V9522" s="150"/>
      <c r="W9522" s="342" t="str" cm="1">
        <f t="array" ref="W9522">IF(SUM(LEN(B9522:V9522))=0,"",IF(OR(OR(ISBLANK(F9522),SUM(LEN(C9522),LEN(D9522))=0),AND(NOT(E9522="Unknown"),ISBLANK(J9522)),AND(NOT(O9522="Unknown"),ISBLANK(R9522))),"Missing Information", INDEX(Table15[Entire Service Line Classification], MATCH(SUMIFS(Table15[Unique ID],Table15[System-Owned Portion],E9522,Table15[If Material Anything Other than "Lead" in Column E,Was Material Ever Previously Lead?],G9522,Table15[Customer-Owned Portion],O9522),Table15[Unique ID],0),0)))</f>
        <v/>
      </c>
      <c r="X9522"/>
    </row>
    <row r="9523" spans="2:24" x14ac:dyDescent="0.35">
      <c r="B9523" s="146"/>
      <c r="C9523" s="31"/>
      <c r="D9523" s="31"/>
      <c r="E9523" s="44"/>
      <c r="F9523" s="43"/>
      <c r="G9523" s="84"/>
      <c r="H9523" s="31"/>
      <c r="I9523" s="31"/>
      <c r="J9523" s="84"/>
      <c r="K9523" s="31"/>
      <c r="L9523" s="31"/>
      <c r="M9523" s="169"/>
      <c r="N9523" s="148"/>
      <c r="O9523" s="106"/>
      <c r="P9523" s="43"/>
      <c r="Q9523" s="31"/>
      <c r="R9523" s="84"/>
      <c r="S9523" s="31"/>
      <c r="T9523" s="31"/>
      <c r="U9523" s="169"/>
      <c r="V9523" s="150"/>
      <c r="W9523" s="342" t="str" cm="1">
        <f t="array" ref="W9523">IF(SUM(LEN(B9523:V9523))=0,"",IF(OR(OR(ISBLANK(F9523),SUM(LEN(C9523),LEN(D9523))=0),AND(NOT(E9523="Unknown"),ISBLANK(J9523)),AND(NOT(O9523="Unknown"),ISBLANK(R9523))),"Missing Information", INDEX(Table15[Entire Service Line Classification], MATCH(SUMIFS(Table15[Unique ID],Table15[System-Owned Portion],E9523,Table15[If Material Anything Other than "Lead" in Column E,Was Material Ever Previously Lead?],G9523,Table15[Customer-Owned Portion],O9523),Table15[Unique ID],0),0)))</f>
        <v/>
      </c>
      <c r="X9523"/>
    </row>
    <row r="9524" spans="2:24" x14ac:dyDescent="0.35">
      <c r="B9524" s="146"/>
      <c r="C9524" s="31"/>
      <c r="D9524" s="31"/>
      <c r="E9524" s="44"/>
      <c r="F9524" s="43"/>
      <c r="G9524" s="84"/>
      <c r="H9524" s="31"/>
      <c r="I9524" s="31"/>
      <c r="J9524" s="84"/>
      <c r="K9524" s="31"/>
      <c r="L9524" s="31"/>
      <c r="M9524" s="169"/>
      <c r="N9524" s="148"/>
      <c r="O9524" s="106"/>
      <c r="P9524" s="43"/>
      <c r="Q9524" s="31"/>
      <c r="R9524" s="84"/>
      <c r="S9524" s="31"/>
      <c r="T9524" s="31"/>
      <c r="U9524" s="169"/>
      <c r="V9524" s="150"/>
      <c r="W9524" s="342" t="str" cm="1">
        <f t="array" ref="W9524">IF(SUM(LEN(B9524:V9524))=0,"",IF(OR(OR(ISBLANK(F9524),SUM(LEN(C9524),LEN(D9524))=0),AND(NOT(E9524="Unknown"),ISBLANK(J9524)),AND(NOT(O9524="Unknown"),ISBLANK(R9524))),"Missing Information", INDEX(Table15[Entire Service Line Classification], MATCH(SUMIFS(Table15[Unique ID],Table15[System-Owned Portion],E9524,Table15[If Material Anything Other than "Lead" in Column E,Was Material Ever Previously Lead?],G9524,Table15[Customer-Owned Portion],O9524),Table15[Unique ID],0),0)))</f>
        <v/>
      </c>
      <c r="X9524"/>
    </row>
    <row r="9525" spans="2:24" x14ac:dyDescent="0.35">
      <c r="B9525" s="146"/>
      <c r="C9525" s="31"/>
      <c r="D9525" s="31"/>
      <c r="E9525" s="44"/>
      <c r="F9525" s="43"/>
      <c r="G9525" s="84"/>
      <c r="H9525" s="31"/>
      <c r="I9525" s="31"/>
      <c r="J9525" s="84"/>
      <c r="K9525" s="31"/>
      <c r="L9525" s="31"/>
      <c r="M9525" s="169"/>
      <c r="N9525" s="148"/>
      <c r="O9525" s="106"/>
      <c r="P9525" s="43"/>
      <c r="Q9525" s="31"/>
      <c r="R9525" s="84"/>
      <c r="S9525" s="31"/>
      <c r="T9525" s="31"/>
      <c r="U9525" s="169"/>
      <c r="V9525" s="150"/>
      <c r="W9525" s="342" t="str" cm="1">
        <f t="array" ref="W9525">IF(SUM(LEN(B9525:V9525))=0,"",IF(OR(OR(ISBLANK(F9525),SUM(LEN(C9525),LEN(D9525))=0),AND(NOT(E9525="Unknown"),ISBLANK(J9525)),AND(NOT(O9525="Unknown"),ISBLANK(R9525))),"Missing Information", INDEX(Table15[Entire Service Line Classification], MATCH(SUMIFS(Table15[Unique ID],Table15[System-Owned Portion],E9525,Table15[If Material Anything Other than "Lead" in Column E,Was Material Ever Previously Lead?],G9525,Table15[Customer-Owned Portion],O9525),Table15[Unique ID],0),0)))</f>
        <v/>
      </c>
      <c r="X9525"/>
    </row>
    <row r="9526" spans="2:24" x14ac:dyDescent="0.35">
      <c r="B9526" s="146"/>
      <c r="C9526" s="31"/>
      <c r="D9526" s="31"/>
      <c r="E9526" s="44"/>
      <c r="F9526" s="43"/>
      <c r="G9526" s="84"/>
      <c r="H9526" s="31"/>
      <c r="I9526" s="31"/>
      <c r="J9526" s="84"/>
      <c r="K9526" s="31"/>
      <c r="L9526" s="31"/>
      <c r="M9526" s="169"/>
      <c r="N9526" s="148"/>
      <c r="O9526" s="106"/>
      <c r="P9526" s="43"/>
      <c r="Q9526" s="31"/>
      <c r="R9526" s="84"/>
      <c r="S9526" s="31"/>
      <c r="T9526" s="31"/>
      <c r="U9526" s="169"/>
      <c r="V9526" s="150"/>
      <c r="W9526" s="342" t="str" cm="1">
        <f t="array" ref="W9526">IF(SUM(LEN(B9526:V9526))=0,"",IF(OR(OR(ISBLANK(F9526),SUM(LEN(C9526),LEN(D9526))=0),AND(NOT(E9526="Unknown"),ISBLANK(J9526)),AND(NOT(O9526="Unknown"),ISBLANK(R9526))),"Missing Information", INDEX(Table15[Entire Service Line Classification], MATCH(SUMIFS(Table15[Unique ID],Table15[System-Owned Portion],E9526,Table15[If Material Anything Other than "Lead" in Column E,Was Material Ever Previously Lead?],G9526,Table15[Customer-Owned Portion],O9526),Table15[Unique ID],0),0)))</f>
        <v/>
      </c>
      <c r="X9526"/>
    </row>
    <row r="9527" spans="2:24" x14ac:dyDescent="0.35">
      <c r="B9527" s="146"/>
      <c r="C9527" s="31"/>
      <c r="D9527" s="31"/>
      <c r="E9527" s="44"/>
      <c r="F9527" s="43"/>
      <c r="G9527" s="84"/>
      <c r="H9527" s="31"/>
      <c r="I9527" s="31"/>
      <c r="J9527" s="84"/>
      <c r="K9527" s="31"/>
      <c r="L9527" s="31"/>
      <c r="M9527" s="169"/>
      <c r="N9527" s="148"/>
      <c r="O9527" s="106"/>
      <c r="P9527" s="43"/>
      <c r="Q9527" s="31"/>
      <c r="R9527" s="84"/>
      <c r="S9527" s="31"/>
      <c r="T9527" s="31"/>
      <c r="U9527" s="169"/>
      <c r="V9527" s="150"/>
      <c r="W9527" s="342" t="str" cm="1">
        <f t="array" ref="W9527">IF(SUM(LEN(B9527:V9527))=0,"",IF(OR(OR(ISBLANK(F9527),SUM(LEN(C9527),LEN(D9527))=0),AND(NOT(E9527="Unknown"),ISBLANK(J9527)),AND(NOT(O9527="Unknown"),ISBLANK(R9527))),"Missing Information", INDEX(Table15[Entire Service Line Classification], MATCH(SUMIFS(Table15[Unique ID],Table15[System-Owned Portion],E9527,Table15[If Material Anything Other than "Lead" in Column E,Was Material Ever Previously Lead?],G9527,Table15[Customer-Owned Portion],O9527),Table15[Unique ID],0),0)))</f>
        <v/>
      </c>
      <c r="X9527"/>
    </row>
    <row r="9528" spans="2:24" x14ac:dyDescent="0.35">
      <c r="B9528" s="146"/>
      <c r="C9528" s="31"/>
      <c r="D9528" s="31"/>
      <c r="E9528" s="44"/>
      <c r="F9528" s="43"/>
      <c r="G9528" s="84"/>
      <c r="H9528" s="31"/>
      <c r="I9528" s="31"/>
      <c r="J9528" s="84"/>
      <c r="K9528" s="31"/>
      <c r="L9528" s="31"/>
      <c r="M9528" s="169"/>
      <c r="N9528" s="148"/>
      <c r="O9528" s="106"/>
      <c r="P9528" s="43"/>
      <c r="Q9528" s="31"/>
      <c r="R9528" s="84"/>
      <c r="S9528" s="31"/>
      <c r="T9528" s="31"/>
      <c r="U9528" s="169"/>
      <c r="V9528" s="150"/>
      <c r="W9528" s="342" t="str" cm="1">
        <f t="array" ref="W9528">IF(SUM(LEN(B9528:V9528))=0,"",IF(OR(OR(ISBLANK(F9528),SUM(LEN(C9528),LEN(D9528))=0),AND(NOT(E9528="Unknown"),ISBLANK(J9528)),AND(NOT(O9528="Unknown"),ISBLANK(R9528))),"Missing Information", INDEX(Table15[Entire Service Line Classification], MATCH(SUMIFS(Table15[Unique ID],Table15[System-Owned Portion],E9528,Table15[If Material Anything Other than "Lead" in Column E,Was Material Ever Previously Lead?],G9528,Table15[Customer-Owned Portion],O9528),Table15[Unique ID],0),0)))</f>
        <v/>
      </c>
      <c r="X9528"/>
    </row>
    <row r="9529" spans="2:24" x14ac:dyDescent="0.35">
      <c r="B9529" s="146"/>
      <c r="C9529" s="31"/>
      <c r="D9529" s="31"/>
      <c r="E9529" s="44"/>
      <c r="F9529" s="43"/>
      <c r="G9529" s="84"/>
      <c r="H9529" s="31"/>
      <c r="I9529" s="31"/>
      <c r="J9529" s="84"/>
      <c r="K9529" s="31"/>
      <c r="L9529" s="31"/>
      <c r="M9529" s="169"/>
      <c r="N9529" s="148"/>
      <c r="O9529" s="106"/>
      <c r="P9529" s="43"/>
      <c r="Q9529" s="31"/>
      <c r="R9529" s="84"/>
      <c r="S9529" s="31"/>
      <c r="T9529" s="31"/>
      <c r="U9529" s="169"/>
      <c r="V9529" s="150"/>
      <c r="W9529" s="342" t="str" cm="1">
        <f t="array" ref="W9529">IF(SUM(LEN(B9529:V9529))=0,"",IF(OR(OR(ISBLANK(F9529),SUM(LEN(C9529),LEN(D9529))=0),AND(NOT(E9529="Unknown"),ISBLANK(J9529)),AND(NOT(O9529="Unknown"),ISBLANK(R9529))),"Missing Information", INDEX(Table15[Entire Service Line Classification], MATCH(SUMIFS(Table15[Unique ID],Table15[System-Owned Portion],E9529,Table15[If Material Anything Other than "Lead" in Column E,Was Material Ever Previously Lead?],G9529,Table15[Customer-Owned Portion],O9529),Table15[Unique ID],0),0)))</f>
        <v/>
      </c>
      <c r="X9529"/>
    </row>
    <row r="9530" spans="2:24" x14ac:dyDescent="0.35">
      <c r="B9530" s="146"/>
      <c r="C9530" s="31"/>
      <c r="D9530" s="31"/>
      <c r="E9530" s="44"/>
      <c r="F9530" s="43"/>
      <c r="G9530" s="84"/>
      <c r="H9530" s="31"/>
      <c r="I9530" s="31"/>
      <c r="J9530" s="84"/>
      <c r="K9530" s="31"/>
      <c r="L9530" s="31"/>
      <c r="M9530" s="169"/>
      <c r="N9530" s="148"/>
      <c r="O9530" s="106"/>
      <c r="P9530" s="43"/>
      <c r="Q9530" s="31"/>
      <c r="R9530" s="84"/>
      <c r="S9530" s="31"/>
      <c r="T9530" s="31"/>
      <c r="U9530" s="169"/>
      <c r="V9530" s="150"/>
      <c r="W9530" s="342" t="str" cm="1">
        <f t="array" ref="W9530">IF(SUM(LEN(B9530:V9530))=0,"",IF(OR(OR(ISBLANK(F9530),SUM(LEN(C9530),LEN(D9530))=0),AND(NOT(E9530="Unknown"),ISBLANK(J9530)),AND(NOT(O9530="Unknown"),ISBLANK(R9530))),"Missing Information", INDEX(Table15[Entire Service Line Classification], MATCH(SUMIFS(Table15[Unique ID],Table15[System-Owned Portion],E9530,Table15[If Material Anything Other than "Lead" in Column E,Was Material Ever Previously Lead?],G9530,Table15[Customer-Owned Portion],O9530),Table15[Unique ID],0),0)))</f>
        <v/>
      </c>
      <c r="X9530"/>
    </row>
    <row r="9531" spans="2:24" x14ac:dyDescent="0.35">
      <c r="B9531" s="146"/>
      <c r="C9531" s="31"/>
      <c r="D9531" s="31"/>
      <c r="E9531" s="44"/>
      <c r="F9531" s="43"/>
      <c r="G9531" s="84"/>
      <c r="H9531" s="31"/>
      <c r="I9531" s="31"/>
      <c r="J9531" s="84"/>
      <c r="K9531" s="31"/>
      <c r="L9531" s="31"/>
      <c r="M9531" s="169"/>
      <c r="N9531" s="148"/>
      <c r="O9531" s="106"/>
      <c r="P9531" s="43"/>
      <c r="Q9531" s="31"/>
      <c r="R9531" s="84"/>
      <c r="S9531" s="31"/>
      <c r="T9531" s="31"/>
      <c r="U9531" s="169"/>
      <c r="V9531" s="150"/>
      <c r="W9531" s="342" t="str" cm="1">
        <f t="array" ref="W9531">IF(SUM(LEN(B9531:V9531))=0,"",IF(OR(OR(ISBLANK(F9531),SUM(LEN(C9531),LEN(D9531))=0),AND(NOT(E9531="Unknown"),ISBLANK(J9531)),AND(NOT(O9531="Unknown"),ISBLANK(R9531))),"Missing Information", INDEX(Table15[Entire Service Line Classification], MATCH(SUMIFS(Table15[Unique ID],Table15[System-Owned Portion],E9531,Table15[If Material Anything Other than "Lead" in Column E,Was Material Ever Previously Lead?],G9531,Table15[Customer-Owned Portion],O9531),Table15[Unique ID],0),0)))</f>
        <v/>
      </c>
      <c r="X9531"/>
    </row>
    <row r="9532" spans="2:24" x14ac:dyDescent="0.35">
      <c r="B9532" s="146"/>
      <c r="C9532" s="31"/>
      <c r="D9532" s="31"/>
      <c r="E9532" s="44"/>
      <c r="F9532" s="43"/>
      <c r="G9532" s="84"/>
      <c r="H9532" s="31"/>
      <c r="I9532" s="31"/>
      <c r="J9532" s="84"/>
      <c r="K9532" s="31"/>
      <c r="L9532" s="31"/>
      <c r="M9532" s="169"/>
      <c r="N9532" s="148"/>
      <c r="O9532" s="106"/>
      <c r="P9532" s="43"/>
      <c r="Q9532" s="31"/>
      <c r="R9532" s="84"/>
      <c r="S9532" s="31"/>
      <c r="T9532" s="31"/>
      <c r="U9532" s="169"/>
      <c r="V9532" s="150"/>
      <c r="W9532" s="342" t="str" cm="1">
        <f t="array" ref="W9532">IF(SUM(LEN(B9532:V9532))=0,"",IF(OR(OR(ISBLANK(F9532),SUM(LEN(C9532),LEN(D9532))=0),AND(NOT(E9532="Unknown"),ISBLANK(J9532)),AND(NOT(O9532="Unknown"),ISBLANK(R9532))),"Missing Information", INDEX(Table15[Entire Service Line Classification], MATCH(SUMIFS(Table15[Unique ID],Table15[System-Owned Portion],E9532,Table15[If Material Anything Other than "Lead" in Column E,Was Material Ever Previously Lead?],G9532,Table15[Customer-Owned Portion],O9532),Table15[Unique ID],0),0)))</f>
        <v/>
      </c>
      <c r="X9532"/>
    </row>
    <row r="9533" spans="2:24" x14ac:dyDescent="0.35">
      <c r="B9533" s="146"/>
      <c r="C9533" s="31"/>
      <c r="D9533" s="31"/>
      <c r="E9533" s="44"/>
      <c r="F9533" s="43"/>
      <c r="G9533" s="84"/>
      <c r="H9533" s="31"/>
      <c r="I9533" s="31"/>
      <c r="J9533" s="84"/>
      <c r="K9533" s="31"/>
      <c r="L9533" s="31"/>
      <c r="M9533" s="169"/>
      <c r="N9533" s="148"/>
      <c r="O9533" s="106"/>
      <c r="P9533" s="43"/>
      <c r="Q9533" s="31"/>
      <c r="R9533" s="84"/>
      <c r="S9533" s="31"/>
      <c r="T9533" s="31"/>
      <c r="U9533" s="169"/>
      <c r="V9533" s="150"/>
      <c r="W9533" s="342" t="str" cm="1">
        <f t="array" ref="W9533">IF(SUM(LEN(B9533:V9533))=0,"",IF(OR(OR(ISBLANK(F9533),SUM(LEN(C9533),LEN(D9533))=0),AND(NOT(E9533="Unknown"),ISBLANK(J9533)),AND(NOT(O9533="Unknown"),ISBLANK(R9533))),"Missing Information", INDEX(Table15[Entire Service Line Classification], MATCH(SUMIFS(Table15[Unique ID],Table15[System-Owned Portion],E9533,Table15[If Material Anything Other than "Lead" in Column E,Was Material Ever Previously Lead?],G9533,Table15[Customer-Owned Portion],O9533),Table15[Unique ID],0),0)))</f>
        <v/>
      </c>
      <c r="X9533"/>
    </row>
    <row r="9534" spans="2:24" x14ac:dyDescent="0.35">
      <c r="B9534" s="146"/>
      <c r="C9534" s="31"/>
      <c r="D9534" s="31"/>
      <c r="E9534" s="44"/>
      <c r="F9534" s="43"/>
      <c r="G9534" s="84"/>
      <c r="H9534" s="31"/>
      <c r="I9534" s="31"/>
      <c r="J9534" s="84"/>
      <c r="K9534" s="31"/>
      <c r="L9534" s="31"/>
      <c r="M9534" s="169"/>
      <c r="N9534" s="148"/>
      <c r="O9534" s="106"/>
      <c r="P9534" s="43"/>
      <c r="Q9534" s="31"/>
      <c r="R9534" s="84"/>
      <c r="S9534" s="31"/>
      <c r="T9534" s="31"/>
      <c r="U9534" s="169"/>
      <c r="V9534" s="150"/>
      <c r="W9534" s="342" t="str" cm="1">
        <f t="array" ref="W9534">IF(SUM(LEN(B9534:V9534))=0,"",IF(OR(OR(ISBLANK(F9534),SUM(LEN(C9534),LEN(D9534))=0),AND(NOT(E9534="Unknown"),ISBLANK(J9534)),AND(NOT(O9534="Unknown"),ISBLANK(R9534))),"Missing Information", INDEX(Table15[Entire Service Line Classification], MATCH(SUMIFS(Table15[Unique ID],Table15[System-Owned Portion],E9534,Table15[If Material Anything Other than "Lead" in Column E,Was Material Ever Previously Lead?],G9534,Table15[Customer-Owned Portion],O9534),Table15[Unique ID],0),0)))</f>
        <v/>
      </c>
      <c r="X9534"/>
    </row>
    <row r="9535" spans="2:24" x14ac:dyDescent="0.35">
      <c r="B9535" s="146"/>
      <c r="C9535" s="31"/>
      <c r="D9535" s="31"/>
      <c r="E9535" s="44"/>
      <c r="F9535" s="43"/>
      <c r="G9535" s="84"/>
      <c r="H9535" s="31"/>
      <c r="I9535" s="31"/>
      <c r="J9535" s="84"/>
      <c r="K9535" s="31"/>
      <c r="L9535" s="31"/>
      <c r="M9535" s="169"/>
      <c r="N9535" s="148"/>
      <c r="O9535" s="106"/>
      <c r="P9535" s="43"/>
      <c r="Q9535" s="31"/>
      <c r="R9535" s="84"/>
      <c r="S9535" s="31"/>
      <c r="T9535" s="31"/>
      <c r="U9535" s="169"/>
      <c r="V9535" s="150"/>
      <c r="W9535" s="342" t="str" cm="1">
        <f t="array" ref="W9535">IF(SUM(LEN(B9535:V9535))=0,"",IF(OR(OR(ISBLANK(F9535),SUM(LEN(C9535),LEN(D9535))=0),AND(NOT(E9535="Unknown"),ISBLANK(J9535)),AND(NOT(O9535="Unknown"),ISBLANK(R9535))),"Missing Information", INDEX(Table15[Entire Service Line Classification], MATCH(SUMIFS(Table15[Unique ID],Table15[System-Owned Portion],E9535,Table15[If Material Anything Other than "Lead" in Column E,Was Material Ever Previously Lead?],G9535,Table15[Customer-Owned Portion],O9535),Table15[Unique ID],0),0)))</f>
        <v/>
      </c>
      <c r="X9535"/>
    </row>
    <row r="9536" spans="2:24" x14ac:dyDescent="0.35">
      <c r="B9536" s="146"/>
      <c r="C9536" s="31"/>
      <c r="D9536" s="31"/>
      <c r="E9536" s="44"/>
      <c r="F9536" s="43"/>
      <c r="G9536" s="84"/>
      <c r="H9536" s="31"/>
      <c r="I9536" s="31"/>
      <c r="J9536" s="84"/>
      <c r="K9536" s="31"/>
      <c r="L9536" s="31"/>
      <c r="M9536" s="169"/>
      <c r="N9536" s="148"/>
      <c r="O9536" s="106"/>
      <c r="P9536" s="43"/>
      <c r="Q9536" s="31"/>
      <c r="R9536" s="84"/>
      <c r="S9536" s="31"/>
      <c r="T9536" s="31"/>
      <c r="U9536" s="169"/>
      <c r="V9536" s="150"/>
      <c r="W9536" s="342" t="str" cm="1">
        <f t="array" ref="W9536">IF(SUM(LEN(B9536:V9536))=0,"",IF(OR(OR(ISBLANK(F9536),SUM(LEN(C9536),LEN(D9536))=0),AND(NOT(E9536="Unknown"),ISBLANK(J9536)),AND(NOT(O9536="Unknown"),ISBLANK(R9536))),"Missing Information", INDEX(Table15[Entire Service Line Classification], MATCH(SUMIFS(Table15[Unique ID],Table15[System-Owned Portion],E9536,Table15[If Material Anything Other than "Lead" in Column E,Was Material Ever Previously Lead?],G9536,Table15[Customer-Owned Portion],O9536),Table15[Unique ID],0),0)))</f>
        <v/>
      </c>
      <c r="X9536"/>
    </row>
    <row r="9537" spans="2:24" x14ac:dyDescent="0.35">
      <c r="B9537" s="146"/>
      <c r="C9537" s="31"/>
      <c r="D9537" s="31"/>
      <c r="E9537" s="44"/>
      <c r="F9537" s="43"/>
      <c r="G9537" s="84"/>
      <c r="H9537" s="31"/>
      <c r="I9537" s="31"/>
      <c r="J9537" s="84"/>
      <c r="K9537" s="31"/>
      <c r="L9537" s="31"/>
      <c r="M9537" s="169"/>
      <c r="N9537" s="148"/>
      <c r="O9537" s="106"/>
      <c r="P9537" s="43"/>
      <c r="Q9537" s="31"/>
      <c r="R9537" s="84"/>
      <c r="S9537" s="31"/>
      <c r="T9537" s="31"/>
      <c r="U9537" s="169"/>
      <c r="V9537" s="150"/>
      <c r="W9537" s="342" t="str" cm="1">
        <f t="array" ref="W9537">IF(SUM(LEN(B9537:V9537))=0,"",IF(OR(OR(ISBLANK(F9537),SUM(LEN(C9537),LEN(D9537))=0),AND(NOT(E9537="Unknown"),ISBLANK(J9537)),AND(NOT(O9537="Unknown"),ISBLANK(R9537))),"Missing Information", INDEX(Table15[Entire Service Line Classification], MATCH(SUMIFS(Table15[Unique ID],Table15[System-Owned Portion],E9537,Table15[If Material Anything Other than "Lead" in Column E,Was Material Ever Previously Lead?],G9537,Table15[Customer-Owned Portion],O9537),Table15[Unique ID],0),0)))</f>
        <v/>
      </c>
      <c r="X9537"/>
    </row>
    <row r="9538" spans="2:24" x14ac:dyDescent="0.35">
      <c r="B9538" s="146"/>
      <c r="C9538" s="31"/>
      <c r="D9538" s="31"/>
      <c r="E9538" s="44"/>
      <c r="F9538" s="43"/>
      <c r="G9538" s="84"/>
      <c r="H9538" s="31"/>
      <c r="I9538" s="31"/>
      <c r="J9538" s="84"/>
      <c r="K9538" s="31"/>
      <c r="L9538" s="31"/>
      <c r="M9538" s="169"/>
      <c r="N9538" s="148"/>
      <c r="O9538" s="106"/>
      <c r="P9538" s="43"/>
      <c r="Q9538" s="31"/>
      <c r="R9538" s="84"/>
      <c r="S9538" s="31"/>
      <c r="T9538" s="31"/>
      <c r="U9538" s="169"/>
      <c r="V9538" s="150"/>
      <c r="W9538" s="342" t="str" cm="1">
        <f t="array" ref="W9538">IF(SUM(LEN(B9538:V9538))=0,"",IF(OR(OR(ISBLANK(F9538),SUM(LEN(C9538),LEN(D9538))=0),AND(NOT(E9538="Unknown"),ISBLANK(J9538)),AND(NOT(O9538="Unknown"),ISBLANK(R9538))),"Missing Information", INDEX(Table15[Entire Service Line Classification], MATCH(SUMIFS(Table15[Unique ID],Table15[System-Owned Portion],E9538,Table15[If Material Anything Other than "Lead" in Column E,Was Material Ever Previously Lead?],G9538,Table15[Customer-Owned Portion],O9538),Table15[Unique ID],0),0)))</f>
        <v/>
      </c>
      <c r="X9538"/>
    </row>
    <row r="9539" spans="2:24" x14ac:dyDescent="0.35">
      <c r="B9539" s="146"/>
      <c r="C9539" s="31"/>
      <c r="D9539" s="31"/>
      <c r="E9539" s="44"/>
      <c r="F9539" s="43"/>
      <c r="G9539" s="84"/>
      <c r="H9539" s="31"/>
      <c r="I9539" s="31"/>
      <c r="J9539" s="84"/>
      <c r="K9539" s="31"/>
      <c r="L9539" s="31"/>
      <c r="M9539" s="169"/>
      <c r="N9539" s="148"/>
      <c r="O9539" s="106"/>
      <c r="P9539" s="43"/>
      <c r="Q9539" s="31"/>
      <c r="R9539" s="84"/>
      <c r="S9539" s="31"/>
      <c r="T9539" s="31"/>
      <c r="U9539" s="169"/>
      <c r="V9539" s="150"/>
      <c r="W9539" s="342" t="str" cm="1">
        <f t="array" ref="W9539">IF(SUM(LEN(B9539:V9539))=0,"",IF(OR(OR(ISBLANK(F9539),SUM(LEN(C9539),LEN(D9539))=0),AND(NOT(E9539="Unknown"),ISBLANK(J9539)),AND(NOT(O9539="Unknown"),ISBLANK(R9539))),"Missing Information", INDEX(Table15[Entire Service Line Classification], MATCH(SUMIFS(Table15[Unique ID],Table15[System-Owned Portion],E9539,Table15[If Material Anything Other than "Lead" in Column E,Was Material Ever Previously Lead?],G9539,Table15[Customer-Owned Portion],O9539),Table15[Unique ID],0),0)))</f>
        <v/>
      </c>
      <c r="X9539"/>
    </row>
    <row r="9540" spans="2:24" x14ac:dyDescent="0.35">
      <c r="B9540" s="146"/>
      <c r="C9540" s="31"/>
      <c r="D9540" s="31"/>
      <c r="E9540" s="44"/>
      <c r="F9540" s="43"/>
      <c r="G9540" s="84"/>
      <c r="H9540" s="31"/>
      <c r="I9540" s="31"/>
      <c r="J9540" s="84"/>
      <c r="K9540" s="31"/>
      <c r="L9540" s="31"/>
      <c r="M9540" s="169"/>
      <c r="N9540" s="148"/>
      <c r="O9540" s="106"/>
      <c r="P9540" s="43"/>
      <c r="Q9540" s="31"/>
      <c r="R9540" s="84"/>
      <c r="S9540" s="31"/>
      <c r="T9540" s="31"/>
      <c r="U9540" s="169"/>
      <c r="V9540" s="150"/>
      <c r="W9540" s="342" t="str" cm="1">
        <f t="array" ref="W9540">IF(SUM(LEN(B9540:V9540))=0,"",IF(OR(OR(ISBLANK(F9540),SUM(LEN(C9540),LEN(D9540))=0),AND(NOT(E9540="Unknown"),ISBLANK(J9540)),AND(NOT(O9540="Unknown"),ISBLANK(R9540))),"Missing Information", INDEX(Table15[Entire Service Line Classification], MATCH(SUMIFS(Table15[Unique ID],Table15[System-Owned Portion],E9540,Table15[If Material Anything Other than "Lead" in Column E,Was Material Ever Previously Lead?],G9540,Table15[Customer-Owned Portion],O9540),Table15[Unique ID],0),0)))</f>
        <v/>
      </c>
      <c r="X9540"/>
    </row>
    <row r="9541" spans="2:24" x14ac:dyDescent="0.35">
      <c r="B9541" s="146"/>
      <c r="C9541" s="31"/>
      <c r="D9541" s="31"/>
      <c r="E9541" s="44"/>
      <c r="F9541" s="43"/>
      <c r="G9541" s="84"/>
      <c r="H9541" s="31"/>
      <c r="I9541" s="31"/>
      <c r="J9541" s="84"/>
      <c r="K9541" s="31"/>
      <c r="L9541" s="31"/>
      <c r="M9541" s="169"/>
      <c r="N9541" s="148"/>
      <c r="O9541" s="106"/>
      <c r="P9541" s="43"/>
      <c r="Q9541" s="31"/>
      <c r="R9541" s="84"/>
      <c r="S9541" s="31"/>
      <c r="T9541" s="31"/>
      <c r="U9541" s="169"/>
      <c r="V9541" s="150"/>
      <c r="W9541" s="342" t="str" cm="1">
        <f t="array" ref="W9541">IF(SUM(LEN(B9541:V9541))=0,"",IF(OR(OR(ISBLANK(F9541),SUM(LEN(C9541),LEN(D9541))=0),AND(NOT(E9541="Unknown"),ISBLANK(J9541)),AND(NOT(O9541="Unknown"),ISBLANK(R9541))),"Missing Information", INDEX(Table15[Entire Service Line Classification], MATCH(SUMIFS(Table15[Unique ID],Table15[System-Owned Portion],E9541,Table15[If Material Anything Other than "Lead" in Column E,Was Material Ever Previously Lead?],G9541,Table15[Customer-Owned Portion],O9541),Table15[Unique ID],0),0)))</f>
        <v/>
      </c>
      <c r="X9541"/>
    </row>
    <row r="9542" spans="2:24" x14ac:dyDescent="0.35">
      <c r="B9542" s="146"/>
      <c r="C9542" s="31"/>
      <c r="D9542" s="31"/>
      <c r="E9542" s="44"/>
      <c r="F9542" s="43"/>
      <c r="G9542" s="84"/>
      <c r="H9542" s="31"/>
      <c r="I9542" s="31"/>
      <c r="J9542" s="84"/>
      <c r="K9542" s="31"/>
      <c r="L9542" s="31"/>
      <c r="M9542" s="169"/>
      <c r="N9542" s="148"/>
      <c r="O9542" s="106"/>
      <c r="P9542" s="43"/>
      <c r="Q9542" s="31"/>
      <c r="R9542" s="84"/>
      <c r="S9542" s="31"/>
      <c r="T9542" s="31"/>
      <c r="U9542" s="169"/>
      <c r="V9542" s="150"/>
      <c r="W9542" s="342" t="str" cm="1">
        <f t="array" ref="W9542">IF(SUM(LEN(B9542:V9542))=0,"",IF(OR(OR(ISBLANK(F9542),SUM(LEN(C9542),LEN(D9542))=0),AND(NOT(E9542="Unknown"),ISBLANK(J9542)),AND(NOT(O9542="Unknown"),ISBLANK(R9542))),"Missing Information", INDEX(Table15[Entire Service Line Classification], MATCH(SUMIFS(Table15[Unique ID],Table15[System-Owned Portion],E9542,Table15[If Material Anything Other than "Lead" in Column E,Was Material Ever Previously Lead?],G9542,Table15[Customer-Owned Portion],O9542),Table15[Unique ID],0),0)))</f>
        <v/>
      </c>
      <c r="X9542"/>
    </row>
    <row r="9543" spans="2:24" x14ac:dyDescent="0.35">
      <c r="B9543" s="146"/>
      <c r="C9543" s="31"/>
      <c r="D9543" s="31"/>
      <c r="E9543" s="44"/>
      <c r="F9543" s="43"/>
      <c r="G9543" s="84"/>
      <c r="H9543" s="31"/>
      <c r="I9543" s="31"/>
      <c r="J9543" s="84"/>
      <c r="K9543" s="31"/>
      <c r="L9543" s="31"/>
      <c r="M9543" s="169"/>
      <c r="N9543" s="148"/>
      <c r="O9543" s="106"/>
      <c r="P9543" s="43"/>
      <c r="Q9543" s="31"/>
      <c r="R9543" s="84"/>
      <c r="S9543" s="31"/>
      <c r="T9543" s="31"/>
      <c r="U9543" s="169"/>
      <c r="V9543" s="150"/>
      <c r="W9543" s="342" t="str" cm="1">
        <f t="array" ref="W9543">IF(SUM(LEN(B9543:V9543))=0,"",IF(OR(OR(ISBLANK(F9543),SUM(LEN(C9543),LEN(D9543))=0),AND(NOT(E9543="Unknown"),ISBLANK(J9543)),AND(NOT(O9543="Unknown"),ISBLANK(R9543))),"Missing Information", INDEX(Table15[Entire Service Line Classification], MATCH(SUMIFS(Table15[Unique ID],Table15[System-Owned Portion],E9543,Table15[If Material Anything Other than "Lead" in Column E,Was Material Ever Previously Lead?],G9543,Table15[Customer-Owned Portion],O9543),Table15[Unique ID],0),0)))</f>
        <v/>
      </c>
      <c r="X9543"/>
    </row>
    <row r="9544" spans="2:24" x14ac:dyDescent="0.35">
      <c r="B9544" s="146"/>
      <c r="C9544" s="31"/>
      <c r="D9544" s="31"/>
      <c r="E9544" s="44"/>
      <c r="F9544" s="43"/>
      <c r="G9544" s="84"/>
      <c r="H9544" s="31"/>
      <c r="I9544" s="31"/>
      <c r="J9544" s="84"/>
      <c r="K9544" s="31"/>
      <c r="L9544" s="31"/>
      <c r="M9544" s="169"/>
      <c r="N9544" s="148"/>
      <c r="O9544" s="106"/>
      <c r="P9544" s="43"/>
      <c r="Q9544" s="31"/>
      <c r="R9544" s="84"/>
      <c r="S9544" s="31"/>
      <c r="T9544" s="31"/>
      <c r="U9544" s="169"/>
      <c r="V9544" s="150"/>
      <c r="W9544" s="342" t="str" cm="1">
        <f t="array" ref="W9544">IF(SUM(LEN(B9544:V9544))=0,"",IF(OR(OR(ISBLANK(F9544),SUM(LEN(C9544),LEN(D9544))=0),AND(NOT(E9544="Unknown"),ISBLANK(J9544)),AND(NOT(O9544="Unknown"),ISBLANK(R9544))),"Missing Information", INDEX(Table15[Entire Service Line Classification], MATCH(SUMIFS(Table15[Unique ID],Table15[System-Owned Portion],E9544,Table15[If Material Anything Other than "Lead" in Column E,Was Material Ever Previously Lead?],G9544,Table15[Customer-Owned Portion],O9544),Table15[Unique ID],0),0)))</f>
        <v/>
      </c>
      <c r="X9544"/>
    </row>
    <row r="9545" spans="2:24" x14ac:dyDescent="0.35">
      <c r="B9545" s="146"/>
      <c r="C9545" s="31"/>
      <c r="D9545" s="31"/>
      <c r="E9545" s="44"/>
      <c r="F9545" s="43"/>
      <c r="G9545" s="84"/>
      <c r="H9545" s="31"/>
      <c r="I9545" s="31"/>
      <c r="J9545" s="84"/>
      <c r="K9545" s="31"/>
      <c r="L9545" s="31"/>
      <c r="M9545" s="169"/>
      <c r="N9545" s="148"/>
      <c r="O9545" s="106"/>
      <c r="P9545" s="43"/>
      <c r="Q9545" s="31"/>
      <c r="R9545" s="84"/>
      <c r="S9545" s="31"/>
      <c r="T9545" s="31"/>
      <c r="U9545" s="169"/>
      <c r="V9545" s="150"/>
      <c r="W9545" s="342" t="str" cm="1">
        <f t="array" ref="W9545">IF(SUM(LEN(B9545:V9545))=0,"",IF(OR(OR(ISBLANK(F9545),SUM(LEN(C9545),LEN(D9545))=0),AND(NOT(E9545="Unknown"),ISBLANK(J9545)),AND(NOT(O9545="Unknown"),ISBLANK(R9545))),"Missing Information", INDEX(Table15[Entire Service Line Classification], MATCH(SUMIFS(Table15[Unique ID],Table15[System-Owned Portion],E9545,Table15[If Material Anything Other than "Lead" in Column E,Was Material Ever Previously Lead?],G9545,Table15[Customer-Owned Portion],O9545),Table15[Unique ID],0),0)))</f>
        <v/>
      </c>
      <c r="X9545"/>
    </row>
    <row r="9546" spans="2:24" x14ac:dyDescent="0.35">
      <c r="B9546" s="146"/>
      <c r="C9546" s="31"/>
      <c r="D9546" s="31"/>
      <c r="E9546" s="44"/>
      <c r="F9546" s="43"/>
      <c r="G9546" s="84"/>
      <c r="H9546" s="31"/>
      <c r="I9546" s="31"/>
      <c r="J9546" s="84"/>
      <c r="K9546" s="31"/>
      <c r="L9546" s="31"/>
      <c r="M9546" s="169"/>
      <c r="N9546" s="148"/>
      <c r="O9546" s="106"/>
      <c r="P9546" s="43"/>
      <c r="Q9546" s="31"/>
      <c r="R9546" s="84"/>
      <c r="S9546" s="31"/>
      <c r="T9546" s="31"/>
      <c r="U9546" s="169"/>
      <c r="V9546" s="150"/>
      <c r="W9546" s="342" t="str" cm="1">
        <f t="array" ref="W9546">IF(SUM(LEN(B9546:V9546))=0,"",IF(OR(OR(ISBLANK(F9546),SUM(LEN(C9546),LEN(D9546))=0),AND(NOT(E9546="Unknown"),ISBLANK(J9546)),AND(NOT(O9546="Unknown"),ISBLANK(R9546))),"Missing Information", INDEX(Table15[Entire Service Line Classification], MATCH(SUMIFS(Table15[Unique ID],Table15[System-Owned Portion],E9546,Table15[If Material Anything Other than "Lead" in Column E,Was Material Ever Previously Lead?],G9546,Table15[Customer-Owned Portion],O9546),Table15[Unique ID],0),0)))</f>
        <v/>
      </c>
      <c r="X9546"/>
    </row>
    <row r="9547" spans="2:24" x14ac:dyDescent="0.35">
      <c r="B9547" s="146"/>
      <c r="C9547" s="31"/>
      <c r="D9547" s="31"/>
      <c r="E9547" s="44"/>
      <c r="F9547" s="43"/>
      <c r="G9547" s="84"/>
      <c r="H9547" s="31"/>
      <c r="I9547" s="31"/>
      <c r="J9547" s="84"/>
      <c r="K9547" s="31"/>
      <c r="L9547" s="31"/>
      <c r="M9547" s="169"/>
      <c r="N9547" s="148"/>
      <c r="O9547" s="106"/>
      <c r="P9547" s="43"/>
      <c r="Q9547" s="31"/>
      <c r="R9547" s="84"/>
      <c r="S9547" s="31"/>
      <c r="T9547" s="31"/>
      <c r="U9547" s="169"/>
      <c r="V9547" s="150"/>
      <c r="W9547" s="342" t="str" cm="1">
        <f t="array" ref="W9547">IF(SUM(LEN(B9547:V9547))=0,"",IF(OR(OR(ISBLANK(F9547),SUM(LEN(C9547),LEN(D9547))=0),AND(NOT(E9547="Unknown"),ISBLANK(J9547)),AND(NOT(O9547="Unknown"),ISBLANK(R9547))),"Missing Information", INDEX(Table15[Entire Service Line Classification], MATCH(SUMIFS(Table15[Unique ID],Table15[System-Owned Portion],E9547,Table15[If Material Anything Other than "Lead" in Column E,Was Material Ever Previously Lead?],G9547,Table15[Customer-Owned Portion],O9547),Table15[Unique ID],0),0)))</f>
        <v/>
      </c>
      <c r="X9547"/>
    </row>
    <row r="9548" spans="2:24" x14ac:dyDescent="0.35">
      <c r="B9548" s="146"/>
      <c r="C9548" s="31"/>
      <c r="D9548" s="31"/>
      <c r="E9548" s="44"/>
      <c r="F9548" s="43"/>
      <c r="G9548" s="84"/>
      <c r="H9548" s="31"/>
      <c r="I9548" s="31"/>
      <c r="J9548" s="84"/>
      <c r="K9548" s="31"/>
      <c r="L9548" s="31"/>
      <c r="M9548" s="169"/>
      <c r="N9548" s="148"/>
      <c r="O9548" s="106"/>
      <c r="P9548" s="43"/>
      <c r="Q9548" s="31"/>
      <c r="R9548" s="84"/>
      <c r="S9548" s="31"/>
      <c r="T9548" s="31"/>
      <c r="U9548" s="169"/>
      <c r="V9548" s="150"/>
      <c r="W9548" s="342" t="str" cm="1">
        <f t="array" ref="W9548">IF(SUM(LEN(B9548:V9548))=0,"",IF(OR(OR(ISBLANK(F9548),SUM(LEN(C9548),LEN(D9548))=0),AND(NOT(E9548="Unknown"),ISBLANK(J9548)),AND(NOT(O9548="Unknown"),ISBLANK(R9548))),"Missing Information", INDEX(Table15[Entire Service Line Classification], MATCH(SUMIFS(Table15[Unique ID],Table15[System-Owned Portion],E9548,Table15[If Material Anything Other than "Lead" in Column E,Was Material Ever Previously Lead?],G9548,Table15[Customer-Owned Portion],O9548),Table15[Unique ID],0),0)))</f>
        <v/>
      </c>
      <c r="X9548"/>
    </row>
    <row r="9549" spans="2:24" x14ac:dyDescent="0.35">
      <c r="B9549" s="146"/>
      <c r="C9549" s="31"/>
      <c r="D9549" s="31"/>
      <c r="E9549" s="44"/>
      <c r="F9549" s="43"/>
      <c r="G9549" s="84"/>
      <c r="H9549" s="31"/>
      <c r="I9549" s="31"/>
      <c r="J9549" s="84"/>
      <c r="K9549" s="31"/>
      <c r="L9549" s="31"/>
      <c r="M9549" s="169"/>
      <c r="N9549" s="148"/>
      <c r="O9549" s="106"/>
      <c r="P9549" s="43"/>
      <c r="Q9549" s="31"/>
      <c r="R9549" s="84"/>
      <c r="S9549" s="31"/>
      <c r="T9549" s="31"/>
      <c r="U9549" s="169"/>
      <c r="V9549" s="150"/>
      <c r="W9549" s="342" t="str" cm="1">
        <f t="array" ref="W9549">IF(SUM(LEN(B9549:V9549))=0,"",IF(OR(OR(ISBLANK(F9549),SUM(LEN(C9549),LEN(D9549))=0),AND(NOT(E9549="Unknown"),ISBLANK(J9549)),AND(NOT(O9549="Unknown"),ISBLANK(R9549))),"Missing Information", INDEX(Table15[Entire Service Line Classification], MATCH(SUMIFS(Table15[Unique ID],Table15[System-Owned Portion],E9549,Table15[If Material Anything Other than "Lead" in Column E,Was Material Ever Previously Lead?],G9549,Table15[Customer-Owned Portion],O9549),Table15[Unique ID],0),0)))</f>
        <v/>
      </c>
      <c r="X9549"/>
    </row>
    <row r="9550" spans="2:24" x14ac:dyDescent="0.35">
      <c r="B9550" s="146"/>
      <c r="C9550" s="31"/>
      <c r="D9550" s="31"/>
      <c r="E9550" s="44"/>
      <c r="F9550" s="43"/>
      <c r="G9550" s="84"/>
      <c r="H9550" s="31"/>
      <c r="I9550" s="31"/>
      <c r="J9550" s="84"/>
      <c r="K9550" s="31"/>
      <c r="L9550" s="31"/>
      <c r="M9550" s="169"/>
      <c r="N9550" s="148"/>
      <c r="O9550" s="106"/>
      <c r="P9550" s="43"/>
      <c r="Q9550" s="31"/>
      <c r="R9550" s="84"/>
      <c r="S9550" s="31"/>
      <c r="T9550" s="31"/>
      <c r="U9550" s="169"/>
      <c r="V9550" s="150"/>
      <c r="W9550" s="342" t="str" cm="1">
        <f t="array" ref="W9550">IF(SUM(LEN(B9550:V9550))=0,"",IF(OR(OR(ISBLANK(F9550),SUM(LEN(C9550),LEN(D9550))=0),AND(NOT(E9550="Unknown"),ISBLANK(J9550)),AND(NOT(O9550="Unknown"),ISBLANK(R9550))),"Missing Information", INDEX(Table15[Entire Service Line Classification], MATCH(SUMIFS(Table15[Unique ID],Table15[System-Owned Portion],E9550,Table15[If Material Anything Other than "Lead" in Column E,Was Material Ever Previously Lead?],G9550,Table15[Customer-Owned Portion],O9550),Table15[Unique ID],0),0)))</f>
        <v/>
      </c>
      <c r="X9550"/>
    </row>
    <row r="9551" spans="2:24" x14ac:dyDescent="0.35">
      <c r="B9551" s="146"/>
      <c r="C9551" s="31"/>
      <c r="D9551" s="31"/>
      <c r="E9551" s="44"/>
      <c r="F9551" s="43"/>
      <c r="G9551" s="84"/>
      <c r="H9551" s="31"/>
      <c r="I9551" s="31"/>
      <c r="J9551" s="84"/>
      <c r="K9551" s="31"/>
      <c r="L9551" s="31"/>
      <c r="M9551" s="169"/>
      <c r="N9551" s="148"/>
      <c r="O9551" s="106"/>
      <c r="P9551" s="43"/>
      <c r="Q9551" s="31"/>
      <c r="R9551" s="84"/>
      <c r="S9551" s="31"/>
      <c r="T9551" s="31"/>
      <c r="U9551" s="169"/>
      <c r="V9551" s="150"/>
      <c r="W9551" s="342" t="str" cm="1">
        <f t="array" ref="W9551">IF(SUM(LEN(B9551:V9551))=0,"",IF(OR(OR(ISBLANK(F9551),SUM(LEN(C9551),LEN(D9551))=0),AND(NOT(E9551="Unknown"),ISBLANK(J9551)),AND(NOT(O9551="Unknown"),ISBLANK(R9551))),"Missing Information", INDEX(Table15[Entire Service Line Classification], MATCH(SUMIFS(Table15[Unique ID],Table15[System-Owned Portion],E9551,Table15[If Material Anything Other than "Lead" in Column E,Was Material Ever Previously Lead?],G9551,Table15[Customer-Owned Portion],O9551),Table15[Unique ID],0),0)))</f>
        <v/>
      </c>
      <c r="X9551"/>
    </row>
    <row r="9552" spans="2:24" x14ac:dyDescent="0.35">
      <c r="B9552" s="146"/>
      <c r="C9552" s="31"/>
      <c r="D9552" s="31"/>
      <c r="E9552" s="44"/>
      <c r="F9552" s="43"/>
      <c r="G9552" s="84"/>
      <c r="H9552" s="31"/>
      <c r="I9552" s="31"/>
      <c r="J9552" s="84"/>
      <c r="K9552" s="31"/>
      <c r="L9552" s="31"/>
      <c r="M9552" s="169"/>
      <c r="N9552" s="148"/>
      <c r="O9552" s="106"/>
      <c r="P9552" s="43"/>
      <c r="Q9552" s="31"/>
      <c r="R9552" s="84"/>
      <c r="S9552" s="31"/>
      <c r="T9552" s="31"/>
      <c r="U9552" s="169"/>
      <c r="V9552" s="150"/>
      <c r="W9552" s="342" t="str" cm="1">
        <f t="array" ref="W9552">IF(SUM(LEN(B9552:V9552))=0,"",IF(OR(OR(ISBLANK(F9552),SUM(LEN(C9552),LEN(D9552))=0),AND(NOT(E9552="Unknown"),ISBLANK(J9552)),AND(NOT(O9552="Unknown"),ISBLANK(R9552))),"Missing Information", INDEX(Table15[Entire Service Line Classification], MATCH(SUMIFS(Table15[Unique ID],Table15[System-Owned Portion],E9552,Table15[If Material Anything Other than "Lead" in Column E,Was Material Ever Previously Lead?],G9552,Table15[Customer-Owned Portion],O9552),Table15[Unique ID],0),0)))</f>
        <v/>
      </c>
      <c r="X9552"/>
    </row>
    <row r="9553" spans="2:24" x14ac:dyDescent="0.35">
      <c r="B9553" s="146"/>
      <c r="C9553" s="31"/>
      <c r="D9553" s="31"/>
      <c r="E9553" s="44"/>
      <c r="F9553" s="43"/>
      <c r="G9553" s="84"/>
      <c r="H9553" s="31"/>
      <c r="I9553" s="31"/>
      <c r="J9553" s="84"/>
      <c r="K9553" s="31"/>
      <c r="L9553" s="31"/>
      <c r="M9553" s="169"/>
      <c r="N9553" s="148"/>
      <c r="O9553" s="106"/>
      <c r="P9553" s="43"/>
      <c r="Q9553" s="31"/>
      <c r="R9553" s="84"/>
      <c r="S9553" s="31"/>
      <c r="T9553" s="31"/>
      <c r="U9553" s="169"/>
      <c r="V9553" s="150"/>
      <c r="W9553" s="342" t="str" cm="1">
        <f t="array" ref="W9553">IF(SUM(LEN(B9553:V9553))=0,"",IF(OR(OR(ISBLANK(F9553),SUM(LEN(C9553),LEN(D9553))=0),AND(NOT(E9553="Unknown"),ISBLANK(J9553)),AND(NOT(O9553="Unknown"),ISBLANK(R9553))),"Missing Information", INDEX(Table15[Entire Service Line Classification], MATCH(SUMIFS(Table15[Unique ID],Table15[System-Owned Portion],E9553,Table15[If Material Anything Other than "Lead" in Column E,Was Material Ever Previously Lead?],G9553,Table15[Customer-Owned Portion],O9553),Table15[Unique ID],0),0)))</f>
        <v/>
      </c>
      <c r="X9553"/>
    </row>
    <row r="9554" spans="2:24" x14ac:dyDescent="0.35">
      <c r="B9554" s="146"/>
      <c r="C9554" s="31"/>
      <c r="D9554" s="31"/>
      <c r="E9554" s="44"/>
      <c r="F9554" s="43"/>
      <c r="G9554" s="84"/>
      <c r="H9554" s="31"/>
      <c r="I9554" s="31"/>
      <c r="J9554" s="84"/>
      <c r="K9554" s="31"/>
      <c r="L9554" s="31"/>
      <c r="M9554" s="169"/>
      <c r="N9554" s="148"/>
      <c r="O9554" s="106"/>
      <c r="P9554" s="43"/>
      <c r="Q9554" s="31"/>
      <c r="R9554" s="84"/>
      <c r="S9554" s="31"/>
      <c r="T9554" s="31"/>
      <c r="U9554" s="169"/>
      <c r="V9554" s="150"/>
      <c r="W9554" s="342" t="str" cm="1">
        <f t="array" ref="W9554">IF(SUM(LEN(B9554:V9554))=0,"",IF(OR(OR(ISBLANK(F9554),SUM(LEN(C9554),LEN(D9554))=0),AND(NOT(E9554="Unknown"),ISBLANK(J9554)),AND(NOT(O9554="Unknown"),ISBLANK(R9554))),"Missing Information", INDEX(Table15[Entire Service Line Classification], MATCH(SUMIFS(Table15[Unique ID],Table15[System-Owned Portion],E9554,Table15[If Material Anything Other than "Lead" in Column E,Was Material Ever Previously Lead?],G9554,Table15[Customer-Owned Portion],O9554),Table15[Unique ID],0),0)))</f>
        <v/>
      </c>
      <c r="X9554"/>
    </row>
    <row r="9555" spans="2:24" x14ac:dyDescent="0.35">
      <c r="B9555" s="146"/>
      <c r="C9555" s="31"/>
      <c r="D9555" s="31"/>
      <c r="E9555" s="44"/>
      <c r="F9555" s="43"/>
      <c r="G9555" s="84"/>
      <c r="H9555" s="31"/>
      <c r="I9555" s="31"/>
      <c r="J9555" s="84"/>
      <c r="K9555" s="31"/>
      <c r="L9555" s="31"/>
      <c r="M9555" s="169"/>
      <c r="N9555" s="148"/>
      <c r="O9555" s="106"/>
      <c r="P9555" s="43"/>
      <c r="Q9555" s="31"/>
      <c r="R9555" s="84"/>
      <c r="S9555" s="31"/>
      <c r="T9555" s="31"/>
      <c r="U9555" s="169"/>
      <c r="V9555" s="150"/>
      <c r="W9555" s="342" t="str" cm="1">
        <f t="array" ref="W9555">IF(SUM(LEN(B9555:V9555))=0,"",IF(OR(OR(ISBLANK(F9555),SUM(LEN(C9555),LEN(D9555))=0),AND(NOT(E9555="Unknown"),ISBLANK(J9555)),AND(NOT(O9555="Unknown"),ISBLANK(R9555))),"Missing Information", INDEX(Table15[Entire Service Line Classification], MATCH(SUMIFS(Table15[Unique ID],Table15[System-Owned Portion],E9555,Table15[If Material Anything Other than "Lead" in Column E,Was Material Ever Previously Lead?],G9555,Table15[Customer-Owned Portion],O9555),Table15[Unique ID],0),0)))</f>
        <v/>
      </c>
      <c r="X9555"/>
    </row>
    <row r="9556" spans="2:24" x14ac:dyDescent="0.35">
      <c r="B9556" s="146"/>
      <c r="C9556" s="31"/>
      <c r="D9556" s="31"/>
      <c r="E9556" s="44"/>
      <c r="F9556" s="43"/>
      <c r="G9556" s="84"/>
      <c r="H9556" s="31"/>
      <c r="I9556" s="31"/>
      <c r="J9556" s="84"/>
      <c r="K9556" s="31"/>
      <c r="L9556" s="31"/>
      <c r="M9556" s="169"/>
      <c r="N9556" s="148"/>
      <c r="O9556" s="106"/>
      <c r="P9556" s="43"/>
      <c r="Q9556" s="31"/>
      <c r="R9556" s="84"/>
      <c r="S9556" s="31"/>
      <c r="T9556" s="31"/>
      <c r="U9556" s="169"/>
      <c r="V9556" s="150"/>
      <c r="W9556" s="342" t="str" cm="1">
        <f t="array" ref="W9556">IF(SUM(LEN(B9556:V9556))=0,"",IF(OR(OR(ISBLANK(F9556),SUM(LEN(C9556),LEN(D9556))=0),AND(NOT(E9556="Unknown"),ISBLANK(J9556)),AND(NOT(O9556="Unknown"),ISBLANK(R9556))),"Missing Information", INDEX(Table15[Entire Service Line Classification], MATCH(SUMIFS(Table15[Unique ID],Table15[System-Owned Portion],E9556,Table15[If Material Anything Other than "Lead" in Column E,Was Material Ever Previously Lead?],G9556,Table15[Customer-Owned Portion],O9556),Table15[Unique ID],0),0)))</f>
        <v/>
      </c>
      <c r="X9556"/>
    </row>
    <row r="9557" spans="2:24" x14ac:dyDescent="0.35">
      <c r="B9557" s="146"/>
      <c r="C9557" s="31"/>
      <c r="D9557" s="31"/>
      <c r="E9557" s="44"/>
      <c r="F9557" s="43"/>
      <c r="G9557" s="84"/>
      <c r="H9557" s="31"/>
      <c r="I9557" s="31"/>
      <c r="J9557" s="84"/>
      <c r="K9557" s="31"/>
      <c r="L9557" s="31"/>
      <c r="M9557" s="169"/>
      <c r="N9557" s="148"/>
      <c r="O9557" s="106"/>
      <c r="P9557" s="43"/>
      <c r="Q9557" s="31"/>
      <c r="R9557" s="84"/>
      <c r="S9557" s="31"/>
      <c r="T9557" s="31"/>
      <c r="U9557" s="169"/>
      <c r="V9557" s="150"/>
      <c r="W9557" s="342" t="str" cm="1">
        <f t="array" ref="W9557">IF(SUM(LEN(B9557:V9557))=0,"",IF(OR(OR(ISBLANK(F9557),SUM(LEN(C9557),LEN(D9557))=0),AND(NOT(E9557="Unknown"),ISBLANK(J9557)),AND(NOT(O9557="Unknown"),ISBLANK(R9557))),"Missing Information", INDEX(Table15[Entire Service Line Classification], MATCH(SUMIFS(Table15[Unique ID],Table15[System-Owned Portion],E9557,Table15[If Material Anything Other than "Lead" in Column E,Was Material Ever Previously Lead?],G9557,Table15[Customer-Owned Portion],O9557),Table15[Unique ID],0),0)))</f>
        <v/>
      </c>
      <c r="X9557"/>
    </row>
    <row r="9558" spans="2:24" x14ac:dyDescent="0.35">
      <c r="B9558" s="146"/>
      <c r="C9558" s="31"/>
      <c r="D9558" s="31"/>
      <c r="E9558" s="44"/>
      <c r="F9558" s="43"/>
      <c r="G9558" s="84"/>
      <c r="H9558" s="31"/>
      <c r="I9558" s="31"/>
      <c r="J9558" s="84"/>
      <c r="K9558" s="31"/>
      <c r="L9558" s="31"/>
      <c r="M9558" s="169"/>
      <c r="N9558" s="148"/>
      <c r="O9558" s="106"/>
      <c r="P9558" s="43"/>
      <c r="Q9558" s="31"/>
      <c r="R9558" s="84"/>
      <c r="S9558" s="31"/>
      <c r="T9558" s="31"/>
      <c r="U9558" s="169"/>
      <c r="V9558" s="150"/>
      <c r="W9558" s="342" t="str" cm="1">
        <f t="array" ref="W9558">IF(SUM(LEN(B9558:V9558))=0,"",IF(OR(OR(ISBLANK(F9558),SUM(LEN(C9558),LEN(D9558))=0),AND(NOT(E9558="Unknown"),ISBLANK(J9558)),AND(NOT(O9558="Unknown"),ISBLANK(R9558))),"Missing Information", INDEX(Table15[Entire Service Line Classification], MATCH(SUMIFS(Table15[Unique ID],Table15[System-Owned Portion],E9558,Table15[If Material Anything Other than "Lead" in Column E,Was Material Ever Previously Lead?],G9558,Table15[Customer-Owned Portion],O9558),Table15[Unique ID],0),0)))</f>
        <v/>
      </c>
      <c r="X9558"/>
    </row>
    <row r="9559" spans="2:24" x14ac:dyDescent="0.35">
      <c r="B9559" s="146"/>
      <c r="C9559" s="31"/>
      <c r="D9559" s="31"/>
      <c r="E9559" s="44"/>
      <c r="F9559" s="43"/>
      <c r="G9559" s="84"/>
      <c r="H9559" s="31"/>
      <c r="I9559" s="31"/>
      <c r="J9559" s="84"/>
      <c r="K9559" s="31"/>
      <c r="L9559" s="31"/>
      <c r="M9559" s="169"/>
      <c r="N9559" s="148"/>
      <c r="O9559" s="106"/>
      <c r="P9559" s="43"/>
      <c r="Q9559" s="31"/>
      <c r="R9559" s="84"/>
      <c r="S9559" s="31"/>
      <c r="T9559" s="31"/>
      <c r="U9559" s="169"/>
      <c r="V9559" s="150"/>
      <c r="W9559" s="342" t="str" cm="1">
        <f t="array" ref="W9559">IF(SUM(LEN(B9559:V9559))=0,"",IF(OR(OR(ISBLANK(F9559),SUM(LEN(C9559),LEN(D9559))=0),AND(NOT(E9559="Unknown"),ISBLANK(J9559)),AND(NOT(O9559="Unknown"),ISBLANK(R9559))),"Missing Information", INDEX(Table15[Entire Service Line Classification], MATCH(SUMIFS(Table15[Unique ID],Table15[System-Owned Portion],E9559,Table15[If Material Anything Other than "Lead" in Column E,Was Material Ever Previously Lead?],G9559,Table15[Customer-Owned Portion],O9559),Table15[Unique ID],0),0)))</f>
        <v/>
      </c>
      <c r="X9559"/>
    </row>
    <row r="9560" spans="2:24" x14ac:dyDescent="0.35">
      <c r="B9560" s="146"/>
      <c r="C9560" s="31"/>
      <c r="D9560" s="31"/>
      <c r="E9560" s="44"/>
      <c r="F9560" s="43"/>
      <c r="G9560" s="84"/>
      <c r="H9560" s="31"/>
      <c r="I9560" s="31"/>
      <c r="J9560" s="84"/>
      <c r="K9560" s="31"/>
      <c r="L9560" s="31"/>
      <c r="M9560" s="169"/>
      <c r="N9560" s="148"/>
      <c r="O9560" s="106"/>
      <c r="P9560" s="43"/>
      <c r="Q9560" s="31"/>
      <c r="R9560" s="84"/>
      <c r="S9560" s="31"/>
      <c r="T9560" s="31"/>
      <c r="U9560" s="169"/>
      <c r="V9560" s="150"/>
      <c r="W9560" s="342" t="str" cm="1">
        <f t="array" ref="W9560">IF(SUM(LEN(B9560:V9560))=0,"",IF(OR(OR(ISBLANK(F9560),SUM(LEN(C9560),LEN(D9560))=0),AND(NOT(E9560="Unknown"),ISBLANK(J9560)),AND(NOT(O9560="Unknown"),ISBLANK(R9560))),"Missing Information", INDEX(Table15[Entire Service Line Classification], MATCH(SUMIFS(Table15[Unique ID],Table15[System-Owned Portion],E9560,Table15[If Material Anything Other than "Lead" in Column E,Was Material Ever Previously Lead?],G9560,Table15[Customer-Owned Portion],O9560),Table15[Unique ID],0),0)))</f>
        <v/>
      </c>
      <c r="X9560"/>
    </row>
    <row r="9561" spans="2:24" x14ac:dyDescent="0.35">
      <c r="B9561" s="146"/>
      <c r="C9561" s="31"/>
      <c r="D9561" s="31"/>
      <c r="E9561" s="44"/>
      <c r="F9561" s="43"/>
      <c r="G9561" s="84"/>
      <c r="H9561" s="31"/>
      <c r="I9561" s="31"/>
      <c r="J9561" s="84"/>
      <c r="K9561" s="31"/>
      <c r="L9561" s="31"/>
      <c r="M9561" s="169"/>
      <c r="N9561" s="148"/>
      <c r="O9561" s="106"/>
      <c r="P9561" s="43"/>
      <c r="Q9561" s="31"/>
      <c r="R9561" s="84"/>
      <c r="S9561" s="31"/>
      <c r="T9561" s="31"/>
      <c r="U9561" s="169"/>
      <c r="V9561" s="150"/>
      <c r="W9561" s="342" t="str" cm="1">
        <f t="array" ref="W9561">IF(SUM(LEN(B9561:V9561))=0,"",IF(OR(OR(ISBLANK(F9561),SUM(LEN(C9561),LEN(D9561))=0),AND(NOT(E9561="Unknown"),ISBLANK(J9561)),AND(NOT(O9561="Unknown"),ISBLANK(R9561))),"Missing Information", INDEX(Table15[Entire Service Line Classification], MATCH(SUMIFS(Table15[Unique ID],Table15[System-Owned Portion],E9561,Table15[If Material Anything Other than "Lead" in Column E,Was Material Ever Previously Lead?],G9561,Table15[Customer-Owned Portion],O9561),Table15[Unique ID],0),0)))</f>
        <v/>
      </c>
      <c r="X9561"/>
    </row>
    <row r="9562" spans="2:24" x14ac:dyDescent="0.35">
      <c r="B9562" s="146"/>
      <c r="C9562" s="31"/>
      <c r="D9562" s="31"/>
      <c r="E9562" s="44"/>
      <c r="F9562" s="43"/>
      <c r="G9562" s="84"/>
      <c r="H9562" s="31"/>
      <c r="I9562" s="31"/>
      <c r="J9562" s="84"/>
      <c r="K9562" s="31"/>
      <c r="L9562" s="31"/>
      <c r="M9562" s="169"/>
      <c r="N9562" s="148"/>
      <c r="O9562" s="106"/>
      <c r="P9562" s="43"/>
      <c r="Q9562" s="31"/>
      <c r="R9562" s="84"/>
      <c r="S9562" s="31"/>
      <c r="T9562" s="31"/>
      <c r="U9562" s="169"/>
      <c r="V9562" s="150"/>
      <c r="W9562" s="342" t="str" cm="1">
        <f t="array" ref="W9562">IF(SUM(LEN(B9562:V9562))=0,"",IF(OR(OR(ISBLANK(F9562),SUM(LEN(C9562),LEN(D9562))=0),AND(NOT(E9562="Unknown"),ISBLANK(J9562)),AND(NOT(O9562="Unknown"),ISBLANK(R9562))),"Missing Information", INDEX(Table15[Entire Service Line Classification], MATCH(SUMIFS(Table15[Unique ID],Table15[System-Owned Portion],E9562,Table15[If Material Anything Other than "Lead" in Column E,Was Material Ever Previously Lead?],G9562,Table15[Customer-Owned Portion],O9562),Table15[Unique ID],0),0)))</f>
        <v/>
      </c>
      <c r="X9562"/>
    </row>
    <row r="9563" spans="2:24" x14ac:dyDescent="0.35">
      <c r="B9563" s="146"/>
      <c r="C9563" s="31"/>
      <c r="D9563" s="31"/>
      <c r="E9563" s="44"/>
      <c r="F9563" s="43"/>
      <c r="G9563" s="84"/>
      <c r="H9563" s="31"/>
      <c r="I9563" s="31"/>
      <c r="J9563" s="84"/>
      <c r="K9563" s="31"/>
      <c r="L9563" s="31"/>
      <c r="M9563" s="169"/>
      <c r="N9563" s="148"/>
      <c r="O9563" s="106"/>
      <c r="P9563" s="43"/>
      <c r="Q9563" s="31"/>
      <c r="R9563" s="84"/>
      <c r="S9563" s="31"/>
      <c r="T9563" s="31"/>
      <c r="U9563" s="169"/>
      <c r="V9563" s="150"/>
      <c r="W9563" s="342" t="str" cm="1">
        <f t="array" ref="W9563">IF(SUM(LEN(B9563:V9563))=0,"",IF(OR(OR(ISBLANK(F9563),SUM(LEN(C9563),LEN(D9563))=0),AND(NOT(E9563="Unknown"),ISBLANK(J9563)),AND(NOT(O9563="Unknown"),ISBLANK(R9563))),"Missing Information", INDEX(Table15[Entire Service Line Classification], MATCH(SUMIFS(Table15[Unique ID],Table15[System-Owned Portion],E9563,Table15[If Material Anything Other than "Lead" in Column E,Was Material Ever Previously Lead?],G9563,Table15[Customer-Owned Portion],O9563),Table15[Unique ID],0),0)))</f>
        <v/>
      </c>
      <c r="X9563"/>
    </row>
    <row r="9564" spans="2:24" x14ac:dyDescent="0.35">
      <c r="B9564" s="146"/>
      <c r="C9564" s="31"/>
      <c r="D9564" s="31"/>
      <c r="E9564" s="44"/>
      <c r="F9564" s="43"/>
      <c r="G9564" s="84"/>
      <c r="H9564" s="31"/>
      <c r="I9564" s="31"/>
      <c r="J9564" s="84"/>
      <c r="K9564" s="31"/>
      <c r="L9564" s="31"/>
      <c r="M9564" s="169"/>
      <c r="N9564" s="148"/>
      <c r="O9564" s="106"/>
      <c r="P9564" s="43"/>
      <c r="Q9564" s="31"/>
      <c r="R9564" s="84"/>
      <c r="S9564" s="31"/>
      <c r="T9564" s="31"/>
      <c r="U9564" s="169"/>
      <c r="V9564" s="150"/>
      <c r="W9564" s="342" t="str" cm="1">
        <f t="array" ref="W9564">IF(SUM(LEN(B9564:V9564))=0,"",IF(OR(OR(ISBLANK(F9564),SUM(LEN(C9564),LEN(D9564))=0),AND(NOT(E9564="Unknown"),ISBLANK(J9564)),AND(NOT(O9564="Unknown"),ISBLANK(R9564))),"Missing Information", INDEX(Table15[Entire Service Line Classification], MATCH(SUMIFS(Table15[Unique ID],Table15[System-Owned Portion],E9564,Table15[If Material Anything Other than "Lead" in Column E,Was Material Ever Previously Lead?],G9564,Table15[Customer-Owned Portion],O9564),Table15[Unique ID],0),0)))</f>
        <v/>
      </c>
      <c r="X9564"/>
    </row>
    <row r="9565" spans="2:24" x14ac:dyDescent="0.35">
      <c r="B9565" s="146"/>
      <c r="C9565" s="31"/>
      <c r="D9565" s="31"/>
      <c r="E9565" s="44"/>
      <c r="F9565" s="43"/>
      <c r="G9565" s="84"/>
      <c r="H9565" s="31"/>
      <c r="I9565" s="31"/>
      <c r="J9565" s="84"/>
      <c r="K9565" s="31"/>
      <c r="L9565" s="31"/>
      <c r="M9565" s="169"/>
      <c r="N9565" s="148"/>
      <c r="O9565" s="106"/>
      <c r="P9565" s="43"/>
      <c r="Q9565" s="31"/>
      <c r="R9565" s="84"/>
      <c r="S9565" s="31"/>
      <c r="T9565" s="31"/>
      <c r="U9565" s="169"/>
      <c r="V9565" s="150"/>
      <c r="W9565" s="342" t="str" cm="1">
        <f t="array" ref="W9565">IF(SUM(LEN(B9565:V9565))=0,"",IF(OR(OR(ISBLANK(F9565),SUM(LEN(C9565),LEN(D9565))=0),AND(NOT(E9565="Unknown"),ISBLANK(J9565)),AND(NOT(O9565="Unknown"),ISBLANK(R9565))),"Missing Information", INDEX(Table15[Entire Service Line Classification], MATCH(SUMIFS(Table15[Unique ID],Table15[System-Owned Portion],E9565,Table15[If Material Anything Other than "Lead" in Column E,Was Material Ever Previously Lead?],G9565,Table15[Customer-Owned Portion],O9565),Table15[Unique ID],0),0)))</f>
        <v/>
      </c>
      <c r="X9565"/>
    </row>
    <row r="9566" spans="2:24" x14ac:dyDescent="0.35">
      <c r="B9566" s="146"/>
      <c r="C9566" s="31"/>
      <c r="D9566" s="31"/>
      <c r="E9566" s="44"/>
      <c r="F9566" s="43"/>
      <c r="G9566" s="84"/>
      <c r="H9566" s="31"/>
      <c r="I9566" s="31"/>
      <c r="J9566" s="84"/>
      <c r="K9566" s="31"/>
      <c r="L9566" s="31"/>
      <c r="M9566" s="169"/>
      <c r="N9566" s="148"/>
      <c r="O9566" s="106"/>
      <c r="P9566" s="43"/>
      <c r="Q9566" s="31"/>
      <c r="R9566" s="84"/>
      <c r="S9566" s="31"/>
      <c r="T9566" s="31"/>
      <c r="U9566" s="169"/>
      <c r="V9566" s="150"/>
      <c r="W9566" s="342" t="str" cm="1">
        <f t="array" ref="W9566">IF(SUM(LEN(B9566:V9566))=0,"",IF(OR(OR(ISBLANK(F9566),SUM(LEN(C9566),LEN(D9566))=0),AND(NOT(E9566="Unknown"),ISBLANK(J9566)),AND(NOT(O9566="Unknown"),ISBLANK(R9566))),"Missing Information", INDEX(Table15[Entire Service Line Classification], MATCH(SUMIFS(Table15[Unique ID],Table15[System-Owned Portion],E9566,Table15[If Material Anything Other than "Lead" in Column E,Was Material Ever Previously Lead?],G9566,Table15[Customer-Owned Portion],O9566),Table15[Unique ID],0),0)))</f>
        <v/>
      </c>
      <c r="X9566"/>
    </row>
    <row r="9567" spans="2:24" x14ac:dyDescent="0.35">
      <c r="B9567" s="146"/>
      <c r="C9567" s="31"/>
      <c r="D9567" s="31"/>
      <c r="E9567" s="44"/>
      <c r="F9567" s="43"/>
      <c r="G9567" s="84"/>
      <c r="H9567" s="31"/>
      <c r="I9567" s="31"/>
      <c r="J9567" s="84"/>
      <c r="K9567" s="31"/>
      <c r="L9567" s="31"/>
      <c r="M9567" s="169"/>
      <c r="N9567" s="148"/>
      <c r="O9567" s="106"/>
      <c r="P9567" s="43"/>
      <c r="Q9567" s="31"/>
      <c r="R9567" s="84"/>
      <c r="S9567" s="31"/>
      <c r="T9567" s="31"/>
      <c r="U9567" s="169"/>
      <c r="V9567" s="150"/>
      <c r="W9567" s="342" t="str" cm="1">
        <f t="array" ref="W9567">IF(SUM(LEN(B9567:V9567))=0,"",IF(OR(OR(ISBLANK(F9567),SUM(LEN(C9567),LEN(D9567))=0),AND(NOT(E9567="Unknown"),ISBLANK(J9567)),AND(NOT(O9567="Unknown"),ISBLANK(R9567))),"Missing Information", INDEX(Table15[Entire Service Line Classification], MATCH(SUMIFS(Table15[Unique ID],Table15[System-Owned Portion],E9567,Table15[If Material Anything Other than "Lead" in Column E,Was Material Ever Previously Lead?],G9567,Table15[Customer-Owned Portion],O9567),Table15[Unique ID],0),0)))</f>
        <v/>
      </c>
      <c r="X9567"/>
    </row>
    <row r="9568" spans="2:24" x14ac:dyDescent="0.35">
      <c r="B9568" s="146"/>
      <c r="C9568" s="31"/>
      <c r="D9568" s="31"/>
      <c r="E9568" s="44"/>
      <c r="F9568" s="43"/>
      <c r="G9568" s="84"/>
      <c r="H9568" s="31"/>
      <c r="I9568" s="31"/>
      <c r="J9568" s="84"/>
      <c r="K9568" s="31"/>
      <c r="L9568" s="31"/>
      <c r="M9568" s="169"/>
      <c r="N9568" s="148"/>
      <c r="O9568" s="106"/>
      <c r="P9568" s="43"/>
      <c r="Q9568" s="31"/>
      <c r="R9568" s="84"/>
      <c r="S9568" s="31"/>
      <c r="T9568" s="31"/>
      <c r="U9568" s="169"/>
      <c r="V9568" s="150"/>
      <c r="W9568" s="342" t="str" cm="1">
        <f t="array" ref="W9568">IF(SUM(LEN(B9568:V9568))=0,"",IF(OR(OR(ISBLANK(F9568),SUM(LEN(C9568),LEN(D9568))=0),AND(NOT(E9568="Unknown"),ISBLANK(J9568)),AND(NOT(O9568="Unknown"),ISBLANK(R9568))),"Missing Information", INDEX(Table15[Entire Service Line Classification], MATCH(SUMIFS(Table15[Unique ID],Table15[System-Owned Portion],E9568,Table15[If Material Anything Other than "Lead" in Column E,Was Material Ever Previously Lead?],G9568,Table15[Customer-Owned Portion],O9568),Table15[Unique ID],0),0)))</f>
        <v/>
      </c>
      <c r="X9568"/>
    </row>
    <row r="9569" spans="2:24" x14ac:dyDescent="0.35">
      <c r="B9569" s="146"/>
      <c r="C9569" s="31"/>
      <c r="D9569" s="31"/>
      <c r="E9569" s="44"/>
      <c r="F9569" s="43"/>
      <c r="G9569" s="84"/>
      <c r="H9569" s="31"/>
      <c r="I9569" s="31"/>
      <c r="J9569" s="84"/>
      <c r="K9569" s="31"/>
      <c r="L9569" s="31"/>
      <c r="M9569" s="169"/>
      <c r="N9569" s="148"/>
      <c r="O9569" s="106"/>
      <c r="P9569" s="43"/>
      <c r="Q9569" s="31"/>
      <c r="R9569" s="84"/>
      <c r="S9569" s="31"/>
      <c r="T9569" s="31"/>
      <c r="U9569" s="169"/>
      <c r="V9569" s="150"/>
      <c r="W9569" s="342" t="str" cm="1">
        <f t="array" ref="W9569">IF(SUM(LEN(B9569:V9569))=0,"",IF(OR(OR(ISBLANK(F9569),SUM(LEN(C9569),LEN(D9569))=0),AND(NOT(E9569="Unknown"),ISBLANK(J9569)),AND(NOT(O9569="Unknown"),ISBLANK(R9569))),"Missing Information", INDEX(Table15[Entire Service Line Classification], MATCH(SUMIFS(Table15[Unique ID],Table15[System-Owned Portion],E9569,Table15[If Material Anything Other than "Lead" in Column E,Was Material Ever Previously Lead?],G9569,Table15[Customer-Owned Portion],O9569),Table15[Unique ID],0),0)))</f>
        <v/>
      </c>
      <c r="X9569"/>
    </row>
    <row r="9570" spans="2:24" x14ac:dyDescent="0.35">
      <c r="B9570" s="146"/>
      <c r="C9570" s="31"/>
      <c r="D9570" s="31"/>
      <c r="E9570" s="44"/>
      <c r="F9570" s="43"/>
      <c r="G9570" s="84"/>
      <c r="H9570" s="31"/>
      <c r="I9570" s="31"/>
      <c r="J9570" s="84"/>
      <c r="K9570" s="31"/>
      <c r="L9570" s="31"/>
      <c r="M9570" s="169"/>
      <c r="N9570" s="148"/>
      <c r="O9570" s="106"/>
      <c r="P9570" s="43"/>
      <c r="Q9570" s="31"/>
      <c r="R9570" s="84"/>
      <c r="S9570" s="31"/>
      <c r="T9570" s="31"/>
      <c r="U9570" s="169"/>
      <c r="V9570" s="150"/>
      <c r="W9570" s="342" t="str" cm="1">
        <f t="array" ref="W9570">IF(SUM(LEN(B9570:V9570))=0,"",IF(OR(OR(ISBLANK(F9570),SUM(LEN(C9570),LEN(D9570))=0),AND(NOT(E9570="Unknown"),ISBLANK(J9570)),AND(NOT(O9570="Unknown"),ISBLANK(R9570))),"Missing Information", INDEX(Table15[Entire Service Line Classification], MATCH(SUMIFS(Table15[Unique ID],Table15[System-Owned Portion],E9570,Table15[If Material Anything Other than "Lead" in Column E,Was Material Ever Previously Lead?],G9570,Table15[Customer-Owned Portion],O9570),Table15[Unique ID],0),0)))</f>
        <v/>
      </c>
      <c r="X9570"/>
    </row>
    <row r="9571" spans="2:24" x14ac:dyDescent="0.35">
      <c r="B9571" s="146"/>
      <c r="C9571" s="31"/>
      <c r="D9571" s="31"/>
      <c r="E9571" s="44"/>
      <c r="F9571" s="43"/>
      <c r="G9571" s="84"/>
      <c r="H9571" s="31"/>
      <c r="I9571" s="31"/>
      <c r="J9571" s="84"/>
      <c r="K9571" s="31"/>
      <c r="L9571" s="31"/>
      <c r="M9571" s="169"/>
      <c r="N9571" s="148"/>
      <c r="O9571" s="106"/>
      <c r="P9571" s="43"/>
      <c r="Q9571" s="31"/>
      <c r="R9571" s="84"/>
      <c r="S9571" s="31"/>
      <c r="T9571" s="31"/>
      <c r="U9571" s="169"/>
      <c r="V9571" s="150"/>
      <c r="W9571" s="342" t="str" cm="1">
        <f t="array" ref="W9571">IF(SUM(LEN(B9571:V9571))=0,"",IF(OR(OR(ISBLANK(F9571),SUM(LEN(C9571),LEN(D9571))=0),AND(NOT(E9571="Unknown"),ISBLANK(J9571)),AND(NOT(O9571="Unknown"),ISBLANK(R9571))),"Missing Information", INDEX(Table15[Entire Service Line Classification], MATCH(SUMIFS(Table15[Unique ID],Table15[System-Owned Portion],E9571,Table15[If Material Anything Other than "Lead" in Column E,Was Material Ever Previously Lead?],G9571,Table15[Customer-Owned Portion],O9571),Table15[Unique ID],0),0)))</f>
        <v/>
      </c>
      <c r="X9571"/>
    </row>
    <row r="9572" spans="2:24" x14ac:dyDescent="0.35">
      <c r="B9572" s="146"/>
      <c r="C9572" s="31"/>
      <c r="D9572" s="31"/>
      <c r="E9572" s="44"/>
      <c r="F9572" s="43"/>
      <c r="G9572" s="84"/>
      <c r="H9572" s="31"/>
      <c r="I9572" s="31"/>
      <c r="J9572" s="84"/>
      <c r="K9572" s="31"/>
      <c r="L9572" s="31"/>
      <c r="M9572" s="169"/>
      <c r="N9572" s="148"/>
      <c r="O9572" s="106"/>
      <c r="P9572" s="43"/>
      <c r="Q9572" s="31"/>
      <c r="R9572" s="84"/>
      <c r="S9572" s="31"/>
      <c r="T9572" s="31"/>
      <c r="U9572" s="169"/>
      <c r="V9572" s="150"/>
      <c r="W9572" s="342" t="str" cm="1">
        <f t="array" ref="W9572">IF(SUM(LEN(B9572:V9572))=0,"",IF(OR(OR(ISBLANK(F9572),SUM(LEN(C9572),LEN(D9572))=0),AND(NOT(E9572="Unknown"),ISBLANK(J9572)),AND(NOT(O9572="Unknown"),ISBLANK(R9572))),"Missing Information", INDEX(Table15[Entire Service Line Classification], MATCH(SUMIFS(Table15[Unique ID],Table15[System-Owned Portion],E9572,Table15[If Material Anything Other than "Lead" in Column E,Was Material Ever Previously Lead?],G9572,Table15[Customer-Owned Portion],O9572),Table15[Unique ID],0),0)))</f>
        <v/>
      </c>
      <c r="X9572"/>
    </row>
    <row r="9573" spans="2:24" x14ac:dyDescent="0.35">
      <c r="B9573" s="146"/>
      <c r="C9573" s="31"/>
      <c r="D9573" s="31"/>
      <c r="E9573" s="44"/>
      <c r="F9573" s="43"/>
      <c r="G9573" s="84"/>
      <c r="H9573" s="31"/>
      <c r="I9573" s="31"/>
      <c r="J9573" s="84"/>
      <c r="K9573" s="31"/>
      <c r="L9573" s="31"/>
      <c r="M9573" s="169"/>
      <c r="N9573" s="148"/>
      <c r="O9573" s="106"/>
      <c r="P9573" s="43"/>
      <c r="Q9573" s="31"/>
      <c r="R9573" s="84"/>
      <c r="S9573" s="31"/>
      <c r="T9573" s="31"/>
      <c r="U9573" s="169"/>
      <c r="V9573" s="150"/>
      <c r="W9573" s="342" t="str" cm="1">
        <f t="array" ref="W9573">IF(SUM(LEN(B9573:V9573))=0,"",IF(OR(OR(ISBLANK(F9573),SUM(LEN(C9573),LEN(D9573))=0),AND(NOT(E9573="Unknown"),ISBLANK(J9573)),AND(NOT(O9573="Unknown"),ISBLANK(R9573))),"Missing Information", INDEX(Table15[Entire Service Line Classification], MATCH(SUMIFS(Table15[Unique ID],Table15[System-Owned Portion],E9573,Table15[If Material Anything Other than "Lead" in Column E,Was Material Ever Previously Lead?],G9573,Table15[Customer-Owned Portion],O9573),Table15[Unique ID],0),0)))</f>
        <v/>
      </c>
      <c r="X9573"/>
    </row>
    <row r="9574" spans="2:24" x14ac:dyDescent="0.35">
      <c r="B9574" s="146"/>
      <c r="C9574" s="31"/>
      <c r="D9574" s="31"/>
      <c r="E9574" s="44"/>
      <c r="F9574" s="43"/>
      <c r="G9574" s="84"/>
      <c r="H9574" s="31"/>
      <c r="I9574" s="31"/>
      <c r="J9574" s="84"/>
      <c r="K9574" s="31"/>
      <c r="L9574" s="31"/>
      <c r="M9574" s="169"/>
      <c r="N9574" s="148"/>
      <c r="O9574" s="106"/>
      <c r="P9574" s="43"/>
      <c r="Q9574" s="31"/>
      <c r="R9574" s="84"/>
      <c r="S9574" s="31"/>
      <c r="T9574" s="31"/>
      <c r="U9574" s="169"/>
      <c r="V9574" s="150"/>
      <c r="W9574" s="342" t="str" cm="1">
        <f t="array" ref="W9574">IF(SUM(LEN(B9574:V9574))=0,"",IF(OR(OR(ISBLANK(F9574),SUM(LEN(C9574),LEN(D9574))=0),AND(NOT(E9574="Unknown"),ISBLANK(J9574)),AND(NOT(O9574="Unknown"),ISBLANK(R9574))),"Missing Information", INDEX(Table15[Entire Service Line Classification], MATCH(SUMIFS(Table15[Unique ID],Table15[System-Owned Portion],E9574,Table15[If Material Anything Other than "Lead" in Column E,Was Material Ever Previously Lead?],G9574,Table15[Customer-Owned Portion],O9574),Table15[Unique ID],0),0)))</f>
        <v/>
      </c>
      <c r="X9574"/>
    </row>
    <row r="9575" spans="2:24" x14ac:dyDescent="0.35">
      <c r="B9575" s="146"/>
      <c r="C9575" s="31"/>
      <c r="D9575" s="31"/>
      <c r="E9575" s="44"/>
      <c r="F9575" s="43"/>
      <c r="G9575" s="84"/>
      <c r="H9575" s="31"/>
      <c r="I9575" s="31"/>
      <c r="J9575" s="84"/>
      <c r="K9575" s="31"/>
      <c r="L9575" s="31"/>
      <c r="M9575" s="169"/>
      <c r="N9575" s="148"/>
      <c r="O9575" s="106"/>
      <c r="P9575" s="43"/>
      <c r="Q9575" s="31"/>
      <c r="R9575" s="84"/>
      <c r="S9575" s="31"/>
      <c r="T9575" s="31"/>
      <c r="U9575" s="169"/>
      <c r="V9575" s="150"/>
      <c r="W9575" s="342" t="str" cm="1">
        <f t="array" ref="W9575">IF(SUM(LEN(B9575:V9575))=0,"",IF(OR(OR(ISBLANK(F9575),SUM(LEN(C9575),LEN(D9575))=0),AND(NOT(E9575="Unknown"),ISBLANK(J9575)),AND(NOT(O9575="Unknown"),ISBLANK(R9575))),"Missing Information", INDEX(Table15[Entire Service Line Classification], MATCH(SUMIFS(Table15[Unique ID],Table15[System-Owned Portion],E9575,Table15[If Material Anything Other than "Lead" in Column E,Was Material Ever Previously Lead?],G9575,Table15[Customer-Owned Portion],O9575),Table15[Unique ID],0),0)))</f>
        <v/>
      </c>
      <c r="X9575"/>
    </row>
    <row r="9576" spans="2:24" x14ac:dyDescent="0.35">
      <c r="B9576" s="146"/>
      <c r="C9576" s="31"/>
      <c r="D9576" s="31"/>
      <c r="E9576" s="44"/>
      <c r="F9576" s="43"/>
      <c r="G9576" s="84"/>
      <c r="H9576" s="31"/>
      <c r="I9576" s="31"/>
      <c r="J9576" s="84"/>
      <c r="K9576" s="31"/>
      <c r="L9576" s="31"/>
      <c r="M9576" s="169"/>
      <c r="N9576" s="148"/>
      <c r="O9576" s="106"/>
      <c r="P9576" s="43"/>
      <c r="Q9576" s="31"/>
      <c r="R9576" s="84"/>
      <c r="S9576" s="31"/>
      <c r="T9576" s="31"/>
      <c r="U9576" s="169"/>
      <c r="V9576" s="150"/>
      <c r="W9576" s="342" t="str" cm="1">
        <f t="array" ref="W9576">IF(SUM(LEN(B9576:V9576))=0,"",IF(OR(OR(ISBLANK(F9576),SUM(LEN(C9576),LEN(D9576))=0),AND(NOT(E9576="Unknown"),ISBLANK(J9576)),AND(NOT(O9576="Unknown"),ISBLANK(R9576))),"Missing Information", INDEX(Table15[Entire Service Line Classification], MATCH(SUMIFS(Table15[Unique ID],Table15[System-Owned Portion],E9576,Table15[If Material Anything Other than "Lead" in Column E,Was Material Ever Previously Lead?],G9576,Table15[Customer-Owned Portion],O9576),Table15[Unique ID],0),0)))</f>
        <v/>
      </c>
      <c r="X9576"/>
    </row>
    <row r="9577" spans="2:24" x14ac:dyDescent="0.35">
      <c r="B9577" s="146"/>
      <c r="C9577" s="31"/>
      <c r="D9577" s="31"/>
      <c r="E9577" s="44"/>
      <c r="F9577" s="43"/>
      <c r="G9577" s="84"/>
      <c r="H9577" s="31"/>
      <c r="I9577" s="31"/>
      <c r="J9577" s="84"/>
      <c r="K9577" s="31"/>
      <c r="L9577" s="31"/>
      <c r="M9577" s="169"/>
      <c r="N9577" s="148"/>
      <c r="O9577" s="106"/>
      <c r="P9577" s="43"/>
      <c r="Q9577" s="31"/>
      <c r="R9577" s="84"/>
      <c r="S9577" s="31"/>
      <c r="T9577" s="31"/>
      <c r="U9577" s="169"/>
      <c r="V9577" s="150"/>
      <c r="W9577" s="342" t="str" cm="1">
        <f t="array" ref="W9577">IF(SUM(LEN(B9577:V9577))=0,"",IF(OR(OR(ISBLANK(F9577),SUM(LEN(C9577),LEN(D9577))=0),AND(NOT(E9577="Unknown"),ISBLANK(J9577)),AND(NOT(O9577="Unknown"),ISBLANK(R9577))),"Missing Information", INDEX(Table15[Entire Service Line Classification], MATCH(SUMIFS(Table15[Unique ID],Table15[System-Owned Portion],E9577,Table15[If Material Anything Other than "Lead" in Column E,Was Material Ever Previously Lead?],G9577,Table15[Customer-Owned Portion],O9577),Table15[Unique ID],0),0)))</f>
        <v/>
      </c>
      <c r="X9577"/>
    </row>
    <row r="9578" spans="2:24" x14ac:dyDescent="0.35">
      <c r="B9578" s="146"/>
      <c r="C9578" s="31"/>
      <c r="D9578" s="31"/>
      <c r="E9578" s="44"/>
      <c r="F9578" s="43"/>
      <c r="G9578" s="84"/>
      <c r="H9578" s="31"/>
      <c r="I9578" s="31"/>
      <c r="J9578" s="84"/>
      <c r="K9578" s="31"/>
      <c r="L9578" s="31"/>
      <c r="M9578" s="169"/>
      <c r="N9578" s="148"/>
      <c r="O9578" s="106"/>
      <c r="P9578" s="43"/>
      <c r="Q9578" s="31"/>
      <c r="R9578" s="84"/>
      <c r="S9578" s="31"/>
      <c r="T9578" s="31"/>
      <c r="U9578" s="169"/>
      <c r="V9578" s="150"/>
      <c r="W9578" s="342" t="str" cm="1">
        <f t="array" ref="W9578">IF(SUM(LEN(B9578:V9578))=0,"",IF(OR(OR(ISBLANK(F9578),SUM(LEN(C9578),LEN(D9578))=0),AND(NOT(E9578="Unknown"),ISBLANK(J9578)),AND(NOT(O9578="Unknown"),ISBLANK(R9578))),"Missing Information", INDEX(Table15[Entire Service Line Classification], MATCH(SUMIFS(Table15[Unique ID],Table15[System-Owned Portion],E9578,Table15[If Material Anything Other than "Lead" in Column E,Was Material Ever Previously Lead?],G9578,Table15[Customer-Owned Portion],O9578),Table15[Unique ID],0),0)))</f>
        <v/>
      </c>
      <c r="X9578"/>
    </row>
    <row r="9579" spans="2:24" x14ac:dyDescent="0.35">
      <c r="B9579" s="146"/>
      <c r="C9579" s="31"/>
      <c r="D9579" s="31"/>
      <c r="E9579" s="44"/>
      <c r="F9579" s="43"/>
      <c r="G9579" s="84"/>
      <c r="H9579" s="31"/>
      <c r="I9579" s="31"/>
      <c r="J9579" s="84"/>
      <c r="K9579" s="31"/>
      <c r="L9579" s="31"/>
      <c r="M9579" s="169"/>
      <c r="N9579" s="148"/>
      <c r="O9579" s="106"/>
      <c r="P9579" s="43"/>
      <c r="Q9579" s="31"/>
      <c r="R9579" s="84"/>
      <c r="S9579" s="31"/>
      <c r="T9579" s="31"/>
      <c r="U9579" s="169"/>
      <c r="V9579" s="150"/>
      <c r="W9579" s="342" t="str" cm="1">
        <f t="array" ref="W9579">IF(SUM(LEN(B9579:V9579))=0,"",IF(OR(OR(ISBLANK(F9579),SUM(LEN(C9579),LEN(D9579))=0),AND(NOT(E9579="Unknown"),ISBLANK(J9579)),AND(NOT(O9579="Unknown"),ISBLANK(R9579))),"Missing Information", INDEX(Table15[Entire Service Line Classification], MATCH(SUMIFS(Table15[Unique ID],Table15[System-Owned Portion],E9579,Table15[If Material Anything Other than "Lead" in Column E,Was Material Ever Previously Lead?],G9579,Table15[Customer-Owned Portion],O9579),Table15[Unique ID],0),0)))</f>
        <v/>
      </c>
      <c r="X9579"/>
    </row>
    <row r="9580" spans="2:24" x14ac:dyDescent="0.35">
      <c r="B9580" s="146"/>
      <c r="C9580" s="31"/>
      <c r="D9580" s="31"/>
      <c r="E9580" s="44"/>
      <c r="F9580" s="43"/>
      <c r="G9580" s="84"/>
      <c r="H9580" s="31"/>
      <c r="I9580" s="31"/>
      <c r="J9580" s="84"/>
      <c r="K9580" s="31"/>
      <c r="L9580" s="31"/>
      <c r="M9580" s="169"/>
      <c r="N9580" s="148"/>
      <c r="O9580" s="106"/>
      <c r="P9580" s="43"/>
      <c r="Q9580" s="31"/>
      <c r="R9580" s="84"/>
      <c r="S9580" s="31"/>
      <c r="T9580" s="31"/>
      <c r="U9580" s="169"/>
      <c r="V9580" s="150"/>
      <c r="W9580" s="342" t="str" cm="1">
        <f t="array" ref="W9580">IF(SUM(LEN(B9580:V9580))=0,"",IF(OR(OR(ISBLANK(F9580),SUM(LEN(C9580),LEN(D9580))=0),AND(NOT(E9580="Unknown"),ISBLANK(J9580)),AND(NOT(O9580="Unknown"),ISBLANK(R9580))),"Missing Information", INDEX(Table15[Entire Service Line Classification], MATCH(SUMIFS(Table15[Unique ID],Table15[System-Owned Portion],E9580,Table15[If Material Anything Other than "Lead" in Column E,Was Material Ever Previously Lead?],G9580,Table15[Customer-Owned Portion],O9580),Table15[Unique ID],0),0)))</f>
        <v/>
      </c>
      <c r="X9580"/>
    </row>
    <row r="9581" spans="2:24" x14ac:dyDescent="0.35">
      <c r="B9581" s="146"/>
      <c r="C9581" s="31"/>
      <c r="D9581" s="31"/>
      <c r="E9581" s="44"/>
      <c r="F9581" s="43"/>
      <c r="G9581" s="84"/>
      <c r="H9581" s="31"/>
      <c r="I9581" s="31"/>
      <c r="J9581" s="84"/>
      <c r="K9581" s="31"/>
      <c r="L9581" s="31"/>
      <c r="M9581" s="169"/>
      <c r="N9581" s="148"/>
      <c r="O9581" s="106"/>
      <c r="P9581" s="43"/>
      <c r="Q9581" s="31"/>
      <c r="R9581" s="84"/>
      <c r="S9581" s="31"/>
      <c r="T9581" s="31"/>
      <c r="U9581" s="169"/>
      <c r="V9581" s="150"/>
      <c r="W9581" s="342" t="str" cm="1">
        <f t="array" ref="W9581">IF(SUM(LEN(B9581:V9581))=0,"",IF(OR(OR(ISBLANK(F9581),SUM(LEN(C9581),LEN(D9581))=0),AND(NOT(E9581="Unknown"),ISBLANK(J9581)),AND(NOT(O9581="Unknown"),ISBLANK(R9581))),"Missing Information", INDEX(Table15[Entire Service Line Classification], MATCH(SUMIFS(Table15[Unique ID],Table15[System-Owned Portion],E9581,Table15[If Material Anything Other than "Lead" in Column E,Was Material Ever Previously Lead?],G9581,Table15[Customer-Owned Portion],O9581),Table15[Unique ID],0),0)))</f>
        <v/>
      </c>
      <c r="X9581"/>
    </row>
    <row r="9582" spans="2:24" x14ac:dyDescent="0.35">
      <c r="B9582" s="146"/>
      <c r="C9582" s="31"/>
      <c r="D9582" s="31"/>
      <c r="E9582" s="44"/>
      <c r="F9582" s="43"/>
      <c r="G9582" s="84"/>
      <c r="H9582" s="31"/>
      <c r="I9582" s="31"/>
      <c r="J9582" s="84"/>
      <c r="K9582" s="31"/>
      <c r="L9582" s="31"/>
      <c r="M9582" s="169"/>
      <c r="N9582" s="148"/>
      <c r="O9582" s="106"/>
      <c r="P9582" s="43"/>
      <c r="Q9582" s="31"/>
      <c r="R9582" s="84"/>
      <c r="S9582" s="31"/>
      <c r="T9582" s="31"/>
      <c r="U9582" s="169"/>
      <c r="V9582" s="150"/>
      <c r="W9582" s="342" t="str" cm="1">
        <f t="array" ref="W9582">IF(SUM(LEN(B9582:V9582))=0,"",IF(OR(OR(ISBLANK(F9582),SUM(LEN(C9582),LEN(D9582))=0),AND(NOT(E9582="Unknown"),ISBLANK(J9582)),AND(NOT(O9582="Unknown"),ISBLANK(R9582))),"Missing Information", INDEX(Table15[Entire Service Line Classification], MATCH(SUMIFS(Table15[Unique ID],Table15[System-Owned Portion],E9582,Table15[If Material Anything Other than "Lead" in Column E,Was Material Ever Previously Lead?],G9582,Table15[Customer-Owned Portion],O9582),Table15[Unique ID],0),0)))</f>
        <v/>
      </c>
      <c r="X9582"/>
    </row>
    <row r="9583" spans="2:24" x14ac:dyDescent="0.35">
      <c r="B9583" s="146"/>
      <c r="C9583" s="31"/>
      <c r="D9583" s="31"/>
      <c r="E9583" s="44"/>
      <c r="F9583" s="43"/>
      <c r="G9583" s="84"/>
      <c r="H9583" s="31"/>
      <c r="I9583" s="31"/>
      <c r="J9583" s="84"/>
      <c r="K9583" s="31"/>
      <c r="L9583" s="31"/>
      <c r="M9583" s="169"/>
      <c r="N9583" s="148"/>
      <c r="O9583" s="106"/>
      <c r="P9583" s="43"/>
      <c r="Q9583" s="31"/>
      <c r="R9583" s="84"/>
      <c r="S9583" s="31"/>
      <c r="T9583" s="31"/>
      <c r="U9583" s="169"/>
      <c r="V9583" s="150"/>
      <c r="W9583" s="342" t="str" cm="1">
        <f t="array" ref="W9583">IF(SUM(LEN(B9583:V9583))=0,"",IF(OR(OR(ISBLANK(F9583),SUM(LEN(C9583),LEN(D9583))=0),AND(NOT(E9583="Unknown"),ISBLANK(J9583)),AND(NOT(O9583="Unknown"),ISBLANK(R9583))),"Missing Information", INDEX(Table15[Entire Service Line Classification], MATCH(SUMIFS(Table15[Unique ID],Table15[System-Owned Portion],E9583,Table15[If Material Anything Other than "Lead" in Column E,Was Material Ever Previously Lead?],G9583,Table15[Customer-Owned Portion],O9583),Table15[Unique ID],0),0)))</f>
        <v/>
      </c>
      <c r="X9583"/>
    </row>
    <row r="9584" spans="2:24" x14ac:dyDescent="0.35">
      <c r="B9584" s="146"/>
      <c r="C9584" s="31"/>
      <c r="D9584" s="31"/>
      <c r="E9584" s="44"/>
      <c r="F9584" s="43"/>
      <c r="G9584" s="84"/>
      <c r="H9584" s="31"/>
      <c r="I9584" s="31"/>
      <c r="J9584" s="84"/>
      <c r="K9584" s="31"/>
      <c r="L9584" s="31"/>
      <c r="M9584" s="169"/>
      <c r="N9584" s="148"/>
      <c r="O9584" s="106"/>
      <c r="P9584" s="43"/>
      <c r="Q9584" s="31"/>
      <c r="R9584" s="84"/>
      <c r="S9584" s="31"/>
      <c r="T9584" s="31"/>
      <c r="U9584" s="169"/>
      <c r="V9584" s="150"/>
      <c r="W9584" s="342" t="str" cm="1">
        <f t="array" ref="W9584">IF(SUM(LEN(B9584:V9584))=0,"",IF(OR(OR(ISBLANK(F9584),SUM(LEN(C9584),LEN(D9584))=0),AND(NOT(E9584="Unknown"),ISBLANK(J9584)),AND(NOT(O9584="Unknown"),ISBLANK(R9584))),"Missing Information", INDEX(Table15[Entire Service Line Classification], MATCH(SUMIFS(Table15[Unique ID],Table15[System-Owned Portion],E9584,Table15[If Material Anything Other than "Lead" in Column E,Was Material Ever Previously Lead?],G9584,Table15[Customer-Owned Portion],O9584),Table15[Unique ID],0),0)))</f>
        <v/>
      </c>
      <c r="X9584"/>
    </row>
    <row r="9585" spans="2:24" x14ac:dyDescent="0.35">
      <c r="B9585" s="146"/>
      <c r="C9585" s="31"/>
      <c r="D9585" s="31"/>
      <c r="E9585" s="44"/>
      <c r="F9585" s="43"/>
      <c r="G9585" s="84"/>
      <c r="H9585" s="31"/>
      <c r="I9585" s="31"/>
      <c r="J9585" s="84"/>
      <c r="K9585" s="31"/>
      <c r="L9585" s="31"/>
      <c r="M9585" s="169"/>
      <c r="N9585" s="148"/>
      <c r="O9585" s="106"/>
      <c r="P9585" s="43"/>
      <c r="Q9585" s="31"/>
      <c r="R9585" s="84"/>
      <c r="S9585" s="31"/>
      <c r="T9585" s="31"/>
      <c r="U9585" s="169"/>
      <c r="V9585" s="150"/>
      <c r="W9585" s="342" t="str" cm="1">
        <f t="array" ref="W9585">IF(SUM(LEN(B9585:V9585))=0,"",IF(OR(OR(ISBLANK(F9585),SUM(LEN(C9585),LEN(D9585))=0),AND(NOT(E9585="Unknown"),ISBLANK(J9585)),AND(NOT(O9585="Unknown"),ISBLANK(R9585))),"Missing Information", INDEX(Table15[Entire Service Line Classification], MATCH(SUMIFS(Table15[Unique ID],Table15[System-Owned Portion],E9585,Table15[If Material Anything Other than "Lead" in Column E,Was Material Ever Previously Lead?],G9585,Table15[Customer-Owned Portion],O9585),Table15[Unique ID],0),0)))</f>
        <v/>
      </c>
      <c r="X9585"/>
    </row>
    <row r="9586" spans="2:24" x14ac:dyDescent="0.35">
      <c r="B9586" s="146"/>
      <c r="C9586" s="31"/>
      <c r="D9586" s="31"/>
      <c r="E9586" s="44"/>
      <c r="F9586" s="43"/>
      <c r="G9586" s="84"/>
      <c r="H9586" s="31"/>
      <c r="I9586" s="31"/>
      <c r="J9586" s="84"/>
      <c r="K9586" s="31"/>
      <c r="L9586" s="31"/>
      <c r="M9586" s="169"/>
      <c r="N9586" s="148"/>
      <c r="O9586" s="106"/>
      <c r="P9586" s="43"/>
      <c r="Q9586" s="31"/>
      <c r="R9586" s="84"/>
      <c r="S9586" s="31"/>
      <c r="T9586" s="31"/>
      <c r="U9586" s="169"/>
      <c r="V9586" s="150"/>
      <c r="W9586" s="342" t="str" cm="1">
        <f t="array" ref="W9586">IF(SUM(LEN(B9586:V9586))=0,"",IF(OR(OR(ISBLANK(F9586),SUM(LEN(C9586),LEN(D9586))=0),AND(NOT(E9586="Unknown"),ISBLANK(J9586)),AND(NOT(O9586="Unknown"),ISBLANK(R9586))),"Missing Information", INDEX(Table15[Entire Service Line Classification], MATCH(SUMIFS(Table15[Unique ID],Table15[System-Owned Portion],E9586,Table15[If Material Anything Other than "Lead" in Column E,Was Material Ever Previously Lead?],G9586,Table15[Customer-Owned Portion],O9586),Table15[Unique ID],0),0)))</f>
        <v/>
      </c>
      <c r="X9586"/>
    </row>
    <row r="9587" spans="2:24" x14ac:dyDescent="0.35">
      <c r="B9587" s="146"/>
      <c r="C9587" s="31"/>
      <c r="D9587" s="31"/>
      <c r="E9587" s="44"/>
      <c r="F9587" s="43"/>
      <c r="G9587" s="84"/>
      <c r="H9587" s="31"/>
      <c r="I9587" s="31"/>
      <c r="J9587" s="84"/>
      <c r="K9587" s="31"/>
      <c r="L9587" s="31"/>
      <c r="M9587" s="169"/>
      <c r="N9587" s="148"/>
      <c r="O9587" s="106"/>
      <c r="P9587" s="43"/>
      <c r="Q9587" s="31"/>
      <c r="R9587" s="84"/>
      <c r="S9587" s="31"/>
      <c r="T9587" s="31"/>
      <c r="U9587" s="169"/>
      <c r="V9587" s="150"/>
      <c r="W9587" s="342" t="str" cm="1">
        <f t="array" ref="W9587">IF(SUM(LEN(B9587:V9587))=0,"",IF(OR(OR(ISBLANK(F9587),SUM(LEN(C9587),LEN(D9587))=0),AND(NOT(E9587="Unknown"),ISBLANK(J9587)),AND(NOT(O9587="Unknown"),ISBLANK(R9587))),"Missing Information", INDEX(Table15[Entire Service Line Classification], MATCH(SUMIFS(Table15[Unique ID],Table15[System-Owned Portion],E9587,Table15[If Material Anything Other than "Lead" in Column E,Was Material Ever Previously Lead?],G9587,Table15[Customer-Owned Portion],O9587),Table15[Unique ID],0),0)))</f>
        <v/>
      </c>
      <c r="X9587"/>
    </row>
    <row r="9588" spans="2:24" x14ac:dyDescent="0.35">
      <c r="B9588" s="146"/>
      <c r="C9588" s="31"/>
      <c r="D9588" s="31"/>
      <c r="E9588" s="44"/>
      <c r="F9588" s="43"/>
      <c r="G9588" s="84"/>
      <c r="H9588" s="31"/>
      <c r="I9588" s="31"/>
      <c r="J9588" s="84"/>
      <c r="K9588" s="31"/>
      <c r="L9588" s="31"/>
      <c r="M9588" s="169"/>
      <c r="N9588" s="148"/>
      <c r="O9588" s="106"/>
      <c r="P9588" s="43"/>
      <c r="Q9588" s="31"/>
      <c r="R9588" s="84"/>
      <c r="S9588" s="31"/>
      <c r="T9588" s="31"/>
      <c r="U9588" s="169"/>
      <c r="V9588" s="150"/>
      <c r="W9588" s="342" t="str" cm="1">
        <f t="array" ref="W9588">IF(SUM(LEN(B9588:V9588))=0,"",IF(OR(OR(ISBLANK(F9588),SUM(LEN(C9588),LEN(D9588))=0),AND(NOT(E9588="Unknown"),ISBLANK(J9588)),AND(NOT(O9588="Unknown"),ISBLANK(R9588))),"Missing Information", INDEX(Table15[Entire Service Line Classification], MATCH(SUMIFS(Table15[Unique ID],Table15[System-Owned Portion],E9588,Table15[If Material Anything Other than "Lead" in Column E,Was Material Ever Previously Lead?],G9588,Table15[Customer-Owned Portion],O9588),Table15[Unique ID],0),0)))</f>
        <v/>
      </c>
      <c r="X9588"/>
    </row>
    <row r="9589" spans="2:24" x14ac:dyDescent="0.35">
      <c r="B9589" s="146"/>
      <c r="C9589" s="31"/>
      <c r="D9589" s="31"/>
      <c r="E9589" s="44"/>
      <c r="F9589" s="43"/>
      <c r="G9589" s="84"/>
      <c r="H9589" s="31"/>
      <c r="I9589" s="31"/>
      <c r="J9589" s="84"/>
      <c r="K9589" s="31"/>
      <c r="L9589" s="31"/>
      <c r="M9589" s="169"/>
      <c r="N9589" s="148"/>
      <c r="O9589" s="106"/>
      <c r="P9589" s="43"/>
      <c r="Q9589" s="31"/>
      <c r="R9589" s="84"/>
      <c r="S9589" s="31"/>
      <c r="T9589" s="31"/>
      <c r="U9589" s="169"/>
      <c r="V9589" s="150"/>
      <c r="W9589" s="342" t="str" cm="1">
        <f t="array" ref="W9589">IF(SUM(LEN(B9589:V9589))=0,"",IF(OR(OR(ISBLANK(F9589),SUM(LEN(C9589),LEN(D9589))=0),AND(NOT(E9589="Unknown"),ISBLANK(J9589)),AND(NOT(O9589="Unknown"),ISBLANK(R9589))),"Missing Information", INDEX(Table15[Entire Service Line Classification], MATCH(SUMIFS(Table15[Unique ID],Table15[System-Owned Portion],E9589,Table15[If Material Anything Other than "Lead" in Column E,Was Material Ever Previously Lead?],G9589,Table15[Customer-Owned Portion],O9589),Table15[Unique ID],0),0)))</f>
        <v/>
      </c>
      <c r="X9589"/>
    </row>
    <row r="9590" spans="2:24" x14ac:dyDescent="0.35">
      <c r="B9590" s="146"/>
      <c r="C9590" s="31"/>
      <c r="D9590" s="31"/>
      <c r="E9590" s="44"/>
      <c r="F9590" s="43"/>
      <c r="G9590" s="84"/>
      <c r="H9590" s="31"/>
      <c r="I9590" s="31"/>
      <c r="J9590" s="84"/>
      <c r="K9590" s="31"/>
      <c r="L9590" s="31"/>
      <c r="M9590" s="169"/>
      <c r="N9590" s="148"/>
      <c r="O9590" s="106"/>
      <c r="P9590" s="43"/>
      <c r="Q9590" s="31"/>
      <c r="R9590" s="84"/>
      <c r="S9590" s="31"/>
      <c r="T9590" s="31"/>
      <c r="U9590" s="169"/>
      <c r="V9590" s="150"/>
      <c r="W9590" s="342" t="str" cm="1">
        <f t="array" ref="W9590">IF(SUM(LEN(B9590:V9590))=0,"",IF(OR(OR(ISBLANK(F9590),SUM(LEN(C9590),LEN(D9590))=0),AND(NOT(E9590="Unknown"),ISBLANK(J9590)),AND(NOT(O9590="Unknown"),ISBLANK(R9590))),"Missing Information", INDEX(Table15[Entire Service Line Classification], MATCH(SUMIFS(Table15[Unique ID],Table15[System-Owned Portion],E9590,Table15[If Material Anything Other than "Lead" in Column E,Was Material Ever Previously Lead?],G9590,Table15[Customer-Owned Portion],O9590),Table15[Unique ID],0),0)))</f>
        <v/>
      </c>
      <c r="X9590"/>
    </row>
    <row r="9591" spans="2:24" x14ac:dyDescent="0.35">
      <c r="B9591" s="146"/>
      <c r="C9591" s="31"/>
      <c r="D9591" s="31"/>
      <c r="E9591" s="44"/>
      <c r="F9591" s="43"/>
      <c r="G9591" s="84"/>
      <c r="H9591" s="31"/>
      <c r="I9591" s="31"/>
      <c r="J9591" s="84"/>
      <c r="K9591" s="31"/>
      <c r="L9591" s="31"/>
      <c r="M9591" s="169"/>
      <c r="N9591" s="148"/>
      <c r="O9591" s="106"/>
      <c r="P9591" s="43"/>
      <c r="Q9591" s="31"/>
      <c r="R9591" s="84"/>
      <c r="S9591" s="31"/>
      <c r="T9591" s="31"/>
      <c r="U9591" s="169"/>
      <c r="V9591" s="150"/>
      <c r="W9591" s="342" t="str" cm="1">
        <f t="array" ref="W9591">IF(SUM(LEN(B9591:V9591))=0,"",IF(OR(OR(ISBLANK(F9591),SUM(LEN(C9591),LEN(D9591))=0),AND(NOT(E9591="Unknown"),ISBLANK(J9591)),AND(NOT(O9591="Unknown"),ISBLANK(R9591))),"Missing Information", INDEX(Table15[Entire Service Line Classification], MATCH(SUMIFS(Table15[Unique ID],Table15[System-Owned Portion],E9591,Table15[If Material Anything Other than "Lead" in Column E,Was Material Ever Previously Lead?],G9591,Table15[Customer-Owned Portion],O9591),Table15[Unique ID],0),0)))</f>
        <v/>
      </c>
      <c r="X9591"/>
    </row>
    <row r="9592" spans="2:24" x14ac:dyDescent="0.35">
      <c r="B9592" s="146"/>
      <c r="C9592" s="31"/>
      <c r="D9592" s="31"/>
      <c r="E9592" s="44"/>
      <c r="F9592" s="43"/>
      <c r="G9592" s="84"/>
      <c r="H9592" s="31"/>
      <c r="I9592" s="31"/>
      <c r="J9592" s="84"/>
      <c r="K9592" s="31"/>
      <c r="L9592" s="31"/>
      <c r="M9592" s="169"/>
      <c r="N9592" s="148"/>
      <c r="O9592" s="106"/>
      <c r="P9592" s="43"/>
      <c r="Q9592" s="31"/>
      <c r="R9592" s="84"/>
      <c r="S9592" s="31"/>
      <c r="T9592" s="31"/>
      <c r="U9592" s="169"/>
      <c r="V9592" s="150"/>
      <c r="W9592" s="342" t="str" cm="1">
        <f t="array" ref="W9592">IF(SUM(LEN(B9592:V9592))=0,"",IF(OR(OR(ISBLANK(F9592),SUM(LEN(C9592),LEN(D9592))=0),AND(NOT(E9592="Unknown"),ISBLANK(J9592)),AND(NOT(O9592="Unknown"),ISBLANK(R9592))),"Missing Information", INDEX(Table15[Entire Service Line Classification], MATCH(SUMIFS(Table15[Unique ID],Table15[System-Owned Portion],E9592,Table15[If Material Anything Other than "Lead" in Column E,Was Material Ever Previously Lead?],G9592,Table15[Customer-Owned Portion],O9592),Table15[Unique ID],0),0)))</f>
        <v/>
      </c>
      <c r="X9592"/>
    </row>
    <row r="9593" spans="2:24" x14ac:dyDescent="0.35">
      <c r="B9593" s="146"/>
      <c r="C9593" s="31"/>
      <c r="D9593" s="31"/>
      <c r="E9593" s="44"/>
      <c r="F9593" s="43"/>
      <c r="G9593" s="84"/>
      <c r="H9593" s="31"/>
      <c r="I9593" s="31"/>
      <c r="J9593" s="84"/>
      <c r="K9593" s="31"/>
      <c r="L9593" s="31"/>
      <c r="M9593" s="169"/>
      <c r="N9593" s="148"/>
      <c r="O9593" s="106"/>
      <c r="P9593" s="43"/>
      <c r="Q9593" s="31"/>
      <c r="R9593" s="84"/>
      <c r="S9593" s="31"/>
      <c r="T9593" s="31"/>
      <c r="U9593" s="169"/>
      <c r="V9593" s="150"/>
      <c r="W9593" s="342" t="str" cm="1">
        <f t="array" ref="W9593">IF(SUM(LEN(B9593:V9593))=0,"",IF(OR(OR(ISBLANK(F9593),SUM(LEN(C9593),LEN(D9593))=0),AND(NOT(E9593="Unknown"),ISBLANK(J9593)),AND(NOT(O9593="Unknown"),ISBLANK(R9593))),"Missing Information", INDEX(Table15[Entire Service Line Classification], MATCH(SUMIFS(Table15[Unique ID],Table15[System-Owned Portion],E9593,Table15[If Material Anything Other than "Lead" in Column E,Was Material Ever Previously Lead?],G9593,Table15[Customer-Owned Portion],O9593),Table15[Unique ID],0),0)))</f>
        <v/>
      </c>
      <c r="X9593"/>
    </row>
    <row r="9594" spans="2:24" x14ac:dyDescent="0.35">
      <c r="B9594" s="146"/>
      <c r="C9594" s="31"/>
      <c r="D9594" s="31"/>
      <c r="E9594" s="44"/>
      <c r="F9594" s="43"/>
      <c r="G9594" s="84"/>
      <c r="H9594" s="31"/>
      <c r="I9594" s="31"/>
      <c r="J9594" s="84"/>
      <c r="K9594" s="31"/>
      <c r="L9594" s="31"/>
      <c r="M9594" s="169"/>
      <c r="N9594" s="148"/>
      <c r="O9594" s="106"/>
      <c r="P9594" s="43"/>
      <c r="Q9594" s="31"/>
      <c r="R9594" s="84"/>
      <c r="S9594" s="31"/>
      <c r="T9594" s="31"/>
      <c r="U9594" s="169"/>
      <c r="V9594" s="150"/>
      <c r="W9594" s="342" t="str" cm="1">
        <f t="array" ref="W9594">IF(SUM(LEN(B9594:V9594))=0,"",IF(OR(OR(ISBLANK(F9594),SUM(LEN(C9594),LEN(D9594))=0),AND(NOT(E9594="Unknown"),ISBLANK(J9594)),AND(NOT(O9594="Unknown"),ISBLANK(R9594))),"Missing Information", INDEX(Table15[Entire Service Line Classification], MATCH(SUMIFS(Table15[Unique ID],Table15[System-Owned Portion],E9594,Table15[If Material Anything Other than "Lead" in Column E,Was Material Ever Previously Lead?],G9594,Table15[Customer-Owned Portion],O9594),Table15[Unique ID],0),0)))</f>
        <v/>
      </c>
      <c r="X9594"/>
    </row>
    <row r="9595" spans="2:24" x14ac:dyDescent="0.35">
      <c r="B9595" s="146"/>
      <c r="C9595" s="31"/>
      <c r="D9595" s="31"/>
      <c r="E9595" s="44"/>
      <c r="F9595" s="43"/>
      <c r="G9595" s="84"/>
      <c r="H9595" s="31"/>
      <c r="I9595" s="31"/>
      <c r="J9595" s="84"/>
      <c r="K9595" s="31"/>
      <c r="L9595" s="31"/>
      <c r="M9595" s="169"/>
      <c r="N9595" s="148"/>
      <c r="O9595" s="106"/>
      <c r="P9595" s="43"/>
      <c r="Q9595" s="31"/>
      <c r="R9595" s="84"/>
      <c r="S9595" s="31"/>
      <c r="T9595" s="31"/>
      <c r="U9595" s="169"/>
      <c r="V9595" s="150"/>
      <c r="W9595" s="342" t="str" cm="1">
        <f t="array" ref="W9595">IF(SUM(LEN(B9595:V9595))=0,"",IF(OR(OR(ISBLANK(F9595),SUM(LEN(C9595),LEN(D9595))=0),AND(NOT(E9595="Unknown"),ISBLANK(J9595)),AND(NOT(O9595="Unknown"),ISBLANK(R9595))),"Missing Information", INDEX(Table15[Entire Service Line Classification], MATCH(SUMIFS(Table15[Unique ID],Table15[System-Owned Portion],E9595,Table15[If Material Anything Other than "Lead" in Column E,Was Material Ever Previously Lead?],G9595,Table15[Customer-Owned Portion],O9595),Table15[Unique ID],0),0)))</f>
        <v/>
      </c>
      <c r="X9595"/>
    </row>
    <row r="9596" spans="2:24" x14ac:dyDescent="0.35">
      <c r="B9596" s="146"/>
      <c r="C9596" s="31"/>
      <c r="D9596" s="31"/>
      <c r="E9596" s="44"/>
      <c r="F9596" s="43"/>
      <c r="G9596" s="84"/>
      <c r="H9596" s="31"/>
      <c r="I9596" s="31"/>
      <c r="J9596" s="84"/>
      <c r="K9596" s="31"/>
      <c r="L9596" s="31"/>
      <c r="M9596" s="169"/>
      <c r="N9596" s="148"/>
      <c r="O9596" s="106"/>
      <c r="P9596" s="43"/>
      <c r="Q9596" s="31"/>
      <c r="R9596" s="84"/>
      <c r="S9596" s="31"/>
      <c r="T9596" s="31"/>
      <c r="U9596" s="169"/>
      <c r="V9596" s="150"/>
      <c r="W9596" s="342" t="str" cm="1">
        <f t="array" ref="W9596">IF(SUM(LEN(B9596:V9596))=0,"",IF(OR(OR(ISBLANK(F9596),SUM(LEN(C9596),LEN(D9596))=0),AND(NOT(E9596="Unknown"),ISBLANK(J9596)),AND(NOT(O9596="Unknown"),ISBLANK(R9596))),"Missing Information", INDEX(Table15[Entire Service Line Classification], MATCH(SUMIFS(Table15[Unique ID],Table15[System-Owned Portion],E9596,Table15[If Material Anything Other than "Lead" in Column E,Was Material Ever Previously Lead?],G9596,Table15[Customer-Owned Portion],O9596),Table15[Unique ID],0),0)))</f>
        <v/>
      </c>
      <c r="X9596"/>
    </row>
    <row r="9597" spans="2:24" x14ac:dyDescent="0.35">
      <c r="B9597" s="146"/>
      <c r="C9597" s="31"/>
      <c r="D9597" s="31"/>
      <c r="E9597" s="44"/>
      <c r="F9597" s="43"/>
      <c r="G9597" s="84"/>
      <c r="H9597" s="31"/>
      <c r="I9597" s="31"/>
      <c r="J9597" s="84"/>
      <c r="K9597" s="31"/>
      <c r="L9597" s="31"/>
      <c r="M9597" s="169"/>
      <c r="N9597" s="148"/>
      <c r="O9597" s="106"/>
      <c r="P9597" s="43"/>
      <c r="Q9597" s="31"/>
      <c r="R9597" s="84"/>
      <c r="S9597" s="31"/>
      <c r="T9597" s="31"/>
      <c r="U9597" s="169"/>
      <c r="V9597" s="150"/>
      <c r="W9597" s="342" t="str" cm="1">
        <f t="array" ref="W9597">IF(SUM(LEN(B9597:V9597))=0,"",IF(OR(OR(ISBLANK(F9597),SUM(LEN(C9597),LEN(D9597))=0),AND(NOT(E9597="Unknown"),ISBLANK(J9597)),AND(NOT(O9597="Unknown"),ISBLANK(R9597))),"Missing Information", INDEX(Table15[Entire Service Line Classification], MATCH(SUMIFS(Table15[Unique ID],Table15[System-Owned Portion],E9597,Table15[If Material Anything Other than "Lead" in Column E,Was Material Ever Previously Lead?],G9597,Table15[Customer-Owned Portion],O9597),Table15[Unique ID],0),0)))</f>
        <v/>
      </c>
      <c r="X9597"/>
    </row>
    <row r="9598" spans="2:24" x14ac:dyDescent="0.35">
      <c r="B9598" s="146"/>
      <c r="C9598" s="31"/>
      <c r="D9598" s="31"/>
      <c r="E9598" s="44"/>
      <c r="F9598" s="43"/>
      <c r="G9598" s="84"/>
      <c r="H9598" s="31"/>
      <c r="I9598" s="31"/>
      <c r="J9598" s="84"/>
      <c r="K9598" s="31"/>
      <c r="L9598" s="31"/>
      <c r="M9598" s="169"/>
      <c r="N9598" s="148"/>
      <c r="O9598" s="106"/>
      <c r="P9598" s="43"/>
      <c r="Q9598" s="31"/>
      <c r="R9598" s="84"/>
      <c r="S9598" s="31"/>
      <c r="T9598" s="31"/>
      <c r="U9598" s="169"/>
      <c r="V9598" s="150"/>
      <c r="W9598" s="342" t="str" cm="1">
        <f t="array" ref="W9598">IF(SUM(LEN(B9598:V9598))=0,"",IF(OR(OR(ISBLANK(F9598),SUM(LEN(C9598),LEN(D9598))=0),AND(NOT(E9598="Unknown"),ISBLANK(J9598)),AND(NOT(O9598="Unknown"),ISBLANK(R9598))),"Missing Information", INDEX(Table15[Entire Service Line Classification], MATCH(SUMIFS(Table15[Unique ID],Table15[System-Owned Portion],E9598,Table15[If Material Anything Other than "Lead" in Column E,Was Material Ever Previously Lead?],G9598,Table15[Customer-Owned Portion],O9598),Table15[Unique ID],0),0)))</f>
        <v/>
      </c>
      <c r="X9598"/>
    </row>
    <row r="9599" spans="2:24" x14ac:dyDescent="0.35">
      <c r="B9599" s="146"/>
      <c r="C9599" s="31"/>
      <c r="D9599" s="31"/>
      <c r="E9599" s="44"/>
      <c r="F9599" s="43"/>
      <c r="G9599" s="84"/>
      <c r="H9599" s="31"/>
      <c r="I9599" s="31"/>
      <c r="J9599" s="84"/>
      <c r="K9599" s="31"/>
      <c r="L9599" s="31"/>
      <c r="M9599" s="169"/>
      <c r="N9599" s="148"/>
      <c r="O9599" s="106"/>
      <c r="P9599" s="43"/>
      <c r="Q9599" s="31"/>
      <c r="R9599" s="84"/>
      <c r="S9599" s="31"/>
      <c r="T9599" s="31"/>
      <c r="U9599" s="169"/>
      <c r="V9599" s="150"/>
      <c r="W9599" s="342" t="str" cm="1">
        <f t="array" ref="W9599">IF(SUM(LEN(B9599:V9599))=0,"",IF(OR(OR(ISBLANK(F9599),SUM(LEN(C9599),LEN(D9599))=0),AND(NOT(E9599="Unknown"),ISBLANK(J9599)),AND(NOT(O9599="Unknown"),ISBLANK(R9599))),"Missing Information", INDEX(Table15[Entire Service Line Classification], MATCH(SUMIFS(Table15[Unique ID],Table15[System-Owned Portion],E9599,Table15[If Material Anything Other than "Lead" in Column E,Was Material Ever Previously Lead?],G9599,Table15[Customer-Owned Portion],O9599),Table15[Unique ID],0),0)))</f>
        <v/>
      </c>
      <c r="X9599"/>
    </row>
    <row r="9600" spans="2:24" x14ac:dyDescent="0.35">
      <c r="B9600" s="146"/>
      <c r="C9600" s="31"/>
      <c r="D9600" s="31"/>
      <c r="E9600" s="44"/>
      <c r="F9600" s="43"/>
      <c r="G9600" s="84"/>
      <c r="H9600" s="31"/>
      <c r="I9600" s="31"/>
      <c r="J9600" s="84"/>
      <c r="K9600" s="31"/>
      <c r="L9600" s="31"/>
      <c r="M9600" s="169"/>
      <c r="N9600" s="148"/>
      <c r="O9600" s="106"/>
      <c r="P9600" s="43"/>
      <c r="Q9600" s="31"/>
      <c r="R9600" s="84"/>
      <c r="S9600" s="31"/>
      <c r="T9600" s="31"/>
      <c r="U9600" s="169"/>
      <c r="V9600" s="150"/>
      <c r="W9600" s="342" t="str" cm="1">
        <f t="array" ref="W9600">IF(SUM(LEN(B9600:V9600))=0,"",IF(OR(OR(ISBLANK(F9600),SUM(LEN(C9600),LEN(D9600))=0),AND(NOT(E9600="Unknown"),ISBLANK(J9600)),AND(NOT(O9600="Unknown"),ISBLANK(R9600))),"Missing Information", INDEX(Table15[Entire Service Line Classification], MATCH(SUMIFS(Table15[Unique ID],Table15[System-Owned Portion],E9600,Table15[If Material Anything Other than "Lead" in Column E,Was Material Ever Previously Lead?],G9600,Table15[Customer-Owned Portion],O9600),Table15[Unique ID],0),0)))</f>
        <v/>
      </c>
      <c r="X9600"/>
    </row>
    <row r="9601" spans="2:24" x14ac:dyDescent="0.35">
      <c r="B9601" s="146"/>
      <c r="C9601" s="31"/>
      <c r="D9601" s="31"/>
      <c r="E9601" s="44"/>
      <c r="F9601" s="43"/>
      <c r="G9601" s="84"/>
      <c r="H9601" s="31"/>
      <c r="I9601" s="31"/>
      <c r="J9601" s="84"/>
      <c r="K9601" s="31"/>
      <c r="L9601" s="31"/>
      <c r="M9601" s="169"/>
      <c r="N9601" s="148"/>
      <c r="O9601" s="106"/>
      <c r="P9601" s="43"/>
      <c r="Q9601" s="31"/>
      <c r="R9601" s="84"/>
      <c r="S9601" s="31"/>
      <c r="T9601" s="31"/>
      <c r="U9601" s="169"/>
      <c r="V9601" s="150"/>
      <c r="W9601" s="342" t="str" cm="1">
        <f t="array" ref="W9601">IF(SUM(LEN(B9601:V9601))=0,"",IF(OR(OR(ISBLANK(F9601),SUM(LEN(C9601),LEN(D9601))=0),AND(NOT(E9601="Unknown"),ISBLANK(J9601)),AND(NOT(O9601="Unknown"),ISBLANK(R9601))),"Missing Information", INDEX(Table15[Entire Service Line Classification], MATCH(SUMIFS(Table15[Unique ID],Table15[System-Owned Portion],E9601,Table15[If Material Anything Other than "Lead" in Column E,Was Material Ever Previously Lead?],G9601,Table15[Customer-Owned Portion],O9601),Table15[Unique ID],0),0)))</f>
        <v/>
      </c>
      <c r="X9601"/>
    </row>
    <row r="9602" spans="2:24" x14ac:dyDescent="0.35">
      <c r="B9602" s="146"/>
      <c r="C9602" s="31"/>
      <c r="D9602" s="31"/>
      <c r="E9602" s="44"/>
      <c r="F9602" s="43"/>
      <c r="G9602" s="84"/>
      <c r="H9602" s="31"/>
      <c r="I9602" s="31"/>
      <c r="J9602" s="84"/>
      <c r="K9602" s="31"/>
      <c r="L9602" s="31"/>
      <c r="M9602" s="169"/>
      <c r="N9602" s="148"/>
      <c r="O9602" s="106"/>
      <c r="P9602" s="43"/>
      <c r="Q9602" s="31"/>
      <c r="R9602" s="84"/>
      <c r="S9602" s="31"/>
      <c r="T9602" s="31"/>
      <c r="U9602" s="169"/>
      <c r="V9602" s="150"/>
      <c r="W9602" s="342" t="str" cm="1">
        <f t="array" ref="W9602">IF(SUM(LEN(B9602:V9602))=0,"",IF(OR(OR(ISBLANK(F9602),SUM(LEN(C9602),LEN(D9602))=0),AND(NOT(E9602="Unknown"),ISBLANK(J9602)),AND(NOT(O9602="Unknown"),ISBLANK(R9602))),"Missing Information", INDEX(Table15[Entire Service Line Classification], MATCH(SUMIFS(Table15[Unique ID],Table15[System-Owned Portion],E9602,Table15[If Material Anything Other than "Lead" in Column E,Was Material Ever Previously Lead?],G9602,Table15[Customer-Owned Portion],O9602),Table15[Unique ID],0),0)))</f>
        <v/>
      </c>
      <c r="X9602"/>
    </row>
    <row r="9603" spans="2:24" x14ac:dyDescent="0.35">
      <c r="B9603" s="146"/>
      <c r="C9603" s="31"/>
      <c r="D9603" s="31"/>
      <c r="E9603" s="44"/>
      <c r="F9603" s="43"/>
      <c r="G9603" s="84"/>
      <c r="H9603" s="31"/>
      <c r="I9603" s="31"/>
      <c r="J9603" s="84"/>
      <c r="K9603" s="31"/>
      <c r="L9603" s="31"/>
      <c r="M9603" s="169"/>
      <c r="N9603" s="148"/>
      <c r="O9603" s="106"/>
      <c r="P9603" s="43"/>
      <c r="Q9603" s="31"/>
      <c r="R9603" s="84"/>
      <c r="S9603" s="31"/>
      <c r="T9603" s="31"/>
      <c r="U9603" s="169"/>
      <c r="V9603" s="150"/>
      <c r="W9603" s="342" t="str" cm="1">
        <f t="array" ref="W9603">IF(SUM(LEN(B9603:V9603))=0,"",IF(OR(OR(ISBLANK(F9603),SUM(LEN(C9603),LEN(D9603))=0),AND(NOT(E9603="Unknown"),ISBLANK(J9603)),AND(NOT(O9603="Unknown"),ISBLANK(R9603))),"Missing Information", INDEX(Table15[Entire Service Line Classification], MATCH(SUMIFS(Table15[Unique ID],Table15[System-Owned Portion],E9603,Table15[If Material Anything Other than "Lead" in Column E,Was Material Ever Previously Lead?],G9603,Table15[Customer-Owned Portion],O9603),Table15[Unique ID],0),0)))</f>
        <v/>
      </c>
      <c r="X9603"/>
    </row>
    <row r="9604" spans="2:24" x14ac:dyDescent="0.35">
      <c r="B9604" s="146"/>
      <c r="C9604" s="31"/>
      <c r="D9604" s="31"/>
      <c r="E9604" s="44"/>
      <c r="F9604" s="43"/>
      <c r="G9604" s="84"/>
      <c r="H9604" s="31"/>
      <c r="I9604" s="31"/>
      <c r="J9604" s="84"/>
      <c r="K9604" s="31"/>
      <c r="L9604" s="31"/>
      <c r="M9604" s="169"/>
      <c r="N9604" s="148"/>
      <c r="O9604" s="106"/>
      <c r="P9604" s="43"/>
      <c r="Q9604" s="31"/>
      <c r="R9604" s="84"/>
      <c r="S9604" s="31"/>
      <c r="T9604" s="31"/>
      <c r="U9604" s="169"/>
      <c r="V9604" s="150"/>
      <c r="W9604" s="342" t="str" cm="1">
        <f t="array" ref="W9604">IF(SUM(LEN(B9604:V9604))=0,"",IF(OR(OR(ISBLANK(F9604),SUM(LEN(C9604),LEN(D9604))=0),AND(NOT(E9604="Unknown"),ISBLANK(J9604)),AND(NOT(O9604="Unknown"),ISBLANK(R9604))),"Missing Information", INDEX(Table15[Entire Service Line Classification], MATCH(SUMIFS(Table15[Unique ID],Table15[System-Owned Portion],E9604,Table15[If Material Anything Other than "Lead" in Column E,Was Material Ever Previously Lead?],G9604,Table15[Customer-Owned Portion],O9604),Table15[Unique ID],0),0)))</f>
        <v/>
      </c>
      <c r="X9604"/>
    </row>
    <row r="9605" spans="2:24" x14ac:dyDescent="0.35">
      <c r="B9605" s="146"/>
      <c r="C9605" s="31"/>
      <c r="D9605" s="31"/>
      <c r="E9605" s="44"/>
      <c r="F9605" s="43"/>
      <c r="G9605" s="84"/>
      <c r="H9605" s="31"/>
      <c r="I9605" s="31"/>
      <c r="J9605" s="84"/>
      <c r="K9605" s="31"/>
      <c r="L9605" s="31"/>
      <c r="M9605" s="169"/>
      <c r="N9605" s="148"/>
      <c r="O9605" s="106"/>
      <c r="P9605" s="43"/>
      <c r="Q9605" s="31"/>
      <c r="R9605" s="84"/>
      <c r="S9605" s="31"/>
      <c r="T9605" s="31"/>
      <c r="U9605" s="169"/>
      <c r="V9605" s="150"/>
      <c r="W9605" s="342" t="str" cm="1">
        <f t="array" ref="W9605">IF(SUM(LEN(B9605:V9605))=0,"",IF(OR(OR(ISBLANK(F9605),SUM(LEN(C9605),LEN(D9605))=0),AND(NOT(E9605="Unknown"),ISBLANK(J9605)),AND(NOT(O9605="Unknown"),ISBLANK(R9605))),"Missing Information", INDEX(Table15[Entire Service Line Classification], MATCH(SUMIFS(Table15[Unique ID],Table15[System-Owned Portion],E9605,Table15[If Material Anything Other than "Lead" in Column E,Was Material Ever Previously Lead?],G9605,Table15[Customer-Owned Portion],O9605),Table15[Unique ID],0),0)))</f>
        <v/>
      </c>
      <c r="X9605"/>
    </row>
    <row r="9606" spans="2:24" x14ac:dyDescent="0.35">
      <c r="B9606" s="146"/>
      <c r="C9606" s="31"/>
      <c r="D9606" s="31"/>
      <c r="E9606" s="44"/>
      <c r="F9606" s="43"/>
      <c r="G9606" s="84"/>
      <c r="H9606" s="31"/>
      <c r="I9606" s="31"/>
      <c r="J9606" s="84"/>
      <c r="K9606" s="31"/>
      <c r="L9606" s="31"/>
      <c r="M9606" s="169"/>
      <c r="N9606" s="148"/>
      <c r="O9606" s="106"/>
      <c r="P9606" s="43"/>
      <c r="Q9606" s="31"/>
      <c r="R9606" s="84"/>
      <c r="S9606" s="31"/>
      <c r="T9606" s="31"/>
      <c r="U9606" s="169"/>
      <c r="V9606" s="150"/>
      <c r="W9606" s="342" t="str" cm="1">
        <f t="array" ref="W9606">IF(SUM(LEN(B9606:V9606))=0,"",IF(OR(OR(ISBLANK(F9606),SUM(LEN(C9606),LEN(D9606))=0),AND(NOT(E9606="Unknown"),ISBLANK(J9606)),AND(NOT(O9606="Unknown"),ISBLANK(R9606))),"Missing Information", INDEX(Table15[Entire Service Line Classification], MATCH(SUMIFS(Table15[Unique ID],Table15[System-Owned Portion],E9606,Table15[If Material Anything Other than "Lead" in Column E,Was Material Ever Previously Lead?],G9606,Table15[Customer-Owned Portion],O9606),Table15[Unique ID],0),0)))</f>
        <v/>
      </c>
      <c r="X9606"/>
    </row>
    <row r="9607" spans="2:24" x14ac:dyDescent="0.35">
      <c r="B9607" s="146"/>
      <c r="C9607" s="31"/>
      <c r="D9607" s="31"/>
      <c r="E9607" s="44"/>
      <c r="F9607" s="43"/>
      <c r="G9607" s="84"/>
      <c r="H9607" s="31"/>
      <c r="I9607" s="31"/>
      <c r="J9607" s="84"/>
      <c r="K9607" s="31"/>
      <c r="L9607" s="31"/>
      <c r="M9607" s="169"/>
      <c r="N9607" s="148"/>
      <c r="O9607" s="106"/>
      <c r="P9607" s="43"/>
      <c r="Q9607" s="31"/>
      <c r="R9607" s="84"/>
      <c r="S9607" s="31"/>
      <c r="T9607" s="31"/>
      <c r="U9607" s="169"/>
      <c r="V9607" s="150"/>
      <c r="W9607" s="342" t="str" cm="1">
        <f t="array" ref="W9607">IF(SUM(LEN(B9607:V9607))=0,"",IF(OR(OR(ISBLANK(F9607),SUM(LEN(C9607),LEN(D9607))=0),AND(NOT(E9607="Unknown"),ISBLANK(J9607)),AND(NOT(O9607="Unknown"),ISBLANK(R9607))),"Missing Information", INDEX(Table15[Entire Service Line Classification], MATCH(SUMIFS(Table15[Unique ID],Table15[System-Owned Portion],E9607,Table15[If Material Anything Other than "Lead" in Column E,Was Material Ever Previously Lead?],G9607,Table15[Customer-Owned Portion],O9607),Table15[Unique ID],0),0)))</f>
        <v/>
      </c>
      <c r="X9607"/>
    </row>
    <row r="9608" spans="2:24" x14ac:dyDescent="0.35">
      <c r="B9608" s="146"/>
      <c r="C9608" s="31"/>
      <c r="D9608" s="31"/>
      <c r="E9608" s="44"/>
      <c r="F9608" s="43"/>
      <c r="G9608" s="84"/>
      <c r="H9608" s="31"/>
      <c r="I9608" s="31"/>
      <c r="J9608" s="84"/>
      <c r="K9608" s="31"/>
      <c r="L9608" s="31"/>
      <c r="M9608" s="169"/>
      <c r="N9608" s="148"/>
      <c r="O9608" s="106"/>
      <c r="P9608" s="43"/>
      <c r="Q9608" s="31"/>
      <c r="R9608" s="84"/>
      <c r="S9608" s="31"/>
      <c r="T9608" s="31"/>
      <c r="U9608" s="169"/>
      <c r="V9608" s="150"/>
      <c r="W9608" s="342" t="str" cm="1">
        <f t="array" ref="W9608">IF(SUM(LEN(B9608:V9608))=0,"",IF(OR(OR(ISBLANK(F9608),SUM(LEN(C9608),LEN(D9608))=0),AND(NOT(E9608="Unknown"),ISBLANK(J9608)),AND(NOT(O9608="Unknown"),ISBLANK(R9608))),"Missing Information", INDEX(Table15[Entire Service Line Classification], MATCH(SUMIFS(Table15[Unique ID],Table15[System-Owned Portion],E9608,Table15[If Material Anything Other than "Lead" in Column E,Was Material Ever Previously Lead?],G9608,Table15[Customer-Owned Portion],O9608),Table15[Unique ID],0),0)))</f>
        <v/>
      </c>
      <c r="X9608"/>
    </row>
    <row r="9609" spans="2:24" x14ac:dyDescent="0.35">
      <c r="B9609" s="146"/>
      <c r="C9609" s="31"/>
      <c r="D9609" s="31"/>
      <c r="E9609" s="44"/>
      <c r="F9609" s="43"/>
      <c r="G9609" s="84"/>
      <c r="H9609" s="31"/>
      <c r="I9609" s="31"/>
      <c r="J9609" s="84"/>
      <c r="K9609" s="31"/>
      <c r="L9609" s="31"/>
      <c r="M9609" s="169"/>
      <c r="N9609" s="148"/>
      <c r="O9609" s="106"/>
      <c r="P9609" s="43"/>
      <c r="Q9609" s="31"/>
      <c r="R9609" s="84"/>
      <c r="S9609" s="31"/>
      <c r="T9609" s="31"/>
      <c r="U9609" s="169"/>
      <c r="V9609" s="150"/>
      <c r="W9609" s="342" t="str" cm="1">
        <f t="array" ref="W9609">IF(SUM(LEN(B9609:V9609))=0,"",IF(OR(OR(ISBLANK(F9609),SUM(LEN(C9609),LEN(D9609))=0),AND(NOT(E9609="Unknown"),ISBLANK(J9609)),AND(NOT(O9609="Unknown"),ISBLANK(R9609))),"Missing Information", INDEX(Table15[Entire Service Line Classification], MATCH(SUMIFS(Table15[Unique ID],Table15[System-Owned Portion],E9609,Table15[If Material Anything Other than "Lead" in Column E,Was Material Ever Previously Lead?],G9609,Table15[Customer-Owned Portion],O9609),Table15[Unique ID],0),0)))</f>
        <v/>
      </c>
      <c r="X9609"/>
    </row>
    <row r="9610" spans="2:24" x14ac:dyDescent="0.35">
      <c r="B9610" s="146"/>
      <c r="C9610" s="31"/>
      <c r="D9610" s="31"/>
      <c r="E9610" s="44"/>
      <c r="F9610" s="43"/>
      <c r="G9610" s="84"/>
      <c r="H9610" s="31"/>
      <c r="I9610" s="31"/>
      <c r="J9610" s="84"/>
      <c r="K9610" s="31"/>
      <c r="L9610" s="31"/>
      <c r="M9610" s="169"/>
      <c r="N9610" s="148"/>
      <c r="O9610" s="106"/>
      <c r="P9610" s="43"/>
      <c r="Q9610" s="31"/>
      <c r="R9610" s="84"/>
      <c r="S9610" s="31"/>
      <c r="T9610" s="31"/>
      <c r="U9610" s="169"/>
      <c r="V9610" s="150"/>
      <c r="W9610" s="342" t="str" cm="1">
        <f t="array" ref="W9610">IF(SUM(LEN(B9610:V9610))=0,"",IF(OR(OR(ISBLANK(F9610),SUM(LEN(C9610),LEN(D9610))=0),AND(NOT(E9610="Unknown"),ISBLANK(J9610)),AND(NOT(O9610="Unknown"),ISBLANK(R9610))),"Missing Information", INDEX(Table15[Entire Service Line Classification], MATCH(SUMIFS(Table15[Unique ID],Table15[System-Owned Portion],E9610,Table15[If Material Anything Other than "Lead" in Column E,Was Material Ever Previously Lead?],G9610,Table15[Customer-Owned Portion],O9610),Table15[Unique ID],0),0)))</f>
        <v/>
      </c>
      <c r="X9610"/>
    </row>
    <row r="9611" spans="2:24" x14ac:dyDescent="0.35">
      <c r="B9611" s="146"/>
      <c r="C9611" s="31"/>
      <c r="D9611" s="31"/>
      <c r="E9611" s="44"/>
      <c r="F9611" s="43"/>
      <c r="G9611" s="84"/>
      <c r="H9611" s="31"/>
      <c r="I9611" s="31"/>
      <c r="J9611" s="84"/>
      <c r="K9611" s="31"/>
      <c r="L9611" s="31"/>
      <c r="M9611" s="169"/>
      <c r="N9611" s="148"/>
      <c r="O9611" s="106"/>
      <c r="P9611" s="43"/>
      <c r="Q9611" s="31"/>
      <c r="R9611" s="84"/>
      <c r="S9611" s="31"/>
      <c r="T9611" s="31"/>
      <c r="U9611" s="169"/>
      <c r="V9611" s="150"/>
      <c r="W9611" s="342" t="str" cm="1">
        <f t="array" ref="W9611">IF(SUM(LEN(B9611:V9611))=0,"",IF(OR(OR(ISBLANK(F9611),SUM(LEN(C9611),LEN(D9611))=0),AND(NOT(E9611="Unknown"),ISBLANK(J9611)),AND(NOT(O9611="Unknown"),ISBLANK(R9611))),"Missing Information", INDEX(Table15[Entire Service Line Classification], MATCH(SUMIFS(Table15[Unique ID],Table15[System-Owned Portion],E9611,Table15[If Material Anything Other than "Lead" in Column E,Was Material Ever Previously Lead?],G9611,Table15[Customer-Owned Portion],O9611),Table15[Unique ID],0),0)))</f>
        <v/>
      </c>
      <c r="X9611"/>
    </row>
    <row r="9612" spans="2:24" x14ac:dyDescent="0.35">
      <c r="B9612" s="146"/>
      <c r="C9612" s="31"/>
      <c r="D9612" s="31"/>
      <c r="E9612" s="44"/>
      <c r="F9612" s="43"/>
      <c r="G9612" s="84"/>
      <c r="H9612" s="31"/>
      <c r="I9612" s="31"/>
      <c r="J9612" s="84"/>
      <c r="K9612" s="31"/>
      <c r="L9612" s="31"/>
      <c r="M9612" s="169"/>
      <c r="N9612" s="148"/>
      <c r="O9612" s="106"/>
      <c r="P9612" s="43"/>
      <c r="Q9612" s="31"/>
      <c r="R9612" s="84"/>
      <c r="S9612" s="31"/>
      <c r="T9612" s="31"/>
      <c r="U9612" s="169"/>
      <c r="V9612" s="150"/>
      <c r="W9612" s="342" t="str" cm="1">
        <f t="array" ref="W9612">IF(SUM(LEN(B9612:V9612))=0,"",IF(OR(OR(ISBLANK(F9612),SUM(LEN(C9612),LEN(D9612))=0),AND(NOT(E9612="Unknown"),ISBLANK(J9612)),AND(NOT(O9612="Unknown"),ISBLANK(R9612))),"Missing Information", INDEX(Table15[Entire Service Line Classification], MATCH(SUMIFS(Table15[Unique ID],Table15[System-Owned Portion],E9612,Table15[If Material Anything Other than "Lead" in Column E,Was Material Ever Previously Lead?],G9612,Table15[Customer-Owned Portion],O9612),Table15[Unique ID],0),0)))</f>
        <v/>
      </c>
      <c r="X9612"/>
    </row>
    <row r="9613" spans="2:24" x14ac:dyDescent="0.35">
      <c r="B9613" s="146"/>
      <c r="C9613" s="31"/>
      <c r="D9613" s="31"/>
      <c r="E9613" s="44"/>
      <c r="F9613" s="43"/>
      <c r="G9613" s="84"/>
      <c r="H9613" s="31"/>
      <c r="I9613" s="31"/>
      <c r="J9613" s="84"/>
      <c r="K9613" s="31"/>
      <c r="L9613" s="31"/>
      <c r="M9613" s="169"/>
      <c r="N9613" s="148"/>
      <c r="O9613" s="106"/>
      <c r="P9613" s="43"/>
      <c r="Q9613" s="31"/>
      <c r="R9613" s="84"/>
      <c r="S9613" s="31"/>
      <c r="T9613" s="31"/>
      <c r="U9613" s="169"/>
      <c r="V9613" s="150"/>
      <c r="W9613" s="342" t="str" cm="1">
        <f t="array" ref="W9613">IF(SUM(LEN(B9613:V9613))=0,"",IF(OR(OR(ISBLANK(F9613),SUM(LEN(C9613),LEN(D9613))=0),AND(NOT(E9613="Unknown"),ISBLANK(J9613)),AND(NOT(O9613="Unknown"),ISBLANK(R9613))),"Missing Information", INDEX(Table15[Entire Service Line Classification], MATCH(SUMIFS(Table15[Unique ID],Table15[System-Owned Portion],E9613,Table15[If Material Anything Other than "Lead" in Column E,Was Material Ever Previously Lead?],G9613,Table15[Customer-Owned Portion],O9613),Table15[Unique ID],0),0)))</f>
        <v/>
      </c>
      <c r="X9613"/>
    </row>
    <row r="9614" spans="2:24" x14ac:dyDescent="0.35">
      <c r="B9614" s="146"/>
      <c r="C9614" s="31"/>
      <c r="D9614" s="31"/>
      <c r="E9614" s="44"/>
      <c r="F9614" s="43"/>
      <c r="G9614" s="84"/>
      <c r="H9614" s="31"/>
      <c r="I9614" s="31"/>
      <c r="J9614" s="84"/>
      <c r="K9614" s="31"/>
      <c r="L9614" s="31"/>
      <c r="M9614" s="169"/>
      <c r="N9614" s="148"/>
      <c r="O9614" s="106"/>
      <c r="P9614" s="43"/>
      <c r="Q9614" s="31"/>
      <c r="R9614" s="84"/>
      <c r="S9614" s="31"/>
      <c r="T9614" s="31"/>
      <c r="U9614" s="169"/>
      <c r="V9614" s="150"/>
      <c r="W9614" s="342" t="str" cm="1">
        <f t="array" ref="W9614">IF(SUM(LEN(B9614:V9614))=0,"",IF(OR(OR(ISBLANK(F9614),SUM(LEN(C9614),LEN(D9614))=0),AND(NOT(E9614="Unknown"),ISBLANK(J9614)),AND(NOT(O9614="Unknown"),ISBLANK(R9614))),"Missing Information", INDEX(Table15[Entire Service Line Classification], MATCH(SUMIFS(Table15[Unique ID],Table15[System-Owned Portion],E9614,Table15[If Material Anything Other than "Lead" in Column E,Was Material Ever Previously Lead?],G9614,Table15[Customer-Owned Portion],O9614),Table15[Unique ID],0),0)))</f>
        <v/>
      </c>
      <c r="X9614"/>
    </row>
    <row r="9615" spans="2:24" x14ac:dyDescent="0.35">
      <c r="B9615" s="146"/>
      <c r="C9615" s="31"/>
      <c r="D9615" s="31"/>
      <c r="E9615" s="44"/>
      <c r="F9615" s="43"/>
      <c r="G9615" s="84"/>
      <c r="H9615" s="31"/>
      <c r="I9615" s="31"/>
      <c r="J9615" s="84"/>
      <c r="K9615" s="31"/>
      <c r="L9615" s="31"/>
      <c r="M9615" s="169"/>
      <c r="N9615" s="148"/>
      <c r="O9615" s="106"/>
      <c r="P9615" s="43"/>
      <c r="Q9615" s="31"/>
      <c r="R9615" s="84"/>
      <c r="S9615" s="31"/>
      <c r="T9615" s="31"/>
      <c r="U9615" s="169"/>
      <c r="V9615" s="150"/>
      <c r="W9615" s="342" t="str" cm="1">
        <f t="array" ref="W9615">IF(SUM(LEN(B9615:V9615))=0,"",IF(OR(OR(ISBLANK(F9615),SUM(LEN(C9615),LEN(D9615))=0),AND(NOT(E9615="Unknown"),ISBLANK(J9615)),AND(NOT(O9615="Unknown"),ISBLANK(R9615))),"Missing Information", INDEX(Table15[Entire Service Line Classification], MATCH(SUMIFS(Table15[Unique ID],Table15[System-Owned Portion],E9615,Table15[If Material Anything Other than "Lead" in Column E,Was Material Ever Previously Lead?],G9615,Table15[Customer-Owned Portion],O9615),Table15[Unique ID],0),0)))</f>
        <v/>
      </c>
      <c r="X9615"/>
    </row>
    <row r="9616" spans="2:24" x14ac:dyDescent="0.35">
      <c r="B9616" s="146"/>
      <c r="C9616" s="31"/>
      <c r="D9616" s="31"/>
      <c r="E9616" s="44"/>
      <c r="F9616" s="43"/>
      <c r="G9616" s="84"/>
      <c r="H9616" s="31"/>
      <c r="I9616" s="31"/>
      <c r="J9616" s="84"/>
      <c r="K9616" s="31"/>
      <c r="L9616" s="31"/>
      <c r="M9616" s="169"/>
      <c r="N9616" s="148"/>
      <c r="O9616" s="106"/>
      <c r="P9616" s="43"/>
      <c r="Q9616" s="31"/>
      <c r="R9616" s="84"/>
      <c r="S9616" s="31"/>
      <c r="T9616" s="31"/>
      <c r="U9616" s="169"/>
      <c r="V9616" s="150"/>
      <c r="W9616" s="342" t="str" cm="1">
        <f t="array" ref="W9616">IF(SUM(LEN(B9616:V9616))=0,"",IF(OR(OR(ISBLANK(F9616),SUM(LEN(C9616),LEN(D9616))=0),AND(NOT(E9616="Unknown"),ISBLANK(J9616)),AND(NOT(O9616="Unknown"),ISBLANK(R9616))),"Missing Information", INDEX(Table15[Entire Service Line Classification], MATCH(SUMIFS(Table15[Unique ID],Table15[System-Owned Portion],E9616,Table15[If Material Anything Other than "Lead" in Column E,Was Material Ever Previously Lead?],G9616,Table15[Customer-Owned Portion],O9616),Table15[Unique ID],0),0)))</f>
        <v/>
      </c>
      <c r="X9616"/>
    </row>
    <row r="9617" spans="2:24" x14ac:dyDescent="0.35">
      <c r="B9617" s="146"/>
      <c r="C9617" s="31"/>
      <c r="D9617" s="31"/>
      <c r="E9617" s="44"/>
      <c r="F9617" s="43"/>
      <c r="G9617" s="84"/>
      <c r="H9617" s="31"/>
      <c r="I9617" s="31"/>
      <c r="J9617" s="84"/>
      <c r="K9617" s="31"/>
      <c r="L9617" s="31"/>
      <c r="M9617" s="169"/>
      <c r="N9617" s="148"/>
      <c r="O9617" s="106"/>
      <c r="P9617" s="43"/>
      <c r="Q9617" s="31"/>
      <c r="R9617" s="84"/>
      <c r="S9617" s="31"/>
      <c r="T9617" s="31"/>
      <c r="U9617" s="169"/>
      <c r="V9617" s="150"/>
      <c r="W9617" s="342" t="str" cm="1">
        <f t="array" ref="W9617">IF(SUM(LEN(B9617:V9617))=0,"",IF(OR(OR(ISBLANK(F9617),SUM(LEN(C9617),LEN(D9617))=0),AND(NOT(E9617="Unknown"),ISBLANK(J9617)),AND(NOT(O9617="Unknown"),ISBLANK(R9617))),"Missing Information", INDEX(Table15[Entire Service Line Classification], MATCH(SUMIFS(Table15[Unique ID],Table15[System-Owned Portion],E9617,Table15[If Material Anything Other than "Lead" in Column E,Was Material Ever Previously Lead?],G9617,Table15[Customer-Owned Portion],O9617),Table15[Unique ID],0),0)))</f>
        <v/>
      </c>
      <c r="X9617"/>
    </row>
    <row r="9618" spans="2:24" x14ac:dyDescent="0.35">
      <c r="B9618" s="146"/>
      <c r="C9618" s="31"/>
      <c r="D9618" s="31"/>
      <c r="E9618" s="44"/>
      <c r="F9618" s="43"/>
      <c r="G9618" s="84"/>
      <c r="H9618" s="31"/>
      <c r="I9618" s="31"/>
      <c r="J9618" s="84"/>
      <c r="K9618" s="31"/>
      <c r="L9618" s="31"/>
      <c r="M9618" s="169"/>
      <c r="N9618" s="148"/>
      <c r="O9618" s="106"/>
      <c r="P9618" s="43"/>
      <c r="Q9618" s="31"/>
      <c r="R9618" s="84"/>
      <c r="S9618" s="31"/>
      <c r="T9618" s="31"/>
      <c r="U9618" s="169"/>
      <c r="V9618" s="150"/>
      <c r="W9618" s="342" t="str" cm="1">
        <f t="array" ref="W9618">IF(SUM(LEN(B9618:V9618))=0,"",IF(OR(OR(ISBLANK(F9618),SUM(LEN(C9618),LEN(D9618))=0),AND(NOT(E9618="Unknown"),ISBLANK(J9618)),AND(NOT(O9618="Unknown"),ISBLANK(R9618))),"Missing Information", INDEX(Table15[Entire Service Line Classification], MATCH(SUMIFS(Table15[Unique ID],Table15[System-Owned Portion],E9618,Table15[If Material Anything Other than "Lead" in Column E,Was Material Ever Previously Lead?],G9618,Table15[Customer-Owned Portion],O9618),Table15[Unique ID],0),0)))</f>
        <v/>
      </c>
      <c r="X9618"/>
    </row>
    <row r="9619" spans="2:24" x14ac:dyDescent="0.35">
      <c r="B9619" s="146"/>
      <c r="C9619" s="31"/>
      <c r="D9619" s="31"/>
      <c r="E9619" s="44"/>
      <c r="F9619" s="43"/>
      <c r="G9619" s="84"/>
      <c r="H9619" s="31"/>
      <c r="I9619" s="31"/>
      <c r="J9619" s="84"/>
      <c r="K9619" s="31"/>
      <c r="L9619" s="31"/>
      <c r="M9619" s="169"/>
      <c r="N9619" s="148"/>
      <c r="O9619" s="106"/>
      <c r="P9619" s="43"/>
      <c r="Q9619" s="31"/>
      <c r="R9619" s="84"/>
      <c r="S9619" s="31"/>
      <c r="T9619" s="31"/>
      <c r="U9619" s="169"/>
      <c r="V9619" s="150"/>
      <c r="W9619" s="342" t="str" cm="1">
        <f t="array" ref="W9619">IF(SUM(LEN(B9619:V9619))=0,"",IF(OR(OR(ISBLANK(F9619),SUM(LEN(C9619),LEN(D9619))=0),AND(NOT(E9619="Unknown"),ISBLANK(J9619)),AND(NOT(O9619="Unknown"),ISBLANK(R9619))),"Missing Information", INDEX(Table15[Entire Service Line Classification], MATCH(SUMIFS(Table15[Unique ID],Table15[System-Owned Portion],E9619,Table15[If Material Anything Other than "Lead" in Column E,Was Material Ever Previously Lead?],G9619,Table15[Customer-Owned Portion],O9619),Table15[Unique ID],0),0)))</f>
        <v/>
      </c>
      <c r="X9619"/>
    </row>
    <row r="9620" spans="2:24" x14ac:dyDescent="0.35">
      <c r="B9620" s="146"/>
      <c r="C9620" s="31"/>
      <c r="D9620" s="31"/>
      <c r="E9620" s="44"/>
      <c r="F9620" s="43"/>
      <c r="G9620" s="84"/>
      <c r="H9620" s="31"/>
      <c r="I9620" s="31"/>
      <c r="J9620" s="84"/>
      <c r="K9620" s="31"/>
      <c r="L9620" s="31"/>
      <c r="M9620" s="169"/>
      <c r="N9620" s="148"/>
      <c r="O9620" s="106"/>
      <c r="P9620" s="43"/>
      <c r="Q9620" s="31"/>
      <c r="R9620" s="84"/>
      <c r="S9620" s="31"/>
      <c r="T9620" s="31"/>
      <c r="U9620" s="169"/>
      <c r="V9620" s="150"/>
      <c r="W9620" s="342" t="str" cm="1">
        <f t="array" ref="W9620">IF(SUM(LEN(B9620:V9620))=0,"",IF(OR(OR(ISBLANK(F9620),SUM(LEN(C9620),LEN(D9620))=0),AND(NOT(E9620="Unknown"),ISBLANK(J9620)),AND(NOT(O9620="Unknown"),ISBLANK(R9620))),"Missing Information", INDEX(Table15[Entire Service Line Classification], MATCH(SUMIFS(Table15[Unique ID],Table15[System-Owned Portion],E9620,Table15[If Material Anything Other than "Lead" in Column E,Was Material Ever Previously Lead?],G9620,Table15[Customer-Owned Portion],O9620),Table15[Unique ID],0),0)))</f>
        <v/>
      </c>
      <c r="X9620"/>
    </row>
    <row r="9621" spans="2:24" x14ac:dyDescent="0.35">
      <c r="B9621" s="146"/>
      <c r="C9621" s="31"/>
      <c r="D9621" s="31"/>
      <c r="E9621" s="44"/>
      <c r="F9621" s="43"/>
      <c r="G9621" s="84"/>
      <c r="H9621" s="31"/>
      <c r="I9621" s="31"/>
      <c r="J9621" s="84"/>
      <c r="K9621" s="31"/>
      <c r="L9621" s="31"/>
      <c r="M9621" s="169"/>
      <c r="N9621" s="148"/>
      <c r="O9621" s="106"/>
      <c r="P9621" s="43"/>
      <c r="Q9621" s="31"/>
      <c r="R9621" s="84"/>
      <c r="S9621" s="31"/>
      <c r="T9621" s="31"/>
      <c r="U9621" s="169"/>
      <c r="V9621" s="150"/>
      <c r="W9621" s="342" t="str" cm="1">
        <f t="array" ref="W9621">IF(SUM(LEN(B9621:V9621))=0,"",IF(OR(OR(ISBLANK(F9621),SUM(LEN(C9621),LEN(D9621))=0),AND(NOT(E9621="Unknown"),ISBLANK(J9621)),AND(NOT(O9621="Unknown"),ISBLANK(R9621))),"Missing Information", INDEX(Table15[Entire Service Line Classification], MATCH(SUMIFS(Table15[Unique ID],Table15[System-Owned Portion],E9621,Table15[If Material Anything Other than "Lead" in Column E,Was Material Ever Previously Lead?],G9621,Table15[Customer-Owned Portion],O9621),Table15[Unique ID],0),0)))</f>
        <v/>
      </c>
      <c r="X9621"/>
    </row>
    <row r="9622" spans="2:24" x14ac:dyDescent="0.35">
      <c r="B9622" s="146"/>
      <c r="C9622" s="31"/>
      <c r="D9622" s="31"/>
      <c r="E9622" s="44"/>
      <c r="F9622" s="43"/>
      <c r="G9622" s="84"/>
      <c r="H9622" s="31"/>
      <c r="I9622" s="31"/>
      <c r="J9622" s="84"/>
      <c r="K9622" s="31"/>
      <c r="L9622" s="31"/>
      <c r="M9622" s="169"/>
      <c r="N9622" s="148"/>
      <c r="O9622" s="106"/>
      <c r="P9622" s="43"/>
      <c r="Q9622" s="31"/>
      <c r="R9622" s="84"/>
      <c r="S9622" s="31"/>
      <c r="T9622" s="31"/>
      <c r="U9622" s="169"/>
      <c r="V9622" s="150"/>
      <c r="W9622" s="342" t="str" cm="1">
        <f t="array" ref="W9622">IF(SUM(LEN(B9622:V9622))=0,"",IF(OR(OR(ISBLANK(F9622),SUM(LEN(C9622),LEN(D9622))=0),AND(NOT(E9622="Unknown"),ISBLANK(J9622)),AND(NOT(O9622="Unknown"),ISBLANK(R9622))),"Missing Information", INDEX(Table15[Entire Service Line Classification], MATCH(SUMIFS(Table15[Unique ID],Table15[System-Owned Portion],E9622,Table15[If Material Anything Other than "Lead" in Column E,Was Material Ever Previously Lead?],G9622,Table15[Customer-Owned Portion],O9622),Table15[Unique ID],0),0)))</f>
        <v/>
      </c>
      <c r="X9622"/>
    </row>
    <row r="9623" spans="2:24" x14ac:dyDescent="0.35">
      <c r="B9623" s="146"/>
      <c r="C9623" s="31"/>
      <c r="D9623" s="31"/>
      <c r="E9623" s="44"/>
      <c r="F9623" s="43"/>
      <c r="G9623" s="84"/>
      <c r="H9623" s="31"/>
      <c r="I9623" s="31"/>
      <c r="J9623" s="84"/>
      <c r="K9623" s="31"/>
      <c r="L9623" s="31"/>
      <c r="M9623" s="169"/>
      <c r="N9623" s="148"/>
      <c r="O9623" s="106"/>
      <c r="P9623" s="43"/>
      <c r="Q9623" s="31"/>
      <c r="R9623" s="84"/>
      <c r="S9623" s="31"/>
      <c r="T9623" s="31"/>
      <c r="U9623" s="169"/>
      <c r="V9623" s="150"/>
      <c r="W9623" s="342" t="str" cm="1">
        <f t="array" ref="W9623">IF(SUM(LEN(B9623:V9623))=0,"",IF(OR(OR(ISBLANK(F9623),SUM(LEN(C9623),LEN(D9623))=0),AND(NOT(E9623="Unknown"),ISBLANK(J9623)),AND(NOT(O9623="Unknown"),ISBLANK(R9623))),"Missing Information", INDEX(Table15[Entire Service Line Classification], MATCH(SUMIFS(Table15[Unique ID],Table15[System-Owned Portion],E9623,Table15[If Material Anything Other than "Lead" in Column E,Was Material Ever Previously Lead?],G9623,Table15[Customer-Owned Portion],O9623),Table15[Unique ID],0),0)))</f>
        <v/>
      </c>
      <c r="X9623"/>
    </row>
    <row r="9624" spans="2:24" x14ac:dyDescent="0.35">
      <c r="B9624" s="146"/>
      <c r="C9624" s="31"/>
      <c r="D9624" s="31"/>
      <c r="E9624" s="44"/>
      <c r="F9624" s="43"/>
      <c r="G9624" s="84"/>
      <c r="H9624" s="31"/>
      <c r="I9624" s="31"/>
      <c r="J9624" s="84"/>
      <c r="K9624" s="31"/>
      <c r="L9624" s="31"/>
      <c r="M9624" s="169"/>
      <c r="N9624" s="148"/>
      <c r="O9624" s="106"/>
      <c r="P9624" s="43"/>
      <c r="Q9624" s="31"/>
      <c r="R9624" s="84"/>
      <c r="S9624" s="31"/>
      <c r="T9624" s="31"/>
      <c r="U9624" s="169"/>
      <c r="V9624" s="150"/>
      <c r="W9624" s="342" t="str" cm="1">
        <f t="array" ref="W9624">IF(SUM(LEN(B9624:V9624))=0,"",IF(OR(OR(ISBLANK(F9624),SUM(LEN(C9624),LEN(D9624))=0),AND(NOT(E9624="Unknown"),ISBLANK(J9624)),AND(NOT(O9624="Unknown"),ISBLANK(R9624))),"Missing Information", INDEX(Table15[Entire Service Line Classification], MATCH(SUMIFS(Table15[Unique ID],Table15[System-Owned Portion],E9624,Table15[If Material Anything Other than "Lead" in Column E,Was Material Ever Previously Lead?],G9624,Table15[Customer-Owned Portion],O9624),Table15[Unique ID],0),0)))</f>
        <v/>
      </c>
      <c r="X9624"/>
    </row>
    <row r="9625" spans="2:24" x14ac:dyDescent="0.35">
      <c r="B9625" s="146"/>
      <c r="C9625" s="31"/>
      <c r="D9625" s="31"/>
      <c r="E9625" s="44"/>
      <c r="F9625" s="43"/>
      <c r="G9625" s="84"/>
      <c r="H9625" s="31"/>
      <c r="I9625" s="31"/>
      <c r="J9625" s="84"/>
      <c r="K9625" s="31"/>
      <c r="L9625" s="31"/>
      <c r="M9625" s="169"/>
      <c r="N9625" s="148"/>
      <c r="O9625" s="106"/>
      <c r="P9625" s="43"/>
      <c r="Q9625" s="31"/>
      <c r="R9625" s="84"/>
      <c r="S9625" s="31"/>
      <c r="T9625" s="31"/>
      <c r="U9625" s="169"/>
      <c r="V9625" s="150"/>
      <c r="W9625" s="342" t="str" cm="1">
        <f t="array" ref="W9625">IF(SUM(LEN(B9625:V9625))=0,"",IF(OR(OR(ISBLANK(F9625),SUM(LEN(C9625),LEN(D9625))=0),AND(NOT(E9625="Unknown"),ISBLANK(J9625)),AND(NOT(O9625="Unknown"),ISBLANK(R9625))),"Missing Information", INDEX(Table15[Entire Service Line Classification], MATCH(SUMIFS(Table15[Unique ID],Table15[System-Owned Portion],E9625,Table15[If Material Anything Other than "Lead" in Column E,Was Material Ever Previously Lead?],G9625,Table15[Customer-Owned Portion],O9625),Table15[Unique ID],0),0)))</f>
        <v/>
      </c>
      <c r="X9625"/>
    </row>
    <row r="9626" spans="2:24" x14ac:dyDescent="0.35">
      <c r="B9626" s="146"/>
      <c r="C9626" s="31"/>
      <c r="D9626" s="31"/>
      <c r="E9626" s="44"/>
      <c r="F9626" s="43"/>
      <c r="G9626" s="84"/>
      <c r="H9626" s="31"/>
      <c r="I9626" s="31"/>
      <c r="J9626" s="84"/>
      <c r="K9626" s="31"/>
      <c r="L9626" s="31"/>
      <c r="M9626" s="169"/>
      <c r="N9626" s="148"/>
      <c r="O9626" s="106"/>
      <c r="P9626" s="43"/>
      <c r="Q9626" s="31"/>
      <c r="R9626" s="84"/>
      <c r="S9626" s="31"/>
      <c r="T9626" s="31"/>
      <c r="U9626" s="169"/>
      <c r="V9626" s="150"/>
      <c r="W9626" s="342" t="str" cm="1">
        <f t="array" ref="W9626">IF(SUM(LEN(B9626:V9626))=0,"",IF(OR(OR(ISBLANK(F9626),SUM(LEN(C9626),LEN(D9626))=0),AND(NOT(E9626="Unknown"),ISBLANK(J9626)),AND(NOT(O9626="Unknown"),ISBLANK(R9626))),"Missing Information", INDEX(Table15[Entire Service Line Classification], MATCH(SUMIFS(Table15[Unique ID],Table15[System-Owned Portion],E9626,Table15[If Material Anything Other than "Lead" in Column E,Was Material Ever Previously Lead?],G9626,Table15[Customer-Owned Portion],O9626),Table15[Unique ID],0),0)))</f>
        <v/>
      </c>
      <c r="X9626"/>
    </row>
    <row r="9627" spans="2:24" x14ac:dyDescent="0.35">
      <c r="B9627" s="146"/>
      <c r="C9627" s="31"/>
      <c r="D9627" s="31"/>
      <c r="E9627" s="44"/>
      <c r="F9627" s="43"/>
      <c r="G9627" s="84"/>
      <c r="H9627" s="31"/>
      <c r="I9627" s="31"/>
      <c r="J9627" s="84"/>
      <c r="K9627" s="31"/>
      <c r="L9627" s="31"/>
      <c r="M9627" s="169"/>
      <c r="N9627" s="148"/>
      <c r="O9627" s="106"/>
      <c r="P9627" s="43"/>
      <c r="Q9627" s="31"/>
      <c r="R9627" s="84"/>
      <c r="S9627" s="31"/>
      <c r="T9627" s="31"/>
      <c r="U9627" s="169"/>
      <c r="V9627" s="150"/>
      <c r="W9627" s="342" t="str" cm="1">
        <f t="array" ref="W9627">IF(SUM(LEN(B9627:V9627))=0,"",IF(OR(OR(ISBLANK(F9627),SUM(LEN(C9627),LEN(D9627))=0),AND(NOT(E9627="Unknown"),ISBLANK(J9627)),AND(NOT(O9627="Unknown"),ISBLANK(R9627))),"Missing Information", INDEX(Table15[Entire Service Line Classification], MATCH(SUMIFS(Table15[Unique ID],Table15[System-Owned Portion],E9627,Table15[If Material Anything Other than "Lead" in Column E,Was Material Ever Previously Lead?],G9627,Table15[Customer-Owned Portion],O9627),Table15[Unique ID],0),0)))</f>
        <v/>
      </c>
      <c r="X9627"/>
    </row>
    <row r="9628" spans="2:24" x14ac:dyDescent="0.35">
      <c r="B9628" s="146"/>
      <c r="C9628" s="31"/>
      <c r="D9628" s="31"/>
      <c r="E9628" s="44"/>
      <c r="F9628" s="43"/>
      <c r="G9628" s="84"/>
      <c r="H9628" s="31"/>
      <c r="I9628" s="31"/>
      <c r="J9628" s="84"/>
      <c r="K9628" s="31"/>
      <c r="L9628" s="31"/>
      <c r="M9628" s="169"/>
      <c r="N9628" s="148"/>
      <c r="O9628" s="106"/>
      <c r="P9628" s="43"/>
      <c r="Q9628" s="31"/>
      <c r="R9628" s="84"/>
      <c r="S9628" s="31"/>
      <c r="T9628" s="31"/>
      <c r="U9628" s="169"/>
      <c r="V9628" s="150"/>
      <c r="W9628" s="342" t="str" cm="1">
        <f t="array" ref="W9628">IF(SUM(LEN(B9628:V9628))=0,"",IF(OR(OR(ISBLANK(F9628),SUM(LEN(C9628),LEN(D9628))=0),AND(NOT(E9628="Unknown"),ISBLANK(J9628)),AND(NOT(O9628="Unknown"),ISBLANK(R9628))),"Missing Information", INDEX(Table15[Entire Service Line Classification], MATCH(SUMIFS(Table15[Unique ID],Table15[System-Owned Portion],E9628,Table15[If Material Anything Other than "Lead" in Column E,Was Material Ever Previously Lead?],G9628,Table15[Customer-Owned Portion],O9628),Table15[Unique ID],0),0)))</f>
        <v/>
      </c>
      <c r="X9628"/>
    </row>
    <row r="9629" spans="2:24" x14ac:dyDescent="0.35">
      <c r="B9629" s="146"/>
      <c r="C9629" s="31"/>
      <c r="D9629" s="31"/>
      <c r="E9629" s="44"/>
      <c r="F9629" s="43"/>
      <c r="G9629" s="84"/>
      <c r="H9629" s="31"/>
      <c r="I9629" s="31"/>
      <c r="J9629" s="84"/>
      <c r="K9629" s="31"/>
      <c r="L9629" s="31"/>
      <c r="M9629" s="169"/>
      <c r="N9629" s="148"/>
      <c r="O9629" s="106"/>
      <c r="P9629" s="43"/>
      <c r="Q9629" s="31"/>
      <c r="R9629" s="84"/>
      <c r="S9629" s="31"/>
      <c r="T9629" s="31"/>
      <c r="U9629" s="169"/>
      <c r="V9629" s="150"/>
      <c r="W9629" s="342" t="str" cm="1">
        <f t="array" ref="W9629">IF(SUM(LEN(B9629:V9629))=0,"",IF(OR(OR(ISBLANK(F9629),SUM(LEN(C9629),LEN(D9629))=0),AND(NOT(E9629="Unknown"),ISBLANK(J9629)),AND(NOT(O9629="Unknown"),ISBLANK(R9629))),"Missing Information", INDEX(Table15[Entire Service Line Classification], MATCH(SUMIFS(Table15[Unique ID],Table15[System-Owned Portion],E9629,Table15[If Material Anything Other than "Lead" in Column E,Was Material Ever Previously Lead?],G9629,Table15[Customer-Owned Portion],O9629),Table15[Unique ID],0),0)))</f>
        <v/>
      </c>
      <c r="X9629"/>
    </row>
    <row r="9630" spans="2:24" x14ac:dyDescent="0.35">
      <c r="B9630" s="146"/>
      <c r="C9630" s="31"/>
      <c r="D9630" s="31"/>
      <c r="E9630" s="44"/>
      <c r="F9630" s="43"/>
      <c r="G9630" s="84"/>
      <c r="H9630" s="31"/>
      <c r="I9630" s="31"/>
      <c r="J9630" s="84"/>
      <c r="K9630" s="31"/>
      <c r="L9630" s="31"/>
      <c r="M9630" s="169"/>
      <c r="N9630" s="148"/>
      <c r="O9630" s="106"/>
      <c r="P9630" s="43"/>
      <c r="Q9630" s="31"/>
      <c r="R9630" s="84"/>
      <c r="S9630" s="31"/>
      <c r="T9630" s="31"/>
      <c r="U9630" s="169"/>
      <c r="V9630" s="150"/>
      <c r="W9630" s="342" t="str" cm="1">
        <f t="array" ref="W9630">IF(SUM(LEN(B9630:V9630))=0,"",IF(OR(OR(ISBLANK(F9630),SUM(LEN(C9630),LEN(D9630))=0),AND(NOT(E9630="Unknown"),ISBLANK(J9630)),AND(NOT(O9630="Unknown"),ISBLANK(R9630))),"Missing Information", INDEX(Table15[Entire Service Line Classification], MATCH(SUMIFS(Table15[Unique ID],Table15[System-Owned Portion],E9630,Table15[If Material Anything Other than "Lead" in Column E,Was Material Ever Previously Lead?],G9630,Table15[Customer-Owned Portion],O9630),Table15[Unique ID],0),0)))</f>
        <v/>
      </c>
      <c r="X9630"/>
    </row>
    <row r="9631" spans="2:24" x14ac:dyDescent="0.35">
      <c r="B9631" s="146"/>
      <c r="C9631" s="31"/>
      <c r="D9631" s="31"/>
      <c r="E9631" s="44"/>
      <c r="F9631" s="43"/>
      <c r="G9631" s="84"/>
      <c r="H9631" s="31"/>
      <c r="I9631" s="31"/>
      <c r="J9631" s="84"/>
      <c r="K9631" s="31"/>
      <c r="L9631" s="31"/>
      <c r="M9631" s="169"/>
      <c r="N9631" s="148"/>
      <c r="O9631" s="106"/>
      <c r="P9631" s="43"/>
      <c r="Q9631" s="31"/>
      <c r="R9631" s="84"/>
      <c r="S9631" s="31"/>
      <c r="T9631" s="31"/>
      <c r="U9631" s="169"/>
      <c r="V9631" s="150"/>
      <c r="W9631" s="342" t="str" cm="1">
        <f t="array" ref="W9631">IF(SUM(LEN(B9631:V9631))=0,"",IF(OR(OR(ISBLANK(F9631),SUM(LEN(C9631),LEN(D9631))=0),AND(NOT(E9631="Unknown"),ISBLANK(J9631)),AND(NOT(O9631="Unknown"),ISBLANK(R9631))),"Missing Information", INDEX(Table15[Entire Service Line Classification], MATCH(SUMIFS(Table15[Unique ID],Table15[System-Owned Portion],E9631,Table15[If Material Anything Other than "Lead" in Column E,Was Material Ever Previously Lead?],G9631,Table15[Customer-Owned Portion],O9631),Table15[Unique ID],0),0)))</f>
        <v/>
      </c>
      <c r="X9631"/>
    </row>
    <row r="9632" spans="2:24" x14ac:dyDescent="0.35">
      <c r="B9632" s="146"/>
      <c r="C9632" s="31"/>
      <c r="D9632" s="31"/>
      <c r="E9632" s="44"/>
      <c r="F9632" s="43"/>
      <c r="G9632" s="84"/>
      <c r="H9632" s="31"/>
      <c r="I9632" s="31"/>
      <c r="J9632" s="84"/>
      <c r="K9632" s="31"/>
      <c r="L9632" s="31"/>
      <c r="M9632" s="169"/>
      <c r="N9632" s="148"/>
      <c r="O9632" s="106"/>
      <c r="P9632" s="43"/>
      <c r="Q9632" s="31"/>
      <c r="R9632" s="84"/>
      <c r="S9632" s="31"/>
      <c r="T9632" s="31"/>
      <c r="U9632" s="169"/>
      <c r="V9632" s="150"/>
      <c r="W9632" s="342" t="str" cm="1">
        <f t="array" ref="W9632">IF(SUM(LEN(B9632:V9632))=0,"",IF(OR(OR(ISBLANK(F9632),SUM(LEN(C9632),LEN(D9632))=0),AND(NOT(E9632="Unknown"),ISBLANK(J9632)),AND(NOT(O9632="Unknown"),ISBLANK(R9632))),"Missing Information", INDEX(Table15[Entire Service Line Classification], MATCH(SUMIFS(Table15[Unique ID],Table15[System-Owned Portion],E9632,Table15[If Material Anything Other than "Lead" in Column E,Was Material Ever Previously Lead?],G9632,Table15[Customer-Owned Portion],O9632),Table15[Unique ID],0),0)))</f>
        <v/>
      </c>
      <c r="X9632"/>
    </row>
    <row r="9633" spans="2:24" x14ac:dyDescent="0.35">
      <c r="B9633" s="146"/>
      <c r="C9633" s="31"/>
      <c r="D9633" s="31"/>
      <c r="E9633" s="44"/>
      <c r="F9633" s="43"/>
      <c r="G9633" s="84"/>
      <c r="H9633" s="31"/>
      <c r="I9633" s="31"/>
      <c r="J9633" s="84"/>
      <c r="K9633" s="31"/>
      <c r="L9633" s="31"/>
      <c r="M9633" s="169"/>
      <c r="N9633" s="148"/>
      <c r="O9633" s="106"/>
      <c r="P9633" s="43"/>
      <c r="Q9633" s="31"/>
      <c r="R9633" s="84"/>
      <c r="S9633" s="31"/>
      <c r="T9633" s="31"/>
      <c r="U9633" s="169"/>
      <c r="V9633" s="150"/>
      <c r="W9633" s="342" t="str" cm="1">
        <f t="array" ref="W9633">IF(SUM(LEN(B9633:V9633))=0,"",IF(OR(OR(ISBLANK(F9633),SUM(LEN(C9633),LEN(D9633))=0),AND(NOT(E9633="Unknown"),ISBLANK(J9633)),AND(NOT(O9633="Unknown"),ISBLANK(R9633))),"Missing Information", INDEX(Table15[Entire Service Line Classification], MATCH(SUMIFS(Table15[Unique ID],Table15[System-Owned Portion],E9633,Table15[If Material Anything Other than "Lead" in Column E,Was Material Ever Previously Lead?],G9633,Table15[Customer-Owned Portion],O9633),Table15[Unique ID],0),0)))</f>
        <v/>
      </c>
      <c r="X9633"/>
    </row>
    <row r="9634" spans="2:24" x14ac:dyDescent="0.35">
      <c r="B9634" s="146"/>
      <c r="C9634" s="31"/>
      <c r="D9634" s="31"/>
      <c r="E9634" s="44"/>
      <c r="F9634" s="43"/>
      <c r="G9634" s="84"/>
      <c r="H9634" s="31"/>
      <c r="I9634" s="31"/>
      <c r="J9634" s="84"/>
      <c r="K9634" s="31"/>
      <c r="L9634" s="31"/>
      <c r="M9634" s="169"/>
      <c r="N9634" s="148"/>
      <c r="O9634" s="106"/>
      <c r="P9634" s="43"/>
      <c r="Q9634" s="31"/>
      <c r="R9634" s="84"/>
      <c r="S9634" s="31"/>
      <c r="T9634" s="31"/>
      <c r="U9634" s="169"/>
      <c r="V9634" s="150"/>
      <c r="W9634" s="342" t="str" cm="1">
        <f t="array" ref="W9634">IF(SUM(LEN(B9634:V9634))=0,"",IF(OR(OR(ISBLANK(F9634),SUM(LEN(C9634),LEN(D9634))=0),AND(NOT(E9634="Unknown"),ISBLANK(J9634)),AND(NOT(O9634="Unknown"),ISBLANK(R9634))),"Missing Information", INDEX(Table15[Entire Service Line Classification], MATCH(SUMIFS(Table15[Unique ID],Table15[System-Owned Portion],E9634,Table15[If Material Anything Other than "Lead" in Column E,Was Material Ever Previously Lead?],G9634,Table15[Customer-Owned Portion],O9634),Table15[Unique ID],0),0)))</f>
        <v/>
      </c>
      <c r="X9634"/>
    </row>
    <row r="9635" spans="2:24" x14ac:dyDescent="0.35">
      <c r="B9635" s="146"/>
      <c r="C9635" s="31"/>
      <c r="D9635" s="31"/>
      <c r="E9635" s="44"/>
      <c r="F9635" s="43"/>
      <c r="G9635" s="84"/>
      <c r="H9635" s="31"/>
      <c r="I9635" s="31"/>
      <c r="J9635" s="84"/>
      <c r="K9635" s="31"/>
      <c r="L9635" s="31"/>
      <c r="M9635" s="169"/>
      <c r="N9635" s="148"/>
      <c r="O9635" s="106"/>
      <c r="P9635" s="43"/>
      <c r="Q9635" s="31"/>
      <c r="R9635" s="84"/>
      <c r="S9635" s="31"/>
      <c r="T9635" s="31"/>
      <c r="U9635" s="169"/>
      <c r="V9635" s="150"/>
      <c r="W9635" s="342" t="str" cm="1">
        <f t="array" ref="W9635">IF(SUM(LEN(B9635:V9635))=0,"",IF(OR(OR(ISBLANK(F9635),SUM(LEN(C9635),LEN(D9635))=0),AND(NOT(E9635="Unknown"),ISBLANK(J9635)),AND(NOT(O9635="Unknown"),ISBLANK(R9635))),"Missing Information", INDEX(Table15[Entire Service Line Classification], MATCH(SUMIFS(Table15[Unique ID],Table15[System-Owned Portion],E9635,Table15[If Material Anything Other than "Lead" in Column E,Was Material Ever Previously Lead?],G9635,Table15[Customer-Owned Portion],O9635),Table15[Unique ID],0),0)))</f>
        <v/>
      </c>
      <c r="X9635"/>
    </row>
    <row r="9636" spans="2:24" x14ac:dyDescent="0.35">
      <c r="B9636" s="146"/>
      <c r="C9636" s="31"/>
      <c r="D9636" s="31"/>
      <c r="E9636" s="44"/>
      <c r="F9636" s="43"/>
      <c r="G9636" s="84"/>
      <c r="H9636" s="31"/>
      <c r="I9636" s="31"/>
      <c r="J9636" s="84"/>
      <c r="K9636" s="31"/>
      <c r="L9636" s="31"/>
      <c r="M9636" s="169"/>
      <c r="N9636" s="148"/>
      <c r="O9636" s="106"/>
      <c r="P9636" s="43"/>
      <c r="Q9636" s="31"/>
      <c r="R9636" s="84"/>
      <c r="S9636" s="31"/>
      <c r="T9636" s="31"/>
      <c r="U9636" s="169"/>
      <c r="V9636" s="150"/>
      <c r="W9636" s="342" t="str" cm="1">
        <f t="array" ref="W9636">IF(SUM(LEN(B9636:V9636))=0,"",IF(OR(OR(ISBLANK(F9636),SUM(LEN(C9636),LEN(D9636))=0),AND(NOT(E9636="Unknown"),ISBLANK(J9636)),AND(NOT(O9636="Unknown"),ISBLANK(R9636))),"Missing Information", INDEX(Table15[Entire Service Line Classification], MATCH(SUMIFS(Table15[Unique ID],Table15[System-Owned Portion],E9636,Table15[If Material Anything Other than "Lead" in Column E,Was Material Ever Previously Lead?],G9636,Table15[Customer-Owned Portion],O9636),Table15[Unique ID],0),0)))</f>
        <v/>
      </c>
      <c r="X9636"/>
    </row>
    <row r="9637" spans="2:24" x14ac:dyDescent="0.35">
      <c r="B9637" s="146"/>
      <c r="C9637" s="31"/>
      <c r="D9637" s="31"/>
      <c r="E9637" s="44"/>
      <c r="F9637" s="43"/>
      <c r="G9637" s="84"/>
      <c r="H9637" s="31"/>
      <c r="I9637" s="31"/>
      <c r="J9637" s="84"/>
      <c r="K9637" s="31"/>
      <c r="L9637" s="31"/>
      <c r="M9637" s="169"/>
      <c r="N9637" s="148"/>
      <c r="O9637" s="106"/>
      <c r="P9637" s="43"/>
      <c r="Q9637" s="31"/>
      <c r="R9637" s="84"/>
      <c r="S9637" s="31"/>
      <c r="T9637" s="31"/>
      <c r="U9637" s="169"/>
      <c r="V9637" s="150"/>
      <c r="W9637" s="342" t="str" cm="1">
        <f t="array" ref="W9637">IF(SUM(LEN(B9637:V9637))=0,"",IF(OR(OR(ISBLANK(F9637),SUM(LEN(C9637),LEN(D9637))=0),AND(NOT(E9637="Unknown"),ISBLANK(J9637)),AND(NOT(O9637="Unknown"),ISBLANK(R9637))),"Missing Information", INDEX(Table15[Entire Service Line Classification], MATCH(SUMIFS(Table15[Unique ID],Table15[System-Owned Portion],E9637,Table15[If Material Anything Other than "Lead" in Column E,Was Material Ever Previously Lead?],G9637,Table15[Customer-Owned Portion],O9637),Table15[Unique ID],0),0)))</f>
        <v/>
      </c>
      <c r="X9637"/>
    </row>
    <row r="9638" spans="2:24" x14ac:dyDescent="0.35">
      <c r="B9638" s="146"/>
      <c r="C9638" s="31"/>
      <c r="D9638" s="31"/>
      <c r="E9638" s="44"/>
      <c r="F9638" s="43"/>
      <c r="G9638" s="84"/>
      <c r="H9638" s="31"/>
      <c r="I9638" s="31"/>
      <c r="J9638" s="84"/>
      <c r="K9638" s="31"/>
      <c r="L9638" s="31"/>
      <c r="M9638" s="169"/>
      <c r="N9638" s="148"/>
      <c r="O9638" s="106"/>
      <c r="P9638" s="43"/>
      <c r="Q9638" s="31"/>
      <c r="R9638" s="84"/>
      <c r="S9638" s="31"/>
      <c r="T9638" s="31"/>
      <c r="U9638" s="169"/>
      <c r="V9638" s="150"/>
      <c r="W9638" s="342" t="str" cm="1">
        <f t="array" ref="W9638">IF(SUM(LEN(B9638:V9638))=0,"",IF(OR(OR(ISBLANK(F9638),SUM(LEN(C9638),LEN(D9638))=0),AND(NOT(E9638="Unknown"),ISBLANK(J9638)),AND(NOT(O9638="Unknown"),ISBLANK(R9638))),"Missing Information", INDEX(Table15[Entire Service Line Classification], MATCH(SUMIFS(Table15[Unique ID],Table15[System-Owned Portion],E9638,Table15[If Material Anything Other than "Lead" in Column E,Was Material Ever Previously Lead?],G9638,Table15[Customer-Owned Portion],O9638),Table15[Unique ID],0),0)))</f>
        <v/>
      </c>
      <c r="X9638"/>
    </row>
    <row r="9639" spans="2:24" x14ac:dyDescent="0.35">
      <c r="B9639" s="146"/>
      <c r="C9639" s="31"/>
      <c r="D9639" s="31"/>
      <c r="E9639" s="44"/>
      <c r="F9639" s="43"/>
      <c r="G9639" s="84"/>
      <c r="H9639" s="31"/>
      <c r="I9639" s="31"/>
      <c r="J9639" s="84"/>
      <c r="K9639" s="31"/>
      <c r="L9639" s="31"/>
      <c r="M9639" s="169"/>
      <c r="N9639" s="148"/>
      <c r="O9639" s="106"/>
      <c r="P9639" s="43"/>
      <c r="Q9639" s="31"/>
      <c r="R9639" s="84"/>
      <c r="S9639" s="31"/>
      <c r="T9639" s="31"/>
      <c r="U9639" s="169"/>
      <c r="V9639" s="150"/>
      <c r="W9639" s="342" t="str" cm="1">
        <f t="array" ref="W9639">IF(SUM(LEN(B9639:V9639))=0,"",IF(OR(OR(ISBLANK(F9639),SUM(LEN(C9639),LEN(D9639))=0),AND(NOT(E9639="Unknown"),ISBLANK(J9639)),AND(NOT(O9639="Unknown"),ISBLANK(R9639))),"Missing Information", INDEX(Table15[Entire Service Line Classification], MATCH(SUMIFS(Table15[Unique ID],Table15[System-Owned Portion],E9639,Table15[If Material Anything Other than "Lead" in Column E,Was Material Ever Previously Lead?],G9639,Table15[Customer-Owned Portion],O9639),Table15[Unique ID],0),0)))</f>
        <v/>
      </c>
      <c r="X9639"/>
    </row>
    <row r="9640" spans="2:24" x14ac:dyDescent="0.35">
      <c r="B9640" s="146"/>
      <c r="C9640" s="31"/>
      <c r="D9640" s="31"/>
      <c r="E9640" s="44"/>
      <c r="F9640" s="43"/>
      <c r="G9640" s="84"/>
      <c r="H9640" s="31"/>
      <c r="I9640" s="31"/>
      <c r="J9640" s="84"/>
      <c r="K9640" s="31"/>
      <c r="L9640" s="31"/>
      <c r="M9640" s="169"/>
      <c r="N9640" s="148"/>
      <c r="O9640" s="106"/>
      <c r="P9640" s="43"/>
      <c r="Q9640" s="31"/>
      <c r="R9640" s="84"/>
      <c r="S9640" s="31"/>
      <c r="T9640" s="31"/>
      <c r="U9640" s="169"/>
      <c r="V9640" s="150"/>
      <c r="W9640" s="342" t="str" cm="1">
        <f t="array" ref="W9640">IF(SUM(LEN(B9640:V9640))=0,"",IF(OR(OR(ISBLANK(F9640),SUM(LEN(C9640),LEN(D9640))=0),AND(NOT(E9640="Unknown"),ISBLANK(J9640)),AND(NOT(O9640="Unknown"),ISBLANK(R9640))),"Missing Information", INDEX(Table15[Entire Service Line Classification], MATCH(SUMIFS(Table15[Unique ID],Table15[System-Owned Portion],E9640,Table15[If Material Anything Other than "Lead" in Column E,Was Material Ever Previously Lead?],G9640,Table15[Customer-Owned Portion],O9640),Table15[Unique ID],0),0)))</f>
        <v/>
      </c>
      <c r="X9640"/>
    </row>
    <row r="9641" spans="2:24" x14ac:dyDescent="0.35">
      <c r="B9641" s="146"/>
      <c r="C9641" s="31"/>
      <c r="D9641" s="31"/>
      <c r="E9641" s="44"/>
      <c r="F9641" s="43"/>
      <c r="G9641" s="84"/>
      <c r="H9641" s="31"/>
      <c r="I9641" s="31"/>
      <c r="J9641" s="84"/>
      <c r="K9641" s="31"/>
      <c r="L9641" s="31"/>
      <c r="M9641" s="169"/>
      <c r="N9641" s="148"/>
      <c r="O9641" s="106"/>
      <c r="P9641" s="43"/>
      <c r="Q9641" s="31"/>
      <c r="R9641" s="84"/>
      <c r="S9641" s="31"/>
      <c r="T9641" s="31"/>
      <c r="U9641" s="169"/>
      <c r="V9641" s="150"/>
      <c r="W9641" s="342" t="str" cm="1">
        <f t="array" ref="W9641">IF(SUM(LEN(B9641:V9641))=0,"",IF(OR(OR(ISBLANK(F9641),SUM(LEN(C9641),LEN(D9641))=0),AND(NOT(E9641="Unknown"),ISBLANK(J9641)),AND(NOT(O9641="Unknown"),ISBLANK(R9641))),"Missing Information", INDEX(Table15[Entire Service Line Classification], MATCH(SUMIFS(Table15[Unique ID],Table15[System-Owned Portion],E9641,Table15[If Material Anything Other than "Lead" in Column E,Was Material Ever Previously Lead?],G9641,Table15[Customer-Owned Portion],O9641),Table15[Unique ID],0),0)))</f>
        <v/>
      </c>
      <c r="X9641"/>
    </row>
    <row r="9642" spans="2:24" x14ac:dyDescent="0.35">
      <c r="B9642" s="146"/>
      <c r="C9642" s="31"/>
      <c r="D9642" s="31"/>
      <c r="E9642" s="44"/>
      <c r="F9642" s="43"/>
      <c r="G9642" s="84"/>
      <c r="H9642" s="31"/>
      <c r="I9642" s="31"/>
      <c r="J9642" s="84"/>
      <c r="K9642" s="31"/>
      <c r="L9642" s="31"/>
      <c r="M9642" s="169"/>
      <c r="N9642" s="148"/>
      <c r="O9642" s="106"/>
      <c r="P9642" s="43"/>
      <c r="Q9642" s="31"/>
      <c r="R9642" s="84"/>
      <c r="S9642" s="31"/>
      <c r="T9642" s="31"/>
      <c r="U9642" s="169"/>
      <c r="V9642" s="150"/>
      <c r="W9642" s="342" t="str" cm="1">
        <f t="array" ref="W9642">IF(SUM(LEN(B9642:V9642))=0,"",IF(OR(OR(ISBLANK(F9642),SUM(LEN(C9642),LEN(D9642))=0),AND(NOT(E9642="Unknown"),ISBLANK(J9642)),AND(NOT(O9642="Unknown"),ISBLANK(R9642))),"Missing Information", INDEX(Table15[Entire Service Line Classification], MATCH(SUMIFS(Table15[Unique ID],Table15[System-Owned Portion],E9642,Table15[If Material Anything Other than "Lead" in Column E,Was Material Ever Previously Lead?],G9642,Table15[Customer-Owned Portion],O9642),Table15[Unique ID],0),0)))</f>
        <v/>
      </c>
      <c r="X9642"/>
    </row>
    <row r="9643" spans="2:24" x14ac:dyDescent="0.35">
      <c r="B9643" s="146"/>
      <c r="C9643" s="31"/>
      <c r="D9643" s="31"/>
      <c r="E9643" s="44"/>
      <c r="F9643" s="43"/>
      <c r="G9643" s="84"/>
      <c r="H9643" s="31"/>
      <c r="I9643" s="31"/>
      <c r="J9643" s="84"/>
      <c r="K9643" s="31"/>
      <c r="L9643" s="31"/>
      <c r="M9643" s="169"/>
      <c r="N9643" s="148"/>
      <c r="O9643" s="106"/>
      <c r="P9643" s="43"/>
      <c r="Q9643" s="31"/>
      <c r="R9643" s="84"/>
      <c r="S9643" s="31"/>
      <c r="T9643" s="31"/>
      <c r="U9643" s="169"/>
      <c r="V9643" s="150"/>
      <c r="W9643" s="342" t="str" cm="1">
        <f t="array" ref="W9643">IF(SUM(LEN(B9643:V9643))=0,"",IF(OR(OR(ISBLANK(F9643),SUM(LEN(C9643),LEN(D9643))=0),AND(NOT(E9643="Unknown"),ISBLANK(J9643)),AND(NOT(O9643="Unknown"),ISBLANK(R9643))),"Missing Information", INDEX(Table15[Entire Service Line Classification], MATCH(SUMIFS(Table15[Unique ID],Table15[System-Owned Portion],E9643,Table15[If Material Anything Other than "Lead" in Column E,Was Material Ever Previously Lead?],G9643,Table15[Customer-Owned Portion],O9643),Table15[Unique ID],0),0)))</f>
        <v/>
      </c>
      <c r="X9643"/>
    </row>
    <row r="9644" spans="2:24" x14ac:dyDescent="0.35">
      <c r="B9644" s="146"/>
      <c r="C9644" s="31"/>
      <c r="D9644" s="31"/>
      <c r="E9644" s="44"/>
      <c r="F9644" s="43"/>
      <c r="G9644" s="84"/>
      <c r="H9644" s="31"/>
      <c r="I9644" s="31"/>
      <c r="J9644" s="84"/>
      <c r="K9644" s="31"/>
      <c r="L9644" s="31"/>
      <c r="M9644" s="169"/>
      <c r="N9644" s="148"/>
      <c r="O9644" s="106"/>
      <c r="P9644" s="43"/>
      <c r="Q9644" s="31"/>
      <c r="R9644" s="84"/>
      <c r="S9644" s="31"/>
      <c r="T9644" s="31"/>
      <c r="U9644" s="169"/>
      <c r="V9644" s="150"/>
      <c r="W9644" s="342" t="str" cm="1">
        <f t="array" ref="W9644">IF(SUM(LEN(B9644:V9644))=0,"",IF(OR(OR(ISBLANK(F9644),SUM(LEN(C9644),LEN(D9644))=0),AND(NOT(E9644="Unknown"),ISBLANK(J9644)),AND(NOT(O9644="Unknown"),ISBLANK(R9644))),"Missing Information", INDEX(Table15[Entire Service Line Classification], MATCH(SUMIFS(Table15[Unique ID],Table15[System-Owned Portion],E9644,Table15[If Material Anything Other than "Lead" in Column E,Was Material Ever Previously Lead?],G9644,Table15[Customer-Owned Portion],O9644),Table15[Unique ID],0),0)))</f>
        <v/>
      </c>
      <c r="X9644"/>
    </row>
    <row r="9645" spans="2:24" x14ac:dyDescent="0.35">
      <c r="B9645" s="146"/>
      <c r="C9645" s="31"/>
      <c r="D9645" s="31"/>
      <c r="E9645" s="44"/>
      <c r="F9645" s="43"/>
      <c r="G9645" s="84"/>
      <c r="H9645" s="31"/>
      <c r="I9645" s="31"/>
      <c r="J9645" s="84"/>
      <c r="K9645" s="31"/>
      <c r="L9645" s="31"/>
      <c r="M9645" s="169"/>
      <c r="N9645" s="148"/>
      <c r="O9645" s="106"/>
      <c r="P9645" s="43"/>
      <c r="Q9645" s="31"/>
      <c r="R9645" s="84"/>
      <c r="S9645" s="31"/>
      <c r="T9645" s="31"/>
      <c r="U9645" s="169"/>
      <c r="V9645" s="150"/>
      <c r="W9645" s="342" t="str" cm="1">
        <f t="array" ref="W9645">IF(SUM(LEN(B9645:V9645))=0,"",IF(OR(OR(ISBLANK(F9645),SUM(LEN(C9645),LEN(D9645))=0),AND(NOT(E9645="Unknown"),ISBLANK(J9645)),AND(NOT(O9645="Unknown"),ISBLANK(R9645))),"Missing Information", INDEX(Table15[Entire Service Line Classification], MATCH(SUMIFS(Table15[Unique ID],Table15[System-Owned Portion],E9645,Table15[If Material Anything Other than "Lead" in Column E,Was Material Ever Previously Lead?],G9645,Table15[Customer-Owned Portion],O9645),Table15[Unique ID],0),0)))</f>
        <v/>
      </c>
      <c r="X9645"/>
    </row>
    <row r="9646" spans="2:24" x14ac:dyDescent="0.35">
      <c r="B9646" s="146"/>
      <c r="C9646" s="31"/>
      <c r="D9646" s="31"/>
      <c r="E9646" s="44"/>
      <c r="F9646" s="43"/>
      <c r="G9646" s="84"/>
      <c r="H9646" s="31"/>
      <c r="I9646" s="31"/>
      <c r="J9646" s="84"/>
      <c r="K9646" s="31"/>
      <c r="L9646" s="31"/>
      <c r="M9646" s="169"/>
      <c r="N9646" s="148"/>
      <c r="O9646" s="106"/>
      <c r="P9646" s="43"/>
      <c r="Q9646" s="31"/>
      <c r="R9646" s="84"/>
      <c r="S9646" s="31"/>
      <c r="T9646" s="31"/>
      <c r="U9646" s="169"/>
      <c r="V9646" s="150"/>
      <c r="W9646" s="342" t="str" cm="1">
        <f t="array" ref="W9646">IF(SUM(LEN(B9646:V9646))=0,"",IF(OR(OR(ISBLANK(F9646),SUM(LEN(C9646),LEN(D9646))=0),AND(NOT(E9646="Unknown"),ISBLANK(J9646)),AND(NOT(O9646="Unknown"),ISBLANK(R9646))),"Missing Information", INDEX(Table15[Entire Service Line Classification], MATCH(SUMIFS(Table15[Unique ID],Table15[System-Owned Portion],E9646,Table15[If Material Anything Other than "Lead" in Column E,Was Material Ever Previously Lead?],G9646,Table15[Customer-Owned Portion],O9646),Table15[Unique ID],0),0)))</f>
        <v/>
      </c>
      <c r="X9646"/>
    </row>
    <row r="9647" spans="2:24" x14ac:dyDescent="0.35">
      <c r="B9647" s="146"/>
      <c r="C9647" s="31"/>
      <c r="D9647" s="31"/>
      <c r="E9647" s="44"/>
      <c r="F9647" s="43"/>
      <c r="G9647" s="84"/>
      <c r="H9647" s="31"/>
      <c r="I9647" s="31"/>
      <c r="J9647" s="84"/>
      <c r="K9647" s="31"/>
      <c r="L9647" s="31"/>
      <c r="M9647" s="169"/>
      <c r="N9647" s="148"/>
      <c r="O9647" s="106"/>
      <c r="P9647" s="43"/>
      <c r="Q9647" s="31"/>
      <c r="R9647" s="84"/>
      <c r="S9647" s="31"/>
      <c r="T9647" s="31"/>
      <c r="U9647" s="169"/>
      <c r="V9647" s="150"/>
      <c r="W9647" s="342" t="str" cm="1">
        <f t="array" ref="W9647">IF(SUM(LEN(B9647:V9647))=0,"",IF(OR(OR(ISBLANK(F9647),SUM(LEN(C9647),LEN(D9647))=0),AND(NOT(E9647="Unknown"),ISBLANK(J9647)),AND(NOT(O9647="Unknown"),ISBLANK(R9647))),"Missing Information", INDEX(Table15[Entire Service Line Classification], MATCH(SUMIFS(Table15[Unique ID],Table15[System-Owned Portion],E9647,Table15[If Material Anything Other than "Lead" in Column E,Was Material Ever Previously Lead?],G9647,Table15[Customer-Owned Portion],O9647),Table15[Unique ID],0),0)))</f>
        <v/>
      </c>
      <c r="X9647"/>
    </row>
    <row r="9648" spans="2:24" x14ac:dyDescent="0.35">
      <c r="B9648" s="146"/>
      <c r="C9648" s="31"/>
      <c r="D9648" s="31"/>
      <c r="E9648" s="44"/>
      <c r="F9648" s="43"/>
      <c r="G9648" s="84"/>
      <c r="H9648" s="31"/>
      <c r="I9648" s="31"/>
      <c r="J9648" s="84"/>
      <c r="K9648" s="31"/>
      <c r="L9648" s="31"/>
      <c r="M9648" s="169"/>
      <c r="N9648" s="148"/>
      <c r="O9648" s="106"/>
      <c r="P9648" s="43"/>
      <c r="Q9648" s="31"/>
      <c r="R9648" s="84"/>
      <c r="S9648" s="31"/>
      <c r="T9648" s="31"/>
      <c r="U9648" s="169"/>
      <c r="V9648" s="150"/>
      <c r="W9648" s="342" t="str" cm="1">
        <f t="array" ref="W9648">IF(SUM(LEN(B9648:V9648))=0,"",IF(OR(OR(ISBLANK(F9648),SUM(LEN(C9648),LEN(D9648))=0),AND(NOT(E9648="Unknown"),ISBLANK(J9648)),AND(NOT(O9648="Unknown"),ISBLANK(R9648))),"Missing Information", INDEX(Table15[Entire Service Line Classification], MATCH(SUMIFS(Table15[Unique ID],Table15[System-Owned Portion],E9648,Table15[If Material Anything Other than "Lead" in Column E,Was Material Ever Previously Lead?],G9648,Table15[Customer-Owned Portion],O9648),Table15[Unique ID],0),0)))</f>
        <v/>
      </c>
      <c r="X9648"/>
    </row>
    <row r="9649" spans="2:24" x14ac:dyDescent="0.35">
      <c r="B9649" s="146"/>
      <c r="C9649" s="31"/>
      <c r="D9649" s="31"/>
      <c r="E9649" s="44"/>
      <c r="F9649" s="43"/>
      <c r="G9649" s="84"/>
      <c r="H9649" s="31"/>
      <c r="I9649" s="31"/>
      <c r="J9649" s="84"/>
      <c r="K9649" s="31"/>
      <c r="L9649" s="31"/>
      <c r="M9649" s="169"/>
      <c r="N9649" s="148"/>
      <c r="O9649" s="106"/>
      <c r="P9649" s="43"/>
      <c r="Q9649" s="31"/>
      <c r="R9649" s="84"/>
      <c r="S9649" s="31"/>
      <c r="T9649" s="31"/>
      <c r="U9649" s="169"/>
      <c r="V9649" s="150"/>
      <c r="W9649" s="342" t="str" cm="1">
        <f t="array" ref="W9649">IF(SUM(LEN(B9649:V9649))=0,"",IF(OR(OR(ISBLANK(F9649),SUM(LEN(C9649),LEN(D9649))=0),AND(NOT(E9649="Unknown"),ISBLANK(J9649)),AND(NOT(O9649="Unknown"),ISBLANK(R9649))),"Missing Information", INDEX(Table15[Entire Service Line Classification], MATCH(SUMIFS(Table15[Unique ID],Table15[System-Owned Portion],E9649,Table15[If Material Anything Other than "Lead" in Column E,Was Material Ever Previously Lead?],G9649,Table15[Customer-Owned Portion],O9649),Table15[Unique ID],0),0)))</f>
        <v/>
      </c>
      <c r="X9649"/>
    </row>
    <row r="9650" spans="2:24" x14ac:dyDescent="0.35">
      <c r="B9650" s="146"/>
      <c r="C9650" s="31"/>
      <c r="D9650" s="31"/>
      <c r="E9650" s="44"/>
      <c r="F9650" s="43"/>
      <c r="G9650" s="84"/>
      <c r="H9650" s="31"/>
      <c r="I9650" s="31"/>
      <c r="J9650" s="84"/>
      <c r="K9650" s="31"/>
      <c r="L9650" s="31"/>
      <c r="M9650" s="169"/>
      <c r="N9650" s="148"/>
      <c r="O9650" s="106"/>
      <c r="P9650" s="43"/>
      <c r="Q9650" s="31"/>
      <c r="R9650" s="84"/>
      <c r="S9650" s="31"/>
      <c r="T9650" s="31"/>
      <c r="U9650" s="169"/>
      <c r="V9650" s="150"/>
      <c r="W9650" s="342" t="str" cm="1">
        <f t="array" ref="W9650">IF(SUM(LEN(B9650:V9650))=0,"",IF(OR(OR(ISBLANK(F9650),SUM(LEN(C9650),LEN(D9650))=0),AND(NOT(E9650="Unknown"),ISBLANK(J9650)),AND(NOT(O9650="Unknown"),ISBLANK(R9650))),"Missing Information", INDEX(Table15[Entire Service Line Classification], MATCH(SUMIFS(Table15[Unique ID],Table15[System-Owned Portion],E9650,Table15[If Material Anything Other than "Lead" in Column E,Was Material Ever Previously Lead?],G9650,Table15[Customer-Owned Portion],O9650),Table15[Unique ID],0),0)))</f>
        <v/>
      </c>
      <c r="X9650"/>
    </row>
    <row r="9651" spans="2:24" x14ac:dyDescent="0.35">
      <c r="B9651" s="146"/>
      <c r="C9651" s="31"/>
      <c r="D9651" s="31"/>
      <c r="E9651" s="44"/>
      <c r="F9651" s="43"/>
      <c r="G9651" s="84"/>
      <c r="H9651" s="31"/>
      <c r="I9651" s="31"/>
      <c r="J9651" s="84"/>
      <c r="K9651" s="31"/>
      <c r="L9651" s="31"/>
      <c r="M9651" s="169"/>
      <c r="N9651" s="148"/>
      <c r="O9651" s="106"/>
      <c r="P9651" s="43"/>
      <c r="Q9651" s="31"/>
      <c r="R9651" s="84"/>
      <c r="S9651" s="31"/>
      <c r="T9651" s="31"/>
      <c r="U9651" s="169"/>
      <c r="V9651" s="150"/>
      <c r="W9651" s="342" t="str" cm="1">
        <f t="array" ref="W9651">IF(SUM(LEN(B9651:V9651))=0,"",IF(OR(OR(ISBLANK(F9651),SUM(LEN(C9651),LEN(D9651))=0),AND(NOT(E9651="Unknown"),ISBLANK(J9651)),AND(NOT(O9651="Unknown"),ISBLANK(R9651))),"Missing Information", INDEX(Table15[Entire Service Line Classification], MATCH(SUMIFS(Table15[Unique ID],Table15[System-Owned Portion],E9651,Table15[If Material Anything Other than "Lead" in Column E,Was Material Ever Previously Lead?],G9651,Table15[Customer-Owned Portion],O9651),Table15[Unique ID],0),0)))</f>
        <v/>
      </c>
      <c r="X9651"/>
    </row>
    <row r="9652" spans="2:24" x14ac:dyDescent="0.35">
      <c r="B9652" s="146"/>
      <c r="C9652" s="31"/>
      <c r="D9652" s="31"/>
      <c r="E9652" s="44"/>
      <c r="F9652" s="43"/>
      <c r="G9652" s="84"/>
      <c r="H9652" s="31"/>
      <c r="I9652" s="31"/>
      <c r="J9652" s="84"/>
      <c r="K9652" s="31"/>
      <c r="L9652" s="31"/>
      <c r="M9652" s="169"/>
      <c r="N9652" s="148"/>
      <c r="O9652" s="106"/>
      <c r="P9652" s="43"/>
      <c r="Q9652" s="31"/>
      <c r="R9652" s="84"/>
      <c r="S9652" s="31"/>
      <c r="T9652" s="31"/>
      <c r="U9652" s="169"/>
      <c r="V9652" s="150"/>
      <c r="W9652" s="342" t="str" cm="1">
        <f t="array" ref="W9652">IF(SUM(LEN(B9652:V9652))=0,"",IF(OR(OR(ISBLANK(F9652),SUM(LEN(C9652),LEN(D9652))=0),AND(NOT(E9652="Unknown"),ISBLANK(J9652)),AND(NOT(O9652="Unknown"),ISBLANK(R9652))),"Missing Information", INDEX(Table15[Entire Service Line Classification], MATCH(SUMIFS(Table15[Unique ID],Table15[System-Owned Portion],E9652,Table15[If Material Anything Other than "Lead" in Column E,Was Material Ever Previously Lead?],G9652,Table15[Customer-Owned Portion],O9652),Table15[Unique ID],0),0)))</f>
        <v/>
      </c>
      <c r="X9652"/>
    </row>
    <row r="9653" spans="2:24" x14ac:dyDescent="0.35">
      <c r="B9653" s="146"/>
      <c r="C9653" s="31"/>
      <c r="D9653" s="31"/>
      <c r="E9653" s="44"/>
      <c r="F9653" s="43"/>
      <c r="G9653" s="84"/>
      <c r="H9653" s="31"/>
      <c r="I9653" s="31"/>
      <c r="J9653" s="84"/>
      <c r="K9653" s="31"/>
      <c r="L9653" s="31"/>
      <c r="M9653" s="169"/>
      <c r="N9653" s="148"/>
      <c r="O9653" s="106"/>
      <c r="P9653" s="43"/>
      <c r="Q9653" s="31"/>
      <c r="R9653" s="84"/>
      <c r="S9653" s="31"/>
      <c r="T9653" s="31"/>
      <c r="U9653" s="169"/>
      <c r="V9653" s="150"/>
      <c r="W9653" s="342" t="str" cm="1">
        <f t="array" ref="W9653">IF(SUM(LEN(B9653:V9653))=0,"",IF(OR(OR(ISBLANK(F9653),SUM(LEN(C9653),LEN(D9653))=0),AND(NOT(E9653="Unknown"),ISBLANK(J9653)),AND(NOT(O9653="Unknown"),ISBLANK(R9653))),"Missing Information", INDEX(Table15[Entire Service Line Classification], MATCH(SUMIFS(Table15[Unique ID],Table15[System-Owned Portion],E9653,Table15[If Material Anything Other than "Lead" in Column E,Was Material Ever Previously Lead?],G9653,Table15[Customer-Owned Portion],O9653),Table15[Unique ID],0),0)))</f>
        <v/>
      </c>
      <c r="X9653"/>
    </row>
    <row r="9654" spans="2:24" x14ac:dyDescent="0.35">
      <c r="B9654" s="146"/>
      <c r="C9654" s="31"/>
      <c r="D9654" s="31"/>
      <c r="E9654" s="44"/>
      <c r="F9654" s="43"/>
      <c r="G9654" s="84"/>
      <c r="H9654" s="31"/>
      <c r="I9654" s="31"/>
      <c r="J9654" s="84"/>
      <c r="K9654" s="31"/>
      <c r="L9654" s="31"/>
      <c r="M9654" s="169"/>
      <c r="N9654" s="148"/>
      <c r="O9654" s="106"/>
      <c r="P9654" s="43"/>
      <c r="Q9654" s="31"/>
      <c r="R9654" s="84"/>
      <c r="S9654" s="31"/>
      <c r="T9654" s="31"/>
      <c r="U9654" s="169"/>
      <c r="V9654" s="150"/>
      <c r="W9654" s="342" t="str" cm="1">
        <f t="array" ref="W9654">IF(SUM(LEN(B9654:V9654))=0,"",IF(OR(OR(ISBLANK(F9654),SUM(LEN(C9654),LEN(D9654))=0),AND(NOT(E9654="Unknown"),ISBLANK(J9654)),AND(NOT(O9654="Unknown"),ISBLANK(R9654))),"Missing Information", INDEX(Table15[Entire Service Line Classification], MATCH(SUMIFS(Table15[Unique ID],Table15[System-Owned Portion],E9654,Table15[If Material Anything Other than "Lead" in Column E,Was Material Ever Previously Lead?],G9654,Table15[Customer-Owned Portion],O9654),Table15[Unique ID],0),0)))</f>
        <v/>
      </c>
      <c r="X9654"/>
    </row>
    <row r="9655" spans="2:24" x14ac:dyDescent="0.35">
      <c r="B9655" s="146"/>
      <c r="C9655" s="31"/>
      <c r="D9655" s="31"/>
      <c r="E9655" s="44"/>
      <c r="F9655" s="43"/>
      <c r="G9655" s="84"/>
      <c r="H9655" s="31"/>
      <c r="I9655" s="31"/>
      <c r="J9655" s="84"/>
      <c r="K9655" s="31"/>
      <c r="L9655" s="31"/>
      <c r="M9655" s="169"/>
      <c r="N9655" s="148"/>
      <c r="O9655" s="106"/>
      <c r="P9655" s="43"/>
      <c r="Q9655" s="31"/>
      <c r="R9655" s="84"/>
      <c r="S9655" s="31"/>
      <c r="T9655" s="31"/>
      <c r="U9655" s="169"/>
      <c r="V9655" s="150"/>
      <c r="W9655" s="342" t="str" cm="1">
        <f t="array" ref="W9655">IF(SUM(LEN(B9655:V9655))=0,"",IF(OR(OR(ISBLANK(F9655),SUM(LEN(C9655),LEN(D9655))=0),AND(NOT(E9655="Unknown"),ISBLANK(J9655)),AND(NOT(O9655="Unknown"),ISBLANK(R9655))),"Missing Information", INDEX(Table15[Entire Service Line Classification], MATCH(SUMIFS(Table15[Unique ID],Table15[System-Owned Portion],E9655,Table15[If Material Anything Other than "Lead" in Column E,Was Material Ever Previously Lead?],G9655,Table15[Customer-Owned Portion],O9655),Table15[Unique ID],0),0)))</f>
        <v/>
      </c>
      <c r="X9655"/>
    </row>
    <row r="9656" spans="2:24" x14ac:dyDescent="0.35">
      <c r="B9656" s="146"/>
      <c r="C9656" s="31"/>
      <c r="D9656" s="31"/>
      <c r="E9656" s="44"/>
      <c r="F9656" s="43"/>
      <c r="G9656" s="84"/>
      <c r="H9656" s="31"/>
      <c r="I9656" s="31"/>
      <c r="J9656" s="84"/>
      <c r="K9656" s="31"/>
      <c r="L9656" s="31"/>
      <c r="M9656" s="169"/>
      <c r="N9656" s="148"/>
      <c r="O9656" s="106"/>
      <c r="P9656" s="43"/>
      <c r="Q9656" s="31"/>
      <c r="R9656" s="84"/>
      <c r="S9656" s="31"/>
      <c r="T9656" s="31"/>
      <c r="U9656" s="169"/>
      <c r="V9656" s="150"/>
      <c r="W9656" s="342" t="str" cm="1">
        <f t="array" ref="W9656">IF(SUM(LEN(B9656:V9656))=0,"",IF(OR(OR(ISBLANK(F9656),SUM(LEN(C9656),LEN(D9656))=0),AND(NOT(E9656="Unknown"),ISBLANK(J9656)),AND(NOT(O9656="Unknown"),ISBLANK(R9656))),"Missing Information", INDEX(Table15[Entire Service Line Classification], MATCH(SUMIFS(Table15[Unique ID],Table15[System-Owned Portion],E9656,Table15[If Material Anything Other than "Lead" in Column E,Was Material Ever Previously Lead?],G9656,Table15[Customer-Owned Portion],O9656),Table15[Unique ID],0),0)))</f>
        <v/>
      </c>
      <c r="X9656"/>
    </row>
    <row r="9657" spans="2:24" x14ac:dyDescent="0.35">
      <c r="B9657" s="146"/>
      <c r="C9657" s="31"/>
      <c r="D9657" s="31"/>
      <c r="E9657" s="44"/>
      <c r="F9657" s="43"/>
      <c r="G9657" s="84"/>
      <c r="H9657" s="31"/>
      <c r="I9657" s="31"/>
      <c r="J9657" s="84"/>
      <c r="K9657" s="31"/>
      <c r="L9657" s="31"/>
      <c r="M9657" s="169"/>
      <c r="N9657" s="148"/>
      <c r="O9657" s="106"/>
      <c r="P9657" s="43"/>
      <c r="Q9657" s="31"/>
      <c r="R9657" s="84"/>
      <c r="S9657" s="31"/>
      <c r="T9657" s="31"/>
      <c r="U9657" s="169"/>
      <c r="V9657" s="150"/>
      <c r="W9657" s="342" t="str" cm="1">
        <f t="array" ref="W9657">IF(SUM(LEN(B9657:V9657))=0,"",IF(OR(OR(ISBLANK(F9657),SUM(LEN(C9657),LEN(D9657))=0),AND(NOT(E9657="Unknown"),ISBLANK(J9657)),AND(NOT(O9657="Unknown"),ISBLANK(R9657))),"Missing Information", INDEX(Table15[Entire Service Line Classification], MATCH(SUMIFS(Table15[Unique ID],Table15[System-Owned Portion],E9657,Table15[If Material Anything Other than "Lead" in Column E,Was Material Ever Previously Lead?],G9657,Table15[Customer-Owned Portion],O9657),Table15[Unique ID],0),0)))</f>
        <v/>
      </c>
      <c r="X9657"/>
    </row>
    <row r="9658" spans="2:24" x14ac:dyDescent="0.35">
      <c r="B9658" s="146"/>
      <c r="C9658" s="31"/>
      <c r="D9658" s="31"/>
      <c r="E9658" s="44"/>
      <c r="F9658" s="43"/>
      <c r="G9658" s="84"/>
      <c r="H9658" s="31"/>
      <c r="I9658" s="31"/>
      <c r="J9658" s="84"/>
      <c r="K9658" s="31"/>
      <c r="L9658" s="31"/>
      <c r="M9658" s="169"/>
      <c r="N9658" s="148"/>
      <c r="O9658" s="106"/>
      <c r="P9658" s="43"/>
      <c r="Q9658" s="31"/>
      <c r="R9658" s="84"/>
      <c r="S9658" s="31"/>
      <c r="T9658" s="31"/>
      <c r="U9658" s="169"/>
      <c r="V9658" s="150"/>
      <c r="W9658" s="342" t="str" cm="1">
        <f t="array" ref="W9658">IF(SUM(LEN(B9658:V9658))=0,"",IF(OR(OR(ISBLANK(F9658),SUM(LEN(C9658),LEN(D9658))=0),AND(NOT(E9658="Unknown"),ISBLANK(J9658)),AND(NOT(O9658="Unknown"),ISBLANK(R9658))),"Missing Information", INDEX(Table15[Entire Service Line Classification], MATCH(SUMIFS(Table15[Unique ID],Table15[System-Owned Portion],E9658,Table15[If Material Anything Other than "Lead" in Column E,Was Material Ever Previously Lead?],G9658,Table15[Customer-Owned Portion],O9658),Table15[Unique ID],0),0)))</f>
        <v/>
      </c>
      <c r="X9658"/>
    </row>
    <row r="9659" spans="2:24" x14ac:dyDescent="0.35">
      <c r="B9659" s="146"/>
      <c r="C9659" s="31"/>
      <c r="D9659" s="31"/>
      <c r="E9659" s="44"/>
      <c r="F9659" s="43"/>
      <c r="G9659" s="84"/>
      <c r="H9659" s="31"/>
      <c r="I9659" s="31"/>
      <c r="J9659" s="84"/>
      <c r="K9659" s="31"/>
      <c r="L9659" s="31"/>
      <c r="M9659" s="169"/>
      <c r="N9659" s="148"/>
      <c r="O9659" s="106"/>
      <c r="P9659" s="43"/>
      <c r="Q9659" s="31"/>
      <c r="R9659" s="84"/>
      <c r="S9659" s="31"/>
      <c r="T9659" s="31"/>
      <c r="U9659" s="169"/>
      <c r="V9659" s="150"/>
      <c r="W9659" s="342" t="str" cm="1">
        <f t="array" ref="W9659">IF(SUM(LEN(B9659:V9659))=0,"",IF(OR(OR(ISBLANK(F9659),SUM(LEN(C9659),LEN(D9659))=0),AND(NOT(E9659="Unknown"),ISBLANK(J9659)),AND(NOT(O9659="Unknown"),ISBLANK(R9659))),"Missing Information", INDEX(Table15[Entire Service Line Classification], MATCH(SUMIFS(Table15[Unique ID],Table15[System-Owned Portion],E9659,Table15[If Material Anything Other than "Lead" in Column E,Was Material Ever Previously Lead?],G9659,Table15[Customer-Owned Portion],O9659),Table15[Unique ID],0),0)))</f>
        <v/>
      </c>
      <c r="X9659"/>
    </row>
    <row r="9660" spans="2:24" x14ac:dyDescent="0.35">
      <c r="B9660" s="146"/>
      <c r="C9660" s="31"/>
      <c r="D9660" s="31"/>
      <c r="E9660" s="44"/>
      <c r="F9660" s="43"/>
      <c r="G9660" s="84"/>
      <c r="H9660" s="31"/>
      <c r="I9660" s="31"/>
      <c r="J9660" s="84"/>
      <c r="K9660" s="31"/>
      <c r="L9660" s="31"/>
      <c r="M9660" s="169"/>
      <c r="N9660" s="148"/>
      <c r="O9660" s="106"/>
      <c r="P9660" s="43"/>
      <c r="Q9660" s="31"/>
      <c r="R9660" s="84"/>
      <c r="S9660" s="31"/>
      <c r="T9660" s="31"/>
      <c r="U9660" s="169"/>
      <c r="V9660" s="150"/>
      <c r="W9660" s="342" t="str" cm="1">
        <f t="array" ref="W9660">IF(SUM(LEN(B9660:V9660))=0,"",IF(OR(OR(ISBLANK(F9660),SUM(LEN(C9660),LEN(D9660))=0),AND(NOT(E9660="Unknown"),ISBLANK(J9660)),AND(NOT(O9660="Unknown"),ISBLANK(R9660))),"Missing Information", INDEX(Table15[Entire Service Line Classification], MATCH(SUMIFS(Table15[Unique ID],Table15[System-Owned Portion],E9660,Table15[If Material Anything Other than "Lead" in Column E,Was Material Ever Previously Lead?],G9660,Table15[Customer-Owned Portion],O9660),Table15[Unique ID],0),0)))</f>
        <v/>
      </c>
      <c r="X9660"/>
    </row>
    <row r="9661" spans="2:24" x14ac:dyDescent="0.35">
      <c r="B9661" s="146"/>
      <c r="C9661" s="31"/>
      <c r="D9661" s="31"/>
      <c r="E9661" s="44"/>
      <c r="F9661" s="43"/>
      <c r="G9661" s="84"/>
      <c r="H9661" s="31"/>
      <c r="I9661" s="31"/>
      <c r="J9661" s="84"/>
      <c r="K9661" s="31"/>
      <c r="L9661" s="31"/>
      <c r="M9661" s="169"/>
      <c r="N9661" s="148"/>
      <c r="O9661" s="106"/>
      <c r="P9661" s="43"/>
      <c r="Q9661" s="31"/>
      <c r="R9661" s="84"/>
      <c r="S9661" s="31"/>
      <c r="T9661" s="31"/>
      <c r="U9661" s="169"/>
      <c r="V9661" s="150"/>
      <c r="W9661" s="342" t="str" cm="1">
        <f t="array" ref="W9661">IF(SUM(LEN(B9661:V9661))=0,"",IF(OR(OR(ISBLANK(F9661),SUM(LEN(C9661),LEN(D9661))=0),AND(NOT(E9661="Unknown"),ISBLANK(J9661)),AND(NOT(O9661="Unknown"),ISBLANK(R9661))),"Missing Information", INDEX(Table15[Entire Service Line Classification], MATCH(SUMIFS(Table15[Unique ID],Table15[System-Owned Portion],E9661,Table15[If Material Anything Other than "Lead" in Column E,Was Material Ever Previously Lead?],G9661,Table15[Customer-Owned Portion],O9661),Table15[Unique ID],0),0)))</f>
        <v/>
      </c>
      <c r="X9661"/>
    </row>
    <row r="9662" spans="2:24" x14ac:dyDescent="0.35">
      <c r="B9662" s="146"/>
      <c r="C9662" s="31"/>
      <c r="D9662" s="31"/>
      <c r="E9662" s="44"/>
      <c r="F9662" s="43"/>
      <c r="G9662" s="84"/>
      <c r="H9662" s="31"/>
      <c r="I9662" s="31"/>
      <c r="J9662" s="84"/>
      <c r="K9662" s="31"/>
      <c r="L9662" s="31"/>
      <c r="M9662" s="169"/>
      <c r="N9662" s="148"/>
      <c r="O9662" s="106"/>
      <c r="P9662" s="43"/>
      <c r="Q9662" s="31"/>
      <c r="R9662" s="84"/>
      <c r="S9662" s="31"/>
      <c r="T9662" s="31"/>
      <c r="U9662" s="169"/>
      <c r="V9662" s="150"/>
      <c r="W9662" s="342" t="str" cm="1">
        <f t="array" ref="W9662">IF(SUM(LEN(B9662:V9662))=0,"",IF(OR(OR(ISBLANK(F9662),SUM(LEN(C9662),LEN(D9662))=0),AND(NOT(E9662="Unknown"),ISBLANK(J9662)),AND(NOT(O9662="Unknown"),ISBLANK(R9662))),"Missing Information", INDEX(Table15[Entire Service Line Classification], MATCH(SUMIFS(Table15[Unique ID],Table15[System-Owned Portion],E9662,Table15[If Material Anything Other than "Lead" in Column E,Was Material Ever Previously Lead?],G9662,Table15[Customer-Owned Portion],O9662),Table15[Unique ID],0),0)))</f>
        <v/>
      </c>
      <c r="X9662"/>
    </row>
    <row r="9663" spans="2:24" x14ac:dyDescent="0.35">
      <c r="B9663" s="146"/>
      <c r="C9663" s="31"/>
      <c r="D9663" s="31"/>
      <c r="E9663" s="44"/>
      <c r="F9663" s="43"/>
      <c r="G9663" s="84"/>
      <c r="H9663" s="31"/>
      <c r="I9663" s="31"/>
      <c r="J9663" s="84"/>
      <c r="K9663" s="31"/>
      <c r="L9663" s="31"/>
      <c r="M9663" s="169"/>
      <c r="N9663" s="148"/>
      <c r="O9663" s="106"/>
      <c r="P9663" s="43"/>
      <c r="Q9663" s="31"/>
      <c r="R9663" s="84"/>
      <c r="S9663" s="31"/>
      <c r="T9663" s="31"/>
      <c r="U9663" s="169"/>
      <c r="V9663" s="150"/>
      <c r="W9663" s="342" t="str" cm="1">
        <f t="array" ref="W9663">IF(SUM(LEN(B9663:V9663))=0,"",IF(OR(OR(ISBLANK(F9663),SUM(LEN(C9663),LEN(D9663))=0),AND(NOT(E9663="Unknown"),ISBLANK(J9663)),AND(NOT(O9663="Unknown"),ISBLANK(R9663))),"Missing Information", INDEX(Table15[Entire Service Line Classification], MATCH(SUMIFS(Table15[Unique ID],Table15[System-Owned Portion],E9663,Table15[If Material Anything Other than "Lead" in Column E,Was Material Ever Previously Lead?],G9663,Table15[Customer-Owned Portion],O9663),Table15[Unique ID],0),0)))</f>
        <v/>
      </c>
      <c r="X9663"/>
    </row>
    <row r="9664" spans="2:24" x14ac:dyDescent="0.35">
      <c r="B9664" s="146"/>
      <c r="C9664" s="31"/>
      <c r="D9664" s="31"/>
      <c r="E9664" s="44"/>
      <c r="F9664" s="43"/>
      <c r="G9664" s="84"/>
      <c r="H9664" s="31"/>
      <c r="I9664" s="31"/>
      <c r="J9664" s="84"/>
      <c r="K9664" s="31"/>
      <c r="L9664" s="31"/>
      <c r="M9664" s="169"/>
      <c r="N9664" s="148"/>
      <c r="O9664" s="106"/>
      <c r="P9664" s="43"/>
      <c r="Q9664" s="31"/>
      <c r="R9664" s="84"/>
      <c r="S9664" s="31"/>
      <c r="T9664" s="31"/>
      <c r="U9664" s="169"/>
      <c r="V9664" s="150"/>
      <c r="W9664" s="342" t="str" cm="1">
        <f t="array" ref="W9664">IF(SUM(LEN(B9664:V9664))=0,"",IF(OR(OR(ISBLANK(F9664),SUM(LEN(C9664),LEN(D9664))=0),AND(NOT(E9664="Unknown"),ISBLANK(J9664)),AND(NOT(O9664="Unknown"),ISBLANK(R9664))),"Missing Information", INDEX(Table15[Entire Service Line Classification], MATCH(SUMIFS(Table15[Unique ID],Table15[System-Owned Portion],E9664,Table15[If Material Anything Other than "Lead" in Column E,Was Material Ever Previously Lead?],G9664,Table15[Customer-Owned Portion],O9664),Table15[Unique ID],0),0)))</f>
        <v/>
      </c>
      <c r="X9664"/>
    </row>
    <row r="9665" spans="2:24" x14ac:dyDescent="0.35">
      <c r="B9665" s="146"/>
      <c r="C9665" s="31"/>
      <c r="D9665" s="31"/>
      <c r="E9665" s="44"/>
      <c r="F9665" s="43"/>
      <c r="G9665" s="84"/>
      <c r="H9665" s="31"/>
      <c r="I9665" s="31"/>
      <c r="J9665" s="84"/>
      <c r="K9665" s="31"/>
      <c r="L9665" s="31"/>
      <c r="M9665" s="169"/>
      <c r="N9665" s="148"/>
      <c r="O9665" s="106"/>
      <c r="P9665" s="43"/>
      <c r="Q9665" s="31"/>
      <c r="R9665" s="84"/>
      <c r="S9665" s="31"/>
      <c r="T9665" s="31"/>
      <c r="U9665" s="169"/>
      <c r="V9665" s="150"/>
      <c r="W9665" s="342" t="str" cm="1">
        <f t="array" ref="W9665">IF(SUM(LEN(B9665:V9665))=0,"",IF(OR(OR(ISBLANK(F9665),SUM(LEN(C9665),LEN(D9665))=0),AND(NOT(E9665="Unknown"),ISBLANK(J9665)),AND(NOT(O9665="Unknown"),ISBLANK(R9665))),"Missing Information", INDEX(Table15[Entire Service Line Classification], MATCH(SUMIFS(Table15[Unique ID],Table15[System-Owned Portion],E9665,Table15[If Material Anything Other than "Lead" in Column E,Was Material Ever Previously Lead?],G9665,Table15[Customer-Owned Portion],O9665),Table15[Unique ID],0),0)))</f>
        <v/>
      </c>
      <c r="X9665"/>
    </row>
    <row r="9666" spans="2:24" x14ac:dyDescent="0.35">
      <c r="B9666" s="146"/>
      <c r="C9666" s="31"/>
      <c r="D9666" s="31"/>
      <c r="E9666" s="44"/>
      <c r="F9666" s="43"/>
      <c r="G9666" s="84"/>
      <c r="H9666" s="31"/>
      <c r="I9666" s="31"/>
      <c r="J9666" s="84"/>
      <c r="K9666" s="31"/>
      <c r="L9666" s="31"/>
      <c r="M9666" s="169"/>
      <c r="N9666" s="148"/>
      <c r="O9666" s="106"/>
      <c r="P9666" s="43"/>
      <c r="Q9666" s="31"/>
      <c r="R9666" s="84"/>
      <c r="S9666" s="31"/>
      <c r="T9666" s="31"/>
      <c r="U9666" s="169"/>
      <c r="V9666" s="150"/>
      <c r="W9666" s="342" t="str" cm="1">
        <f t="array" ref="W9666">IF(SUM(LEN(B9666:V9666))=0,"",IF(OR(OR(ISBLANK(F9666),SUM(LEN(C9666),LEN(D9666))=0),AND(NOT(E9666="Unknown"),ISBLANK(J9666)),AND(NOT(O9666="Unknown"),ISBLANK(R9666))),"Missing Information", INDEX(Table15[Entire Service Line Classification], MATCH(SUMIFS(Table15[Unique ID],Table15[System-Owned Portion],E9666,Table15[If Material Anything Other than "Lead" in Column E,Was Material Ever Previously Lead?],G9666,Table15[Customer-Owned Portion],O9666),Table15[Unique ID],0),0)))</f>
        <v/>
      </c>
      <c r="X9666"/>
    </row>
    <row r="9667" spans="2:24" x14ac:dyDescent="0.35">
      <c r="B9667" s="146"/>
      <c r="C9667" s="31"/>
      <c r="D9667" s="31"/>
      <c r="E9667" s="44"/>
      <c r="F9667" s="43"/>
      <c r="G9667" s="84"/>
      <c r="H9667" s="31"/>
      <c r="I9667" s="31"/>
      <c r="J9667" s="84"/>
      <c r="K9667" s="31"/>
      <c r="L9667" s="31"/>
      <c r="M9667" s="169"/>
      <c r="N9667" s="148"/>
      <c r="O9667" s="106"/>
      <c r="P9667" s="43"/>
      <c r="Q9667" s="31"/>
      <c r="R9667" s="84"/>
      <c r="S9667" s="31"/>
      <c r="T9667" s="31"/>
      <c r="U9667" s="169"/>
      <c r="V9667" s="150"/>
      <c r="W9667" s="342" t="str" cm="1">
        <f t="array" ref="W9667">IF(SUM(LEN(B9667:V9667))=0,"",IF(OR(OR(ISBLANK(F9667),SUM(LEN(C9667),LEN(D9667))=0),AND(NOT(E9667="Unknown"),ISBLANK(J9667)),AND(NOT(O9667="Unknown"),ISBLANK(R9667))),"Missing Information", INDEX(Table15[Entire Service Line Classification], MATCH(SUMIFS(Table15[Unique ID],Table15[System-Owned Portion],E9667,Table15[If Material Anything Other than "Lead" in Column E,Was Material Ever Previously Lead?],G9667,Table15[Customer-Owned Portion],O9667),Table15[Unique ID],0),0)))</f>
        <v/>
      </c>
      <c r="X9667"/>
    </row>
    <row r="9668" spans="2:24" x14ac:dyDescent="0.35">
      <c r="B9668" s="146"/>
      <c r="C9668" s="31"/>
      <c r="D9668" s="31"/>
      <c r="E9668" s="44"/>
      <c r="F9668" s="43"/>
      <c r="G9668" s="84"/>
      <c r="H9668" s="31"/>
      <c r="I9668" s="31"/>
      <c r="J9668" s="84"/>
      <c r="K9668" s="31"/>
      <c r="L9668" s="31"/>
      <c r="M9668" s="169"/>
      <c r="N9668" s="148"/>
      <c r="O9668" s="106"/>
      <c r="P9668" s="43"/>
      <c r="Q9668" s="31"/>
      <c r="R9668" s="84"/>
      <c r="S9668" s="31"/>
      <c r="T9668" s="31"/>
      <c r="U9668" s="169"/>
      <c r="V9668" s="150"/>
      <c r="W9668" s="342" t="str" cm="1">
        <f t="array" ref="W9668">IF(SUM(LEN(B9668:V9668))=0,"",IF(OR(OR(ISBLANK(F9668),SUM(LEN(C9668),LEN(D9668))=0),AND(NOT(E9668="Unknown"),ISBLANK(J9668)),AND(NOT(O9668="Unknown"),ISBLANK(R9668))),"Missing Information", INDEX(Table15[Entire Service Line Classification], MATCH(SUMIFS(Table15[Unique ID],Table15[System-Owned Portion],E9668,Table15[If Material Anything Other than "Lead" in Column E,Was Material Ever Previously Lead?],G9668,Table15[Customer-Owned Portion],O9668),Table15[Unique ID],0),0)))</f>
        <v/>
      </c>
      <c r="X9668"/>
    </row>
    <row r="9669" spans="2:24" x14ac:dyDescent="0.35">
      <c r="B9669" s="146"/>
      <c r="C9669" s="31"/>
      <c r="D9669" s="31"/>
      <c r="E9669" s="44"/>
      <c r="F9669" s="43"/>
      <c r="G9669" s="84"/>
      <c r="H9669" s="31"/>
      <c r="I9669" s="31"/>
      <c r="J9669" s="84"/>
      <c r="K9669" s="31"/>
      <c r="L9669" s="31"/>
      <c r="M9669" s="169"/>
      <c r="N9669" s="148"/>
      <c r="O9669" s="106"/>
      <c r="P9669" s="43"/>
      <c r="Q9669" s="31"/>
      <c r="R9669" s="84"/>
      <c r="S9669" s="31"/>
      <c r="T9669" s="31"/>
      <c r="U9669" s="169"/>
      <c r="V9669" s="150"/>
      <c r="W9669" s="342" t="str" cm="1">
        <f t="array" ref="W9669">IF(SUM(LEN(B9669:V9669))=0,"",IF(OR(OR(ISBLANK(F9669),SUM(LEN(C9669),LEN(D9669))=0),AND(NOT(E9669="Unknown"),ISBLANK(J9669)),AND(NOT(O9669="Unknown"),ISBLANK(R9669))),"Missing Information", INDEX(Table15[Entire Service Line Classification], MATCH(SUMIFS(Table15[Unique ID],Table15[System-Owned Portion],E9669,Table15[If Material Anything Other than "Lead" in Column E,Was Material Ever Previously Lead?],G9669,Table15[Customer-Owned Portion],O9669),Table15[Unique ID],0),0)))</f>
        <v/>
      </c>
      <c r="X9669"/>
    </row>
    <row r="9670" spans="2:24" x14ac:dyDescent="0.35">
      <c r="B9670" s="146"/>
      <c r="C9670" s="31"/>
      <c r="D9670" s="31"/>
      <c r="E9670" s="44"/>
      <c r="F9670" s="43"/>
      <c r="G9670" s="84"/>
      <c r="H9670" s="31"/>
      <c r="I9670" s="31"/>
      <c r="J9670" s="84"/>
      <c r="K9670" s="31"/>
      <c r="L9670" s="31"/>
      <c r="M9670" s="169"/>
      <c r="N9670" s="148"/>
      <c r="O9670" s="106"/>
      <c r="P9670" s="43"/>
      <c r="Q9670" s="31"/>
      <c r="R9670" s="84"/>
      <c r="S9670" s="31"/>
      <c r="T9670" s="31"/>
      <c r="U9670" s="169"/>
      <c r="V9670" s="150"/>
      <c r="W9670" s="342" t="str" cm="1">
        <f t="array" ref="W9670">IF(SUM(LEN(B9670:V9670))=0,"",IF(OR(OR(ISBLANK(F9670),SUM(LEN(C9670),LEN(D9670))=0),AND(NOT(E9670="Unknown"),ISBLANK(J9670)),AND(NOT(O9670="Unknown"),ISBLANK(R9670))),"Missing Information", INDEX(Table15[Entire Service Line Classification], MATCH(SUMIFS(Table15[Unique ID],Table15[System-Owned Portion],E9670,Table15[If Material Anything Other than "Lead" in Column E,Was Material Ever Previously Lead?],G9670,Table15[Customer-Owned Portion],O9670),Table15[Unique ID],0),0)))</f>
        <v/>
      </c>
      <c r="X9670"/>
    </row>
    <row r="9671" spans="2:24" x14ac:dyDescent="0.35">
      <c r="B9671" s="146"/>
      <c r="C9671" s="31"/>
      <c r="D9671" s="31"/>
      <c r="E9671" s="44"/>
      <c r="F9671" s="43"/>
      <c r="G9671" s="84"/>
      <c r="H9671" s="31"/>
      <c r="I9671" s="31"/>
      <c r="J9671" s="84"/>
      <c r="K9671" s="31"/>
      <c r="L9671" s="31"/>
      <c r="M9671" s="169"/>
      <c r="N9671" s="148"/>
      <c r="O9671" s="106"/>
      <c r="P9671" s="43"/>
      <c r="Q9671" s="31"/>
      <c r="R9671" s="84"/>
      <c r="S9671" s="31"/>
      <c r="T9671" s="31"/>
      <c r="U9671" s="169"/>
      <c r="V9671" s="150"/>
      <c r="W9671" s="342" t="str" cm="1">
        <f t="array" ref="W9671">IF(SUM(LEN(B9671:V9671))=0,"",IF(OR(OR(ISBLANK(F9671),SUM(LEN(C9671),LEN(D9671))=0),AND(NOT(E9671="Unknown"),ISBLANK(J9671)),AND(NOT(O9671="Unknown"),ISBLANK(R9671))),"Missing Information", INDEX(Table15[Entire Service Line Classification], MATCH(SUMIFS(Table15[Unique ID],Table15[System-Owned Portion],E9671,Table15[If Material Anything Other than "Lead" in Column E,Was Material Ever Previously Lead?],G9671,Table15[Customer-Owned Portion],O9671),Table15[Unique ID],0),0)))</f>
        <v/>
      </c>
      <c r="X9671"/>
    </row>
    <row r="9672" spans="2:24" x14ac:dyDescent="0.35">
      <c r="B9672" s="146"/>
      <c r="C9672" s="31"/>
      <c r="D9672" s="31"/>
      <c r="E9672" s="44"/>
      <c r="F9672" s="43"/>
      <c r="G9672" s="84"/>
      <c r="H9672" s="31"/>
      <c r="I9672" s="31"/>
      <c r="J9672" s="84"/>
      <c r="K9672" s="31"/>
      <c r="L9672" s="31"/>
      <c r="M9672" s="169"/>
      <c r="N9672" s="148"/>
      <c r="O9672" s="106"/>
      <c r="P9672" s="43"/>
      <c r="Q9672" s="31"/>
      <c r="R9672" s="84"/>
      <c r="S9672" s="31"/>
      <c r="T9672" s="31"/>
      <c r="U9672" s="169"/>
      <c r="V9672" s="150"/>
      <c r="W9672" s="342" t="str" cm="1">
        <f t="array" ref="W9672">IF(SUM(LEN(B9672:V9672))=0,"",IF(OR(OR(ISBLANK(F9672),SUM(LEN(C9672),LEN(D9672))=0),AND(NOT(E9672="Unknown"),ISBLANK(J9672)),AND(NOT(O9672="Unknown"),ISBLANK(R9672))),"Missing Information", INDEX(Table15[Entire Service Line Classification], MATCH(SUMIFS(Table15[Unique ID],Table15[System-Owned Portion],E9672,Table15[If Material Anything Other than "Lead" in Column E,Was Material Ever Previously Lead?],G9672,Table15[Customer-Owned Portion],O9672),Table15[Unique ID],0),0)))</f>
        <v/>
      </c>
      <c r="X9672"/>
    </row>
    <row r="9673" spans="2:24" x14ac:dyDescent="0.35">
      <c r="B9673" s="146"/>
      <c r="C9673" s="31"/>
      <c r="D9673" s="31"/>
      <c r="E9673" s="44"/>
      <c r="F9673" s="43"/>
      <c r="G9673" s="84"/>
      <c r="H9673" s="31"/>
      <c r="I9673" s="31"/>
      <c r="J9673" s="84"/>
      <c r="K9673" s="31"/>
      <c r="L9673" s="31"/>
      <c r="M9673" s="169"/>
      <c r="N9673" s="148"/>
      <c r="O9673" s="106"/>
      <c r="P9673" s="43"/>
      <c r="Q9673" s="31"/>
      <c r="R9673" s="84"/>
      <c r="S9673" s="31"/>
      <c r="T9673" s="31"/>
      <c r="U9673" s="169"/>
      <c r="V9673" s="150"/>
      <c r="W9673" s="342" t="str" cm="1">
        <f t="array" ref="W9673">IF(SUM(LEN(B9673:V9673))=0,"",IF(OR(OR(ISBLANK(F9673),SUM(LEN(C9673),LEN(D9673))=0),AND(NOT(E9673="Unknown"),ISBLANK(J9673)),AND(NOT(O9673="Unknown"),ISBLANK(R9673))),"Missing Information", INDEX(Table15[Entire Service Line Classification], MATCH(SUMIFS(Table15[Unique ID],Table15[System-Owned Portion],E9673,Table15[If Material Anything Other than "Lead" in Column E,Was Material Ever Previously Lead?],G9673,Table15[Customer-Owned Portion],O9673),Table15[Unique ID],0),0)))</f>
        <v/>
      </c>
      <c r="X9673"/>
    </row>
    <row r="9674" spans="2:24" x14ac:dyDescent="0.35">
      <c r="B9674" s="146"/>
      <c r="C9674" s="31"/>
      <c r="D9674" s="31"/>
      <c r="E9674" s="44"/>
      <c r="F9674" s="43"/>
      <c r="G9674" s="84"/>
      <c r="H9674" s="31"/>
      <c r="I9674" s="31"/>
      <c r="J9674" s="84"/>
      <c r="K9674" s="31"/>
      <c r="L9674" s="31"/>
      <c r="M9674" s="169"/>
      <c r="N9674" s="148"/>
      <c r="O9674" s="106"/>
      <c r="P9674" s="43"/>
      <c r="Q9674" s="31"/>
      <c r="R9674" s="84"/>
      <c r="S9674" s="31"/>
      <c r="T9674" s="31"/>
      <c r="U9674" s="169"/>
      <c r="V9674" s="150"/>
      <c r="W9674" s="342" t="str" cm="1">
        <f t="array" ref="W9674">IF(SUM(LEN(B9674:V9674))=0,"",IF(OR(OR(ISBLANK(F9674),SUM(LEN(C9674),LEN(D9674))=0),AND(NOT(E9674="Unknown"),ISBLANK(J9674)),AND(NOT(O9674="Unknown"),ISBLANK(R9674))),"Missing Information", INDEX(Table15[Entire Service Line Classification], MATCH(SUMIFS(Table15[Unique ID],Table15[System-Owned Portion],E9674,Table15[If Material Anything Other than "Lead" in Column E,Was Material Ever Previously Lead?],G9674,Table15[Customer-Owned Portion],O9674),Table15[Unique ID],0),0)))</f>
        <v/>
      </c>
      <c r="X9674"/>
    </row>
    <row r="9675" spans="2:24" x14ac:dyDescent="0.35">
      <c r="B9675" s="146"/>
      <c r="C9675" s="31"/>
      <c r="D9675" s="31"/>
      <c r="E9675" s="44"/>
      <c r="F9675" s="43"/>
      <c r="G9675" s="84"/>
      <c r="H9675" s="31"/>
      <c r="I9675" s="31"/>
      <c r="J9675" s="84"/>
      <c r="K9675" s="31"/>
      <c r="L9675" s="31"/>
      <c r="M9675" s="169"/>
      <c r="N9675" s="148"/>
      <c r="O9675" s="106"/>
      <c r="P9675" s="43"/>
      <c r="Q9675" s="31"/>
      <c r="R9675" s="84"/>
      <c r="S9675" s="31"/>
      <c r="T9675" s="31"/>
      <c r="U9675" s="169"/>
      <c r="V9675" s="150"/>
      <c r="W9675" s="342" t="str" cm="1">
        <f t="array" ref="W9675">IF(SUM(LEN(B9675:V9675))=0,"",IF(OR(OR(ISBLANK(F9675),SUM(LEN(C9675),LEN(D9675))=0),AND(NOT(E9675="Unknown"),ISBLANK(J9675)),AND(NOT(O9675="Unknown"),ISBLANK(R9675))),"Missing Information", INDEX(Table15[Entire Service Line Classification], MATCH(SUMIFS(Table15[Unique ID],Table15[System-Owned Portion],E9675,Table15[If Material Anything Other than "Lead" in Column E,Was Material Ever Previously Lead?],G9675,Table15[Customer-Owned Portion],O9675),Table15[Unique ID],0),0)))</f>
        <v/>
      </c>
      <c r="X9675"/>
    </row>
    <row r="9676" spans="2:24" x14ac:dyDescent="0.35">
      <c r="B9676" s="146"/>
      <c r="C9676" s="31"/>
      <c r="D9676" s="31"/>
      <c r="E9676" s="44"/>
      <c r="F9676" s="43"/>
      <c r="G9676" s="84"/>
      <c r="H9676" s="31"/>
      <c r="I9676" s="31"/>
      <c r="J9676" s="84"/>
      <c r="K9676" s="31"/>
      <c r="L9676" s="31"/>
      <c r="M9676" s="169"/>
      <c r="N9676" s="148"/>
      <c r="O9676" s="106"/>
      <c r="P9676" s="43"/>
      <c r="Q9676" s="31"/>
      <c r="R9676" s="84"/>
      <c r="S9676" s="31"/>
      <c r="T9676" s="31"/>
      <c r="U9676" s="169"/>
      <c r="V9676" s="150"/>
      <c r="W9676" s="342" t="str" cm="1">
        <f t="array" ref="W9676">IF(SUM(LEN(B9676:V9676))=0,"",IF(OR(OR(ISBLANK(F9676),SUM(LEN(C9676),LEN(D9676))=0),AND(NOT(E9676="Unknown"),ISBLANK(J9676)),AND(NOT(O9676="Unknown"),ISBLANK(R9676))),"Missing Information", INDEX(Table15[Entire Service Line Classification], MATCH(SUMIFS(Table15[Unique ID],Table15[System-Owned Portion],E9676,Table15[If Material Anything Other than "Lead" in Column E,Was Material Ever Previously Lead?],G9676,Table15[Customer-Owned Portion],O9676),Table15[Unique ID],0),0)))</f>
        <v/>
      </c>
      <c r="X9676"/>
    </row>
    <row r="9677" spans="2:24" x14ac:dyDescent="0.35">
      <c r="B9677" s="146"/>
      <c r="C9677" s="31"/>
      <c r="D9677" s="31"/>
      <c r="E9677" s="44"/>
      <c r="F9677" s="43"/>
      <c r="G9677" s="84"/>
      <c r="H9677" s="31"/>
      <c r="I9677" s="31"/>
      <c r="J9677" s="84"/>
      <c r="K9677" s="31"/>
      <c r="L9677" s="31"/>
      <c r="M9677" s="169"/>
      <c r="N9677" s="148"/>
      <c r="O9677" s="106"/>
      <c r="P9677" s="43"/>
      <c r="Q9677" s="31"/>
      <c r="R9677" s="84"/>
      <c r="S9677" s="31"/>
      <c r="T9677" s="31"/>
      <c r="U9677" s="169"/>
      <c r="V9677" s="150"/>
      <c r="W9677" s="342" t="str" cm="1">
        <f t="array" ref="W9677">IF(SUM(LEN(B9677:V9677))=0,"",IF(OR(OR(ISBLANK(F9677),SUM(LEN(C9677),LEN(D9677))=0),AND(NOT(E9677="Unknown"),ISBLANK(J9677)),AND(NOT(O9677="Unknown"),ISBLANK(R9677))),"Missing Information", INDEX(Table15[Entire Service Line Classification], MATCH(SUMIFS(Table15[Unique ID],Table15[System-Owned Portion],E9677,Table15[If Material Anything Other than "Lead" in Column E,Was Material Ever Previously Lead?],G9677,Table15[Customer-Owned Portion],O9677),Table15[Unique ID],0),0)))</f>
        <v/>
      </c>
      <c r="X9677"/>
    </row>
    <row r="9678" spans="2:24" x14ac:dyDescent="0.35">
      <c r="B9678" s="146"/>
      <c r="C9678" s="31"/>
      <c r="D9678" s="31"/>
      <c r="E9678" s="44"/>
      <c r="F9678" s="43"/>
      <c r="G9678" s="84"/>
      <c r="H9678" s="31"/>
      <c r="I9678" s="31"/>
      <c r="J9678" s="84"/>
      <c r="K9678" s="31"/>
      <c r="L9678" s="31"/>
      <c r="M9678" s="169"/>
      <c r="N9678" s="148"/>
      <c r="O9678" s="106"/>
      <c r="P9678" s="43"/>
      <c r="Q9678" s="31"/>
      <c r="R9678" s="84"/>
      <c r="S9678" s="31"/>
      <c r="T9678" s="31"/>
      <c r="U9678" s="169"/>
      <c r="V9678" s="150"/>
      <c r="W9678" s="342" t="str" cm="1">
        <f t="array" ref="W9678">IF(SUM(LEN(B9678:V9678))=0,"",IF(OR(OR(ISBLANK(F9678),SUM(LEN(C9678),LEN(D9678))=0),AND(NOT(E9678="Unknown"),ISBLANK(J9678)),AND(NOT(O9678="Unknown"),ISBLANK(R9678))),"Missing Information", INDEX(Table15[Entire Service Line Classification], MATCH(SUMIFS(Table15[Unique ID],Table15[System-Owned Portion],E9678,Table15[If Material Anything Other than "Lead" in Column E,Was Material Ever Previously Lead?],G9678,Table15[Customer-Owned Portion],O9678),Table15[Unique ID],0),0)))</f>
        <v/>
      </c>
      <c r="X9678"/>
    </row>
    <row r="9679" spans="2:24" x14ac:dyDescent="0.35">
      <c r="B9679" s="146"/>
      <c r="C9679" s="31"/>
      <c r="D9679" s="31"/>
      <c r="E9679" s="44"/>
      <c r="F9679" s="43"/>
      <c r="G9679" s="84"/>
      <c r="H9679" s="31"/>
      <c r="I9679" s="31"/>
      <c r="J9679" s="84"/>
      <c r="K9679" s="31"/>
      <c r="L9679" s="31"/>
      <c r="M9679" s="169"/>
      <c r="N9679" s="148"/>
      <c r="O9679" s="106"/>
      <c r="P9679" s="43"/>
      <c r="Q9679" s="31"/>
      <c r="R9679" s="84"/>
      <c r="S9679" s="31"/>
      <c r="T9679" s="31"/>
      <c r="U9679" s="169"/>
      <c r="V9679" s="150"/>
      <c r="W9679" s="342" t="str" cm="1">
        <f t="array" ref="W9679">IF(SUM(LEN(B9679:V9679))=0,"",IF(OR(OR(ISBLANK(F9679),SUM(LEN(C9679),LEN(D9679))=0),AND(NOT(E9679="Unknown"),ISBLANK(J9679)),AND(NOT(O9679="Unknown"),ISBLANK(R9679))),"Missing Information", INDEX(Table15[Entire Service Line Classification], MATCH(SUMIFS(Table15[Unique ID],Table15[System-Owned Portion],E9679,Table15[If Material Anything Other than "Lead" in Column E,Was Material Ever Previously Lead?],G9679,Table15[Customer-Owned Portion],O9679),Table15[Unique ID],0),0)))</f>
        <v/>
      </c>
      <c r="X9679"/>
    </row>
    <row r="9680" spans="2:24" x14ac:dyDescent="0.35">
      <c r="B9680" s="146"/>
      <c r="C9680" s="31"/>
      <c r="D9680" s="31"/>
      <c r="E9680" s="44"/>
      <c r="F9680" s="43"/>
      <c r="G9680" s="84"/>
      <c r="H9680" s="31"/>
      <c r="I9680" s="31"/>
      <c r="J9680" s="84"/>
      <c r="K9680" s="31"/>
      <c r="L9680" s="31"/>
      <c r="M9680" s="169"/>
      <c r="N9680" s="148"/>
      <c r="O9680" s="106"/>
      <c r="P9680" s="43"/>
      <c r="Q9680" s="31"/>
      <c r="R9680" s="84"/>
      <c r="S9680" s="31"/>
      <c r="T9680" s="31"/>
      <c r="U9680" s="169"/>
      <c r="V9680" s="150"/>
      <c r="W9680" s="342" t="str" cm="1">
        <f t="array" ref="W9680">IF(SUM(LEN(B9680:V9680))=0,"",IF(OR(OR(ISBLANK(F9680),SUM(LEN(C9680),LEN(D9680))=0),AND(NOT(E9680="Unknown"),ISBLANK(J9680)),AND(NOT(O9680="Unknown"),ISBLANK(R9680))),"Missing Information", INDEX(Table15[Entire Service Line Classification], MATCH(SUMIFS(Table15[Unique ID],Table15[System-Owned Portion],E9680,Table15[If Material Anything Other than "Lead" in Column E,Was Material Ever Previously Lead?],G9680,Table15[Customer-Owned Portion],O9680),Table15[Unique ID],0),0)))</f>
        <v/>
      </c>
      <c r="X9680"/>
    </row>
    <row r="9681" spans="2:24" x14ac:dyDescent="0.35">
      <c r="B9681" s="146"/>
      <c r="C9681" s="31"/>
      <c r="D9681" s="31"/>
      <c r="E9681" s="44"/>
      <c r="F9681" s="43"/>
      <c r="G9681" s="84"/>
      <c r="H9681" s="31"/>
      <c r="I9681" s="31"/>
      <c r="J9681" s="84"/>
      <c r="K9681" s="31"/>
      <c r="L9681" s="31"/>
      <c r="M9681" s="169"/>
      <c r="N9681" s="148"/>
      <c r="O9681" s="106"/>
      <c r="P9681" s="43"/>
      <c r="Q9681" s="31"/>
      <c r="R9681" s="84"/>
      <c r="S9681" s="31"/>
      <c r="T9681" s="31"/>
      <c r="U9681" s="169"/>
      <c r="V9681" s="150"/>
      <c r="W9681" s="342" t="str" cm="1">
        <f t="array" ref="W9681">IF(SUM(LEN(B9681:V9681))=0,"",IF(OR(OR(ISBLANK(F9681),SUM(LEN(C9681),LEN(D9681))=0),AND(NOT(E9681="Unknown"),ISBLANK(J9681)),AND(NOT(O9681="Unknown"),ISBLANK(R9681))),"Missing Information", INDEX(Table15[Entire Service Line Classification], MATCH(SUMIFS(Table15[Unique ID],Table15[System-Owned Portion],E9681,Table15[If Material Anything Other than "Lead" in Column E,Was Material Ever Previously Lead?],G9681,Table15[Customer-Owned Portion],O9681),Table15[Unique ID],0),0)))</f>
        <v/>
      </c>
      <c r="X9681"/>
    </row>
    <row r="9682" spans="2:24" x14ac:dyDescent="0.35">
      <c r="B9682" s="146"/>
      <c r="C9682" s="31"/>
      <c r="D9682" s="31"/>
      <c r="E9682" s="44"/>
      <c r="F9682" s="43"/>
      <c r="G9682" s="84"/>
      <c r="H9682" s="31"/>
      <c r="I9682" s="31"/>
      <c r="J9682" s="84"/>
      <c r="K9682" s="31"/>
      <c r="L9682" s="31"/>
      <c r="M9682" s="169"/>
      <c r="N9682" s="148"/>
      <c r="O9682" s="106"/>
      <c r="P9682" s="43"/>
      <c r="Q9682" s="31"/>
      <c r="R9682" s="84"/>
      <c r="S9682" s="31"/>
      <c r="T9682" s="31"/>
      <c r="U9682" s="169"/>
      <c r="V9682" s="150"/>
      <c r="W9682" s="342" t="str" cm="1">
        <f t="array" ref="W9682">IF(SUM(LEN(B9682:V9682))=0,"",IF(OR(OR(ISBLANK(F9682),SUM(LEN(C9682),LEN(D9682))=0),AND(NOT(E9682="Unknown"),ISBLANK(J9682)),AND(NOT(O9682="Unknown"),ISBLANK(R9682))),"Missing Information", INDEX(Table15[Entire Service Line Classification], MATCH(SUMIFS(Table15[Unique ID],Table15[System-Owned Portion],E9682,Table15[If Material Anything Other than "Lead" in Column E,Was Material Ever Previously Lead?],G9682,Table15[Customer-Owned Portion],O9682),Table15[Unique ID],0),0)))</f>
        <v/>
      </c>
      <c r="X9682"/>
    </row>
    <row r="9683" spans="2:24" x14ac:dyDescent="0.35">
      <c r="B9683" s="146"/>
      <c r="C9683" s="31"/>
      <c r="D9683" s="31"/>
      <c r="E9683" s="44"/>
      <c r="F9683" s="43"/>
      <c r="G9683" s="84"/>
      <c r="H9683" s="31"/>
      <c r="I9683" s="31"/>
      <c r="J9683" s="84"/>
      <c r="K9683" s="31"/>
      <c r="L9683" s="31"/>
      <c r="M9683" s="169"/>
      <c r="N9683" s="148"/>
      <c r="O9683" s="106"/>
      <c r="P9683" s="43"/>
      <c r="Q9683" s="31"/>
      <c r="R9683" s="84"/>
      <c r="S9683" s="31"/>
      <c r="T9683" s="31"/>
      <c r="U9683" s="169"/>
      <c r="V9683" s="150"/>
      <c r="W9683" s="342" t="str" cm="1">
        <f t="array" ref="W9683">IF(SUM(LEN(B9683:V9683))=0,"",IF(OR(OR(ISBLANK(F9683),SUM(LEN(C9683),LEN(D9683))=0),AND(NOT(E9683="Unknown"),ISBLANK(J9683)),AND(NOT(O9683="Unknown"),ISBLANK(R9683))),"Missing Information", INDEX(Table15[Entire Service Line Classification], MATCH(SUMIFS(Table15[Unique ID],Table15[System-Owned Portion],E9683,Table15[If Material Anything Other than "Lead" in Column E,Was Material Ever Previously Lead?],G9683,Table15[Customer-Owned Portion],O9683),Table15[Unique ID],0),0)))</f>
        <v/>
      </c>
      <c r="X9683"/>
    </row>
    <row r="9684" spans="2:24" x14ac:dyDescent="0.35">
      <c r="B9684" s="146"/>
      <c r="C9684" s="31"/>
      <c r="D9684" s="31"/>
      <c r="E9684" s="44"/>
      <c r="F9684" s="43"/>
      <c r="G9684" s="84"/>
      <c r="H9684" s="31"/>
      <c r="I9684" s="31"/>
      <c r="J9684" s="84"/>
      <c r="K9684" s="31"/>
      <c r="L9684" s="31"/>
      <c r="M9684" s="169"/>
      <c r="N9684" s="148"/>
      <c r="O9684" s="106"/>
      <c r="P9684" s="43"/>
      <c r="Q9684" s="31"/>
      <c r="R9684" s="84"/>
      <c r="S9684" s="31"/>
      <c r="T9684" s="31"/>
      <c r="U9684" s="169"/>
      <c r="V9684" s="150"/>
      <c r="W9684" s="342" t="str" cm="1">
        <f t="array" ref="W9684">IF(SUM(LEN(B9684:V9684))=0,"",IF(OR(OR(ISBLANK(F9684),SUM(LEN(C9684),LEN(D9684))=0),AND(NOT(E9684="Unknown"),ISBLANK(J9684)),AND(NOT(O9684="Unknown"),ISBLANK(R9684))),"Missing Information", INDEX(Table15[Entire Service Line Classification], MATCH(SUMIFS(Table15[Unique ID],Table15[System-Owned Portion],E9684,Table15[If Material Anything Other than "Lead" in Column E,Was Material Ever Previously Lead?],G9684,Table15[Customer-Owned Portion],O9684),Table15[Unique ID],0),0)))</f>
        <v/>
      </c>
      <c r="X9684"/>
    </row>
    <row r="9685" spans="2:24" x14ac:dyDescent="0.35">
      <c r="B9685" s="146"/>
      <c r="C9685" s="31"/>
      <c r="D9685" s="31"/>
      <c r="E9685" s="44"/>
      <c r="F9685" s="43"/>
      <c r="G9685" s="84"/>
      <c r="H9685" s="31"/>
      <c r="I9685" s="31"/>
      <c r="J9685" s="84"/>
      <c r="K9685" s="31"/>
      <c r="L9685" s="31"/>
      <c r="M9685" s="169"/>
      <c r="N9685" s="148"/>
      <c r="O9685" s="106"/>
      <c r="P9685" s="43"/>
      <c r="Q9685" s="31"/>
      <c r="R9685" s="84"/>
      <c r="S9685" s="31"/>
      <c r="T9685" s="31"/>
      <c r="U9685" s="169"/>
      <c r="V9685" s="150"/>
      <c r="W9685" s="342" t="str" cm="1">
        <f t="array" ref="W9685">IF(SUM(LEN(B9685:V9685))=0,"",IF(OR(OR(ISBLANK(F9685),SUM(LEN(C9685),LEN(D9685))=0),AND(NOT(E9685="Unknown"),ISBLANK(J9685)),AND(NOT(O9685="Unknown"),ISBLANK(R9685))),"Missing Information", INDEX(Table15[Entire Service Line Classification], MATCH(SUMIFS(Table15[Unique ID],Table15[System-Owned Portion],E9685,Table15[If Material Anything Other than "Lead" in Column E,Was Material Ever Previously Lead?],G9685,Table15[Customer-Owned Portion],O9685),Table15[Unique ID],0),0)))</f>
        <v/>
      </c>
      <c r="X9685"/>
    </row>
    <row r="9686" spans="2:24" x14ac:dyDescent="0.35">
      <c r="B9686" s="146"/>
      <c r="C9686" s="31"/>
      <c r="D9686" s="31"/>
      <c r="E9686" s="44"/>
      <c r="F9686" s="43"/>
      <c r="G9686" s="84"/>
      <c r="H9686" s="31"/>
      <c r="I9686" s="31"/>
      <c r="J9686" s="84"/>
      <c r="K9686" s="31"/>
      <c r="L9686" s="31"/>
      <c r="M9686" s="169"/>
      <c r="N9686" s="148"/>
      <c r="O9686" s="106"/>
      <c r="P9686" s="43"/>
      <c r="Q9686" s="31"/>
      <c r="R9686" s="84"/>
      <c r="S9686" s="31"/>
      <c r="T9686" s="31"/>
      <c r="U9686" s="169"/>
      <c r="V9686" s="150"/>
      <c r="W9686" s="342" t="str" cm="1">
        <f t="array" ref="W9686">IF(SUM(LEN(B9686:V9686))=0,"",IF(OR(OR(ISBLANK(F9686),SUM(LEN(C9686),LEN(D9686))=0),AND(NOT(E9686="Unknown"),ISBLANK(J9686)),AND(NOT(O9686="Unknown"),ISBLANK(R9686))),"Missing Information", INDEX(Table15[Entire Service Line Classification], MATCH(SUMIFS(Table15[Unique ID],Table15[System-Owned Portion],E9686,Table15[If Material Anything Other than "Lead" in Column E,Was Material Ever Previously Lead?],G9686,Table15[Customer-Owned Portion],O9686),Table15[Unique ID],0),0)))</f>
        <v/>
      </c>
      <c r="X9686"/>
    </row>
    <row r="9687" spans="2:24" x14ac:dyDescent="0.35">
      <c r="B9687" s="146"/>
      <c r="C9687" s="31"/>
      <c r="D9687" s="31"/>
      <c r="E9687" s="44"/>
      <c r="F9687" s="43"/>
      <c r="G9687" s="84"/>
      <c r="H9687" s="31"/>
      <c r="I9687" s="31"/>
      <c r="J9687" s="84"/>
      <c r="K9687" s="31"/>
      <c r="L9687" s="31"/>
      <c r="M9687" s="169"/>
      <c r="N9687" s="148"/>
      <c r="O9687" s="106"/>
      <c r="P9687" s="43"/>
      <c r="Q9687" s="31"/>
      <c r="R9687" s="84"/>
      <c r="S9687" s="31"/>
      <c r="T9687" s="31"/>
      <c r="U9687" s="169"/>
      <c r="V9687" s="150"/>
      <c r="W9687" s="342" t="str" cm="1">
        <f t="array" ref="W9687">IF(SUM(LEN(B9687:V9687))=0,"",IF(OR(OR(ISBLANK(F9687),SUM(LEN(C9687),LEN(D9687))=0),AND(NOT(E9687="Unknown"),ISBLANK(J9687)),AND(NOT(O9687="Unknown"),ISBLANK(R9687))),"Missing Information", INDEX(Table15[Entire Service Line Classification], MATCH(SUMIFS(Table15[Unique ID],Table15[System-Owned Portion],E9687,Table15[If Material Anything Other than "Lead" in Column E,Was Material Ever Previously Lead?],G9687,Table15[Customer-Owned Portion],O9687),Table15[Unique ID],0),0)))</f>
        <v/>
      </c>
      <c r="X9687"/>
    </row>
    <row r="9688" spans="2:24" x14ac:dyDescent="0.35">
      <c r="B9688" s="146"/>
      <c r="C9688" s="31"/>
      <c r="D9688" s="31"/>
      <c r="E9688" s="44"/>
      <c r="F9688" s="43"/>
      <c r="G9688" s="84"/>
      <c r="H9688" s="31"/>
      <c r="I9688" s="31"/>
      <c r="J9688" s="84"/>
      <c r="K9688" s="31"/>
      <c r="L9688" s="31"/>
      <c r="M9688" s="169"/>
      <c r="N9688" s="148"/>
      <c r="O9688" s="106"/>
      <c r="P9688" s="43"/>
      <c r="Q9688" s="31"/>
      <c r="R9688" s="84"/>
      <c r="S9688" s="31"/>
      <c r="T9688" s="31"/>
      <c r="U9688" s="169"/>
      <c r="V9688" s="150"/>
      <c r="W9688" s="342" t="str" cm="1">
        <f t="array" ref="W9688">IF(SUM(LEN(B9688:V9688))=0,"",IF(OR(OR(ISBLANK(F9688),SUM(LEN(C9688),LEN(D9688))=0),AND(NOT(E9688="Unknown"),ISBLANK(J9688)),AND(NOT(O9688="Unknown"),ISBLANK(R9688))),"Missing Information", INDEX(Table15[Entire Service Line Classification], MATCH(SUMIFS(Table15[Unique ID],Table15[System-Owned Portion],E9688,Table15[If Material Anything Other than "Lead" in Column E,Was Material Ever Previously Lead?],G9688,Table15[Customer-Owned Portion],O9688),Table15[Unique ID],0),0)))</f>
        <v/>
      </c>
      <c r="X9688"/>
    </row>
    <row r="9689" spans="2:24" x14ac:dyDescent="0.35">
      <c r="B9689" s="146"/>
      <c r="C9689" s="31"/>
      <c r="D9689" s="31"/>
      <c r="E9689" s="44"/>
      <c r="F9689" s="43"/>
      <c r="G9689" s="84"/>
      <c r="H9689" s="31"/>
      <c r="I9689" s="31"/>
      <c r="J9689" s="84"/>
      <c r="K9689" s="31"/>
      <c r="L9689" s="31"/>
      <c r="M9689" s="169"/>
      <c r="N9689" s="148"/>
      <c r="O9689" s="106"/>
      <c r="P9689" s="43"/>
      <c r="Q9689" s="31"/>
      <c r="R9689" s="84"/>
      <c r="S9689" s="31"/>
      <c r="T9689" s="31"/>
      <c r="U9689" s="169"/>
      <c r="V9689" s="150"/>
      <c r="W9689" s="342" t="str" cm="1">
        <f t="array" ref="W9689">IF(SUM(LEN(B9689:V9689))=0,"",IF(OR(OR(ISBLANK(F9689),SUM(LEN(C9689),LEN(D9689))=0),AND(NOT(E9689="Unknown"),ISBLANK(J9689)),AND(NOT(O9689="Unknown"),ISBLANK(R9689))),"Missing Information", INDEX(Table15[Entire Service Line Classification], MATCH(SUMIFS(Table15[Unique ID],Table15[System-Owned Portion],E9689,Table15[If Material Anything Other than "Lead" in Column E,Was Material Ever Previously Lead?],G9689,Table15[Customer-Owned Portion],O9689),Table15[Unique ID],0),0)))</f>
        <v/>
      </c>
      <c r="X9689"/>
    </row>
    <row r="9690" spans="2:24" x14ac:dyDescent="0.35">
      <c r="B9690" s="146"/>
      <c r="C9690" s="31"/>
      <c r="D9690" s="31"/>
      <c r="E9690" s="44"/>
      <c r="F9690" s="43"/>
      <c r="G9690" s="84"/>
      <c r="H9690" s="31"/>
      <c r="I9690" s="31"/>
      <c r="J9690" s="84"/>
      <c r="K9690" s="31"/>
      <c r="L9690" s="31"/>
      <c r="M9690" s="169"/>
      <c r="N9690" s="148"/>
      <c r="O9690" s="106"/>
      <c r="P9690" s="43"/>
      <c r="Q9690" s="31"/>
      <c r="R9690" s="84"/>
      <c r="S9690" s="31"/>
      <c r="T9690" s="31"/>
      <c r="U9690" s="169"/>
      <c r="V9690" s="150"/>
      <c r="W9690" s="342" t="str" cm="1">
        <f t="array" ref="W9690">IF(SUM(LEN(B9690:V9690))=0,"",IF(OR(OR(ISBLANK(F9690),SUM(LEN(C9690),LEN(D9690))=0),AND(NOT(E9690="Unknown"),ISBLANK(J9690)),AND(NOT(O9690="Unknown"),ISBLANK(R9690))),"Missing Information", INDEX(Table15[Entire Service Line Classification], MATCH(SUMIFS(Table15[Unique ID],Table15[System-Owned Portion],E9690,Table15[If Material Anything Other than "Lead" in Column E,Was Material Ever Previously Lead?],G9690,Table15[Customer-Owned Portion],O9690),Table15[Unique ID],0),0)))</f>
        <v/>
      </c>
      <c r="X9690"/>
    </row>
    <row r="9691" spans="2:24" x14ac:dyDescent="0.35">
      <c r="B9691" s="146"/>
      <c r="C9691" s="31"/>
      <c r="D9691" s="31"/>
      <c r="E9691" s="44"/>
      <c r="F9691" s="43"/>
      <c r="G9691" s="84"/>
      <c r="H9691" s="31"/>
      <c r="I9691" s="31"/>
      <c r="J9691" s="84"/>
      <c r="K9691" s="31"/>
      <c r="L9691" s="31"/>
      <c r="M9691" s="169"/>
      <c r="N9691" s="148"/>
      <c r="O9691" s="106"/>
      <c r="P9691" s="43"/>
      <c r="Q9691" s="31"/>
      <c r="R9691" s="84"/>
      <c r="S9691" s="31"/>
      <c r="T9691" s="31"/>
      <c r="U9691" s="169"/>
      <c r="V9691" s="150"/>
      <c r="W9691" s="342" t="str" cm="1">
        <f t="array" ref="W9691">IF(SUM(LEN(B9691:V9691))=0,"",IF(OR(OR(ISBLANK(F9691),SUM(LEN(C9691),LEN(D9691))=0),AND(NOT(E9691="Unknown"),ISBLANK(J9691)),AND(NOT(O9691="Unknown"),ISBLANK(R9691))),"Missing Information", INDEX(Table15[Entire Service Line Classification], MATCH(SUMIFS(Table15[Unique ID],Table15[System-Owned Portion],E9691,Table15[If Material Anything Other than "Lead" in Column E,Was Material Ever Previously Lead?],G9691,Table15[Customer-Owned Portion],O9691),Table15[Unique ID],0),0)))</f>
        <v/>
      </c>
      <c r="X9691"/>
    </row>
    <row r="9692" spans="2:24" x14ac:dyDescent="0.35">
      <c r="B9692" s="146"/>
      <c r="C9692" s="31"/>
      <c r="D9692" s="31"/>
      <c r="E9692" s="44"/>
      <c r="F9692" s="43"/>
      <c r="G9692" s="84"/>
      <c r="H9692" s="31"/>
      <c r="I9692" s="31"/>
      <c r="J9692" s="84"/>
      <c r="K9692" s="31"/>
      <c r="L9692" s="31"/>
      <c r="M9692" s="169"/>
      <c r="N9692" s="148"/>
      <c r="O9692" s="106"/>
      <c r="P9692" s="43"/>
      <c r="Q9692" s="31"/>
      <c r="R9692" s="84"/>
      <c r="S9692" s="31"/>
      <c r="T9692" s="31"/>
      <c r="U9692" s="169"/>
      <c r="V9692" s="150"/>
      <c r="W9692" s="342" t="str" cm="1">
        <f t="array" ref="W9692">IF(SUM(LEN(B9692:V9692))=0,"",IF(OR(OR(ISBLANK(F9692),SUM(LEN(C9692),LEN(D9692))=0),AND(NOT(E9692="Unknown"),ISBLANK(J9692)),AND(NOT(O9692="Unknown"),ISBLANK(R9692))),"Missing Information", INDEX(Table15[Entire Service Line Classification], MATCH(SUMIFS(Table15[Unique ID],Table15[System-Owned Portion],E9692,Table15[If Material Anything Other than "Lead" in Column E,Was Material Ever Previously Lead?],G9692,Table15[Customer-Owned Portion],O9692),Table15[Unique ID],0),0)))</f>
        <v/>
      </c>
      <c r="X9692"/>
    </row>
    <row r="9693" spans="2:24" x14ac:dyDescent="0.35">
      <c r="B9693" s="146"/>
      <c r="C9693" s="31"/>
      <c r="D9693" s="31"/>
      <c r="E9693" s="44"/>
      <c r="F9693" s="43"/>
      <c r="G9693" s="84"/>
      <c r="H9693" s="31"/>
      <c r="I9693" s="31"/>
      <c r="J9693" s="84"/>
      <c r="K9693" s="31"/>
      <c r="L9693" s="31"/>
      <c r="M9693" s="169"/>
      <c r="N9693" s="148"/>
      <c r="O9693" s="106"/>
      <c r="P9693" s="43"/>
      <c r="Q9693" s="31"/>
      <c r="R9693" s="84"/>
      <c r="S9693" s="31"/>
      <c r="T9693" s="31"/>
      <c r="U9693" s="169"/>
      <c r="V9693" s="150"/>
      <c r="W9693" s="342" t="str" cm="1">
        <f t="array" ref="W9693">IF(SUM(LEN(B9693:V9693))=0,"",IF(OR(OR(ISBLANK(F9693),SUM(LEN(C9693),LEN(D9693))=0),AND(NOT(E9693="Unknown"),ISBLANK(J9693)),AND(NOT(O9693="Unknown"),ISBLANK(R9693))),"Missing Information", INDEX(Table15[Entire Service Line Classification], MATCH(SUMIFS(Table15[Unique ID],Table15[System-Owned Portion],E9693,Table15[If Material Anything Other than "Lead" in Column E,Was Material Ever Previously Lead?],G9693,Table15[Customer-Owned Portion],O9693),Table15[Unique ID],0),0)))</f>
        <v/>
      </c>
      <c r="X9693"/>
    </row>
    <row r="9694" spans="2:24" x14ac:dyDescent="0.35">
      <c r="B9694" s="146"/>
      <c r="C9694" s="31"/>
      <c r="D9694" s="31"/>
      <c r="E9694" s="44"/>
      <c r="F9694" s="43"/>
      <c r="G9694" s="84"/>
      <c r="H9694" s="31"/>
      <c r="I9694" s="31"/>
      <c r="J9694" s="84"/>
      <c r="K9694" s="31"/>
      <c r="L9694" s="31"/>
      <c r="M9694" s="169"/>
      <c r="N9694" s="148"/>
      <c r="O9694" s="106"/>
      <c r="P9694" s="43"/>
      <c r="Q9694" s="31"/>
      <c r="R9694" s="84"/>
      <c r="S9694" s="31"/>
      <c r="T9694" s="31"/>
      <c r="U9694" s="169"/>
      <c r="V9694" s="150"/>
      <c r="W9694" s="342" t="str" cm="1">
        <f t="array" ref="W9694">IF(SUM(LEN(B9694:V9694))=0,"",IF(OR(OR(ISBLANK(F9694),SUM(LEN(C9694),LEN(D9694))=0),AND(NOT(E9694="Unknown"),ISBLANK(J9694)),AND(NOT(O9694="Unknown"),ISBLANK(R9694))),"Missing Information", INDEX(Table15[Entire Service Line Classification], MATCH(SUMIFS(Table15[Unique ID],Table15[System-Owned Portion],E9694,Table15[If Material Anything Other than "Lead" in Column E,Was Material Ever Previously Lead?],G9694,Table15[Customer-Owned Portion],O9694),Table15[Unique ID],0),0)))</f>
        <v/>
      </c>
      <c r="X9694"/>
    </row>
    <row r="9695" spans="2:24" x14ac:dyDescent="0.35">
      <c r="B9695" s="146"/>
      <c r="C9695" s="31"/>
      <c r="D9695" s="31"/>
      <c r="E9695" s="44"/>
      <c r="F9695" s="43"/>
      <c r="G9695" s="84"/>
      <c r="H9695" s="31"/>
      <c r="I9695" s="31"/>
      <c r="J9695" s="84"/>
      <c r="K9695" s="31"/>
      <c r="L9695" s="31"/>
      <c r="M9695" s="169"/>
      <c r="N9695" s="148"/>
      <c r="O9695" s="106"/>
      <c r="P9695" s="43"/>
      <c r="Q9695" s="31"/>
      <c r="R9695" s="84"/>
      <c r="S9695" s="31"/>
      <c r="T9695" s="31"/>
      <c r="U9695" s="169"/>
      <c r="V9695" s="150"/>
      <c r="W9695" s="342" t="str" cm="1">
        <f t="array" ref="W9695">IF(SUM(LEN(B9695:V9695))=0,"",IF(OR(OR(ISBLANK(F9695),SUM(LEN(C9695),LEN(D9695))=0),AND(NOT(E9695="Unknown"),ISBLANK(J9695)),AND(NOT(O9695="Unknown"),ISBLANK(R9695))),"Missing Information", INDEX(Table15[Entire Service Line Classification], MATCH(SUMIFS(Table15[Unique ID],Table15[System-Owned Portion],E9695,Table15[If Material Anything Other than "Lead" in Column E,Was Material Ever Previously Lead?],G9695,Table15[Customer-Owned Portion],O9695),Table15[Unique ID],0),0)))</f>
        <v/>
      </c>
      <c r="X9695"/>
    </row>
    <row r="9696" spans="2:24" x14ac:dyDescent="0.35">
      <c r="B9696" s="146"/>
      <c r="C9696" s="31"/>
      <c r="D9696" s="31"/>
      <c r="E9696" s="44"/>
      <c r="F9696" s="43"/>
      <c r="G9696" s="84"/>
      <c r="H9696" s="31"/>
      <c r="I9696" s="31"/>
      <c r="J9696" s="84"/>
      <c r="K9696" s="31"/>
      <c r="L9696" s="31"/>
      <c r="M9696" s="169"/>
      <c r="N9696" s="148"/>
      <c r="O9696" s="106"/>
      <c r="P9696" s="43"/>
      <c r="Q9696" s="31"/>
      <c r="R9696" s="84"/>
      <c r="S9696" s="31"/>
      <c r="T9696" s="31"/>
      <c r="U9696" s="169"/>
      <c r="V9696" s="150"/>
      <c r="W9696" s="342" t="str" cm="1">
        <f t="array" ref="W9696">IF(SUM(LEN(B9696:V9696))=0,"",IF(OR(OR(ISBLANK(F9696),SUM(LEN(C9696),LEN(D9696))=0),AND(NOT(E9696="Unknown"),ISBLANK(J9696)),AND(NOT(O9696="Unknown"),ISBLANK(R9696))),"Missing Information", INDEX(Table15[Entire Service Line Classification], MATCH(SUMIFS(Table15[Unique ID],Table15[System-Owned Portion],E9696,Table15[If Material Anything Other than "Lead" in Column E,Was Material Ever Previously Lead?],G9696,Table15[Customer-Owned Portion],O9696),Table15[Unique ID],0),0)))</f>
        <v/>
      </c>
      <c r="X9696"/>
    </row>
    <row r="9697" spans="2:24" x14ac:dyDescent="0.35">
      <c r="B9697" s="146"/>
      <c r="C9697" s="31"/>
      <c r="D9697" s="31"/>
      <c r="E9697" s="44"/>
      <c r="F9697" s="43"/>
      <c r="G9697" s="84"/>
      <c r="H9697" s="31"/>
      <c r="I9697" s="31"/>
      <c r="J9697" s="84"/>
      <c r="K9697" s="31"/>
      <c r="L9697" s="31"/>
      <c r="M9697" s="169"/>
      <c r="N9697" s="148"/>
      <c r="O9697" s="106"/>
      <c r="P9697" s="43"/>
      <c r="Q9697" s="31"/>
      <c r="R9697" s="84"/>
      <c r="S9697" s="31"/>
      <c r="T9697" s="31"/>
      <c r="U9697" s="169"/>
      <c r="V9697" s="150"/>
      <c r="W9697" s="342" t="str" cm="1">
        <f t="array" ref="W9697">IF(SUM(LEN(B9697:V9697))=0,"",IF(OR(OR(ISBLANK(F9697),SUM(LEN(C9697),LEN(D9697))=0),AND(NOT(E9697="Unknown"),ISBLANK(J9697)),AND(NOT(O9697="Unknown"),ISBLANK(R9697))),"Missing Information", INDEX(Table15[Entire Service Line Classification], MATCH(SUMIFS(Table15[Unique ID],Table15[System-Owned Portion],E9697,Table15[If Material Anything Other than "Lead" in Column E,Was Material Ever Previously Lead?],G9697,Table15[Customer-Owned Portion],O9697),Table15[Unique ID],0),0)))</f>
        <v/>
      </c>
      <c r="X9697"/>
    </row>
    <row r="9698" spans="2:24" x14ac:dyDescent="0.35">
      <c r="B9698" s="146"/>
      <c r="C9698" s="31"/>
      <c r="D9698" s="31"/>
      <c r="E9698" s="44"/>
      <c r="F9698" s="43"/>
      <c r="G9698" s="84"/>
      <c r="H9698" s="31"/>
      <c r="I9698" s="31"/>
      <c r="J9698" s="84"/>
      <c r="K9698" s="31"/>
      <c r="L9698" s="31"/>
      <c r="M9698" s="169"/>
      <c r="N9698" s="148"/>
      <c r="O9698" s="106"/>
      <c r="P9698" s="43"/>
      <c r="Q9698" s="31"/>
      <c r="R9698" s="84"/>
      <c r="S9698" s="31"/>
      <c r="T9698" s="31"/>
      <c r="U9698" s="169"/>
      <c r="V9698" s="150"/>
      <c r="W9698" s="342" t="str" cm="1">
        <f t="array" ref="W9698">IF(SUM(LEN(B9698:V9698))=0,"",IF(OR(OR(ISBLANK(F9698),SUM(LEN(C9698),LEN(D9698))=0),AND(NOT(E9698="Unknown"),ISBLANK(J9698)),AND(NOT(O9698="Unknown"),ISBLANK(R9698))),"Missing Information", INDEX(Table15[Entire Service Line Classification], MATCH(SUMIFS(Table15[Unique ID],Table15[System-Owned Portion],E9698,Table15[If Material Anything Other than "Lead" in Column E,Was Material Ever Previously Lead?],G9698,Table15[Customer-Owned Portion],O9698),Table15[Unique ID],0),0)))</f>
        <v/>
      </c>
      <c r="X9698"/>
    </row>
    <row r="9699" spans="2:24" x14ac:dyDescent="0.35">
      <c r="B9699" s="146"/>
      <c r="C9699" s="31"/>
      <c r="D9699" s="31"/>
      <c r="E9699" s="44"/>
      <c r="F9699" s="43"/>
      <c r="G9699" s="84"/>
      <c r="H9699" s="31"/>
      <c r="I9699" s="31"/>
      <c r="J9699" s="84"/>
      <c r="K9699" s="31"/>
      <c r="L9699" s="31"/>
      <c r="M9699" s="169"/>
      <c r="N9699" s="148"/>
      <c r="O9699" s="106"/>
      <c r="P9699" s="43"/>
      <c r="Q9699" s="31"/>
      <c r="R9699" s="84"/>
      <c r="S9699" s="31"/>
      <c r="T9699" s="31"/>
      <c r="U9699" s="169"/>
      <c r="V9699" s="150"/>
      <c r="W9699" s="342" t="str" cm="1">
        <f t="array" ref="W9699">IF(SUM(LEN(B9699:V9699))=0,"",IF(OR(OR(ISBLANK(F9699),SUM(LEN(C9699),LEN(D9699))=0),AND(NOT(E9699="Unknown"),ISBLANK(J9699)),AND(NOT(O9699="Unknown"),ISBLANK(R9699))),"Missing Information", INDEX(Table15[Entire Service Line Classification], MATCH(SUMIFS(Table15[Unique ID],Table15[System-Owned Portion],E9699,Table15[If Material Anything Other than "Lead" in Column E,Was Material Ever Previously Lead?],G9699,Table15[Customer-Owned Portion],O9699),Table15[Unique ID],0),0)))</f>
        <v/>
      </c>
      <c r="X9699"/>
    </row>
    <row r="9700" spans="2:24" x14ac:dyDescent="0.35">
      <c r="B9700" s="146"/>
      <c r="C9700" s="31"/>
      <c r="D9700" s="31"/>
      <c r="E9700" s="44"/>
      <c r="F9700" s="43"/>
      <c r="G9700" s="84"/>
      <c r="H9700" s="31"/>
      <c r="I9700" s="31"/>
      <c r="J9700" s="84"/>
      <c r="K9700" s="31"/>
      <c r="L9700" s="31"/>
      <c r="M9700" s="169"/>
      <c r="N9700" s="148"/>
      <c r="O9700" s="106"/>
      <c r="P9700" s="43"/>
      <c r="Q9700" s="31"/>
      <c r="R9700" s="84"/>
      <c r="S9700" s="31"/>
      <c r="T9700" s="31"/>
      <c r="U9700" s="169"/>
      <c r="V9700" s="150"/>
      <c r="W9700" s="342" t="str" cm="1">
        <f t="array" ref="W9700">IF(SUM(LEN(B9700:V9700))=0,"",IF(OR(OR(ISBLANK(F9700),SUM(LEN(C9700),LEN(D9700))=0),AND(NOT(E9700="Unknown"),ISBLANK(J9700)),AND(NOT(O9700="Unknown"),ISBLANK(R9700))),"Missing Information", INDEX(Table15[Entire Service Line Classification], MATCH(SUMIFS(Table15[Unique ID],Table15[System-Owned Portion],E9700,Table15[If Material Anything Other than "Lead" in Column E,Was Material Ever Previously Lead?],G9700,Table15[Customer-Owned Portion],O9700),Table15[Unique ID],0),0)))</f>
        <v/>
      </c>
      <c r="X9700"/>
    </row>
    <row r="9701" spans="2:24" x14ac:dyDescent="0.35">
      <c r="B9701" s="146"/>
      <c r="C9701" s="31"/>
      <c r="D9701" s="31"/>
      <c r="E9701" s="44"/>
      <c r="F9701" s="43"/>
      <c r="G9701" s="84"/>
      <c r="H9701" s="31"/>
      <c r="I9701" s="31"/>
      <c r="J9701" s="84"/>
      <c r="K9701" s="31"/>
      <c r="L9701" s="31"/>
      <c r="M9701" s="169"/>
      <c r="N9701" s="148"/>
      <c r="O9701" s="106"/>
      <c r="P9701" s="43"/>
      <c r="Q9701" s="31"/>
      <c r="R9701" s="84"/>
      <c r="S9701" s="31"/>
      <c r="T9701" s="31"/>
      <c r="U9701" s="169"/>
      <c r="V9701" s="150"/>
      <c r="W9701" s="342" t="str" cm="1">
        <f t="array" ref="W9701">IF(SUM(LEN(B9701:V9701))=0,"",IF(OR(OR(ISBLANK(F9701),SUM(LEN(C9701),LEN(D9701))=0),AND(NOT(E9701="Unknown"),ISBLANK(J9701)),AND(NOT(O9701="Unknown"),ISBLANK(R9701))),"Missing Information", INDEX(Table15[Entire Service Line Classification], MATCH(SUMIFS(Table15[Unique ID],Table15[System-Owned Portion],E9701,Table15[If Material Anything Other than "Lead" in Column E,Was Material Ever Previously Lead?],G9701,Table15[Customer-Owned Portion],O9701),Table15[Unique ID],0),0)))</f>
        <v/>
      </c>
      <c r="X9701"/>
    </row>
    <row r="9702" spans="2:24" x14ac:dyDescent="0.35">
      <c r="B9702" s="146"/>
      <c r="C9702" s="31"/>
      <c r="D9702" s="31"/>
      <c r="E9702" s="44"/>
      <c r="F9702" s="43"/>
      <c r="G9702" s="84"/>
      <c r="H9702" s="31"/>
      <c r="I9702" s="31"/>
      <c r="J9702" s="84"/>
      <c r="K9702" s="31"/>
      <c r="L9702" s="31"/>
      <c r="M9702" s="169"/>
      <c r="N9702" s="148"/>
      <c r="O9702" s="106"/>
      <c r="P9702" s="43"/>
      <c r="Q9702" s="31"/>
      <c r="R9702" s="84"/>
      <c r="S9702" s="31"/>
      <c r="T9702" s="31"/>
      <c r="U9702" s="169"/>
      <c r="V9702" s="150"/>
      <c r="W9702" s="342" t="str" cm="1">
        <f t="array" ref="W9702">IF(SUM(LEN(B9702:V9702))=0,"",IF(OR(OR(ISBLANK(F9702),SUM(LEN(C9702),LEN(D9702))=0),AND(NOT(E9702="Unknown"),ISBLANK(J9702)),AND(NOT(O9702="Unknown"),ISBLANK(R9702))),"Missing Information", INDEX(Table15[Entire Service Line Classification], MATCH(SUMIFS(Table15[Unique ID],Table15[System-Owned Portion],E9702,Table15[If Material Anything Other than "Lead" in Column E,Was Material Ever Previously Lead?],G9702,Table15[Customer-Owned Portion],O9702),Table15[Unique ID],0),0)))</f>
        <v/>
      </c>
      <c r="X9702"/>
    </row>
    <row r="9703" spans="2:24" x14ac:dyDescent="0.35">
      <c r="B9703" s="146"/>
      <c r="C9703" s="31"/>
      <c r="D9703" s="31"/>
      <c r="E9703" s="44"/>
      <c r="F9703" s="43"/>
      <c r="G9703" s="84"/>
      <c r="H9703" s="31"/>
      <c r="I9703" s="31"/>
      <c r="J9703" s="84"/>
      <c r="K9703" s="31"/>
      <c r="L9703" s="31"/>
      <c r="M9703" s="169"/>
      <c r="N9703" s="148"/>
      <c r="O9703" s="106"/>
      <c r="P9703" s="43"/>
      <c r="Q9703" s="31"/>
      <c r="R9703" s="84"/>
      <c r="S9703" s="31"/>
      <c r="T9703" s="31"/>
      <c r="U9703" s="169"/>
      <c r="V9703" s="150"/>
      <c r="W9703" s="342" t="str" cm="1">
        <f t="array" ref="W9703">IF(SUM(LEN(B9703:V9703))=0,"",IF(OR(OR(ISBLANK(F9703),SUM(LEN(C9703),LEN(D9703))=0),AND(NOT(E9703="Unknown"),ISBLANK(J9703)),AND(NOT(O9703="Unknown"),ISBLANK(R9703))),"Missing Information", INDEX(Table15[Entire Service Line Classification], MATCH(SUMIFS(Table15[Unique ID],Table15[System-Owned Portion],E9703,Table15[If Material Anything Other than "Lead" in Column E,Was Material Ever Previously Lead?],G9703,Table15[Customer-Owned Portion],O9703),Table15[Unique ID],0),0)))</f>
        <v/>
      </c>
      <c r="X9703"/>
    </row>
    <row r="9704" spans="2:24" x14ac:dyDescent="0.35">
      <c r="B9704" s="146"/>
      <c r="C9704" s="31"/>
      <c r="D9704" s="31"/>
      <c r="E9704" s="44"/>
      <c r="F9704" s="43"/>
      <c r="G9704" s="84"/>
      <c r="H9704" s="31"/>
      <c r="I9704" s="31"/>
      <c r="J9704" s="84"/>
      <c r="K9704" s="31"/>
      <c r="L9704" s="31"/>
      <c r="M9704" s="169"/>
      <c r="N9704" s="148"/>
      <c r="O9704" s="106"/>
      <c r="P9704" s="43"/>
      <c r="Q9704" s="31"/>
      <c r="R9704" s="84"/>
      <c r="S9704" s="31"/>
      <c r="T9704" s="31"/>
      <c r="U9704" s="169"/>
      <c r="V9704" s="150"/>
      <c r="W9704" s="342" t="str" cm="1">
        <f t="array" ref="W9704">IF(SUM(LEN(B9704:V9704))=0,"",IF(OR(OR(ISBLANK(F9704),SUM(LEN(C9704),LEN(D9704))=0),AND(NOT(E9704="Unknown"),ISBLANK(J9704)),AND(NOT(O9704="Unknown"),ISBLANK(R9704))),"Missing Information", INDEX(Table15[Entire Service Line Classification], MATCH(SUMIFS(Table15[Unique ID],Table15[System-Owned Portion],E9704,Table15[If Material Anything Other than "Lead" in Column E,Was Material Ever Previously Lead?],G9704,Table15[Customer-Owned Portion],O9704),Table15[Unique ID],0),0)))</f>
        <v/>
      </c>
      <c r="X9704"/>
    </row>
    <row r="9705" spans="2:24" x14ac:dyDescent="0.35">
      <c r="B9705" s="146"/>
      <c r="C9705" s="31"/>
      <c r="D9705" s="31"/>
      <c r="E9705" s="44"/>
      <c r="F9705" s="43"/>
      <c r="G9705" s="84"/>
      <c r="H9705" s="31"/>
      <c r="I9705" s="31"/>
      <c r="J9705" s="84"/>
      <c r="K9705" s="31"/>
      <c r="L9705" s="31"/>
      <c r="M9705" s="169"/>
      <c r="N9705" s="148"/>
      <c r="O9705" s="106"/>
      <c r="P9705" s="43"/>
      <c r="Q9705" s="31"/>
      <c r="R9705" s="84"/>
      <c r="S9705" s="31"/>
      <c r="T9705" s="31"/>
      <c r="U9705" s="169"/>
      <c r="V9705" s="150"/>
      <c r="W9705" s="342" t="str" cm="1">
        <f t="array" ref="W9705">IF(SUM(LEN(B9705:V9705))=0,"",IF(OR(OR(ISBLANK(F9705),SUM(LEN(C9705),LEN(D9705))=0),AND(NOT(E9705="Unknown"),ISBLANK(J9705)),AND(NOT(O9705="Unknown"),ISBLANK(R9705))),"Missing Information", INDEX(Table15[Entire Service Line Classification], MATCH(SUMIFS(Table15[Unique ID],Table15[System-Owned Portion],E9705,Table15[If Material Anything Other than "Lead" in Column E,Was Material Ever Previously Lead?],G9705,Table15[Customer-Owned Portion],O9705),Table15[Unique ID],0),0)))</f>
        <v/>
      </c>
      <c r="X9705"/>
    </row>
    <row r="9706" spans="2:24" x14ac:dyDescent="0.35">
      <c r="B9706" s="146"/>
      <c r="C9706" s="31"/>
      <c r="D9706" s="31"/>
      <c r="E9706" s="44"/>
      <c r="F9706" s="43"/>
      <c r="G9706" s="84"/>
      <c r="H9706" s="31"/>
      <c r="I9706" s="31"/>
      <c r="J9706" s="84"/>
      <c r="K9706" s="31"/>
      <c r="L9706" s="31"/>
      <c r="M9706" s="169"/>
      <c r="N9706" s="148"/>
      <c r="O9706" s="106"/>
      <c r="P9706" s="43"/>
      <c r="Q9706" s="31"/>
      <c r="R9706" s="84"/>
      <c r="S9706" s="31"/>
      <c r="T9706" s="31"/>
      <c r="U9706" s="169"/>
      <c r="V9706" s="150"/>
      <c r="W9706" s="342" t="str" cm="1">
        <f t="array" ref="W9706">IF(SUM(LEN(B9706:V9706))=0,"",IF(OR(OR(ISBLANK(F9706),SUM(LEN(C9706),LEN(D9706))=0),AND(NOT(E9706="Unknown"),ISBLANK(J9706)),AND(NOT(O9706="Unknown"),ISBLANK(R9706))),"Missing Information", INDEX(Table15[Entire Service Line Classification], MATCH(SUMIFS(Table15[Unique ID],Table15[System-Owned Portion],E9706,Table15[If Material Anything Other than "Lead" in Column E,Was Material Ever Previously Lead?],G9706,Table15[Customer-Owned Portion],O9706),Table15[Unique ID],0),0)))</f>
        <v/>
      </c>
      <c r="X9706"/>
    </row>
    <row r="9707" spans="2:24" x14ac:dyDescent="0.35">
      <c r="B9707" s="146"/>
      <c r="C9707" s="31"/>
      <c r="D9707" s="31"/>
      <c r="E9707" s="44"/>
      <c r="F9707" s="43"/>
      <c r="G9707" s="84"/>
      <c r="H9707" s="31"/>
      <c r="I9707" s="31"/>
      <c r="J9707" s="84"/>
      <c r="K9707" s="31"/>
      <c r="L9707" s="31"/>
      <c r="M9707" s="169"/>
      <c r="N9707" s="148"/>
      <c r="O9707" s="106"/>
      <c r="P9707" s="43"/>
      <c r="Q9707" s="31"/>
      <c r="R9707" s="84"/>
      <c r="S9707" s="31"/>
      <c r="T9707" s="31"/>
      <c r="U9707" s="169"/>
      <c r="V9707" s="150"/>
      <c r="W9707" s="342" t="str" cm="1">
        <f t="array" ref="W9707">IF(SUM(LEN(B9707:V9707))=0,"",IF(OR(OR(ISBLANK(F9707),SUM(LEN(C9707),LEN(D9707))=0),AND(NOT(E9707="Unknown"),ISBLANK(J9707)),AND(NOT(O9707="Unknown"),ISBLANK(R9707))),"Missing Information", INDEX(Table15[Entire Service Line Classification], MATCH(SUMIFS(Table15[Unique ID],Table15[System-Owned Portion],E9707,Table15[If Material Anything Other than "Lead" in Column E,Was Material Ever Previously Lead?],G9707,Table15[Customer-Owned Portion],O9707),Table15[Unique ID],0),0)))</f>
        <v/>
      </c>
      <c r="X9707"/>
    </row>
    <row r="9708" spans="2:24" x14ac:dyDescent="0.35">
      <c r="B9708" s="146"/>
      <c r="C9708" s="31"/>
      <c r="D9708" s="31"/>
      <c r="E9708" s="44"/>
      <c r="F9708" s="43"/>
      <c r="G9708" s="84"/>
      <c r="H9708" s="31"/>
      <c r="I9708" s="31"/>
      <c r="J9708" s="84"/>
      <c r="K9708" s="31"/>
      <c r="L9708" s="31"/>
      <c r="M9708" s="169"/>
      <c r="N9708" s="148"/>
      <c r="O9708" s="106"/>
      <c r="P9708" s="43"/>
      <c r="Q9708" s="31"/>
      <c r="R9708" s="84"/>
      <c r="S9708" s="31"/>
      <c r="T9708" s="31"/>
      <c r="U9708" s="169"/>
      <c r="V9708" s="150"/>
      <c r="W9708" s="342" t="str" cm="1">
        <f t="array" ref="W9708">IF(SUM(LEN(B9708:V9708))=0,"",IF(OR(OR(ISBLANK(F9708),SUM(LEN(C9708),LEN(D9708))=0),AND(NOT(E9708="Unknown"),ISBLANK(J9708)),AND(NOT(O9708="Unknown"),ISBLANK(R9708))),"Missing Information", INDEX(Table15[Entire Service Line Classification], MATCH(SUMIFS(Table15[Unique ID],Table15[System-Owned Portion],E9708,Table15[If Material Anything Other than "Lead" in Column E,Was Material Ever Previously Lead?],G9708,Table15[Customer-Owned Portion],O9708),Table15[Unique ID],0),0)))</f>
        <v/>
      </c>
      <c r="X9708"/>
    </row>
    <row r="9709" spans="2:24" x14ac:dyDescent="0.35">
      <c r="B9709" s="146"/>
      <c r="C9709" s="31"/>
      <c r="D9709" s="31"/>
      <c r="E9709" s="44"/>
      <c r="F9709" s="43"/>
      <c r="G9709" s="84"/>
      <c r="H9709" s="31"/>
      <c r="I9709" s="31"/>
      <c r="J9709" s="84"/>
      <c r="K9709" s="31"/>
      <c r="L9709" s="31"/>
      <c r="M9709" s="169"/>
      <c r="N9709" s="148"/>
      <c r="O9709" s="106"/>
      <c r="P9709" s="43"/>
      <c r="Q9709" s="31"/>
      <c r="R9709" s="84"/>
      <c r="S9709" s="31"/>
      <c r="T9709" s="31"/>
      <c r="U9709" s="169"/>
      <c r="V9709" s="150"/>
      <c r="W9709" s="342" t="str" cm="1">
        <f t="array" ref="W9709">IF(SUM(LEN(B9709:V9709))=0,"",IF(OR(OR(ISBLANK(F9709),SUM(LEN(C9709),LEN(D9709))=0),AND(NOT(E9709="Unknown"),ISBLANK(J9709)),AND(NOT(O9709="Unknown"),ISBLANK(R9709))),"Missing Information", INDEX(Table15[Entire Service Line Classification], MATCH(SUMIFS(Table15[Unique ID],Table15[System-Owned Portion],E9709,Table15[If Material Anything Other than "Lead" in Column E,Was Material Ever Previously Lead?],G9709,Table15[Customer-Owned Portion],O9709),Table15[Unique ID],0),0)))</f>
        <v/>
      </c>
      <c r="X9709"/>
    </row>
    <row r="9710" spans="2:24" x14ac:dyDescent="0.35">
      <c r="B9710" s="146"/>
      <c r="C9710" s="31"/>
      <c r="D9710" s="31"/>
      <c r="E9710" s="44"/>
      <c r="F9710" s="43"/>
      <c r="G9710" s="84"/>
      <c r="H9710" s="31"/>
      <c r="I9710" s="31"/>
      <c r="J9710" s="84"/>
      <c r="K9710" s="31"/>
      <c r="L9710" s="31"/>
      <c r="M9710" s="169"/>
      <c r="N9710" s="148"/>
      <c r="O9710" s="106"/>
      <c r="P9710" s="43"/>
      <c r="Q9710" s="31"/>
      <c r="R9710" s="84"/>
      <c r="S9710" s="31"/>
      <c r="T9710" s="31"/>
      <c r="U9710" s="169"/>
      <c r="V9710" s="150"/>
      <c r="W9710" s="342" t="str" cm="1">
        <f t="array" ref="W9710">IF(SUM(LEN(B9710:V9710))=0,"",IF(OR(OR(ISBLANK(F9710),SUM(LEN(C9710),LEN(D9710))=0),AND(NOT(E9710="Unknown"),ISBLANK(J9710)),AND(NOT(O9710="Unknown"),ISBLANK(R9710))),"Missing Information", INDEX(Table15[Entire Service Line Classification], MATCH(SUMIFS(Table15[Unique ID],Table15[System-Owned Portion],E9710,Table15[If Material Anything Other than "Lead" in Column E,Was Material Ever Previously Lead?],G9710,Table15[Customer-Owned Portion],O9710),Table15[Unique ID],0),0)))</f>
        <v/>
      </c>
      <c r="X9710"/>
    </row>
    <row r="9711" spans="2:24" x14ac:dyDescent="0.35">
      <c r="B9711" s="146"/>
      <c r="C9711" s="31"/>
      <c r="D9711" s="31"/>
      <c r="E9711" s="44"/>
      <c r="F9711" s="43"/>
      <c r="G9711" s="84"/>
      <c r="H9711" s="31"/>
      <c r="I9711" s="31"/>
      <c r="J9711" s="84"/>
      <c r="K9711" s="31"/>
      <c r="L9711" s="31"/>
      <c r="M9711" s="169"/>
      <c r="N9711" s="148"/>
      <c r="O9711" s="106"/>
      <c r="P9711" s="43"/>
      <c r="Q9711" s="31"/>
      <c r="R9711" s="84"/>
      <c r="S9711" s="31"/>
      <c r="T9711" s="31"/>
      <c r="U9711" s="169"/>
      <c r="V9711" s="150"/>
      <c r="W9711" s="342" t="str" cm="1">
        <f t="array" ref="W9711">IF(SUM(LEN(B9711:V9711))=0,"",IF(OR(OR(ISBLANK(F9711),SUM(LEN(C9711),LEN(D9711))=0),AND(NOT(E9711="Unknown"),ISBLANK(J9711)),AND(NOT(O9711="Unknown"),ISBLANK(R9711))),"Missing Information", INDEX(Table15[Entire Service Line Classification], MATCH(SUMIFS(Table15[Unique ID],Table15[System-Owned Portion],E9711,Table15[If Material Anything Other than "Lead" in Column E,Was Material Ever Previously Lead?],G9711,Table15[Customer-Owned Portion],O9711),Table15[Unique ID],0),0)))</f>
        <v/>
      </c>
      <c r="X9711"/>
    </row>
    <row r="9712" spans="2:24" x14ac:dyDescent="0.35">
      <c r="B9712" s="146"/>
      <c r="C9712" s="31"/>
      <c r="D9712" s="31"/>
      <c r="E9712" s="44"/>
      <c r="F9712" s="43"/>
      <c r="G9712" s="84"/>
      <c r="H9712" s="31"/>
      <c r="I9712" s="31"/>
      <c r="J9712" s="84"/>
      <c r="K9712" s="31"/>
      <c r="L9712" s="31"/>
      <c r="M9712" s="169"/>
      <c r="N9712" s="148"/>
      <c r="O9712" s="106"/>
      <c r="P9712" s="43"/>
      <c r="Q9712" s="31"/>
      <c r="R9712" s="84"/>
      <c r="S9712" s="31"/>
      <c r="T9712" s="31"/>
      <c r="U9712" s="169"/>
      <c r="V9712" s="150"/>
      <c r="W9712" s="342" t="str" cm="1">
        <f t="array" ref="W9712">IF(SUM(LEN(B9712:V9712))=0,"",IF(OR(OR(ISBLANK(F9712),SUM(LEN(C9712),LEN(D9712))=0),AND(NOT(E9712="Unknown"),ISBLANK(J9712)),AND(NOT(O9712="Unknown"),ISBLANK(R9712))),"Missing Information", INDEX(Table15[Entire Service Line Classification], MATCH(SUMIFS(Table15[Unique ID],Table15[System-Owned Portion],E9712,Table15[If Material Anything Other than "Lead" in Column E,Was Material Ever Previously Lead?],G9712,Table15[Customer-Owned Portion],O9712),Table15[Unique ID],0),0)))</f>
        <v/>
      </c>
      <c r="X9712"/>
    </row>
    <row r="9713" spans="2:24" x14ac:dyDescent="0.35">
      <c r="B9713" s="146"/>
      <c r="C9713" s="31"/>
      <c r="D9713" s="31"/>
      <c r="E9713" s="44"/>
      <c r="F9713" s="43"/>
      <c r="G9713" s="84"/>
      <c r="H9713" s="31"/>
      <c r="I9713" s="31"/>
      <c r="J9713" s="84"/>
      <c r="K9713" s="31"/>
      <c r="L9713" s="31"/>
      <c r="M9713" s="169"/>
      <c r="N9713" s="148"/>
      <c r="O9713" s="106"/>
      <c r="P9713" s="43"/>
      <c r="Q9713" s="31"/>
      <c r="R9713" s="84"/>
      <c r="S9713" s="31"/>
      <c r="T9713" s="31"/>
      <c r="U9713" s="169"/>
      <c r="V9713" s="150"/>
      <c r="W9713" s="342" t="str" cm="1">
        <f t="array" ref="W9713">IF(SUM(LEN(B9713:V9713))=0,"",IF(OR(OR(ISBLANK(F9713),SUM(LEN(C9713),LEN(D9713))=0),AND(NOT(E9713="Unknown"),ISBLANK(J9713)),AND(NOT(O9713="Unknown"),ISBLANK(R9713))),"Missing Information", INDEX(Table15[Entire Service Line Classification], MATCH(SUMIFS(Table15[Unique ID],Table15[System-Owned Portion],E9713,Table15[If Material Anything Other than "Lead" in Column E,Was Material Ever Previously Lead?],G9713,Table15[Customer-Owned Portion],O9713),Table15[Unique ID],0),0)))</f>
        <v/>
      </c>
      <c r="X9713"/>
    </row>
    <row r="9714" spans="2:24" x14ac:dyDescent="0.35">
      <c r="B9714" s="146"/>
      <c r="C9714" s="31"/>
      <c r="D9714" s="31"/>
      <c r="E9714" s="44"/>
      <c r="F9714" s="43"/>
      <c r="G9714" s="84"/>
      <c r="H9714" s="31"/>
      <c r="I9714" s="31"/>
      <c r="J9714" s="84"/>
      <c r="K9714" s="31"/>
      <c r="L9714" s="31"/>
      <c r="M9714" s="169"/>
      <c r="N9714" s="148"/>
      <c r="O9714" s="106"/>
      <c r="P9714" s="43"/>
      <c r="Q9714" s="31"/>
      <c r="R9714" s="84"/>
      <c r="S9714" s="31"/>
      <c r="T9714" s="31"/>
      <c r="U9714" s="169"/>
      <c r="V9714" s="150"/>
      <c r="W9714" s="342" t="str" cm="1">
        <f t="array" ref="W9714">IF(SUM(LEN(B9714:V9714))=0,"",IF(OR(OR(ISBLANK(F9714),SUM(LEN(C9714),LEN(D9714))=0),AND(NOT(E9714="Unknown"),ISBLANK(J9714)),AND(NOT(O9714="Unknown"),ISBLANK(R9714))),"Missing Information", INDEX(Table15[Entire Service Line Classification], MATCH(SUMIFS(Table15[Unique ID],Table15[System-Owned Portion],E9714,Table15[If Material Anything Other than "Lead" in Column E,Was Material Ever Previously Lead?],G9714,Table15[Customer-Owned Portion],O9714),Table15[Unique ID],0),0)))</f>
        <v/>
      </c>
      <c r="X9714"/>
    </row>
    <row r="9715" spans="2:24" x14ac:dyDescent="0.35">
      <c r="B9715" s="146"/>
      <c r="C9715" s="31"/>
      <c r="D9715" s="31"/>
      <c r="E9715" s="44"/>
      <c r="F9715" s="43"/>
      <c r="G9715" s="84"/>
      <c r="H9715" s="31"/>
      <c r="I9715" s="31"/>
      <c r="J9715" s="84"/>
      <c r="K9715" s="31"/>
      <c r="L9715" s="31"/>
      <c r="M9715" s="169"/>
      <c r="N9715" s="148"/>
      <c r="O9715" s="106"/>
      <c r="P9715" s="43"/>
      <c r="Q9715" s="31"/>
      <c r="R9715" s="84"/>
      <c r="S9715" s="31"/>
      <c r="T9715" s="31"/>
      <c r="U9715" s="169"/>
      <c r="V9715" s="150"/>
      <c r="W9715" s="342" t="str" cm="1">
        <f t="array" ref="W9715">IF(SUM(LEN(B9715:V9715))=0,"",IF(OR(OR(ISBLANK(F9715),SUM(LEN(C9715),LEN(D9715))=0),AND(NOT(E9715="Unknown"),ISBLANK(J9715)),AND(NOT(O9715="Unknown"),ISBLANK(R9715))),"Missing Information", INDEX(Table15[Entire Service Line Classification], MATCH(SUMIFS(Table15[Unique ID],Table15[System-Owned Portion],E9715,Table15[If Material Anything Other than "Lead" in Column E,Was Material Ever Previously Lead?],G9715,Table15[Customer-Owned Portion],O9715),Table15[Unique ID],0),0)))</f>
        <v/>
      </c>
      <c r="X9715"/>
    </row>
    <row r="9716" spans="2:24" x14ac:dyDescent="0.35">
      <c r="B9716" s="146"/>
      <c r="C9716" s="31"/>
      <c r="D9716" s="31"/>
      <c r="E9716" s="44"/>
      <c r="F9716" s="43"/>
      <c r="G9716" s="84"/>
      <c r="H9716" s="31"/>
      <c r="I9716" s="31"/>
      <c r="J9716" s="84"/>
      <c r="K9716" s="31"/>
      <c r="L9716" s="31"/>
      <c r="M9716" s="169"/>
      <c r="N9716" s="148"/>
      <c r="O9716" s="106"/>
      <c r="P9716" s="43"/>
      <c r="Q9716" s="31"/>
      <c r="R9716" s="84"/>
      <c r="S9716" s="31"/>
      <c r="T9716" s="31"/>
      <c r="U9716" s="169"/>
      <c r="V9716" s="150"/>
      <c r="W9716" s="342" t="str" cm="1">
        <f t="array" ref="W9716">IF(SUM(LEN(B9716:V9716))=0,"",IF(OR(OR(ISBLANK(F9716),SUM(LEN(C9716),LEN(D9716))=0),AND(NOT(E9716="Unknown"),ISBLANK(J9716)),AND(NOT(O9716="Unknown"),ISBLANK(R9716))),"Missing Information", INDEX(Table15[Entire Service Line Classification], MATCH(SUMIFS(Table15[Unique ID],Table15[System-Owned Portion],E9716,Table15[If Material Anything Other than "Lead" in Column E,Was Material Ever Previously Lead?],G9716,Table15[Customer-Owned Portion],O9716),Table15[Unique ID],0),0)))</f>
        <v/>
      </c>
      <c r="X9716"/>
    </row>
    <row r="9717" spans="2:24" x14ac:dyDescent="0.35">
      <c r="B9717" s="146"/>
      <c r="C9717" s="31"/>
      <c r="D9717" s="31"/>
      <c r="E9717" s="44"/>
      <c r="F9717" s="43"/>
      <c r="G9717" s="84"/>
      <c r="H9717" s="31"/>
      <c r="I9717" s="31"/>
      <c r="J9717" s="84"/>
      <c r="K9717" s="31"/>
      <c r="L9717" s="31"/>
      <c r="M9717" s="169"/>
      <c r="N9717" s="148"/>
      <c r="O9717" s="106"/>
      <c r="P9717" s="43"/>
      <c r="Q9717" s="31"/>
      <c r="R9717" s="84"/>
      <c r="S9717" s="31"/>
      <c r="T9717" s="31"/>
      <c r="U9717" s="169"/>
      <c r="V9717" s="150"/>
      <c r="W9717" s="342" t="str" cm="1">
        <f t="array" ref="W9717">IF(SUM(LEN(B9717:V9717))=0,"",IF(OR(OR(ISBLANK(F9717),SUM(LEN(C9717),LEN(D9717))=0),AND(NOT(E9717="Unknown"),ISBLANK(J9717)),AND(NOT(O9717="Unknown"),ISBLANK(R9717))),"Missing Information", INDEX(Table15[Entire Service Line Classification], MATCH(SUMIFS(Table15[Unique ID],Table15[System-Owned Portion],E9717,Table15[If Material Anything Other than "Lead" in Column E,Was Material Ever Previously Lead?],G9717,Table15[Customer-Owned Portion],O9717),Table15[Unique ID],0),0)))</f>
        <v/>
      </c>
      <c r="X9717"/>
    </row>
    <row r="9718" spans="2:24" x14ac:dyDescent="0.35">
      <c r="B9718" s="146"/>
      <c r="C9718" s="31"/>
      <c r="D9718" s="31"/>
      <c r="E9718" s="44"/>
      <c r="F9718" s="43"/>
      <c r="G9718" s="84"/>
      <c r="H9718" s="31"/>
      <c r="I9718" s="31"/>
      <c r="J9718" s="84"/>
      <c r="K9718" s="31"/>
      <c r="L9718" s="31"/>
      <c r="M9718" s="169"/>
      <c r="N9718" s="148"/>
      <c r="O9718" s="106"/>
      <c r="P9718" s="43"/>
      <c r="Q9718" s="31"/>
      <c r="R9718" s="84"/>
      <c r="S9718" s="31"/>
      <c r="T9718" s="31"/>
      <c r="U9718" s="169"/>
      <c r="V9718" s="150"/>
      <c r="W9718" s="342" t="str" cm="1">
        <f t="array" ref="W9718">IF(SUM(LEN(B9718:V9718))=0,"",IF(OR(OR(ISBLANK(F9718),SUM(LEN(C9718),LEN(D9718))=0),AND(NOT(E9718="Unknown"),ISBLANK(J9718)),AND(NOT(O9718="Unknown"),ISBLANK(R9718))),"Missing Information", INDEX(Table15[Entire Service Line Classification], MATCH(SUMIFS(Table15[Unique ID],Table15[System-Owned Portion],E9718,Table15[If Material Anything Other than "Lead" in Column E,Was Material Ever Previously Lead?],G9718,Table15[Customer-Owned Portion],O9718),Table15[Unique ID],0),0)))</f>
        <v/>
      </c>
      <c r="X9718"/>
    </row>
    <row r="9719" spans="2:24" x14ac:dyDescent="0.35">
      <c r="B9719" s="146"/>
      <c r="C9719" s="31"/>
      <c r="D9719" s="31"/>
      <c r="E9719" s="44"/>
      <c r="F9719" s="43"/>
      <c r="G9719" s="84"/>
      <c r="H9719" s="31"/>
      <c r="I9719" s="31"/>
      <c r="J9719" s="84"/>
      <c r="K9719" s="31"/>
      <c r="L9719" s="31"/>
      <c r="M9719" s="169"/>
      <c r="N9719" s="148"/>
      <c r="O9719" s="106"/>
      <c r="P9719" s="43"/>
      <c r="Q9719" s="31"/>
      <c r="R9719" s="84"/>
      <c r="S9719" s="31"/>
      <c r="T9719" s="31"/>
      <c r="U9719" s="169"/>
      <c r="V9719" s="150"/>
      <c r="W9719" s="342" t="str" cm="1">
        <f t="array" ref="W9719">IF(SUM(LEN(B9719:V9719))=0,"",IF(OR(OR(ISBLANK(F9719),SUM(LEN(C9719),LEN(D9719))=0),AND(NOT(E9719="Unknown"),ISBLANK(J9719)),AND(NOT(O9719="Unknown"),ISBLANK(R9719))),"Missing Information", INDEX(Table15[Entire Service Line Classification], MATCH(SUMIFS(Table15[Unique ID],Table15[System-Owned Portion],E9719,Table15[If Material Anything Other than "Lead" in Column E,Was Material Ever Previously Lead?],G9719,Table15[Customer-Owned Portion],O9719),Table15[Unique ID],0),0)))</f>
        <v/>
      </c>
      <c r="X9719"/>
    </row>
    <row r="9720" spans="2:24" x14ac:dyDescent="0.35">
      <c r="B9720" s="146"/>
      <c r="C9720" s="31"/>
      <c r="D9720" s="31"/>
      <c r="E9720" s="44"/>
      <c r="F9720" s="43"/>
      <c r="G9720" s="84"/>
      <c r="H9720" s="31"/>
      <c r="I9720" s="31"/>
      <c r="J9720" s="84"/>
      <c r="K9720" s="31"/>
      <c r="L9720" s="31"/>
      <c r="M9720" s="169"/>
      <c r="N9720" s="148"/>
      <c r="O9720" s="106"/>
      <c r="P9720" s="43"/>
      <c r="Q9720" s="31"/>
      <c r="R9720" s="84"/>
      <c r="S9720" s="31"/>
      <c r="T9720" s="31"/>
      <c r="U9720" s="169"/>
      <c r="V9720" s="150"/>
      <c r="W9720" s="342" t="str" cm="1">
        <f t="array" ref="W9720">IF(SUM(LEN(B9720:V9720))=0,"",IF(OR(OR(ISBLANK(F9720),SUM(LEN(C9720),LEN(D9720))=0),AND(NOT(E9720="Unknown"),ISBLANK(J9720)),AND(NOT(O9720="Unknown"),ISBLANK(R9720))),"Missing Information", INDEX(Table15[Entire Service Line Classification], MATCH(SUMIFS(Table15[Unique ID],Table15[System-Owned Portion],E9720,Table15[If Material Anything Other than "Lead" in Column E,Was Material Ever Previously Lead?],G9720,Table15[Customer-Owned Portion],O9720),Table15[Unique ID],0),0)))</f>
        <v/>
      </c>
      <c r="X9720"/>
    </row>
    <row r="9721" spans="2:24" x14ac:dyDescent="0.35">
      <c r="B9721" s="146"/>
      <c r="C9721" s="31"/>
      <c r="D9721" s="31"/>
      <c r="E9721" s="44"/>
      <c r="F9721" s="43"/>
      <c r="G9721" s="84"/>
      <c r="H9721" s="31"/>
      <c r="I9721" s="31"/>
      <c r="J9721" s="84"/>
      <c r="K9721" s="31"/>
      <c r="L9721" s="31"/>
      <c r="M9721" s="169"/>
      <c r="N9721" s="148"/>
      <c r="O9721" s="106"/>
      <c r="P9721" s="43"/>
      <c r="Q9721" s="31"/>
      <c r="R9721" s="84"/>
      <c r="S9721" s="31"/>
      <c r="T9721" s="31"/>
      <c r="U9721" s="169"/>
      <c r="V9721" s="150"/>
      <c r="W9721" s="342" t="str" cm="1">
        <f t="array" ref="W9721">IF(SUM(LEN(B9721:V9721))=0,"",IF(OR(OR(ISBLANK(F9721),SUM(LEN(C9721),LEN(D9721))=0),AND(NOT(E9721="Unknown"),ISBLANK(J9721)),AND(NOT(O9721="Unknown"),ISBLANK(R9721))),"Missing Information", INDEX(Table15[Entire Service Line Classification], MATCH(SUMIFS(Table15[Unique ID],Table15[System-Owned Portion],E9721,Table15[If Material Anything Other than "Lead" in Column E,Was Material Ever Previously Lead?],G9721,Table15[Customer-Owned Portion],O9721),Table15[Unique ID],0),0)))</f>
        <v/>
      </c>
      <c r="X9721"/>
    </row>
    <row r="9722" spans="2:24" x14ac:dyDescent="0.35">
      <c r="B9722" s="146"/>
      <c r="C9722" s="31"/>
      <c r="D9722" s="31"/>
      <c r="E9722" s="44"/>
      <c r="F9722" s="43"/>
      <c r="G9722" s="84"/>
      <c r="H9722" s="31"/>
      <c r="I9722" s="31"/>
      <c r="J9722" s="84"/>
      <c r="K9722" s="31"/>
      <c r="L9722" s="31"/>
      <c r="M9722" s="169"/>
      <c r="N9722" s="148"/>
      <c r="O9722" s="106"/>
      <c r="P9722" s="43"/>
      <c r="Q9722" s="31"/>
      <c r="R9722" s="84"/>
      <c r="S9722" s="31"/>
      <c r="T9722" s="31"/>
      <c r="U9722" s="169"/>
      <c r="V9722" s="150"/>
      <c r="W9722" s="342" t="str" cm="1">
        <f t="array" ref="W9722">IF(SUM(LEN(B9722:V9722))=0,"",IF(OR(OR(ISBLANK(F9722),SUM(LEN(C9722),LEN(D9722))=0),AND(NOT(E9722="Unknown"),ISBLANK(J9722)),AND(NOT(O9722="Unknown"),ISBLANK(R9722))),"Missing Information", INDEX(Table15[Entire Service Line Classification], MATCH(SUMIFS(Table15[Unique ID],Table15[System-Owned Portion],E9722,Table15[If Material Anything Other than "Lead" in Column E,Was Material Ever Previously Lead?],G9722,Table15[Customer-Owned Portion],O9722),Table15[Unique ID],0),0)))</f>
        <v/>
      </c>
      <c r="X9722"/>
    </row>
    <row r="9723" spans="2:24" x14ac:dyDescent="0.35">
      <c r="B9723" s="146"/>
      <c r="C9723" s="31"/>
      <c r="D9723" s="31"/>
      <c r="E9723" s="44"/>
      <c r="F9723" s="43"/>
      <c r="G9723" s="84"/>
      <c r="H9723" s="31"/>
      <c r="I9723" s="31"/>
      <c r="J9723" s="84"/>
      <c r="K9723" s="31"/>
      <c r="L9723" s="31"/>
      <c r="M9723" s="169"/>
      <c r="N9723" s="148"/>
      <c r="O9723" s="106"/>
      <c r="P9723" s="43"/>
      <c r="Q9723" s="31"/>
      <c r="R9723" s="84"/>
      <c r="S9723" s="31"/>
      <c r="T9723" s="31"/>
      <c r="U9723" s="169"/>
      <c r="V9723" s="150"/>
      <c r="W9723" s="342" t="str" cm="1">
        <f t="array" ref="W9723">IF(SUM(LEN(B9723:V9723))=0,"",IF(OR(OR(ISBLANK(F9723),SUM(LEN(C9723),LEN(D9723))=0),AND(NOT(E9723="Unknown"),ISBLANK(J9723)),AND(NOT(O9723="Unknown"),ISBLANK(R9723))),"Missing Information", INDEX(Table15[Entire Service Line Classification], MATCH(SUMIFS(Table15[Unique ID],Table15[System-Owned Portion],E9723,Table15[If Material Anything Other than "Lead" in Column E,Was Material Ever Previously Lead?],G9723,Table15[Customer-Owned Portion],O9723),Table15[Unique ID],0),0)))</f>
        <v/>
      </c>
      <c r="X9723"/>
    </row>
    <row r="9724" spans="2:24" x14ac:dyDescent="0.35">
      <c r="B9724" s="146"/>
      <c r="C9724" s="31"/>
      <c r="D9724" s="31"/>
      <c r="E9724" s="44"/>
      <c r="F9724" s="43"/>
      <c r="G9724" s="84"/>
      <c r="H9724" s="31"/>
      <c r="I9724" s="31"/>
      <c r="J9724" s="84"/>
      <c r="K9724" s="31"/>
      <c r="L9724" s="31"/>
      <c r="M9724" s="169"/>
      <c r="N9724" s="148"/>
      <c r="O9724" s="106"/>
      <c r="P9724" s="43"/>
      <c r="Q9724" s="31"/>
      <c r="R9724" s="84"/>
      <c r="S9724" s="31"/>
      <c r="T9724" s="31"/>
      <c r="U9724" s="169"/>
      <c r="V9724" s="150"/>
      <c r="W9724" s="342" t="str" cm="1">
        <f t="array" ref="W9724">IF(SUM(LEN(B9724:V9724))=0,"",IF(OR(OR(ISBLANK(F9724),SUM(LEN(C9724),LEN(D9724))=0),AND(NOT(E9724="Unknown"),ISBLANK(J9724)),AND(NOT(O9724="Unknown"),ISBLANK(R9724))),"Missing Information", INDEX(Table15[Entire Service Line Classification], MATCH(SUMIFS(Table15[Unique ID],Table15[System-Owned Portion],E9724,Table15[If Material Anything Other than "Lead" in Column E,Was Material Ever Previously Lead?],G9724,Table15[Customer-Owned Portion],O9724),Table15[Unique ID],0),0)))</f>
        <v/>
      </c>
      <c r="X9724"/>
    </row>
    <row r="9725" spans="2:24" x14ac:dyDescent="0.35">
      <c r="B9725" s="146"/>
      <c r="C9725" s="31"/>
      <c r="D9725" s="31"/>
      <c r="E9725" s="44"/>
      <c r="F9725" s="43"/>
      <c r="G9725" s="84"/>
      <c r="H9725" s="31"/>
      <c r="I9725" s="31"/>
      <c r="J9725" s="84"/>
      <c r="K9725" s="31"/>
      <c r="L9725" s="31"/>
      <c r="M9725" s="169"/>
      <c r="N9725" s="148"/>
      <c r="O9725" s="106"/>
      <c r="P9725" s="43"/>
      <c r="Q9725" s="31"/>
      <c r="R9725" s="84"/>
      <c r="S9725" s="31"/>
      <c r="T9725" s="31"/>
      <c r="U9725" s="169"/>
      <c r="V9725" s="150"/>
      <c r="W9725" s="342" t="str" cm="1">
        <f t="array" ref="W9725">IF(SUM(LEN(B9725:V9725))=0,"",IF(OR(OR(ISBLANK(F9725),SUM(LEN(C9725),LEN(D9725))=0),AND(NOT(E9725="Unknown"),ISBLANK(J9725)),AND(NOT(O9725="Unknown"),ISBLANK(R9725))),"Missing Information", INDEX(Table15[Entire Service Line Classification], MATCH(SUMIFS(Table15[Unique ID],Table15[System-Owned Portion],E9725,Table15[If Material Anything Other than "Lead" in Column E,Was Material Ever Previously Lead?],G9725,Table15[Customer-Owned Portion],O9725),Table15[Unique ID],0),0)))</f>
        <v/>
      </c>
      <c r="X9725"/>
    </row>
    <row r="9726" spans="2:24" x14ac:dyDescent="0.35">
      <c r="B9726" s="146"/>
      <c r="C9726" s="31"/>
      <c r="D9726" s="31"/>
      <c r="E9726" s="44"/>
      <c r="F9726" s="43"/>
      <c r="G9726" s="84"/>
      <c r="H9726" s="31"/>
      <c r="I9726" s="31"/>
      <c r="J9726" s="84"/>
      <c r="K9726" s="31"/>
      <c r="L9726" s="31"/>
      <c r="M9726" s="169"/>
      <c r="N9726" s="148"/>
      <c r="O9726" s="106"/>
      <c r="P9726" s="43"/>
      <c r="Q9726" s="31"/>
      <c r="R9726" s="84"/>
      <c r="S9726" s="31"/>
      <c r="T9726" s="31"/>
      <c r="U9726" s="169"/>
      <c r="V9726" s="150"/>
      <c r="W9726" s="342" t="str" cm="1">
        <f t="array" ref="W9726">IF(SUM(LEN(B9726:V9726))=0,"",IF(OR(OR(ISBLANK(F9726),SUM(LEN(C9726),LEN(D9726))=0),AND(NOT(E9726="Unknown"),ISBLANK(J9726)),AND(NOT(O9726="Unknown"),ISBLANK(R9726))),"Missing Information", INDEX(Table15[Entire Service Line Classification], MATCH(SUMIFS(Table15[Unique ID],Table15[System-Owned Portion],E9726,Table15[If Material Anything Other than "Lead" in Column E,Was Material Ever Previously Lead?],G9726,Table15[Customer-Owned Portion],O9726),Table15[Unique ID],0),0)))</f>
        <v/>
      </c>
      <c r="X9726"/>
    </row>
    <row r="9727" spans="2:24" x14ac:dyDescent="0.35">
      <c r="B9727" s="146"/>
      <c r="C9727" s="31"/>
      <c r="D9727" s="31"/>
      <c r="E9727" s="44"/>
      <c r="F9727" s="43"/>
      <c r="G9727" s="84"/>
      <c r="H9727" s="31"/>
      <c r="I9727" s="31"/>
      <c r="J9727" s="84"/>
      <c r="K9727" s="31"/>
      <c r="L9727" s="31"/>
      <c r="M9727" s="169"/>
      <c r="N9727" s="148"/>
      <c r="O9727" s="106"/>
      <c r="P9727" s="43"/>
      <c r="Q9727" s="31"/>
      <c r="R9727" s="84"/>
      <c r="S9727" s="31"/>
      <c r="T9727" s="31"/>
      <c r="U9727" s="169"/>
      <c r="V9727" s="150"/>
      <c r="W9727" s="342" t="str" cm="1">
        <f t="array" ref="W9727">IF(SUM(LEN(B9727:V9727))=0,"",IF(OR(OR(ISBLANK(F9727),SUM(LEN(C9727),LEN(D9727))=0),AND(NOT(E9727="Unknown"),ISBLANK(J9727)),AND(NOT(O9727="Unknown"),ISBLANK(R9727))),"Missing Information", INDEX(Table15[Entire Service Line Classification], MATCH(SUMIFS(Table15[Unique ID],Table15[System-Owned Portion],E9727,Table15[If Material Anything Other than "Lead" in Column E,Was Material Ever Previously Lead?],G9727,Table15[Customer-Owned Portion],O9727),Table15[Unique ID],0),0)))</f>
        <v/>
      </c>
      <c r="X9727"/>
    </row>
    <row r="9728" spans="2:24" x14ac:dyDescent="0.35">
      <c r="B9728" s="146"/>
      <c r="C9728" s="31"/>
      <c r="D9728" s="31"/>
      <c r="E9728" s="44"/>
      <c r="F9728" s="43"/>
      <c r="G9728" s="84"/>
      <c r="H9728" s="31"/>
      <c r="I9728" s="31"/>
      <c r="J9728" s="84"/>
      <c r="K9728" s="31"/>
      <c r="L9728" s="31"/>
      <c r="M9728" s="169"/>
      <c r="N9728" s="148"/>
      <c r="O9728" s="106"/>
      <c r="P9728" s="43"/>
      <c r="Q9728" s="31"/>
      <c r="R9728" s="84"/>
      <c r="S9728" s="31"/>
      <c r="T9728" s="31"/>
      <c r="U9728" s="169"/>
      <c r="V9728" s="150"/>
      <c r="W9728" s="342" t="str" cm="1">
        <f t="array" ref="W9728">IF(SUM(LEN(B9728:V9728))=0,"",IF(OR(OR(ISBLANK(F9728),SUM(LEN(C9728),LEN(D9728))=0),AND(NOT(E9728="Unknown"),ISBLANK(J9728)),AND(NOT(O9728="Unknown"),ISBLANK(R9728))),"Missing Information", INDEX(Table15[Entire Service Line Classification], MATCH(SUMIFS(Table15[Unique ID],Table15[System-Owned Portion],E9728,Table15[If Material Anything Other than "Lead" in Column E,Was Material Ever Previously Lead?],G9728,Table15[Customer-Owned Portion],O9728),Table15[Unique ID],0),0)))</f>
        <v/>
      </c>
      <c r="X9728"/>
    </row>
    <row r="9729" spans="2:24" x14ac:dyDescent="0.35">
      <c r="B9729" s="146"/>
      <c r="C9729" s="31"/>
      <c r="D9729" s="31"/>
      <c r="E9729" s="44"/>
      <c r="F9729" s="43"/>
      <c r="G9729" s="84"/>
      <c r="H9729" s="31"/>
      <c r="I9729" s="31"/>
      <c r="J9729" s="84"/>
      <c r="K9729" s="31"/>
      <c r="L9729" s="31"/>
      <c r="M9729" s="169"/>
      <c r="N9729" s="148"/>
      <c r="O9729" s="106"/>
      <c r="P9729" s="43"/>
      <c r="Q9729" s="31"/>
      <c r="R9729" s="84"/>
      <c r="S9729" s="31"/>
      <c r="T9729" s="31"/>
      <c r="U9729" s="169"/>
      <c r="V9729" s="150"/>
      <c r="W9729" s="342" t="str" cm="1">
        <f t="array" ref="W9729">IF(SUM(LEN(B9729:V9729))=0,"",IF(OR(OR(ISBLANK(F9729),SUM(LEN(C9729),LEN(D9729))=0),AND(NOT(E9729="Unknown"),ISBLANK(J9729)),AND(NOT(O9729="Unknown"),ISBLANK(R9729))),"Missing Information", INDEX(Table15[Entire Service Line Classification], MATCH(SUMIFS(Table15[Unique ID],Table15[System-Owned Portion],E9729,Table15[If Material Anything Other than "Lead" in Column E,Was Material Ever Previously Lead?],G9729,Table15[Customer-Owned Portion],O9729),Table15[Unique ID],0),0)))</f>
        <v/>
      </c>
      <c r="X9729"/>
    </row>
    <row r="9730" spans="2:24" x14ac:dyDescent="0.35">
      <c r="B9730" s="146"/>
      <c r="C9730" s="31"/>
      <c r="D9730" s="31"/>
      <c r="E9730" s="44"/>
      <c r="F9730" s="43"/>
      <c r="G9730" s="84"/>
      <c r="H9730" s="31"/>
      <c r="I9730" s="31"/>
      <c r="J9730" s="84"/>
      <c r="K9730" s="31"/>
      <c r="L9730" s="31"/>
      <c r="M9730" s="169"/>
      <c r="N9730" s="148"/>
      <c r="O9730" s="106"/>
      <c r="P9730" s="43"/>
      <c r="Q9730" s="31"/>
      <c r="R9730" s="84"/>
      <c r="S9730" s="31"/>
      <c r="T9730" s="31"/>
      <c r="U9730" s="169"/>
      <c r="V9730" s="150"/>
      <c r="W9730" s="342" t="str" cm="1">
        <f t="array" ref="W9730">IF(SUM(LEN(B9730:V9730))=0,"",IF(OR(OR(ISBLANK(F9730),SUM(LEN(C9730),LEN(D9730))=0),AND(NOT(E9730="Unknown"),ISBLANK(J9730)),AND(NOT(O9730="Unknown"),ISBLANK(R9730))),"Missing Information", INDEX(Table15[Entire Service Line Classification], MATCH(SUMIFS(Table15[Unique ID],Table15[System-Owned Portion],E9730,Table15[If Material Anything Other than "Lead" in Column E,Was Material Ever Previously Lead?],G9730,Table15[Customer-Owned Portion],O9730),Table15[Unique ID],0),0)))</f>
        <v/>
      </c>
      <c r="X9730"/>
    </row>
    <row r="9731" spans="2:24" x14ac:dyDescent="0.35">
      <c r="B9731" s="146"/>
      <c r="C9731" s="31"/>
      <c r="D9731" s="31"/>
      <c r="E9731" s="44"/>
      <c r="F9731" s="43"/>
      <c r="G9731" s="84"/>
      <c r="H9731" s="31"/>
      <c r="I9731" s="31"/>
      <c r="J9731" s="84"/>
      <c r="K9731" s="31"/>
      <c r="L9731" s="31"/>
      <c r="M9731" s="169"/>
      <c r="N9731" s="148"/>
      <c r="O9731" s="106"/>
      <c r="P9731" s="43"/>
      <c r="Q9731" s="31"/>
      <c r="R9731" s="84"/>
      <c r="S9731" s="31"/>
      <c r="T9731" s="31"/>
      <c r="U9731" s="169"/>
      <c r="V9731" s="150"/>
      <c r="W9731" s="342" t="str" cm="1">
        <f t="array" ref="W9731">IF(SUM(LEN(B9731:V9731))=0,"",IF(OR(OR(ISBLANK(F9731),SUM(LEN(C9731),LEN(D9731))=0),AND(NOT(E9731="Unknown"),ISBLANK(J9731)),AND(NOT(O9731="Unknown"),ISBLANK(R9731))),"Missing Information", INDEX(Table15[Entire Service Line Classification], MATCH(SUMIFS(Table15[Unique ID],Table15[System-Owned Portion],E9731,Table15[If Material Anything Other than "Lead" in Column E,Was Material Ever Previously Lead?],G9731,Table15[Customer-Owned Portion],O9731),Table15[Unique ID],0),0)))</f>
        <v/>
      </c>
      <c r="X9731"/>
    </row>
    <row r="9732" spans="2:24" x14ac:dyDescent="0.35">
      <c r="B9732" s="146"/>
      <c r="C9732" s="31"/>
      <c r="D9732" s="31"/>
      <c r="E9732" s="44"/>
      <c r="F9732" s="43"/>
      <c r="G9732" s="84"/>
      <c r="H9732" s="31"/>
      <c r="I9732" s="31"/>
      <c r="J9732" s="84"/>
      <c r="K9732" s="31"/>
      <c r="L9732" s="31"/>
      <c r="M9732" s="169"/>
      <c r="N9732" s="148"/>
      <c r="O9732" s="106"/>
      <c r="P9732" s="43"/>
      <c r="Q9732" s="31"/>
      <c r="R9732" s="84"/>
      <c r="S9732" s="31"/>
      <c r="T9732" s="31"/>
      <c r="U9732" s="169"/>
      <c r="V9732" s="150"/>
      <c r="W9732" s="342" t="str" cm="1">
        <f t="array" ref="W9732">IF(SUM(LEN(B9732:V9732))=0,"",IF(OR(OR(ISBLANK(F9732),SUM(LEN(C9732),LEN(D9732))=0),AND(NOT(E9732="Unknown"),ISBLANK(J9732)),AND(NOT(O9732="Unknown"),ISBLANK(R9732))),"Missing Information", INDEX(Table15[Entire Service Line Classification], MATCH(SUMIFS(Table15[Unique ID],Table15[System-Owned Portion],E9732,Table15[If Material Anything Other than "Lead" in Column E,Was Material Ever Previously Lead?],G9732,Table15[Customer-Owned Portion],O9732),Table15[Unique ID],0),0)))</f>
        <v/>
      </c>
      <c r="X9732"/>
    </row>
    <row r="9733" spans="2:24" x14ac:dyDescent="0.35">
      <c r="B9733" s="146"/>
      <c r="C9733" s="31"/>
      <c r="D9733" s="31"/>
      <c r="E9733" s="44"/>
      <c r="F9733" s="43"/>
      <c r="G9733" s="84"/>
      <c r="H9733" s="31"/>
      <c r="I9733" s="31"/>
      <c r="J9733" s="84"/>
      <c r="K9733" s="31"/>
      <c r="L9733" s="31"/>
      <c r="M9733" s="169"/>
      <c r="N9733" s="148"/>
      <c r="O9733" s="106"/>
      <c r="P9733" s="43"/>
      <c r="Q9733" s="31"/>
      <c r="R9733" s="84"/>
      <c r="S9733" s="31"/>
      <c r="T9733" s="31"/>
      <c r="U9733" s="169"/>
      <c r="V9733" s="150"/>
      <c r="W9733" s="342" t="str" cm="1">
        <f t="array" ref="W9733">IF(SUM(LEN(B9733:V9733))=0,"",IF(OR(OR(ISBLANK(F9733),SUM(LEN(C9733),LEN(D9733))=0),AND(NOT(E9733="Unknown"),ISBLANK(J9733)),AND(NOT(O9733="Unknown"),ISBLANK(R9733))),"Missing Information", INDEX(Table15[Entire Service Line Classification], MATCH(SUMIFS(Table15[Unique ID],Table15[System-Owned Portion],E9733,Table15[If Material Anything Other than "Lead" in Column E,Was Material Ever Previously Lead?],G9733,Table15[Customer-Owned Portion],O9733),Table15[Unique ID],0),0)))</f>
        <v/>
      </c>
      <c r="X9733"/>
    </row>
    <row r="9734" spans="2:24" x14ac:dyDescent="0.35">
      <c r="B9734" s="146"/>
      <c r="C9734" s="31"/>
      <c r="D9734" s="31"/>
      <c r="E9734" s="44"/>
      <c r="F9734" s="43"/>
      <c r="G9734" s="84"/>
      <c r="H9734" s="31"/>
      <c r="I9734" s="31"/>
      <c r="J9734" s="84"/>
      <c r="K9734" s="31"/>
      <c r="L9734" s="31"/>
      <c r="M9734" s="169"/>
      <c r="N9734" s="148"/>
      <c r="O9734" s="106"/>
      <c r="P9734" s="43"/>
      <c r="Q9734" s="31"/>
      <c r="R9734" s="84"/>
      <c r="S9734" s="31"/>
      <c r="T9734" s="31"/>
      <c r="U9734" s="169"/>
      <c r="V9734" s="150"/>
      <c r="W9734" s="342" t="str" cm="1">
        <f t="array" ref="W9734">IF(SUM(LEN(B9734:V9734))=0,"",IF(OR(OR(ISBLANK(F9734),SUM(LEN(C9734),LEN(D9734))=0),AND(NOT(E9734="Unknown"),ISBLANK(J9734)),AND(NOT(O9734="Unknown"),ISBLANK(R9734))),"Missing Information", INDEX(Table15[Entire Service Line Classification], MATCH(SUMIFS(Table15[Unique ID],Table15[System-Owned Portion],E9734,Table15[If Material Anything Other than "Lead" in Column E,Was Material Ever Previously Lead?],G9734,Table15[Customer-Owned Portion],O9734),Table15[Unique ID],0),0)))</f>
        <v/>
      </c>
      <c r="X9734"/>
    </row>
    <row r="9735" spans="2:24" x14ac:dyDescent="0.35">
      <c r="B9735" s="146"/>
      <c r="C9735" s="31"/>
      <c r="D9735" s="31"/>
      <c r="E9735" s="44"/>
      <c r="F9735" s="43"/>
      <c r="G9735" s="84"/>
      <c r="H9735" s="31"/>
      <c r="I9735" s="31"/>
      <c r="J9735" s="84"/>
      <c r="K9735" s="31"/>
      <c r="L9735" s="31"/>
      <c r="M9735" s="169"/>
      <c r="N9735" s="148"/>
      <c r="O9735" s="106"/>
      <c r="P9735" s="43"/>
      <c r="Q9735" s="31"/>
      <c r="R9735" s="84"/>
      <c r="S9735" s="31"/>
      <c r="T9735" s="31"/>
      <c r="U9735" s="169"/>
      <c r="V9735" s="150"/>
      <c r="W9735" s="342" t="str" cm="1">
        <f t="array" ref="W9735">IF(SUM(LEN(B9735:V9735))=0,"",IF(OR(OR(ISBLANK(F9735),SUM(LEN(C9735),LEN(D9735))=0),AND(NOT(E9735="Unknown"),ISBLANK(J9735)),AND(NOT(O9735="Unknown"),ISBLANK(R9735))),"Missing Information", INDEX(Table15[Entire Service Line Classification], MATCH(SUMIFS(Table15[Unique ID],Table15[System-Owned Portion],E9735,Table15[If Material Anything Other than "Lead" in Column E,Was Material Ever Previously Lead?],G9735,Table15[Customer-Owned Portion],O9735),Table15[Unique ID],0),0)))</f>
        <v/>
      </c>
      <c r="X9735"/>
    </row>
    <row r="9736" spans="2:24" x14ac:dyDescent="0.35">
      <c r="B9736" s="146"/>
      <c r="C9736" s="31"/>
      <c r="D9736" s="31"/>
      <c r="E9736" s="44"/>
      <c r="F9736" s="43"/>
      <c r="G9736" s="84"/>
      <c r="H9736" s="31"/>
      <c r="I9736" s="31"/>
      <c r="J9736" s="84"/>
      <c r="K9736" s="31"/>
      <c r="L9736" s="31"/>
      <c r="M9736" s="169"/>
      <c r="N9736" s="148"/>
      <c r="O9736" s="106"/>
      <c r="P9736" s="43"/>
      <c r="Q9736" s="31"/>
      <c r="R9736" s="84"/>
      <c r="S9736" s="31"/>
      <c r="T9736" s="31"/>
      <c r="U9736" s="169"/>
      <c r="V9736" s="150"/>
      <c r="W9736" s="342" t="str" cm="1">
        <f t="array" ref="W9736">IF(SUM(LEN(B9736:V9736))=0,"",IF(OR(OR(ISBLANK(F9736),SUM(LEN(C9736),LEN(D9736))=0),AND(NOT(E9736="Unknown"),ISBLANK(J9736)),AND(NOT(O9736="Unknown"),ISBLANK(R9736))),"Missing Information", INDEX(Table15[Entire Service Line Classification], MATCH(SUMIFS(Table15[Unique ID],Table15[System-Owned Portion],E9736,Table15[If Material Anything Other than "Lead" in Column E,Was Material Ever Previously Lead?],G9736,Table15[Customer-Owned Portion],O9736),Table15[Unique ID],0),0)))</f>
        <v/>
      </c>
      <c r="X9736"/>
    </row>
    <row r="9737" spans="2:24" x14ac:dyDescent="0.35">
      <c r="B9737" s="146"/>
      <c r="C9737" s="31"/>
      <c r="D9737" s="31"/>
      <c r="E9737" s="44"/>
      <c r="F9737" s="43"/>
      <c r="G9737" s="84"/>
      <c r="H9737" s="31"/>
      <c r="I9737" s="31"/>
      <c r="J9737" s="84"/>
      <c r="K9737" s="31"/>
      <c r="L9737" s="31"/>
      <c r="M9737" s="169"/>
      <c r="N9737" s="148"/>
      <c r="O9737" s="106"/>
      <c r="P9737" s="43"/>
      <c r="Q9737" s="31"/>
      <c r="R9737" s="84"/>
      <c r="S9737" s="31"/>
      <c r="T9737" s="31"/>
      <c r="U9737" s="169"/>
      <c r="V9737" s="150"/>
      <c r="W9737" s="342" t="str" cm="1">
        <f t="array" ref="W9737">IF(SUM(LEN(B9737:V9737))=0,"",IF(OR(OR(ISBLANK(F9737),SUM(LEN(C9737),LEN(D9737))=0),AND(NOT(E9737="Unknown"),ISBLANK(J9737)),AND(NOT(O9737="Unknown"),ISBLANK(R9737))),"Missing Information", INDEX(Table15[Entire Service Line Classification], MATCH(SUMIFS(Table15[Unique ID],Table15[System-Owned Portion],E9737,Table15[If Material Anything Other than "Lead" in Column E,Was Material Ever Previously Lead?],G9737,Table15[Customer-Owned Portion],O9737),Table15[Unique ID],0),0)))</f>
        <v/>
      </c>
      <c r="X9737"/>
    </row>
    <row r="9738" spans="2:24" x14ac:dyDescent="0.35">
      <c r="B9738" s="146"/>
      <c r="C9738" s="31"/>
      <c r="D9738" s="31"/>
      <c r="E9738" s="44"/>
      <c r="F9738" s="43"/>
      <c r="G9738" s="84"/>
      <c r="H9738" s="31"/>
      <c r="I9738" s="31"/>
      <c r="J9738" s="84"/>
      <c r="K9738" s="31"/>
      <c r="L9738" s="31"/>
      <c r="M9738" s="169"/>
      <c r="N9738" s="148"/>
      <c r="O9738" s="106"/>
      <c r="P9738" s="43"/>
      <c r="Q9738" s="31"/>
      <c r="R9738" s="84"/>
      <c r="S9738" s="31"/>
      <c r="T9738" s="31"/>
      <c r="U9738" s="169"/>
      <c r="V9738" s="150"/>
      <c r="W9738" s="342" t="str" cm="1">
        <f t="array" ref="W9738">IF(SUM(LEN(B9738:V9738))=0,"",IF(OR(OR(ISBLANK(F9738),SUM(LEN(C9738),LEN(D9738))=0),AND(NOT(E9738="Unknown"),ISBLANK(J9738)),AND(NOT(O9738="Unknown"),ISBLANK(R9738))),"Missing Information", INDEX(Table15[Entire Service Line Classification], MATCH(SUMIFS(Table15[Unique ID],Table15[System-Owned Portion],E9738,Table15[If Material Anything Other than "Lead" in Column E,Was Material Ever Previously Lead?],G9738,Table15[Customer-Owned Portion],O9738),Table15[Unique ID],0),0)))</f>
        <v/>
      </c>
      <c r="X9738"/>
    </row>
    <row r="9739" spans="2:24" x14ac:dyDescent="0.35">
      <c r="B9739" s="146"/>
      <c r="C9739" s="31"/>
      <c r="D9739" s="31"/>
      <c r="E9739" s="44"/>
      <c r="F9739" s="43"/>
      <c r="G9739" s="84"/>
      <c r="H9739" s="31"/>
      <c r="I9739" s="31"/>
      <c r="J9739" s="84"/>
      <c r="K9739" s="31"/>
      <c r="L9739" s="31"/>
      <c r="M9739" s="169"/>
      <c r="N9739" s="148"/>
      <c r="O9739" s="106"/>
      <c r="P9739" s="43"/>
      <c r="Q9739" s="31"/>
      <c r="R9739" s="84"/>
      <c r="S9739" s="31"/>
      <c r="T9739" s="31"/>
      <c r="U9739" s="169"/>
      <c r="V9739" s="150"/>
      <c r="W9739" s="342" t="str" cm="1">
        <f t="array" ref="W9739">IF(SUM(LEN(B9739:V9739))=0,"",IF(OR(OR(ISBLANK(F9739),SUM(LEN(C9739),LEN(D9739))=0),AND(NOT(E9739="Unknown"),ISBLANK(J9739)),AND(NOT(O9739="Unknown"),ISBLANK(R9739))),"Missing Information", INDEX(Table15[Entire Service Line Classification], MATCH(SUMIFS(Table15[Unique ID],Table15[System-Owned Portion],E9739,Table15[If Material Anything Other than "Lead" in Column E,Was Material Ever Previously Lead?],G9739,Table15[Customer-Owned Portion],O9739),Table15[Unique ID],0),0)))</f>
        <v/>
      </c>
      <c r="X9739"/>
    </row>
    <row r="9740" spans="2:24" x14ac:dyDescent="0.35">
      <c r="B9740" s="146"/>
      <c r="C9740" s="31"/>
      <c r="D9740" s="31"/>
      <c r="E9740" s="44"/>
      <c r="F9740" s="43"/>
      <c r="G9740" s="84"/>
      <c r="H9740" s="31"/>
      <c r="I9740" s="31"/>
      <c r="J9740" s="84"/>
      <c r="K9740" s="31"/>
      <c r="L9740" s="31"/>
      <c r="M9740" s="169"/>
      <c r="N9740" s="148"/>
      <c r="O9740" s="106"/>
      <c r="P9740" s="43"/>
      <c r="Q9740" s="31"/>
      <c r="R9740" s="84"/>
      <c r="S9740" s="31"/>
      <c r="T9740" s="31"/>
      <c r="U9740" s="169"/>
      <c r="V9740" s="150"/>
      <c r="W9740" s="342" t="str" cm="1">
        <f t="array" ref="W9740">IF(SUM(LEN(B9740:V9740))=0,"",IF(OR(OR(ISBLANK(F9740),SUM(LEN(C9740),LEN(D9740))=0),AND(NOT(E9740="Unknown"),ISBLANK(J9740)),AND(NOT(O9740="Unknown"),ISBLANK(R9740))),"Missing Information", INDEX(Table15[Entire Service Line Classification], MATCH(SUMIFS(Table15[Unique ID],Table15[System-Owned Portion],E9740,Table15[If Material Anything Other than "Lead" in Column E,Was Material Ever Previously Lead?],G9740,Table15[Customer-Owned Portion],O9740),Table15[Unique ID],0),0)))</f>
        <v/>
      </c>
      <c r="X9740"/>
    </row>
    <row r="9741" spans="2:24" x14ac:dyDescent="0.35">
      <c r="B9741" s="146"/>
      <c r="C9741" s="31"/>
      <c r="D9741" s="31"/>
      <c r="E9741" s="44"/>
      <c r="F9741" s="43"/>
      <c r="G9741" s="84"/>
      <c r="H9741" s="31"/>
      <c r="I9741" s="31"/>
      <c r="J9741" s="84"/>
      <c r="K9741" s="31"/>
      <c r="L9741" s="31"/>
      <c r="M9741" s="169"/>
      <c r="N9741" s="148"/>
      <c r="O9741" s="106"/>
      <c r="P9741" s="43"/>
      <c r="Q9741" s="31"/>
      <c r="R9741" s="84"/>
      <c r="S9741" s="31"/>
      <c r="T9741" s="31"/>
      <c r="U9741" s="169"/>
      <c r="V9741" s="150"/>
      <c r="W9741" s="342" t="str" cm="1">
        <f t="array" ref="W9741">IF(SUM(LEN(B9741:V9741))=0,"",IF(OR(OR(ISBLANK(F9741),SUM(LEN(C9741),LEN(D9741))=0),AND(NOT(E9741="Unknown"),ISBLANK(J9741)),AND(NOT(O9741="Unknown"),ISBLANK(R9741))),"Missing Information", INDEX(Table15[Entire Service Line Classification], MATCH(SUMIFS(Table15[Unique ID],Table15[System-Owned Portion],E9741,Table15[If Material Anything Other than "Lead" in Column E,Was Material Ever Previously Lead?],G9741,Table15[Customer-Owned Portion],O9741),Table15[Unique ID],0),0)))</f>
        <v/>
      </c>
      <c r="X9741"/>
    </row>
    <row r="9742" spans="2:24" x14ac:dyDescent="0.35">
      <c r="B9742" s="146"/>
      <c r="C9742" s="31"/>
      <c r="D9742" s="31"/>
      <c r="E9742" s="44"/>
      <c r="F9742" s="43"/>
      <c r="G9742" s="84"/>
      <c r="H9742" s="31"/>
      <c r="I9742" s="31"/>
      <c r="J9742" s="84"/>
      <c r="K9742" s="31"/>
      <c r="L9742" s="31"/>
      <c r="M9742" s="169"/>
      <c r="N9742" s="148"/>
      <c r="O9742" s="106"/>
      <c r="P9742" s="43"/>
      <c r="Q9742" s="31"/>
      <c r="R9742" s="84"/>
      <c r="S9742" s="31"/>
      <c r="T9742" s="31"/>
      <c r="U9742" s="169"/>
      <c r="V9742" s="150"/>
      <c r="W9742" s="342" t="str" cm="1">
        <f t="array" ref="W9742">IF(SUM(LEN(B9742:V9742))=0,"",IF(OR(OR(ISBLANK(F9742),SUM(LEN(C9742),LEN(D9742))=0),AND(NOT(E9742="Unknown"),ISBLANK(J9742)),AND(NOT(O9742="Unknown"),ISBLANK(R9742))),"Missing Information", INDEX(Table15[Entire Service Line Classification], MATCH(SUMIFS(Table15[Unique ID],Table15[System-Owned Portion],E9742,Table15[If Material Anything Other than "Lead" in Column E,Was Material Ever Previously Lead?],G9742,Table15[Customer-Owned Portion],O9742),Table15[Unique ID],0),0)))</f>
        <v/>
      </c>
      <c r="X9742"/>
    </row>
    <row r="9743" spans="2:24" x14ac:dyDescent="0.35">
      <c r="B9743" s="146"/>
      <c r="C9743" s="31"/>
      <c r="D9743" s="31"/>
      <c r="E9743" s="44"/>
      <c r="F9743" s="43"/>
      <c r="G9743" s="84"/>
      <c r="H9743" s="31"/>
      <c r="I9743" s="31"/>
      <c r="J9743" s="84"/>
      <c r="K9743" s="31"/>
      <c r="L9743" s="31"/>
      <c r="M9743" s="169"/>
      <c r="N9743" s="148"/>
      <c r="O9743" s="106"/>
      <c r="P9743" s="43"/>
      <c r="Q9743" s="31"/>
      <c r="R9743" s="84"/>
      <c r="S9743" s="31"/>
      <c r="T9743" s="31"/>
      <c r="U9743" s="169"/>
      <c r="V9743" s="150"/>
      <c r="W9743" s="342" t="str" cm="1">
        <f t="array" ref="W9743">IF(SUM(LEN(B9743:V9743))=0,"",IF(OR(OR(ISBLANK(F9743),SUM(LEN(C9743),LEN(D9743))=0),AND(NOT(E9743="Unknown"),ISBLANK(J9743)),AND(NOT(O9743="Unknown"),ISBLANK(R9743))),"Missing Information", INDEX(Table15[Entire Service Line Classification], MATCH(SUMIFS(Table15[Unique ID],Table15[System-Owned Portion],E9743,Table15[If Material Anything Other than "Lead" in Column E,Was Material Ever Previously Lead?],G9743,Table15[Customer-Owned Portion],O9743),Table15[Unique ID],0),0)))</f>
        <v/>
      </c>
      <c r="X9743"/>
    </row>
    <row r="9744" spans="2:24" x14ac:dyDescent="0.35">
      <c r="B9744" s="146"/>
      <c r="C9744" s="31"/>
      <c r="D9744" s="31"/>
      <c r="E9744" s="44"/>
      <c r="F9744" s="43"/>
      <c r="G9744" s="84"/>
      <c r="H9744" s="31"/>
      <c r="I9744" s="31"/>
      <c r="J9744" s="84"/>
      <c r="K9744" s="31"/>
      <c r="L9744" s="31"/>
      <c r="M9744" s="169"/>
      <c r="N9744" s="148"/>
      <c r="O9744" s="106"/>
      <c r="P9744" s="43"/>
      <c r="Q9744" s="31"/>
      <c r="R9744" s="84"/>
      <c r="S9744" s="31"/>
      <c r="T9744" s="31"/>
      <c r="U9744" s="169"/>
      <c r="V9744" s="150"/>
      <c r="W9744" s="342" t="str" cm="1">
        <f t="array" ref="W9744">IF(SUM(LEN(B9744:V9744))=0,"",IF(OR(OR(ISBLANK(F9744),SUM(LEN(C9744),LEN(D9744))=0),AND(NOT(E9744="Unknown"),ISBLANK(J9744)),AND(NOT(O9744="Unknown"),ISBLANK(R9744))),"Missing Information", INDEX(Table15[Entire Service Line Classification], MATCH(SUMIFS(Table15[Unique ID],Table15[System-Owned Portion],E9744,Table15[If Material Anything Other than "Lead" in Column E,Was Material Ever Previously Lead?],G9744,Table15[Customer-Owned Portion],O9744),Table15[Unique ID],0),0)))</f>
        <v/>
      </c>
      <c r="X9744"/>
    </row>
    <row r="9745" spans="2:24" x14ac:dyDescent="0.35">
      <c r="B9745" s="146"/>
      <c r="C9745" s="31"/>
      <c r="D9745" s="31"/>
      <c r="E9745" s="44"/>
      <c r="F9745" s="43"/>
      <c r="G9745" s="84"/>
      <c r="H9745" s="31"/>
      <c r="I9745" s="31"/>
      <c r="J9745" s="84"/>
      <c r="K9745" s="31"/>
      <c r="L9745" s="31"/>
      <c r="M9745" s="169"/>
      <c r="N9745" s="148"/>
      <c r="O9745" s="106"/>
      <c r="P9745" s="43"/>
      <c r="Q9745" s="31"/>
      <c r="R9745" s="84"/>
      <c r="S9745" s="31"/>
      <c r="T9745" s="31"/>
      <c r="U9745" s="169"/>
      <c r="V9745" s="150"/>
      <c r="W9745" s="342" t="str" cm="1">
        <f t="array" ref="W9745">IF(SUM(LEN(B9745:V9745))=0,"",IF(OR(OR(ISBLANK(F9745),SUM(LEN(C9745),LEN(D9745))=0),AND(NOT(E9745="Unknown"),ISBLANK(J9745)),AND(NOT(O9745="Unknown"),ISBLANK(R9745))),"Missing Information", INDEX(Table15[Entire Service Line Classification], MATCH(SUMIFS(Table15[Unique ID],Table15[System-Owned Portion],E9745,Table15[If Material Anything Other than "Lead" in Column E,Was Material Ever Previously Lead?],G9745,Table15[Customer-Owned Portion],O9745),Table15[Unique ID],0),0)))</f>
        <v/>
      </c>
      <c r="X9745"/>
    </row>
    <row r="9746" spans="2:24" x14ac:dyDescent="0.35">
      <c r="B9746" s="146"/>
      <c r="C9746" s="31"/>
      <c r="D9746" s="31"/>
      <c r="E9746" s="44"/>
      <c r="F9746" s="43"/>
      <c r="G9746" s="84"/>
      <c r="H9746" s="31"/>
      <c r="I9746" s="31"/>
      <c r="J9746" s="84"/>
      <c r="K9746" s="31"/>
      <c r="L9746" s="31"/>
      <c r="M9746" s="169"/>
      <c r="N9746" s="148"/>
      <c r="O9746" s="106"/>
      <c r="P9746" s="43"/>
      <c r="Q9746" s="31"/>
      <c r="R9746" s="84"/>
      <c r="S9746" s="31"/>
      <c r="T9746" s="31"/>
      <c r="U9746" s="169"/>
      <c r="V9746" s="150"/>
      <c r="W9746" s="342" t="str" cm="1">
        <f t="array" ref="W9746">IF(SUM(LEN(B9746:V9746))=0,"",IF(OR(OR(ISBLANK(F9746),SUM(LEN(C9746),LEN(D9746))=0),AND(NOT(E9746="Unknown"),ISBLANK(J9746)),AND(NOT(O9746="Unknown"),ISBLANK(R9746))),"Missing Information", INDEX(Table15[Entire Service Line Classification], MATCH(SUMIFS(Table15[Unique ID],Table15[System-Owned Portion],E9746,Table15[If Material Anything Other than "Lead" in Column E,Was Material Ever Previously Lead?],G9746,Table15[Customer-Owned Portion],O9746),Table15[Unique ID],0),0)))</f>
        <v/>
      </c>
      <c r="X9746"/>
    </row>
    <row r="9747" spans="2:24" x14ac:dyDescent="0.35">
      <c r="B9747" s="146"/>
      <c r="C9747" s="31"/>
      <c r="D9747" s="31"/>
      <c r="E9747" s="44"/>
      <c r="F9747" s="43"/>
      <c r="G9747" s="84"/>
      <c r="H9747" s="31"/>
      <c r="I9747" s="31"/>
      <c r="J9747" s="84"/>
      <c r="K9747" s="31"/>
      <c r="L9747" s="31"/>
      <c r="M9747" s="169"/>
      <c r="N9747" s="148"/>
      <c r="O9747" s="106"/>
      <c r="P9747" s="43"/>
      <c r="Q9747" s="31"/>
      <c r="R9747" s="84"/>
      <c r="S9747" s="31"/>
      <c r="T9747" s="31"/>
      <c r="U9747" s="169"/>
      <c r="V9747" s="150"/>
      <c r="W9747" s="342" t="str" cm="1">
        <f t="array" ref="W9747">IF(SUM(LEN(B9747:V9747))=0,"",IF(OR(OR(ISBLANK(F9747),SUM(LEN(C9747),LEN(D9747))=0),AND(NOT(E9747="Unknown"),ISBLANK(J9747)),AND(NOT(O9747="Unknown"),ISBLANK(R9747))),"Missing Information", INDEX(Table15[Entire Service Line Classification], MATCH(SUMIFS(Table15[Unique ID],Table15[System-Owned Portion],E9747,Table15[If Material Anything Other than "Lead" in Column E,Was Material Ever Previously Lead?],G9747,Table15[Customer-Owned Portion],O9747),Table15[Unique ID],0),0)))</f>
        <v/>
      </c>
      <c r="X9747"/>
    </row>
    <row r="9748" spans="2:24" x14ac:dyDescent="0.35">
      <c r="B9748" s="146"/>
      <c r="C9748" s="31"/>
      <c r="D9748" s="31"/>
      <c r="E9748" s="44"/>
      <c r="F9748" s="43"/>
      <c r="G9748" s="84"/>
      <c r="H9748" s="31"/>
      <c r="I9748" s="31"/>
      <c r="J9748" s="84"/>
      <c r="K9748" s="31"/>
      <c r="L9748" s="31"/>
      <c r="M9748" s="169"/>
      <c r="N9748" s="148"/>
      <c r="O9748" s="106"/>
      <c r="P9748" s="43"/>
      <c r="Q9748" s="31"/>
      <c r="R9748" s="84"/>
      <c r="S9748" s="31"/>
      <c r="T9748" s="31"/>
      <c r="U9748" s="169"/>
      <c r="V9748" s="150"/>
      <c r="W9748" s="342" t="str" cm="1">
        <f t="array" ref="W9748">IF(SUM(LEN(B9748:V9748))=0,"",IF(OR(OR(ISBLANK(F9748),SUM(LEN(C9748),LEN(D9748))=0),AND(NOT(E9748="Unknown"),ISBLANK(J9748)),AND(NOT(O9748="Unknown"),ISBLANK(R9748))),"Missing Information", INDEX(Table15[Entire Service Line Classification], MATCH(SUMIFS(Table15[Unique ID],Table15[System-Owned Portion],E9748,Table15[If Material Anything Other than "Lead" in Column E,Was Material Ever Previously Lead?],G9748,Table15[Customer-Owned Portion],O9748),Table15[Unique ID],0),0)))</f>
        <v/>
      </c>
      <c r="X9748"/>
    </row>
    <row r="9749" spans="2:24" x14ac:dyDescent="0.35">
      <c r="B9749" s="146"/>
      <c r="C9749" s="31"/>
      <c r="D9749" s="31"/>
      <c r="E9749" s="44"/>
      <c r="F9749" s="43"/>
      <c r="G9749" s="84"/>
      <c r="H9749" s="31"/>
      <c r="I9749" s="31"/>
      <c r="J9749" s="84"/>
      <c r="K9749" s="31"/>
      <c r="L9749" s="31"/>
      <c r="M9749" s="169"/>
      <c r="N9749" s="148"/>
      <c r="O9749" s="106"/>
      <c r="P9749" s="43"/>
      <c r="Q9749" s="31"/>
      <c r="R9749" s="84"/>
      <c r="S9749" s="31"/>
      <c r="T9749" s="31"/>
      <c r="U9749" s="169"/>
      <c r="V9749" s="150"/>
      <c r="W9749" s="342" t="str" cm="1">
        <f t="array" ref="W9749">IF(SUM(LEN(B9749:V9749))=0,"",IF(OR(OR(ISBLANK(F9749),SUM(LEN(C9749),LEN(D9749))=0),AND(NOT(E9749="Unknown"),ISBLANK(J9749)),AND(NOT(O9749="Unknown"),ISBLANK(R9749))),"Missing Information", INDEX(Table15[Entire Service Line Classification], MATCH(SUMIFS(Table15[Unique ID],Table15[System-Owned Portion],E9749,Table15[If Material Anything Other than "Lead" in Column E,Was Material Ever Previously Lead?],G9749,Table15[Customer-Owned Portion],O9749),Table15[Unique ID],0),0)))</f>
        <v/>
      </c>
      <c r="X9749"/>
    </row>
    <row r="9750" spans="2:24" x14ac:dyDescent="0.35">
      <c r="B9750" s="146"/>
      <c r="C9750" s="31"/>
      <c r="D9750" s="31"/>
      <c r="E9750" s="44"/>
      <c r="F9750" s="43"/>
      <c r="G9750" s="84"/>
      <c r="H9750" s="31"/>
      <c r="I9750" s="31"/>
      <c r="J9750" s="84"/>
      <c r="K9750" s="31"/>
      <c r="L9750" s="31"/>
      <c r="M9750" s="169"/>
      <c r="N9750" s="148"/>
      <c r="O9750" s="106"/>
      <c r="P9750" s="43"/>
      <c r="Q9750" s="31"/>
      <c r="R9750" s="84"/>
      <c r="S9750" s="31"/>
      <c r="T9750" s="31"/>
      <c r="U9750" s="169"/>
      <c r="V9750" s="150"/>
      <c r="W9750" s="342" t="str" cm="1">
        <f t="array" ref="W9750">IF(SUM(LEN(B9750:V9750))=0,"",IF(OR(OR(ISBLANK(F9750),SUM(LEN(C9750),LEN(D9750))=0),AND(NOT(E9750="Unknown"),ISBLANK(J9750)),AND(NOT(O9750="Unknown"),ISBLANK(R9750))),"Missing Information", INDEX(Table15[Entire Service Line Classification], MATCH(SUMIFS(Table15[Unique ID],Table15[System-Owned Portion],E9750,Table15[If Material Anything Other than "Lead" in Column E,Was Material Ever Previously Lead?],G9750,Table15[Customer-Owned Portion],O9750),Table15[Unique ID],0),0)))</f>
        <v/>
      </c>
      <c r="X9750"/>
    </row>
    <row r="9751" spans="2:24" x14ac:dyDescent="0.35">
      <c r="B9751" s="146"/>
      <c r="C9751" s="31"/>
      <c r="D9751" s="31"/>
      <c r="E9751" s="44"/>
      <c r="F9751" s="43"/>
      <c r="G9751" s="84"/>
      <c r="H9751" s="31"/>
      <c r="I9751" s="31"/>
      <c r="J9751" s="84"/>
      <c r="K9751" s="31"/>
      <c r="L9751" s="31"/>
      <c r="M9751" s="169"/>
      <c r="N9751" s="148"/>
      <c r="O9751" s="106"/>
      <c r="P9751" s="43"/>
      <c r="Q9751" s="31"/>
      <c r="R9751" s="84"/>
      <c r="S9751" s="31"/>
      <c r="T9751" s="31"/>
      <c r="U9751" s="169"/>
      <c r="V9751" s="150"/>
      <c r="W9751" s="342" t="str" cm="1">
        <f t="array" ref="W9751">IF(SUM(LEN(B9751:V9751))=0,"",IF(OR(OR(ISBLANK(F9751),SUM(LEN(C9751),LEN(D9751))=0),AND(NOT(E9751="Unknown"),ISBLANK(J9751)),AND(NOT(O9751="Unknown"),ISBLANK(R9751))),"Missing Information", INDEX(Table15[Entire Service Line Classification], MATCH(SUMIFS(Table15[Unique ID],Table15[System-Owned Portion],E9751,Table15[If Material Anything Other than "Lead" in Column E,Was Material Ever Previously Lead?],G9751,Table15[Customer-Owned Portion],O9751),Table15[Unique ID],0),0)))</f>
        <v/>
      </c>
      <c r="X9751"/>
    </row>
    <row r="9752" spans="2:24" x14ac:dyDescent="0.35">
      <c r="B9752" s="146"/>
      <c r="C9752" s="31"/>
      <c r="D9752" s="31"/>
      <c r="E9752" s="44"/>
      <c r="F9752" s="43"/>
      <c r="G9752" s="84"/>
      <c r="H9752" s="31"/>
      <c r="I9752" s="31"/>
      <c r="J9752" s="84"/>
      <c r="K9752" s="31"/>
      <c r="L9752" s="31"/>
      <c r="M9752" s="169"/>
      <c r="N9752" s="148"/>
      <c r="O9752" s="106"/>
      <c r="P9752" s="43"/>
      <c r="Q9752" s="31"/>
      <c r="R9752" s="84"/>
      <c r="S9752" s="31"/>
      <c r="T9752" s="31"/>
      <c r="U9752" s="169"/>
      <c r="V9752" s="150"/>
      <c r="W9752" s="342" t="str" cm="1">
        <f t="array" ref="W9752">IF(SUM(LEN(B9752:V9752))=0,"",IF(OR(OR(ISBLANK(F9752),SUM(LEN(C9752),LEN(D9752))=0),AND(NOT(E9752="Unknown"),ISBLANK(J9752)),AND(NOT(O9752="Unknown"),ISBLANK(R9752))),"Missing Information", INDEX(Table15[Entire Service Line Classification], MATCH(SUMIFS(Table15[Unique ID],Table15[System-Owned Portion],E9752,Table15[If Material Anything Other than "Lead" in Column E,Was Material Ever Previously Lead?],G9752,Table15[Customer-Owned Portion],O9752),Table15[Unique ID],0),0)))</f>
        <v/>
      </c>
      <c r="X9752"/>
    </row>
    <row r="9753" spans="2:24" x14ac:dyDescent="0.35">
      <c r="B9753" s="146"/>
      <c r="C9753" s="31"/>
      <c r="D9753" s="31"/>
      <c r="E9753" s="44"/>
      <c r="F9753" s="43"/>
      <c r="G9753" s="84"/>
      <c r="H9753" s="31"/>
      <c r="I9753" s="31"/>
      <c r="J9753" s="84"/>
      <c r="K9753" s="31"/>
      <c r="L9753" s="31"/>
      <c r="M9753" s="169"/>
      <c r="N9753" s="148"/>
      <c r="O9753" s="106"/>
      <c r="P9753" s="43"/>
      <c r="Q9753" s="31"/>
      <c r="R9753" s="84"/>
      <c r="S9753" s="31"/>
      <c r="T9753" s="31"/>
      <c r="U9753" s="169"/>
      <c r="V9753" s="150"/>
      <c r="W9753" s="342" t="str" cm="1">
        <f t="array" ref="W9753">IF(SUM(LEN(B9753:V9753))=0,"",IF(OR(OR(ISBLANK(F9753),SUM(LEN(C9753),LEN(D9753))=0),AND(NOT(E9753="Unknown"),ISBLANK(J9753)),AND(NOT(O9753="Unknown"),ISBLANK(R9753))),"Missing Information", INDEX(Table15[Entire Service Line Classification], MATCH(SUMIFS(Table15[Unique ID],Table15[System-Owned Portion],E9753,Table15[If Material Anything Other than "Lead" in Column E,Was Material Ever Previously Lead?],G9753,Table15[Customer-Owned Portion],O9753),Table15[Unique ID],0),0)))</f>
        <v/>
      </c>
      <c r="X9753"/>
    </row>
    <row r="9754" spans="2:24" x14ac:dyDescent="0.35">
      <c r="B9754" s="146"/>
      <c r="C9754" s="31"/>
      <c r="D9754" s="31"/>
      <c r="E9754" s="44"/>
      <c r="F9754" s="43"/>
      <c r="G9754" s="84"/>
      <c r="H9754" s="31"/>
      <c r="I9754" s="31"/>
      <c r="J9754" s="84"/>
      <c r="K9754" s="31"/>
      <c r="L9754" s="31"/>
      <c r="M9754" s="169"/>
      <c r="N9754" s="148"/>
      <c r="O9754" s="106"/>
      <c r="P9754" s="43"/>
      <c r="Q9754" s="31"/>
      <c r="R9754" s="84"/>
      <c r="S9754" s="31"/>
      <c r="T9754" s="31"/>
      <c r="U9754" s="169"/>
      <c r="V9754" s="150"/>
      <c r="W9754" s="342" t="str" cm="1">
        <f t="array" ref="W9754">IF(SUM(LEN(B9754:V9754))=0,"",IF(OR(OR(ISBLANK(F9754),SUM(LEN(C9754),LEN(D9754))=0),AND(NOT(E9754="Unknown"),ISBLANK(J9754)),AND(NOT(O9754="Unknown"),ISBLANK(R9754))),"Missing Information", INDEX(Table15[Entire Service Line Classification], MATCH(SUMIFS(Table15[Unique ID],Table15[System-Owned Portion],E9754,Table15[If Material Anything Other than "Lead" in Column E,Was Material Ever Previously Lead?],G9754,Table15[Customer-Owned Portion],O9754),Table15[Unique ID],0),0)))</f>
        <v/>
      </c>
      <c r="X9754"/>
    </row>
    <row r="9755" spans="2:24" x14ac:dyDescent="0.35">
      <c r="B9755" s="146"/>
      <c r="C9755" s="31"/>
      <c r="D9755" s="31"/>
      <c r="E9755" s="44"/>
      <c r="F9755" s="43"/>
      <c r="G9755" s="84"/>
      <c r="H9755" s="31"/>
      <c r="I9755" s="31"/>
      <c r="J9755" s="84"/>
      <c r="K9755" s="31"/>
      <c r="L9755" s="31"/>
      <c r="M9755" s="169"/>
      <c r="N9755" s="148"/>
      <c r="O9755" s="106"/>
      <c r="P9755" s="43"/>
      <c r="Q9755" s="31"/>
      <c r="R9755" s="84"/>
      <c r="S9755" s="31"/>
      <c r="T9755" s="31"/>
      <c r="U9755" s="169"/>
      <c r="V9755" s="150"/>
      <c r="W9755" s="342" t="str" cm="1">
        <f t="array" ref="W9755">IF(SUM(LEN(B9755:V9755))=0,"",IF(OR(OR(ISBLANK(F9755),SUM(LEN(C9755),LEN(D9755))=0),AND(NOT(E9755="Unknown"),ISBLANK(J9755)),AND(NOT(O9755="Unknown"),ISBLANK(R9755))),"Missing Information", INDEX(Table15[Entire Service Line Classification], MATCH(SUMIFS(Table15[Unique ID],Table15[System-Owned Portion],E9755,Table15[If Material Anything Other than "Lead" in Column E,Was Material Ever Previously Lead?],G9755,Table15[Customer-Owned Portion],O9755),Table15[Unique ID],0),0)))</f>
        <v/>
      </c>
      <c r="X9755"/>
    </row>
    <row r="9756" spans="2:24" x14ac:dyDescent="0.35">
      <c r="B9756" s="146"/>
      <c r="C9756" s="31"/>
      <c r="D9756" s="31"/>
      <c r="E9756" s="44"/>
      <c r="F9756" s="43"/>
      <c r="G9756" s="84"/>
      <c r="H9756" s="31"/>
      <c r="I9756" s="31"/>
      <c r="J9756" s="84"/>
      <c r="K9756" s="31"/>
      <c r="L9756" s="31"/>
      <c r="M9756" s="169"/>
      <c r="N9756" s="148"/>
      <c r="O9756" s="106"/>
      <c r="P9756" s="43"/>
      <c r="Q9756" s="31"/>
      <c r="R9756" s="84"/>
      <c r="S9756" s="31"/>
      <c r="T9756" s="31"/>
      <c r="U9756" s="169"/>
      <c r="V9756" s="150"/>
      <c r="W9756" s="342" t="str" cm="1">
        <f t="array" ref="W9756">IF(SUM(LEN(B9756:V9756))=0,"",IF(OR(OR(ISBLANK(F9756),SUM(LEN(C9756),LEN(D9756))=0),AND(NOT(E9756="Unknown"),ISBLANK(J9756)),AND(NOT(O9756="Unknown"),ISBLANK(R9756))),"Missing Information", INDEX(Table15[Entire Service Line Classification], MATCH(SUMIFS(Table15[Unique ID],Table15[System-Owned Portion],E9756,Table15[If Material Anything Other than "Lead" in Column E,Was Material Ever Previously Lead?],G9756,Table15[Customer-Owned Portion],O9756),Table15[Unique ID],0),0)))</f>
        <v/>
      </c>
      <c r="X9756"/>
    </row>
    <row r="9757" spans="2:24" x14ac:dyDescent="0.35">
      <c r="B9757" s="146"/>
      <c r="C9757" s="31"/>
      <c r="D9757" s="31"/>
      <c r="E9757" s="44"/>
      <c r="F9757" s="43"/>
      <c r="G9757" s="84"/>
      <c r="H9757" s="31"/>
      <c r="I9757" s="31"/>
      <c r="J9757" s="84"/>
      <c r="K9757" s="31"/>
      <c r="L9757" s="31"/>
      <c r="M9757" s="169"/>
      <c r="N9757" s="148"/>
      <c r="O9757" s="106"/>
      <c r="P9757" s="43"/>
      <c r="Q9757" s="31"/>
      <c r="R9757" s="84"/>
      <c r="S9757" s="31"/>
      <c r="T9757" s="31"/>
      <c r="U9757" s="169"/>
      <c r="V9757" s="150"/>
      <c r="W9757" s="342" t="str" cm="1">
        <f t="array" ref="W9757">IF(SUM(LEN(B9757:V9757))=0,"",IF(OR(OR(ISBLANK(F9757),SUM(LEN(C9757),LEN(D9757))=0),AND(NOT(E9757="Unknown"),ISBLANK(J9757)),AND(NOT(O9757="Unknown"),ISBLANK(R9757))),"Missing Information", INDEX(Table15[Entire Service Line Classification], MATCH(SUMIFS(Table15[Unique ID],Table15[System-Owned Portion],E9757,Table15[If Material Anything Other than "Lead" in Column E,Was Material Ever Previously Lead?],G9757,Table15[Customer-Owned Portion],O9757),Table15[Unique ID],0),0)))</f>
        <v/>
      </c>
      <c r="X9757"/>
    </row>
    <row r="9758" spans="2:24" x14ac:dyDescent="0.35">
      <c r="B9758" s="146"/>
      <c r="C9758" s="31"/>
      <c r="D9758" s="31"/>
      <c r="E9758" s="44"/>
      <c r="F9758" s="43"/>
      <c r="G9758" s="84"/>
      <c r="H9758" s="31"/>
      <c r="I9758" s="31"/>
      <c r="J9758" s="84"/>
      <c r="K9758" s="31"/>
      <c r="L9758" s="31"/>
      <c r="M9758" s="169"/>
      <c r="N9758" s="148"/>
      <c r="O9758" s="106"/>
      <c r="P9758" s="43"/>
      <c r="Q9758" s="31"/>
      <c r="R9758" s="84"/>
      <c r="S9758" s="31"/>
      <c r="T9758" s="31"/>
      <c r="U9758" s="169"/>
      <c r="V9758" s="150"/>
      <c r="W9758" s="342" t="str" cm="1">
        <f t="array" ref="W9758">IF(SUM(LEN(B9758:V9758))=0,"",IF(OR(OR(ISBLANK(F9758),SUM(LEN(C9758),LEN(D9758))=0),AND(NOT(E9758="Unknown"),ISBLANK(J9758)),AND(NOT(O9758="Unknown"),ISBLANK(R9758))),"Missing Information", INDEX(Table15[Entire Service Line Classification], MATCH(SUMIFS(Table15[Unique ID],Table15[System-Owned Portion],E9758,Table15[If Material Anything Other than "Lead" in Column E,Was Material Ever Previously Lead?],G9758,Table15[Customer-Owned Portion],O9758),Table15[Unique ID],0),0)))</f>
        <v/>
      </c>
      <c r="X9758"/>
    </row>
    <row r="9759" spans="2:24" x14ac:dyDescent="0.35">
      <c r="B9759" s="146"/>
      <c r="C9759" s="31"/>
      <c r="D9759" s="31"/>
      <c r="E9759" s="44"/>
      <c r="F9759" s="43"/>
      <c r="G9759" s="84"/>
      <c r="H9759" s="31"/>
      <c r="I9759" s="31"/>
      <c r="J9759" s="84"/>
      <c r="K9759" s="31"/>
      <c r="L9759" s="31"/>
      <c r="M9759" s="169"/>
      <c r="N9759" s="148"/>
      <c r="O9759" s="106"/>
      <c r="P9759" s="43"/>
      <c r="Q9759" s="31"/>
      <c r="R9759" s="84"/>
      <c r="S9759" s="31"/>
      <c r="T9759" s="31"/>
      <c r="U9759" s="169"/>
      <c r="V9759" s="150"/>
      <c r="W9759" s="342" t="str" cm="1">
        <f t="array" ref="W9759">IF(SUM(LEN(B9759:V9759))=0,"",IF(OR(OR(ISBLANK(F9759),SUM(LEN(C9759),LEN(D9759))=0),AND(NOT(E9759="Unknown"),ISBLANK(J9759)),AND(NOT(O9759="Unknown"),ISBLANK(R9759))),"Missing Information", INDEX(Table15[Entire Service Line Classification], MATCH(SUMIFS(Table15[Unique ID],Table15[System-Owned Portion],E9759,Table15[If Material Anything Other than "Lead" in Column E,Was Material Ever Previously Lead?],G9759,Table15[Customer-Owned Portion],O9759),Table15[Unique ID],0),0)))</f>
        <v/>
      </c>
      <c r="X9759"/>
    </row>
    <row r="9760" spans="2:24" x14ac:dyDescent="0.35">
      <c r="B9760" s="146"/>
      <c r="C9760" s="31"/>
      <c r="D9760" s="31"/>
      <c r="E9760" s="44"/>
      <c r="F9760" s="43"/>
      <c r="G9760" s="84"/>
      <c r="H9760" s="31"/>
      <c r="I9760" s="31"/>
      <c r="J9760" s="84"/>
      <c r="K9760" s="31"/>
      <c r="L9760" s="31"/>
      <c r="M9760" s="169"/>
      <c r="N9760" s="148"/>
      <c r="O9760" s="106"/>
      <c r="P9760" s="43"/>
      <c r="Q9760" s="31"/>
      <c r="R9760" s="84"/>
      <c r="S9760" s="31"/>
      <c r="T9760" s="31"/>
      <c r="U9760" s="169"/>
      <c r="V9760" s="150"/>
      <c r="W9760" s="342" t="str" cm="1">
        <f t="array" ref="W9760">IF(SUM(LEN(B9760:V9760))=0,"",IF(OR(OR(ISBLANK(F9760),SUM(LEN(C9760),LEN(D9760))=0),AND(NOT(E9760="Unknown"),ISBLANK(J9760)),AND(NOT(O9760="Unknown"),ISBLANK(R9760))),"Missing Information", INDEX(Table15[Entire Service Line Classification], MATCH(SUMIFS(Table15[Unique ID],Table15[System-Owned Portion],E9760,Table15[If Material Anything Other than "Lead" in Column E,Was Material Ever Previously Lead?],G9760,Table15[Customer-Owned Portion],O9760),Table15[Unique ID],0),0)))</f>
        <v/>
      </c>
      <c r="X9760"/>
    </row>
    <row r="9761" spans="2:24" x14ac:dyDescent="0.35">
      <c r="B9761" s="146"/>
      <c r="C9761" s="31"/>
      <c r="D9761" s="31"/>
      <c r="E9761" s="44"/>
      <c r="F9761" s="43"/>
      <c r="G9761" s="84"/>
      <c r="H9761" s="31"/>
      <c r="I9761" s="31"/>
      <c r="J9761" s="84"/>
      <c r="K9761" s="31"/>
      <c r="L9761" s="31"/>
      <c r="M9761" s="169"/>
      <c r="N9761" s="148"/>
      <c r="O9761" s="106"/>
      <c r="P9761" s="43"/>
      <c r="Q9761" s="31"/>
      <c r="R9761" s="84"/>
      <c r="S9761" s="31"/>
      <c r="T9761" s="31"/>
      <c r="U9761" s="169"/>
      <c r="V9761" s="150"/>
      <c r="W9761" s="342" t="str" cm="1">
        <f t="array" ref="W9761">IF(SUM(LEN(B9761:V9761))=0,"",IF(OR(OR(ISBLANK(F9761),SUM(LEN(C9761),LEN(D9761))=0),AND(NOT(E9761="Unknown"),ISBLANK(J9761)),AND(NOT(O9761="Unknown"),ISBLANK(R9761))),"Missing Information", INDEX(Table15[Entire Service Line Classification], MATCH(SUMIFS(Table15[Unique ID],Table15[System-Owned Portion],E9761,Table15[If Material Anything Other than "Lead" in Column E,Was Material Ever Previously Lead?],G9761,Table15[Customer-Owned Portion],O9761),Table15[Unique ID],0),0)))</f>
        <v/>
      </c>
      <c r="X9761"/>
    </row>
    <row r="9762" spans="2:24" x14ac:dyDescent="0.35">
      <c r="B9762" s="146"/>
      <c r="C9762" s="31"/>
      <c r="D9762" s="31"/>
      <c r="E9762" s="44"/>
      <c r="F9762" s="43"/>
      <c r="G9762" s="84"/>
      <c r="H9762" s="31"/>
      <c r="I9762" s="31"/>
      <c r="J9762" s="84"/>
      <c r="K9762" s="31"/>
      <c r="L9762" s="31"/>
      <c r="M9762" s="169"/>
      <c r="N9762" s="148"/>
      <c r="O9762" s="106"/>
      <c r="P9762" s="43"/>
      <c r="Q9762" s="31"/>
      <c r="R9762" s="84"/>
      <c r="S9762" s="31"/>
      <c r="T9762" s="31"/>
      <c r="U9762" s="169"/>
      <c r="V9762" s="150"/>
      <c r="W9762" s="342" t="str" cm="1">
        <f t="array" ref="W9762">IF(SUM(LEN(B9762:V9762))=0,"",IF(OR(OR(ISBLANK(F9762),SUM(LEN(C9762),LEN(D9762))=0),AND(NOT(E9762="Unknown"),ISBLANK(J9762)),AND(NOT(O9762="Unknown"),ISBLANK(R9762))),"Missing Information", INDEX(Table15[Entire Service Line Classification], MATCH(SUMIFS(Table15[Unique ID],Table15[System-Owned Portion],E9762,Table15[If Material Anything Other than "Lead" in Column E,Was Material Ever Previously Lead?],G9762,Table15[Customer-Owned Portion],O9762),Table15[Unique ID],0),0)))</f>
        <v/>
      </c>
      <c r="X9762"/>
    </row>
    <row r="9763" spans="2:24" x14ac:dyDescent="0.35">
      <c r="B9763" s="146"/>
      <c r="C9763" s="31"/>
      <c r="D9763" s="31"/>
      <c r="E9763" s="44"/>
      <c r="F9763" s="43"/>
      <c r="G9763" s="84"/>
      <c r="H9763" s="31"/>
      <c r="I9763" s="31"/>
      <c r="J9763" s="84"/>
      <c r="K9763" s="31"/>
      <c r="L9763" s="31"/>
      <c r="M9763" s="169"/>
      <c r="N9763" s="148"/>
      <c r="O9763" s="106"/>
      <c r="P9763" s="43"/>
      <c r="Q9763" s="31"/>
      <c r="R9763" s="84"/>
      <c r="S9763" s="31"/>
      <c r="T9763" s="31"/>
      <c r="U9763" s="169"/>
      <c r="V9763" s="150"/>
      <c r="W9763" s="342" t="str" cm="1">
        <f t="array" ref="W9763">IF(SUM(LEN(B9763:V9763))=0,"",IF(OR(OR(ISBLANK(F9763),SUM(LEN(C9763),LEN(D9763))=0),AND(NOT(E9763="Unknown"),ISBLANK(J9763)),AND(NOT(O9763="Unknown"),ISBLANK(R9763))),"Missing Information", INDEX(Table15[Entire Service Line Classification], MATCH(SUMIFS(Table15[Unique ID],Table15[System-Owned Portion],E9763,Table15[If Material Anything Other than "Lead" in Column E,Was Material Ever Previously Lead?],G9763,Table15[Customer-Owned Portion],O9763),Table15[Unique ID],0),0)))</f>
        <v/>
      </c>
      <c r="X9763"/>
    </row>
    <row r="9764" spans="2:24" x14ac:dyDescent="0.35">
      <c r="B9764" s="146"/>
      <c r="C9764" s="31"/>
      <c r="D9764" s="31"/>
      <c r="E9764" s="44"/>
      <c r="F9764" s="43"/>
      <c r="G9764" s="84"/>
      <c r="H9764" s="31"/>
      <c r="I9764" s="31"/>
      <c r="J9764" s="84"/>
      <c r="K9764" s="31"/>
      <c r="L9764" s="31"/>
      <c r="M9764" s="169"/>
      <c r="N9764" s="148"/>
      <c r="O9764" s="106"/>
      <c r="P9764" s="43"/>
      <c r="Q9764" s="31"/>
      <c r="R9764" s="84"/>
      <c r="S9764" s="31"/>
      <c r="T9764" s="31"/>
      <c r="U9764" s="169"/>
      <c r="V9764" s="150"/>
      <c r="W9764" s="342" t="str" cm="1">
        <f t="array" ref="W9764">IF(SUM(LEN(B9764:V9764))=0,"",IF(OR(OR(ISBLANK(F9764),SUM(LEN(C9764),LEN(D9764))=0),AND(NOT(E9764="Unknown"),ISBLANK(J9764)),AND(NOT(O9764="Unknown"),ISBLANK(R9764))),"Missing Information", INDEX(Table15[Entire Service Line Classification], MATCH(SUMIFS(Table15[Unique ID],Table15[System-Owned Portion],E9764,Table15[If Material Anything Other than "Lead" in Column E,Was Material Ever Previously Lead?],G9764,Table15[Customer-Owned Portion],O9764),Table15[Unique ID],0),0)))</f>
        <v/>
      </c>
      <c r="X9764"/>
    </row>
    <row r="9765" spans="2:24" x14ac:dyDescent="0.35">
      <c r="B9765" s="146"/>
      <c r="C9765" s="31"/>
      <c r="D9765" s="31"/>
      <c r="E9765" s="44"/>
      <c r="F9765" s="43"/>
      <c r="G9765" s="84"/>
      <c r="H9765" s="31"/>
      <c r="I9765" s="31"/>
      <c r="J9765" s="84"/>
      <c r="K9765" s="31"/>
      <c r="L9765" s="31"/>
      <c r="M9765" s="169"/>
      <c r="N9765" s="148"/>
      <c r="O9765" s="106"/>
      <c r="P9765" s="43"/>
      <c r="Q9765" s="31"/>
      <c r="R9765" s="84"/>
      <c r="S9765" s="31"/>
      <c r="T9765" s="31"/>
      <c r="U9765" s="169"/>
      <c r="V9765" s="150"/>
      <c r="W9765" s="342" t="str" cm="1">
        <f t="array" ref="W9765">IF(SUM(LEN(B9765:V9765))=0,"",IF(OR(OR(ISBLANK(F9765),SUM(LEN(C9765),LEN(D9765))=0),AND(NOT(E9765="Unknown"),ISBLANK(J9765)),AND(NOT(O9765="Unknown"),ISBLANK(R9765))),"Missing Information", INDEX(Table15[Entire Service Line Classification], MATCH(SUMIFS(Table15[Unique ID],Table15[System-Owned Portion],E9765,Table15[If Material Anything Other than "Lead" in Column E,Was Material Ever Previously Lead?],G9765,Table15[Customer-Owned Portion],O9765),Table15[Unique ID],0),0)))</f>
        <v/>
      </c>
      <c r="X9765"/>
    </row>
    <row r="9766" spans="2:24" x14ac:dyDescent="0.35">
      <c r="B9766" s="146"/>
      <c r="C9766" s="31"/>
      <c r="D9766" s="31"/>
      <c r="E9766" s="44"/>
      <c r="F9766" s="43"/>
      <c r="G9766" s="84"/>
      <c r="H9766" s="31"/>
      <c r="I9766" s="31"/>
      <c r="J9766" s="84"/>
      <c r="K9766" s="31"/>
      <c r="L9766" s="31"/>
      <c r="M9766" s="169"/>
      <c r="N9766" s="148"/>
      <c r="O9766" s="106"/>
      <c r="P9766" s="43"/>
      <c r="Q9766" s="31"/>
      <c r="R9766" s="84"/>
      <c r="S9766" s="31"/>
      <c r="T9766" s="31"/>
      <c r="U9766" s="169"/>
      <c r="V9766" s="150"/>
      <c r="W9766" s="342" t="str" cm="1">
        <f t="array" ref="W9766">IF(SUM(LEN(B9766:V9766))=0,"",IF(OR(OR(ISBLANK(F9766),SUM(LEN(C9766),LEN(D9766))=0),AND(NOT(E9766="Unknown"),ISBLANK(J9766)),AND(NOT(O9766="Unknown"),ISBLANK(R9766))),"Missing Information", INDEX(Table15[Entire Service Line Classification], MATCH(SUMIFS(Table15[Unique ID],Table15[System-Owned Portion],E9766,Table15[If Material Anything Other than "Lead" in Column E,Was Material Ever Previously Lead?],G9766,Table15[Customer-Owned Portion],O9766),Table15[Unique ID],0),0)))</f>
        <v/>
      </c>
      <c r="X9766"/>
    </row>
    <row r="9767" spans="2:24" x14ac:dyDescent="0.35">
      <c r="B9767" s="146"/>
      <c r="C9767" s="31"/>
      <c r="D9767" s="31"/>
      <c r="E9767" s="44"/>
      <c r="F9767" s="43"/>
      <c r="G9767" s="84"/>
      <c r="H9767" s="31"/>
      <c r="I9767" s="31"/>
      <c r="J9767" s="84"/>
      <c r="K9767" s="31"/>
      <c r="L9767" s="31"/>
      <c r="M9767" s="169"/>
      <c r="N9767" s="148"/>
      <c r="O9767" s="106"/>
      <c r="P9767" s="43"/>
      <c r="Q9767" s="31"/>
      <c r="R9767" s="84"/>
      <c r="S9767" s="31"/>
      <c r="T9767" s="31"/>
      <c r="U9767" s="169"/>
      <c r="V9767" s="150"/>
      <c r="W9767" s="342" t="str" cm="1">
        <f t="array" ref="W9767">IF(SUM(LEN(B9767:V9767))=0,"",IF(OR(OR(ISBLANK(F9767),SUM(LEN(C9767),LEN(D9767))=0),AND(NOT(E9767="Unknown"),ISBLANK(J9767)),AND(NOT(O9767="Unknown"),ISBLANK(R9767))),"Missing Information", INDEX(Table15[Entire Service Line Classification], MATCH(SUMIFS(Table15[Unique ID],Table15[System-Owned Portion],E9767,Table15[If Material Anything Other than "Lead" in Column E,Was Material Ever Previously Lead?],G9767,Table15[Customer-Owned Portion],O9767),Table15[Unique ID],0),0)))</f>
        <v/>
      </c>
      <c r="X9767"/>
    </row>
    <row r="9768" spans="2:24" x14ac:dyDescent="0.35">
      <c r="B9768" s="146"/>
      <c r="C9768" s="31"/>
      <c r="D9768" s="31"/>
      <c r="E9768" s="44"/>
      <c r="F9768" s="43"/>
      <c r="G9768" s="84"/>
      <c r="H9768" s="31"/>
      <c r="I9768" s="31"/>
      <c r="J9768" s="84"/>
      <c r="K9768" s="31"/>
      <c r="L9768" s="31"/>
      <c r="M9768" s="169"/>
      <c r="N9768" s="148"/>
      <c r="O9768" s="106"/>
      <c r="P9768" s="43"/>
      <c r="Q9768" s="31"/>
      <c r="R9768" s="84"/>
      <c r="S9768" s="31"/>
      <c r="T9768" s="31"/>
      <c r="U9768" s="169"/>
      <c r="V9768" s="150"/>
      <c r="W9768" s="342" t="str" cm="1">
        <f t="array" ref="W9768">IF(SUM(LEN(B9768:V9768))=0,"",IF(OR(OR(ISBLANK(F9768),SUM(LEN(C9768),LEN(D9768))=0),AND(NOT(E9768="Unknown"),ISBLANK(J9768)),AND(NOT(O9768="Unknown"),ISBLANK(R9768))),"Missing Information", INDEX(Table15[Entire Service Line Classification], MATCH(SUMIFS(Table15[Unique ID],Table15[System-Owned Portion],E9768,Table15[If Material Anything Other than "Lead" in Column E,Was Material Ever Previously Lead?],G9768,Table15[Customer-Owned Portion],O9768),Table15[Unique ID],0),0)))</f>
        <v/>
      </c>
      <c r="X9768"/>
    </row>
    <row r="9769" spans="2:24" x14ac:dyDescent="0.35">
      <c r="B9769" s="146"/>
      <c r="C9769" s="31"/>
      <c r="D9769" s="31"/>
      <c r="E9769" s="44"/>
      <c r="F9769" s="43"/>
      <c r="G9769" s="84"/>
      <c r="H9769" s="31"/>
      <c r="I9769" s="31"/>
      <c r="J9769" s="84"/>
      <c r="K9769" s="31"/>
      <c r="L9769" s="31"/>
      <c r="M9769" s="169"/>
      <c r="N9769" s="148"/>
      <c r="O9769" s="106"/>
      <c r="P9769" s="43"/>
      <c r="Q9769" s="31"/>
      <c r="R9769" s="84"/>
      <c r="S9769" s="31"/>
      <c r="T9769" s="31"/>
      <c r="U9769" s="169"/>
      <c r="V9769" s="150"/>
      <c r="W9769" s="342" t="str" cm="1">
        <f t="array" ref="W9769">IF(SUM(LEN(B9769:V9769))=0,"",IF(OR(OR(ISBLANK(F9769),SUM(LEN(C9769),LEN(D9769))=0),AND(NOT(E9769="Unknown"),ISBLANK(J9769)),AND(NOT(O9769="Unknown"),ISBLANK(R9769))),"Missing Information", INDEX(Table15[Entire Service Line Classification], MATCH(SUMIFS(Table15[Unique ID],Table15[System-Owned Portion],E9769,Table15[If Material Anything Other than "Lead" in Column E,Was Material Ever Previously Lead?],G9769,Table15[Customer-Owned Portion],O9769),Table15[Unique ID],0),0)))</f>
        <v/>
      </c>
      <c r="X9769"/>
    </row>
    <row r="9770" spans="2:24" x14ac:dyDescent="0.35">
      <c r="B9770" s="146"/>
      <c r="C9770" s="31"/>
      <c r="D9770" s="31"/>
      <c r="E9770" s="44"/>
      <c r="F9770" s="43"/>
      <c r="G9770" s="84"/>
      <c r="H9770" s="31"/>
      <c r="I9770" s="31"/>
      <c r="J9770" s="84"/>
      <c r="K9770" s="31"/>
      <c r="L9770" s="31"/>
      <c r="M9770" s="169"/>
      <c r="N9770" s="148"/>
      <c r="O9770" s="106"/>
      <c r="P9770" s="43"/>
      <c r="Q9770" s="31"/>
      <c r="R9770" s="84"/>
      <c r="S9770" s="31"/>
      <c r="T9770" s="31"/>
      <c r="U9770" s="169"/>
      <c r="V9770" s="150"/>
      <c r="W9770" s="342" t="str" cm="1">
        <f t="array" ref="W9770">IF(SUM(LEN(B9770:V9770))=0,"",IF(OR(OR(ISBLANK(F9770),SUM(LEN(C9770),LEN(D9770))=0),AND(NOT(E9770="Unknown"),ISBLANK(J9770)),AND(NOT(O9770="Unknown"),ISBLANK(R9770))),"Missing Information", INDEX(Table15[Entire Service Line Classification], MATCH(SUMIFS(Table15[Unique ID],Table15[System-Owned Portion],E9770,Table15[If Material Anything Other than "Lead" in Column E,Was Material Ever Previously Lead?],G9770,Table15[Customer-Owned Portion],O9770),Table15[Unique ID],0),0)))</f>
        <v/>
      </c>
      <c r="X9770"/>
    </row>
    <row r="9771" spans="2:24" x14ac:dyDescent="0.35">
      <c r="B9771" s="146"/>
      <c r="C9771" s="31"/>
      <c r="D9771" s="31"/>
      <c r="E9771" s="44"/>
      <c r="F9771" s="43"/>
      <c r="G9771" s="84"/>
      <c r="H9771" s="31"/>
      <c r="I9771" s="31"/>
      <c r="J9771" s="84"/>
      <c r="K9771" s="31"/>
      <c r="L9771" s="31"/>
      <c r="M9771" s="169"/>
      <c r="N9771" s="148"/>
      <c r="O9771" s="106"/>
      <c r="P9771" s="43"/>
      <c r="Q9771" s="31"/>
      <c r="R9771" s="84"/>
      <c r="S9771" s="31"/>
      <c r="T9771" s="31"/>
      <c r="U9771" s="169"/>
      <c r="V9771" s="150"/>
      <c r="W9771" s="342" t="str" cm="1">
        <f t="array" ref="W9771">IF(SUM(LEN(B9771:V9771))=0,"",IF(OR(OR(ISBLANK(F9771),SUM(LEN(C9771),LEN(D9771))=0),AND(NOT(E9771="Unknown"),ISBLANK(J9771)),AND(NOT(O9771="Unknown"),ISBLANK(R9771))),"Missing Information", INDEX(Table15[Entire Service Line Classification], MATCH(SUMIFS(Table15[Unique ID],Table15[System-Owned Portion],E9771,Table15[If Material Anything Other than "Lead" in Column E,Was Material Ever Previously Lead?],G9771,Table15[Customer-Owned Portion],O9771),Table15[Unique ID],0),0)))</f>
        <v/>
      </c>
      <c r="X9771"/>
    </row>
    <row r="9772" spans="2:24" x14ac:dyDescent="0.35">
      <c r="B9772" s="146"/>
      <c r="C9772" s="31"/>
      <c r="D9772" s="31"/>
      <c r="E9772" s="44"/>
      <c r="F9772" s="43"/>
      <c r="G9772" s="84"/>
      <c r="H9772" s="31"/>
      <c r="I9772" s="31"/>
      <c r="J9772" s="84"/>
      <c r="K9772" s="31"/>
      <c r="L9772" s="31"/>
      <c r="M9772" s="169"/>
      <c r="N9772" s="148"/>
      <c r="O9772" s="106"/>
      <c r="P9772" s="43"/>
      <c r="Q9772" s="31"/>
      <c r="R9772" s="84"/>
      <c r="S9772" s="31"/>
      <c r="T9772" s="31"/>
      <c r="U9772" s="169"/>
      <c r="V9772" s="150"/>
      <c r="W9772" s="342" t="str" cm="1">
        <f t="array" ref="W9772">IF(SUM(LEN(B9772:V9772))=0,"",IF(OR(OR(ISBLANK(F9772),SUM(LEN(C9772),LEN(D9772))=0),AND(NOT(E9772="Unknown"),ISBLANK(J9772)),AND(NOT(O9772="Unknown"),ISBLANK(R9772))),"Missing Information", INDEX(Table15[Entire Service Line Classification], MATCH(SUMIFS(Table15[Unique ID],Table15[System-Owned Portion],E9772,Table15[If Material Anything Other than "Lead" in Column E,Was Material Ever Previously Lead?],G9772,Table15[Customer-Owned Portion],O9772),Table15[Unique ID],0),0)))</f>
        <v/>
      </c>
      <c r="X9772"/>
    </row>
    <row r="9773" spans="2:24" x14ac:dyDescent="0.35">
      <c r="B9773" s="146"/>
      <c r="C9773" s="31"/>
      <c r="D9773" s="31"/>
      <c r="E9773" s="44"/>
      <c r="F9773" s="43"/>
      <c r="G9773" s="84"/>
      <c r="H9773" s="31"/>
      <c r="I9773" s="31"/>
      <c r="J9773" s="84"/>
      <c r="K9773" s="31"/>
      <c r="L9773" s="31"/>
      <c r="M9773" s="169"/>
      <c r="N9773" s="148"/>
      <c r="O9773" s="106"/>
      <c r="P9773" s="43"/>
      <c r="Q9773" s="31"/>
      <c r="R9773" s="84"/>
      <c r="S9773" s="31"/>
      <c r="T9773" s="31"/>
      <c r="U9773" s="169"/>
      <c r="V9773" s="150"/>
      <c r="W9773" s="342" t="str" cm="1">
        <f t="array" ref="W9773">IF(SUM(LEN(B9773:V9773))=0,"",IF(OR(OR(ISBLANK(F9773),SUM(LEN(C9773),LEN(D9773))=0),AND(NOT(E9773="Unknown"),ISBLANK(J9773)),AND(NOT(O9773="Unknown"),ISBLANK(R9773))),"Missing Information", INDEX(Table15[Entire Service Line Classification], MATCH(SUMIFS(Table15[Unique ID],Table15[System-Owned Portion],E9773,Table15[If Material Anything Other than "Lead" in Column E,Was Material Ever Previously Lead?],G9773,Table15[Customer-Owned Portion],O9773),Table15[Unique ID],0),0)))</f>
        <v/>
      </c>
      <c r="X9773"/>
    </row>
    <row r="9774" spans="2:24" x14ac:dyDescent="0.35">
      <c r="B9774" s="146"/>
      <c r="C9774" s="31"/>
      <c r="D9774" s="31"/>
      <c r="E9774" s="44"/>
      <c r="F9774" s="43"/>
      <c r="G9774" s="84"/>
      <c r="H9774" s="31"/>
      <c r="I9774" s="31"/>
      <c r="J9774" s="84"/>
      <c r="K9774" s="31"/>
      <c r="L9774" s="31"/>
      <c r="M9774" s="169"/>
      <c r="N9774" s="148"/>
      <c r="O9774" s="106"/>
      <c r="P9774" s="43"/>
      <c r="Q9774" s="31"/>
      <c r="R9774" s="84"/>
      <c r="S9774" s="31"/>
      <c r="T9774" s="31"/>
      <c r="U9774" s="169"/>
      <c r="V9774" s="150"/>
      <c r="W9774" s="342" t="str" cm="1">
        <f t="array" ref="W9774">IF(SUM(LEN(B9774:V9774))=0,"",IF(OR(OR(ISBLANK(F9774),SUM(LEN(C9774),LEN(D9774))=0),AND(NOT(E9774="Unknown"),ISBLANK(J9774)),AND(NOT(O9774="Unknown"),ISBLANK(R9774))),"Missing Information", INDEX(Table15[Entire Service Line Classification], MATCH(SUMIFS(Table15[Unique ID],Table15[System-Owned Portion],E9774,Table15[If Material Anything Other than "Lead" in Column E,Was Material Ever Previously Lead?],G9774,Table15[Customer-Owned Portion],O9774),Table15[Unique ID],0),0)))</f>
        <v/>
      </c>
      <c r="X9774"/>
    </row>
    <row r="9775" spans="2:24" x14ac:dyDescent="0.35">
      <c r="B9775" s="146"/>
      <c r="C9775" s="31"/>
      <c r="D9775" s="31"/>
      <c r="E9775" s="44"/>
      <c r="F9775" s="43"/>
      <c r="G9775" s="84"/>
      <c r="H9775" s="31"/>
      <c r="I9775" s="31"/>
      <c r="J9775" s="84"/>
      <c r="K9775" s="31"/>
      <c r="L9775" s="31"/>
      <c r="M9775" s="169"/>
      <c r="N9775" s="148"/>
      <c r="O9775" s="106"/>
      <c r="P9775" s="43"/>
      <c r="Q9775" s="31"/>
      <c r="R9775" s="84"/>
      <c r="S9775" s="31"/>
      <c r="T9775" s="31"/>
      <c r="U9775" s="169"/>
      <c r="V9775" s="150"/>
      <c r="W9775" s="342" t="str" cm="1">
        <f t="array" ref="W9775">IF(SUM(LEN(B9775:V9775))=0,"",IF(OR(OR(ISBLANK(F9775),SUM(LEN(C9775),LEN(D9775))=0),AND(NOT(E9775="Unknown"),ISBLANK(J9775)),AND(NOT(O9775="Unknown"),ISBLANK(R9775))),"Missing Information", INDEX(Table15[Entire Service Line Classification], MATCH(SUMIFS(Table15[Unique ID],Table15[System-Owned Portion],E9775,Table15[If Material Anything Other than "Lead" in Column E,Was Material Ever Previously Lead?],G9775,Table15[Customer-Owned Portion],O9775),Table15[Unique ID],0),0)))</f>
        <v/>
      </c>
      <c r="X9775"/>
    </row>
    <row r="9776" spans="2:24" x14ac:dyDescent="0.35">
      <c r="B9776" s="146"/>
      <c r="C9776" s="31"/>
      <c r="D9776" s="31"/>
      <c r="E9776" s="44"/>
      <c r="F9776" s="43"/>
      <c r="G9776" s="84"/>
      <c r="H9776" s="31"/>
      <c r="I9776" s="31"/>
      <c r="J9776" s="84"/>
      <c r="K9776" s="31"/>
      <c r="L9776" s="31"/>
      <c r="M9776" s="169"/>
      <c r="N9776" s="148"/>
      <c r="O9776" s="106"/>
      <c r="P9776" s="43"/>
      <c r="Q9776" s="31"/>
      <c r="R9776" s="84"/>
      <c r="S9776" s="31"/>
      <c r="T9776" s="31"/>
      <c r="U9776" s="169"/>
      <c r="V9776" s="150"/>
      <c r="W9776" s="342" t="str" cm="1">
        <f t="array" ref="W9776">IF(SUM(LEN(B9776:V9776))=0,"",IF(OR(OR(ISBLANK(F9776),SUM(LEN(C9776),LEN(D9776))=0),AND(NOT(E9776="Unknown"),ISBLANK(J9776)),AND(NOT(O9776="Unknown"),ISBLANK(R9776))),"Missing Information", INDEX(Table15[Entire Service Line Classification], MATCH(SUMIFS(Table15[Unique ID],Table15[System-Owned Portion],E9776,Table15[If Material Anything Other than "Lead" in Column E,Was Material Ever Previously Lead?],G9776,Table15[Customer-Owned Portion],O9776),Table15[Unique ID],0),0)))</f>
        <v/>
      </c>
      <c r="X9776"/>
    </row>
    <row r="9777" spans="2:24" x14ac:dyDescent="0.35">
      <c r="B9777" s="146"/>
      <c r="C9777" s="31"/>
      <c r="D9777" s="31"/>
      <c r="E9777" s="44"/>
      <c r="F9777" s="43"/>
      <c r="G9777" s="84"/>
      <c r="H9777" s="31"/>
      <c r="I9777" s="31"/>
      <c r="J9777" s="84"/>
      <c r="K9777" s="31"/>
      <c r="L9777" s="31"/>
      <c r="M9777" s="169"/>
      <c r="N9777" s="148"/>
      <c r="O9777" s="106"/>
      <c r="P9777" s="43"/>
      <c r="Q9777" s="31"/>
      <c r="R9777" s="84"/>
      <c r="S9777" s="31"/>
      <c r="T9777" s="31"/>
      <c r="U9777" s="169"/>
      <c r="V9777" s="150"/>
      <c r="W9777" s="342" t="str" cm="1">
        <f t="array" ref="W9777">IF(SUM(LEN(B9777:V9777))=0,"",IF(OR(OR(ISBLANK(F9777),SUM(LEN(C9777),LEN(D9777))=0),AND(NOT(E9777="Unknown"),ISBLANK(J9777)),AND(NOT(O9777="Unknown"),ISBLANK(R9777))),"Missing Information", INDEX(Table15[Entire Service Line Classification], MATCH(SUMIFS(Table15[Unique ID],Table15[System-Owned Portion],E9777,Table15[If Material Anything Other than "Lead" in Column E,Was Material Ever Previously Lead?],G9777,Table15[Customer-Owned Portion],O9777),Table15[Unique ID],0),0)))</f>
        <v/>
      </c>
      <c r="X9777"/>
    </row>
    <row r="9778" spans="2:24" x14ac:dyDescent="0.35">
      <c r="B9778" s="146"/>
      <c r="C9778" s="31"/>
      <c r="D9778" s="31"/>
      <c r="E9778" s="44"/>
      <c r="F9778" s="43"/>
      <c r="G9778" s="84"/>
      <c r="H9778" s="31"/>
      <c r="I9778" s="31"/>
      <c r="J9778" s="84"/>
      <c r="K9778" s="31"/>
      <c r="L9778" s="31"/>
      <c r="M9778" s="169"/>
      <c r="N9778" s="148"/>
      <c r="O9778" s="106"/>
      <c r="P9778" s="43"/>
      <c r="Q9778" s="31"/>
      <c r="R9778" s="84"/>
      <c r="S9778" s="31"/>
      <c r="T9778" s="31"/>
      <c r="U9778" s="169"/>
      <c r="V9778" s="150"/>
      <c r="W9778" s="342" t="str" cm="1">
        <f t="array" ref="W9778">IF(SUM(LEN(B9778:V9778))=0,"",IF(OR(OR(ISBLANK(F9778),SUM(LEN(C9778),LEN(D9778))=0),AND(NOT(E9778="Unknown"),ISBLANK(J9778)),AND(NOT(O9778="Unknown"),ISBLANK(R9778))),"Missing Information", INDEX(Table15[Entire Service Line Classification], MATCH(SUMIFS(Table15[Unique ID],Table15[System-Owned Portion],E9778,Table15[If Material Anything Other than "Lead" in Column E,Was Material Ever Previously Lead?],G9778,Table15[Customer-Owned Portion],O9778),Table15[Unique ID],0),0)))</f>
        <v/>
      </c>
      <c r="X9778"/>
    </row>
    <row r="9779" spans="2:24" x14ac:dyDescent="0.35">
      <c r="B9779" s="146"/>
      <c r="C9779" s="31"/>
      <c r="D9779" s="31"/>
      <c r="E9779" s="44"/>
      <c r="F9779" s="43"/>
      <c r="G9779" s="84"/>
      <c r="H9779" s="31"/>
      <c r="I9779" s="31"/>
      <c r="J9779" s="84"/>
      <c r="K9779" s="31"/>
      <c r="L9779" s="31"/>
      <c r="M9779" s="169"/>
      <c r="N9779" s="148"/>
      <c r="O9779" s="106"/>
      <c r="P9779" s="43"/>
      <c r="Q9779" s="31"/>
      <c r="R9779" s="84"/>
      <c r="S9779" s="31"/>
      <c r="T9779" s="31"/>
      <c r="U9779" s="169"/>
      <c r="V9779" s="150"/>
      <c r="W9779" s="342" t="str" cm="1">
        <f t="array" ref="W9779">IF(SUM(LEN(B9779:V9779))=0,"",IF(OR(OR(ISBLANK(F9779),SUM(LEN(C9779),LEN(D9779))=0),AND(NOT(E9779="Unknown"),ISBLANK(J9779)),AND(NOT(O9779="Unknown"),ISBLANK(R9779))),"Missing Information", INDEX(Table15[Entire Service Line Classification], MATCH(SUMIFS(Table15[Unique ID],Table15[System-Owned Portion],E9779,Table15[If Material Anything Other than "Lead" in Column E,Was Material Ever Previously Lead?],G9779,Table15[Customer-Owned Portion],O9779),Table15[Unique ID],0),0)))</f>
        <v/>
      </c>
      <c r="X9779"/>
    </row>
    <row r="9780" spans="2:24" x14ac:dyDescent="0.35">
      <c r="B9780" s="146"/>
      <c r="C9780" s="31"/>
      <c r="D9780" s="31"/>
      <c r="E9780" s="44"/>
      <c r="F9780" s="43"/>
      <c r="G9780" s="84"/>
      <c r="H9780" s="31"/>
      <c r="I9780" s="31"/>
      <c r="J9780" s="84"/>
      <c r="K9780" s="31"/>
      <c r="L9780" s="31"/>
      <c r="M9780" s="169"/>
      <c r="N9780" s="148"/>
      <c r="O9780" s="106"/>
      <c r="P9780" s="43"/>
      <c r="Q9780" s="31"/>
      <c r="R9780" s="84"/>
      <c r="S9780" s="31"/>
      <c r="T9780" s="31"/>
      <c r="U9780" s="169"/>
      <c r="V9780" s="150"/>
      <c r="W9780" s="342" t="str" cm="1">
        <f t="array" ref="W9780">IF(SUM(LEN(B9780:V9780))=0,"",IF(OR(OR(ISBLANK(F9780),SUM(LEN(C9780),LEN(D9780))=0),AND(NOT(E9780="Unknown"),ISBLANK(J9780)),AND(NOT(O9780="Unknown"),ISBLANK(R9780))),"Missing Information", INDEX(Table15[Entire Service Line Classification], MATCH(SUMIFS(Table15[Unique ID],Table15[System-Owned Portion],E9780,Table15[If Material Anything Other than "Lead" in Column E,Was Material Ever Previously Lead?],G9780,Table15[Customer-Owned Portion],O9780),Table15[Unique ID],0),0)))</f>
        <v/>
      </c>
      <c r="X9780"/>
    </row>
    <row r="9781" spans="2:24" x14ac:dyDescent="0.35">
      <c r="B9781" s="146"/>
      <c r="C9781" s="31"/>
      <c r="D9781" s="31"/>
      <c r="E9781" s="44"/>
      <c r="F9781" s="43"/>
      <c r="G9781" s="84"/>
      <c r="H9781" s="31"/>
      <c r="I9781" s="31"/>
      <c r="J9781" s="84"/>
      <c r="K9781" s="31"/>
      <c r="L9781" s="31"/>
      <c r="M9781" s="169"/>
      <c r="N9781" s="148"/>
      <c r="O9781" s="106"/>
      <c r="P9781" s="43"/>
      <c r="Q9781" s="31"/>
      <c r="R9781" s="84"/>
      <c r="S9781" s="31"/>
      <c r="T9781" s="31"/>
      <c r="U9781" s="169"/>
      <c r="V9781" s="150"/>
      <c r="W9781" s="342" t="str" cm="1">
        <f t="array" ref="W9781">IF(SUM(LEN(B9781:V9781))=0,"",IF(OR(OR(ISBLANK(F9781),SUM(LEN(C9781),LEN(D9781))=0),AND(NOT(E9781="Unknown"),ISBLANK(J9781)),AND(NOT(O9781="Unknown"),ISBLANK(R9781))),"Missing Information", INDEX(Table15[Entire Service Line Classification], MATCH(SUMIFS(Table15[Unique ID],Table15[System-Owned Portion],E9781,Table15[If Material Anything Other than "Lead" in Column E,Was Material Ever Previously Lead?],G9781,Table15[Customer-Owned Portion],O9781),Table15[Unique ID],0),0)))</f>
        <v/>
      </c>
      <c r="X9781"/>
    </row>
    <row r="9782" spans="2:24" x14ac:dyDescent="0.35">
      <c r="B9782" s="146"/>
      <c r="C9782" s="31"/>
      <c r="D9782" s="31"/>
      <c r="E9782" s="44"/>
      <c r="F9782" s="43"/>
      <c r="G9782" s="84"/>
      <c r="H9782" s="31"/>
      <c r="I9782" s="31"/>
      <c r="J9782" s="84"/>
      <c r="K9782" s="31"/>
      <c r="L9782" s="31"/>
      <c r="M9782" s="169"/>
      <c r="N9782" s="148"/>
      <c r="O9782" s="106"/>
      <c r="P9782" s="43"/>
      <c r="Q9782" s="31"/>
      <c r="R9782" s="84"/>
      <c r="S9782" s="31"/>
      <c r="T9782" s="31"/>
      <c r="U9782" s="169"/>
      <c r="V9782" s="150"/>
      <c r="W9782" s="342" t="str" cm="1">
        <f t="array" ref="W9782">IF(SUM(LEN(B9782:V9782))=0,"",IF(OR(OR(ISBLANK(F9782),SUM(LEN(C9782),LEN(D9782))=0),AND(NOT(E9782="Unknown"),ISBLANK(J9782)),AND(NOT(O9782="Unknown"),ISBLANK(R9782))),"Missing Information", INDEX(Table15[Entire Service Line Classification], MATCH(SUMIFS(Table15[Unique ID],Table15[System-Owned Portion],E9782,Table15[If Material Anything Other than "Lead" in Column E,Was Material Ever Previously Lead?],G9782,Table15[Customer-Owned Portion],O9782),Table15[Unique ID],0),0)))</f>
        <v/>
      </c>
      <c r="X9782"/>
    </row>
    <row r="9783" spans="2:24" x14ac:dyDescent="0.35">
      <c r="B9783" s="146"/>
      <c r="C9783" s="31"/>
      <c r="D9783" s="31"/>
      <c r="E9783" s="44"/>
      <c r="F9783" s="43"/>
      <c r="G9783" s="84"/>
      <c r="H9783" s="31"/>
      <c r="I9783" s="31"/>
      <c r="J9783" s="84"/>
      <c r="K9783" s="31"/>
      <c r="L9783" s="31"/>
      <c r="M9783" s="169"/>
      <c r="N9783" s="148"/>
      <c r="O9783" s="106"/>
      <c r="P9783" s="43"/>
      <c r="Q9783" s="31"/>
      <c r="R9783" s="84"/>
      <c r="S9783" s="31"/>
      <c r="T9783" s="31"/>
      <c r="U9783" s="169"/>
      <c r="V9783" s="150"/>
      <c r="W9783" s="342" t="str" cm="1">
        <f t="array" ref="W9783">IF(SUM(LEN(B9783:V9783))=0,"",IF(OR(OR(ISBLANK(F9783),SUM(LEN(C9783),LEN(D9783))=0),AND(NOT(E9783="Unknown"),ISBLANK(J9783)),AND(NOT(O9783="Unknown"),ISBLANK(R9783))),"Missing Information", INDEX(Table15[Entire Service Line Classification], MATCH(SUMIFS(Table15[Unique ID],Table15[System-Owned Portion],E9783,Table15[If Material Anything Other than "Lead" in Column E,Was Material Ever Previously Lead?],G9783,Table15[Customer-Owned Portion],O9783),Table15[Unique ID],0),0)))</f>
        <v/>
      </c>
      <c r="X9783"/>
    </row>
    <row r="9784" spans="2:24" x14ac:dyDescent="0.35">
      <c r="B9784" s="146"/>
      <c r="C9784" s="31"/>
      <c r="D9784" s="31"/>
      <c r="E9784" s="44"/>
      <c r="F9784" s="43"/>
      <c r="G9784" s="84"/>
      <c r="H9784" s="31"/>
      <c r="I9784" s="31"/>
      <c r="J9784" s="84"/>
      <c r="K9784" s="31"/>
      <c r="L9784" s="31"/>
      <c r="M9784" s="169"/>
      <c r="N9784" s="148"/>
      <c r="O9784" s="106"/>
      <c r="P9784" s="43"/>
      <c r="Q9784" s="31"/>
      <c r="R9784" s="84"/>
      <c r="S9784" s="31"/>
      <c r="T9784" s="31"/>
      <c r="U9784" s="169"/>
      <c r="V9784" s="150"/>
      <c r="W9784" s="342" t="str" cm="1">
        <f t="array" ref="W9784">IF(SUM(LEN(B9784:V9784))=0,"",IF(OR(OR(ISBLANK(F9784),SUM(LEN(C9784),LEN(D9784))=0),AND(NOT(E9784="Unknown"),ISBLANK(J9784)),AND(NOT(O9784="Unknown"),ISBLANK(R9784))),"Missing Information", INDEX(Table15[Entire Service Line Classification], MATCH(SUMIFS(Table15[Unique ID],Table15[System-Owned Portion],E9784,Table15[If Material Anything Other than "Lead" in Column E,Was Material Ever Previously Lead?],G9784,Table15[Customer-Owned Portion],O9784),Table15[Unique ID],0),0)))</f>
        <v/>
      </c>
      <c r="X9784"/>
    </row>
    <row r="9785" spans="2:24" x14ac:dyDescent="0.35">
      <c r="B9785" s="146"/>
      <c r="C9785" s="31"/>
      <c r="D9785" s="31"/>
      <c r="E9785" s="44"/>
      <c r="F9785" s="43"/>
      <c r="G9785" s="84"/>
      <c r="H9785" s="31"/>
      <c r="I9785" s="31"/>
      <c r="J9785" s="84"/>
      <c r="K9785" s="31"/>
      <c r="L9785" s="31"/>
      <c r="M9785" s="169"/>
      <c r="N9785" s="148"/>
      <c r="O9785" s="106"/>
      <c r="P9785" s="43"/>
      <c r="Q9785" s="31"/>
      <c r="R9785" s="84"/>
      <c r="S9785" s="31"/>
      <c r="T9785" s="31"/>
      <c r="U9785" s="169"/>
      <c r="V9785" s="150"/>
      <c r="W9785" s="342" t="str" cm="1">
        <f t="array" ref="W9785">IF(SUM(LEN(B9785:V9785))=0,"",IF(OR(OR(ISBLANK(F9785),SUM(LEN(C9785),LEN(D9785))=0),AND(NOT(E9785="Unknown"),ISBLANK(J9785)),AND(NOT(O9785="Unknown"),ISBLANK(R9785))),"Missing Information", INDEX(Table15[Entire Service Line Classification], MATCH(SUMIFS(Table15[Unique ID],Table15[System-Owned Portion],E9785,Table15[If Material Anything Other than "Lead" in Column E,Was Material Ever Previously Lead?],G9785,Table15[Customer-Owned Portion],O9785),Table15[Unique ID],0),0)))</f>
        <v/>
      </c>
      <c r="X9785"/>
    </row>
    <row r="9786" spans="2:24" x14ac:dyDescent="0.35">
      <c r="B9786" s="146"/>
      <c r="C9786" s="31"/>
      <c r="D9786" s="31"/>
      <c r="E9786" s="44"/>
      <c r="F9786" s="43"/>
      <c r="G9786" s="84"/>
      <c r="H9786" s="31"/>
      <c r="I9786" s="31"/>
      <c r="J9786" s="84"/>
      <c r="K9786" s="31"/>
      <c r="L9786" s="31"/>
      <c r="M9786" s="169"/>
      <c r="N9786" s="148"/>
      <c r="O9786" s="106"/>
      <c r="P9786" s="43"/>
      <c r="Q9786" s="31"/>
      <c r="R9786" s="84"/>
      <c r="S9786" s="31"/>
      <c r="T9786" s="31"/>
      <c r="U9786" s="169"/>
      <c r="V9786" s="150"/>
      <c r="W9786" s="342" t="str" cm="1">
        <f t="array" ref="W9786">IF(SUM(LEN(B9786:V9786))=0,"",IF(OR(OR(ISBLANK(F9786),SUM(LEN(C9786),LEN(D9786))=0),AND(NOT(E9786="Unknown"),ISBLANK(J9786)),AND(NOT(O9786="Unknown"),ISBLANK(R9786))),"Missing Information", INDEX(Table15[Entire Service Line Classification], MATCH(SUMIFS(Table15[Unique ID],Table15[System-Owned Portion],E9786,Table15[If Material Anything Other than "Lead" in Column E,Was Material Ever Previously Lead?],G9786,Table15[Customer-Owned Portion],O9786),Table15[Unique ID],0),0)))</f>
        <v/>
      </c>
      <c r="X9786"/>
    </row>
    <row r="9787" spans="2:24" x14ac:dyDescent="0.35">
      <c r="B9787" s="146"/>
      <c r="C9787" s="31"/>
      <c r="D9787" s="31"/>
      <c r="E9787" s="44"/>
      <c r="F9787" s="43"/>
      <c r="G9787" s="84"/>
      <c r="H9787" s="31"/>
      <c r="I9787" s="31"/>
      <c r="J9787" s="84"/>
      <c r="K9787" s="31"/>
      <c r="L9787" s="31"/>
      <c r="M9787" s="169"/>
      <c r="N9787" s="148"/>
      <c r="O9787" s="106"/>
      <c r="P9787" s="43"/>
      <c r="Q9787" s="31"/>
      <c r="R9787" s="84"/>
      <c r="S9787" s="31"/>
      <c r="T9787" s="31"/>
      <c r="U9787" s="169"/>
      <c r="V9787" s="150"/>
      <c r="W9787" s="342" t="str" cm="1">
        <f t="array" ref="W9787">IF(SUM(LEN(B9787:V9787))=0,"",IF(OR(OR(ISBLANK(F9787),SUM(LEN(C9787),LEN(D9787))=0),AND(NOT(E9787="Unknown"),ISBLANK(J9787)),AND(NOT(O9787="Unknown"),ISBLANK(R9787))),"Missing Information", INDEX(Table15[Entire Service Line Classification], MATCH(SUMIFS(Table15[Unique ID],Table15[System-Owned Portion],E9787,Table15[If Material Anything Other than "Lead" in Column E,Was Material Ever Previously Lead?],G9787,Table15[Customer-Owned Portion],O9787),Table15[Unique ID],0),0)))</f>
        <v/>
      </c>
      <c r="X9787"/>
    </row>
    <row r="9788" spans="2:24" x14ac:dyDescent="0.35">
      <c r="B9788" s="146"/>
      <c r="C9788" s="31"/>
      <c r="D9788" s="31"/>
      <c r="E9788" s="44"/>
      <c r="F9788" s="43"/>
      <c r="G9788" s="84"/>
      <c r="H9788" s="31"/>
      <c r="I9788" s="31"/>
      <c r="J9788" s="84"/>
      <c r="K9788" s="31"/>
      <c r="L9788" s="31"/>
      <c r="M9788" s="169"/>
      <c r="N9788" s="148"/>
      <c r="O9788" s="106"/>
      <c r="P9788" s="43"/>
      <c r="Q9788" s="31"/>
      <c r="R9788" s="84"/>
      <c r="S9788" s="31"/>
      <c r="T9788" s="31"/>
      <c r="U9788" s="169"/>
      <c r="V9788" s="150"/>
      <c r="W9788" s="342" t="str" cm="1">
        <f t="array" ref="W9788">IF(SUM(LEN(B9788:V9788))=0,"",IF(OR(OR(ISBLANK(F9788),SUM(LEN(C9788),LEN(D9788))=0),AND(NOT(E9788="Unknown"),ISBLANK(J9788)),AND(NOT(O9788="Unknown"),ISBLANK(R9788))),"Missing Information", INDEX(Table15[Entire Service Line Classification], MATCH(SUMIFS(Table15[Unique ID],Table15[System-Owned Portion],E9788,Table15[If Material Anything Other than "Lead" in Column E,Was Material Ever Previously Lead?],G9788,Table15[Customer-Owned Portion],O9788),Table15[Unique ID],0),0)))</f>
        <v/>
      </c>
      <c r="X9788"/>
    </row>
    <row r="9789" spans="2:24" x14ac:dyDescent="0.35">
      <c r="B9789" s="146"/>
      <c r="C9789" s="31"/>
      <c r="D9789" s="31"/>
      <c r="E9789" s="44"/>
      <c r="F9789" s="43"/>
      <c r="G9789" s="84"/>
      <c r="H9789" s="31"/>
      <c r="I9789" s="31"/>
      <c r="J9789" s="84"/>
      <c r="K9789" s="31"/>
      <c r="L9789" s="31"/>
      <c r="M9789" s="169"/>
      <c r="N9789" s="148"/>
      <c r="O9789" s="106"/>
      <c r="P9789" s="43"/>
      <c r="Q9789" s="31"/>
      <c r="R9789" s="84"/>
      <c r="S9789" s="31"/>
      <c r="T9789" s="31"/>
      <c r="U9789" s="169"/>
      <c r="V9789" s="150"/>
      <c r="W9789" s="342" t="str" cm="1">
        <f t="array" ref="W9789">IF(SUM(LEN(B9789:V9789))=0,"",IF(OR(OR(ISBLANK(F9789),SUM(LEN(C9789),LEN(D9789))=0),AND(NOT(E9789="Unknown"),ISBLANK(J9789)),AND(NOT(O9789="Unknown"),ISBLANK(R9789))),"Missing Information", INDEX(Table15[Entire Service Line Classification], MATCH(SUMIFS(Table15[Unique ID],Table15[System-Owned Portion],E9789,Table15[If Material Anything Other than "Lead" in Column E,Was Material Ever Previously Lead?],G9789,Table15[Customer-Owned Portion],O9789),Table15[Unique ID],0),0)))</f>
        <v/>
      </c>
      <c r="X9789"/>
    </row>
    <row r="9790" spans="2:24" x14ac:dyDescent="0.35">
      <c r="B9790" s="146"/>
      <c r="C9790" s="31"/>
      <c r="D9790" s="31"/>
      <c r="E9790" s="44"/>
      <c r="F9790" s="43"/>
      <c r="G9790" s="84"/>
      <c r="H9790" s="31"/>
      <c r="I9790" s="31"/>
      <c r="J9790" s="84"/>
      <c r="K9790" s="31"/>
      <c r="L9790" s="31"/>
      <c r="M9790" s="169"/>
      <c r="N9790" s="148"/>
      <c r="O9790" s="106"/>
      <c r="P9790" s="43"/>
      <c r="Q9790" s="31"/>
      <c r="R9790" s="84"/>
      <c r="S9790" s="31"/>
      <c r="T9790" s="31"/>
      <c r="U9790" s="169"/>
      <c r="V9790" s="150"/>
      <c r="W9790" s="342" t="str" cm="1">
        <f t="array" ref="W9790">IF(SUM(LEN(B9790:V9790))=0,"",IF(OR(OR(ISBLANK(F9790),SUM(LEN(C9790),LEN(D9790))=0),AND(NOT(E9790="Unknown"),ISBLANK(J9790)),AND(NOT(O9790="Unknown"),ISBLANK(R9790))),"Missing Information", INDEX(Table15[Entire Service Line Classification], MATCH(SUMIFS(Table15[Unique ID],Table15[System-Owned Portion],E9790,Table15[If Material Anything Other than "Lead" in Column E,Was Material Ever Previously Lead?],G9790,Table15[Customer-Owned Portion],O9790),Table15[Unique ID],0),0)))</f>
        <v/>
      </c>
      <c r="X9790"/>
    </row>
    <row r="9791" spans="2:24" x14ac:dyDescent="0.35">
      <c r="B9791" s="146"/>
      <c r="C9791" s="31"/>
      <c r="D9791" s="31"/>
      <c r="E9791" s="44"/>
      <c r="F9791" s="43"/>
      <c r="G9791" s="84"/>
      <c r="H9791" s="31"/>
      <c r="I9791" s="31"/>
      <c r="J9791" s="84"/>
      <c r="K9791" s="31"/>
      <c r="L9791" s="31"/>
      <c r="M9791" s="169"/>
      <c r="N9791" s="148"/>
      <c r="O9791" s="106"/>
      <c r="P9791" s="43"/>
      <c r="Q9791" s="31"/>
      <c r="R9791" s="84"/>
      <c r="S9791" s="31"/>
      <c r="T9791" s="31"/>
      <c r="U9791" s="169"/>
      <c r="V9791" s="150"/>
      <c r="W9791" s="342" t="str" cm="1">
        <f t="array" ref="W9791">IF(SUM(LEN(B9791:V9791))=0,"",IF(OR(OR(ISBLANK(F9791),SUM(LEN(C9791),LEN(D9791))=0),AND(NOT(E9791="Unknown"),ISBLANK(J9791)),AND(NOT(O9791="Unknown"),ISBLANK(R9791))),"Missing Information", INDEX(Table15[Entire Service Line Classification], MATCH(SUMIFS(Table15[Unique ID],Table15[System-Owned Portion],E9791,Table15[If Material Anything Other than "Lead" in Column E,Was Material Ever Previously Lead?],G9791,Table15[Customer-Owned Portion],O9791),Table15[Unique ID],0),0)))</f>
        <v/>
      </c>
      <c r="X9791"/>
    </row>
    <row r="9792" spans="2:24" x14ac:dyDescent="0.35">
      <c r="B9792" s="146"/>
      <c r="C9792" s="31"/>
      <c r="D9792" s="31"/>
      <c r="E9792" s="44"/>
      <c r="F9792" s="43"/>
      <c r="G9792" s="84"/>
      <c r="H9792" s="31"/>
      <c r="I9792" s="31"/>
      <c r="J9792" s="84"/>
      <c r="K9792" s="31"/>
      <c r="L9792" s="31"/>
      <c r="M9792" s="169"/>
      <c r="N9792" s="148"/>
      <c r="O9792" s="106"/>
      <c r="P9792" s="43"/>
      <c r="Q9792" s="31"/>
      <c r="R9792" s="84"/>
      <c r="S9792" s="31"/>
      <c r="T9792" s="31"/>
      <c r="U9792" s="169"/>
      <c r="V9792" s="150"/>
      <c r="W9792" s="342" t="str" cm="1">
        <f t="array" ref="W9792">IF(SUM(LEN(B9792:V9792))=0,"",IF(OR(OR(ISBLANK(F9792),SUM(LEN(C9792),LEN(D9792))=0),AND(NOT(E9792="Unknown"),ISBLANK(J9792)),AND(NOT(O9792="Unknown"),ISBLANK(R9792))),"Missing Information", INDEX(Table15[Entire Service Line Classification], MATCH(SUMIFS(Table15[Unique ID],Table15[System-Owned Portion],E9792,Table15[If Material Anything Other than "Lead" in Column E,Was Material Ever Previously Lead?],G9792,Table15[Customer-Owned Portion],O9792),Table15[Unique ID],0),0)))</f>
        <v/>
      </c>
      <c r="X9792"/>
    </row>
    <row r="9793" spans="2:24" x14ac:dyDescent="0.35">
      <c r="B9793" s="146"/>
      <c r="C9793" s="31"/>
      <c r="D9793" s="31"/>
      <c r="E9793" s="44"/>
      <c r="F9793" s="43"/>
      <c r="G9793" s="84"/>
      <c r="H9793" s="31"/>
      <c r="I9793" s="31"/>
      <c r="J9793" s="84"/>
      <c r="K9793" s="31"/>
      <c r="L9793" s="31"/>
      <c r="M9793" s="169"/>
      <c r="N9793" s="148"/>
      <c r="O9793" s="106"/>
      <c r="P9793" s="43"/>
      <c r="Q9793" s="31"/>
      <c r="R9793" s="84"/>
      <c r="S9793" s="31"/>
      <c r="T9793" s="31"/>
      <c r="U9793" s="169"/>
      <c r="V9793" s="150"/>
      <c r="W9793" s="342" t="str" cm="1">
        <f t="array" ref="W9793">IF(SUM(LEN(B9793:V9793))=0,"",IF(OR(OR(ISBLANK(F9793),SUM(LEN(C9793),LEN(D9793))=0),AND(NOT(E9793="Unknown"),ISBLANK(J9793)),AND(NOT(O9793="Unknown"),ISBLANK(R9793))),"Missing Information", INDEX(Table15[Entire Service Line Classification], MATCH(SUMIFS(Table15[Unique ID],Table15[System-Owned Portion],E9793,Table15[If Material Anything Other than "Lead" in Column E,Was Material Ever Previously Lead?],G9793,Table15[Customer-Owned Portion],O9793),Table15[Unique ID],0),0)))</f>
        <v/>
      </c>
      <c r="X9793"/>
    </row>
    <row r="9794" spans="2:24" x14ac:dyDescent="0.35">
      <c r="B9794" s="146"/>
      <c r="C9794" s="31"/>
      <c r="D9794" s="31"/>
      <c r="E9794" s="44"/>
      <c r="F9794" s="43"/>
      <c r="G9794" s="84"/>
      <c r="H9794" s="31"/>
      <c r="I9794" s="31"/>
      <c r="J9794" s="84"/>
      <c r="K9794" s="31"/>
      <c r="L9794" s="31"/>
      <c r="M9794" s="169"/>
      <c r="N9794" s="148"/>
      <c r="O9794" s="106"/>
      <c r="P9794" s="43"/>
      <c r="Q9794" s="31"/>
      <c r="R9794" s="84"/>
      <c r="S9794" s="31"/>
      <c r="T9794" s="31"/>
      <c r="U9794" s="169"/>
      <c r="V9794" s="150"/>
      <c r="W9794" s="342" t="str" cm="1">
        <f t="array" ref="W9794">IF(SUM(LEN(B9794:V9794))=0,"",IF(OR(OR(ISBLANK(F9794),SUM(LEN(C9794),LEN(D9794))=0),AND(NOT(E9794="Unknown"),ISBLANK(J9794)),AND(NOT(O9794="Unknown"),ISBLANK(R9794))),"Missing Information", INDEX(Table15[Entire Service Line Classification], MATCH(SUMIFS(Table15[Unique ID],Table15[System-Owned Portion],E9794,Table15[If Material Anything Other than "Lead" in Column E,Was Material Ever Previously Lead?],G9794,Table15[Customer-Owned Portion],O9794),Table15[Unique ID],0),0)))</f>
        <v/>
      </c>
      <c r="X9794"/>
    </row>
    <row r="9795" spans="2:24" x14ac:dyDescent="0.35">
      <c r="B9795" s="146"/>
      <c r="C9795" s="31"/>
      <c r="D9795" s="31"/>
      <c r="E9795" s="44"/>
      <c r="F9795" s="43"/>
      <c r="G9795" s="84"/>
      <c r="H9795" s="31"/>
      <c r="I9795" s="31"/>
      <c r="J9795" s="84"/>
      <c r="K9795" s="31"/>
      <c r="L9795" s="31"/>
      <c r="M9795" s="169"/>
      <c r="N9795" s="148"/>
      <c r="O9795" s="106"/>
      <c r="P9795" s="43"/>
      <c r="Q9795" s="31"/>
      <c r="R9795" s="84"/>
      <c r="S9795" s="31"/>
      <c r="T9795" s="31"/>
      <c r="U9795" s="169"/>
      <c r="V9795" s="150"/>
      <c r="W9795" s="342" t="str" cm="1">
        <f t="array" ref="W9795">IF(SUM(LEN(B9795:V9795))=0,"",IF(OR(OR(ISBLANK(F9795),SUM(LEN(C9795),LEN(D9795))=0),AND(NOT(E9795="Unknown"),ISBLANK(J9795)),AND(NOT(O9795="Unknown"),ISBLANK(R9795))),"Missing Information", INDEX(Table15[Entire Service Line Classification], MATCH(SUMIFS(Table15[Unique ID],Table15[System-Owned Portion],E9795,Table15[If Material Anything Other than "Lead" in Column E,Was Material Ever Previously Lead?],G9795,Table15[Customer-Owned Portion],O9795),Table15[Unique ID],0),0)))</f>
        <v/>
      </c>
      <c r="X9795"/>
    </row>
    <row r="9796" spans="2:24" x14ac:dyDescent="0.35">
      <c r="B9796" s="146"/>
      <c r="C9796" s="31"/>
      <c r="D9796" s="31"/>
      <c r="E9796" s="44"/>
      <c r="F9796" s="43"/>
      <c r="G9796" s="84"/>
      <c r="H9796" s="31"/>
      <c r="I9796" s="31"/>
      <c r="J9796" s="84"/>
      <c r="K9796" s="31"/>
      <c r="L9796" s="31"/>
      <c r="M9796" s="169"/>
      <c r="N9796" s="148"/>
      <c r="O9796" s="106"/>
      <c r="P9796" s="43"/>
      <c r="Q9796" s="31"/>
      <c r="R9796" s="84"/>
      <c r="S9796" s="31"/>
      <c r="T9796" s="31"/>
      <c r="U9796" s="169"/>
      <c r="V9796" s="150"/>
      <c r="W9796" s="342" t="str" cm="1">
        <f t="array" ref="W9796">IF(SUM(LEN(B9796:V9796))=0,"",IF(OR(OR(ISBLANK(F9796),SUM(LEN(C9796),LEN(D9796))=0),AND(NOT(E9796="Unknown"),ISBLANK(J9796)),AND(NOT(O9796="Unknown"),ISBLANK(R9796))),"Missing Information", INDEX(Table15[Entire Service Line Classification], MATCH(SUMIFS(Table15[Unique ID],Table15[System-Owned Portion],E9796,Table15[If Material Anything Other than "Lead" in Column E,Was Material Ever Previously Lead?],G9796,Table15[Customer-Owned Portion],O9796),Table15[Unique ID],0),0)))</f>
        <v/>
      </c>
      <c r="X9796"/>
    </row>
    <row r="9797" spans="2:24" x14ac:dyDescent="0.35">
      <c r="B9797" s="146"/>
      <c r="C9797" s="31"/>
      <c r="D9797" s="31"/>
      <c r="E9797" s="44"/>
      <c r="F9797" s="43"/>
      <c r="G9797" s="84"/>
      <c r="H9797" s="31"/>
      <c r="I9797" s="31"/>
      <c r="J9797" s="84"/>
      <c r="K9797" s="31"/>
      <c r="L9797" s="31"/>
      <c r="M9797" s="169"/>
      <c r="N9797" s="148"/>
      <c r="O9797" s="106"/>
      <c r="P9797" s="43"/>
      <c r="Q9797" s="31"/>
      <c r="R9797" s="84"/>
      <c r="S9797" s="31"/>
      <c r="T9797" s="31"/>
      <c r="U9797" s="169"/>
      <c r="V9797" s="150"/>
      <c r="W9797" s="342" t="str" cm="1">
        <f t="array" ref="W9797">IF(SUM(LEN(B9797:V9797))=0,"",IF(OR(OR(ISBLANK(F9797),SUM(LEN(C9797),LEN(D9797))=0),AND(NOT(E9797="Unknown"),ISBLANK(J9797)),AND(NOT(O9797="Unknown"),ISBLANK(R9797))),"Missing Information", INDEX(Table15[Entire Service Line Classification], MATCH(SUMIFS(Table15[Unique ID],Table15[System-Owned Portion],E9797,Table15[If Material Anything Other than "Lead" in Column E,Was Material Ever Previously Lead?],G9797,Table15[Customer-Owned Portion],O9797),Table15[Unique ID],0),0)))</f>
        <v/>
      </c>
      <c r="X9797"/>
    </row>
    <row r="9798" spans="2:24" x14ac:dyDescent="0.35">
      <c r="B9798" s="146"/>
      <c r="C9798" s="31"/>
      <c r="D9798" s="31"/>
      <c r="E9798" s="44"/>
      <c r="F9798" s="43"/>
      <c r="G9798" s="84"/>
      <c r="H9798" s="31"/>
      <c r="I9798" s="31"/>
      <c r="J9798" s="84"/>
      <c r="K9798" s="31"/>
      <c r="L9798" s="31"/>
      <c r="M9798" s="169"/>
      <c r="N9798" s="148"/>
      <c r="O9798" s="106"/>
      <c r="P9798" s="43"/>
      <c r="Q9798" s="31"/>
      <c r="R9798" s="84"/>
      <c r="S9798" s="31"/>
      <c r="T9798" s="31"/>
      <c r="U9798" s="169"/>
      <c r="V9798" s="150"/>
      <c r="W9798" s="342" t="str" cm="1">
        <f t="array" ref="W9798">IF(SUM(LEN(B9798:V9798))=0,"",IF(OR(OR(ISBLANK(F9798),SUM(LEN(C9798),LEN(D9798))=0),AND(NOT(E9798="Unknown"),ISBLANK(J9798)),AND(NOT(O9798="Unknown"),ISBLANK(R9798))),"Missing Information", INDEX(Table15[Entire Service Line Classification], MATCH(SUMIFS(Table15[Unique ID],Table15[System-Owned Portion],E9798,Table15[If Material Anything Other than "Lead" in Column E,Was Material Ever Previously Lead?],G9798,Table15[Customer-Owned Portion],O9798),Table15[Unique ID],0),0)))</f>
        <v/>
      </c>
      <c r="X9798"/>
    </row>
    <row r="9799" spans="2:24" x14ac:dyDescent="0.35">
      <c r="B9799" s="146"/>
      <c r="C9799" s="31"/>
      <c r="D9799" s="31"/>
      <c r="E9799" s="44"/>
      <c r="F9799" s="43"/>
      <c r="G9799" s="84"/>
      <c r="H9799" s="31"/>
      <c r="I9799" s="31"/>
      <c r="J9799" s="84"/>
      <c r="K9799" s="31"/>
      <c r="L9799" s="31"/>
      <c r="M9799" s="169"/>
      <c r="N9799" s="148"/>
      <c r="O9799" s="106"/>
      <c r="P9799" s="43"/>
      <c r="Q9799" s="31"/>
      <c r="R9799" s="84"/>
      <c r="S9799" s="31"/>
      <c r="T9799" s="31"/>
      <c r="U9799" s="169"/>
      <c r="V9799" s="150"/>
      <c r="W9799" s="342" t="str" cm="1">
        <f t="array" ref="W9799">IF(SUM(LEN(B9799:V9799))=0,"",IF(OR(OR(ISBLANK(F9799),SUM(LEN(C9799),LEN(D9799))=0),AND(NOT(E9799="Unknown"),ISBLANK(J9799)),AND(NOT(O9799="Unknown"),ISBLANK(R9799))),"Missing Information", INDEX(Table15[Entire Service Line Classification], MATCH(SUMIFS(Table15[Unique ID],Table15[System-Owned Portion],E9799,Table15[If Material Anything Other than "Lead" in Column E,Was Material Ever Previously Lead?],G9799,Table15[Customer-Owned Portion],O9799),Table15[Unique ID],0),0)))</f>
        <v/>
      </c>
      <c r="X9799"/>
    </row>
    <row r="9800" spans="2:24" x14ac:dyDescent="0.35">
      <c r="B9800" s="146"/>
      <c r="C9800" s="31"/>
      <c r="D9800" s="31"/>
      <c r="E9800" s="44"/>
      <c r="F9800" s="43"/>
      <c r="G9800" s="84"/>
      <c r="H9800" s="31"/>
      <c r="I9800" s="31"/>
      <c r="J9800" s="84"/>
      <c r="K9800" s="31"/>
      <c r="L9800" s="31"/>
      <c r="M9800" s="169"/>
      <c r="N9800" s="148"/>
      <c r="O9800" s="106"/>
      <c r="P9800" s="43"/>
      <c r="Q9800" s="31"/>
      <c r="R9800" s="84"/>
      <c r="S9800" s="31"/>
      <c r="T9800" s="31"/>
      <c r="U9800" s="169"/>
      <c r="V9800" s="150"/>
      <c r="W9800" s="342" t="str" cm="1">
        <f t="array" ref="W9800">IF(SUM(LEN(B9800:V9800))=0,"",IF(OR(OR(ISBLANK(F9800),SUM(LEN(C9800),LEN(D9800))=0),AND(NOT(E9800="Unknown"),ISBLANK(J9800)),AND(NOT(O9800="Unknown"),ISBLANK(R9800))),"Missing Information", INDEX(Table15[Entire Service Line Classification], MATCH(SUMIFS(Table15[Unique ID],Table15[System-Owned Portion],E9800,Table15[If Material Anything Other than "Lead" in Column E,Was Material Ever Previously Lead?],G9800,Table15[Customer-Owned Portion],O9800),Table15[Unique ID],0),0)))</f>
        <v/>
      </c>
      <c r="X9800"/>
    </row>
    <row r="9801" spans="2:24" x14ac:dyDescent="0.35">
      <c r="B9801" s="146"/>
      <c r="C9801" s="31"/>
      <c r="D9801" s="31"/>
      <c r="E9801" s="44"/>
      <c r="F9801" s="43"/>
      <c r="G9801" s="84"/>
      <c r="H9801" s="31"/>
      <c r="I9801" s="31"/>
      <c r="J9801" s="84"/>
      <c r="K9801" s="31"/>
      <c r="L9801" s="31"/>
      <c r="M9801" s="169"/>
      <c r="N9801" s="148"/>
      <c r="O9801" s="106"/>
      <c r="P9801" s="43"/>
      <c r="Q9801" s="31"/>
      <c r="R9801" s="84"/>
      <c r="S9801" s="31"/>
      <c r="T9801" s="31"/>
      <c r="U9801" s="169"/>
      <c r="V9801" s="150"/>
      <c r="W9801" s="342" t="str" cm="1">
        <f t="array" ref="W9801">IF(SUM(LEN(B9801:V9801))=0,"",IF(OR(OR(ISBLANK(F9801),SUM(LEN(C9801),LEN(D9801))=0),AND(NOT(E9801="Unknown"),ISBLANK(J9801)),AND(NOT(O9801="Unknown"),ISBLANK(R9801))),"Missing Information", INDEX(Table15[Entire Service Line Classification], MATCH(SUMIFS(Table15[Unique ID],Table15[System-Owned Portion],E9801,Table15[If Material Anything Other than "Lead" in Column E,Was Material Ever Previously Lead?],G9801,Table15[Customer-Owned Portion],O9801),Table15[Unique ID],0),0)))</f>
        <v/>
      </c>
      <c r="X9801"/>
    </row>
    <row r="9802" spans="2:24" x14ac:dyDescent="0.35">
      <c r="B9802" s="146"/>
      <c r="C9802" s="31"/>
      <c r="D9802" s="31"/>
      <c r="E9802" s="44"/>
      <c r="F9802" s="43"/>
      <c r="G9802" s="84"/>
      <c r="H9802" s="31"/>
      <c r="I9802" s="31"/>
      <c r="J9802" s="84"/>
      <c r="K9802" s="31"/>
      <c r="L9802" s="31"/>
      <c r="M9802" s="169"/>
      <c r="N9802" s="148"/>
      <c r="O9802" s="106"/>
      <c r="P9802" s="43"/>
      <c r="Q9802" s="31"/>
      <c r="R9802" s="84"/>
      <c r="S9802" s="31"/>
      <c r="T9802" s="31"/>
      <c r="U9802" s="169"/>
      <c r="V9802" s="150"/>
      <c r="W9802" s="342" t="str" cm="1">
        <f t="array" ref="W9802">IF(SUM(LEN(B9802:V9802))=0,"",IF(OR(OR(ISBLANK(F9802),SUM(LEN(C9802),LEN(D9802))=0),AND(NOT(E9802="Unknown"),ISBLANK(J9802)),AND(NOT(O9802="Unknown"),ISBLANK(R9802))),"Missing Information", INDEX(Table15[Entire Service Line Classification], MATCH(SUMIFS(Table15[Unique ID],Table15[System-Owned Portion],E9802,Table15[If Material Anything Other than "Lead" in Column E,Was Material Ever Previously Lead?],G9802,Table15[Customer-Owned Portion],O9802),Table15[Unique ID],0),0)))</f>
        <v/>
      </c>
      <c r="X9802"/>
    </row>
    <row r="9803" spans="2:24" x14ac:dyDescent="0.35">
      <c r="B9803" s="146"/>
      <c r="C9803" s="31"/>
      <c r="D9803" s="31"/>
      <c r="E9803" s="44"/>
      <c r="F9803" s="43"/>
      <c r="G9803" s="84"/>
      <c r="H9803" s="31"/>
      <c r="I9803" s="31"/>
      <c r="J9803" s="84"/>
      <c r="K9803" s="31"/>
      <c r="L9803" s="31"/>
      <c r="M9803" s="169"/>
      <c r="N9803" s="148"/>
      <c r="O9803" s="106"/>
      <c r="P9803" s="43"/>
      <c r="Q9803" s="31"/>
      <c r="R9803" s="84"/>
      <c r="S9803" s="31"/>
      <c r="T9803" s="31"/>
      <c r="U9803" s="169"/>
      <c r="V9803" s="150"/>
      <c r="W9803" s="342" t="str" cm="1">
        <f t="array" ref="W9803">IF(SUM(LEN(B9803:V9803))=0,"",IF(OR(OR(ISBLANK(F9803),SUM(LEN(C9803),LEN(D9803))=0),AND(NOT(E9803="Unknown"),ISBLANK(J9803)),AND(NOT(O9803="Unknown"),ISBLANK(R9803))),"Missing Information", INDEX(Table15[Entire Service Line Classification], MATCH(SUMIFS(Table15[Unique ID],Table15[System-Owned Portion],E9803,Table15[If Material Anything Other than "Lead" in Column E,Was Material Ever Previously Lead?],G9803,Table15[Customer-Owned Portion],O9803),Table15[Unique ID],0),0)))</f>
        <v/>
      </c>
      <c r="X9803"/>
    </row>
    <row r="9804" spans="2:24" x14ac:dyDescent="0.35">
      <c r="B9804" s="146"/>
      <c r="C9804" s="31"/>
      <c r="D9804" s="31"/>
      <c r="E9804" s="44"/>
      <c r="F9804" s="43"/>
      <c r="G9804" s="84"/>
      <c r="H9804" s="31"/>
      <c r="I9804" s="31"/>
      <c r="J9804" s="84"/>
      <c r="K9804" s="31"/>
      <c r="L9804" s="31"/>
      <c r="M9804" s="169"/>
      <c r="N9804" s="148"/>
      <c r="O9804" s="106"/>
      <c r="P9804" s="43"/>
      <c r="Q9804" s="31"/>
      <c r="R9804" s="84"/>
      <c r="S9804" s="31"/>
      <c r="T9804" s="31"/>
      <c r="U9804" s="169"/>
      <c r="V9804" s="150"/>
      <c r="W9804" s="342" t="str" cm="1">
        <f t="array" ref="W9804">IF(SUM(LEN(B9804:V9804))=0,"",IF(OR(OR(ISBLANK(F9804),SUM(LEN(C9804),LEN(D9804))=0),AND(NOT(E9804="Unknown"),ISBLANK(J9804)),AND(NOT(O9804="Unknown"),ISBLANK(R9804))),"Missing Information", INDEX(Table15[Entire Service Line Classification], MATCH(SUMIFS(Table15[Unique ID],Table15[System-Owned Portion],E9804,Table15[If Material Anything Other than "Lead" in Column E,Was Material Ever Previously Lead?],G9804,Table15[Customer-Owned Portion],O9804),Table15[Unique ID],0),0)))</f>
        <v/>
      </c>
      <c r="X9804"/>
    </row>
    <row r="9805" spans="2:24" x14ac:dyDescent="0.35">
      <c r="B9805" s="146"/>
      <c r="C9805" s="31"/>
      <c r="D9805" s="31"/>
      <c r="E9805" s="44"/>
      <c r="F9805" s="43"/>
      <c r="G9805" s="84"/>
      <c r="H9805" s="31"/>
      <c r="I9805" s="31"/>
      <c r="J9805" s="84"/>
      <c r="K9805" s="31"/>
      <c r="L9805" s="31"/>
      <c r="M9805" s="169"/>
      <c r="N9805" s="148"/>
      <c r="O9805" s="106"/>
      <c r="P9805" s="43"/>
      <c r="Q9805" s="31"/>
      <c r="R9805" s="84"/>
      <c r="S9805" s="31"/>
      <c r="T9805" s="31"/>
      <c r="U9805" s="169"/>
      <c r="V9805" s="150"/>
      <c r="W9805" s="342" t="str" cm="1">
        <f t="array" ref="W9805">IF(SUM(LEN(B9805:V9805))=0,"",IF(OR(OR(ISBLANK(F9805),SUM(LEN(C9805),LEN(D9805))=0),AND(NOT(E9805="Unknown"),ISBLANK(J9805)),AND(NOT(O9805="Unknown"),ISBLANK(R9805))),"Missing Information", INDEX(Table15[Entire Service Line Classification], MATCH(SUMIFS(Table15[Unique ID],Table15[System-Owned Portion],E9805,Table15[If Material Anything Other than "Lead" in Column E,Was Material Ever Previously Lead?],G9805,Table15[Customer-Owned Portion],O9805),Table15[Unique ID],0),0)))</f>
        <v/>
      </c>
      <c r="X9805"/>
    </row>
    <row r="9806" spans="2:24" x14ac:dyDescent="0.35">
      <c r="B9806" s="146"/>
      <c r="C9806" s="31"/>
      <c r="D9806" s="31"/>
      <c r="E9806" s="44"/>
      <c r="F9806" s="43"/>
      <c r="G9806" s="84"/>
      <c r="H9806" s="31"/>
      <c r="I9806" s="31"/>
      <c r="J9806" s="84"/>
      <c r="K9806" s="31"/>
      <c r="L9806" s="31"/>
      <c r="M9806" s="169"/>
      <c r="N9806" s="148"/>
      <c r="O9806" s="106"/>
      <c r="P9806" s="43"/>
      <c r="Q9806" s="31"/>
      <c r="R9806" s="84"/>
      <c r="S9806" s="31"/>
      <c r="T9806" s="31"/>
      <c r="U9806" s="169"/>
      <c r="V9806" s="150"/>
      <c r="W9806" s="342" t="str" cm="1">
        <f t="array" ref="W9806">IF(SUM(LEN(B9806:V9806))=0,"",IF(OR(OR(ISBLANK(F9806),SUM(LEN(C9806),LEN(D9806))=0),AND(NOT(E9806="Unknown"),ISBLANK(J9806)),AND(NOT(O9806="Unknown"),ISBLANK(R9806))),"Missing Information", INDEX(Table15[Entire Service Line Classification], MATCH(SUMIFS(Table15[Unique ID],Table15[System-Owned Portion],E9806,Table15[If Material Anything Other than "Lead" in Column E,Was Material Ever Previously Lead?],G9806,Table15[Customer-Owned Portion],O9806),Table15[Unique ID],0),0)))</f>
        <v/>
      </c>
      <c r="X9806"/>
    </row>
    <row r="9807" spans="2:24" x14ac:dyDescent="0.35">
      <c r="B9807" s="146"/>
      <c r="C9807" s="31"/>
      <c r="D9807" s="31"/>
      <c r="E9807" s="44"/>
      <c r="F9807" s="43"/>
      <c r="G9807" s="84"/>
      <c r="H9807" s="31"/>
      <c r="I9807" s="31"/>
      <c r="J9807" s="84"/>
      <c r="K9807" s="31"/>
      <c r="L9807" s="31"/>
      <c r="M9807" s="169"/>
      <c r="N9807" s="148"/>
      <c r="O9807" s="106"/>
      <c r="P9807" s="43"/>
      <c r="Q9807" s="31"/>
      <c r="R9807" s="84"/>
      <c r="S9807" s="31"/>
      <c r="T9807" s="31"/>
      <c r="U9807" s="169"/>
      <c r="V9807" s="150"/>
      <c r="W9807" s="342" t="str" cm="1">
        <f t="array" ref="W9807">IF(SUM(LEN(B9807:V9807))=0,"",IF(OR(OR(ISBLANK(F9807),SUM(LEN(C9807),LEN(D9807))=0),AND(NOT(E9807="Unknown"),ISBLANK(J9807)),AND(NOT(O9807="Unknown"),ISBLANK(R9807))),"Missing Information", INDEX(Table15[Entire Service Line Classification], MATCH(SUMIFS(Table15[Unique ID],Table15[System-Owned Portion],E9807,Table15[If Material Anything Other than "Lead" in Column E,Was Material Ever Previously Lead?],G9807,Table15[Customer-Owned Portion],O9807),Table15[Unique ID],0),0)))</f>
        <v/>
      </c>
      <c r="X9807"/>
    </row>
    <row r="9808" spans="2:24" x14ac:dyDescent="0.35">
      <c r="B9808" s="146"/>
      <c r="C9808" s="31"/>
      <c r="D9808" s="31"/>
      <c r="E9808" s="44"/>
      <c r="F9808" s="43"/>
      <c r="G9808" s="84"/>
      <c r="H9808" s="31"/>
      <c r="I9808" s="31"/>
      <c r="J9808" s="84"/>
      <c r="K9808" s="31"/>
      <c r="L9808" s="31"/>
      <c r="M9808" s="169"/>
      <c r="N9808" s="148"/>
      <c r="O9808" s="106"/>
      <c r="P9808" s="43"/>
      <c r="Q9808" s="31"/>
      <c r="R9808" s="84"/>
      <c r="S9808" s="31"/>
      <c r="T9808" s="31"/>
      <c r="U9808" s="169"/>
      <c r="V9808" s="150"/>
      <c r="W9808" s="342" t="str" cm="1">
        <f t="array" ref="W9808">IF(SUM(LEN(B9808:V9808))=0,"",IF(OR(OR(ISBLANK(F9808),SUM(LEN(C9808),LEN(D9808))=0),AND(NOT(E9808="Unknown"),ISBLANK(J9808)),AND(NOT(O9808="Unknown"),ISBLANK(R9808))),"Missing Information", INDEX(Table15[Entire Service Line Classification], MATCH(SUMIFS(Table15[Unique ID],Table15[System-Owned Portion],E9808,Table15[If Material Anything Other than "Lead" in Column E,Was Material Ever Previously Lead?],G9808,Table15[Customer-Owned Portion],O9808),Table15[Unique ID],0),0)))</f>
        <v/>
      </c>
      <c r="X9808"/>
    </row>
    <row r="9809" spans="2:24" x14ac:dyDescent="0.35">
      <c r="B9809" s="146"/>
      <c r="C9809" s="31"/>
      <c r="D9809" s="31"/>
      <c r="E9809" s="44"/>
      <c r="F9809" s="43"/>
      <c r="G9809" s="84"/>
      <c r="H9809" s="31"/>
      <c r="I9809" s="31"/>
      <c r="J9809" s="84"/>
      <c r="K9809" s="31"/>
      <c r="L9809" s="31"/>
      <c r="M9809" s="169"/>
      <c r="N9809" s="148"/>
      <c r="O9809" s="106"/>
      <c r="P9809" s="43"/>
      <c r="Q9809" s="31"/>
      <c r="R9809" s="84"/>
      <c r="S9809" s="31"/>
      <c r="T9809" s="31"/>
      <c r="U9809" s="169"/>
      <c r="V9809" s="150"/>
      <c r="W9809" s="342" t="str" cm="1">
        <f t="array" ref="W9809">IF(SUM(LEN(B9809:V9809))=0,"",IF(OR(OR(ISBLANK(F9809),SUM(LEN(C9809),LEN(D9809))=0),AND(NOT(E9809="Unknown"),ISBLANK(J9809)),AND(NOT(O9809="Unknown"),ISBLANK(R9809))),"Missing Information", INDEX(Table15[Entire Service Line Classification], MATCH(SUMIFS(Table15[Unique ID],Table15[System-Owned Portion],E9809,Table15[If Material Anything Other than "Lead" in Column E,Was Material Ever Previously Lead?],G9809,Table15[Customer-Owned Portion],O9809),Table15[Unique ID],0),0)))</f>
        <v/>
      </c>
      <c r="X9809"/>
    </row>
    <row r="9810" spans="2:24" x14ac:dyDescent="0.35">
      <c r="B9810" s="146"/>
      <c r="C9810" s="31"/>
      <c r="D9810" s="31"/>
      <c r="E9810" s="44"/>
      <c r="F9810" s="43"/>
      <c r="G9810" s="84"/>
      <c r="H9810" s="31"/>
      <c r="I9810" s="31"/>
      <c r="J9810" s="84"/>
      <c r="K9810" s="31"/>
      <c r="L9810" s="31"/>
      <c r="M9810" s="169"/>
      <c r="N9810" s="148"/>
      <c r="O9810" s="106"/>
      <c r="P9810" s="43"/>
      <c r="Q9810" s="31"/>
      <c r="R9810" s="84"/>
      <c r="S9810" s="31"/>
      <c r="T9810" s="31"/>
      <c r="U9810" s="169"/>
      <c r="V9810" s="150"/>
      <c r="W9810" s="342" t="str" cm="1">
        <f t="array" ref="W9810">IF(SUM(LEN(B9810:V9810))=0,"",IF(OR(OR(ISBLANK(F9810),SUM(LEN(C9810),LEN(D9810))=0),AND(NOT(E9810="Unknown"),ISBLANK(J9810)),AND(NOT(O9810="Unknown"),ISBLANK(R9810))),"Missing Information", INDEX(Table15[Entire Service Line Classification], MATCH(SUMIFS(Table15[Unique ID],Table15[System-Owned Portion],E9810,Table15[If Material Anything Other than "Lead" in Column E,Was Material Ever Previously Lead?],G9810,Table15[Customer-Owned Portion],O9810),Table15[Unique ID],0),0)))</f>
        <v/>
      </c>
      <c r="X9810"/>
    </row>
    <row r="9811" spans="2:24" x14ac:dyDescent="0.35">
      <c r="B9811" s="146"/>
      <c r="C9811" s="31"/>
      <c r="D9811" s="31"/>
      <c r="E9811" s="44"/>
      <c r="F9811" s="43"/>
      <c r="G9811" s="84"/>
      <c r="H9811" s="31"/>
      <c r="I9811" s="31"/>
      <c r="J9811" s="84"/>
      <c r="K9811" s="31"/>
      <c r="L9811" s="31"/>
      <c r="M9811" s="169"/>
      <c r="N9811" s="148"/>
      <c r="O9811" s="106"/>
      <c r="P9811" s="43"/>
      <c r="Q9811" s="31"/>
      <c r="R9811" s="84"/>
      <c r="S9811" s="31"/>
      <c r="T9811" s="31"/>
      <c r="U9811" s="169"/>
      <c r="V9811" s="150"/>
      <c r="W9811" s="342" t="str" cm="1">
        <f t="array" ref="W9811">IF(SUM(LEN(B9811:V9811))=0,"",IF(OR(OR(ISBLANK(F9811),SUM(LEN(C9811),LEN(D9811))=0),AND(NOT(E9811="Unknown"),ISBLANK(J9811)),AND(NOT(O9811="Unknown"),ISBLANK(R9811))),"Missing Information", INDEX(Table15[Entire Service Line Classification], MATCH(SUMIFS(Table15[Unique ID],Table15[System-Owned Portion],E9811,Table15[If Material Anything Other than "Lead" in Column E,Was Material Ever Previously Lead?],G9811,Table15[Customer-Owned Portion],O9811),Table15[Unique ID],0),0)))</f>
        <v/>
      </c>
      <c r="X9811"/>
    </row>
    <row r="9812" spans="2:24" x14ac:dyDescent="0.35">
      <c r="B9812" s="146"/>
      <c r="C9812" s="31"/>
      <c r="D9812" s="31"/>
      <c r="E9812" s="44"/>
      <c r="F9812" s="43"/>
      <c r="G9812" s="84"/>
      <c r="H9812" s="31"/>
      <c r="I9812" s="31"/>
      <c r="J9812" s="84"/>
      <c r="K9812" s="31"/>
      <c r="L9812" s="31"/>
      <c r="M9812" s="169"/>
      <c r="N9812" s="148"/>
      <c r="O9812" s="106"/>
      <c r="P9812" s="43"/>
      <c r="Q9812" s="31"/>
      <c r="R9812" s="84"/>
      <c r="S9812" s="31"/>
      <c r="T9812" s="31"/>
      <c r="U9812" s="169"/>
      <c r="V9812" s="150"/>
      <c r="W9812" s="342" t="str" cm="1">
        <f t="array" ref="W9812">IF(SUM(LEN(B9812:V9812))=0,"",IF(OR(OR(ISBLANK(F9812),SUM(LEN(C9812),LEN(D9812))=0),AND(NOT(E9812="Unknown"),ISBLANK(J9812)),AND(NOT(O9812="Unknown"),ISBLANK(R9812))),"Missing Information", INDEX(Table15[Entire Service Line Classification], MATCH(SUMIFS(Table15[Unique ID],Table15[System-Owned Portion],E9812,Table15[If Material Anything Other than "Lead" in Column E,Was Material Ever Previously Lead?],G9812,Table15[Customer-Owned Portion],O9812),Table15[Unique ID],0),0)))</f>
        <v/>
      </c>
      <c r="X9812"/>
    </row>
    <row r="9813" spans="2:24" x14ac:dyDescent="0.35">
      <c r="B9813" s="146"/>
      <c r="C9813" s="31"/>
      <c r="D9813" s="31"/>
      <c r="E9813" s="44"/>
      <c r="F9813" s="43"/>
      <c r="G9813" s="84"/>
      <c r="H9813" s="31"/>
      <c r="I9813" s="31"/>
      <c r="J9813" s="84"/>
      <c r="K9813" s="31"/>
      <c r="L9813" s="31"/>
      <c r="M9813" s="169"/>
      <c r="N9813" s="148"/>
      <c r="O9813" s="106"/>
      <c r="P9813" s="43"/>
      <c r="Q9813" s="31"/>
      <c r="R9813" s="84"/>
      <c r="S9813" s="31"/>
      <c r="T9813" s="31"/>
      <c r="U9813" s="169"/>
      <c r="V9813" s="150"/>
      <c r="W9813" s="342" t="str" cm="1">
        <f t="array" ref="W9813">IF(SUM(LEN(B9813:V9813))=0,"",IF(OR(OR(ISBLANK(F9813),SUM(LEN(C9813),LEN(D9813))=0),AND(NOT(E9813="Unknown"),ISBLANK(J9813)),AND(NOT(O9813="Unknown"),ISBLANK(R9813))),"Missing Information", INDEX(Table15[Entire Service Line Classification], MATCH(SUMIFS(Table15[Unique ID],Table15[System-Owned Portion],E9813,Table15[If Material Anything Other than "Lead" in Column E,Was Material Ever Previously Lead?],G9813,Table15[Customer-Owned Portion],O9813),Table15[Unique ID],0),0)))</f>
        <v/>
      </c>
      <c r="X9813"/>
    </row>
    <row r="9814" spans="2:24" x14ac:dyDescent="0.35">
      <c r="B9814" s="146"/>
      <c r="C9814" s="31"/>
      <c r="D9814" s="31"/>
      <c r="E9814" s="44"/>
      <c r="F9814" s="43"/>
      <c r="G9814" s="84"/>
      <c r="H9814" s="31"/>
      <c r="I9814" s="31"/>
      <c r="J9814" s="84"/>
      <c r="K9814" s="31"/>
      <c r="L9814" s="31"/>
      <c r="M9814" s="169"/>
      <c r="N9814" s="148"/>
      <c r="O9814" s="106"/>
      <c r="P9814" s="43"/>
      <c r="Q9814" s="31"/>
      <c r="R9814" s="84"/>
      <c r="S9814" s="31"/>
      <c r="T9814" s="31"/>
      <c r="U9814" s="169"/>
      <c r="V9814" s="150"/>
      <c r="W9814" s="342" t="str" cm="1">
        <f t="array" ref="W9814">IF(SUM(LEN(B9814:V9814))=0,"",IF(OR(OR(ISBLANK(F9814),SUM(LEN(C9814),LEN(D9814))=0),AND(NOT(E9814="Unknown"),ISBLANK(J9814)),AND(NOT(O9814="Unknown"),ISBLANK(R9814))),"Missing Information", INDEX(Table15[Entire Service Line Classification], MATCH(SUMIFS(Table15[Unique ID],Table15[System-Owned Portion],E9814,Table15[If Material Anything Other than "Lead" in Column E,Was Material Ever Previously Lead?],G9814,Table15[Customer-Owned Portion],O9814),Table15[Unique ID],0),0)))</f>
        <v/>
      </c>
      <c r="X9814"/>
    </row>
    <row r="9815" spans="2:24" x14ac:dyDescent="0.35">
      <c r="B9815" s="146"/>
      <c r="C9815" s="31"/>
      <c r="D9815" s="31"/>
      <c r="E9815" s="44"/>
      <c r="F9815" s="43"/>
      <c r="G9815" s="84"/>
      <c r="H9815" s="31"/>
      <c r="I9815" s="31"/>
      <c r="J9815" s="84"/>
      <c r="K9815" s="31"/>
      <c r="L9815" s="31"/>
      <c r="M9815" s="169"/>
      <c r="N9815" s="148"/>
      <c r="O9815" s="106"/>
      <c r="P9815" s="43"/>
      <c r="Q9815" s="31"/>
      <c r="R9815" s="84"/>
      <c r="S9815" s="31"/>
      <c r="T9815" s="31"/>
      <c r="U9815" s="169"/>
      <c r="V9815" s="150"/>
      <c r="W9815" s="342" t="str" cm="1">
        <f t="array" ref="W9815">IF(SUM(LEN(B9815:V9815))=0,"",IF(OR(OR(ISBLANK(F9815),SUM(LEN(C9815),LEN(D9815))=0),AND(NOT(E9815="Unknown"),ISBLANK(J9815)),AND(NOT(O9815="Unknown"),ISBLANK(R9815))),"Missing Information", INDEX(Table15[Entire Service Line Classification], MATCH(SUMIFS(Table15[Unique ID],Table15[System-Owned Portion],E9815,Table15[If Material Anything Other than "Lead" in Column E,Was Material Ever Previously Lead?],G9815,Table15[Customer-Owned Portion],O9815),Table15[Unique ID],0),0)))</f>
        <v/>
      </c>
      <c r="X9815"/>
    </row>
    <row r="9816" spans="2:24" x14ac:dyDescent="0.35">
      <c r="B9816" s="146"/>
      <c r="C9816" s="31"/>
      <c r="D9816" s="31"/>
      <c r="E9816" s="44"/>
      <c r="F9816" s="43"/>
      <c r="G9816" s="84"/>
      <c r="H9816" s="31"/>
      <c r="I9816" s="31"/>
      <c r="J9816" s="84"/>
      <c r="K9816" s="31"/>
      <c r="L9816" s="31"/>
      <c r="M9816" s="169"/>
      <c r="N9816" s="148"/>
      <c r="O9816" s="106"/>
      <c r="P9816" s="43"/>
      <c r="Q9816" s="31"/>
      <c r="R9816" s="84"/>
      <c r="S9816" s="31"/>
      <c r="T9816" s="31"/>
      <c r="U9816" s="169"/>
      <c r="V9816" s="150"/>
      <c r="W9816" s="342" t="str" cm="1">
        <f t="array" ref="W9816">IF(SUM(LEN(B9816:V9816))=0,"",IF(OR(OR(ISBLANK(F9816),SUM(LEN(C9816),LEN(D9816))=0),AND(NOT(E9816="Unknown"),ISBLANK(J9816)),AND(NOT(O9816="Unknown"),ISBLANK(R9816))),"Missing Information", INDEX(Table15[Entire Service Line Classification], MATCH(SUMIFS(Table15[Unique ID],Table15[System-Owned Portion],E9816,Table15[If Material Anything Other than "Lead" in Column E,Was Material Ever Previously Lead?],G9816,Table15[Customer-Owned Portion],O9816),Table15[Unique ID],0),0)))</f>
        <v/>
      </c>
      <c r="X9816"/>
    </row>
    <row r="9817" spans="2:24" x14ac:dyDescent="0.35">
      <c r="B9817" s="146"/>
      <c r="C9817" s="31"/>
      <c r="D9817" s="31"/>
      <c r="E9817" s="44"/>
      <c r="F9817" s="43"/>
      <c r="G9817" s="84"/>
      <c r="H9817" s="31"/>
      <c r="I9817" s="31"/>
      <c r="J9817" s="84"/>
      <c r="K9817" s="31"/>
      <c r="L9817" s="31"/>
      <c r="M9817" s="169"/>
      <c r="N9817" s="148"/>
      <c r="O9817" s="106"/>
      <c r="P9817" s="43"/>
      <c r="Q9817" s="31"/>
      <c r="R9817" s="84"/>
      <c r="S9817" s="31"/>
      <c r="T9817" s="31"/>
      <c r="U9817" s="169"/>
      <c r="V9817" s="150"/>
      <c r="W9817" s="342" t="str" cm="1">
        <f t="array" ref="W9817">IF(SUM(LEN(B9817:V9817))=0,"",IF(OR(OR(ISBLANK(F9817),SUM(LEN(C9817),LEN(D9817))=0),AND(NOT(E9817="Unknown"),ISBLANK(J9817)),AND(NOT(O9817="Unknown"),ISBLANK(R9817))),"Missing Information", INDEX(Table15[Entire Service Line Classification], MATCH(SUMIFS(Table15[Unique ID],Table15[System-Owned Portion],E9817,Table15[If Material Anything Other than "Lead" in Column E,Was Material Ever Previously Lead?],G9817,Table15[Customer-Owned Portion],O9817),Table15[Unique ID],0),0)))</f>
        <v/>
      </c>
      <c r="X9817"/>
    </row>
    <row r="9818" spans="2:24" x14ac:dyDescent="0.35">
      <c r="B9818" s="146"/>
      <c r="C9818" s="31"/>
      <c r="D9818" s="31"/>
      <c r="E9818" s="44"/>
      <c r="F9818" s="43"/>
      <c r="G9818" s="84"/>
      <c r="H9818" s="31"/>
      <c r="I9818" s="31"/>
      <c r="J9818" s="84"/>
      <c r="K9818" s="31"/>
      <c r="L9818" s="31"/>
      <c r="M9818" s="169"/>
      <c r="N9818" s="148"/>
      <c r="O9818" s="106"/>
      <c r="P9818" s="43"/>
      <c r="Q9818" s="31"/>
      <c r="R9818" s="84"/>
      <c r="S9818" s="31"/>
      <c r="T9818" s="31"/>
      <c r="U9818" s="169"/>
      <c r="V9818" s="150"/>
      <c r="W9818" s="342" t="str" cm="1">
        <f t="array" ref="W9818">IF(SUM(LEN(B9818:V9818))=0,"",IF(OR(OR(ISBLANK(F9818),SUM(LEN(C9818),LEN(D9818))=0),AND(NOT(E9818="Unknown"),ISBLANK(J9818)),AND(NOT(O9818="Unknown"),ISBLANK(R9818))),"Missing Information", INDEX(Table15[Entire Service Line Classification], MATCH(SUMIFS(Table15[Unique ID],Table15[System-Owned Portion],E9818,Table15[If Material Anything Other than "Lead" in Column E,Was Material Ever Previously Lead?],G9818,Table15[Customer-Owned Portion],O9818),Table15[Unique ID],0),0)))</f>
        <v/>
      </c>
      <c r="X9818"/>
    </row>
    <row r="9819" spans="2:24" x14ac:dyDescent="0.35">
      <c r="B9819" s="146"/>
      <c r="C9819" s="31"/>
      <c r="D9819" s="31"/>
      <c r="E9819" s="44"/>
      <c r="F9819" s="43"/>
      <c r="G9819" s="84"/>
      <c r="H9819" s="31"/>
      <c r="I9819" s="31"/>
      <c r="J9819" s="84"/>
      <c r="K9819" s="31"/>
      <c r="L9819" s="31"/>
      <c r="M9819" s="169"/>
      <c r="N9819" s="148"/>
      <c r="O9819" s="106"/>
      <c r="P9819" s="43"/>
      <c r="Q9819" s="31"/>
      <c r="R9819" s="84"/>
      <c r="S9819" s="31"/>
      <c r="T9819" s="31"/>
      <c r="U9819" s="169"/>
      <c r="V9819" s="150"/>
      <c r="W9819" s="342" t="str" cm="1">
        <f t="array" ref="W9819">IF(SUM(LEN(B9819:V9819))=0,"",IF(OR(OR(ISBLANK(F9819),SUM(LEN(C9819),LEN(D9819))=0),AND(NOT(E9819="Unknown"),ISBLANK(J9819)),AND(NOT(O9819="Unknown"),ISBLANK(R9819))),"Missing Information", INDEX(Table15[Entire Service Line Classification], MATCH(SUMIFS(Table15[Unique ID],Table15[System-Owned Portion],E9819,Table15[If Material Anything Other than "Lead" in Column E,Was Material Ever Previously Lead?],G9819,Table15[Customer-Owned Portion],O9819),Table15[Unique ID],0),0)))</f>
        <v/>
      </c>
      <c r="X9819"/>
    </row>
    <row r="9820" spans="2:24" x14ac:dyDescent="0.35">
      <c r="B9820" s="146"/>
      <c r="C9820" s="31"/>
      <c r="D9820" s="31"/>
      <c r="E9820" s="44"/>
      <c r="F9820" s="43"/>
      <c r="G9820" s="84"/>
      <c r="H9820" s="31"/>
      <c r="I9820" s="31"/>
      <c r="J9820" s="84"/>
      <c r="K9820" s="31"/>
      <c r="L9820" s="31"/>
      <c r="M9820" s="169"/>
      <c r="N9820" s="148"/>
      <c r="O9820" s="106"/>
      <c r="P9820" s="43"/>
      <c r="Q9820" s="31"/>
      <c r="R9820" s="84"/>
      <c r="S9820" s="31"/>
      <c r="T9820" s="31"/>
      <c r="U9820" s="169"/>
      <c r="V9820" s="150"/>
      <c r="W9820" s="342" t="str" cm="1">
        <f t="array" ref="W9820">IF(SUM(LEN(B9820:V9820))=0,"",IF(OR(OR(ISBLANK(F9820),SUM(LEN(C9820),LEN(D9820))=0),AND(NOT(E9820="Unknown"),ISBLANK(J9820)),AND(NOT(O9820="Unknown"),ISBLANK(R9820))),"Missing Information", INDEX(Table15[Entire Service Line Classification], MATCH(SUMIFS(Table15[Unique ID],Table15[System-Owned Portion],E9820,Table15[If Material Anything Other than "Lead" in Column E,Was Material Ever Previously Lead?],G9820,Table15[Customer-Owned Portion],O9820),Table15[Unique ID],0),0)))</f>
        <v/>
      </c>
      <c r="X9820"/>
    </row>
    <row r="9821" spans="2:24" x14ac:dyDescent="0.35">
      <c r="B9821" s="146"/>
      <c r="C9821" s="31"/>
      <c r="D9821" s="31"/>
      <c r="E9821" s="44"/>
      <c r="F9821" s="43"/>
      <c r="G9821" s="84"/>
      <c r="H9821" s="31"/>
      <c r="I9821" s="31"/>
      <c r="J9821" s="84"/>
      <c r="K9821" s="31"/>
      <c r="L9821" s="31"/>
      <c r="M9821" s="169"/>
      <c r="N9821" s="148"/>
      <c r="O9821" s="106"/>
      <c r="P9821" s="43"/>
      <c r="Q9821" s="31"/>
      <c r="R9821" s="84"/>
      <c r="S9821" s="31"/>
      <c r="T9821" s="31"/>
      <c r="U9821" s="169"/>
      <c r="V9821" s="150"/>
      <c r="W9821" s="342" t="str" cm="1">
        <f t="array" ref="W9821">IF(SUM(LEN(B9821:V9821))=0,"",IF(OR(OR(ISBLANK(F9821),SUM(LEN(C9821),LEN(D9821))=0),AND(NOT(E9821="Unknown"),ISBLANK(J9821)),AND(NOT(O9821="Unknown"),ISBLANK(R9821))),"Missing Information", INDEX(Table15[Entire Service Line Classification], MATCH(SUMIFS(Table15[Unique ID],Table15[System-Owned Portion],E9821,Table15[If Material Anything Other than "Lead" in Column E,Was Material Ever Previously Lead?],G9821,Table15[Customer-Owned Portion],O9821),Table15[Unique ID],0),0)))</f>
        <v/>
      </c>
      <c r="X9821"/>
    </row>
    <row r="9822" spans="2:24" x14ac:dyDescent="0.35">
      <c r="B9822" s="146"/>
      <c r="C9822" s="31"/>
      <c r="D9822" s="31"/>
      <c r="E9822" s="44"/>
      <c r="F9822" s="43"/>
      <c r="G9822" s="84"/>
      <c r="H9822" s="31"/>
      <c r="I9822" s="31"/>
      <c r="J9822" s="84"/>
      <c r="K9822" s="31"/>
      <c r="L9822" s="31"/>
      <c r="M9822" s="169"/>
      <c r="N9822" s="148"/>
      <c r="O9822" s="106"/>
      <c r="P9822" s="43"/>
      <c r="Q9822" s="31"/>
      <c r="R9822" s="84"/>
      <c r="S9822" s="31"/>
      <c r="T9822" s="31"/>
      <c r="U9822" s="169"/>
      <c r="V9822" s="150"/>
      <c r="W9822" s="342" t="str" cm="1">
        <f t="array" ref="W9822">IF(SUM(LEN(B9822:V9822))=0,"",IF(OR(OR(ISBLANK(F9822),SUM(LEN(C9822),LEN(D9822))=0),AND(NOT(E9822="Unknown"),ISBLANK(J9822)),AND(NOT(O9822="Unknown"),ISBLANK(R9822))),"Missing Information", INDEX(Table15[Entire Service Line Classification], MATCH(SUMIFS(Table15[Unique ID],Table15[System-Owned Portion],E9822,Table15[If Material Anything Other than "Lead" in Column E,Was Material Ever Previously Lead?],G9822,Table15[Customer-Owned Portion],O9822),Table15[Unique ID],0),0)))</f>
        <v/>
      </c>
      <c r="X9822"/>
    </row>
    <row r="9823" spans="2:24" x14ac:dyDescent="0.35">
      <c r="B9823" s="146"/>
      <c r="C9823" s="31"/>
      <c r="D9823" s="31"/>
      <c r="E9823" s="44"/>
      <c r="F9823" s="43"/>
      <c r="G9823" s="84"/>
      <c r="H9823" s="31"/>
      <c r="I9823" s="31"/>
      <c r="J9823" s="84"/>
      <c r="K9823" s="31"/>
      <c r="L9823" s="31"/>
      <c r="M9823" s="169"/>
      <c r="N9823" s="148"/>
      <c r="O9823" s="106"/>
      <c r="P9823" s="43"/>
      <c r="Q9823" s="31"/>
      <c r="R9823" s="84"/>
      <c r="S9823" s="31"/>
      <c r="T9823" s="31"/>
      <c r="U9823" s="169"/>
      <c r="V9823" s="150"/>
      <c r="W9823" s="342" t="str" cm="1">
        <f t="array" ref="W9823">IF(SUM(LEN(B9823:V9823))=0,"",IF(OR(OR(ISBLANK(F9823),SUM(LEN(C9823),LEN(D9823))=0),AND(NOT(E9823="Unknown"),ISBLANK(J9823)),AND(NOT(O9823="Unknown"),ISBLANK(R9823))),"Missing Information", INDEX(Table15[Entire Service Line Classification], MATCH(SUMIFS(Table15[Unique ID],Table15[System-Owned Portion],E9823,Table15[If Material Anything Other than "Lead" in Column E,Was Material Ever Previously Lead?],G9823,Table15[Customer-Owned Portion],O9823),Table15[Unique ID],0),0)))</f>
        <v/>
      </c>
      <c r="X9823"/>
    </row>
    <row r="9824" spans="2:24" x14ac:dyDescent="0.35">
      <c r="B9824" s="146"/>
      <c r="C9824" s="31"/>
      <c r="D9824" s="31"/>
      <c r="E9824" s="44"/>
      <c r="F9824" s="43"/>
      <c r="G9824" s="84"/>
      <c r="H9824" s="31"/>
      <c r="I9824" s="31"/>
      <c r="J9824" s="84"/>
      <c r="K9824" s="31"/>
      <c r="L9824" s="31"/>
      <c r="M9824" s="169"/>
      <c r="N9824" s="148"/>
      <c r="O9824" s="106"/>
      <c r="P9824" s="43"/>
      <c r="Q9824" s="31"/>
      <c r="R9824" s="84"/>
      <c r="S9824" s="31"/>
      <c r="T9824" s="31"/>
      <c r="U9824" s="169"/>
      <c r="V9824" s="150"/>
      <c r="W9824" s="342" t="str" cm="1">
        <f t="array" ref="W9824">IF(SUM(LEN(B9824:V9824))=0,"",IF(OR(OR(ISBLANK(F9824),SUM(LEN(C9824),LEN(D9824))=0),AND(NOT(E9824="Unknown"),ISBLANK(J9824)),AND(NOT(O9824="Unknown"),ISBLANK(R9824))),"Missing Information", INDEX(Table15[Entire Service Line Classification], MATCH(SUMIFS(Table15[Unique ID],Table15[System-Owned Portion],E9824,Table15[If Material Anything Other than "Lead" in Column E,Was Material Ever Previously Lead?],G9824,Table15[Customer-Owned Portion],O9824),Table15[Unique ID],0),0)))</f>
        <v/>
      </c>
      <c r="X9824"/>
    </row>
    <row r="9825" spans="2:24" x14ac:dyDescent="0.35">
      <c r="B9825" s="146"/>
      <c r="C9825" s="31"/>
      <c r="D9825" s="31"/>
      <c r="E9825" s="44"/>
      <c r="F9825" s="43"/>
      <c r="G9825" s="84"/>
      <c r="H9825" s="31"/>
      <c r="I9825" s="31"/>
      <c r="J9825" s="84"/>
      <c r="K9825" s="31"/>
      <c r="L9825" s="31"/>
      <c r="M9825" s="169"/>
      <c r="N9825" s="148"/>
      <c r="O9825" s="106"/>
      <c r="P9825" s="43"/>
      <c r="Q9825" s="31"/>
      <c r="R9825" s="84"/>
      <c r="S9825" s="31"/>
      <c r="T9825" s="31"/>
      <c r="U9825" s="169"/>
      <c r="V9825" s="150"/>
      <c r="W9825" s="342" t="str" cm="1">
        <f t="array" ref="W9825">IF(SUM(LEN(B9825:V9825))=0,"",IF(OR(OR(ISBLANK(F9825),SUM(LEN(C9825),LEN(D9825))=0),AND(NOT(E9825="Unknown"),ISBLANK(J9825)),AND(NOT(O9825="Unknown"),ISBLANK(R9825))),"Missing Information", INDEX(Table15[Entire Service Line Classification], MATCH(SUMIFS(Table15[Unique ID],Table15[System-Owned Portion],E9825,Table15[If Material Anything Other than "Lead" in Column E,Was Material Ever Previously Lead?],G9825,Table15[Customer-Owned Portion],O9825),Table15[Unique ID],0),0)))</f>
        <v/>
      </c>
      <c r="X9825"/>
    </row>
    <row r="9826" spans="2:24" x14ac:dyDescent="0.35">
      <c r="B9826" s="146"/>
      <c r="C9826" s="31"/>
      <c r="D9826" s="31"/>
      <c r="E9826" s="44"/>
      <c r="F9826" s="43"/>
      <c r="G9826" s="84"/>
      <c r="H9826" s="31"/>
      <c r="I9826" s="31"/>
      <c r="J9826" s="84"/>
      <c r="K9826" s="31"/>
      <c r="L9826" s="31"/>
      <c r="M9826" s="169"/>
      <c r="N9826" s="148"/>
      <c r="O9826" s="106"/>
      <c r="P9826" s="43"/>
      <c r="Q9826" s="31"/>
      <c r="R9826" s="84"/>
      <c r="S9826" s="31"/>
      <c r="T9826" s="31"/>
      <c r="U9826" s="169"/>
      <c r="V9826" s="150"/>
      <c r="W9826" s="342" t="str" cm="1">
        <f t="array" ref="W9826">IF(SUM(LEN(B9826:V9826))=0,"",IF(OR(OR(ISBLANK(F9826),SUM(LEN(C9826),LEN(D9826))=0),AND(NOT(E9826="Unknown"),ISBLANK(J9826)),AND(NOT(O9826="Unknown"),ISBLANK(R9826))),"Missing Information", INDEX(Table15[Entire Service Line Classification], MATCH(SUMIFS(Table15[Unique ID],Table15[System-Owned Portion],E9826,Table15[If Material Anything Other than "Lead" in Column E,Was Material Ever Previously Lead?],G9826,Table15[Customer-Owned Portion],O9826),Table15[Unique ID],0),0)))</f>
        <v/>
      </c>
      <c r="X9826"/>
    </row>
    <row r="9827" spans="2:24" x14ac:dyDescent="0.35">
      <c r="B9827" s="146"/>
      <c r="C9827" s="31"/>
      <c r="D9827" s="31"/>
      <c r="E9827" s="44"/>
      <c r="F9827" s="43"/>
      <c r="G9827" s="84"/>
      <c r="H9827" s="31"/>
      <c r="I9827" s="31"/>
      <c r="J9827" s="84"/>
      <c r="K9827" s="31"/>
      <c r="L9827" s="31"/>
      <c r="M9827" s="169"/>
      <c r="N9827" s="148"/>
      <c r="O9827" s="106"/>
      <c r="P9827" s="43"/>
      <c r="Q9827" s="31"/>
      <c r="R9827" s="84"/>
      <c r="S9827" s="31"/>
      <c r="T9827" s="31"/>
      <c r="U9827" s="169"/>
      <c r="V9827" s="150"/>
      <c r="W9827" s="342" t="str" cm="1">
        <f t="array" ref="W9827">IF(SUM(LEN(B9827:V9827))=0,"",IF(OR(OR(ISBLANK(F9827),SUM(LEN(C9827),LEN(D9827))=0),AND(NOT(E9827="Unknown"),ISBLANK(J9827)),AND(NOT(O9827="Unknown"),ISBLANK(R9827))),"Missing Information", INDEX(Table15[Entire Service Line Classification], MATCH(SUMIFS(Table15[Unique ID],Table15[System-Owned Portion],E9827,Table15[If Material Anything Other than "Lead" in Column E,Was Material Ever Previously Lead?],G9827,Table15[Customer-Owned Portion],O9827),Table15[Unique ID],0),0)))</f>
        <v/>
      </c>
      <c r="X9827"/>
    </row>
    <row r="9828" spans="2:24" x14ac:dyDescent="0.35">
      <c r="B9828" s="146"/>
      <c r="C9828" s="31"/>
      <c r="D9828" s="31"/>
      <c r="E9828" s="44"/>
      <c r="F9828" s="43"/>
      <c r="G9828" s="84"/>
      <c r="H9828" s="31"/>
      <c r="I9828" s="31"/>
      <c r="J9828" s="84"/>
      <c r="K9828" s="31"/>
      <c r="L9828" s="31"/>
      <c r="M9828" s="169"/>
      <c r="N9828" s="148"/>
      <c r="O9828" s="106"/>
      <c r="P9828" s="43"/>
      <c r="Q9828" s="31"/>
      <c r="R9828" s="84"/>
      <c r="S9828" s="31"/>
      <c r="T9828" s="31"/>
      <c r="U9828" s="169"/>
      <c r="V9828" s="150"/>
      <c r="W9828" s="342" t="str" cm="1">
        <f t="array" ref="W9828">IF(SUM(LEN(B9828:V9828))=0,"",IF(OR(OR(ISBLANK(F9828),SUM(LEN(C9828),LEN(D9828))=0),AND(NOT(E9828="Unknown"),ISBLANK(J9828)),AND(NOT(O9828="Unknown"),ISBLANK(R9828))),"Missing Information", INDEX(Table15[Entire Service Line Classification], MATCH(SUMIFS(Table15[Unique ID],Table15[System-Owned Portion],E9828,Table15[If Material Anything Other than "Lead" in Column E,Was Material Ever Previously Lead?],G9828,Table15[Customer-Owned Portion],O9828),Table15[Unique ID],0),0)))</f>
        <v/>
      </c>
      <c r="X9828"/>
    </row>
    <row r="9829" spans="2:24" x14ac:dyDescent="0.35">
      <c r="B9829" s="146"/>
      <c r="C9829" s="31"/>
      <c r="D9829" s="31"/>
      <c r="E9829" s="44"/>
      <c r="F9829" s="43"/>
      <c r="G9829" s="84"/>
      <c r="H9829" s="31"/>
      <c r="I9829" s="31"/>
      <c r="J9829" s="84"/>
      <c r="K9829" s="31"/>
      <c r="L9829" s="31"/>
      <c r="M9829" s="169"/>
      <c r="N9829" s="148"/>
      <c r="O9829" s="106"/>
      <c r="P9829" s="43"/>
      <c r="Q9829" s="31"/>
      <c r="R9829" s="84"/>
      <c r="S9829" s="31"/>
      <c r="T9829" s="31"/>
      <c r="U9829" s="169"/>
      <c r="V9829" s="150"/>
      <c r="W9829" s="342" t="str" cm="1">
        <f t="array" ref="W9829">IF(SUM(LEN(B9829:V9829))=0,"",IF(OR(OR(ISBLANK(F9829),SUM(LEN(C9829),LEN(D9829))=0),AND(NOT(E9829="Unknown"),ISBLANK(J9829)),AND(NOT(O9829="Unknown"),ISBLANK(R9829))),"Missing Information", INDEX(Table15[Entire Service Line Classification], MATCH(SUMIFS(Table15[Unique ID],Table15[System-Owned Portion],E9829,Table15[If Material Anything Other than "Lead" in Column E,Was Material Ever Previously Lead?],G9829,Table15[Customer-Owned Portion],O9829),Table15[Unique ID],0),0)))</f>
        <v/>
      </c>
      <c r="X9829"/>
    </row>
    <row r="9830" spans="2:24" x14ac:dyDescent="0.35">
      <c r="B9830" s="146"/>
      <c r="C9830" s="31"/>
      <c r="D9830" s="31"/>
      <c r="E9830" s="44"/>
      <c r="F9830" s="43"/>
      <c r="G9830" s="84"/>
      <c r="H9830" s="31"/>
      <c r="I9830" s="31"/>
      <c r="J9830" s="84"/>
      <c r="K9830" s="31"/>
      <c r="L9830" s="31"/>
      <c r="M9830" s="169"/>
      <c r="N9830" s="148"/>
      <c r="O9830" s="106"/>
      <c r="P9830" s="43"/>
      <c r="Q9830" s="31"/>
      <c r="R9830" s="84"/>
      <c r="S9830" s="31"/>
      <c r="T9830" s="31"/>
      <c r="U9830" s="169"/>
      <c r="V9830" s="150"/>
      <c r="W9830" s="342" t="str" cm="1">
        <f t="array" ref="W9830">IF(SUM(LEN(B9830:V9830))=0,"",IF(OR(OR(ISBLANK(F9830),SUM(LEN(C9830),LEN(D9830))=0),AND(NOT(E9830="Unknown"),ISBLANK(J9830)),AND(NOT(O9830="Unknown"),ISBLANK(R9830))),"Missing Information", INDEX(Table15[Entire Service Line Classification], MATCH(SUMIFS(Table15[Unique ID],Table15[System-Owned Portion],E9830,Table15[If Material Anything Other than "Lead" in Column E,Was Material Ever Previously Lead?],G9830,Table15[Customer-Owned Portion],O9830),Table15[Unique ID],0),0)))</f>
        <v/>
      </c>
      <c r="X9830"/>
    </row>
    <row r="9831" spans="2:24" x14ac:dyDescent="0.35">
      <c r="B9831" s="146"/>
      <c r="C9831" s="31"/>
      <c r="D9831" s="31"/>
      <c r="E9831" s="44"/>
      <c r="F9831" s="43"/>
      <c r="G9831" s="84"/>
      <c r="H9831" s="31"/>
      <c r="I9831" s="31"/>
      <c r="J9831" s="84"/>
      <c r="K9831" s="31"/>
      <c r="L9831" s="31"/>
      <c r="M9831" s="169"/>
      <c r="N9831" s="148"/>
      <c r="O9831" s="106"/>
      <c r="P9831" s="43"/>
      <c r="Q9831" s="31"/>
      <c r="R9831" s="84"/>
      <c r="S9831" s="31"/>
      <c r="T9831" s="31"/>
      <c r="U9831" s="169"/>
      <c r="V9831" s="150"/>
      <c r="W9831" s="342" t="str" cm="1">
        <f t="array" ref="W9831">IF(SUM(LEN(B9831:V9831))=0,"",IF(OR(OR(ISBLANK(F9831),SUM(LEN(C9831),LEN(D9831))=0),AND(NOT(E9831="Unknown"),ISBLANK(J9831)),AND(NOT(O9831="Unknown"),ISBLANK(R9831))),"Missing Information", INDEX(Table15[Entire Service Line Classification], MATCH(SUMIFS(Table15[Unique ID],Table15[System-Owned Portion],E9831,Table15[If Material Anything Other than "Lead" in Column E,Was Material Ever Previously Lead?],G9831,Table15[Customer-Owned Portion],O9831),Table15[Unique ID],0),0)))</f>
        <v/>
      </c>
      <c r="X9831"/>
    </row>
    <row r="9832" spans="2:24" x14ac:dyDescent="0.35">
      <c r="B9832" s="146"/>
      <c r="C9832" s="31"/>
      <c r="D9832" s="31"/>
      <c r="E9832" s="44"/>
      <c r="F9832" s="43"/>
      <c r="G9832" s="84"/>
      <c r="H9832" s="31"/>
      <c r="I9832" s="31"/>
      <c r="J9832" s="84"/>
      <c r="K9832" s="31"/>
      <c r="L9832" s="31"/>
      <c r="M9832" s="169"/>
      <c r="N9832" s="148"/>
      <c r="O9832" s="106"/>
      <c r="P9832" s="43"/>
      <c r="Q9832" s="31"/>
      <c r="R9832" s="84"/>
      <c r="S9832" s="31"/>
      <c r="T9832" s="31"/>
      <c r="U9832" s="169"/>
      <c r="V9832" s="150"/>
      <c r="W9832" s="342" t="str" cm="1">
        <f t="array" ref="W9832">IF(SUM(LEN(B9832:V9832))=0,"",IF(OR(OR(ISBLANK(F9832),SUM(LEN(C9832),LEN(D9832))=0),AND(NOT(E9832="Unknown"),ISBLANK(J9832)),AND(NOT(O9832="Unknown"),ISBLANK(R9832))),"Missing Information", INDEX(Table15[Entire Service Line Classification], MATCH(SUMIFS(Table15[Unique ID],Table15[System-Owned Portion],E9832,Table15[If Material Anything Other than "Lead" in Column E,Was Material Ever Previously Lead?],G9832,Table15[Customer-Owned Portion],O9832),Table15[Unique ID],0),0)))</f>
        <v/>
      </c>
      <c r="X9832"/>
    </row>
    <row r="9833" spans="2:24" x14ac:dyDescent="0.35">
      <c r="B9833" s="146"/>
      <c r="C9833" s="31"/>
      <c r="D9833" s="31"/>
      <c r="E9833" s="44"/>
      <c r="F9833" s="43"/>
      <c r="G9833" s="84"/>
      <c r="H9833" s="31"/>
      <c r="I9833" s="31"/>
      <c r="J9833" s="84"/>
      <c r="K9833" s="31"/>
      <c r="L9833" s="31"/>
      <c r="M9833" s="169"/>
      <c r="N9833" s="148"/>
      <c r="O9833" s="106"/>
      <c r="P9833" s="43"/>
      <c r="Q9833" s="31"/>
      <c r="R9833" s="84"/>
      <c r="S9833" s="31"/>
      <c r="T9833" s="31"/>
      <c r="U9833" s="169"/>
      <c r="V9833" s="150"/>
      <c r="W9833" s="342" t="str" cm="1">
        <f t="array" ref="W9833">IF(SUM(LEN(B9833:V9833))=0,"",IF(OR(OR(ISBLANK(F9833),SUM(LEN(C9833),LEN(D9833))=0),AND(NOT(E9833="Unknown"),ISBLANK(J9833)),AND(NOT(O9833="Unknown"),ISBLANK(R9833))),"Missing Information", INDEX(Table15[Entire Service Line Classification], MATCH(SUMIFS(Table15[Unique ID],Table15[System-Owned Portion],E9833,Table15[If Material Anything Other than "Lead" in Column E,Was Material Ever Previously Lead?],G9833,Table15[Customer-Owned Portion],O9833),Table15[Unique ID],0),0)))</f>
        <v/>
      </c>
      <c r="X9833"/>
    </row>
    <row r="9834" spans="2:24" x14ac:dyDescent="0.35">
      <c r="B9834" s="146"/>
      <c r="C9834" s="31"/>
      <c r="D9834" s="31"/>
      <c r="E9834" s="44"/>
      <c r="F9834" s="43"/>
      <c r="G9834" s="84"/>
      <c r="H9834" s="31"/>
      <c r="I9834" s="31"/>
      <c r="J9834" s="84"/>
      <c r="K9834" s="31"/>
      <c r="L9834" s="31"/>
      <c r="M9834" s="169"/>
      <c r="N9834" s="148"/>
      <c r="O9834" s="106"/>
      <c r="P9834" s="43"/>
      <c r="Q9834" s="31"/>
      <c r="R9834" s="84"/>
      <c r="S9834" s="31"/>
      <c r="T9834" s="31"/>
      <c r="U9834" s="169"/>
      <c r="V9834" s="150"/>
      <c r="W9834" s="342" t="str" cm="1">
        <f t="array" ref="W9834">IF(SUM(LEN(B9834:V9834))=0,"",IF(OR(OR(ISBLANK(F9834),SUM(LEN(C9834),LEN(D9834))=0),AND(NOT(E9834="Unknown"),ISBLANK(J9834)),AND(NOT(O9834="Unknown"),ISBLANK(R9834))),"Missing Information", INDEX(Table15[Entire Service Line Classification], MATCH(SUMIFS(Table15[Unique ID],Table15[System-Owned Portion],E9834,Table15[If Material Anything Other than "Lead" in Column E,Was Material Ever Previously Lead?],G9834,Table15[Customer-Owned Portion],O9834),Table15[Unique ID],0),0)))</f>
        <v/>
      </c>
      <c r="X9834"/>
    </row>
    <row r="9835" spans="2:24" x14ac:dyDescent="0.35">
      <c r="B9835" s="146"/>
      <c r="C9835" s="31"/>
      <c r="D9835" s="31"/>
      <c r="E9835" s="44"/>
      <c r="F9835" s="43"/>
      <c r="G9835" s="84"/>
      <c r="H9835" s="31"/>
      <c r="I9835" s="31"/>
      <c r="J9835" s="84"/>
      <c r="K9835" s="31"/>
      <c r="L9835" s="31"/>
      <c r="M9835" s="169"/>
      <c r="N9835" s="148"/>
      <c r="O9835" s="106"/>
      <c r="P9835" s="43"/>
      <c r="Q9835" s="31"/>
      <c r="R9835" s="84"/>
      <c r="S9835" s="31"/>
      <c r="T9835" s="31"/>
      <c r="U9835" s="169"/>
      <c r="V9835" s="150"/>
      <c r="W9835" s="342" t="str" cm="1">
        <f t="array" ref="W9835">IF(SUM(LEN(B9835:V9835))=0,"",IF(OR(OR(ISBLANK(F9835),SUM(LEN(C9835),LEN(D9835))=0),AND(NOT(E9835="Unknown"),ISBLANK(J9835)),AND(NOT(O9835="Unknown"),ISBLANK(R9835))),"Missing Information", INDEX(Table15[Entire Service Line Classification], MATCH(SUMIFS(Table15[Unique ID],Table15[System-Owned Portion],E9835,Table15[If Material Anything Other than "Lead" in Column E,Was Material Ever Previously Lead?],G9835,Table15[Customer-Owned Portion],O9835),Table15[Unique ID],0),0)))</f>
        <v/>
      </c>
      <c r="X9835"/>
    </row>
    <row r="9836" spans="2:24" x14ac:dyDescent="0.35">
      <c r="B9836" s="146"/>
      <c r="C9836" s="31"/>
      <c r="D9836" s="31"/>
      <c r="E9836" s="44"/>
      <c r="F9836" s="43"/>
      <c r="G9836" s="84"/>
      <c r="H9836" s="31"/>
      <c r="I9836" s="31"/>
      <c r="J9836" s="84"/>
      <c r="K9836" s="31"/>
      <c r="L9836" s="31"/>
      <c r="M9836" s="169"/>
      <c r="N9836" s="148"/>
      <c r="O9836" s="106"/>
      <c r="P9836" s="43"/>
      <c r="Q9836" s="31"/>
      <c r="R9836" s="84"/>
      <c r="S9836" s="31"/>
      <c r="T9836" s="31"/>
      <c r="U9836" s="169"/>
      <c r="V9836" s="150"/>
      <c r="W9836" s="342" t="str" cm="1">
        <f t="array" ref="W9836">IF(SUM(LEN(B9836:V9836))=0,"",IF(OR(OR(ISBLANK(F9836),SUM(LEN(C9836),LEN(D9836))=0),AND(NOT(E9836="Unknown"),ISBLANK(J9836)),AND(NOT(O9836="Unknown"),ISBLANK(R9836))),"Missing Information", INDEX(Table15[Entire Service Line Classification], MATCH(SUMIFS(Table15[Unique ID],Table15[System-Owned Portion],E9836,Table15[If Material Anything Other than "Lead" in Column E,Was Material Ever Previously Lead?],G9836,Table15[Customer-Owned Portion],O9836),Table15[Unique ID],0),0)))</f>
        <v/>
      </c>
      <c r="X9836"/>
    </row>
    <row r="9837" spans="2:24" x14ac:dyDescent="0.35">
      <c r="B9837" s="146"/>
      <c r="C9837" s="31"/>
      <c r="D9837" s="31"/>
      <c r="E9837" s="44"/>
      <c r="F9837" s="43"/>
      <c r="G9837" s="84"/>
      <c r="H9837" s="31"/>
      <c r="I9837" s="31"/>
      <c r="J9837" s="84"/>
      <c r="K9837" s="31"/>
      <c r="L9837" s="31"/>
      <c r="M9837" s="169"/>
      <c r="N9837" s="148"/>
      <c r="O9837" s="106"/>
      <c r="P9837" s="43"/>
      <c r="Q9837" s="31"/>
      <c r="R9837" s="84"/>
      <c r="S9837" s="31"/>
      <c r="T9837" s="31"/>
      <c r="U9837" s="169"/>
      <c r="V9837" s="150"/>
      <c r="W9837" s="342" t="str" cm="1">
        <f t="array" ref="W9837">IF(SUM(LEN(B9837:V9837))=0,"",IF(OR(OR(ISBLANK(F9837),SUM(LEN(C9837),LEN(D9837))=0),AND(NOT(E9837="Unknown"),ISBLANK(J9837)),AND(NOT(O9837="Unknown"),ISBLANK(R9837))),"Missing Information", INDEX(Table15[Entire Service Line Classification], MATCH(SUMIFS(Table15[Unique ID],Table15[System-Owned Portion],E9837,Table15[If Material Anything Other than "Lead" in Column E,Was Material Ever Previously Lead?],G9837,Table15[Customer-Owned Portion],O9837),Table15[Unique ID],0),0)))</f>
        <v/>
      </c>
      <c r="X9837"/>
    </row>
    <row r="9838" spans="2:24" x14ac:dyDescent="0.35">
      <c r="B9838" s="146"/>
      <c r="C9838" s="31"/>
      <c r="D9838" s="31"/>
      <c r="E9838" s="44"/>
      <c r="F9838" s="43"/>
      <c r="G9838" s="84"/>
      <c r="H9838" s="31"/>
      <c r="I9838" s="31"/>
      <c r="J9838" s="84"/>
      <c r="K9838" s="31"/>
      <c r="L9838" s="31"/>
      <c r="M9838" s="169"/>
      <c r="N9838" s="148"/>
      <c r="O9838" s="106"/>
      <c r="P9838" s="43"/>
      <c r="Q9838" s="31"/>
      <c r="R9838" s="84"/>
      <c r="S9838" s="31"/>
      <c r="T9838" s="31"/>
      <c r="U9838" s="169"/>
      <c r="V9838" s="150"/>
      <c r="W9838" s="342" t="str" cm="1">
        <f t="array" ref="W9838">IF(SUM(LEN(B9838:V9838))=0,"",IF(OR(OR(ISBLANK(F9838),SUM(LEN(C9838),LEN(D9838))=0),AND(NOT(E9838="Unknown"),ISBLANK(J9838)),AND(NOT(O9838="Unknown"),ISBLANK(R9838))),"Missing Information", INDEX(Table15[Entire Service Line Classification], MATCH(SUMIFS(Table15[Unique ID],Table15[System-Owned Portion],E9838,Table15[If Material Anything Other than "Lead" in Column E,Was Material Ever Previously Lead?],G9838,Table15[Customer-Owned Portion],O9838),Table15[Unique ID],0),0)))</f>
        <v/>
      </c>
      <c r="X9838"/>
    </row>
    <row r="9839" spans="2:24" x14ac:dyDescent="0.35">
      <c r="B9839" s="146"/>
      <c r="C9839" s="31"/>
      <c r="D9839" s="31"/>
      <c r="E9839" s="44"/>
      <c r="F9839" s="43"/>
      <c r="G9839" s="84"/>
      <c r="H9839" s="31"/>
      <c r="I9839" s="31"/>
      <c r="J9839" s="84"/>
      <c r="K9839" s="31"/>
      <c r="L9839" s="31"/>
      <c r="M9839" s="169"/>
      <c r="N9839" s="148"/>
      <c r="O9839" s="106"/>
      <c r="P9839" s="43"/>
      <c r="Q9839" s="31"/>
      <c r="R9839" s="84"/>
      <c r="S9839" s="31"/>
      <c r="T9839" s="31"/>
      <c r="U9839" s="169"/>
      <c r="V9839" s="150"/>
      <c r="W9839" s="342" t="str" cm="1">
        <f t="array" ref="W9839">IF(SUM(LEN(B9839:V9839))=0,"",IF(OR(OR(ISBLANK(F9839),SUM(LEN(C9839),LEN(D9839))=0),AND(NOT(E9839="Unknown"),ISBLANK(J9839)),AND(NOT(O9839="Unknown"),ISBLANK(R9839))),"Missing Information", INDEX(Table15[Entire Service Line Classification], MATCH(SUMIFS(Table15[Unique ID],Table15[System-Owned Portion],E9839,Table15[If Material Anything Other than "Lead" in Column E,Was Material Ever Previously Lead?],G9839,Table15[Customer-Owned Portion],O9839),Table15[Unique ID],0),0)))</f>
        <v/>
      </c>
      <c r="X9839"/>
    </row>
    <row r="9840" spans="2:24" x14ac:dyDescent="0.35">
      <c r="B9840" s="146"/>
      <c r="C9840" s="31"/>
      <c r="D9840" s="31"/>
      <c r="E9840" s="44"/>
      <c r="F9840" s="43"/>
      <c r="G9840" s="84"/>
      <c r="H9840" s="31"/>
      <c r="I9840" s="31"/>
      <c r="J9840" s="84"/>
      <c r="K9840" s="31"/>
      <c r="L9840" s="31"/>
      <c r="M9840" s="169"/>
      <c r="N9840" s="148"/>
      <c r="O9840" s="106"/>
      <c r="P9840" s="43"/>
      <c r="Q9840" s="31"/>
      <c r="R9840" s="84"/>
      <c r="S9840" s="31"/>
      <c r="T9840" s="31"/>
      <c r="U9840" s="169"/>
      <c r="V9840" s="150"/>
      <c r="W9840" s="342" t="str" cm="1">
        <f t="array" ref="W9840">IF(SUM(LEN(B9840:V9840))=0,"",IF(OR(OR(ISBLANK(F9840),SUM(LEN(C9840),LEN(D9840))=0),AND(NOT(E9840="Unknown"),ISBLANK(J9840)),AND(NOT(O9840="Unknown"),ISBLANK(R9840))),"Missing Information", INDEX(Table15[Entire Service Line Classification], MATCH(SUMIFS(Table15[Unique ID],Table15[System-Owned Portion],E9840,Table15[If Material Anything Other than "Lead" in Column E,Was Material Ever Previously Lead?],G9840,Table15[Customer-Owned Portion],O9840),Table15[Unique ID],0),0)))</f>
        <v/>
      </c>
      <c r="X9840"/>
    </row>
    <row r="9841" spans="2:24" x14ac:dyDescent="0.35">
      <c r="B9841" s="146"/>
      <c r="C9841" s="31"/>
      <c r="D9841" s="31"/>
      <c r="E9841" s="44"/>
      <c r="F9841" s="43"/>
      <c r="G9841" s="84"/>
      <c r="H9841" s="31"/>
      <c r="I9841" s="31"/>
      <c r="J9841" s="84"/>
      <c r="K9841" s="31"/>
      <c r="L9841" s="31"/>
      <c r="M9841" s="169"/>
      <c r="N9841" s="148"/>
      <c r="O9841" s="106"/>
      <c r="P9841" s="43"/>
      <c r="Q9841" s="31"/>
      <c r="R9841" s="84"/>
      <c r="S9841" s="31"/>
      <c r="T9841" s="31"/>
      <c r="U9841" s="169"/>
      <c r="V9841" s="150"/>
      <c r="W9841" s="342" t="str" cm="1">
        <f t="array" ref="W9841">IF(SUM(LEN(B9841:V9841))=0,"",IF(OR(OR(ISBLANK(F9841),SUM(LEN(C9841),LEN(D9841))=0),AND(NOT(E9841="Unknown"),ISBLANK(J9841)),AND(NOT(O9841="Unknown"),ISBLANK(R9841))),"Missing Information", INDEX(Table15[Entire Service Line Classification], MATCH(SUMIFS(Table15[Unique ID],Table15[System-Owned Portion],E9841,Table15[If Material Anything Other than "Lead" in Column E,Was Material Ever Previously Lead?],G9841,Table15[Customer-Owned Portion],O9841),Table15[Unique ID],0),0)))</f>
        <v/>
      </c>
      <c r="X9841"/>
    </row>
    <row r="9842" spans="2:24" x14ac:dyDescent="0.35">
      <c r="B9842" s="146"/>
      <c r="C9842" s="31"/>
      <c r="D9842" s="31"/>
      <c r="E9842" s="44"/>
      <c r="F9842" s="43"/>
      <c r="G9842" s="84"/>
      <c r="H9842" s="31"/>
      <c r="I9842" s="31"/>
      <c r="J9842" s="84"/>
      <c r="K9842" s="31"/>
      <c r="L9842" s="31"/>
      <c r="M9842" s="169"/>
      <c r="N9842" s="148"/>
      <c r="O9842" s="106"/>
      <c r="P9842" s="43"/>
      <c r="Q9842" s="31"/>
      <c r="R9842" s="84"/>
      <c r="S9842" s="31"/>
      <c r="T9842" s="31"/>
      <c r="U9842" s="169"/>
      <c r="V9842" s="150"/>
      <c r="W9842" s="342" t="str" cm="1">
        <f t="array" ref="W9842">IF(SUM(LEN(B9842:V9842))=0,"",IF(OR(OR(ISBLANK(F9842),SUM(LEN(C9842),LEN(D9842))=0),AND(NOT(E9842="Unknown"),ISBLANK(J9842)),AND(NOT(O9842="Unknown"),ISBLANK(R9842))),"Missing Information", INDEX(Table15[Entire Service Line Classification], MATCH(SUMIFS(Table15[Unique ID],Table15[System-Owned Portion],E9842,Table15[If Material Anything Other than "Lead" in Column E,Was Material Ever Previously Lead?],G9842,Table15[Customer-Owned Portion],O9842),Table15[Unique ID],0),0)))</f>
        <v/>
      </c>
      <c r="X9842"/>
    </row>
    <row r="9843" spans="2:24" x14ac:dyDescent="0.35">
      <c r="B9843" s="146"/>
      <c r="C9843" s="31"/>
      <c r="D9843" s="31"/>
      <c r="E9843" s="44"/>
      <c r="F9843" s="43"/>
      <c r="G9843" s="84"/>
      <c r="H9843" s="31"/>
      <c r="I9843" s="31"/>
      <c r="J9843" s="84"/>
      <c r="K9843" s="31"/>
      <c r="L9843" s="31"/>
      <c r="M9843" s="169"/>
      <c r="N9843" s="148"/>
      <c r="O9843" s="106"/>
      <c r="P9843" s="43"/>
      <c r="Q9843" s="31"/>
      <c r="R9843" s="84"/>
      <c r="S9843" s="31"/>
      <c r="T9843" s="31"/>
      <c r="U9843" s="169"/>
      <c r="V9843" s="150"/>
      <c r="W9843" s="342" t="str" cm="1">
        <f t="array" ref="W9843">IF(SUM(LEN(B9843:V9843))=0,"",IF(OR(OR(ISBLANK(F9843),SUM(LEN(C9843),LEN(D9843))=0),AND(NOT(E9843="Unknown"),ISBLANK(J9843)),AND(NOT(O9843="Unknown"),ISBLANK(R9843))),"Missing Information", INDEX(Table15[Entire Service Line Classification], MATCH(SUMIFS(Table15[Unique ID],Table15[System-Owned Portion],E9843,Table15[If Material Anything Other than "Lead" in Column E,Was Material Ever Previously Lead?],G9843,Table15[Customer-Owned Portion],O9843),Table15[Unique ID],0),0)))</f>
        <v/>
      </c>
      <c r="X9843"/>
    </row>
    <row r="9844" spans="2:24" x14ac:dyDescent="0.35">
      <c r="B9844" s="146"/>
      <c r="C9844" s="31"/>
      <c r="D9844" s="31"/>
      <c r="E9844" s="44"/>
      <c r="F9844" s="43"/>
      <c r="G9844" s="84"/>
      <c r="H9844" s="31"/>
      <c r="I9844" s="31"/>
      <c r="J9844" s="84"/>
      <c r="K9844" s="31"/>
      <c r="L9844" s="31"/>
      <c r="M9844" s="169"/>
      <c r="N9844" s="148"/>
      <c r="O9844" s="106"/>
      <c r="P9844" s="43"/>
      <c r="Q9844" s="31"/>
      <c r="R9844" s="84"/>
      <c r="S9844" s="31"/>
      <c r="T9844" s="31"/>
      <c r="U9844" s="169"/>
      <c r="V9844" s="150"/>
      <c r="W9844" s="342" t="str" cm="1">
        <f t="array" ref="W9844">IF(SUM(LEN(B9844:V9844))=0,"",IF(OR(OR(ISBLANK(F9844),SUM(LEN(C9844),LEN(D9844))=0),AND(NOT(E9844="Unknown"),ISBLANK(J9844)),AND(NOT(O9844="Unknown"),ISBLANK(R9844))),"Missing Information", INDEX(Table15[Entire Service Line Classification], MATCH(SUMIFS(Table15[Unique ID],Table15[System-Owned Portion],E9844,Table15[If Material Anything Other than "Lead" in Column E,Was Material Ever Previously Lead?],G9844,Table15[Customer-Owned Portion],O9844),Table15[Unique ID],0),0)))</f>
        <v/>
      </c>
      <c r="X9844"/>
    </row>
    <row r="9845" spans="2:24" x14ac:dyDescent="0.35">
      <c r="B9845" s="146"/>
      <c r="C9845" s="31"/>
      <c r="D9845" s="31"/>
      <c r="E9845" s="44"/>
      <c r="F9845" s="43"/>
      <c r="G9845" s="84"/>
      <c r="H9845" s="31"/>
      <c r="I9845" s="31"/>
      <c r="J9845" s="84"/>
      <c r="K9845" s="31"/>
      <c r="L9845" s="31"/>
      <c r="M9845" s="169"/>
      <c r="N9845" s="148"/>
      <c r="O9845" s="106"/>
      <c r="P9845" s="43"/>
      <c r="Q9845" s="31"/>
      <c r="R9845" s="84"/>
      <c r="S9845" s="31"/>
      <c r="T9845" s="31"/>
      <c r="U9845" s="169"/>
      <c r="V9845" s="150"/>
      <c r="W9845" s="342" t="str" cm="1">
        <f t="array" ref="W9845">IF(SUM(LEN(B9845:V9845))=0,"",IF(OR(OR(ISBLANK(F9845),SUM(LEN(C9845),LEN(D9845))=0),AND(NOT(E9845="Unknown"),ISBLANK(J9845)),AND(NOT(O9845="Unknown"),ISBLANK(R9845))),"Missing Information", INDEX(Table15[Entire Service Line Classification], MATCH(SUMIFS(Table15[Unique ID],Table15[System-Owned Portion],E9845,Table15[If Material Anything Other than "Lead" in Column E,Was Material Ever Previously Lead?],G9845,Table15[Customer-Owned Portion],O9845),Table15[Unique ID],0),0)))</f>
        <v/>
      </c>
      <c r="X9845"/>
    </row>
    <row r="9846" spans="2:24" x14ac:dyDescent="0.35">
      <c r="B9846" s="146"/>
      <c r="C9846" s="31"/>
      <c r="D9846" s="31"/>
      <c r="E9846" s="44"/>
      <c r="F9846" s="43"/>
      <c r="G9846" s="84"/>
      <c r="H9846" s="31"/>
      <c r="I9846" s="31"/>
      <c r="J9846" s="84"/>
      <c r="K9846" s="31"/>
      <c r="L9846" s="31"/>
      <c r="M9846" s="169"/>
      <c r="N9846" s="148"/>
      <c r="O9846" s="106"/>
      <c r="P9846" s="43"/>
      <c r="Q9846" s="31"/>
      <c r="R9846" s="84"/>
      <c r="S9846" s="31"/>
      <c r="T9846" s="31"/>
      <c r="U9846" s="169"/>
      <c r="V9846" s="150"/>
      <c r="W9846" s="342" t="str" cm="1">
        <f t="array" ref="W9846">IF(SUM(LEN(B9846:V9846))=0,"",IF(OR(OR(ISBLANK(F9846),SUM(LEN(C9846),LEN(D9846))=0),AND(NOT(E9846="Unknown"),ISBLANK(J9846)),AND(NOT(O9846="Unknown"),ISBLANK(R9846))),"Missing Information", INDEX(Table15[Entire Service Line Classification], MATCH(SUMIFS(Table15[Unique ID],Table15[System-Owned Portion],E9846,Table15[If Material Anything Other than "Lead" in Column E,Was Material Ever Previously Lead?],G9846,Table15[Customer-Owned Portion],O9846),Table15[Unique ID],0),0)))</f>
        <v/>
      </c>
      <c r="X9846"/>
    </row>
    <row r="9847" spans="2:24" x14ac:dyDescent="0.35">
      <c r="B9847" s="146"/>
      <c r="C9847" s="31"/>
      <c r="D9847" s="31"/>
      <c r="E9847" s="44"/>
      <c r="F9847" s="43"/>
      <c r="G9847" s="84"/>
      <c r="H9847" s="31"/>
      <c r="I9847" s="31"/>
      <c r="J9847" s="84"/>
      <c r="K9847" s="31"/>
      <c r="L9847" s="31"/>
      <c r="M9847" s="169"/>
      <c r="N9847" s="148"/>
      <c r="O9847" s="106"/>
      <c r="P9847" s="43"/>
      <c r="Q9847" s="31"/>
      <c r="R9847" s="84"/>
      <c r="S9847" s="31"/>
      <c r="T9847" s="31"/>
      <c r="U9847" s="169"/>
      <c r="V9847" s="150"/>
      <c r="W9847" s="342" t="str" cm="1">
        <f t="array" ref="W9847">IF(SUM(LEN(B9847:V9847))=0,"",IF(OR(OR(ISBLANK(F9847),SUM(LEN(C9847),LEN(D9847))=0),AND(NOT(E9847="Unknown"),ISBLANK(J9847)),AND(NOT(O9847="Unknown"),ISBLANK(R9847))),"Missing Information", INDEX(Table15[Entire Service Line Classification], MATCH(SUMIFS(Table15[Unique ID],Table15[System-Owned Portion],E9847,Table15[If Material Anything Other than "Lead" in Column E,Was Material Ever Previously Lead?],G9847,Table15[Customer-Owned Portion],O9847),Table15[Unique ID],0),0)))</f>
        <v/>
      </c>
      <c r="X9847"/>
    </row>
    <row r="9848" spans="2:24" x14ac:dyDescent="0.35">
      <c r="B9848" s="146"/>
      <c r="C9848" s="31"/>
      <c r="D9848" s="31"/>
      <c r="E9848" s="44"/>
      <c r="F9848" s="43"/>
      <c r="G9848" s="84"/>
      <c r="H9848" s="31"/>
      <c r="I9848" s="31"/>
      <c r="J9848" s="84"/>
      <c r="K9848" s="31"/>
      <c r="L9848" s="31"/>
      <c r="M9848" s="169"/>
      <c r="N9848" s="148"/>
      <c r="O9848" s="106"/>
      <c r="P9848" s="43"/>
      <c r="Q9848" s="31"/>
      <c r="R9848" s="84"/>
      <c r="S9848" s="31"/>
      <c r="T9848" s="31"/>
      <c r="U9848" s="169"/>
      <c r="V9848" s="150"/>
      <c r="W9848" s="342" t="str" cm="1">
        <f t="array" ref="W9848">IF(SUM(LEN(B9848:V9848))=0,"",IF(OR(OR(ISBLANK(F9848),SUM(LEN(C9848),LEN(D9848))=0),AND(NOT(E9848="Unknown"),ISBLANK(J9848)),AND(NOT(O9848="Unknown"),ISBLANK(R9848))),"Missing Information", INDEX(Table15[Entire Service Line Classification], MATCH(SUMIFS(Table15[Unique ID],Table15[System-Owned Portion],E9848,Table15[If Material Anything Other than "Lead" in Column E,Was Material Ever Previously Lead?],G9848,Table15[Customer-Owned Portion],O9848),Table15[Unique ID],0),0)))</f>
        <v/>
      </c>
      <c r="X9848"/>
    </row>
    <row r="9849" spans="2:24" x14ac:dyDescent="0.35">
      <c r="B9849" s="146"/>
      <c r="C9849" s="31"/>
      <c r="D9849" s="31"/>
      <c r="E9849" s="44"/>
      <c r="F9849" s="43"/>
      <c r="G9849" s="84"/>
      <c r="H9849" s="31"/>
      <c r="I9849" s="31"/>
      <c r="J9849" s="84"/>
      <c r="K9849" s="31"/>
      <c r="L9849" s="31"/>
      <c r="M9849" s="169"/>
      <c r="N9849" s="148"/>
      <c r="O9849" s="106"/>
      <c r="P9849" s="43"/>
      <c r="Q9849" s="31"/>
      <c r="R9849" s="84"/>
      <c r="S9849" s="31"/>
      <c r="T9849" s="31"/>
      <c r="U9849" s="169"/>
      <c r="V9849" s="150"/>
      <c r="W9849" s="342" t="str" cm="1">
        <f t="array" ref="W9849">IF(SUM(LEN(B9849:V9849))=0,"",IF(OR(OR(ISBLANK(F9849),SUM(LEN(C9849),LEN(D9849))=0),AND(NOT(E9849="Unknown"),ISBLANK(J9849)),AND(NOT(O9849="Unknown"),ISBLANK(R9849))),"Missing Information", INDEX(Table15[Entire Service Line Classification], MATCH(SUMIFS(Table15[Unique ID],Table15[System-Owned Portion],E9849,Table15[If Material Anything Other than "Lead" in Column E,Was Material Ever Previously Lead?],G9849,Table15[Customer-Owned Portion],O9849),Table15[Unique ID],0),0)))</f>
        <v/>
      </c>
      <c r="X9849"/>
    </row>
    <row r="9850" spans="2:24" x14ac:dyDescent="0.35">
      <c r="B9850" s="146"/>
      <c r="C9850" s="31"/>
      <c r="D9850" s="31"/>
      <c r="E9850" s="44"/>
      <c r="F9850" s="43"/>
      <c r="G9850" s="84"/>
      <c r="H9850" s="31"/>
      <c r="I9850" s="31"/>
      <c r="J9850" s="84"/>
      <c r="K9850" s="31"/>
      <c r="L9850" s="31"/>
      <c r="M9850" s="169"/>
      <c r="N9850" s="148"/>
      <c r="O9850" s="106"/>
      <c r="P9850" s="43"/>
      <c r="Q9850" s="31"/>
      <c r="R9850" s="84"/>
      <c r="S9850" s="31"/>
      <c r="T9850" s="31"/>
      <c r="U9850" s="169"/>
      <c r="V9850" s="150"/>
      <c r="W9850" s="342" t="str" cm="1">
        <f t="array" ref="W9850">IF(SUM(LEN(B9850:V9850))=0,"",IF(OR(OR(ISBLANK(F9850),SUM(LEN(C9850),LEN(D9850))=0),AND(NOT(E9850="Unknown"),ISBLANK(J9850)),AND(NOT(O9850="Unknown"),ISBLANK(R9850))),"Missing Information", INDEX(Table15[Entire Service Line Classification], MATCH(SUMIFS(Table15[Unique ID],Table15[System-Owned Portion],E9850,Table15[If Material Anything Other than "Lead" in Column E,Was Material Ever Previously Lead?],G9850,Table15[Customer-Owned Portion],O9850),Table15[Unique ID],0),0)))</f>
        <v/>
      </c>
      <c r="X9850"/>
    </row>
    <row r="9851" spans="2:24" x14ac:dyDescent="0.35">
      <c r="B9851" s="146"/>
      <c r="C9851" s="31"/>
      <c r="D9851" s="31"/>
      <c r="E9851" s="44"/>
      <c r="F9851" s="43"/>
      <c r="G9851" s="84"/>
      <c r="H9851" s="31"/>
      <c r="I9851" s="31"/>
      <c r="J9851" s="84"/>
      <c r="K9851" s="31"/>
      <c r="L9851" s="31"/>
      <c r="M9851" s="169"/>
      <c r="N9851" s="148"/>
      <c r="O9851" s="106"/>
      <c r="P9851" s="43"/>
      <c r="Q9851" s="31"/>
      <c r="R9851" s="84"/>
      <c r="S9851" s="31"/>
      <c r="T9851" s="31"/>
      <c r="U9851" s="169"/>
      <c r="V9851" s="150"/>
      <c r="W9851" s="342" t="str" cm="1">
        <f t="array" ref="W9851">IF(SUM(LEN(B9851:V9851))=0,"",IF(OR(OR(ISBLANK(F9851),SUM(LEN(C9851),LEN(D9851))=0),AND(NOT(E9851="Unknown"),ISBLANK(J9851)),AND(NOT(O9851="Unknown"),ISBLANK(R9851))),"Missing Information", INDEX(Table15[Entire Service Line Classification], MATCH(SUMIFS(Table15[Unique ID],Table15[System-Owned Portion],E9851,Table15[If Material Anything Other than "Lead" in Column E,Was Material Ever Previously Lead?],G9851,Table15[Customer-Owned Portion],O9851),Table15[Unique ID],0),0)))</f>
        <v/>
      </c>
      <c r="X9851"/>
    </row>
    <row r="9852" spans="2:24" x14ac:dyDescent="0.35">
      <c r="B9852" s="146"/>
      <c r="C9852" s="31"/>
      <c r="D9852" s="31"/>
      <c r="E9852" s="44"/>
      <c r="F9852" s="43"/>
      <c r="G9852" s="84"/>
      <c r="H9852" s="31"/>
      <c r="I9852" s="31"/>
      <c r="J9852" s="84"/>
      <c r="K9852" s="31"/>
      <c r="L9852" s="31"/>
      <c r="M9852" s="169"/>
      <c r="N9852" s="148"/>
      <c r="O9852" s="106"/>
      <c r="P9852" s="43"/>
      <c r="Q9852" s="31"/>
      <c r="R9852" s="84"/>
      <c r="S9852" s="31"/>
      <c r="T9852" s="31"/>
      <c r="U9852" s="169"/>
      <c r="V9852" s="150"/>
      <c r="W9852" s="342" t="str" cm="1">
        <f t="array" ref="W9852">IF(SUM(LEN(B9852:V9852))=0,"",IF(OR(OR(ISBLANK(F9852),SUM(LEN(C9852),LEN(D9852))=0),AND(NOT(E9852="Unknown"),ISBLANK(J9852)),AND(NOT(O9852="Unknown"),ISBLANK(R9852))),"Missing Information", INDEX(Table15[Entire Service Line Classification], MATCH(SUMIFS(Table15[Unique ID],Table15[System-Owned Portion],E9852,Table15[If Material Anything Other than "Lead" in Column E,Was Material Ever Previously Lead?],G9852,Table15[Customer-Owned Portion],O9852),Table15[Unique ID],0),0)))</f>
        <v/>
      </c>
      <c r="X9852"/>
    </row>
    <row r="9853" spans="2:24" x14ac:dyDescent="0.35">
      <c r="B9853" s="146"/>
      <c r="C9853" s="31"/>
      <c r="D9853" s="31"/>
      <c r="E9853" s="44"/>
      <c r="F9853" s="43"/>
      <c r="G9853" s="84"/>
      <c r="H9853" s="31"/>
      <c r="I9853" s="31"/>
      <c r="J9853" s="84"/>
      <c r="K9853" s="31"/>
      <c r="L9853" s="31"/>
      <c r="M9853" s="169"/>
      <c r="N9853" s="148"/>
      <c r="O9853" s="106"/>
      <c r="P9853" s="43"/>
      <c r="Q9853" s="31"/>
      <c r="R9853" s="84"/>
      <c r="S9853" s="31"/>
      <c r="T9853" s="31"/>
      <c r="U9853" s="169"/>
      <c r="V9853" s="150"/>
      <c r="W9853" s="342" t="str" cm="1">
        <f t="array" ref="W9853">IF(SUM(LEN(B9853:V9853))=0,"",IF(OR(OR(ISBLANK(F9853),SUM(LEN(C9853),LEN(D9853))=0),AND(NOT(E9853="Unknown"),ISBLANK(J9853)),AND(NOT(O9853="Unknown"),ISBLANK(R9853))),"Missing Information", INDEX(Table15[Entire Service Line Classification], MATCH(SUMIFS(Table15[Unique ID],Table15[System-Owned Portion],E9853,Table15[If Material Anything Other than "Lead" in Column E,Was Material Ever Previously Lead?],G9853,Table15[Customer-Owned Portion],O9853),Table15[Unique ID],0),0)))</f>
        <v/>
      </c>
      <c r="X9853"/>
    </row>
    <row r="9854" spans="2:24" x14ac:dyDescent="0.35">
      <c r="B9854" s="146"/>
      <c r="C9854" s="31"/>
      <c r="D9854" s="31"/>
      <c r="E9854" s="44"/>
      <c r="F9854" s="43"/>
      <c r="G9854" s="84"/>
      <c r="H9854" s="31"/>
      <c r="I9854" s="31"/>
      <c r="J9854" s="84"/>
      <c r="K9854" s="31"/>
      <c r="L9854" s="31"/>
      <c r="M9854" s="169"/>
      <c r="N9854" s="148"/>
      <c r="O9854" s="106"/>
      <c r="P9854" s="43"/>
      <c r="Q9854" s="31"/>
      <c r="R9854" s="84"/>
      <c r="S9854" s="31"/>
      <c r="T9854" s="31"/>
      <c r="U9854" s="169"/>
      <c r="V9854" s="150"/>
      <c r="W9854" s="342" t="str" cm="1">
        <f t="array" ref="W9854">IF(SUM(LEN(B9854:V9854))=0,"",IF(OR(OR(ISBLANK(F9854),SUM(LEN(C9854),LEN(D9854))=0),AND(NOT(E9854="Unknown"),ISBLANK(J9854)),AND(NOT(O9854="Unknown"),ISBLANK(R9854))),"Missing Information", INDEX(Table15[Entire Service Line Classification], MATCH(SUMIFS(Table15[Unique ID],Table15[System-Owned Portion],E9854,Table15[If Material Anything Other than "Lead" in Column E,Was Material Ever Previously Lead?],G9854,Table15[Customer-Owned Portion],O9854),Table15[Unique ID],0),0)))</f>
        <v/>
      </c>
      <c r="X9854"/>
    </row>
    <row r="9855" spans="2:24" x14ac:dyDescent="0.35">
      <c r="B9855" s="146"/>
      <c r="C9855" s="31"/>
      <c r="D9855" s="31"/>
      <c r="E9855" s="44"/>
      <c r="F9855" s="43"/>
      <c r="G9855" s="84"/>
      <c r="H9855" s="31"/>
      <c r="I9855" s="31"/>
      <c r="J9855" s="84"/>
      <c r="K9855" s="31"/>
      <c r="L9855" s="31"/>
      <c r="M9855" s="169"/>
      <c r="N9855" s="148"/>
      <c r="O9855" s="106"/>
      <c r="P9855" s="43"/>
      <c r="Q9855" s="31"/>
      <c r="R9855" s="84"/>
      <c r="S9855" s="31"/>
      <c r="T9855" s="31"/>
      <c r="U9855" s="169"/>
      <c r="V9855" s="150"/>
      <c r="W9855" s="342" t="str" cm="1">
        <f t="array" ref="W9855">IF(SUM(LEN(B9855:V9855))=0,"",IF(OR(OR(ISBLANK(F9855),SUM(LEN(C9855),LEN(D9855))=0),AND(NOT(E9855="Unknown"),ISBLANK(J9855)),AND(NOT(O9855="Unknown"),ISBLANK(R9855))),"Missing Information", INDEX(Table15[Entire Service Line Classification], MATCH(SUMIFS(Table15[Unique ID],Table15[System-Owned Portion],E9855,Table15[If Material Anything Other than "Lead" in Column E,Was Material Ever Previously Lead?],G9855,Table15[Customer-Owned Portion],O9855),Table15[Unique ID],0),0)))</f>
        <v/>
      </c>
      <c r="X9855"/>
    </row>
    <row r="9856" spans="2:24" x14ac:dyDescent="0.35">
      <c r="B9856" s="146"/>
      <c r="C9856" s="31"/>
      <c r="D9856" s="31"/>
      <c r="E9856" s="44"/>
      <c r="F9856" s="43"/>
      <c r="G9856" s="84"/>
      <c r="H9856" s="31"/>
      <c r="I9856" s="31"/>
      <c r="J9856" s="84"/>
      <c r="K9856" s="31"/>
      <c r="L9856" s="31"/>
      <c r="M9856" s="169"/>
      <c r="N9856" s="148"/>
      <c r="O9856" s="106"/>
      <c r="P9856" s="43"/>
      <c r="Q9856" s="31"/>
      <c r="R9856" s="84"/>
      <c r="S9856" s="31"/>
      <c r="T9856" s="31"/>
      <c r="U9856" s="169"/>
      <c r="V9856" s="150"/>
      <c r="W9856" s="342" t="str" cm="1">
        <f t="array" ref="W9856">IF(SUM(LEN(B9856:V9856))=0,"",IF(OR(OR(ISBLANK(F9856),SUM(LEN(C9856),LEN(D9856))=0),AND(NOT(E9856="Unknown"),ISBLANK(J9856)),AND(NOT(O9856="Unknown"),ISBLANK(R9856))),"Missing Information", INDEX(Table15[Entire Service Line Classification], MATCH(SUMIFS(Table15[Unique ID],Table15[System-Owned Portion],E9856,Table15[If Material Anything Other than "Lead" in Column E,Was Material Ever Previously Lead?],G9856,Table15[Customer-Owned Portion],O9856),Table15[Unique ID],0),0)))</f>
        <v/>
      </c>
      <c r="X9856"/>
    </row>
    <row r="9857" spans="2:24" x14ac:dyDescent="0.35">
      <c r="B9857" s="146"/>
      <c r="C9857" s="31"/>
      <c r="D9857" s="31"/>
      <c r="E9857" s="44"/>
      <c r="F9857" s="43"/>
      <c r="G9857" s="84"/>
      <c r="H9857" s="31"/>
      <c r="I9857" s="31"/>
      <c r="J9857" s="84"/>
      <c r="K9857" s="31"/>
      <c r="L9857" s="31"/>
      <c r="M9857" s="169"/>
      <c r="N9857" s="148"/>
      <c r="O9857" s="106"/>
      <c r="P9857" s="43"/>
      <c r="Q9857" s="31"/>
      <c r="R9857" s="84"/>
      <c r="S9857" s="31"/>
      <c r="T9857" s="31"/>
      <c r="U9857" s="169"/>
      <c r="V9857" s="150"/>
      <c r="W9857" s="342" t="str" cm="1">
        <f t="array" ref="W9857">IF(SUM(LEN(B9857:V9857))=0,"",IF(OR(OR(ISBLANK(F9857),SUM(LEN(C9857),LEN(D9857))=0),AND(NOT(E9857="Unknown"),ISBLANK(J9857)),AND(NOT(O9857="Unknown"),ISBLANK(R9857))),"Missing Information", INDEX(Table15[Entire Service Line Classification], MATCH(SUMIFS(Table15[Unique ID],Table15[System-Owned Portion],E9857,Table15[If Material Anything Other than "Lead" in Column E,Was Material Ever Previously Lead?],G9857,Table15[Customer-Owned Portion],O9857),Table15[Unique ID],0),0)))</f>
        <v/>
      </c>
      <c r="X9857"/>
    </row>
    <row r="9858" spans="2:24" x14ac:dyDescent="0.35">
      <c r="B9858" s="146"/>
      <c r="C9858" s="31"/>
      <c r="D9858" s="31"/>
      <c r="E9858" s="44"/>
      <c r="F9858" s="43"/>
      <c r="G9858" s="84"/>
      <c r="H9858" s="31"/>
      <c r="I9858" s="31"/>
      <c r="J9858" s="84"/>
      <c r="K9858" s="31"/>
      <c r="L9858" s="31"/>
      <c r="M9858" s="169"/>
      <c r="N9858" s="148"/>
      <c r="O9858" s="106"/>
      <c r="P9858" s="43"/>
      <c r="Q9858" s="31"/>
      <c r="R9858" s="84"/>
      <c r="S9858" s="31"/>
      <c r="T9858" s="31"/>
      <c r="U9858" s="169"/>
      <c r="V9858" s="150"/>
      <c r="W9858" s="342" t="str" cm="1">
        <f t="array" ref="W9858">IF(SUM(LEN(B9858:V9858))=0,"",IF(OR(OR(ISBLANK(F9858),SUM(LEN(C9858),LEN(D9858))=0),AND(NOT(E9858="Unknown"),ISBLANK(J9858)),AND(NOT(O9858="Unknown"),ISBLANK(R9858))),"Missing Information", INDEX(Table15[Entire Service Line Classification], MATCH(SUMIFS(Table15[Unique ID],Table15[System-Owned Portion],E9858,Table15[If Material Anything Other than "Lead" in Column E,Was Material Ever Previously Lead?],G9858,Table15[Customer-Owned Portion],O9858),Table15[Unique ID],0),0)))</f>
        <v/>
      </c>
      <c r="X9858"/>
    </row>
    <row r="9859" spans="2:24" x14ac:dyDescent="0.35">
      <c r="B9859" s="146"/>
      <c r="C9859" s="31"/>
      <c r="D9859" s="31"/>
      <c r="E9859" s="44"/>
      <c r="F9859" s="43"/>
      <c r="G9859" s="84"/>
      <c r="H9859" s="31"/>
      <c r="I9859" s="31"/>
      <c r="J9859" s="84"/>
      <c r="K9859" s="31"/>
      <c r="L9859" s="31"/>
      <c r="M9859" s="169"/>
      <c r="N9859" s="148"/>
      <c r="O9859" s="106"/>
      <c r="P9859" s="43"/>
      <c r="Q9859" s="31"/>
      <c r="R9859" s="84"/>
      <c r="S9859" s="31"/>
      <c r="T9859" s="31"/>
      <c r="U9859" s="169"/>
      <c r="V9859" s="150"/>
      <c r="W9859" s="342" t="str" cm="1">
        <f t="array" ref="W9859">IF(SUM(LEN(B9859:V9859))=0,"",IF(OR(OR(ISBLANK(F9859),SUM(LEN(C9859),LEN(D9859))=0),AND(NOT(E9859="Unknown"),ISBLANK(J9859)),AND(NOT(O9859="Unknown"),ISBLANK(R9859))),"Missing Information", INDEX(Table15[Entire Service Line Classification], MATCH(SUMIFS(Table15[Unique ID],Table15[System-Owned Portion],E9859,Table15[If Material Anything Other than "Lead" in Column E,Was Material Ever Previously Lead?],G9859,Table15[Customer-Owned Portion],O9859),Table15[Unique ID],0),0)))</f>
        <v/>
      </c>
      <c r="X9859"/>
    </row>
    <row r="9860" spans="2:24" x14ac:dyDescent="0.35">
      <c r="B9860" s="146"/>
      <c r="C9860" s="31"/>
      <c r="D9860" s="31"/>
      <c r="E9860" s="44"/>
      <c r="F9860" s="43"/>
      <c r="G9860" s="84"/>
      <c r="H9860" s="31"/>
      <c r="I9860" s="31"/>
      <c r="J9860" s="84"/>
      <c r="K9860" s="31"/>
      <c r="L9860" s="31"/>
      <c r="M9860" s="169"/>
      <c r="N9860" s="148"/>
      <c r="O9860" s="106"/>
      <c r="P9860" s="43"/>
      <c r="Q9860" s="31"/>
      <c r="R9860" s="84"/>
      <c r="S9860" s="31"/>
      <c r="T9860" s="31"/>
      <c r="U9860" s="169"/>
      <c r="V9860" s="150"/>
      <c r="W9860" s="342" t="str" cm="1">
        <f t="array" ref="W9860">IF(SUM(LEN(B9860:V9860))=0,"",IF(OR(OR(ISBLANK(F9860),SUM(LEN(C9860),LEN(D9860))=0),AND(NOT(E9860="Unknown"),ISBLANK(J9860)),AND(NOT(O9860="Unknown"),ISBLANK(R9860))),"Missing Information", INDEX(Table15[Entire Service Line Classification], MATCH(SUMIFS(Table15[Unique ID],Table15[System-Owned Portion],E9860,Table15[If Material Anything Other than "Lead" in Column E,Was Material Ever Previously Lead?],G9860,Table15[Customer-Owned Portion],O9860),Table15[Unique ID],0),0)))</f>
        <v/>
      </c>
      <c r="X9860"/>
    </row>
    <row r="9861" spans="2:24" x14ac:dyDescent="0.35">
      <c r="B9861" s="146"/>
      <c r="C9861" s="31"/>
      <c r="D9861" s="31"/>
      <c r="E9861" s="44"/>
      <c r="F9861" s="43"/>
      <c r="G9861" s="84"/>
      <c r="H9861" s="31"/>
      <c r="I9861" s="31"/>
      <c r="J9861" s="84"/>
      <c r="K9861" s="31"/>
      <c r="L9861" s="31"/>
      <c r="M9861" s="169"/>
      <c r="N9861" s="148"/>
      <c r="O9861" s="106"/>
      <c r="P9861" s="43"/>
      <c r="Q9861" s="31"/>
      <c r="R9861" s="84"/>
      <c r="S9861" s="31"/>
      <c r="T9861" s="31"/>
      <c r="U9861" s="169"/>
      <c r="V9861" s="150"/>
      <c r="W9861" s="342" t="str" cm="1">
        <f t="array" ref="W9861">IF(SUM(LEN(B9861:V9861))=0,"",IF(OR(OR(ISBLANK(F9861),SUM(LEN(C9861),LEN(D9861))=0),AND(NOT(E9861="Unknown"),ISBLANK(J9861)),AND(NOT(O9861="Unknown"),ISBLANK(R9861))),"Missing Information", INDEX(Table15[Entire Service Line Classification], MATCH(SUMIFS(Table15[Unique ID],Table15[System-Owned Portion],E9861,Table15[If Material Anything Other than "Lead" in Column E,Was Material Ever Previously Lead?],G9861,Table15[Customer-Owned Portion],O9861),Table15[Unique ID],0),0)))</f>
        <v/>
      </c>
      <c r="X9861"/>
    </row>
    <row r="9862" spans="2:24" x14ac:dyDescent="0.35">
      <c r="B9862" s="146"/>
      <c r="C9862" s="31"/>
      <c r="D9862" s="31"/>
      <c r="E9862" s="44"/>
      <c r="F9862" s="43"/>
      <c r="G9862" s="84"/>
      <c r="H9862" s="31"/>
      <c r="I9862" s="31"/>
      <c r="J9862" s="84"/>
      <c r="K9862" s="31"/>
      <c r="L9862" s="31"/>
      <c r="M9862" s="169"/>
      <c r="N9862" s="148"/>
      <c r="O9862" s="106"/>
      <c r="P9862" s="43"/>
      <c r="Q9862" s="31"/>
      <c r="R9862" s="84"/>
      <c r="S9862" s="31"/>
      <c r="T9862" s="31"/>
      <c r="U9862" s="169"/>
      <c r="V9862" s="150"/>
      <c r="W9862" s="342" t="str" cm="1">
        <f t="array" ref="W9862">IF(SUM(LEN(B9862:V9862))=0,"",IF(OR(OR(ISBLANK(F9862),SUM(LEN(C9862),LEN(D9862))=0),AND(NOT(E9862="Unknown"),ISBLANK(J9862)),AND(NOT(O9862="Unknown"),ISBLANK(R9862))),"Missing Information", INDEX(Table15[Entire Service Line Classification], MATCH(SUMIFS(Table15[Unique ID],Table15[System-Owned Portion],E9862,Table15[If Material Anything Other than "Lead" in Column E,Was Material Ever Previously Lead?],G9862,Table15[Customer-Owned Portion],O9862),Table15[Unique ID],0),0)))</f>
        <v/>
      </c>
      <c r="X9862"/>
    </row>
    <row r="9863" spans="2:24" x14ac:dyDescent="0.35">
      <c r="B9863" s="146"/>
      <c r="C9863" s="31"/>
      <c r="D9863" s="31"/>
      <c r="E9863" s="44"/>
      <c r="F9863" s="43"/>
      <c r="G9863" s="84"/>
      <c r="H9863" s="31"/>
      <c r="I9863" s="31"/>
      <c r="J9863" s="84"/>
      <c r="K9863" s="31"/>
      <c r="L9863" s="31"/>
      <c r="M9863" s="169"/>
      <c r="N9863" s="148"/>
      <c r="O9863" s="106"/>
      <c r="P9863" s="43"/>
      <c r="Q9863" s="31"/>
      <c r="R9863" s="84"/>
      <c r="S9863" s="31"/>
      <c r="T9863" s="31"/>
      <c r="U9863" s="169"/>
      <c r="V9863" s="150"/>
      <c r="W9863" s="342" t="str" cm="1">
        <f t="array" ref="W9863">IF(SUM(LEN(B9863:V9863))=0,"",IF(OR(OR(ISBLANK(F9863),SUM(LEN(C9863),LEN(D9863))=0),AND(NOT(E9863="Unknown"),ISBLANK(J9863)),AND(NOT(O9863="Unknown"),ISBLANK(R9863))),"Missing Information", INDEX(Table15[Entire Service Line Classification], MATCH(SUMIFS(Table15[Unique ID],Table15[System-Owned Portion],E9863,Table15[If Material Anything Other than "Lead" in Column E,Was Material Ever Previously Lead?],G9863,Table15[Customer-Owned Portion],O9863),Table15[Unique ID],0),0)))</f>
        <v/>
      </c>
      <c r="X9863"/>
    </row>
    <row r="9864" spans="2:24" x14ac:dyDescent="0.35">
      <c r="B9864" s="146"/>
      <c r="C9864" s="31"/>
      <c r="D9864" s="31"/>
      <c r="E9864" s="44"/>
      <c r="F9864" s="43"/>
      <c r="G9864" s="84"/>
      <c r="H9864" s="31"/>
      <c r="I9864" s="31"/>
      <c r="J9864" s="84"/>
      <c r="K9864" s="31"/>
      <c r="L9864" s="31"/>
      <c r="M9864" s="169"/>
      <c r="N9864" s="148"/>
      <c r="O9864" s="106"/>
      <c r="P9864" s="43"/>
      <c r="Q9864" s="31"/>
      <c r="R9864" s="84"/>
      <c r="S9864" s="31"/>
      <c r="T9864" s="31"/>
      <c r="U9864" s="169"/>
      <c r="V9864" s="150"/>
      <c r="W9864" s="342" t="str" cm="1">
        <f t="array" ref="W9864">IF(SUM(LEN(B9864:V9864))=0,"",IF(OR(OR(ISBLANK(F9864),SUM(LEN(C9864),LEN(D9864))=0),AND(NOT(E9864="Unknown"),ISBLANK(J9864)),AND(NOT(O9864="Unknown"),ISBLANK(R9864))),"Missing Information", INDEX(Table15[Entire Service Line Classification], MATCH(SUMIFS(Table15[Unique ID],Table15[System-Owned Portion],E9864,Table15[If Material Anything Other than "Lead" in Column E,Was Material Ever Previously Lead?],G9864,Table15[Customer-Owned Portion],O9864),Table15[Unique ID],0),0)))</f>
        <v/>
      </c>
      <c r="X9864"/>
    </row>
    <row r="9865" spans="2:24" x14ac:dyDescent="0.35">
      <c r="B9865" s="146"/>
      <c r="C9865" s="31"/>
      <c r="D9865" s="31"/>
      <c r="E9865" s="44"/>
      <c r="F9865" s="43"/>
      <c r="G9865" s="84"/>
      <c r="H9865" s="31"/>
      <c r="I9865" s="31"/>
      <c r="J9865" s="84"/>
      <c r="K9865" s="31"/>
      <c r="L9865" s="31"/>
      <c r="M9865" s="169"/>
      <c r="N9865" s="148"/>
      <c r="O9865" s="106"/>
      <c r="P9865" s="43"/>
      <c r="Q9865" s="31"/>
      <c r="R9865" s="84"/>
      <c r="S9865" s="31"/>
      <c r="T9865" s="31"/>
      <c r="U9865" s="169"/>
      <c r="V9865" s="150"/>
      <c r="W9865" s="342" t="str" cm="1">
        <f t="array" ref="W9865">IF(SUM(LEN(B9865:V9865))=0,"",IF(OR(OR(ISBLANK(F9865),SUM(LEN(C9865),LEN(D9865))=0),AND(NOT(E9865="Unknown"),ISBLANK(J9865)),AND(NOT(O9865="Unknown"),ISBLANK(R9865))),"Missing Information", INDEX(Table15[Entire Service Line Classification], MATCH(SUMIFS(Table15[Unique ID],Table15[System-Owned Portion],E9865,Table15[If Material Anything Other than "Lead" in Column E,Was Material Ever Previously Lead?],G9865,Table15[Customer-Owned Portion],O9865),Table15[Unique ID],0),0)))</f>
        <v/>
      </c>
      <c r="X9865"/>
    </row>
    <row r="9866" spans="2:24" x14ac:dyDescent="0.35">
      <c r="B9866" s="146"/>
      <c r="C9866" s="31"/>
      <c r="D9866" s="31"/>
      <c r="E9866" s="44"/>
      <c r="F9866" s="43"/>
      <c r="G9866" s="84"/>
      <c r="H9866" s="31"/>
      <c r="I9866" s="31"/>
      <c r="J9866" s="84"/>
      <c r="K9866" s="31"/>
      <c r="L9866" s="31"/>
      <c r="M9866" s="169"/>
      <c r="N9866" s="148"/>
      <c r="O9866" s="106"/>
      <c r="P9866" s="43"/>
      <c r="Q9866" s="31"/>
      <c r="R9866" s="84"/>
      <c r="S9866" s="31"/>
      <c r="T9866" s="31"/>
      <c r="U9866" s="169"/>
      <c r="V9866" s="150"/>
      <c r="W9866" s="342" t="str" cm="1">
        <f t="array" ref="W9866">IF(SUM(LEN(B9866:V9866))=0,"",IF(OR(OR(ISBLANK(F9866),SUM(LEN(C9866),LEN(D9866))=0),AND(NOT(E9866="Unknown"),ISBLANK(J9866)),AND(NOT(O9866="Unknown"),ISBLANK(R9866))),"Missing Information", INDEX(Table15[Entire Service Line Classification], MATCH(SUMIFS(Table15[Unique ID],Table15[System-Owned Portion],E9866,Table15[If Material Anything Other than "Lead" in Column E,Was Material Ever Previously Lead?],G9866,Table15[Customer-Owned Portion],O9866),Table15[Unique ID],0),0)))</f>
        <v/>
      </c>
      <c r="X9866"/>
    </row>
    <row r="9867" spans="2:24" x14ac:dyDescent="0.35">
      <c r="B9867" s="146"/>
      <c r="C9867" s="31"/>
      <c r="D9867" s="31"/>
      <c r="E9867" s="44"/>
      <c r="F9867" s="43"/>
      <c r="G9867" s="84"/>
      <c r="H9867" s="31"/>
      <c r="I9867" s="31"/>
      <c r="J9867" s="84"/>
      <c r="K9867" s="31"/>
      <c r="L9867" s="31"/>
      <c r="M9867" s="169"/>
      <c r="N9867" s="148"/>
      <c r="O9867" s="106"/>
      <c r="P9867" s="43"/>
      <c r="Q9867" s="31"/>
      <c r="R9867" s="84"/>
      <c r="S9867" s="31"/>
      <c r="T9867" s="31"/>
      <c r="U9867" s="169"/>
      <c r="V9867" s="150"/>
      <c r="W9867" s="342" t="str" cm="1">
        <f t="array" ref="W9867">IF(SUM(LEN(B9867:V9867))=0,"",IF(OR(OR(ISBLANK(F9867),SUM(LEN(C9867),LEN(D9867))=0),AND(NOT(E9867="Unknown"),ISBLANK(J9867)),AND(NOT(O9867="Unknown"),ISBLANK(R9867))),"Missing Information", INDEX(Table15[Entire Service Line Classification], MATCH(SUMIFS(Table15[Unique ID],Table15[System-Owned Portion],E9867,Table15[If Material Anything Other than "Lead" in Column E,Was Material Ever Previously Lead?],G9867,Table15[Customer-Owned Portion],O9867),Table15[Unique ID],0),0)))</f>
        <v/>
      </c>
      <c r="X9867"/>
    </row>
    <row r="9868" spans="2:24" x14ac:dyDescent="0.35">
      <c r="B9868" s="146"/>
      <c r="C9868" s="31"/>
      <c r="D9868" s="31"/>
      <c r="E9868" s="44"/>
      <c r="F9868" s="43"/>
      <c r="G9868" s="84"/>
      <c r="H9868" s="31"/>
      <c r="I9868" s="31"/>
      <c r="J9868" s="84"/>
      <c r="K9868" s="31"/>
      <c r="L9868" s="31"/>
      <c r="M9868" s="169"/>
      <c r="N9868" s="148"/>
      <c r="O9868" s="106"/>
      <c r="P9868" s="43"/>
      <c r="Q9868" s="31"/>
      <c r="R9868" s="84"/>
      <c r="S9868" s="31"/>
      <c r="T9868" s="31"/>
      <c r="U9868" s="169"/>
      <c r="V9868" s="150"/>
      <c r="W9868" s="342" t="str" cm="1">
        <f t="array" ref="W9868">IF(SUM(LEN(B9868:V9868))=0,"",IF(OR(OR(ISBLANK(F9868),SUM(LEN(C9868),LEN(D9868))=0),AND(NOT(E9868="Unknown"),ISBLANK(J9868)),AND(NOT(O9868="Unknown"),ISBLANK(R9868))),"Missing Information", INDEX(Table15[Entire Service Line Classification], MATCH(SUMIFS(Table15[Unique ID],Table15[System-Owned Portion],E9868,Table15[If Material Anything Other than "Lead" in Column E,Was Material Ever Previously Lead?],G9868,Table15[Customer-Owned Portion],O9868),Table15[Unique ID],0),0)))</f>
        <v/>
      </c>
      <c r="X9868"/>
    </row>
    <row r="9869" spans="2:24" x14ac:dyDescent="0.35">
      <c r="B9869" s="146"/>
      <c r="C9869" s="31"/>
      <c r="D9869" s="31"/>
      <c r="E9869" s="44"/>
      <c r="F9869" s="43"/>
      <c r="G9869" s="84"/>
      <c r="H9869" s="31"/>
      <c r="I9869" s="31"/>
      <c r="J9869" s="84"/>
      <c r="K9869" s="31"/>
      <c r="L9869" s="31"/>
      <c r="M9869" s="169"/>
      <c r="N9869" s="148"/>
      <c r="O9869" s="106"/>
      <c r="P9869" s="43"/>
      <c r="Q9869" s="31"/>
      <c r="R9869" s="84"/>
      <c r="S9869" s="31"/>
      <c r="T9869" s="31"/>
      <c r="U9869" s="169"/>
      <c r="V9869" s="150"/>
      <c r="W9869" s="342" t="str" cm="1">
        <f t="array" ref="W9869">IF(SUM(LEN(B9869:V9869))=0,"",IF(OR(OR(ISBLANK(F9869),SUM(LEN(C9869),LEN(D9869))=0),AND(NOT(E9869="Unknown"),ISBLANK(J9869)),AND(NOT(O9869="Unknown"),ISBLANK(R9869))),"Missing Information", INDEX(Table15[Entire Service Line Classification], MATCH(SUMIFS(Table15[Unique ID],Table15[System-Owned Portion],E9869,Table15[If Material Anything Other than "Lead" in Column E,Was Material Ever Previously Lead?],G9869,Table15[Customer-Owned Portion],O9869),Table15[Unique ID],0),0)))</f>
        <v/>
      </c>
      <c r="X9869"/>
    </row>
    <row r="9870" spans="2:24" x14ac:dyDescent="0.35">
      <c r="B9870" s="146"/>
      <c r="C9870" s="31"/>
      <c r="D9870" s="31"/>
      <c r="E9870" s="44"/>
      <c r="F9870" s="43"/>
      <c r="G9870" s="84"/>
      <c r="H9870" s="31"/>
      <c r="I9870" s="31"/>
      <c r="J9870" s="84"/>
      <c r="K9870" s="31"/>
      <c r="L9870" s="31"/>
      <c r="M9870" s="169"/>
      <c r="N9870" s="148"/>
      <c r="O9870" s="106"/>
      <c r="P9870" s="43"/>
      <c r="Q9870" s="31"/>
      <c r="R9870" s="84"/>
      <c r="S9870" s="31"/>
      <c r="T9870" s="31"/>
      <c r="U9870" s="169"/>
      <c r="V9870" s="150"/>
      <c r="W9870" s="342" t="str" cm="1">
        <f t="array" ref="W9870">IF(SUM(LEN(B9870:V9870))=0,"",IF(OR(OR(ISBLANK(F9870),SUM(LEN(C9870),LEN(D9870))=0),AND(NOT(E9870="Unknown"),ISBLANK(J9870)),AND(NOT(O9870="Unknown"),ISBLANK(R9870))),"Missing Information", INDEX(Table15[Entire Service Line Classification], MATCH(SUMIFS(Table15[Unique ID],Table15[System-Owned Portion],E9870,Table15[If Material Anything Other than "Lead" in Column E,Was Material Ever Previously Lead?],G9870,Table15[Customer-Owned Portion],O9870),Table15[Unique ID],0),0)))</f>
        <v/>
      </c>
      <c r="X9870"/>
    </row>
    <row r="9871" spans="2:24" x14ac:dyDescent="0.35">
      <c r="B9871" s="146"/>
      <c r="C9871" s="31"/>
      <c r="D9871" s="31"/>
      <c r="E9871" s="44"/>
      <c r="F9871" s="43"/>
      <c r="G9871" s="84"/>
      <c r="H9871" s="31"/>
      <c r="I9871" s="31"/>
      <c r="J9871" s="84"/>
      <c r="K9871" s="31"/>
      <c r="L9871" s="31"/>
      <c r="M9871" s="169"/>
      <c r="N9871" s="148"/>
      <c r="O9871" s="106"/>
      <c r="P9871" s="43"/>
      <c r="Q9871" s="31"/>
      <c r="R9871" s="84"/>
      <c r="S9871" s="31"/>
      <c r="T9871" s="31"/>
      <c r="U9871" s="169"/>
      <c r="V9871" s="150"/>
      <c r="W9871" s="342" t="str" cm="1">
        <f t="array" ref="W9871">IF(SUM(LEN(B9871:V9871))=0,"",IF(OR(OR(ISBLANK(F9871),SUM(LEN(C9871),LEN(D9871))=0),AND(NOT(E9871="Unknown"),ISBLANK(J9871)),AND(NOT(O9871="Unknown"),ISBLANK(R9871))),"Missing Information", INDEX(Table15[Entire Service Line Classification], MATCH(SUMIFS(Table15[Unique ID],Table15[System-Owned Portion],E9871,Table15[If Material Anything Other than "Lead" in Column E,Was Material Ever Previously Lead?],G9871,Table15[Customer-Owned Portion],O9871),Table15[Unique ID],0),0)))</f>
        <v/>
      </c>
      <c r="X9871"/>
    </row>
    <row r="9872" spans="2:24" x14ac:dyDescent="0.35">
      <c r="B9872" s="146"/>
      <c r="C9872" s="31"/>
      <c r="D9872" s="31"/>
      <c r="E9872" s="44"/>
      <c r="F9872" s="43"/>
      <c r="G9872" s="84"/>
      <c r="H9872" s="31"/>
      <c r="I9872" s="31"/>
      <c r="J9872" s="84"/>
      <c r="K9872" s="31"/>
      <c r="L9872" s="31"/>
      <c r="M9872" s="169"/>
      <c r="N9872" s="148"/>
      <c r="O9872" s="106"/>
      <c r="P9872" s="43"/>
      <c r="Q9872" s="31"/>
      <c r="R9872" s="84"/>
      <c r="S9872" s="31"/>
      <c r="T9872" s="31"/>
      <c r="U9872" s="169"/>
      <c r="V9872" s="150"/>
      <c r="W9872" s="342" t="str" cm="1">
        <f t="array" ref="W9872">IF(SUM(LEN(B9872:V9872))=0,"",IF(OR(OR(ISBLANK(F9872),SUM(LEN(C9872),LEN(D9872))=0),AND(NOT(E9872="Unknown"),ISBLANK(J9872)),AND(NOT(O9872="Unknown"),ISBLANK(R9872))),"Missing Information", INDEX(Table15[Entire Service Line Classification], MATCH(SUMIFS(Table15[Unique ID],Table15[System-Owned Portion],E9872,Table15[If Material Anything Other than "Lead" in Column E,Was Material Ever Previously Lead?],G9872,Table15[Customer-Owned Portion],O9872),Table15[Unique ID],0),0)))</f>
        <v/>
      </c>
      <c r="X9872"/>
    </row>
    <row r="9873" spans="2:24" x14ac:dyDescent="0.35">
      <c r="B9873" s="146"/>
      <c r="C9873" s="31"/>
      <c r="D9873" s="31"/>
      <c r="E9873" s="44"/>
      <c r="F9873" s="43"/>
      <c r="G9873" s="84"/>
      <c r="H9873" s="31"/>
      <c r="I9873" s="31"/>
      <c r="J9873" s="84"/>
      <c r="K9873" s="31"/>
      <c r="L9873" s="31"/>
      <c r="M9873" s="169"/>
      <c r="N9873" s="148"/>
      <c r="O9873" s="106"/>
      <c r="P9873" s="43"/>
      <c r="Q9873" s="31"/>
      <c r="R9873" s="84"/>
      <c r="S9873" s="31"/>
      <c r="T9873" s="31"/>
      <c r="U9873" s="169"/>
      <c r="V9873" s="150"/>
      <c r="W9873" s="342" t="str" cm="1">
        <f t="array" ref="W9873">IF(SUM(LEN(B9873:V9873))=0,"",IF(OR(OR(ISBLANK(F9873),SUM(LEN(C9873),LEN(D9873))=0),AND(NOT(E9873="Unknown"),ISBLANK(J9873)),AND(NOT(O9873="Unknown"),ISBLANK(R9873))),"Missing Information", INDEX(Table15[Entire Service Line Classification], MATCH(SUMIFS(Table15[Unique ID],Table15[System-Owned Portion],E9873,Table15[If Material Anything Other than "Lead" in Column E,Was Material Ever Previously Lead?],G9873,Table15[Customer-Owned Portion],O9873),Table15[Unique ID],0),0)))</f>
        <v/>
      </c>
      <c r="X9873"/>
    </row>
    <row r="9874" spans="2:24" x14ac:dyDescent="0.35">
      <c r="B9874" s="146"/>
      <c r="C9874" s="31"/>
      <c r="D9874" s="31"/>
      <c r="E9874" s="44"/>
      <c r="F9874" s="43"/>
      <c r="G9874" s="84"/>
      <c r="H9874" s="31"/>
      <c r="I9874" s="31"/>
      <c r="J9874" s="84"/>
      <c r="K9874" s="31"/>
      <c r="L9874" s="31"/>
      <c r="M9874" s="169"/>
      <c r="N9874" s="148"/>
      <c r="O9874" s="106"/>
      <c r="P9874" s="43"/>
      <c r="Q9874" s="31"/>
      <c r="R9874" s="84"/>
      <c r="S9874" s="31"/>
      <c r="T9874" s="31"/>
      <c r="U9874" s="169"/>
      <c r="V9874" s="150"/>
      <c r="W9874" s="342" t="str" cm="1">
        <f t="array" ref="W9874">IF(SUM(LEN(B9874:V9874))=0,"",IF(OR(OR(ISBLANK(F9874),SUM(LEN(C9874),LEN(D9874))=0),AND(NOT(E9874="Unknown"),ISBLANK(J9874)),AND(NOT(O9874="Unknown"),ISBLANK(R9874))),"Missing Information", INDEX(Table15[Entire Service Line Classification], MATCH(SUMIFS(Table15[Unique ID],Table15[System-Owned Portion],E9874,Table15[If Material Anything Other than "Lead" in Column E,Was Material Ever Previously Lead?],G9874,Table15[Customer-Owned Portion],O9874),Table15[Unique ID],0),0)))</f>
        <v/>
      </c>
      <c r="X9874"/>
    </row>
    <row r="9875" spans="2:24" x14ac:dyDescent="0.35">
      <c r="B9875" s="146"/>
      <c r="C9875" s="31"/>
      <c r="D9875" s="31"/>
      <c r="E9875" s="44"/>
      <c r="F9875" s="43"/>
      <c r="G9875" s="84"/>
      <c r="H9875" s="31"/>
      <c r="I9875" s="31"/>
      <c r="J9875" s="84"/>
      <c r="K9875" s="31"/>
      <c r="L9875" s="31"/>
      <c r="M9875" s="169"/>
      <c r="N9875" s="148"/>
      <c r="O9875" s="106"/>
      <c r="P9875" s="43"/>
      <c r="Q9875" s="31"/>
      <c r="R9875" s="84"/>
      <c r="S9875" s="31"/>
      <c r="T9875" s="31"/>
      <c r="U9875" s="169"/>
      <c r="V9875" s="150"/>
      <c r="W9875" s="342" t="str" cm="1">
        <f t="array" ref="W9875">IF(SUM(LEN(B9875:V9875))=0,"",IF(OR(OR(ISBLANK(F9875),SUM(LEN(C9875),LEN(D9875))=0),AND(NOT(E9875="Unknown"),ISBLANK(J9875)),AND(NOT(O9875="Unknown"),ISBLANK(R9875))),"Missing Information", INDEX(Table15[Entire Service Line Classification], MATCH(SUMIFS(Table15[Unique ID],Table15[System-Owned Portion],E9875,Table15[If Material Anything Other than "Lead" in Column E,Was Material Ever Previously Lead?],G9875,Table15[Customer-Owned Portion],O9875),Table15[Unique ID],0),0)))</f>
        <v/>
      </c>
      <c r="X9875"/>
    </row>
    <row r="9876" spans="2:24" x14ac:dyDescent="0.35">
      <c r="B9876" s="146"/>
      <c r="C9876" s="31"/>
      <c r="D9876" s="31"/>
      <c r="E9876" s="44"/>
      <c r="F9876" s="43"/>
      <c r="G9876" s="84"/>
      <c r="H9876" s="31"/>
      <c r="I9876" s="31"/>
      <c r="J9876" s="84"/>
      <c r="K9876" s="31"/>
      <c r="L9876" s="31"/>
      <c r="M9876" s="169"/>
      <c r="N9876" s="148"/>
      <c r="O9876" s="106"/>
      <c r="P9876" s="43"/>
      <c r="Q9876" s="31"/>
      <c r="R9876" s="84"/>
      <c r="S9876" s="31"/>
      <c r="T9876" s="31"/>
      <c r="U9876" s="169"/>
      <c r="V9876" s="150"/>
      <c r="W9876" s="342" t="str" cm="1">
        <f t="array" ref="W9876">IF(SUM(LEN(B9876:V9876))=0,"",IF(OR(OR(ISBLANK(F9876),SUM(LEN(C9876),LEN(D9876))=0),AND(NOT(E9876="Unknown"),ISBLANK(J9876)),AND(NOT(O9876="Unknown"),ISBLANK(R9876))),"Missing Information", INDEX(Table15[Entire Service Line Classification], MATCH(SUMIFS(Table15[Unique ID],Table15[System-Owned Portion],E9876,Table15[If Material Anything Other than "Lead" in Column E,Was Material Ever Previously Lead?],G9876,Table15[Customer-Owned Portion],O9876),Table15[Unique ID],0),0)))</f>
        <v/>
      </c>
      <c r="X9876"/>
    </row>
    <row r="9877" spans="2:24" x14ac:dyDescent="0.35">
      <c r="B9877" s="146"/>
      <c r="C9877" s="31"/>
      <c r="D9877" s="31"/>
      <c r="E9877" s="44"/>
      <c r="F9877" s="43"/>
      <c r="G9877" s="84"/>
      <c r="H9877" s="31"/>
      <c r="I9877" s="31"/>
      <c r="J9877" s="84"/>
      <c r="K9877" s="31"/>
      <c r="L9877" s="31"/>
      <c r="M9877" s="169"/>
      <c r="N9877" s="148"/>
      <c r="O9877" s="106"/>
      <c r="P9877" s="43"/>
      <c r="Q9877" s="31"/>
      <c r="R9877" s="84"/>
      <c r="S9877" s="31"/>
      <c r="T9877" s="31"/>
      <c r="U9877" s="169"/>
      <c r="V9877" s="150"/>
      <c r="W9877" s="342" t="str" cm="1">
        <f t="array" ref="W9877">IF(SUM(LEN(B9877:V9877))=0,"",IF(OR(OR(ISBLANK(F9877),SUM(LEN(C9877),LEN(D9877))=0),AND(NOT(E9877="Unknown"),ISBLANK(J9877)),AND(NOT(O9877="Unknown"),ISBLANK(R9877))),"Missing Information", INDEX(Table15[Entire Service Line Classification], MATCH(SUMIFS(Table15[Unique ID],Table15[System-Owned Portion],E9877,Table15[If Material Anything Other than "Lead" in Column E,Was Material Ever Previously Lead?],G9877,Table15[Customer-Owned Portion],O9877),Table15[Unique ID],0),0)))</f>
        <v/>
      </c>
      <c r="X9877"/>
    </row>
    <row r="9878" spans="2:24" x14ac:dyDescent="0.35">
      <c r="B9878" s="146"/>
      <c r="C9878" s="31"/>
      <c r="D9878" s="31"/>
      <c r="E9878" s="44"/>
      <c r="F9878" s="43"/>
      <c r="G9878" s="84"/>
      <c r="H9878" s="31"/>
      <c r="I9878" s="31"/>
      <c r="J9878" s="84"/>
      <c r="K9878" s="31"/>
      <c r="L9878" s="31"/>
      <c r="M9878" s="169"/>
      <c r="N9878" s="148"/>
      <c r="O9878" s="106"/>
      <c r="P9878" s="43"/>
      <c r="Q9878" s="31"/>
      <c r="R9878" s="84"/>
      <c r="S9878" s="31"/>
      <c r="T9878" s="31"/>
      <c r="U9878" s="169"/>
      <c r="V9878" s="150"/>
      <c r="W9878" s="342" t="str" cm="1">
        <f t="array" ref="W9878">IF(SUM(LEN(B9878:V9878))=0,"",IF(OR(OR(ISBLANK(F9878),SUM(LEN(C9878),LEN(D9878))=0),AND(NOT(E9878="Unknown"),ISBLANK(J9878)),AND(NOT(O9878="Unknown"),ISBLANK(R9878))),"Missing Information", INDEX(Table15[Entire Service Line Classification], MATCH(SUMIFS(Table15[Unique ID],Table15[System-Owned Portion],E9878,Table15[If Material Anything Other than "Lead" in Column E,Was Material Ever Previously Lead?],G9878,Table15[Customer-Owned Portion],O9878),Table15[Unique ID],0),0)))</f>
        <v/>
      </c>
      <c r="X9878"/>
    </row>
    <row r="9879" spans="2:24" x14ac:dyDescent="0.35">
      <c r="B9879" s="146"/>
      <c r="C9879" s="31"/>
      <c r="D9879" s="31"/>
      <c r="E9879" s="44"/>
      <c r="F9879" s="43"/>
      <c r="G9879" s="84"/>
      <c r="H9879" s="31"/>
      <c r="I9879" s="31"/>
      <c r="J9879" s="84"/>
      <c r="K9879" s="31"/>
      <c r="L9879" s="31"/>
      <c r="M9879" s="169"/>
      <c r="N9879" s="148"/>
      <c r="O9879" s="106"/>
      <c r="P9879" s="43"/>
      <c r="Q9879" s="31"/>
      <c r="R9879" s="84"/>
      <c r="S9879" s="31"/>
      <c r="T9879" s="31"/>
      <c r="U9879" s="169"/>
      <c r="V9879" s="150"/>
      <c r="W9879" s="342" t="str" cm="1">
        <f t="array" ref="W9879">IF(SUM(LEN(B9879:V9879))=0,"",IF(OR(OR(ISBLANK(F9879),SUM(LEN(C9879),LEN(D9879))=0),AND(NOT(E9879="Unknown"),ISBLANK(J9879)),AND(NOT(O9879="Unknown"),ISBLANK(R9879))),"Missing Information", INDEX(Table15[Entire Service Line Classification], MATCH(SUMIFS(Table15[Unique ID],Table15[System-Owned Portion],E9879,Table15[If Material Anything Other than "Lead" in Column E,Was Material Ever Previously Lead?],G9879,Table15[Customer-Owned Portion],O9879),Table15[Unique ID],0),0)))</f>
        <v/>
      </c>
      <c r="X9879"/>
    </row>
    <row r="9880" spans="2:24" x14ac:dyDescent="0.35">
      <c r="B9880" s="146"/>
      <c r="C9880" s="31"/>
      <c r="D9880" s="31"/>
      <c r="E9880" s="44"/>
      <c r="F9880" s="43"/>
      <c r="G9880" s="84"/>
      <c r="H9880" s="31"/>
      <c r="I9880" s="31"/>
      <c r="J9880" s="84"/>
      <c r="K9880" s="31"/>
      <c r="L9880" s="31"/>
      <c r="M9880" s="169"/>
      <c r="N9880" s="148"/>
      <c r="O9880" s="106"/>
      <c r="P9880" s="43"/>
      <c r="Q9880" s="31"/>
      <c r="R9880" s="84"/>
      <c r="S9880" s="31"/>
      <c r="T9880" s="31"/>
      <c r="U9880" s="169"/>
      <c r="V9880" s="150"/>
      <c r="W9880" s="342" t="str" cm="1">
        <f t="array" ref="W9880">IF(SUM(LEN(B9880:V9880))=0,"",IF(OR(OR(ISBLANK(F9880),SUM(LEN(C9880),LEN(D9880))=0),AND(NOT(E9880="Unknown"),ISBLANK(J9880)),AND(NOT(O9880="Unknown"),ISBLANK(R9880))),"Missing Information", INDEX(Table15[Entire Service Line Classification], MATCH(SUMIFS(Table15[Unique ID],Table15[System-Owned Portion],E9880,Table15[If Material Anything Other than "Lead" in Column E,Was Material Ever Previously Lead?],G9880,Table15[Customer-Owned Portion],O9880),Table15[Unique ID],0),0)))</f>
        <v/>
      </c>
      <c r="X9880"/>
    </row>
    <row r="9881" spans="2:24" x14ac:dyDescent="0.35">
      <c r="B9881" s="146"/>
      <c r="C9881" s="31"/>
      <c r="D9881" s="31"/>
      <c r="E9881" s="44"/>
      <c r="F9881" s="43"/>
      <c r="G9881" s="84"/>
      <c r="H9881" s="31"/>
      <c r="I9881" s="31"/>
      <c r="J9881" s="84"/>
      <c r="K9881" s="31"/>
      <c r="L9881" s="31"/>
      <c r="M9881" s="169"/>
      <c r="N9881" s="148"/>
      <c r="O9881" s="106"/>
      <c r="P9881" s="43"/>
      <c r="Q9881" s="31"/>
      <c r="R9881" s="84"/>
      <c r="S9881" s="31"/>
      <c r="T9881" s="31"/>
      <c r="U9881" s="169"/>
      <c r="V9881" s="150"/>
      <c r="W9881" s="342" t="str" cm="1">
        <f t="array" ref="W9881">IF(SUM(LEN(B9881:V9881))=0,"",IF(OR(OR(ISBLANK(F9881),SUM(LEN(C9881),LEN(D9881))=0),AND(NOT(E9881="Unknown"),ISBLANK(J9881)),AND(NOT(O9881="Unknown"),ISBLANK(R9881))),"Missing Information", INDEX(Table15[Entire Service Line Classification], MATCH(SUMIFS(Table15[Unique ID],Table15[System-Owned Portion],E9881,Table15[If Material Anything Other than "Lead" in Column E,Was Material Ever Previously Lead?],G9881,Table15[Customer-Owned Portion],O9881),Table15[Unique ID],0),0)))</f>
        <v/>
      </c>
      <c r="X9881"/>
    </row>
    <row r="9882" spans="2:24" x14ac:dyDescent="0.35">
      <c r="B9882" s="146"/>
      <c r="C9882" s="31"/>
      <c r="D9882" s="31"/>
      <c r="E9882" s="44"/>
      <c r="F9882" s="43"/>
      <c r="G9882" s="84"/>
      <c r="H9882" s="31"/>
      <c r="I9882" s="31"/>
      <c r="J9882" s="84"/>
      <c r="K9882" s="31"/>
      <c r="L9882" s="31"/>
      <c r="M9882" s="169"/>
      <c r="N9882" s="148"/>
      <c r="O9882" s="106"/>
      <c r="P9882" s="43"/>
      <c r="Q9882" s="31"/>
      <c r="R9882" s="84"/>
      <c r="S9882" s="31"/>
      <c r="T9882" s="31"/>
      <c r="U9882" s="169"/>
      <c r="V9882" s="150"/>
      <c r="W9882" s="342" t="str" cm="1">
        <f t="array" ref="W9882">IF(SUM(LEN(B9882:V9882))=0,"",IF(OR(OR(ISBLANK(F9882),SUM(LEN(C9882),LEN(D9882))=0),AND(NOT(E9882="Unknown"),ISBLANK(J9882)),AND(NOT(O9882="Unknown"),ISBLANK(R9882))),"Missing Information", INDEX(Table15[Entire Service Line Classification], MATCH(SUMIFS(Table15[Unique ID],Table15[System-Owned Portion],E9882,Table15[If Material Anything Other than "Lead" in Column E,Was Material Ever Previously Lead?],G9882,Table15[Customer-Owned Portion],O9882),Table15[Unique ID],0),0)))</f>
        <v/>
      </c>
      <c r="X9882"/>
    </row>
    <row r="9883" spans="2:24" x14ac:dyDescent="0.35">
      <c r="B9883" s="146"/>
      <c r="C9883" s="31"/>
      <c r="D9883" s="31"/>
      <c r="E9883" s="44"/>
      <c r="F9883" s="43"/>
      <c r="G9883" s="84"/>
      <c r="H9883" s="31"/>
      <c r="I9883" s="31"/>
      <c r="J9883" s="84"/>
      <c r="K9883" s="31"/>
      <c r="L9883" s="31"/>
      <c r="M9883" s="169"/>
      <c r="N9883" s="148"/>
      <c r="O9883" s="106"/>
      <c r="P9883" s="43"/>
      <c r="Q9883" s="31"/>
      <c r="R9883" s="84"/>
      <c r="S9883" s="31"/>
      <c r="T9883" s="31"/>
      <c r="U9883" s="169"/>
      <c r="V9883" s="150"/>
      <c r="W9883" s="342" t="str" cm="1">
        <f t="array" ref="W9883">IF(SUM(LEN(B9883:V9883))=0,"",IF(OR(OR(ISBLANK(F9883),SUM(LEN(C9883),LEN(D9883))=0),AND(NOT(E9883="Unknown"),ISBLANK(J9883)),AND(NOT(O9883="Unknown"),ISBLANK(R9883))),"Missing Information", INDEX(Table15[Entire Service Line Classification], MATCH(SUMIFS(Table15[Unique ID],Table15[System-Owned Portion],E9883,Table15[If Material Anything Other than "Lead" in Column E,Was Material Ever Previously Lead?],G9883,Table15[Customer-Owned Portion],O9883),Table15[Unique ID],0),0)))</f>
        <v/>
      </c>
      <c r="X9883"/>
    </row>
    <row r="9884" spans="2:24" x14ac:dyDescent="0.35">
      <c r="B9884" s="146"/>
      <c r="C9884" s="31"/>
      <c r="D9884" s="31"/>
      <c r="E9884" s="44"/>
      <c r="F9884" s="43"/>
      <c r="G9884" s="84"/>
      <c r="H9884" s="31"/>
      <c r="I9884" s="31"/>
      <c r="J9884" s="84"/>
      <c r="K9884" s="31"/>
      <c r="L9884" s="31"/>
      <c r="M9884" s="169"/>
      <c r="N9884" s="148"/>
      <c r="O9884" s="106"/>
      <c r="P9884" s="43"/>
      <c r="Q9884" s="31"/>
      <c r="R9884" s="84"/>
      <c r="S9884" s="31"/>
      <c r="T9884" s="31"/>
      <c r="U9884" s="169"/>
      <c r="V9884" s="150"/>
      <c r="W9884" s="342" t="str" cm="1">
        <f t="array" ref="W9884">IF(SUM(LEN(B9884:V9884))=0,"",IF(OR(OR(ISBLANK(F9884),SUM(LEN(C9884),LEN(D9884))=0),AND(NOT(E9884="Unknown"),ISBLANK(J9884)),AND(NOT(O9884="Unknown"),ISBLANK(R9884))),"Missing Information", INDEX(Table15[Entire Service Line Classification], MATCH(SUMIFS(Table15[Unique ID],Table15[System-Owned Portion],E9884,Table15[If Material Anything Other than "Lead" in Column E,Was Material Ever Previously Lead?],G9884,Table15[Customer-Owned Portion],O9884),Table15[Unique ID],0),0)))</f>
        <v/>
      </c>
      <c r="X9884"/>
    </row>
    <row r="9885" spans="2:24" x14ac:dyDescent="0.35">
      <c r="B9885" s="146"/>
      <c r="C9885" s="31"/>
      <c r="D9885" s="31"/>
      <c r="E9885" s="44"/>
      <c r="F9885" s="43"/>
      <c r="G9885" s="84"/>
      <c r="H9885" s="31"/>
      <c r="I9885" s="31"/>
      <c r="J9885" s="84"/>
      <c r="K9885" s="31"/>
      <c r="L9885" s="31"/>
      <c r="M9885" s="169"/>
      <c r="N9885" s="148"/>
      <c r="O9885" s="106"/>
      <c r="P9885" s="43"/>
      <c r="Q9885" s="31"/>
      <c r="R9885" s="84"/>
      <c r="S9885" s="31"/>
      <c r="T9885" s="31"/>
      <c r="U9885" s="169"/>
      <c r="V9885" s="150"/>
      <c r="W9885" s="342" t="str" cm="1">
        <f t="array" ref="W9885">IF(SUM(LEN(B9885:V9885))=0,"",IF(OR(OR(ISBLANK(F9885),SUM(LEN(C9885),LEN(D9885))=0),AND(NOT(E9885="Unknown"),ISBLANK(J9885)),AND(NOT(O9885="Unknown"),ISBLANK(R9885))),"Missing Information", INDEX(Table15[Entire Service Line Classification], MATCH(SUMIFS(Table15[Unique ID],Table15[System-Owned Portion],E9885,Table15[If Material Anything Other than "Lead" in Column E,Was Material Ever Previously Lead?],G9885,Table15[Customer-Owned Portion],O9885),Table15[Unique ID],0),0)))</f>
        <v/>
      </c>
      <c r="X9885"/>
    </row>
    <row r="9886" spans="2:24" x14ac:dyDescent="0.35">
      <c r="B9886" s="146"/>
      <c r="C9886" s="31"/>
      <c r="D9886" s="31"/>
      <c r="E9886" s="44"/>
      <c r="F9886" s="43"/>
      <c r="G9886" s="84"/>
      <c r="H9886" s="31"/>
      <c r="I9886" s="31"/>
      <c r="J9886" s="84"/>
      <c r="K9886" s="31"/>
      <c r="L9886" s="31"/>
      <c r="M9886" s="169"/>
      <c r="N9886" s="148"/>
      <c r="O9886" s="106"/>
      <c r="P9886" s="43"/>
      <c r="Q9886" s="31"/>
      <c r="R9886" s="84"/>
      <c r="S9886" s="31"/>
      <c r="T9886" s="31"/>
      <c r="U9886" s="169"/>
      <c r="V9886" s="150"/>
      <c r="W9886" s="342" t="str" cm="1">
        <f t="array" ref="W9886">IF(SUM(LEN(B9886:V9886))=0,"",IF(OR(OR(ISBLANK(F9886),SUM(LEN(C9886),LEN(D9886))=0),AND(NOT(E9886="Unknown"),ISBLANK(J9886)),AND(NOT(O9886="Unknown"),ISBLANK(R9886))),"Missing Information", INDEX(Table15[Entire Service Line Classification], MATCH(SUMIFS(Table15[Unique ID],Table15[System-Owned Portion],E9886,Table15[If Material Anything Other than "Lead" in Column E,Was Material Ever Previously Lead?],G9886,Table15[Customer-Owned Portion],O9886),Table15[Unique ID],0),0)))</f>
        <v/>
      </c>
      <c r="X9886"/>
    </row>
    <row r="9887" spans="2:24" x14ac:dyDescent="0.35">
      <c r="B9887" s="146"/>
      <c r="C9887" s="31"/>
      <c r="D9887" s="31"/>
      <c r="E9887" s="44"/>
      <c r="F9887" s="43"/>
      <c r="G9887" s="84"/>
      <c r="H9887" s="31"/>
      <c r="I9887" s="31"/>
      <c r="J9887" s="84"/>
      <c r="K9887" s="31"/>
      <c r="L9887" s="31"/>
      <c r="M9887" s="169"/>
      <c r="N9887" s="148"/>
      <c r="O9887" s="106"/>
      <c r="P9887" s="43"/>
      <c r="Q9887" s="31"/>
      <c r="R9887" s="84"/>
      <c r="S9887" s="31"/>
      <c r="T9887" s="31"/>
      <c r="U9887" s="169"/>
      <c r="V9887" s="150"/>
      <c r="W9887" s="342" t="str" cm="1">
        <f t="array" ref="W9887">IF(SUM(LEN(B9887:V9887))=0,"",IF(OR(OR(ISBLANK(F9887),SUM(LEN(C9887),LEN(D9887))=0),AND(NOT(E9887="Unknown"),ISBLANK(J9887)),AND(NOT(O9887="Unknown"),ISBLANK(R9887))),"Missing Information", INDEX(Table15[Entire Service Line Classification], MATCH(SUMIFS(Table15[Unique ID],Table15[System-Owned Portion],E9887,Table15[If Material Anything Other than "Lead" in Column E,Was Material Ever Previously Lead?],G9887,Table15[Customer-Owned Portion],O9887),Table15[Unique ID],0),0)))</f>
        <v/>
      </c>
      <c r="X9887"/>
    </row>
    <row r="9888" spans="2:24" x14ac:dyDescent="0.35">
      <c r="B9888" s="146"/>
      <c r="C9888" s="31"/>
      <c r="D9888" s="31"/>
      <c r="E9888" s="44"/>
      <c r="F9888" s="43"/>
      <c r="G9888" s="84"/>
      <c r="H9888" s="31"/>
      <c r="I9888" s="31"/>
      <c r="J9888" s="84"/>
      <c r="K9888" s="31"/>
      <c r="L9888" s="31"/>
      <c r="M9888" s="169"/>
      <c r="N9888" s="148"/>
      <c r="O9888" s="106"/>
      <c r="P9888" s="43"/>
      <c r="Q9888" s="31"/>
      <c r="R9888" s="84"/>
      <c r="S9888" s="31"/>
      <c r="T9888" s="31"/>
      <c r="U9888" s="169"/>
      <c r="V9888" s="150"/>
      <c r="W9888" s="342" t="str" cm="1">
        <f t="array" ref="W9888">IF(SUM(LEN(B9888:V9888))=0,"",IF(OR(OR(ISBLANK(F9888),SUM(LEN(C9888),LEN(D9888))=0),AND(NOT(E9888="Unknown"),ISBLANK(J9888)),AND(NOT(O9888="Unknown"),ISBLANK(R9888))),"Missing Information", INDEX(Table15[Entire Service Line Classification], MATCH(SUMIFS(Table15[Unique ID],Table15[System-Owned Portion],E9888,Table15[If Material Anything Other than "Lead" in Column E,Was Material Ever Previously Lead?],G9888,Table15[Customer-Owned Portion],O9888),Table15[Unique ID],0),0)))</f>
        <v/>
      </c>
      <c r="X9888"/>
    </row>
    <row r="9889" spans="2:24" x14ac:dyDescent="0.35">
      <c r="B9889" s="146"/>
      <c r="C9889" s="31"/>
      <c r="D9889" s="31"/>
      <c r="E9889" s="44"/>
      <c r="F9889" s="43"/>
      <c r="G9889" s="84"/>
      <c r="H9889" s="31"/>
      <c r="I9889" s="31"/>
      <c r="J9889" s="84"/>
      <c r="K9889" s="31"/>
      <c r="L9889" s="31"/>
      <c r="M9889" s="169"/>
      <c r="N9889" s="148"/>
      <c r="O9889" s="106"/>
      <c r="P9889" s="43"/>
      <c r="Q9889" s="31"/>
      <c r="R9889" s="84"/>
      <c r="S9889" s="31"/>
      <c r="T9889" s="31"/>
      <c r="U9889" s="169"/>
      <c r="V9889" s="150"/>
      <c r="W9889" s="342" t="str" cm="1">
        <f t="array" ref="W9889">IF(SUM(LEN(B9889:V9889))=0,"",IF(OR(OR(ISBLANK(F9889),SUM(LEN(C9889),LEN(D9889))=0),AND(NOT(E9889="Unknown"),ISBLANK(J9889)),AND(NOT(O9889="Unknown"),ISBLANK(R9889))),"Missing Information", INDEX(Table15[Entire Service Line Classification], MATCH(SUMIFS(Table15[Unique ID],Table15[System-Owned Portion],E9889,Table15[If Material Anything Other than "Lead" in Column E,Was Material Ever Previously Lead?],G9889,Table15[Customer-Owned Portion],O9889),Table15[Unique ID],0),0)))</f>
        <v/>
      </c>
      <c r="X9889"/>
    </row>
    <row r="9890" spans="2:24" x14ac:dyDescent="0.35">
      <c r="B9890" s="146"/>
      <c r="C9890" s="31"/>
      <c r="D9890" s="31"/>
      <c r="E9890" s="44"/>
      <c r="F9890" s="43"/>
      <c r="G9890" s="84"/>
      <c r="H9890" s="31"/>
      <c r="I9890" s="31"/>
      <c r="J9890" s="84"/>
      <c r="K9890" s="31"/>
      <c r="L9890" s="31"/>
      <c r="M9890" s="169"/>
      <c r="N9890" s="148"/>
      <c r="O9890" s="106"/>
      <c r="P9890" s="43"/>
      <c r="Q9890" s="31"/>
      <c r="R9890" s="84"/>
      <c r="S9890" s="31"/>
      <c r="T9890" s="31"/>
      <c r="U9890" s="169"/>
      <c r="V9890" s="150"/>
      <c r="W9890" s="342" t="str" cm="1">
        <f t="array" ref="W9890">IF(SUM(LEN(B9890:V9890))=0,"",IF(OR(OR(ISBLANK(F9890),SUM(LEN(C9890),LEN(D9890))=0),AND(NOT(E9890="Unknown"),ISBLANK(J9890)),AND(NOT(O9890="Unknown"),ISBLANK(R9890))),"Missing Information", INDEX(Table15[Entire Service Line Classification], MATCH(SUMIFS(Table15[Unique ID],Table15[System-Owned Portion],E9890,Table15[If Material Anything Other than "Lead" in Column E,Was Material Ever Previously Lead?],G9890,Table15[Customer-Owned Portion],O9890),Table15[Unique ID],0),0)))</f>
        <v/>
      </c>
      <c r="X9890"/>
    </row>
    <row r="9891" spans="2:24" x14ac:dyDescent="0.35">
      <c r="B9891" s="146"/>
      <c r="C9891" s="31"/>
      <c r="D9891" s="31"/>
      <c r="E9891" s="44"/>
      <c r="F9891" s="43"/>
      <c r="G9891" s="84"/>
      <c r="H9891" s="31"/>
      <c r="I9891" s="31"/>
      <c r="J9891" s="84"/>
      <c r="K9891" s="31"/>
      <c r="L9891" s="31"/>
      <c r="M9891" s="169"/>
      <c r="N9891" s="148"/>
      <c r="O9891" s="106"/>
      <c r="P9891" s="43"/>
      <c r="Q9891" s="31"/>
      <c r="R9891" s="84"/>
      <c r="S9891" s="31"/>
      <c r="T9891" s="31"/>
      <c r="U9891" s="169"/>
      <c r="V9891" s="150"/>
      <c r="W9891" s="342" t="str" cm="1">
        <f t="array" ref="W9891">IF(SUM(LEN(B9891:V9891))=0,"",IF(OR(OR(ISBLANK(F9891),SUM(LEN(C9891),LEN(D9891))=0),AND(NOT(E9891="Unknown"),ISBLANK(J9891)),AND(NOT(O9891="Unknown"),ISBLANK(R9891))),"Missing Information", INDEX(Table15[Entire Service Line Classification], MATCH(SUMIFS(Table15[Unique ID],Table15[System-Owned Portion],E9891,Table15[If Material Anything Other than "Lead" in Column E,Was Material Ever Previously Lead?],G9891,Table15[Customer-Owned Portion],O9891),Table15[Unique ID],0),0)))</f>
        <v/>
      </c>
      <c r="X9891"/>
    </row>
    <row r="9892" spans="2:24" x14ac:dyDescent="0.35">
      <c r="B9892" s="146"/>
      <c r="C9892" s="31"/>
      <c r="D9892" s="31"/>
      <c r="E9892" s="44"/>
      <c r="F9892" s="43"/>
      <c r="G9892" s="84"/>
      <c r="H9892" s="31"/>
      <c r="I9892" s="31"/>
      <c r="J9892" s="84"/>
      <c r="K9892" s="31"/>
      <c r="L9892" s="31"/>
      <c r="M9892" s="169"/>
      <c r="N9892" s="148"/>
      <c r="O9892" s="106"/>
      <c r="P9892" s="43"/>
      <c r="Q9892" s="31"/>
      <c r="R9892" s="84"/>
      <c r="S9892" s="31"/>
      <c r="T9892" s="31"/>
      <c r="U9892" s="169"/>
      <c r="V9892" s="150"/>
      <c r="W9892" s="342" t="str" cm="1">
        <f t="array" ref="W9892">IF(SUM(LEN(B9892:V9892))=0,"",IF(OR(OR(ISBLANK(F9892),SUM(LEN(C9892),LEN(D9892))=0),AND(NOT(E9892="Unknown"),ISBLANK(J9892)),AND(NOT(O9892="Unknown"),ISBLANK(R9892))),"Missing Information", INDEX(Table15[Entire Service Line Classification], MATCH(SUMIFS(Table15[Unique ID],Table15[System-Owned Portion],E9892,Table15[If Material Anything Other than "Lead" in Column E,Was Material Ever Previously Lead?],G9892,Table15[Customer-Owned Portion],O9892),Table15[Unique ID],0),0)))</f>
        <v/>
      </c>
      <c r="X9892"/>
    </row>
    <row r="9893" spans="2:24" x14ac:dyDescent="0.35">
      <c r="B9893" s="146"/>
      <c r="C9893" s="31"/>
      <c r="D9893" s="31"/>
      <c r="E9893" s="44"/>
      <c r="F9893" s="43"/>
      <c r="G9893" s="84"/>
      <c r="H9893" s="31"/>
      <c r="I9893" s="31"/>
      <c r="J9893" s="84"/>
      <c r="K9893" s="31"/>
      <c r="L9893" s="31"/>
      <c r="M9893" s="169"/>
      <c r="N9893" s="148"/>
      <c r="O9893" s="106"/>
      <c r="P9893" s="43"/>
      <c r="Q9893" s="31"/>
      <c r="R9893" s="84"/>
      <c r="S9893" s="31"/>
      <c r="T9893" s="31"/>
      <c r="U9893" s="169"/>
      <c r="V9893" s="150"/>
      <c r="W9893" s="342" t="str" cm="1">
        <f t="array" ref="W9893">IF(SUM(LEN(B9893:V9893))=0,"",IF(OR(OR(ISBLANK(F9893),SUM(LEN(C9893),LEN(D9893))=0),AND(NOT(E9893="Unknown"),ISBLANK(J9893)),AND(NOT(O9893="Unknown"),ISBLANK(R9893))),"Missing Information", INDEX(Table15[Entire Service Line Classification], MATCH(SUMIFS(Table15[Unique ID],Table15[System-Owned Portion],E9893,Table15[If Material Anything Other than "Lead" in Column E,Was Material Ever Previously Lead?],G9893,Table15[Customer-Owned Portion],O9893),Table15[Unique ID],0),0)))</f>
        <v/>
      </c>
      <c r="X9893"/>
    </row>
    <row r="9894" spans="2:24" x14ac:dyDescent="0.35">
      <c r="B9894" s="146"/>
      <c r="C9894" s="31"/>
      <c r="D9894" s="31"/>
      <c r="E9894" s="44"/>
      <c r="F9894" s="43"/>
      <c r="G9894" s="84"/>
      <c r="H9894" s="31"/>
      <c r="I9894" s="31"/>
      <c r="J9894" s="84"/>
      <c r="K9894" s="31"/>
      <c r="L9894" s="31"/>
      <c r="M9894" s="169"/>
      <c r="N9894" s="148"/>
      <c r="O9894" s="106"/>
      <c r="P9894" s="43"/>
      <c r="Q9894" s="31"/>
      <c r="R9894" s="84"/>
      <c r="S9894" s="31"/>
      <c r="T9894" s="31"/>
      <c r="U9894" s="169"/>
      <c r="V9894" s="150"/>
      <c r="W9894" s="342" t="str" cm="1">
        <f t="array" ref="W9894">IF(SUM(LEN(B9894:V9894))=0,"",IF(OR(OR(ISBLANK(F9894),SUM(LEN(C9894),LEN(D9894))=0),AND(NOT(E9894="Unknown"),ISBLANK(J9894)),AND(NOT(O9894="Unknown"),ISBLANK(R9894))),"Missing Information", INDEX(Table15[Entire Service Line Classification], MATCH(SUMIFS(Table15[Unique ID],Table15[System-Owned Portion],E9894,Table15[If Material Anything Other than "Lead" in Column E,Was Material Ever Previously Lead?],G9894,Table15[Customer-Owned Portion],O9894),Table15[Unique ID],0),0)))</f>
        <v/>
      </c>
      <c r="X9894"/>
    </row>
    <row r="9895" spans="2:24" x14ac:dyDescent="0.35">
      <c r="B9895" s="146"/>
      <c r="C9895" s="31"/>
      <c r="D9895" s="31"/>
      <c r="E9895" s="44"/>
      <c r="F9895" s="43"/>
      <c r="G9895" s="84"/>
      <c r="H9895" s="31"/>
      <c r="I9895" s="31"/>
      <c r="J9895" s="84"/>
      <c r="K9895" s="31"/>
      <c r="L9895" s="31"/>
      <c r="M9895" s="169"/>
      <c r="N9895" s="148"/>
      <c r="O9895" s="106"/>
      <c r="P9895" s="43"/>
      <c r="Q9895" s="31"/>
      <c r="R9895" s="84"/>
      <c r="S9895" s="31"/>
      <c r="T9895" s="31"/>
      <c r="U9895" s="169"/>
      <c r="V9895" s="150"/>
      <c r="W9895" s="342" t="str" cm="1">
        <f t="array" ref="W9895">IF(SUM(LEN(B9895:V9895))=0,"",IF(OR(OR(ISBLANK(F9895),SUM(LEN(C9895),LEN(D9895))=0),AND(NOT(E9895="Unknown"),ISBLANK(J9895)),AND(NOT(O9895="Unknown"),ISBLANK(R9895))),"Missing Information", INDEX(Table15[Entire Service Line Classification], MATCH(SUMIFS(Table15[Unique ID],Table15[System-Owned Portion],E9895,Table15[If Material Anything Other than "Lead" in Column E,Was Material Ever Previously Lead?],G9895,Table15[Customer-Owned Portion],O9895),Table15[Unique ID],0),0)))</f>
        <v/>
      </c>
      <c r="X9895"/>
    </row>
    <row r="9896" spans="2:24" x14ac:dyDescent="0.35">
      <c r="B9896" s="146"/>
      <c r="C9896" s="31"/>
      <c r="D9896" s="31"/>
      <c r="E9896" s="44"/>
      <c r="F9896" s="43"/>
      <c r="G9896" s="84"/>
      <c r="H9896" s="31"/>
      <c r="I9896" s="31"/>
      <c r="J9896" s="84"/>
      <c r="K9896" s="31"/>
      <c r="L9896" s="31"/>
      <c r="M9896" s="169"/>
      <c r="N9896" s="148"/>
      <c r="O9896" s="106"/>
      <c r="P9896" s="43"/>
      <c r="Q9896" s="31"/>
      <c r="R9896" s="84"/>
      <c r="S9896" s="31"/>
      <c r="T9896" s="31"/>
      <c r="U9896" s="169"/>
      <c r="V9896" s="150"/>
      <c r="W9896" s="342" t="str" cm="1">
        <f t="array" ref="W9896">IF(SUM(LEN(B9896:V9896))=0,"",IF(OR(OR(ISBLANK(F9896),SUM(LEN(C9896),LEN(D9896))=0),AND(NOT(E9896="Unknown"),ISBLANK(J9896)),AND(NOT(O9896="Unknown"),ISBLANK(R9896))),"Missing Information", INDEX(Table15[Entire Service Line Classification], MATCH(SUMIFS(Table15[Unique ID],Table15[System-Owned Portion],E9896,Table15[If Material Anything Other than "Lead" in Column E,Was Material Ever Previously Lead?],G9896,Table15[Customer-Owned Portion],O9896),Table15[Unique ID],0),0)))</f>
        <v/>
      </c>
      <c r="X9896"/>
    </row>
    <row r="9897" spans="2:24" x14ac:dyDescent="0.35">
      <c r="B9897" s="146"/>
      <c r="C9897" s="31"/>
      <c r="D9897" s="31"/>
      <c r="E9897" s="44"/>
      <c r="F9897" s="43"/>
      <c r="G9897" s="84"/>
      <c r="H9897" s="31"/>
      <c r="I9897" s="31"/>
      <c r="J9897" s="84"/>
      <c r="K9897" s="31"/>
      <c r="L9897" s="31"/>
      <c r="M9897" s="169"/>
      <c r="N9897" s="148"/>
      <c r="O9897" s="106"/>
      <c r="P9897" s="43"/>
      <c r="Q9897" s="31"/>
      <c r="R9897" s="84"/>
      <c r="S9897" s="31"/>
      <c r="T9897" s="31"/>
      <c r="U9897" s="169"/>
      <c r="V9897" s="150"/>
      <c r="W9897" s="342" t="str" cm="1">
        <f t="array" ref="W9897">IF(SUM(LEN(B9897:V9897))=0,"",IF(OR(OR(ISBLANK(F9897),SUM(LEN(C9897),LEN(D9897))=0),AND(NOT(E9897="Unknown"),ISBLANK(J9897)),AND(NOT(O9897="Unknown"),ISBLANK(R9897))),"Missing Information", INDEX(Table15[Entire Service Line Classification], MATCH(SUMIFS(Table15[Unique ID],Table15[System-Owned Portion],E9897,Table15[If Material Anything Other than "Lead" in Column E,Was Material Ever Previously Lead?],G9897,Table15[Customer-Owned Portion],O9897),Table15[Unique ID],0),0)))</f>
        <v/>
      </c>
      <c r="X9897"/>
    </row>
    <row r="9898" spans="2:24" x14ac:dyDescent="0.35">
      <c r="B9898" s="146"/>
      <c r="C9898" s="31"/>
      <c r="D9898" s="31"/>
      <c r="E9898" s="44"/>
      <c r="F9898" s="43"/>
      <c r="G9898" s="84"/>
      <c r="H9898" s="31"/>
      <c r="I9898" s="31"/>
      <c r="J9898" s="84"/>
      <c r="K9898" s="31"/>
      <c r="L9898" s="31"/>
      <c r="M9898" s="169"/>
      <c r="N9898" s="148"/>
      <c r="O9898" s="106"/>
      <c r="P9898" s="43"/>
      <c r="Q9898" s="31"/>
      <c r="R9898" s="84"/>
      <c r="S9898" s="31"/>
      <c r="T9898" s="31"/>
      <c r="U9898" s="169"/>
      <c r="V9898" s="150"/>
      <c r="W9898" s="342" t="str" cm="1">
        <f t="array" ref="W9898">IF(SUM(LEN(B9898:V9898))=0,"",IF(OR(OR(ISBLANK(F9898),SUM(LEN(C9898),LEN(D9898))=0),AND(NOT(E9898="Unknown"),ISBLANK(J9898)),AND(NOT(O9898="Unknown"),ISBLANK(R9898))),"Missing Information", INDEX(Table15[Entire Service Line Classification], MATCH(SUMIFS(Table15[Unique ID],Table15[System-Owned Portion],E9898,Table15[If Material Anything Other than "Lead" in Column E,Was Material Ever Previously Lead?],G9898,Table15[Customer-Owned Portion],O9898),Table15[Unique ID],0),0)))</f>
        <v/>
      </c>
      <c r="X9898"/>
    </row>
    <row r="9899" spans="2:24" x14ac:dyDescent="0.35">
      <c r="B9899" s="146"/>
      <c r="C9899" s="31"/>
      <c r="D9899" s="31"/>
      <c r="E9899" s="44"/>
      <c r="F9899" s="43"/>
      <c r="G9899" s="84"/>
      <c r="H9899" s="31"/>
      <c r="I9899" s="31"/>
      <c r="J9899" s="84"/>
      <c r="K9899" s="31"/>
      <c r="L9899" s="31"/>
      <c r="M9899" s="169"/>
      <c r="N9899" s="148"/>
      <c r="O9899" s="106"/>
      <c r="P9899" s="43"/>
      <c r="Q9899" s="31"/>
      <c r="R9899" s="84"/>
      <c r="S9899" s="31"/>
      <c r="T9899" s="31"/>
      <c r="U9899" s="169"/>
      <c r="V9899" s="150"/>
      <c r="W9899" s="342" t="str" cm="1">
        <f t="array" ref="W9899">IF(SUM(LEN(B9899:V9899))=0,"",IF(OR(OR(ISBLANK(F9899),SUM(LEN(C9899),LEN(D9899))=0),AND(NOT(E9899="Unknown"),ISBLANK(J9899)),AND(NOT(O9899="Unknown"),ISBLANK(R9899))),"Missing Information", INDEX(Table15[Entire Service Line Classification], MATCH(SUMIFS(Table15[Unique ID],Table15[System-Owned Portion],E9899,Table15[If Material Anything Other than "Lead" in Column E,Was Material Ever Previously Lead?],G9899,Table15[Customer-Owned Portion],O9899),Table15[Unique ID],0),0)))</f>
        <v/>
      </c>
      <c r="X9899"/>
    </row>
    <row r="9900" spans="2:24" x14ac:dyDescent="0.35">
      <c r="B9900" s="146"/>
      <c r="C9900" s="31"/>
      <c r="D9900" s="31"/>
      <c r="E9900" s="44"/>
      <c r="F9900" s="43"/>
      <c r="G9900" s="84"/>
      <c r="H9900" s="31"/>
      <c r="I9900" s="31"/>
      <c r="J9900" s="84"/>
      <c r="K9900" s="31"/>
      <c r="L9900" s="31"/>
      <c r="M9900" s="169"/>
      <c r="N9900" s="148"/>
      <c r="O9900" s="106"/>
      <c r="P9900" s="43"/>
      <c r="Q9900" s="31"/>
      <c r="R9900" s="84"/>
      <c r="S9900" s="31"/>
      <c r="T9900" s="31"/>
      <c r="U9900" s="169"/>
      <c r="V9900" s="150"/>
      <c r="W9900" s="342" t="str" cm="1">
        <f t="array" ref="W9900">IF(SUM(LEN(B9900:V9900))=0,"",IF(OR(OR(ISBLANK(F9900),SUM(LEN(C9900),LEN(D9900))=0),AND(NOT(E9900="Unknown"),ISBLANK(J9900)),AND(NOT(O9900="Unknown"),ISBLANK(R9900))),"Missing Information", INDEX(Table15[Entire Service Line Classification], MATCH(SUMIFS(Table15[Unique ID],Table15[System-Owned Portion],E9900,Table15[If Material Anything Other than "Lead" in Column E,Was Material Ever Previously Lead?],G9900,Table15[Customer-Owned Portion],O9900),Table15[Unique ID],0),0)))</f>
        <v/>
      </c>
      <c r="X9900"/>
    </row>
    <row r="9901" spans="2:24" x14ac:dyDescent="0.35">
      <c r="B9901" s="146"/>
      <c r="C9901" s="31"/>
      <c r="D9901" s="31"/>
      <c r="E9901" s="44"/>
      <c r="F9901" s="43"/>
      <c r="G9901" s="84"/>
      <c r="H9901" s="31"/>
      <c r="I9901" s="31"/>
      <c r="J9901" s="84"/>
      <c r="K9901" s="31"/>
      <c r="L9901" s="31"/>
      <c r="M9901" s="169"/>
      <c r="N9901" s="148"/>
      <c r="O9901" s="106"/>
      <c r="P9901" s="43"/>
      <c r="Q9901" s="31"/>
      <c r="R9901" s="84"/>
      <c r="S9901" s="31"/>
      <c r="T9901" s="31"/>
      <c r="U9901" s="169"/>
      <c r="V9901" s="150"/>
      <c r="W9901" s="342" t="str" cm="1">
        <f t="array" ref="W9901">IF(SUM(LEN(B9901:V9901))=0,"",IF(OR(OR(ISBLANK(F9901),SUM(LEN(C9901),LEN(D9901))=0),AND(NOT(E9901="Unknown"),ISBLANK(J9901)),AND(NOT(O9901="Unknown"),ISBLANK(R9901))),"Missing Information", INDEX(Table15[Entire Service Line Classification], MATCH(SUMIFS(Table15[Unique ID],Table15[System-Owned Portion],E9901,Table15[If Material Anything Other than "Lead" in Column E,Was Material Ever Previously Lead?],G9901,Table15[Customer-Owned Portion],O9901),Table15[Unique ID],0),0)))</f>
        <v/>
      </c>
      <c r="X9901"/>
    </row>
    <row r="9902" spans="2:24" x14ac:dyDescent="0.35">
      <c r="B9902" s="146"/>
      <c r="C9902" s="31"/>
      <c r="D9902" s="31"/>
      <c r="E9902" s="44"/>
      <c r="F9902" s="43"/>
      <c r="G9902" s="84"/>
      <c r="H9902" s="31"/>
      <c r="I9902" s="31"/>
      <c r="J9902" s="84"/>
      <c r="K9902" s="31"/>
      <c r="L9902" s="31"/>
      <c r="M9902" s="169"/>
      <c r="N9902" s="148"/>
      <c r="O9902" s="106"/>
      <c r="P9902" s="43"/>
      <c r="Q9902" s="31"/>
      <c r="R9902" s="84"/>
      <c r="S9902" s="31"/>
      <c r="T9902" s="31"/>
      <c r="U9902" s="169"/>
      <c r="V9902" s="150"/>
      <c r="W9902" s="342" t="str" cm="1">
        <f t="array" ref="W9902">IF(SUM(LEN(B9902:V9902))=0,"",IF(OR(OR(ISBLANK(F9902),SUM(LEN(C9902),LEN(D9902))=0),AND(NOT(E9902="Unknown"),ISBLANK(J9902)),AND(NOT(O9902="Unknown"),ISBLANK(R9902))),"Missing Information", INDEX(Table15[Entire Service Line Classification], MATCH(SUMIFS(Table15[Unique ID],Table15[System-Owned Portion],E9902,Table15[If Material Anything Other than "Lead" in Column E,Was Material Ever Previously Lead?],G9902,Table15[Customer-Owned Portion],O9902),Table15[Unique ID],0),0)))</f>
        <v/>
      </c>
      <c r="X9902"/>
    </row>
    <row r="9903" spans="2:24" x14ac:dyDescent="0.35">
      <c r="B9903" s="146"/>
      <c r="C9903" s="31"/>
      <c r="D9903" s="31"/>
      <c r="E9903" s="44"/>
      <c r="F9903" s="43"/>
      <c r="G9903" s="84"/>
      <c r="H9903" s="31"/>
      <c r="I9903" s="31"/>
      <c r="J9903" s="84"/>
      <c r="K9903" s="31"/>
      <c r="L9903" s="31"/>
      <c r="M9903" s="169"/>
      <c r="N9903" s="148"/>
      <c r="O9903" s="106"/>
      <c r="P9903" s="43"/>
      <c r="Q9903" s="31"/>
      <c r="R9903" s="84"/>
      <c r="S9903" s="31"/>
      <c r="T9903" s="31"/>
      <c r="U9903" s="169"/>
      <c r="V9903" s="150"/>
      <c r="W9903" s="342" t="str" cm="1">
        <f t="array" ref="W9903">IF(SUM(LEN(B9903:V9903))=0,"",IF(OR(OR(ISBLANK(F9903),SUM(LEN(C9903),LEN(D9903))=0),AND(NOT(E9903="Unknown"),ISBLANK(J9903)),AND(NOT(O9903="Unknown"),ISBLANK(R9903))),"Missing Information", INDEX(Table15[Entire Service Line Classification], MATCH(SUMIFS(Table15[Unique ID],Table15[System-Owned Portion],E9903,Table15[If Material Anything Other than "Lead" in Column E,Was Material Ever Previously Lead?],G9903,Table15[Customer-Owned Portion],O9903),Table15[Unique ID],0),0)))</f>
        <v/>
      </c>
      <c r="X9903"/>
    </row>
    <row r="9904" spans="2:24" x14ac:dyDescent="0.35">
      <c r="B9904" s="146"/>
      <c r="C9904" s="31"/>
      <c r="D9904" s="31"/>
      <c r="E9904" s="44"/>
      <c r="F9904" s="43"/>
      <c r="G9904" s="84"/>
      <c r="H9904" s="31"/>
      <c r="I9904" s="31"/>
      <c r="J9904" s="84"/>
      <c r="K9904" s="31"/>
      <c r="L9904" s="31"/>
      <c r="M9904" s="169"/>
      <c r="N9904" s="148"/>
      <c r="O9904" s="106"/>
      <c r="P9904" s="43"/>
      <c r="Q9904" s="31"/>
      <c r="R9904" s="84"/>
      <c r="S9904" s="31"/>
      <c r="T9904" s="31"/>
      <c r="U9904" s="169"/>
      <c r="V9904" s="150"/>
      <c r="W9904" s="342" t="str" cm="1">
        <f t="array" ref="W9904">IF(SUM(LEN(B9904:V9904))=0,"",IF(OR(OR(ISBLANK(F9904),SUM(LEN(C9904),LEN(D9904))=0),AND(NOT(E9904="Unknown"),ISBLANK(J9904)),AND(NOT(O9904="Unknown"),ISBLANK(R9904))),"Missing Information", INDEX(Table15[Entire Service Line Classification], MATCH(SUMIFS(Table15[Unique ID],Table15[System-Owned Portion],E9904,Table15[If Material Anything Other than "Lead" in Column E,Was Material Ever Previously Lead?],G9904,Table15[Customer-Owned Portion],O9904),Table15[Unique ID],0),0)))</f>
        <v/>
      </c>
      <c r="X9904"/>
    </row>
    <row r="9905" spans="2:24" x14ac:dyDescent="0.35">
      <c r="B9905" s="146"/>
      <c r="C9905" s="31"/>
      <c r="D9905" s="31"/>
      <c r="E9905" s="44"/>
      <c r="F9905" s="43"/>
      <c r="G9905" s="84"/>
      <c r="H9905" s="31"/>
      <c r="I9905" s="31"/>
      <c r="J9905" s="84"/>
      <c r="K9905" s="31"/>
      <c r="L9905" s="31"/>
      <c r="M9905" s="169"/>
      <c r="N9905" s="148"/>
      <c r="O9905" s="106"/>
      <c r="P9905" s="43"/>
      <c r="Q9905" s="31"/>
      <c r="R9905" s="84"/>
      <c r="S9905" s="31"/>
      <c r="T9905" s="31"/>
      <c r="U9905" s="169"/>
      <c r="V9905" s="150"/>
      <c r="W9905" s="342" t="str" cm="1">
        <f t="array" ref="W9905">IF(SUM(LEN(B9905:V9905))=0,"",IF(OR(OR(ISBLANK(F9905),SUM(LEN(C9905),LEN(D9905))=0),AND(NOT(E9905="Unknown"),ISBLANK(J9905)),AND(NOT(O9905="Unknown"),ISBLANK(R9905))),"Missing Information", INDEX(Table15[Entire Service Line Classification], MATCH(SUMIFS(Table15[Unique ID],Table15[System-Owned Portion],E9905,Table15[If Material Anything Other than "Lead" in Column E,Was Material Ever Previously Lead?],G9905,Table15[Customer-Owned Portion],O9905),Table15[Unique ID],0),0)))</f>
        <v/>
      </c>
      <c r="X9905"/>
    </row>
    <row r="9906" spans="2:24" x14ac:dyDescent="0.35">
      <c r="B9906" s="146"/>
      <c r="C9906" s="31"/>
      <c r="D9906" s="31"/>
      <c r="E9906" s="44"/>
      <c r="F9906" s="43"/>
      <c r="G9906" s="84"/>
      <c r="H9906" s="31"/>
      <c r="I9906" s="31"/>
      <c r="J9906" s="84"/>
      <c r="K9906" s="31"/>
      <c r="L9906" s="31"/>
      <c r="M9906" s="169"/>
      <c r="N9906" s="148"/>
      <c r="O9906" s="106"/>
      <c r="P9906" s="43"/>
      <c r="Q9906" s="31"/>
      <c r="R9906" s="84"/>
      <c r="S9906" s="31"/>
      <c r="T9906" s="31"/>
      <c r="U9906" s="169"/>
      <c r="V9906" s="150"/>
      <c r="W9906" s="342" t="str" cm="1">
        <f t="array" ref="W9906">IF(SUM(LEN(B9906:V9906))=0,"",IF(OR(OR(ISBLANK(F9906),SUM(LEN(C9906),LEN(D9906))=0),AND(NOT(E9906="Unknown"),ISBLANK(J9906)),AND(NOT(O9906="Unknown"),ISBLANK(R9906))),"Missing Information", INDEX(Table15[Entire Service Line Classification], MATCH(SUMIFS(Table15[Unique ID],Table15[System-Owned Portion],E9906,Table15[If Material Anything Other than "Lead" in Column E,Was Material Ever Previously Lead?],G9906,Table15[Customer-Owned Portion],O9906),Table15[Unique ID],0),0)))</f>
        <v/>
      </c>
      <c r="X9906"/>
    </row>
    <row r="9907" spans="2:24" x14ac:dyDescent="0.35">
      <c r="B9907" s="146"/>
      <c r="C9907" s="31"/>
      <c r="D9907" s="31"/>
      <c r="E9907" s="44"/>
      <c r="F9907" s="43"/>
      <c r="G9907" s="84"/>
      <c r="H9907" s="31"/>
      <c r="I9907" s="31"/>
      <c r="J9907" s="84"/>
      <c r="K9907" s="31"/>
      <c r="L9907" s="31"/>
      <c r="M9907" s="169"/>
      <c r="N9907" s="148"/>
      <c r="O9907" s="106"/>
      <c r="P9907" s="43"/>
      <c r="Q9907" s="31"/>
      <c r="R9907" s="84"/>
      <c r="S9907" s="31"/>
      <c r="T9907" s="31"/>
      <c r="U9907" s="169"/>
      <c r="V9907" s="150"/>
      <c r="W9907" s="342" t="str" cm="1">
        <f t="array" ref="W9907">IF(SUM(LEN(B9907:V9907))=0,"",IF(OR(OR(ISBLANK(F9907),SUM(LEN(C9907),LEN(D9907))=0),AND(NOT(E9907="Unknown"),ISBLANK(J9907)),AND(NOT(O9907="Unknown"),ISBLANK(R9907))),"Missing Information", INDEX(Table15[Entire Service Line Classification], MATCH(SUMIFS(Table15[Unique ID],Table15[System-Owned Portion],E9907,Table15[If Material Anything Other than "Lead" in Column E,Was Material Ever Previously Lead?],G9907,Table15[Customer-Owned Portion],O9907),Table15[Unique ID],0),0)))</f>
        <v/>
      </c>
      <c r="X9907"/>
    </row>
    <row r="9908" spans="2:24" x14ac:dyDescent="0.35">
      <c r="B9908" s="146"/>
      <c r="C9908" s="31"/>
      <c r="D9908" s="31"/>
      <c r="E9908" s="44"/>
      <c r="F9908" s="43"/>
      <c r="G9908" s="84"/>
      <c r="H9908" s="31"/>
      <c r="I9908" s="31"/>
      <c r="J9908" s="84"/>
      <c r="K9908" s="31"/>
      <c r="L9908" s="31"/>
      <c r="M9908" s="169"/>
      <c r="N9908" s="148"/>
      <c r="O9908" s="106"/>
      <c r="P9908" s="43"/>
      <c r="Q9908" s="31"/>
      <c r="R9908" s="84"/>
      <c r="S9908" s="31"/>
      <c r="T9908" s="31"/>
      <c r="U9908" s="169"/>
      <c r="V9908" s="150"/>
      <c r="W9908" s="342" t="str" cm="1">
        <f t="array" ref="W9908">IF(SUM(LEN(B9908:V9908))=0,"",IF(OR(OR(ISBLANK(F9908),SUM(LEN(C9908),LEN(D9908))=0),AND(NOT(E9908="Unknown"),ISBLANK(J9908)),AND(NOT(O9908="Unknown"),ISBLANK(R9908))),"Missing Information", INDEX(Table15[Entire Service Line Classification], MATCH(SUMIFS(Table15[Unique ID],Table15[System-Owned Portion],E9908,Table15[If Material Anything Other than "Lead" in Column E,Was Material Ever Previously Lead?],G9908,Table15[Customer-Owned Portion],O9908),Table15[Unique ID],0),0)))</f>
        <v/>
      </c>
      <c r="X9908"/>
    </row>
    <row r="9909" spans="2:24" x14ac:dyDescent="0.35">
      <c r="B9909" s="146"/>
      <c r="C9909" s="31"/>
      <c r="D9909" s="31"/>
      <c r="E9909" s="44"/>
      <c r="F9909" s="43"/>
      <c r="G9909" s="84"/>
      <c r="H9909" s="31"/>
      <c r="I9909" s="31"/>
      <c r="J9909" s="84"/>
      <c r="K9909" s="31"/>
      <c r="L9909" s="31"/>
      <c r="M9909" s="169"/>
      <c r="N9909" s="148"/>
      <c r="O9909" s="106"/>
      <c r="P9909" s="43"/>
      <c r="Q9909" s="31"/>
      <c r="R9909" s="84"/>
      <c r="S9909" s="31"/>
      <c r="T9909" s="31"/>
      <c r="U9909" s="169"/>
      <c r="V9909" s="150"/>
      <c r="W9909" s="342" t="str" cm="1">
        <f t="array" ref="W9909">IF(SUM(LEN(B9909:V9909))=0,"",IF(OR(OR(ISBLANK(F9909),SUM(LEN(C9909),LEN(D9909))=0),AND(NOT(E9909="Unknown"),ISBLANK(J9909)),AND(NOT(O9909="Unknown"),ISBLANK(R9909))),"Missing Information", INDEX(Table15[Entire Service Line Classification], MATCH(SUMIFS(Table15[Unique ID],Table15[System-Owned Portion],E9909,Table15[If Material Anything Other than "Lead" in Column E,Was Material Ever Previously Lead?],G9909,Table15[Customer-Owned Portion],O9909),Table15[Unique ID],0),0)))</f>
        <v/>
      </c>
      <c r="X9909"/>
    </row>
    <row r="9910" spans="2:24" x14ac:dyDescent="0.35">
      <c r="B9910" s="146"/>
      <c r="C9910" s="31"/>
      <c r="D9910" s="31"/>
      <c r="E9910" s="44"/>
      <c r="F9910" s="43"/>
      <c r="G9910" s="84"/>
      <c r="H9910" s="31"/>
      <c r="I9910" s="31"/>
      <c r="J9910" s="84"/>
      <c r="K9910" s="31"/>
      <c r="L9910" s="31"/>
      <c r="M9910" s="169"/>
      <c r="N9910" s="148"/>
      <c r="O9910" s="106"/>
      <c r="P9910" s="43"/>
      <c r="Q9910" s="31"/>
      <c r="R9910" s="84"/>
      <c r="S9910" s="31"/>
      <c r="T9910" s="31"/>
      <c r="U9910" s="169"/>
      <c r="V9910" s="150"/>
      <c r="W9910" s="342" t="str" cm="1">
        <f t="array" ref="W9910">IF(SUM(LEN(B9910:V9910))=0,"",IF(OR(OR(ISBLANK(F9910),SUM(LEN(C9910),LEN(D9910))=0),AND(NOT(E9910="Unknown"),ISBLANK(J9910)),AND(NOT(O9910="Unknown"),ISBLANK(R9910))),"Missing Information", INDEX(Table15[Entire Service Line Classification], MATCH(SUMIFS(Table15[Unique ID],Table15[System-Owned Portion],E9910,Table15[If Material Anything Other than "Lead" in Column E,Was Material Ever Previously Lead?],G9910,Table15[Customer-Owned Portion],O9910),Table15[Unique ID],0),0)))</f>
        <v/>
      </c>
      <c r="X9910"/>
    </row>
    <row r="9911" spans="2:24" x14ac:dyDescent="0.35">
      <c r="B9911" s="146"/>
      <c r="C9911" s="31"/>
      <c r="D9911" s="31"/>
      <c r="E9911" s="44"/>
      <c r="F9911" s="43"/>
      <c r="G9911" s="84"/>
      <c r="H9911" s="31"/>
      <c r="I9911" s="31"/>
      <c r="J9911" s="84"/>
      <c r="K9911" s="31"/>
      <c r="L9911" s="31"/>
      <c r="M9911" s="169"/>
      <c r="N9911" s="148"/>
      <c r="O9911" s="106"/>
      <c r="P9911" s="43"/>
      <c r="Q9911" s="31"/>
      <c r="R9911" s="84"/>
      <c r="S9911" s="31"/>
      <c r="T9911" s="31"/>
      <c r="U9911" s="169"/>
      <c r="V9911" s="150"/>
      <c r="W9911" s="342" t="str" cm="1">
        <f t="array" ref="W9911">IF(SUM(LEN(B9911:V9911))=0,"",IF(OR(OR(ISBLANK(F9911),SUM(LEN(C9911),LEN(D9911))=0),AND(NOT(E9911="Unknown"),ISBLANK(J9911)),AND(NOT(O9911="Unknown"),ISBLANK(R9911))),"Missing Information", INDEX(Table15[Entire Service Line Classification], MATCH(SUMIFS(Table15[Unique ID],Table15[System-Owned Portion],E9911,Table15[If Material Anything Other than "Lead" in Column E,Was Material Ever Previously Lead?],G9911,Table15[Customer-Owned Portion],O9911),Table15[Unique ID],0),0)))</f>
        <v/>
      </c>
      <c r="X9911"/>
    </row>
    <row r="9912" spans="2:24" x14ac:dyDescent="0.35">
      <c r="B9912" s="146"/>
      <c r="C9912" s="31"/>
      <c r="D9912" s="31"/>
      <c r="E9912" s="44"/>
      <c r="F9912" s="43"/>
      <c r="G9912" s="84"/>
      <c r="H9912" s="31"/>
      <c r="I9912" s="31"/>
      <c r="J9912" s="84"/>
      <c r="K9912" s="31"/>
      <c r="L9912" s="31"/>
      <c r="M9912" s="169"/>
      <c r="N9912" s="148"/>
      <c r="O9912" s="106"/>
      <c r="P9912" s="43"/>
      <c r="Q9912" s="31"/>
      <c r="R9912" s="84"/>
      <c r="S9912" s="31"/>
      <c r="T9912" s="31"/>
      <c r="U9912" s="169"/>
      <c r="V9912" s="150"/>
      <c r="W9912" s="342" t="str" cm="1">
        <f t="array" ref="W9912">IF(SUM(LEN(B9912:V9912))=0,"",IF(OR(OR(ISBLANK(F9912),SUM(LEN(C9912),LEN(D9912))=0),AND(NOT(E9912="Unknown"),ISBLANK(J9912)),AND(NOT(O9912="Unknown"),ISBLANK(R9912))),"Missing Information", INDEX(Table15[Entire Service Line Classification], MATCH(SUMIFS(Table15[Unique ID],Table15[System-Owned Portion],E9912,Table15[If Material Anything Other than "Lead" in Column E,Was Material Ever Previously Lead?],G9912,Table15[Customer-Owned Portion],O9912),Table15[Unique ID],0),0)))</f>
        <v/>
      </c>
      <c r="X9912"/>
    </row>
    <row r="9913" spans="2:24" x14ac:dyDescent="0.35">
      <c r="B9913" s="146"/>
      <c r="C9913" s="31"/>
      <c r="D9913" s="31"/>
      <c r="E9913" s="44"/>
      <c r="F9913" s="43"/>
      <c r="G9913" s="84"/>
      <c r="H9913" s="31"/>
      <c r="I9913" s="31"/>
      <c r="J9913" s="84"/>
      <c r="K9913" s="31"/>
      <c r="L9913" s="31"/>
      <c r="M9913" s="169"/>
      <c r="N9913" s="148"/>
      <c r="O9913" s="106"/>
      <c r="P9913" s="43"/>
      <c r="Q9913" s="31"/>
      <c r="R9913" s="84"/>
      <c r="S9913" s="31"/>
      <c r="T9913" s="31"/>
      <c r="U9913" s="169"/>
      <c r="V9913" s="150"/>
      <c r="W9913" s="342" t="str" cm="1">
        <f t="array" ref="W9913">IF(SUM(LEN(B9913:V9913))=0,"",IF(OR(OR(ISBLANK(F9913),SUM(LEN(C9913),LEN(D9913))=0),AND(NOT(E9913="Unknown"),ISBLANK(J9913)),AND(NOT(O9913="Unknown"),ISBLANK(R9913))),"Missing Information", INDEX(Table15[Entire Service Line Classification], MATCH(SUMIFS(Table15[Unique ID],Table15[System-Owned Portion],E9913,Table15[If Material Anything Other than "Lead" in Column E,Was Material Ever Previously Lead?],G9913,Table15[Customer-Owned Portion],O9913),Table15[Unique ID],0),0)))</f>
        <v/>
      </c>
      <c r="X9913"/>
    </row>
    <row r="9914" spans="2:24" x14ac:dyDescent="0.35">
      <c r="B9914" s="146"/>
      <c r="C9914" s="31"/>
      <c r="D9914" s="31"/>
      <c r="E9914" s="44"/>
      <c r="F9914" s="43"/>
      <c r="G9914" s="84"/>
      <c r="H9914" s="31"/>
      <c r="I9914" s="31"/>
      <c r="J9914" s="84"/>
      <c r="K9914" s="31"/>
      <c r="L9914" s="31"/>
      <c r="M9914" s="169"/>
      <c r="N9914" s="148"/>
      <c r="O9914" s="106"/>
      <c r="P9914" s="43"/>
      <c r="Q9914" s="31"/>
      <c r="R9914" s="84"/>
      <c r="S9914" s="31"/>
      <c r="T9914" s="31"/>
      <c r="U9914" s="169"/>
      <c r="V9914" s="150"/>
      <c r="W9914" s="342" t="str" cm="1">
        <f t="array" ref="W9914">IF(SUM(LEN(B9914:V9914))=0,"",IF(OR(OR(ISBLANK(F9914),SUM(LEN(C9914),LEN(D9914))=0),AND(NOT(E9914="Unknown"),ISBLANK(J9914)),AND(NOT(O9914="Unknown"),ISBLANK(R9914))),"Missing Information", INDEX(Table15[Entire Service Line Classification], MATCH(SUMIFS(Table15[Unique ID],Table15[System-Owned Portion],E9914,Table15[If Material Anything Other than "Lead" in Column E,Was Material Ever Previously Lead?],G9914,Table15[Customer-Owned Portion],O9914),Table15[Unique ID],0),0)))</f>
        <v/>
      </c>
      <c r="X9914"/>
    </row>
    <row r="9915" spans="2:24" x14ac:dyDescent="0.35">
      <c r="B9915" s="146"/>
      <c r="C9915" s="31"/>
      <c r="D9915" s="31"/>
      <c r="E9915" s="44"/>
      <c r="F9915" s="43"/>
      <c r="G9915" s="84"/>
      <c r="H9915" s="31"/>
      <c r="I9915" s="31"/>
      <c r="J9915" s="84"/>
      <c r="K9915" s="31"/>
      <c r="L9915" s="31"/>
      <c r="M9915" s="169"/>
      <c r="N9915" s="148"/>
      <c r="O9915" s="106"/>
      <c r="P9915" s="43"/>
      <c r="Q9915" s="31"/>
      <c r="R9915" s="84"/>
      <c r="S9915" s="31"/>
      <c r="T9915" s="31"/>
      <c r="U9915" s="169"/>
      <c r="V9915" s="150"/>
      <c r="W9915" s="342" t="str" cm="1">
        <f t="array" ref="W9915">IF(SUM(LEN(B9915:V9915))=0,"",IF(OR(OR(ISBLANK(F9915),SUM(LEN(C9915),LEN(D9915))=0),AND(NOT(E9915="Unknown"),ISBLANK(J9915)),AND(NOT(O9915="Unknown"),ISBLANK(R9915))),"Missing Information", INDEX(Table15[Entire Service Line Classification], MATCH(SUMIFS(Table15[Unique ID],Table15[System-Owned Portion],E9915,Table15[If Material Anything Other than "Lead" in Column E,Was Material Ever Previously Lead?],G9915,Table15[Customer-Owned Portion],O9915),Table15[Unique ID],0),0)))</f>
        <v/>
      </c>
      <c r="X9915"/>
    </row>
    <row r="9916" spans="2:24" x14ac:dyDescent="0.35">
      <c r="B9916" s="146"/>
      <c r="C9916" s="31"/>
      <c r="D9916" s="31"/>
      <c r="E9916" s="44"/>
      <c r="F9916" s="43"/>
      <c r="G9916" s="84"/>
      <c r="H9916" s="31"/>
      <c r="I9916" s="31"/>
      <c r="J9916" s="84"/>
      <c r="K9916" s="31"/>
      <c r="L9916" s="31"/>
      <c r="M9916" s="169"/>
      <c r="N9916" s="148"/>
      <c r="O9916" s="106"/>
      <c r="P9916" s="43"/>
      <c r="Q9916" s="31"/>
      <c r="R9916" s="84"/>
      <c r="S9916" s="31"/>
      <c r="T9916" s="31"/>
      <c r="U9916" s="169"/>
      <c r="V9916" s="150"/>
      <c r="W9916" s="342" t="str" cm="1">
        <f t="array" ref="W9916">IF(SUM(LEN(B9916:V9916))=0,"",IF(OR(OR(ISBLANK(F9916),SUM(LEN(C9916),LEN(D9916))=0),AND(NOT(E9916="Unknown"),ISBLANK(J9916)),AND(NOT(O9916="Unknown"),ISBLANK(R9916))),"Missing Information", INDEX(Table15[Entire Service Line Classification], MATCH(SUMIFS(Table15[Unique ID],Table15[System-Owned Portion],E9916,Table15[If Material Anything Other than "Lead" in Column E,Was Material Ever Previously Lead?],G9916,Table15[Customer-Owned Portion],O9916),Table15[Unique ID],0),0)))</f>
        <v/>
      </c>
      <c r="X9916"/>
    </row>
    <row r="9917" spans="2:24" x14ac:dyDescent="0.35">
      <c r="B9917" s="146"/>
      <c r="C9917" s="31"/>
      <c r="D9917" s="31"/>
      <c r="E9917" s="44"/>
      <c r="F9917" s="43"/>
      <c r="G9917" s="84"/>
      <c r="H9917" s="31"/>
      <c r="I9917" s="31"/>
      <c r="J9917" s="84"/>
      <c r="K9917" s="31"/>
      <c r="L9917" s="31"/>
      <c r="M9917" s="169"/>
      <c r="N9917" s="148"/>
      <c r="O9917" s="106"/>
      <c r="P9917" s="43"/>
      <c r="Q9917" s="31"/>
      <c r="R9917" s="84"/>
      <c r="S9917" s="31"/>
      <c r="T9917" s="31"/>
      <c r="U9917" s="169"/>
      <c r="V9917" s="150"/>
      <c r="W9917" s="342" t="str" cm="1">
        <f t="array" ref="W9917">IF(SUM(LEN(B9917:V9917))=0,"",IF(OR(OR(ISBLANK(F9917),SUM(LEN(C9917),LEN(D9917))=0),AND(NOT(E9917="Unknown"),ISBLANK(J9917)),AND(NOT(O9917="Unknown"),ISBLANK(R9917))),"Missing Information", INDEX(Table15[Entire Service Line Classification], MATCH(SUMIFS(Table15[Unique ID],Table15[System-Owned Portion],E9917,Table15[If Material Anything Other than "Lead" in Column E,Was Material Ever Previously Lead?],G9917,Table15[Customer-Owned Portion],O9917),Table15[Unique ID],0),0)))</f>
        <v/>
      </c>
      <c r="X9917"/>
    </row>
    <row r="9918" spans="2:24" x14ac:dyDescent="0.35">
      <c r="B9918" s="146"/>
      <c r="C9918" s="31"/>
      <c r="D9918" s="31"/>
      <c r="E9918" s="44"/>
      <c r="F9918" s="43"/>
      <c r="G9918" s="84"/>
      <c r="H9918" s="31"/>
      <c r="I9918" s="31"/>
      <c r="J9918" s="84"/>
      <c r="K9918" s="31"/>
      <c r="L9918" s="31"/>
      <c r="M9918" s="169"/>
      <c r="N9918" s="148"/>
      <c r="O9918" s="106"/>
      <c r="P9918" s="43"/>
      <c r="Q9918" s="31"/>
      <c r="R9918" s="84"/>
      <c r="S9918" s="31"/>
      <c r="T9918" s="31"/>
      <c r="U9918" s="169"/>
      <c r="V9918" s="150"/>
      <c r="W9918" s="342" t="str" cm="1">
        <f t="array" ref="W9918">IF(SUM(LEN(B9918:V9918))=0,"",IF(OR(OR(ISBLANK(F9918),SUM(LEN(C9918),LEN(D9918))=0),AND(NOT(E9918="Unknown"),ISBLANK(J9918)),AND(NOT(O9918="Unknown"),ISBLANK(R9918))),"Missing Information", INDEX(Table15[Entire Service Line Classification], MATCH(SUMIFS(Table15[Unique ID],Table15[System-Owned Portion],E9918,Table15[If Material Anything Other than "Lead" in Column E,Was Material Ever Previously Lead?],G9918,Table15[Customer-Owned Portion],O9918),Table15[Unique ID],0),0)))</f>
        <v/>
      </c>
      <c r="X9918"/>
    </row>
    <row r="9919" spans="2:24" x14ac:dyDescent="0.35">
      <c r="B9919" s="146"/>
      <c r="C9919" s="31"/>
      <c r="D9919" s="31"/>
      <c r="E9919" s="44"/>
      <c r="F9919" s="43"/>
      <c r="G9919" s="84"/>
      <c r="H9919" s="31"/>
      <c r="I9919" s="31"/>
      <c r="J9919" s="84"/>
      <c r="K9919" s="31"/>
      <c r="L9919" s="31"/>
      <c r="M9919" s="169"/>
      <c r="N9919" s="148"/>
      <c r="O9919" s="106"/>
      <c r="P9919" s="43"/>
      <c r="Q9919" s="31"/>
      <c r="R9919" s="84"/>
      <c r="S9919" s="31"/>
      <c r="T9919" s="31"/>
      <c r="U9919" s="169"/>
      <c r="V9919" s="150"/>
      <c r="W9919" s="342" t="str" cm="1">
        <f t="array" ref="W9919">IF(SUM(LEN(B9919:V9919))=0,"",IF(OR(OR(ISBLANK(F9919),SUM(LEN(C9919),LEN(D9919))=0),AND(NOT(E9919="Unknown"),ISBLANK(J9919)),AND(NOT(O9919="Unknown"),ISBLANK(R9919))),"Missing Information", INDEX(Table15[Entire Service Line Classification], MATCH(SUMIFS(Table15[Unique ID],Table15[System-Owned Portion],E9919,Table15[If Material Anything Other than "Lead" in Column E,Was Material Ever Previously Lead?],G9919,Table15[Customer-Owned Portion],O9919),Table15[Unique ID],0),0)))</f>
        <v/>
      </c>
      <c r="X9919"/>
    </row>
    <row r="9920" spans="2:24" x14ac:dyDescent="0.35">
      <c r="B9920" s="146"/>
      <c r="C9920" s="31"/>
      <c r="D9920" s="31"/>
      <c r="E9920" s="44"/>
      <c r="F9920" s="43"/>
      <c r="G9920" s="84"/>
      <c r="H9920" s="31"/>
      <c r="I9920" s="31"/>
      <c r="J9920" s="84"/>
      <c r="K9920" s="31"/>
      <c r="L9920" s="31"/>
      <c r="M9920" s="169"/>
      <c r="N9920" s="148"/>
      <c r="O9920" s="106"/>
      <c r="P9920" s="43"/>
      <c r="Q9920" s="31"/>
      <c r="R9920" s="84"/>
      <c r="S9920" s="31"/>
      <c r="T9920" s="31"/>
      <c r="U9920" s="169"/>
      <c r="V9920" s="150"/>
      <c r="W9920" s="342" t="str" cm="1">
        <f t="array" ref="W9920">IF(SUM(LEN(B9920:V9920))=0,"",IF(OR(OR(ISBLANK(F9920),SUM(LEN(C9920),LEN(D9920))=0),AND(NOT(E9920="Unknown"),ISBLANK(J9920)),AND(NOT(O9920="Unknown"),ISBLANK(R9920))),"Missing Information", INDEX(Table15[Entire Service Line Classification], MATCH(SUMIFS(Table15[Unique ID],Table15[System-Owned Portion],E9920,Table15[If Material Anything Other than "Lead" in Column E,Was Material Ever Previously Lead?],G9920,Table15[Customer-Owned Portion],O9920),Table15[Unique ID],0),0)))</f>
        <v/>
      </c>
      <c r="X9920"/>
    </row>
    <row r="9921" spans="2:24" x14ac:dyDescent="0.35">
      <c r="B9921" s="146"/>
      <c r="C9921" s="31"/>
      <c r="D9921" s="31"/>
      <c r="E9921" s="44"/>
      <c r="F9921" s="43"/>
      <c r="G9921" s="84"/>
      <c r="H9921" s="31"/>
      <c r="I9921" s="31"/>
      <c r="J9921" s="84"/>
      <c r="K9921" s="31"/>
      <c r="L9921" s="31"/>
      <c r="M9921" s="169"/>
      <c r="N9921" s="148"/>
      <c r="O9921" s="106"/>
      <c r="P9921" s="43"/>
      <c r="Q9921" s="31"/>
      <c r="R9921" s="84"/>
      <c r="S9921" s="31"/>
      <c r="T9921" s="31"/>
      <c r="U9921" s="169"/>
      <c r="V9921" s="150"/>
      <c r="W9921" s="342" t="str" cm="1">
        <f t="array" ref="W9921">IF(SUM(LEN(B9921:V9921))=0,"",IF(OR(OR(ISBLANK(F9921),SUM(LEN(C9921),LEN(D9921))=0),AND(NOT(E9921="Unknown"),ISBLANK(J9921)),AND(NOT(O9921="Unknown"),ISBLANK(R9921))),"Missing Information", INDEX(Table15[Entire Service Line Classification], MATCH(SUMIFS(Table15[Unique ID],Table15[System-Owned Portion],E9921,Table15[If Material Anything Other than "Lead" in Column E,Was Material Ever Previously Lead?],G9921,Table15[Customer-Owned Portion],O9921),Table15[Unique ID],0),0)))</f>
        <v/>
      </c>
      <c r="X9921"/>
    </row>
    <row r="9922" spans="2:24" x14ac:dyDescent="0.35">
      <c r="B9922" s="146"/>
      <c r="C9922" s="31"/>
      <c r="D9922" s="31"/>
      <c r="E9922" s="44"/>
      <c r="F9922" s="43"/>
      <c r="G9922" s="84"/>
      <c r="H9922" s="31"/>
      <c r="I9922" s="31"/>
      <c r="J9922" s="84"/>
      <c r="K9922" s="31"/>
      <c r="L9922" s="31"/>
      <c r="M9922" s="169"/>
      <c r="N9922" s="148"/>
      <c r="O9922" s="106"/>
      <c r="P9922" s="43"/>
      <c r="Q9922" s="31"/>
      <c r="R9922" s="84"/>
      <c r="S9922" s="31"/>
      <c r="T9922" s="31"/>
      <c r="U9922" s="169"/>
      <c r="V9922" s="150"/>
      <c r="W9922" s="342" t="str" cm="1">
        <f t="array" ref="W9922">IF(SUM(LEN(B9922:V9922))=0,"",IF(OR(OR(ISBLANK(F9922),SUM(LEN(C9922),LEN(D9922))=0),AND(NOT(E9922="Unknown"),ISBLANK(J9922)),AND(NOT(O9922="Unknown"),ISBLANK(R9922))),"Missing Information", INDEX(Table15[Entire Service Line Classification], MATCH(SUMIFS(Table15[Unique ID],Table15[System-Owned Portion],E9922,Table15[If Material Anything Other than "Lead" in Column E,Was Material Ever Previously Lead?],G9922,Table15[Customer-Owned Portion],O9922),Table15[Unique ID],0),0)))</f>
        <v/>
      </c>
      <c r="X9922"/>
    </row>
    <row r="9923" spans="2:24" x14ac:dyDescent="0.35">
      <c r="B9923" s="146"/>
      <c r="C9923" s="31"/>
      <c r="D9923" s="31"/>
      <c r="E9923" s="44"/>
      <c r="F9923" s="43"/>
      <c r="G9923" s="84"/>
      <c r="H9923" s="31"/>
      <c r="I9923" s="31"/>
      <c r="J9923" s="84"/>
      <c r="K9923" s="31"/>
      <c r="L9923" s="31"/>
      <c r="M9923" s="169"/>
      <c r="N9923" s="148"/>
      <c r="O9923" s="106"/>
      <c r="P9923" s="43"/>
      <c r="Q9923" s="31"/>
      <c r="R9923" s="84"/>
      <c r="S9923" s="31"/>
      <c r="T9923" s="31"/>
      <c r="U9923" s="169"/>
      <c r="V9923" s="150"/>
      <c r="W9923" s="342" t="str" cm="1">
        <f t="array" ref="W9923">IF(SUM(LEN(B9923:V9923))=0,"",IF(OR(OR(ISBLANK(F9923),SUM(LEN(C9923),LEN(D9923))=0),AND(NOT(E9923="Unknown"),ISBLANK(J9923)),AND(NOT(O9923="Unknown"),ISBLANK(R9923))),"Missing Information", INDEX(Table15[Entire Service Line Classification], MATCH(SUMIFS(Table15[Unique ID],Table15[System-Owned Portion],E9923,Table15[If Material Anything Other than "Lead" in Column E,Was Material Ever Previously Lead?],G9923,Table15[Customer-Owned Portion],O9923),Table15[Unique ID],0),0)))</f>
        <v/>
      </c>
      <c r="X9923"/>
    </row>
    <row r="9924" spans="2:24" x14ac:dyDescent="0.35">
      <c r="B9924" s="146"/>
      <c r="C9924" s="31"/>
      <c r="D9924" s="31"/>
      <c r="E9924" s="44"/>
      <c r="F9924" s="43"/>
      <c r="G9924" s="84"/>
      <c r="H9924" s="31"/>
      <c r="I9924" s="31"/>
      <c r="J9924" s="84"/>
      <c r="K9924" s="31"/>
      <c r="L9924" s="31"/>
      <c r="M9924" s="169"/>
      <c r="N9924" s="148"/>
      <c r="O9924" s="106"/>
      <c r="P9924" s="43"/>
      <c r="Q9924" s="31"/>
      <c r="R9924" s="84"/>
      <c r="S9924" s="31"/>
      <c r="T9924" s="31"/>
      <c r="U9924" s="169"/>
      <c r="V9924" s="150"/>
      <c r="W9924" s="342" t="str" cm="1">
        <f t="array" ref="W9924">IF(SUM(LEN(B9924:V9924))=0,"",IF(OR(OR(ISBLANK(F9924),SUM(LEN(C9924),LEN(D9924))=0),AND(NOT(E9924="Unknown"),ISBLANK(J9924)),AND(NOT(O9924="Unknown"),ISBLANK(R9924))),"Missing Information", INDEX(Table15[Entire Service Line Classification], MATCH(SUMIFS(Table15[Unique ID],Table15[System-Owned Portion],E9924,Table15[If Material Anything Other than "Lead" in Column E,Was Material Ever Previously Lead?],G9924,Table15[Customer-Owned Portion],O9924),Table15[Unique ID],0),0)))</f>
        <v/>
      </c>
      <c r="X9924"/>
    </row>
    <row r="9925" spans="2:24" x14ac:dyDescent="0.35">
      <c r="B9925" s="146"/>
      <c r="C9925" s="31"/>
      <c r="D9925" s="31"/>
      <c r="E9925" s="44"/>
      <c r="F9925" s="43"/>
      <c r="G9925" s="84"/>
      <c r="H9925" s="31"/>
      <c r="I9925" s="31"/>
      <c r="J9925" s="84"/>
      <c r="K9925" s="31"/>
      <c r="L9925" s="31"/>
      <c r="M9925" s="169"/>
      <c r="N9925" s="148"/>
      <c r="O9925" s="106"/>
      <c r="P9925" s="43"/>
      <c r="Q9925" s="31"/>
      <c r="R9925" s="84"/>
      <c r="S9925" s="31"/>
      <c r="T9925" s="31"/>
      <c r="U9925" s="169"/>
      <c r="V9925" s="150"/>
      <c r="W9925" s="342" t="str" cm="1">
        <f t="array" ref="W9925">IF(SUM(LEN(B9925:V9925))=0,"",IF(OR(OR(ISBLANK(F9925),SUM(LEN(C9925),LEN(D9925))=0),AND(NOT(E9925="Unknown"),ISBLANK(J9925)),AND(NOT(O9925="Unknown"),ISBLANK(R9925))),"Missing Information", INDEX(Table15[Entire Service Line Classification], MATCH(SUMIFS(Table15[Unique ID],Table15[System-Owned Portion],E9925,Table15[If Material Anything Other than "Lead" in Column E,Was Material Ever Previously Lead?],G9925,Table15[Customer-Owned Portion],O9925),Table15[Unique ID],0),0)))</f>
        <v/>
      </c>
      <c r="X9925"/>
    </row>
    <row r="9926" spans="2:24" x14ac:dyDescent="0.35">
      <c r="B9926" s="146"/>
      <c r="C9926" s="31"/>
      <c r="D9926" s="31"/>
      <c r="E9926" s="44"/>
      <c r="F9926" s="43"/>
      <c r="G9926" s="84"/>
      <c r="H9926" s="31"/>
      <c r="I9926" s="31"/>
      <c r="J9926" s="84"/>
      <c r="K9926" s="31"/>
      <c r="L9926" s="31"/>
      <c r="M9926" s="169"/>
      <c r="N9926" s="148"/>
      <c r="O9926" s="106"/>
      <c r="P9926" s="43"/>
      <c r="Q9926" s="31"/>
      <c r="R9926" s="84"/>
      <c r="S9926" s="31"/>
      <c r="T9926" s="31"/>
      <c r="U9926" s="169"/>
      <c r="V9926" s="150"/>
      <c r="W9926" s="342" t="str" cm="1">
        <f t="array" ref="W9926">IF(SUM(LEN(B9926:V9926))=0,"",IF(OR(OR(ISBLANK(F9926),SUM(LEN(C9926),LEN(D9926))=0),AND(NOT(E9926="Unknown"),ISBLANK(J9926)),AND(NOT(O9926="Unknown"),ISBLANK(R9926))),"Missing Information", INDEX(Table15[Entire Service Line Classification], MATCH(SUMIFS(Table15[Unique ID],Table15[System-Owned Portion],E9926,Table15[If Material Anything Other than "Lead" in Column E,Was Material Ever Previously Lead?],G9926,Table15[Customer-Owned Portion],O9926),Table15[Unique ID],0),0)))</f>
        <v/>
      </c>
      <c r="X9926"/>
    </row>
    <row r="9927" spans="2:24" x14ac:dyDescent="0.35">
      <c r="B9927" s="146"/>
      <c r="C9927" s="31"/>
      <c r="D9927" s="31"/>
      <c r="E9927" s="44"/>
      <c r="F9927" s="43"/>
      <c r="G9927" s="84"/>
      <c r="H9927" s="31"/>
      <c r="I9927" s="31"/>
      <c r="J9927" s="84"/>
      <c r="K9927" s="31"/>
      <c r="L9927" s="31"/>
      <c r="M9927" s="169"/>
      <c r="N9927" s="148"/>
      <c r="O9927" s="106"/>
      <c r="P9927" s="43"/>
      <c r="Q9927" s="31"/>
      <c r="R9927" s="84"/>
      <c r="S9927" s="31"/>
      <c r="T9927" s="31"/>
      <c r="U9927" s="169"/>
      <c r="V9927" s="150"/>
      <c r="W9927" s="342" t="str" cm="1">
        <f t="array" ref="W9927">IF(SUM(LEN(B9927:V9927))=0,"",IF(OR(OR(ISBLANK(F9927),SUM(LEN(C9927),LEN(D9927))=0),AND(NOT(E9927="Unknown"),ISBLANK(J9927)),AND(NOT(O9927="Unknown"),ISBLANK(R9927))),"Missing Information", INDEX(Table15[Entire Service Line Classification], MATCH(SUMIFS(Table15[Unique ID],Table15[System-Owned Portion],E9927,Table15[If Material Anything Other than "Lead" in Column E,Was Material Ever Previously Lead?],G9927,Table15[Customer-Owned Portion],O9927),Table15[Unique ID],0),0)))</f>
        <v/>
      </c>
      <c r="X9927"/>
    </row>
    <row r="9928" spans="2:24" x14ac:dyDescent="0.35">
      <c r="B9928" s="146"/>
      <c r="C9928" s="31"/>
      <c r="D9928" s="31"/>
      <c r="E9928" s="44"/>
      <c r="F9928" s="43"/>
      <c r="G9928" s="84"/>
      <c r="H9928" s="31"/>
      <c r="I9928" s="31"/>
      <c r="J9928" s="84"/>
      <c r="K9928" s="31"/>
      <c r="L9928" s="31"/>
      <c r="M9928" s="169"/>
      <c r="N9928" s="148"/>
      <c r="O9928" s="106"/>
      <c r="P9928" s="43"/>
      <c r="Q9928" s="31"/>
      <c r="R9928" s="84"/>
      <c r="S9928" s="31"/>
      <c r="T9928" s="31"/>
      <c r="U9928" s="169"/>
      <c r="V9928" s="150"/>
      <c r="W9928" s="342" t="str" cm="1">
        <f t="array" ref="W9928">IF(SUM(LEN(B9928:V9928))=0,"",IF(OR(OR(ISBLANK(F9928),SUM(LEN(C9928),LEN(D9928))=0),AND(NOT(E9928="Unknown"),ISBLANK(J9928)),AND(NOT(O9928="Unknown"),ISBLANK(R9928))),"Missing Information", INDEX(Table15[Entire Service Line Classification], MATCH(SUMIFS(Table15[Unique ID],Table15[System-Owned Portion],E9928,Table15[If Material Anything Other than "Lead" in Column E,Was Material Ever Previously Lead?],G9928,Table15[Customer-Owned Portion],O9928),Table15[Unique ID],0),0)))</f>
        <v/>
      </c>
      <c r="X9928"/>
    </row>
    <row r="9929" spans="2:24" x14ac:dyDescent="0.35">
      <c r="B9929" s="146"/>
      <c r="C9929" s="31"/>
      <c r="D9929" s="31"/>
      <c r="E9929" s="44"/>
      <c r="F9929" s="43"/>
      <c r="G9929" s="84"/>
      <c r="H9929" s="31"/>
      <c r="I9929" s="31"/>
      <c r="J9929" s="84"/>
      <c r="K9929" s="31"/>
      <c r="L9929" s="31"/>
      <c r="M9929" s="169"/>
      <c r="N9929" s="148"/>
      <c r="O9929" s="106"/>
      <c r="P9929" s="43"/>
      <c r="Q9929" s="31"/>
      <c r="R9929" s="84"/>
      <c r="S9929" s="31"/>
      <c r="T9929" s="31"/>
      <c r="U9929" s="169"/>
      <c r="V9929" s="150"/>
      <c r="W9929" s="342" t="str" cm="1">
        <f t="array" ref="W9929">IF(SUM(LEN(B9929:V9929))=0,"",IF(OR(OR(ISBLANK(F9929),SUM(LEN(C9929),LEN(D9929))=0),AND(NOT(E9929="Unknown"),ISBLANK(J9929)),AND(NOT(O9929="Unknown"),ISBLANK(R9929))),"Missing Information", INDEX(Table15[Entire Service Line Classification], MATCH(SUMIFS(Table15[Unique ID],Table15[System-Owned Portion],E9929,Table15[If Material Anything Other than "Lead" in Column E,Was Material Ever Previously Lead?],G9929,Table15[Customer-Owned Portion],O9929),Table15[Unique ID],0),0)))</f>
        <v/>
      </c>
      <c r="X9929"/>
    </row>
    <row r="9930" spans="2:24" x14ac:dyDescent="0.35">
      <c r="B9930" s="146"/>
      <c r="C9930" s="31"/>
      <c r="D9930" s="31"/>
      <c r="E9930" s="44"/>
      <c r="F9930" s="43"/>
      <c r="G9930" s="84"/>
      <c r="H9930" s="31"/>
      <c r="I9930" s="31"/>
      <c r="J9930" s="84"/>
      <c r="K9930" s="31"/>
      <c r="L9930" s="31"/>
      <c r="M9930" s="169"/>
      <c r="N9930" s="148"/>
      <c r="O9930" s="106"/>
      <c r="P9930" s="43"/>
      <c r="Q9930" s="31"/>
      <c r="R9930" s="84"/>
      <c r="S9930" s="31"/>
      <c r="T9930" s="31"/>
      <c r="U9930" s="169"/>
      <c r="V9930" s="150"/>
      <c r="W9930" s="342" t="str" cm="1">
        <f t="array" ref="W9930">IF(SUM(LEN(B9930:V9930))=0,"",IF(OR(OR(ISBLANK(F9930),SUM(LEN(C9930),LEN(D9930))=0),AND(NOT(E9930="Unknown"),ISBLANK(J9930)),AND(NOT(O9930="Unknown"),ISBLANK(R9930))),"Missing Information", INDEX(Table15[Entire Service Line Classification], MATCH(SUMIFS(Table15[Unique ID],Table15[System-Owned Portion],E9930,Table15[If Material Anything Other than "Lead" in Column E,Was Material Ever Previously Lead?],G9930,Table15[Customer-Owned Portion],O9930),Table15[Unique ID],0),0)))</f>
        <v/>
      </c>
      <c r="X9930"/>
    </row>
    <row r="9931" spans="2:24" x14ac:dyDescent="0.35">
      <c r="B9931" s="146"/>
      <c r="C9931" s="31"/>
      <c r="D9931" s="31"/>
      <c r="E9931" s="44"/>
      <c r="F9931" s="43"/>
      <c r="G9931" s="84"/>
      <c r="H9931" s="31"/>
      <c r="I9931" s="31"/>
      <c r="J9931" s="84"/>
      <c r="K9931" s="31"/>
      <c r="L9931" s="31"/>
      <c r="M9931" s="169"/>
      <c r="N9931" s="148"/>
      <c r="O9931" s="106"/>
      <c r="P9931" s="43"/>
      <c r="Q9931" s="31"/>
      <c r="R9931" s="84"/>
      <c r="S9931" s="31"/>
      <c r="T9931" s="31"/>
      <c r="U9931" s="169"/>
      <c r="V9931" s="150"/>
      <c r="W9931" s="342" t="str" cm="1">
        <f t="array" ref="W9931">IF(SUM(LEN(B9931:V9931))=0,"",IF(OR(OR(ISBLANK(F9931),SUM(LEN(C9931),LEN(D9931))=0),AND(NOT(E9931="Unknown"),ISBLANK(J9931)),AND(NOT(O9931="Unknown"),ISBLANK(R9931))),"Missing Information", INDEX(Table15[Entire Service Line Classification], MATCH(SUMIFS(Table15[Unique ID],Table15[System-Owned Portion],E9931,Table15[If Material Anything Other than "Lead" in Column E,Was Material Ever Previously Lead?],G9931,Table15[Customer-Owned Portion],O9931),Table15[Unique ID],0),0)))</f>
        <v/>
      </c>
      <c r="X9931"/>
    </row>
    <row r="9932" spans="2:24" x14ac:dyDescent="0.35">
      <c r="B9932" s="146"/>
      <c r="C9932" s="31"/>
      <c r="D9932" s="31"/>
      <c r="E9932" s="44"/>
      <c r="F9932" s="43"/>
      <c r="G9932" s="84"/>
      <c r="H9932" s="31"/>
      <c r="I9932" s="31"/>
      <c r="J9932" s="84"/>
      <c r="K9932" s="31"/>
      <c r="L9932" s="31"/>
      <c r="M9932" s="169"/>
      <c r="N9932" s="148"/>
      <c r="O9932" s="106"/>
      <c r="P9932" s="43"/>
      <c r="Q9932" s="31"/>
      <c r="R9932" s="84"/>
      <c r="S9932" s="31"/>
      <c r="T9932" s="31"/>
      <c r="U9932" s="169"/>
      <c r="V9932" s="150"/>
      <c r="W9932" s="342" t="str" cm="1">
        <f t="array" ref="W9932">IF(SUM(LEN(B9932:V9932))=0,"",IF(OR(OR(ISBLANK(F9932),SUM(LEN(C9932),LEN(D9932))=0),AND(NOT(E9932="Unknown"),ISBLANK(J9932)),AND(NOT(O9932="Unknown"),ISBLANK(R9932))),"Missing Information", INDEX(Table15[Entire Service Line Classification], MATCH(SUMIFS(Table15[Unique ID],Table15[System-Owned Portion],E9932,Table15[If Material Anything Other than "Lead" in Column E,Was Material Ever Previously Lead?],G9932,Table15[Customer-Owned Portion],O9932),Table15[Unique ID],0),0)))</f>
        <v/>
      </c>
      <c r="X9932"/>
    </row>
    <row r="9933" spans="2:24" x14ac:dyDescent="0.35">
      <c r="B9933" s="146"/>
      <c r="C9933" s="31"/>
      <c r="D9933" s="31"/>
      <c r="E9933" s="44"/>
      <c r="F9933" s="43"/>
      <c r="G9933" s="84"/>
      <c r="H9933" s="31"/>
      <c r="I9933" s="31"/>
      <c r="J9933" s="84"/>
      <c r="K9933" s="31"/>
      <c r="L9933" s="31"/>
      <c r="M9933" s="169"/>
      <c r="N9933" s="148"/>
      <c r="O9933" s="106"/>
      <c r="P9933" s="43"/>
      <c r="Q9933" s="31"/>
      <c r="R9933" s="84"/>
      <c r="S9933" s="31"/>
      <c r="T9933" s="31"/>
      <c r="U9933" s="169"/>
      <c r="V9933" s="150"/>
      <c r="W9933" s="342" t="str" cm="1">
        <f t="array" ref="W9933">IF(SUM(LEN(B9933:V9933))=0,"",IF(OR(OR(ISBLANK(F9933),SUM(LEN(C9933),LEN(D9933))=0),AND(NOT(E9933="Unknown"),ISBLANK(J9933)),AND(NOT(O9933="Unknown"),ISBLANK(R9933))),"Missing Information", INDEX(Table15[Entire Service Line Classification], MATCH(SUMIFS(Table15[Unique ID],Table15[System-Owned Portion],E9933,Table15[If Material Anything Other than "Lead" in Column E,Was Material Ever Previously Lead?],G9933,Table15[Customer-Owned Portion],O9933),Table15[Unique ID],0),0)))</f>
        <v/>
      </c>
      <c r="X9933"/>
    </row>
    <row r="9934" spans="2:24" x14ac:dyDescent="0.35">
      <c r="B9934" s="146"/>
      <c r="C9934" s="31"/>
      <c r="D9934" s="31"/>
      <c r="E9934" s="44"/>
      <c r="F9934" s="43"/>
      <c r="G9934" s="84"/>
      <c r="H9934" s="31"/>
      <c r="I9934" s="31"/>
      <c r="J9934" s="84"/>
      <c r="K9934" s="31"/>
      <c r="L9934" s="31"/>
      <c r="M9934" s="169"/>
      <c r="N9934" s="148"/>
      <c r="O9934" s="106"/>
      <c r="P9934" s="43"/>
      <c r="Q9934" s="31"/>
      <c r="R9934" s="84"/>
      <c r="S9934" s="31"/>
      <c r="T9934" s="31"/>
      <c r="U9934" s="169"/>
      <c r="V9934" s="150"/>
      <c r="W9934" s="342" t="str" cm="1">
        <f t="array" ref="W9934">IF(SUM(LEN(B9934:V9934))=0,"",IF(OR(OR(ISBLANK(F9934),SUM(LEN(C9934),LEN(D9934))=0),AND(NOT(E9934="Unknown"),ISBLANK(J9934)),AND(NOT(O9934="Unknown"),ISBLANK(R9934))),"Missing Information", INDEX(Table15[Entire Service Line Classification], MATCH(SUMIFS(Table15[Unique ID],Table15[System-Owned Portion],E9934,Table15[If Material Anything Other than "Lead" in Column E,Was Material Ever Previously Lead?],G9934,Table15[Customer-Owned Portion],O9934),Table15[Unique ID],0),0)))</f>
        <v/>
      </c>
      <c r="X9934"/>
    </row>
    <row r="9935" spans="2:24" x14ac:dyDescent="0.35">
      <c r="B9935" s="146"/>
      <c r="C9935" s="31"/>
      <c r="D9935" s="31"/>
      <c r="E9935" s="44"/>
      <c r="F9935" s="43"/>
      <c r="G9935" s="84"/>
      <c r="H9935" s="31"/>
      <c r="I9935" s="31"/>
      <c r="J9935" s="84"/>
      <c r="K9935" s="31"/>
      <c r="L9935" s="31"/>
      <c r="M9935" s="169"/>
      <c r="N9935" s="148"/>
      <c r="O9935" s="106"/>
      <c r="P9935" s="43"/>
      <c r="Q9935" s="31"/>
      <c r="R9935" s="84"/>
      <c r="S9935" s="31"/>
      <c r="T9935" s="31"/>
      <c r="U9935" s="169"/>
      <c r="V9935" s="150"/>
      <c r="W9935" s="342" t="str" cm="1">
        <f t="array" ref="W9935">IF(SUM(LEN(B9935:V9935))=0,"",IF(OR(OR(ISBLANK(F9935),SUM(LEN(C9935),LEN(D9935))=0),AND(NOT(E9935="Unknown"),ISBLANK(J9935)),AND(NOT(O9935="Unknown"),ISBLANK(R9935))),"Missing Information", INDEX(Table15[Entire Service Line Classification], MATCH(SUMIFS(Table15[Unique ID],Table15[System-Owned Portion],E9935,Table15[If Material Anything Other than "Lead" in Column E,Was Material Ever Previously Lead?],G9935,Table15[Customer-Owned Portion],O9935),Table15[Unique ID],0),0)))</f>
        <v/>
      </c>
      <c r="X9935"/>
    </row>
    <row r="9936" spans="2:24" x14ac:dyDescent="0.35">
      <c r="B9936" s="146"/>
      <c r="C9936" s="31"/>
      <c r="D9936" s="31"/>
      <c r="E9936" s="44"/>
      <c r="F9936" s="43"/>
      <c r="G9936" s="84"/>
      <c r="H9936" s="31"/>
      <c r="I9936" s="31"/>
      <c r="J9936" s="84"/>
      <c r="K9936" s="31"/>
      <c r="L9936" s="31"/>
      <c r="M9936" s="169"/>
      <c r="N9936" s="148"/>
      <c r="O9936" s="106"/>
      <c r="P9936" s="43"/>
      <c r="Q9936" s="31"/>
      <c r="R9936" s="84"/>
      <c r="S9936" s="31"/>
      <c r="T9936" s="31"/>
      <c r="U9936" s="169"/>
      <c r="V9936" s="150"/>
      <c r="W9936" s="342" t="str" cm="1">
        <f t="array" ref="W9936">IF(SUM(LEN(B9936:V9936))=0,"",IF(OR(OR(ISBLANK(F9936),SUM(LEN(C9936),LEN(D9936))=0),AND(NOT(E9936="Unknown"),ISBLANK(J9936)),AND(NOT(O9936="Unknown"),ISBLANK(R9936))),"Missing Information", INDEX(Table15[Entire Service Line Classification], MATCH(SUMIFS(Table15[Unique ID],Table15[System-Owned Portion],E9936,Table15[If Material Anything Other than "Lead" in Column E,Was Material Ever Previously Lead?],G9936,Table15[Customer-Owned Portion],O9936),Table15[Unique ID],0),0)))</f>
        <v/>
      </c>
      <c r="X9936"/>
    </row>
    <row r="9937" spans="2:24" x14ac:dyDescent="0.35">
      <c r="B9937" s="146"/>
      <c r="C9937" s="31"/>
      <c r="D9937" s="31"/>
      <c r="E9937" s="44"/>
      <c r="F9937" s="43"/>
      <c r="G9937" s="84"/>
      <c r="H9937" s="31"/>
      <c r="I9937" s="31"/>
      <c r="J9937" s="84"/>
      <c r="K9937" s="31"/>
      <c r="L9937" s="31"/>
      <c r="M9937" s="169"/>
      <c r="N9937" s="148"/>
      <c r="O9937" s="106"/>
      <c r="P9937" s="43"/>
      <c r="Q9937" s="31"/>
      <c r="R9937" s="84"/>
      <c r="S9937" s="31"/>
      <c r="T9937" s="31"/>
      <c r="U9937" s="169"/>
      <c r="V9937" s="150"/>
      <c r="W9937" s="342" t="str" cm="1">
        <f t="array" ref="W9937">IF(SUM(LEN(B9937:V9937))=0,"",IF(OR(OR(ISBLANK(F9937),SUM(LEN(C9937),LEN(D9937))=0),AND(NOT(E9937="Unknown"),ISBLANK(J9937)),AND(NOT(O9937="Unknown"),ISBLANK(R9937))),"Missing Information", INDEX(Table15[Entire Service Line Classification], MATCH(SUMIFS(Table15[Unique ID],Table15[System-Owned Portion],E9937,Table15[If Material Anything Other than "Lead" in Column E,Was Material Ever Previously Lead?],G9937,Table15[Customer-Owned Portion],O9937),Table15[Unique ID],0),0)))</f>
        <v/>
      </c>
      <c r="X9937"/>
    </row>
    <row r="9938" spans="2:24" x14ac:dyDescent="0.35">
      <c r="B9938" s="146"/>
      <c r="C9938" s="31"/>
      <c r="D9938" s="31"/>
      <c r="E9938" s="44"/>
      <c r="F9938" s="43"/>
      <c r="G9938" s="84"/>
      <c r="H9938" s="31"/>
      <c r="I9938" s="31"/>
      <c r="J9938" s="84"/>
      <c r="K9938" s="31"/>
      <c r="L9938" s="31"/>
      <c r="M9938" s="169"/>
      <c r="N9938" s="148"/>
      <c r="O9938" s="106"/>
      <c r="P9938" s="43"/>
      <c r="Q9938" s="31"/>
      <c r="R9938" s="84"/>
      <c r="S9938" s="31"/>
      <c r="T9938" s="31"/>
      <c r="U9938" s="169"/>
      <c r="V9938" s="150"/>
      <c r="W9938" s="342" t="str" cm="1">
        <f t="array" ref="W9938">IF(SUM(LEN(B9938:V9938))=0,"",IF(OR(OR(ISBLANK(F9938),SUM(LEN(C9938),LEN(D9938))=0),AND(NOT(E9938="Unknown"),ISBLANK(J9938)),AND(NOT(O9938="Unknown"),ISBLANK(R9938))),"Missing Information", INDEX(Table15[Entire Service Line Classification], MATCH(SUMIFS(Table15[Unique ID],Table15[System-Owned Portion],E9938,Table15[If Material Anything Other than "Lead" in Column E,Was Material Ever Previously Lead?],G9938,Table15[Customer-Owned Portion],O9938),Table15[Unique ID],0),0)))</f>
        <v/>
      </c>
      <c r="X9938"/>
    </row>
    <row r="9939" spans="2:24" x14ac:dyDescent="0.35">
      <c r="B9939" s="146"/>
      <c r="C9939" s="31"/>
      <c r="D9939" s="31"/>
      <c r="E9939" s="44"/>
      <c r="F9939" s="43"/>
      <c r="G9939" s="84"/>
      <c r="H9939" s="31"/>
      <c r="I9939" s="31"/>
      <c r="J9939" s="84"/>
      <c r="K9939" s="31"/>
      <c r="L9939" s="31"/>
      <c r="M9939" s="169"/>
      <c r="N9939" s="148"/>
      <c r="O9939" s="106"/>
      <c r="P9939" s="43"/>
      <c r="Q9939" s="31"/>
      <c r="R9939" s="84"/>
      <c r="S9939" s="31"/>
      <c r="T9939" s="31"/>
      <c r="U9939" s="169"/>
      <c r="V9939" s="150"/>
      <c r="W9939" s="342" t="str" cm="1">
        <f t="array" ref="W9939">IF(SUM(LEN(B9939:V9939))=0,"",IF(OR(OR(ISBLANK(F9939),SUM(LEN(C9939),LEN(D9939))=0),AND(NOT(E9939="Unknown"),ISBLANK(J9939)),AND(NOT(O9939="Unknown"),ISBLANK(R9939))),"Missing Information", INDEX(Table15[Entire Service Line Classification], MATCH(SUMIFS(Table15[Unique ID],Table15[System-Owned Portion],E9939,Table15[If Material Anything Other than "Lead" in Column E,Was Material Ever Previously Lead?],G9939,Table15[Customer-Owned Portion],O9939),Table15[Unique ID],0),0)))</f>
        <v/>
      </c>
      <c r="X9939"/>
    </row>
    <row r="9940" spans="2:24" x14ac:dyDescent="0.35">
      <c r="B9940" s="146"/>
      <c r="C9940" s="31"/>
      <c r="D9940" s="31"/>
      <c r="E9940" s="44"/>
      <c r="F9940" s="43"/>
      <c r="G9940" s="84"/>
      <c r="H9940" s="31"/>
      <c r="I9940" s="31"/>
      <c r="J9940" s="84"/>
      <c r="K9940" s="31"/>
      <c r="L9940" s="31"/>
      <c r="M9940" s="169"/>
      <c r="N9940" s="148"/>
      <c r="O9940" s="106"/>
      <c r="P9940" s="43"/>
      <c r="Q9940" s="31"/>
      <c r="R9940" s="84"/>
      <c r="S9940" s="31"/>
      <c r="T9940" s="31"/>
      <c r="U9940" s="169"/>
      <c r="V9940" s="150"/>
      <c r="W9940" s="342" t="str" cm="1">
        <f t="array" ref="W9940">IF(SUM(LEN(B9940:V9940))=0,"",IF(OR(OR(ISBLANK(F9940),SUM(LEN(C9940),LEN(D9940))=0),AND(NOT(E9940="Unknown"),ISBLANK(J9940)),AND(NOT(O9940="Unknown"),ISBLANK(R9940))),"Missing Information", INDEX(Table15[Entire Service Line Classification], MATCH(SUMIFS(Table15[Unique ID],Table15[System-Owned Portion],E9940,Table15[If Material Anything Other than "Lead" in Column E,Was Material Ever Previously Lead?],G9940,Table15[Customer-Owned Portion],O9940),Table15[Unique ID],0),0)))</f>
        <v/>
      </c>
      <c r="X9940"/>
    </row>
    <row r="9941" spans="2:24" x14ac:dyDescent="0.35">
      <c r="B9941" s="146"/>
      <c r="C9941" s="31"/>
      <c r="D9941" s="31"/>
      <c r="E9941" s="44"/>
      <c r="F9941" s="43"/>
      <c r="G9941" s="84"/>
      <c r="H9941" s="31"/>
      <c r="I9941" s="31"/>
      <c r="J9941" s="84"/>
      <c r="K9941" s="31"/>
      <c r="L9941" s="31"/>
      <c r="M9941" s="169"/>
      <c r="N9941" s="148"/>
      <c r="O9941" s="106"/>
      <c r="P9941" s="43"/>
      <c r="Q9941" s="31"/>
      <c r="R9941" s="84"/>
      <c r="S9941" s="31"/>
      <c r="T9941" s="31"/>
      <c r="U9941" s="169"/>
      <c r="V9941" s="150"/>
      <c r="W9941" s="342" t="str" cm="1">
        <f t="array" ref="W9941">IF(SUM(LEN(B9941:V9941))=0,"",IF(OR(OR(ISBLANK(F9941),SUM(LEN(C9941),LEN(D9941))=0),AND(NOT(E9941="Unknown"),ISBLANK(J9941)),AND(NOT(O9941="Unknown"),ISBLANK(R9941))),"Missing Information", INDEX(Table15[Entire Service Line Classification], MATCH(SUMIFS(Table15[Unique ID],Table15[System-Owned Portion],E9941,Table15[If Material Anything Other than "Lead" in Column E,Was Material Ever Previously Lead?],G9941,Table15[Customer-Owned Portion],O9941),Table15[Unique ID],0),0)))</f>
        <v/>
      </c>
      <c r="X9941"/>
    </row>
    <row r="9942" spans="2:24" x14ac:dyDescent="0.35">
      <c r="B9942" s="146"/>
      <c r="C9942" s="31"/>
      <c r="D9942" s="31"/>
      <c r="E9942" s="44"/>
      <c r="F9942" s="43"/>
      <c r="G9942" s="84"/>
      <c r="H9942" s="31"/>
      <c r="I9942" s="31"/>
      <c r="J9942" s="84"/>
      <c r="K9942" s="31"/>
      <c r="L9942" s="31"/>
      <c r="M9942" s="169"/>
      <c r="N9942" s="148"/>
      <c r="O9942" s="106"/>
      <c r="P9942" s="43"/>
      <c r="Q9942" s="31"/>
      <c r="R9942" s="84"/>
      <c r="S9942" s="31"/>
      <c r="T9942" s="31"/>
      <c r="U9942" s="169"/>
      <c r="V9942" s="150"/>
      <c r="W9942" s="342" t="str" cm="1">
        <f t="array" ref="W9942">IF(SUM(LEN(B9942:V9942))=0,"",IF(OR(OR(ISBLANK(F9942),SUM(LEN(C9942),LEN(D9942))=0),AND(NOT(E9942="Unknown"),ISBLANK(J9942)),AND(NOT(O9942="Unknown"),ISBLANK(R9942))),"Missing Information", INDEX(Table15[Entire Service Line Classification], MATCH(SUMIFS(Table15[Unique ID],Table15[System-Owned Portion],E9942,Table15[If Material Anything Other than "Lead" in Column E,Was Material Ever Previously Lead?],G9942,Table15[Customer-Owned Portion],O9942),Table15[Unique ID],0),0)))</f>
        <v/>
      </c>
      <c r="X9942"/>
    </row>
    <row r="9943" spans="2:24" x14ac:dyDescent="0.35">
      <c r="B9943" s="146"/>
      <c r="C9943" s="31"/>
      <c r="D9943" s="31"/>
      <c r="E9943" s="44"/>
      <c r="F9943" s="43"/>
      <c r="G9943" s="84"/>
      <c r="H9943" s="31"/>
      <c r="I9943" s="31"/>
      <c r="J9943" s="84"/>
      <c r="K9943" s="31"/>
      <c r="L9943" s="31"/>
      <c r="M9943" s="169"/>
      <c r="N9943" s="148"/>
      <c r="O9943" s="106"/>
      <c r="P9943" s="43"/>
      <c r="Q9943" s="31"/>
      <c r="R9943" s="84"/>
      <c r="S9943" s="31"/>
      <c r="T9943" s="31"/>
      <c r="U9943" s="169"/>
      <c r="V9943" s="150"/>
      <c r="W9943" s="342" t="str" cm="1">
        <f t="array" ref="W9943">IF(SUM(LEN(B9943:V9943))=0,"",IF(OR(OR(ISBLANK(F9943),SUM(LEN(C9943),LEN(D9943))=0),AND(NOT(E9943="Unknown"),ISBLANK(J9943)),AND(NOT(O9943="Unknown"),ISBLANK(R9943))),"Missing Information", INDEX(Table15[Entire Service Line Classification], MATCH(SUMIFS(Table15[Unique ID],Table15[System-Owned Portion],E9943,Table15[If Material Anything Other than "Lead" in Column E,Was Material Ever Previously Lead?],G9943,Table15[Customer-Owned Portion],O9943),Table15[Unique ID],0),0)))</f>
        <v/>
      </c>
      <c r="X9943"/>
    </row>
    <row r="9944" spans="2:24" x14ac:dyDescent="0.35">
      <c r="B9944" s="146"/>
      <c r="C9944" s="31"/>
      <c r="D9944" s="31"/>
      <c r="E9944" s="44"/>
      <c r="F9944" s="43"/>
      <c r="G9944" s="84"/>
      <c r="H9944" s="31"/>
      <c r="I9944" s="31"/>
      <c r="J9944" s="84"/>
      <c r="K9944" s="31"/>
      <c r="L9944" s="31"/>
      <c r="M9944" s="169"/>
      <c r="N9944" s="148"/>
      <c r="O9944" s="106"/>
      <c r="P9944" s="43"/>
      <c r="Q9944" s="31"/>
      <c r="R9944" s="84"/>
      <c r="S9944" s="31"/>
      <c r="T9944" s="31"/>
      <c r="U9944" s="169"/>
      <c r="V9944" s="150"/>
      <c r="W9944" s="342" t="str" cm="1">
        <f t="array" ref="W9944">IF(SUM(LEN(B9944:V9944))=0,"",IF(OR(OR(ISBLANK(F9944),SUM(LEN(C9944),LEN(D9944))=0),AND(NOT(E9944="Unknown"),ISBLANK(J9944)),AND(NOT(O9944="Unknown"),ISBLANK(R9944))),"Missing Information", INDEX(Table15[Entire Service Line Classification], MATCH(SUMIFS(Table15[Unique ID],Table15[System-Owned Portion],E9944,Table15[If Material Anything Other than "Lead" in Column E,Was Material Ever Previously Lead?],G9944,Table15[Customer-Owned Portion],O9944),Table15[Unique ID],0),0)))</f>
        <v/>
      </c>
      <c r="X9944"/>
    </row>
    <row r="9945" spans="2:24" x14ac:dyDescent="0.35">
      <c r="B9945" s="146"/>
      <c r="C9945" s="31"/>
      <c r="D9945" s="31"/>
      <c r="E9945" s="44"/>
      <c r="F9945" s="43"/>
      <c r="G9945" s="84"/>
      <c r="H9945" s="31"/>
      <c r="I9945" s="31"/>
      <c r="J9945" s="84"/>
      <c r="K9945" s="31"/>
      <c r="L9945" s="31"/>
      <c r="M9945" s="169"/>
      <c r="N9945" s="148"/>
      <c r="O9945" s="106"/>
      <c r="P9945" s="43"/>
      <c r="Q9945" s="31"/>
      <c r="R9945" s="84"/>
      <c r="S9945" s="31"/>
      <c r="T9945" s="31"/>
      <c r="U9945" s="169"/>
      <c r="V9945" s="150"/>
      <c r="W9945" s="342" t="str" cm="1">
        <f t="array" ref="W9945">IF(SUM(LEN(B9945:V9945))=0,"",IF(OR(OR(ISBLANK(F9945),SUM(LEN(C9945),LEN(D9945))=0),AND(NOT(E9945="Unknown"),ISBLANK(J9945)),AND(NOT(O9945="Unknown"),ISBLANK(R9945))),"Missing Information", INDEX(Table15[Entire Service Line Classification], MATCH(SUMIFS(Table15[Unique ID],Table15[System-Owned Portion],E9945,Table15[If Material Anything Other than "Lead" in Column E,Was Material Ever Previously Lead?],G9945,Table15[Customer-Owned Portion],O9945),Table15[Unique ID],0),0)))</f>
        <v/>
      </c>
      <c r="X9945"/>
    </row>
    <row r="9946" spans="2:24" x14ac:dyDescent="0.35">
      <c r="B9946" s="146"/>
      <c r="C9946" s="31"/>
      <c r="D9946" s="31"/>
      <c r="E9946" s="44"/>
      <c r="F9946" s="43"/>
      <c r="G9946" s="84"/>
      <c r="H9946" s="31"/>
      <c r="I9946" s="31"/>
      <c r="J9946" s="84"/>
      <c r="K9946" s="31"/>
      <c r="L9946" s="31"/>
      <c r="M9946" s="169"/>
      <c r="N9946" s="148"/>
      <c r="O9946" s="106"/>
      <c r="P9946" s="43"/>
      <c r="Q9946" s="31"/>
      <c r="R9946" s="84"/>
      <c r="S9946" s="31"/>
      <c r="T9946" s="31"/>
      <c r="U9946" s="169"/>
      <c r="V9946" s="150"/>
      <c r="W9946" s="342" t="str" cm="1">
        <f t="array" ref="W9946">IF(SUM(LEN(B9946:V9946))=0,"",IF(OR(OR(ISBLANK(F9946),SUM(LEN(C9946),LEN(D9946))=0),AND(NOT(E9946="Unknown"),ISBLANK(J9946)),AND(NOT(O9946="Unknown"),ISBLANK(R9946))),"Missing Information", INDEX(Table15[Entire Service Line Classification], MATCH(SUMIFS(Table15[Unique ID],Table15[System-Owned Portion],E9946,Table15[If Material Anything Other than "Lead" in Column E,Was Material Ever Previously Lead?],G9946,Table15[Customer-Owned Portion],O9946),Table15[Unique ID],0),0)))</f>
        <v/>
      </c>
      <c r="X9946"/>
    </row>
    <row r="9947" spans="2:24" x14ac:dyDescent="0.35">
      <c r="B9947" s="146"/>
      <c r="C9947" s="31"/>
      <c r="D9947" s="31"/>
      <c r="E9947" s="44"/>
      <c r="F9947" s="43"/>
      <c r="G9947" s="84"/>
      <c r="H9947" s="31"/>
      <c r="I9947" s="31"/>
      <c r="J9947" s="84"/>
      <c r="K9947" s="31"/>
      <c r="L9947" s="31"/>
      <c r="M9947" s="169"/>
      <c r="N9947" s="148"/>
      <c r="O9947" s="106"/>
      <c r="P9947" s="43"/>
      <c r="Q9947" s="31"/>
      <c r="R9947" s="84"/>
      <c r="S9947" s="31"/>
      <c r="T9947" s="31"/>
      <c r="U9947" s="169"/>
      <c r="V9947" s="150"/>
      <c r="W9947" s="342" t="str" cm="1">
        <f t="array" ref="W9947">IF(SUM(LEN(B9947:V9947))=0,"",IF(OR(OR(ISBLANK(F9947),SUM(LEN(C9947),LEN(D9947))=0),AND(NOT(E9947="Unknown"),ISBLANK(J9947)),AND(NOT(O9947="Unknown"),ISBLANK(R9947))),"Missing Information", INDEX(Table15[Entire Service Line Classification], MATCH(SUMIFS(Table15[Unique ID],Table15[System-Owned Portion],E9947,Table15[If Material Anything Other than "Lead" in Column E,Was Material Ever Previously Lead?],G9947,Table15[Customer-Owned Portion],O9947),Table15[Unique ID],0),0)))</f>
        <v/>
      </c>
      <c r="X9947"/>
    </row>
    <row r="9948" spans="2:24" x14ac:dyDescent="0.35">
      <c r="B9948" s="146"/>
      <c r="C9948" s="31"/>
      <c r="D9948" s="31"/>
      <c r="E9948" s="44"/>
      <c r="F9948" s="43"/>
      <c r="G9948" s="84"/>
      <c r="H9948" s="31"/>
      <c r="I9948" s="31"/>
      <c r="J9948" s="84"/>
      <c r="K9948" s="31"/>
      <c r="L9948" s="31"/>
      <c r="M9948" s="169"/>
      <c r="N9948" s="148"/>
      <c r="O9948" s="106"/>
      <c r="P9948" s="43"/>
      <c r="Q9948" s="31"/>
      <c r="R9948" s="84"/>
      <c r="S9948" s="31"/>
      <c r="T9948" s="31"/>
      <c r="U9948" s="169"/>
      <c r="V9948" s="150"/>
      <c r="W9948" s="342" t="str" cm="1">
        <f t="array" ref="W9948">IF(SUM(LEN(B9948:V9948))=0,"",IF(OR(OR(ISBLANK(F9948),SUM(LEN(C9948),LEN(D9948))=0),AND(NOT(E9948="Unknown"),ISBLANK(J9948)),AND(NOT(O9948="Unknown"),ISBLANK(R9948))),"Missing Information", INDEX(Table15[Entire Service Line Classification], MATCH(SUMIFS(Table15[Unique ID],Table15[System-Owned Portion],E9948,Table15[If Material Anything Other than "Lead" in Column E,Was Material Ever Previously Lead?],G9948,Table15[Customer-Owned Portion],O9948),Table15[Unique ID],0),0)))</f>
        <v/>
      </c>
      <c r="X9948"/>
    </row>
    <row r="9949" spans="2:24" x14ac:dyDescent="0.35">
      <c r="B9949" s="146"/>
      <c r="C9949" s="31"/>
      <c r="D9949" s="31"/>
      <c r="E9949" s="44"/>
      <c r="F9949" s="43"/>
      <c r="G9949" s="84"/>
      <c r="H9949" s="31"/>
      <c r="I9949" s="31"/>
      <c r="J9949" s="84"/>
      <c r="K9949" s="31"/>
      <c r="L9949" s="31"/>
      <c r="M9949" s="169"/>
      <c r="N9949" s="148"/>
      <c r="O9949" s="106"/>
      <c r="P9949" s="43"/>
      <c r="Q9949" s="31"/>
      <c r="R9949" s="84"/>
      <c r="S9949" s="31"/>
      <c r="T9949" s="31"/>
      <c r="U9949" s="169"/>
      <c r="V9949" s="150"/>
      <c r="W9949" s="342" t="str" cm="1">
        <f t="array" ref="W9949">IF(SUM(LEN(B9949:V9949))=0,"",IF(OR(OR(ISBLANK(F9949),SUM(LEN(C9949),LEN(D9949))=0),AND(NOT(E9949="Unknown"),ISBLANK(J9949)),AND(NOT(O9949="Unknown"),ISBLANK(R9949))),"Missing Information", INDEX(Table15[Entire Service Line Classification], MATCH(SUMIFS(Table15[Unique ID],Table15[System-Owned Portion],E9949,Table15[If Material Anything Other than "Lead" in Column E,Was Material Ever Previously Lead?],G9949,Table15[Customer-Owned Portion],O9949),Table15[Unique ID],0),0)))</f>
        <v/>
      </c>
      <c r="X9949"/>
    </row>
    <row r="9950" spans="2:24" x14ac:dyDescent="0.35">
      <c r="B9950" s="146"/>
      <c r="C9950" s="31"/>
      <c r="D9950" s="31"/>
      <c r="E9950" s="44"/>
      <c r="F9950" s="43"/>
      <c r="G9950" s="84"/>
      <c r="H9950" s="31"/>
      <c r="I9950" s="31"/>
      <c r="J9950" s="84"/>
      <c r="K9950" s="31"/>
      <c r="L9950" s="31"/>
      <c r="M9950" s="169"/>
      <c r="N9950" s="148"/>
      <c r="O9950" s="106"/>
      <c r="P9950" s="43"/>
      <c r="Q9950" s="31"/>
      <c r="R9950" s="84"/>
      <c r="S9950" s="31"/>
      <c r="T9950" s="31"/>
      <c r="U9950" s="169"/>
      <c r="V9950" s="150"/>
      <c r="W9950" s="342" t="str" cm="1">
        <f t="array" ref="W9950">IF(SUM(LEN(B9950:V9950))=0,"",IF(OR(OR(ISBLANK(F9950),SUM(LEN(C9950),LEN(D9950))=0),AND(NOT(E9950="Unknown"),ISBLANK(J9950)),AND(NOT(O9950="Unknown"),ISBLANK(R9950))),"Missing Information", INDEX(Table15[Entire Service Line Classification], MATCH(SUMIFS(Table15[Unique ID],Table15[System-Owned Portion],E9950,Table15[If Material Anything Other than "Lead" in Column E,Was Material Ever Previously Lead?],G9950,Table15[Customer-Owned Portion],O9950),Table15[Unique ID],0),0)))</f>
        <v/>
      </c>
      <c r="X9950"/>
    </row>
    <row r="9951" spans="2:24" x14ac:dyDescent="0.35">
      <c r="B9951" s="146"/>
      <c r="C9951" s="31"/>
      <c r="D9951" s="31"/>
      <c r="E9951" s="44"/>
      <c r="F9951" s="43"/>
      <c r="G9951" s="84"/>
      <c r="H9951" s="31"/>
      <c r="I9951" s="31"/>
      <c r="J9951" s="84"/>
      <c r="K9951" s="31"/>
      <c r="L9951" s="31"/>
      <c r="M9951" s="169"/>
      <c r="N9951" s="148"/>
      <c r="O9951" s="106"/>
      <c r="P9951" s="43"/>
      <c r="Q9951" s="31"/>
      <c r="R9951" s="84"/>
      <c r="S9951" s="31"/>
      <c r="T9951" s="31"/>
      <c r="U9951" s="169"/>
      <c r="V9951" s="150"/>
      <c r="W9951" s="342" t="str" cm="1">
        <f t="array" ref="W9951">IF(SUM(LEN(B9951:V9951))=0,"",IF(OR(OR(ISBLANK(F9951),SUM(LEN(C9951),LEN(D9951))=0),AND(NOT(E9951="Unknown"),ISBLANK(J9951)),AND(NOT(O9951="Unknown"),ISBLANK(R9951))),"Missing Information", INDEX(Table15[Entire Service Line Classification], MATCH(SUMIFS(Table15[Unique ID],Table15[System-Owned Portion],E9951,Table15[If Material Anything Other than "Lead" in Column E,Was Material Ever Previously Lead?],G9951,Table15[Customer-Owned Portion],O9951),Table15[Unique ID],0),0)))</f>
        <v/>
      </c>
      <c r="X9951"/>
    </row>
    <row r="9952" spans="2:24" x14ac:dyDescent="0.35">
      <c r="B9952" s="146"/>
      <c r="C9952" s="31"/>
      <c r="D9952" s="31"/>
      <c r="E9952" s="44"/>
      <c r="F9952" s="43"/>
      <c r="G9952" s="84"/>
      <c r="H9952" s="31"/>
      <c r="I9952" s="31"/>
      <c r="J9952" s="84"/>
      <c r="K9952" s="31"/>
      <c r="L9952" s="31"/>
      <c r="M9952" s="169"/>
      <c r="N9952" s="148"/>
      <c r="O9952" s="106"/>
      <c r="P9952" s="43"/>
      <c r="Q9952" s="31"/>
      <c r="R9952" s="84"/>
      <c r="S9952" s="31"/>
      <c r="T9952" s="31"/>
      <c r="U9952" s="169"/>
      <c r="V9952" s="150"/>
      <c r="W9952" s="342" t="str" cm="1">
        <f t="array" ref="W9952">IF(SUM(LEN(B9952:V9952))=0,"",IF(OR(OR(ISBLANK(F9952),SUM(LEN(C9952),LEN(D9952))=0),AND(NOT(E9952="Unknown"),ISBLANK(J9952)),AND(NOT(O9952="Unknown"),ISBLANK(R9952))),"Missing Information", INDEX(Table15[Entire Service Line Classification], MATCH(SUMIFS(Table15[Unique ID],Table15[System-Owned Portion],E9952,Table15[If Material Anything Other than "Lead" in Column E,Was Material Ever Previously Lead?],G9952,Table15[Customer-Owned Portion],O9952),Table15[Unique ID],0),0)))</f>
        <v/>
      </c>
      <c r="X9952"/>
    </row>
    <row r="9953" spans="2:24" x14ac:dyDescent="0.35">
      <c r="B9953" s="146"/>
      <c r="C9953" s="31"/>
      <c r="D9953" s="31"/>
      <c r="E9953" s="44"/>
      <c r="F9953" s="43"/>
      <c r="G9953" s="84"/>
      <c r="H9953" s="31"/>
      <c r="I9953" s="31"/>
      <c r="J9953" s="84"/>
      <c r="K9953" s="31"/>
      <c r="L9953" s="31"/>
      <c r="M9953" s="169"/>
      <c r="N9953" s="148"/>
      <c r="O9953" s="106"/>
      <c r="P9953" s="43"/>
      <c r="Q9953" s="31"/>
      <c r="R9953" s="84"/>
      <c r="S9953" s="31"/>
      <c r="T9953" s="31"/>
      <c r="U9953" s="169"/>
      <c r="V9953" s="150"/>
      <c r="W9953" s="342" t="str" cm="1">
        <f t="array" ref="W9953">IF(SUM(LEN(B9953:V9953))=0,"",IF(OR(OR(ISBLANK(F9953),SUM(LEN(C9953),LEN(D9953))=0),AND(NOT(E9953="Unknown"),ISBLANK(J9953)),AND(NOT(O9953="Unknown"),ISBLANK(R9953))),"Missing Information", INDEX(Table15[Entire Service Line Classification], MATCH(SUMIFS(Table15[Unique ID],Table15[System-Owned Portion],E9953,Table15[If Material Anything Other than "Lead" in Column E,Was Material Ever Previously Lead?],G9953,Table15[Customer-Owned Portion],O9953),Table15[Unique ID],0),0)))</f>
        <v/>
      </c>
      <c r="X9953"/>
    </row>
    <row r="9954" spans="2:24" x14ac:dyDescent="0.35">
      <c r="B9954" s="146"/>
      <c r="C9954" s="31"/>
      <c r="D9954" s="31"/>
      <c r="E9954" s="44"/>
      <c r="F9954" s="43"/>
      <c r="G9954" s="84"/>
      <c r="H9954" s="31"/>
      <c r="I9954" s="31"/>
      <c r="J9954" s="84"/>
      <c r="K9954" s="31"/>
      <c r="L9954" s="31"/>
      <c r="M9954" s="169"/>
      <c r="N9954" s="148"/>
      <c r="O9954" s="106"/>
      <c r="P9954" s="43"/>
      <c r="Q9954" s="31"/>
      <c r="R9954" s="84"/>
      <c r="S9954" s="31"/>
      <c r="T9954" s="31"/>
      <c r="U9954" s="169"/>
      <c r="V9954" s="150"/>
      <c r="W9954" s="342" t="str" cm="1">
        <f t="array" ref="W9954">IF(SUM(LEN(B9954:V9954))=0,"",IF(OR(OR(ISBLANK(F9954),SUM(LEN(C9954),LEN(D9954))=0),AND(NOT(E9954="Unknown"),ISBLANK(J9954)),AND(NOT(O9954="Unknown"),ISBLANK(R9954))),"Missing Information", INDEX(Table15[Entire Service Line Classification], MATCH(SUMIFS(Table15[Unique ID],Table15[System-Owned Portion],E9954,Table15[If Material Anything Other than "Lead" in Column E,Was Material Ever Previously Lead?],G9954,Table15[Customer-Owned Portion],O9954),Table15[Unique ID],0),0)))</f>
        <v/>
      </c>
      <c r="X9954"/>
    </row>
    <row r="9955" spans="2:24" x14ac:dyDescent="0.35">
      <c r="B9955" s="146"/>
      <c r="C9955" s="31"/>
      <c r="D9955" s="31"/>
      <c r="E9955" s="44"/>
      <c r="F9955" s="43"/>
      <c r="G9955" s="84"/>
      <c r="H9955" s="31"/>
      <c r="I9955" s="31"/>
      <c r="J9955" s="84"/>
      <c r="K9955" s="31"/>
      <c r="L9955" s="31"/>
      <c r="M9955" s="169"/>
      <c r="N9955" s="148"/>
      <c r="O9955" s="106"/>
      <c r="P9955" s="43"/>
      <c r="Q9955" s="31"/>
      <c r="R9955" s="84"/>
      <c r="S9955" s="31"/>
      <c r="T9955" s="31"/>
      <c r="U9955" s="169"/>
      <c r="V9955" s="150"/>
      <c r="W9955" s="342" t="str" cm="1">
        <f t="array" ref="W9955">IF(SUM(LEN(B9955:V9955))=0,"",IF(OR(OR(ISBLANK(F9955),SUM(LEN(C9955),LEN(D9955))=0),AND(NOT(E9955="Unknown"),ISBLANK(J9955)),AND(NOT(O9955="Unknown"),ISBLANK(R9955))),"Missing Information", INDEX(Table15[Entire Service Line Classification], MATCH(SUMIFS(Table15[Unique ID],Table15[System-Owned Portion],E9955,Table15[If Material Anything Other than "Lead" in Column E,Was Material Ever Previously Lead?],G9955,Table15[Customer-Owned Portion],O9955),Table15[Unique ID],0),0)))</f>
        <v/>
      </c>
      <c r="X9955"/>
    </row>
    <row r="9956" spans="2:24" x14ac:dyDescent="0.35">
      <c r="B9956" s="146"/>
      <c r="C9956" s="31"/>
      <c r="D9956" s="31"/>
      <c r="E9956" s="44"/>
      <c r="F9956" s="43"/>
      <c r="G9956" s="84"/>
      <c r="H9956" s="31"/>
      <c r="I9956" s="31"/>
      <c r="J9956" s="84"/>
      <c r="K9956" s="31"/>
      <c r="L9956" s="31"/>
      <c r="M9956" s="169"/>
      <c r="N9956" s="148"/>
      <c r="O9956" s="106"/>
      <c r="P9956" s="43"/>
      <c r="Q9956" s="31"/>
      <c r="R9956" s="84"/>
      <c r="S9956" s="31"/>
      <c r="T9956" s="31"/>
      <c r="U9956" s="169"/>
      <c r="V9956" s="150"/>
      <c r="W9956" s="342" t="str" cm="1">
        <f t="array" ref="W9956">IF(SUM(LEN(B9956:V9956))=0,"",IF(OR(OR(ISBLANK(F9956),SUM(LEN(C9956),LEN(D9956))=0),AND(NOT(E9956="Unknown"),ISBLANK(J9956)),AND(NOT(O9956="Unknown"),ISBLANK(R9956))),"Missing Information", INDEX(Table15[Entire Service Line Classification], MATCH(SUMIFS(Table15[Unique ID],Table15[System-Owned Portion],E9956,Table15[If Material Anything Other than "Lead" in Column E,Was Material Ever Previously Lead?],G9956,Table15[Customer-Owned Portion],O9956),Table15[Unique ID],0),0)))</f>
        <v/>
      </c>
      <c r="X9956"/>
    </row>
    <row r="9957" spans="2:24" x14ac:dyDescent="0.35">
      <c r="B9957" s="146"/>
      <c r="C9957" s="31"/>
      <c r="D9957" s="31"/>
      <c r="E9957" s="44"/>
      <c r="F9957" s="43"/>
      <c r="G9957" s="84"/>
      <c r="H9957" s="31"/>
      <c r="I9957" s="31"/>
      <c r="J9957" s="84"/>
      <c r="K9957" s="31"/>
      <c r="L9957" s="31"/>
      <c r="M9957" s="169"/>
      <c r="N9957" s="148"/>
      <c r="O9957" s="106"/>
      <c r="P9957" s="43"/>
      <c r="Q9957" s="31"/>
      <c r="R9957" s="84"/>
      <c r="S9957" s="31"/>
      <c r="T9957" s="31"/>
      <c r="U9957" s="169"/>
      <c r="V9957" s="150"/>
      <c r="W9957" s="342" t="str" cm="1">
        <f t="array" ref="W9957">IF(SUM(LEN(B9957:V9957))=0,"",IF(OR(OR(ISBLANK(F9957),SUM(LEN(C9957),LEN(D9957))=0),AND(NOT(E9957="Unknown"),ISBLANK(J9957)),AND(NOT(O9957="Unknown"),ISBLANK(R9957))),"Missing Information", INDEX(Table15[Entire Service Line Classification], MATCH(SUMIFS(Table15[Unique ID],Table15[System-Owned Portion],E9957,Table15[If Material Anything Other than "Lead" in Column E,Was Material Ever Previously Lead?],G9957,Table15[Customer-Owned Portion],O9957),Table15[Unique ID],0),0)))</f>
        <v/>
      </c>
      <c r="X9957"/>
    </row>
    <row r="9958" spans="2:24" x14ac:dyDescent="0.35">
      <c r="B9958" s="146"/>
      <c r="C9958" s="31"/>
      <c r="D9958" s="31"/>
      <c r="E9958" s="44"/>
      <c r="F9958" s="43"/>
      <c r="G9958" s="84"/>
      <c r="H9958" s="31"/>
      <c r="I9958" s="31"/>
      <c r="J9958" s="84"/>
      <c r="K9958" s="31"/>
      <c r="L9958" s="31"/>
      <c r="M9958" s="169"/>
      <c r="N9958" s="148"/>
      <c r="O9958" s="106"/>
      <c r="P9958" s="43"/>
      <c r="Q9958" s="31"/>
      <c r="R9958" s="84"/>
      <c r="S9958" s="31"/>
      <c r="T9958" s="31"/>
      <c r="U9958" s="169"/>
      <c r="V9958" s="150"/>
      <c r="W9958" s="342" t="str" cm="1">
        <f t="array" ref="W9958">IF(SUM(LEN(B9958:V9958))=0,"",IF(OR(OR(ISBLANK(F9958),SUM(LEN(C9958),LEN(D9958))=0),AND(NOT(E9958="Unknown"),ISBLANK(J9958)),AND(NOT(O9958="Unknown"),ISBLANK(R9958))),"Missing Information", INDEX(Table15[Entire Service Line Classification], MATCH(SUMIFS(Table15[Unique ID],Table15[System-Owned Portion],E9958,Table15[If Material Anything Other than "Lead" in Column E,Was Material Ever Previously Lead?],G9958,Table15[Customer-Owned Portion],O9958),Table15[Unique ID],0),0)))</f>
        <v/>
      </c>
      <c r="X9958"/>
    </row>
    <row r="9959" spans="2:24" x14ac:dyDescent="0.35">
      <c r="B9959" s="146"/>
      <c r="C9959" s="31"/>
      <c r="D9959" s="31"/>
      <c r="E9959" s="44"/>
      <c r="F9959" s="43"/>
      <c r="G9959" s="84"/>
      <c r="H9959" s="31"/>
      <c r="I9959" s="31"/>
      <c r="J9959" s="84"/>
      <c r="K9959" s="31"/>
      <c r="L9959" s="31"/>
      <c r="M9959" s="169"/>
      <c r="N9959" s="148"/>
      <c r="O9959" s="106"/>
      <c r="P9959" s="43"/>
      <c r="Q9959" s="31"/>
      <c r="R9959" s="84"/>
      <c r="S9959" s="31"/>
      <c r="T9959" s="31"/>
      <c r="U9959" s="169"/>
      <c r="V9959" s="150"/>
      <c r="W9959" s="342" t="str" cm="1">
        <f t="array" ref="W9959">IF(SUM(LEN(B9959:V9959))=0,"",IF(OR(OR(ISBLANK(F9959),SUM(LEN(C9959),LEN(D9959))=0),AND(NOT(E9959="Unknown"),ISBLANK(J9959)),AND(NOT(O9959="Unknown"),ISBLANK(R9959))),"Missing Information", INDEX(Table15[Entire Service Line Classification], MATCH(SUMIFS(Table15[Unique ID],Table15[System-Owned Portion],E9959,Table15[If Material Anything Other than "Lead" in Column E,Was Material Ever Previously Lead?],G9959,Table15[Customer-Owned Portion],O9959),Table15[Unique ID],0),0)))</f>
        <v/>
      </c>
      <c r="X9959"/>
    </row>
    <row r="9960" spans="2:24" x14ac:dyDescent="0.35">
      <c r="B9960" s="146"/>
      <c r="C9960" s="31"/>
      <c r="D9960" s="31"/>
      <c r="E9960" s="44"/>
      <c r="F9960" s="43"/>
      <c r="G9960" s="84"/>
      <c r="H9960" s="31"/>
      <c r="I9960" s="31"/>
      <c r="J9960" s="84"/>
      <c r="K9960" s="31"/>
      <c r="L9960" s="31"/>
      <c r="M9960" s="169"/>
      <c r="N9960" s="148"/>
      <c r="O9960" s="106"/>
      <c r="P9960" s="43"/>
      <c r="Q9960" s="31"/>
      <c r="R9960" s="84"/>
      <c r="S9960" s="31"/>
      <c r="T9960" s="31"/>
      <c r="U9960" s="169"/>
      <c r="V9960" s="150"/>
      <c r="W9960" s="342" t="str" cm="1">
        <f t="array" ref="W9960">IF(SUM(LEN(B9960:V9960))=0,"",IF(OR(OR(ISBLANK(F9960),SUM(LEN(C9960),LEN(D9960))=0),AND(NOT(E9960="Unknown"),ISBLANK(J9960)),AND(NOT(O9960="Unknown"),ISBLANK(R9960))),"Missing Information", INDEX(Table15[Entire Service Line Classification], MATCH(SUMIFS(Table15[Unique ID],Table15[System-Owned Portion],E9960,Table15[If Material Anything Other than "Lead" in Column E,Was Material Ever Previously Lead?],G9960,Table15[Customer-Owned Portion],O9960),Table15[Unique ID],0),0)))</f>
        <v/>
      </c>
      <c r="X9960"/>
    </row>
    <row r="9961" spans="2:24" x14ac:dyDescent="0.35">
      <c r="B9961" s="146"/>
      <c r="C9961" s="31"/>
      <c r="D9961" s="31"/>
      <c r="E9961" s="44"/>
      <c r="F9961" s="43"/>
      <c r="G9961" s="84"/>
      <c r="H9961" s="31"/>
      <c r="I9961" s="31"/>
      <c r="J9961" s="84"/>
      <c r="K9961" s="31"/>
      <c r="L9961" s="31"/>
      <c r="M9961" s="169"/>
      <c r="N9961" s="148"/>
      <c r="O9961" s="106"/>
      <c r="P9961" s="43"/>
      <c r="Q9961" s="31"/>
      <c r="R9961" s="84"/>
      <c r="S9961" s="31"/>
      <c r="T9961" s="31"/>
      <c r="U9961" s="169"/>
      <c r="V9961" s="150"/>
      <c r="W9961" s="342" t="str" cm="1">
        <f t="array" ref="W9961">IF(SUM(LEN(B9961:V9961))=0,"",IF(OR(OR(ISBLANK(F9961),SUM(LEN(C9961),LEN(D9961))=0),AND(NOT(E9961="Unknown"),ISBLANK(J9961)),AND(NOT(O9961="Unknown"),ISBLANK(R9961))),"Missing Information", INDEX(Table15[Entire Service Line Classification], MATCH(SUMIFS(Table15[Unique ID],Table15[System-Owned Portion],E9961,Table15[If Material Anything Other than "Lead" in Column E,Was Material Ever Previously Lead?],G9961,Table15[Customer-Owned Portion],O9961),Table15[Unique ID],0),0)))</f>
        <v/>
      </c>
      <c r="X9961"/>
    </row>
    <row r="9962" spans="2:24" x14ac:dyDescent="0.35">
      <c r="B9962" s="146"/>
      <c r="C9962" s="31"/>
      <c r="D9962" s="31"/>
      <c r="E9962" s="44"/>
      <c r="F9962" s="43"/>
      <c r="G9962" s="84"/>
      <c r="H9962" s="31"/>
      <c r="I9962" s="31"/>
      <c r="J9962" s="84"/>
      <c r="K9962" s="31"/>
      <c r="L9962" s="31"/>
      <c r="M9962" s="169"/>
      <c r="N9962" s="148"/>
      <c r="O9962" s="106"/>
      <c r="P9962" s="43"/>
      <c r="Q9962" s="31"/>
      <c r="R9962" s="84"/>
      <c r="S9962" s="31"/>
      <c r="T9962" s="31"/>
      <c r="U9962" s="169"/>
      <c r="V9962" s="150"/>
      <c r="W9962" s="342" t="str" cm="1">
        <f t="array" ref="W9962">IF(SUM(LEN(B9962:V9962))=0,"",IF(OR(OR(ISBLANK(F9962),SUM(LEN(C9962),LEN(D9962))=0),AND(NOT(E9962="Unknown"),ISBLANK(J9962)),AND(NOT(O9962="Unknown"),ISBLANK(R9962))),"Missing Information", INDEX(Table15[Entire Service Line Classification], MATCH(SUMIFS(Table15[Unique ID],Table15[System-Owned Portion],E9962,Table15[If Material Anything Other than "Lead" in Column E,Was Material Ever Previously Lead?],G9962,Table15[Customer-Owned Portion],O9962),Table15[Unique ID],0),0)))</f>
        <v/>
      </c>
      <c r="X9962"/>
    </row>
    <row r="9963" spans="2:24" x14ac:dyDescent="0.35">
      <c r="B9963" s="146"/>
      <c r="C9963" s="31"/>
      <c r="D9963" s="31"/>
      <c r="E9963" s="44"/>
      <c r="F9963" s="43"/>
      <c r="G9963" s="84"/>
      <c r="H9963" s="31"/>
      <c r="I9963" s="31"/>
      <c r="J9963" s="84"/>
      <c r="K9963" s="31"/>
      <c r="L9963" s="31"/>
      <c r="M9963" s="169"/>
      <c r="N9963" s="148"/>
      <c r="O9963" s="106"/>
      <c r="P9963" s="43"/>
      <c r="Q9963" s="31"/>
      <c r="R9963" s="84"/>
      <c r="S9963" s="31"/>
      <c r="T9963" s="31"/>
      <c r="U9963" s="169"/>
      <c r="V9963" s="150"/>
      <c r="W9963" s="342" t="str" cm="1">
        <f t="array" ref="W9963">IF(SUM(LEN(B9963:V9963))=0,"",IF(OR(OR(ISBLANK(F9963),SUM(LEN(C9963),LEN(D9963))=0),AND(NOT(E9963="Unknown"),ISBLANK(J9963)),AND(NOT(O9963="Unknown"),ISBLANK(R9963))),"Missing Information", INDEX(Table15[Entire Service Line Classification], MATCH(SUMIFS(Table15[Unique ID],Table15[System-Owned Portion],E9963,Table15[If Material Anything Other than "Lead" in Column E,Was Material Ever Previously Lead?],G9963,Table15[Customer-Owned Portion],O9963),Table15[Unique ID],0),0)))</f>
        <v/>
      </c>
      <c r="X9963"/>
    </row>
    <row r="9964" spans="2:24" x14ac:dyDescent="0.35">
      <c r="B9964" s="146"/>
      <c r="C9964" s="31"/>
      <c r="D9964" s="31"/>
      <c r="E9964" s="44"/>
      <c r="F9964" s="43"/>
      <c r="G9964" s="84"/>
      <c r="H9964" s="31"/>
      <c r="I9964" s="31"/>
      <c r="J9964" s="84"/>
      <c r="K9964" s="31"/>
      <c r="L9964" s="31"/>
      <c r="M9964" s="169"/>
      <c r="N9964" s="148"/>
      <c r="O9964" s="106"/>
      <c r="P9964" s="43"/>
      <c r="Q9964" s="31"/>
      <c r="R9964" s="84"/>
      <c r="S9964" s="31"/>
      <c r="T9964" s="31"/>
      <c r="U9964" s="169"/>
      <c r="V9964" s="150"/>
      <c r="W9964" s="342" t="str" cm="1">
        <f t="array" ref="W9964">IF(SUM(LEN(B9964:V9964))=0,"",IF(OR(OR(ISBLANK(F9964),SUM(LEN(C9964),LEN(D9964))=0),AND(NOT(E9964="Unknown"),ISBLANK(J9964)),AND(NOT(O9964="Unknown"),ISBLANK(R9964))),"Missing Information", INDEX(Table15[Entire Service Line Classification], MATCH(SUMIFS(Table15[Unique ID],Table15[System-Owned Portion],E9964,Table15[If Material Anything Other than "Lead" in Column E,Was Material Ever Previously Lead?],G9964,Table15[Customer-Owned Portion],O9964),Table15[Unique ID],0),0)))</f>
        <v/>
      </c>
      <c r="X9964"/>
    </row>
    <row r="9965" spans="2:24" x14ac:dyDescent="0.35">
      <c r="B9965" s="146"/>
      <c r="C9965" s="31"/>
      <c r="D9965" s="31"/>
      <c r="E9965" s="44"/>
      <c r="F9965" s="43"/>
      <c r="G9965" s="84"/>
      <c r="H9965" s="31"/>
      <c r="I9965" s="31"/>
      <c r="J9965" s="84"/>
      <c r="K9965" s="31"/>
      <c r="L9965" s="31"/>
      <c r="M9965" s="169"/>
      <c r="N9965" s="148"/>
      <c r="O9965" s="106"/>
      <c r="P9965" s="43"/>
      <c r="Q9965" s="31"/>
      <c r="R9965" s="84"/>
      <c r="S9965" s="31"/>
      <c r="T9965" s="31"/>
      <c r="U9965" s="169"/>
      <c r="V9965" s="150"/>
      <c r="W9965" s="342" t="str" cm="1">
        <f t="array" ref="W9965">IF(SUM(LEN(B9965:V9965))=0,"",IF(OR(OR(ISBLANK(F9965),SUM(LEN(C9965),LEN(D9965))=0),AND(NOT(E9965="Unknown"),ISBLANK(J9965)),AND(NOT(O9965="Unknown"),ISBLANK(R9965))),"Missing Information", INDEX(Table15[Entire Service Line Classification], MATCH(SUMIFS(Table15[Unique ID],Table15[System-Owned Portion],E9965,Table15[If Material Anything Other than "Lead" in Column E,Was Material Ever Previously Lead?],G9965,Table15[Customer-Owned Portion],O9965),Table15[Unique ID],0),0)))</f>
        <v/>
      </c>
      <c r="X9965"/>
    </row>
    <row r="9966" spans="2:24" x14ac:dyDescent="0.35">
      <c r="B9966" s="146"/>
      <c r="C9966" s="31"/>
      <c r="D9966" s="31"/>
      <c r="E9966" s="44"/>
      <c r="F9966" s="43"/>
      <c r="G9966" s="84"/>
      <c r="H9966" s="31"/>
      <c r="I9966" s="31"/>
      <c r="J9966" s="84"/>
      <c r="K9966" s="31"/>
      <c r="L9966" s="31"/>
      <c r="M9966" s="169"/>
      <c r="N9966" s="148"/>
      <c r="O9966" s="106"/>
      <c r="P9966" s="43"/>
      <c r="Q9966" s="31"/>
      <c r="R9966" s="84"/>
      <c r="S9966" s="31"/>
      <c r="T9966" s="31"/>
      <c r="U9966" s="169"/>
      <c r="V9966" s="150"/>
      <c r="W9966" s="342" t="str" cm="1">
        <f t="array" ref="W9966">IF(SUM(LEN(B9966:V9966))=0,"",IF(OR(OR(ISBLANK(F9966),SUM(LEN(C9966),LEN(D9966))=0),AND(NOT(E9966="Unknown"),ISBLANK(J9966)),AND(NOT(O9966="Unknown"),ISBLANK(R9966))),"Missing Information", INDEX(Table15[Entire Service Line Classification], MATCH(SUMIFS(Table15[Unique ID],Table15[System-Owned Portion],E9966,Table15[If Material Anything Other than "Lead" in Column E,Was Material Ever Previously Lead?],G9966,Table15[Customer-Owned Portion],O9966),Table15[Unique ID],0),0)))</f>
        <v/>
      </c>
      <c r="X9966"/>
    </row>
    <row r="9967" spans="2:24" x14ac:dyDescent="0.35">
      <c r="B9967" s="146"/>
      <c r="C9967" s="31"/>
      <c r="D9967" s="31"/>
      <c r="E9967" s="44"/>
      <c r="F9967" s="43"/>
      <c r="G9967" s="84"/>
      <c r="H9967" s="31"/>
      <c r="I9967" s="31"/>
      <c r="J9967" s="84"/>
      <c r="K9967" s="31"/>
      <c r="L9967" s="31"/>
      <c r="M9967" s="169"/>
      <c r="N9967" s="148"/>
      <c r="O9967" s="106"/>
      <c r="P9967" s="43"/>
      <c r="Q9967" s="31"/>
      <c r="R9967" s="84"/>
      <c r="S9967" s="31"/>
      <c r="T9967" s="31"/>
      <c r="U9967" s="169"/>
      <c r="V9967" s="150"/>
      <c r="W9967" s="342" t="str" cm="1">
        <f t="array" ref="W9967">IF(SUM(LEN(B9967:V9967))=0,"",IF(OR(OR(ISBLANK(F9967),SUM(LEN(C9967),LEN(D9967))=0),AND(NOT(E9967="Unknown"),ISBLANK(J9967)),AND(NOT(O9967="Unknown"),ISBLANK(R9967))),"Missing Information", INDEX(Table15[Entire Service Line Classification], MATCH(SUMIFS(Table15[Unique ID],Table15[System-Owned Portion],E9967,Table15[If Material Anything Other than "Lead" in Column E,Was Material Ever Previously Lead?],G9967,Table15[Customer-Owned Portion],O9967),Table15[Unique ID],0),0)))</f>
        <v/>
      </c>
      <c r="X9967"/>
    </row>
    <row r="9968" spans="2:24" x14ac:dyDescent="0.35">
      <c r="B9968" s="146"/>
      <c r="C9968" s="31"/>
      <c r="D9968" s="31"/>
      <c r="E9968" s="44"/>
      <c r="F9968" s="43"/>
      <c r="G9968" s="84"/>
      <c r="H9968" s="31"/>
      <c r="I9968" s="31"/>
      <c r="J9968" s="84"/>
      <c r="K9968" s="31"/>
      <c r="L9968" s="31"/>
      <c r="M9968" s="169"/>
      <c r="N9968" s="148"/>
      <c r="O9968" s="106"/>
      <c r="P9968" s="43"/>
      <c r="Q9968" s="31"/>
      <c r="R9968" s="84"/>
      <c r="S9968" s="31"/>
      <c r="T9968" s="31"/>
      <c r="U9968" s="169"/>
      <c r="V9968" s="150"/>
      <c r="W9968" s="342" t="str" cm="1">
        <f t="array" ref="W9968">IF(SUM(LEN(B9968:V9968))=0,"",IF(OR(OR(ISBLANK(F9968),SUM(LEN(C9968),LEN(D9968))=0),AND(NOT(E9968="Unknown"),ISBLANK(J9968)),AND(NOT(O9968="Unknown"),ISBLANK(R9968))),"Missing Information", INDEX(Table15[Entire Service Line Classification], MATCH(SUMIFS(Table15[Unique ID],Table15[System-Owned Portion],E9968,Table15[If Material Anything Other than "Lead" in Column E,Was Material Ever Previously Lead?],G9968,Table15[Customer-Owned Portion],O9968),Table15[Unique ID],0),0)))</f>
        <v/>
      </c>
      <c r="X9968"/>
    </row>
    <row r="9969" spans="2:24" x14ac:dyDescent="0.35">
      <c r="B9969" s="146"/>
      <c r="C9969" s="31"/>
      <c r="D9969" s="31"/>
      <c r="E9969" s="44"/>
      <c r="F9969" s="43"/>
      <c r="G9969" s="84"/>
      <c r="H9969" s="31"/>
      <c r="I9969" s="31"/>
      <c r="J9969" s="84"/>
      <c r="K9969" s="31"/>
      <c r="L9969" s="31"/>
      <c r="M9969" s="169"/>
      <c r="N9969" s="148"/>
      <c r="O9969" s="106"/>
      <c r="P9969" s="43"/>
      <c r="Q9969" s="31"/>
      <c r="R9969" s="84"/>
      <c r="S9969" s="31"/>
      <c r="T9969" s="31"/>
      <c r="U9969" s="169"/>
      <c r="V9969" s="150"/>
      <c r="W9969" s="342" t="str" cm="1">
        <f t="array" ref="W9969">IF(SUM(LEN(B9969:V9969))=0,"",IF(OR(OR(ISBLANK(F9969),SUM(LEN(C9969),LEN(D9969))=0),AND(NOT(E9969="Unknown"),ISBLANK(J9969)),AND(NOT(O9969="Unknown"),ISBLANK(R9969))),"Missing Information", INDEX(Table15[Entire Service Line Classification], MATCH(SUMIFS(Table15[Unique ID],Table15[System-Owned Portion],E9969,Table15[If Material Anything Other than "Lead" in Column E,Was Material Ever Previously Lead?],G9969,Table15[Customer-Owned Portion],O9969),Table15[Unique ID],0),0)))</f>
        <v/>
      </c>
      <c r="X9969"/>
    </row>
    <row r="9970" spans="2:24" x14ac:dyDescent="0.35">
      <c r="B9970" s="146"/>
      <c r="C9970" s="31"/>
      <c r="D9970" s="31"/>
      <c r="E9970" s="44"/>
      <c r="F9970" s="43"/>
      <c r="G9970" s="84"/>
      <c r="H9970" s="31"/>
      <c r="I9970" s="31"/>
      <c r="J9970" s="84"/>
      <c r="K9970" s="31"/>
      <c r="L9970" s="31"/>
      <c r="M9970" s="169"/>
      <c r="N9970" s="148"/>
      <c r="O9970" s="106"/>
      <c r="P9970" s="43"/>
      <c r="Q9970" s="31"/>
      <c r="R9970" s="84"/>
      <c r="S9970" s="31"/>
      <c r="T9970" s="31"/>
      <c r="U9970" s="169"/>
      <c r="V9970" s="150"/>
      <c r="W9970" s="342" t="str" cm="1">
        <f t="array" ref="W9970">IF(SUM(LEN(B9970:V9970))=0,"",IF(OR(OR(ISBLANK(F9970),SUM(LEN(C9970),LEN(D9970))=0),AND(NOT(E9970="Unknown"),ISBLANK(J9970)),AND(NOT(O9970="Unknown"),ISBLANK(R9970))),"Missing Information", INDEX(Table15[Entire Service Line Classification], MATCH(SUMIFS(Table15[Unique ID],Table15[System-Owned Portion],E9970,Table15[If Material Anything Other than "Lead" in Column E,Was Material Ever Previously Lead?],G9970,Table15[Customer-Owned Portion],O9970),Table15[Unique ID],0),0)))</f>
        <v/>
      </c>
      <c r="X9970"/>
    </row>
    <row r="9971" spans="2:24" x14ac:dyDescent="0.35">
      <c r="B9971" s="146"/>
      <c r="C9971" s="31"/>
      <c r="D9971" s="31"/>
      <c r="E9971" s="44"/>
      <c r="F9971" s="43"/>
      <c r="G9971" s="84"/>
      <c r="H9971" s="31"/>
      <c r="I9971" s="31"/>
      <c r="J9971" s="84"/>
      <c r="K9971" s="31"/>
      <c r="L9971" s="31"/>
      <c r="M9971" s="169"/>
      <c r="N9971" s="148"/>
      <c r="O9971" s="106"/>
      <c r="P9971" s="43"/>
      <c r="Q9971" s="31"/>
      <c r="R9971" s="84"/>
      <c r="S9971" s="31"/>
      <c r="T9971" s="31"/>
      <c r="U9971" s="169"/>
      <c r="V9971" s="150"/>
      <c r="W9971" s="342" t="str" cm="1">
        <f t="array" ref="W9971">IF(SUM(LEN(B9971:V9971))=0,"",IF(OR(OR(ISBLANK(F9971),SUM(LEN(C9971),LEN(D9971))=0),AND(NOT(E9971="Unknown"),ISBLANK(J9971)),AND(NOT(O9971="Unknown"),ISBLANK(R9971))),"Missing Information", INDEX(Table15[Entire Service Line Classification], MATCH(SUMIFS(Table15[Unique ID],Table15[System-Owned Portion],E9971,Table15[If Material Anything Other than "Lead" in Column E,Was Material Ever Previously Lead?],G9971,Table15[Customer-Owned Portion],O9971),Table15[Unique ID],0),0)))</f>
        <v/>
      </c>
      <c r="X9971"/>
    </row>
    <row r="9972" spans="2:24" x14ac:dyDescent="0.35">
      <c r="B9972" s="146"/>
      <c r="C9972" s="31"/>
      <c r="D9972" s="31"/>
      <c r="E9972" s="44"/>
      <c r="F9972" s="43"/>
      <c r="G9972" s="84"/>
      <c r="H9972" s="31"/>
      <c r="I9972" s="31"/>
      <c r="J9972" s="84"/>
      <c r="K9972" s="31"/>
      <c r="L9972" s="31"/>
      <c r="M9972" s="169"/>
      <c r="N9972" s="148"/>
      <c r="O9972" s="106"/>
      <c r="P9972" s="43"/>
      <c r="Q9972" s="31"/>
      <c r="R9972" s="84"/>
      <c r="S9972" s="31"/>
      <c r="T9972" s="31"/>
      <c r="U9972" s="169"/>
      <c r="V9972" s="150"/>
      <c r="W9972" s="342" t="str" cm="1">
        <f t="array" ref="W9972">IF(SUM(LEN(B9972:V9972))=0,"",IF(OR(OR(ISBLANK(F9972),SUM(LEN(C9972),LEN(D9972))=0),AND(NOT(E9972="Unknown"),ISBLANK(J9972)),AND(NOT(O9972="Unknown"),ISBLANK(R9972))),"Missing Information", INDEX(Table15[Entire Service Line Classification], MATCH(SUMIFS(Table15[Unique ID],Table15[System-Owned Portion],E9972,Table15[If Material Anything Other than "Lead" in Column E,Was Material Ever Previously Lead?],G9972,Table15[Customer-Owned Portion],O9972),Table15[Unique ID],0),0)))</f>
        <v/>
      </c>
      <c r="X9972"/>
    </row>
    <row r="9973" spans="2:24" x14ac:dyDescent="0.35">
      <c r="B9973" s="146"/>
      <c r="C9973" s="31"/>
      <c r="D9973" s="31"/>
      <c r="E9973" s="44"/>
      <c r="F9973" s="43"/>
      <c r="G9973" s="84"/>
      <c r="H9973" s="31"/>
      <c r="I9973" s="31"/>
      <c r="J9973" s="84"/>
      <c r="K9973" s="31"/>
      <c r="L9973" s="31"/>
      <c r="M9973" s="169"/>
      <c r="N9973" s="148"/>
      <c r="O9973" s="106"/>
      <c r="P9973" s="43"/>
      <c r="Q9973" s="31"/>
      <c r="R9973" s="84"/>
      <c r="S9973" s="31"/>
      <c r="T9973" s="31"/>
      <c r="U9973" s="169"/>
      <c r="V9973" s="150"/>
      <c r="W9973" s="342" t="str" cm="1">
        <f t="array" ref="W9973">IF(SUM(LEN(B9973:V9973))=0,"",IF(OR(OR(ISBLANK(F9973),SUM(LEN(C9973),LEN(D9973))=0),AND(NOT(E9973="Unknown"),ISBLANK(J9973)),AND(NOT(O9973="Unknown"),ISBLANK(R9973))),"Missing Information", INDEX(Table15[Entire Service Line Classification], MATCH(SUMIFS(Table15[Unique ID],Table15[System-Owned Portion],E9973,Table15[If Material Anything Other than "Lead" in Column E,Was Material Ever Previously Lead?],G9973,Table15[Customer-Owned Portion],O9973),Table15[Unique ID],0),0)))</f>
        <v/>
      </c>
      <c r="X9973"/>
    </row>
    <row r="9974" spans="2:24" x14ac:dyDescent="0.35">
      <c r="B9974" s="146"/>
      <c r="C9974" s="31"/>
      <c r="D9974" s="31"/>
      <c r="E9974" s="44"/>
      <c r="F9974" s="43"/>
      <c r="G9974" s="84"/>
      <c r="H9974" s="31"/>
      <c r="I9974" s="31"/>
      <c r="J9974" s="84"/>
      <c r="K9974" s="31"/>
      <c r="L9974" s="31"/>
      <c r="M9974" s="169"/>
      <c r="N9974" s="148"/>
      <c r="O9974" s="106"/>
      <c r="P9974" s="43"/>
      <c r="Q9974" s="31"/>
      <c r="R9974" s="84"/>
      <c r="S9974" s="31"/>
      <c r="T9974" s="31"/>
      <c r="U9974" s="169"/>
      <c r="V9974" s="150"/>
      <c r="W9974" s="342" t="str" cm="1">
        <f t="array" ref="W9974">IF(SUM(LEN(B9974:V9974))=0,"",IF(OR(OR(ISBLANK(F9974),SUM(LEN(C9974),LEN(D9974))=0),AND(NOT(E9974="Unknown"),ISBLANK(J9974)),AND(NOT(O9974="Unknown"),ISBLANK(R9974))),"Missing Information", INDEX(Table15[Entire Service Line Classification], MATCH(SUMIFS(Table15[Unique ID],Table15[System-Owned Portion],E9974,Table15[If Material Anything Other than "Lead" in Column E,Was Material Ever Previously Lead?],G9974,Table15[Customer-Owned Portion],O9974),Table15[Unique ID],0),0)))</f>
        <v/>
      </c>
      <c r="X9974"/>
    </row>
    <row r="9975" spans="2:24" x14ac:dyDescent="0.35">
      <c r="B9975" s="146"/>
      <c r="C9975" s="31"/>
      <c r="D9975" s="31"/>
      <c r="E9975" s="44"/>
      <c r="F9975" s="43"/>
      <c r="G9975" s="84"/>
      <c r="H9975" s="31"/>
      <c r="I9975" s="31"/>
      <c r="J9975" s="84"/>
      <c r="K9975" s="31"/>
      <c r="L9975" s="31"/>
      <c r="M9975" s="169"/>
      <c r="N9975" s="148"/>
      <c r="O9975" s="106"/>
      <c r="P9975" s="43"/>
      <c r="Q9975" s="31"/>
      <c r="R9975" s="84"/>
      <c r="S9975" s="31"/>
      <c r="T9975" s="31"/>
      <c r="U9975" s="169"/>
      <c r="V9975" s="150"/>
      <c r="W9975" s="342" t="str" cm="1">
        <f t="array" ref="W9975">IF(SUM(LEN(B9975:V9975))=0,"",IF(OR(OR(ISBLANK(F9975),SUM(LEN(C9975),LEN(D9975))=0),AND(NOT(E9975="Unknown"),ISBLANK(J9975)),AND(NOT(O9975="Unknown"),ISBLANK(R9975))),"Missing Information", INDEX(Table15[Entire Service Line Classification], MATCH(SUMIFS(Table15[Unique ID],Table15[System-Owned Portion],E9975,Table15[If Material Anything Other than "Lead" in Column E,Was Material Ever Previously Lead?],G9975,Table15[Customer-Owned Portion],O9975),Table15[Unique ID],0),0)))</f>
        <v/>
      </c>
      <c r="X9975"/>
    </row>
    <row r="9976" spans="2:24" x14ac:dyDescent="0.35">
      <c r="B9976" s="146"/>
      <c r="C9976" s="31"/>
      <c r="D9976" s="31"/>
      <c r="E9976" s="44"/>
      <c r="F9976" s="43"/>
      <c r="G9976" s="84"/>
      <c r="H9976" s="31"/>
      <c r="I9976" s="31"/>
      <c r="J9976" s="84"/>
      <c r="K9976" s="31"/>
      <c r="L9976" s="31"/>
      <c r="M9976" s="169"/>
      <c r="N9976" s="148"/>
      <c r="O9976" s="106"/>
      <c r="P9976" s="43"/>
      <c r="Q9976" s="31"/>
      <c r="R9976" s="84"/>
      <c r="S9976" s="31"/>
      <c r="T9976" s="31"/>
      <c r="U9976" s="169"/>
      <c r="V9976" s="150"/>
      <c r="W9976" s="342" t="str" cm="1">
        <f t="array" ref="W9976">IF(SUM(LEN(B9976:V9976))=0,"",IF(OR(OR(ISBLANK(F9976),SUM(LEN(C9976),LEN(D9976))=0),AND(NOT(E9976="Unknown"),ISBLANK(J9976)),AND(NOT(O9976="Unknown"),ISBLANK(R9976))),"Missing Information", INDEX(Table15[Entire Service Line Classification], MATCH(SUMIFS(Table15[Unique ID],Table15[System-Owned Portion],E9976,Table15[If Material Anything Other than "Lead" in Column E,Was Material Ever Previously Lead?],G9976,Table15[Customer-Owned Portion],O9976),Table15[Unique ID],0),0)))</f>
        <v/>
      </c>
      <c r="X9976"/>
    </row>
    <row r="9977" spans="2:24" x14ac:dyDescent="0.35">
      <c r="B9977" s="146"/>
      <c r="C9977" s="31"/>
      <c r="D9977" s="31"/>
      <c r="E9977" s="44"/>
      <c r="F9977" s="43"/>
      <c r="G9977" s="84"/>
      <c r="H9977" s="31"/>
      <c r="I9977" s="31"/>
      <c r="J9977" s="84"/>
      <c r="K9977" s="31"/>
      <c r="L9977" s="31"/>
      <c r="M9977" s="169"/>
      <c r="N9977" s="148"/>
      <c r="O9977" s="106"/>
      <c r="P9977" s="43"/>
      <c r="Q9977" s="31"/>
      <c r="R9977" s="84"/>
      <c r="S9977" s="31"/>
      <c r="T9977" s="31"/>
      <c r="U9977" s="169"/>
      <c r="V9977" s="150"/>
      <c r="W9977" s="342" t="str" cm="1">
        <f t="array" ref="W9977">IF(SUM(LEN(B9977:V9977))=0,"",IF(OR(OR(ISBLANK(F9977),SUM(LEN(C9977),LEN(D9977))=0),AND(NOT(E9977="Unknown"),ISBLANK(J9977)),AND(NOT(O9977="Unknown"),ISBLANK(R9977))),"Missing Information", INDEX(Table15[Entire Service Line Classification], MATCH(SUMIFS(Table15[Unique ID],Table15[System-Owned Portion],E9977,Table15[If Material Anything Other than "Lead" in Column E,Was Material Ever Previously Lead?],G9977,Table15[Customer-Owned Portion],O9977),Table15[Unique ID],0),0)))</f>
        <v/>
      </c>
      <c r="X9977"/>
    </row>
    <row r="9978" spans="2:24" x14ac:dyDescent="0.35">
      <c r="B9978" s="146"/>
      <c r="C9978" s="31"/>
      <c r="D9978" s="31"/>
      <c r="E9978" s="44"/>
      <c r="F9978" s="43"/>
      <c r="G9978" s="84"/>
      <c r="H9978" s="31"/>
      <c r="I9978" s="31"/>
      <c r="J9978" s="84"/>
      <c r="K9978" s="31"/>
      <c r="L9978" s="31"/>
      <c r="M9978" s="169"/>
      <c r="N9978" s="148"/>
      <c r="O9978" s="106"/>
      <c r="P9978" s="43"/>
      <c r="Q9978" s="31"/>
      <c r="R9978" s="84"/>
      <c r="S9978" s="31"/>
      <c r="T9978" s="31"/>
      <c r="U9978" s="169"/>
      <c r="V9978" s="150"/>
      <c r="W9978" s="342" t="str" cm="1">
        <f t="array" ref="W9978">IF(SUM(LEN(B9978:V9978))=0,"",IF(OR(OR(ISBLANK(F9978),SUM(LEN(C9978),LEN(D9978))=0),AND(NOT(E9978="Unknown"),ISBLANK(J9978)),AND(NOT(O9978="Unknown"),ISBLANK(R9978))),"Missing Information", INDEX(Table15[Entire Service Line Classification], MATCH(SUMIFS(Table15[Unique ID],Table15[System-Owned Portion],E9978,Table15[If Material Anything Other than "Lead" in Column E,Was Material Ever Previously Lead?],G9978,Table15[Customer-Owned Portion],O9978),Table15[Unique ID],0),0)))</f>
        <v/>
      </c>
      <c r="X9978"/>
    </row>
    <row r="9979" spans="2:24" x14ac:dyDescent="0.35">
      <c r="B9979" s="146"/>
      <c r="C9979" s="31"/>
      <c r="D9979" s="31"/>
      <c r="E9979" s="44"/>
      <c r="F9979" s="43"/>
      <c r="G9979" s="84"/>
      <c r="H9979" s="31"/>
      <c r="I9979" s="31"/>
      <c r="J9979" s="84"/>
      <c r="K9979" s="31"/>
      <c r="L9979" s="31"/>
      <c r="M9979" s="169"/>
      <c r="N9979" s="148"/>
      <c r="O9979" s="106"/>
      <c r="P9979" s="43"/>
      <c r="Q9979" s="31"/>
      <c r="R9979" s="84"/>
      <c r="S9979" s="31"/>
      <c r="T9979" s="31"/>
      <c r="U9979" s="169"/>
      <c r="V9979" s="150"/>
      <c r="W9979" s="342" t="str" cm="1">
        <f t="array" ref="W9979">IF(SUM(LEN(B9979:V9979))=0,"",IF(OR(OR(ISBLANK(F9979),SUM(LEN(C9979),LEN(D9979))=0),AND(NOT(E9979="Unknown"),ISBLANK(J9979)),AND(NOT(O9979="Unknown"),ISBLANK(R9979))),"Missing Information", INDEX(Table15[Entire Service Line Classification], MATCH(SUMIFS(Table15[Unique ID],Table15[System-Owned Portion],E9979,Table15[If Material Anything Other than "Lead" in Column E,Was Material Ever Previously Lead?],G9979,Table15[Customer-Owned Portion],O9979),Table15[Unique ID],0),0)))</f>
        <v/>
      </c>
    </row>
    <row r="9980" spans="2:24" x14ac:dyDescent="0.35">
      <c r="B9980" s="146"/>
      <c r="C9980" s="31"/>
      <c r="D9980" s="31"/>
      <c r="E9980" s="44"/>
      <c r="F9980" s="43"/>
      <c r="G9980" s="84"/>
      <c r="H9980" s="31"/>
      <c r="I9980" s="31"/>
      <c r="J9980" s="84"/>
      <c r="K9980" s="31"/>
      <c r="L9980" s="31"/>
      <c r="M9980" s="169"/>
      <c r="N9980" s="148"/>
      <c r="O9980" s="106"/>
      <c r="P9980" s="43"/>
      <c r="Q9980" s="31"/>
      <c r="R9980" s="84"/>
      <c r="S9980" s="31"/>
      <c r="T9980" s="31"/>
      <c r="U9980" s="169"/>
      <c r="V9980" s="150"/>
      <c r="W9980" s="342" t="str" cm="1">
        <f t="array" ref="W9980">IF(SUM(LEN(B9980:V9980))=0,"",IF(OR(OR(ISBLANK(F9980),SUM(LEN(C9980),LEN(D9980))=0),AND(NOT(E9980="Unknown"),ISBLANK(J9980)),AND(NOT(O9980="Unknown"),ISBLANK(R9980))),"Missing Information", INDEX(Table15[Entire Service Line Classification], MATCH(SUMIFS(Table15[Unique ID],Table15[System-Owned Portion],E9980,Table15[If Material Anything Other than "Lead" in Column E,Was Material Ever Previously Lead?],G9980,Table15[Customer-Owned Portion],O9980),Table15[Unique ID],0),0)))</f>
        <v/>
      </c>
    </row>
    <row r="9981" spans="2:24" x14ac:dyDescent="0.35">
      <c r="B9981" s="146"/>
      <c r="C9981" s="31"/>
      <c r="D9981" s="31"/>
      <c r="E9981" s="44"/>
      <c r="F9981" s="43"/>
      <c r="G9981" s="84"/>
      <c r="H9981" s="31"/>
      <c r="I9981" s="31"/>
      <c r="J9981" s="84"/>
      <c r="K9981" s="31"/>
      <c r="L9981" s="31"/>
      <c r="M9981" s="169"/>
      <c r="N9981" s="148"/>
      <c r="O9981" s="106"/>
      <c r="P9981" s="43"/>
      <c r="Q9981" s="31"/>
      <c r="R9981" s="84"/>
      <c r="S9981" s="31"/>
      <c r="T9981" s="31"/>
      <c r="U9981" s="169"/>
      <c r="V9981" s="150"/>
      <c r="W9981" s="342" t="str" cm="1">
        <f t="array" ref="W9981">IF(SUM(LEN(B9981:V9981))=0,"",IF(OR(OR(ISBLANK(F9981),SUM(LEN(C9981),LEN(D9981))=0),AND(NOT(E9981="Unknown"),ISBLANK(J9981)),AND(NOT(O9981="Unknown"),ISBLANK(R9981))),"Missing Information", INDEX(Table15[Entire Service Line Classification], MATCH(SUMIFS(Table15[Unique ID],Table15[System-Owned Portion],E9981,Table15[If Material Anything Other than "Lead" in Column E,Was Material Ever Previously Lead?],G9981,Table15[Customer-Owned Portion],O9981),Table15[Unique ID],0),0)))</f>
        <v/>
      </c>
    </row>
    <row r="9982" spans="2:24" x14ac:dyDescent="0.35">
      <c r="B9982" s="146"/>
      <c r="C9982" s="31"/>
      <c r="D9982" s="31"/>
      <c r="E9982" s="44"/>
      <c r="F9982" s="43"/>
      <c r="G9982" s="84"/>
      <c r="H9982" s="31"/>
      <c r="I9982" s="31"/>
      <c r="J9982" s="84"/>
      <c r="K9982" s="31"/>
      <c r="L9982" s="31"/>
      <c r="M9982" s="169"/>
      <c r="N9982" s="148"/>
      <c r="O9982" s="106"/>
      <c r="P9982" s="43"/>
      <c r="Q9982" s="31"/>
      <c r="R9982" s="84"/>
      <c r="S9982" s="31"/>
      <c r="T9982" s="31"/>
      <c r="U9982" s="169"/>
      <c r="V9982" s="150"/>
      <c r="W9982" s="342" t="str" cm="1">
        <f t="array" ref="W9982">IF(SUM(LEN(B9982:V9982))=0,"",IF(OR(OR(ISBLANK(F9982),SUM(LEN(C9982),LEN(D9982))=0),AND(NOT(E9982="Unknown"),ISBLANK(J9982)),AND(NOT(O9982="Unknown"),ISBLANK(R9982))),"Missing Information", INDEX(Table15[Entire Service Line Classification], MATCH(SUMIFS(Table15[Unique ID],Table15[System-Owned Portion],E9982,Table15[If Material Anything Other than "Lead" in Column E,Was Material Ever Previously Lead?],G9982,Table15[Customer-Owned Portion],O9982),Table15[Unique ID],0),0)))</f>
        <v/>
      </c>
    </row>
    <row r="9983" spans="2:24" x14ac:dyDescent="0.35">
      <c r="B9983" s="146"/>
      <c r="C9983" s="31"/>
      <c r="D9983" s="31"/>
      <c r="E9983" s="44"/>
      <c r="F9983" s="43"/>
      <c r="G9983" s="84"/>
      <c r="H9983" s="31"/>
      <c r="I9983" s="31"/>
      <c r="J9983" s="84"/>
      <c r="K9983" s="31"/>
      <c r="L9983" s="31"/>
      <c r="M9983" s="169"/>
      <c r="N9983" s="148"/>
      <c r="O9983" s="106"/>
      <c r="P9983" s="43"/>
      <c r="Q9983" s="31"/>
      <c r="R9983" s="84"/>
      <c r="S9983" s="31"/>
      <c r="T9983" s="31"/>
      <c r="U9983" s="169"/>
      <c r="V9983" s="150"/>
      <c r="W9983" s="342" t="str" cm="1">
        <f t="array" ref="W9983">IF(SUM(LEN(B9983:V9983))=0,"",IF(OR(OR(ISBLANK(F9983),SUM(LEN(C9983),LEN(D9983))=0),AND(NOT(E9983="Unknown"),ISBLANK(J9983)),AND(NOT(O9983="Unknown"),ISBLANK(R9983))),"Missing Information", INDEX(Table15[Entire Service Line Classification], MATCH(SUMIFS(Table15[Unique ID],Table15[System-Owned Portion],E9983,Table15[If Material Anything Other than "Lead" in Column E,Was Material Ever Previously Lead?],G9983,Table15[Customer-Owned Portion],O9983),Table15[Unique ID],0),0)))</f>
        <v/>
      </c>
    </row>
    <row r="9984" spans="2:24" x14ac:dyDescent="0.35">
      <c r="B9984" s="146"/>
      <c r="C9984" s="31"/>
      <c r="D9984" s="31"/>
      <c r="E9984" s="44"/>
      <c r="F9984" s="43"/>
      <c r="G9984" s="84"/>
      <c r="H9984" s="31"/>
      <c r="I9984" s="31"/>
      <c r="J9984" s="84"/>
      <c r="K9984" s="31"/>
      <c r="L9984" s="31"/>
      <c r="M9984" s="169"/>
      <c r="N9984" s="148"/>
      <c r="O9984" s="106"/>
      <c r="P9984" s="43"/>
      <c r="Q9984" s="31"/>
      <c r="R9984" s="84"/>
      <c r="S9984" s="31"/>
      <c r="T9984" s="31"/>
      <c r="U9984" s="169"/>
      <c r="V9984" s="150"/>
      <c r="W9984" s="342" t="str" cm="1">
        <f t="array" ref="W9984">IF(SUM(LEN(B9984:V9984))=0,"",IF(OR(OR(ISBLANK(F9984),SUM(LEN(C9984),LEN(D9984))=0),AND(NOT(E9984="Unknown"),ISBLANK(J9984)),AND(NOT(O9984="Unknown"),ISBLANK(R9984))),"Missing Information", INDEX(Table15[Entire Service Line Classification], MATCH(SUMIFS(Table15[Unique ID],Table15[System-Owned Portion],E9984,Table15[If Material Anything Other than "Lead" in Column E,Was Material Ever Previously Lead?],G9984,Table15[Customer-Owned Portion],O9984),Table15[Unique ID],0),0)))</f>
        <v/>
      </c>
    </row>
    <row r="9985" spans="2:23" x14ac:dyDescent="0.35">
      <c r="B9985" s="146"/>
      <c r="C9985" s="31"/>
      <c r="D9985" s="31"/>
      <c r="E9985" s="44"/>
      <c r="F9985" s="43"/>
      <c r="G9985" s="84"/>
      <c r="H9985" s="31"/>
      <c r="I9985" s="31"/>
      <c r="J9985" s="84"/>
      <c r="K9985" s="31"/>
      <c r="L9985" s="31"/>
      <c r="M9985" s="169"/>
      <c r="N9985" s="148"/>
      <c r="O9985" s="106"/>
      <c r="P9985" s="43"/>
      <c r="Q9985" s="31"/>
      <c r="R9985" s="84"/>
      <c r="S9985" s="31"/>
      <c r="T9985" s="31"/>
      <c r="U9985" s="169"/>
      <c r="V9985" s="150"/>
      <c r="W9985" s="342" t="str" cm="1">
        <f t="array" ref="W9985">IF(SUM(LEN(B9985:V9985))=0,"",IF(OR(OR(ISBLANK(F9985),SUM(LEN(C9985),LEN(D9985))=0),AND(NOT(E9985="Unknown"),ISBLANK(J9985)),AND(NOT(O9985="Unknown"),ISBLANK(R9985))),"Missing Information", INDEX(Table15[Entire Service Line Classification], MATCH(SUMIFS(Table15[Unique ID],Table15[System-Owned Portion],E9985,Table15[If Material Anything Other than "Lead" in Column E,Was Material Ever Previously Lead?],G9985,Table15[Customer-Owned Portion],O9985),Table15[Unique ID],0),0)))</f>
        <v/>
      </c>
    </row>
    <row r="9986" spans="2:23" x14ac:dyDescent="0.35">
      <c r="B9986" s="146"/>
      <c r="C9986" s="31"/>
      <c r="D9986" s="31"/>
      <c r="E9986" s="44"/>
      <c r="F9986" s="43"/>
      <c r="G9986" s="84"/>
      <c r="H9986" s="31"/>
      <c r="I9986" s="31"/>
      <c r="J9986" s="84"/>
      <c r="K9986" s="31"/>
      <c r="L9986" s="31"/>
      <c r="M9986" s="169"/>
      <c r="N9986" s="148"/>
      <c r="O9986" s="106"/>
      <c r="P9986" s="43"/>
      <c r="Q9986" s="31"/>
      <c r="R9986" s="84"/>
      <c r="S9986" s="31"/>
      <c r="T9986" s="31"/>
      <c r="U9986" s="169"/>
      <c r="V9986" s="150"/>
      <c r="W9986" s="342" t="str" cm="1">
        <f t="array" ref="W9986">IF(SUM(LEN(B9986:V9986))=0,"",IF(OR(OR(ISBLANK(F9986),SUM(LEN(C9986),LEN(D9986))=0),AND(NOT(E9986="Unknown"),ISBLANK(J9986)),AND(NOT(O9986="Unknown"),ISBLANK(R9986))),"Missing Information", INDEX(Table15[Entire Service Line Classification], MATCH(SUMIFS(Table15[Unique ID],Table15[System-Owned Portion],E9986,Table15[If Material Anything Other than "Lead" in Column E,Was Material Ever Previously Lead?],G9986,Table15[Customer-Owned Portion],O9986),Table15[Unique ID],0),0)))</f>
        <v/>
      </c>
    </row>
    <row r="9987" spans="2:23" x14ac:dyDescent="0.35">
      <c r="B9987" s="146"/>
      <c r="C9987" s="31"/>
      <c r="D9987" s="31"/>
      <c r="E9987" s="44"/>
      <c r="F9987" s="43"/>
      <c r="G9987" s="84"/>
      <c r="H9987" s="31"/>
      <c r="I9987" s="31"/>
      <c r="J9987" s="84"/>
      <c r="K9987" s="31"/>
      <c r="L9987" s="31"/>
      <c r="M9987" s="169"/>
      <c r="N9987" s="148"/>
      <c r="O9987" s="106"/>
      <c r="P9987" s="43"/>
      <c r="Q9987" s="31"/>
      <c r="R9987" s="84"/>
      <c r="S9987" s="31"/>
      <c r="T9987" s="31"/>
      <c r="U9987" s="169"/>
      <c r="V9987" s="150"/>
      <c r="W9987" s="342" t="str" cm="1">
        <f t="array" ref="W9987">IF(SUM(LEN(B9987:V9987))=0,"",IF(OR(OR(ISBLANK(F9987),SUM(LEN(C9987),LEN(D9987))=0),AND(NOT(E9987="Unknown"),ISBLANK(J9987)),AND(NOT(O9987="Unknown"),ISBLANK(R9987))),"Missing Information", INDEX(Table15[Entire Service Line Classification], MATCH(SUMIFS(Table15[Unique ID],Table15[System-Owned Portion],E9987,Table15[If Material Anything Other than "Lead" in Column E,Was Material Ever Previously Lead?],G9987,Table15[Customer-Owned Portion],O9987),Table15[Unique ID],0),0)))</f>
        <v/>
      </c>
    </row>
    <row r="9988" spans="2:23" x14ac:dyDescent="0.35">
      <c r="B9988" s="146"/>
      <c r="C9988" s="31"/>
      <c r="D9988" s="31"/>
      <c r="E9988" s="44"/>
      <c r="F9988" s="43"/>
      <c r="G9988" s="84"/>
      <c r="H9988" s="31"/>
      <c r="I9988" s="31"/>
      <c r="J9988" s="84"/>
      <c r="K9988" s="31"/>
      <c r="L9988" s="31"/>
      <c r="M9988" s="169"/>
      <c r="N9988" s="148"/>
      <c r="O9988" s="106"/>
      <c r="P9988" s="43"/>
      <c r="Q9988" s="31"/>
      <c r="R9988" s="84"/>
      <c r="S9988" s="31"/>
      <c r="T9988" s="31"/>
      <c r="U9988" s="169"/>
      <c r="V9988" s="150"/>
      <c r="W9988" s="342" t="str" cm="1">
        <f t="array" ref="W9988">IF(SUM(LEN(B9988:V9988))=0,"",IF(OR(OR(ISBLANK(F9988),SUM(LEN(C9988),LEN(D9988))=0),AND(NOT(E9988="Unknown"),ISBLANK(J9988)),AND(NOT(O9988="Unknown"),ISBLANK(R9988))),"Missing Information", INDEX(Table15[Entire Service Line Classification], MATCH(SUMIFS(Table15[Unique ID],Table15[System-Owned Portion],E9988,Table15[If Material Anything Other than "Lead" in Column E,Was Material Ever Previously Lead?],G9988,Table15[Customer-Owned Portion],O9988),Table15[Unique ID],0),0)))</f>
        <v/>
      </c>
    </row>
    <row r="9989" spans="2:23" x14ac:dyDescent="0.35">
      <c r="B9989" s="146"/>
      <c r="C9989" s="31"/>
      <c r="D9989" s="31"/>
      <c r="E9989" s="44"/>
      <c r="F9989" s="43"/>
      <c r="G9989" s="84"/>
      <c r="H9989" s="31"/>
      <c r="I9989" s="31"/>
      <c r="J9989" s="84"/>
      <c r="K9989" s="31"/>
      <c r="L9989" s="31"/>
      <c r="M9989" s="169"/>
      <c r="N9989" s="148"/>
      <c r="O9989" s="106"/>
      <c r="P9989" s="43"/>
      <c r="Q9989" s="31"/>
      <c r="R9989" s="84"/>
      <c r="S9989" s="31"/>
      <c r="T9989" s="31"/>
      <c r="U9989" s="169"/>
      <c r="V9989" s="150"/>
      <c r="W9989" s="342" t="str" cm="1">
        <f t="array" ref="W9989">IF(SUM(LEN(B9989:V9989))=0,"",IF(OR(OR(ISBLANK(F9989),SUM(LEN(C9989),LEN(D9989))=0),AND(NOT(E9989="Unknown"),ISBLANK(J9989)),AND(NOT(O9989="Unknown"),ISBLANK(R9989))),"Missing Information", INDEX(Table15[Entire Service Line Classification], MATCH(SUMIFS(Table15[Unique ID],Table15[System-Owned Portion],E9989,Table15[If Material Anything Other than "Lead" in Column E,Was Material Ever Previously Lead?],G9989,Table15[Customer-Owned Portion],O9989),Table15[Unique ID],0),0)))</f>
        <v/>
      </c>
    </row>
    <row r="9990" spans="2:23" x14ac:dyDescent="0.35">
      <c r="B9990" s="146"/>
      <c r="C9990" s="31"/>
      <c r="D9990" s="31"/>
      <c r="E9990" s="44"/>
      <c r="F9990" s="43"/>
      <c r="G9990" s="84"/>
      <c r="H9990" s="31"/>
      <c r="I9990" s="31"/>
      <c r="J9990" s="84"/>
      <c r="K9990" s="31"/>
      <c r="L9990" s="31"/>
      <c r="M9990" s="169"/>
      <c r="N9990" s="148"/>
      <c r="O9990" s="106"/>
      <c r="P9990" s="43"/>
      <c r="Q9990" s="31"/>
      <c r="R9990" s="84"/>
      <c r="S9990" s="31"/>
      <c r="T9990" s="31"/>
      <c r="U9990" s="169"/>
      <c r="V9990" s="150"/>
      <c r="W9990" s="342" t="str" cm="1">
        <f t="array" ref="W9990">IF(SUM(LEN(B9990:V9990))=0,"",IF(OR(OR(ISBLANK(F9990),SUM(LEN(C9990),LEN(D9990))=0),AND(NOT(E9990="Unknown"),ISBLANK(J9990)),AND(NOT(O9990="Unknown"),ISBLANK(R9990))),"Missing Information", INDEX(Table15[Entire Service Line Classification], MATCH(SUMIFS(Table15[Unique ID],Table15[System-Owned Portion],E9990,Table15[If Material Anything Other than "Lead" in Column E,Was Material Ever Previously Lead?],G9990,Table15[Customer-Owned Portion],O9990),Table15[Unique ID],0),0)))</f>
        <v/>
      </c>
    </row>
    <row r="9991" spans="2:23" x14ac:dyDescent="0.35">
      <c r="B9991" s="146"/>
      <c r="C9991" s="31"/>
      <c r="D9991" s="31"/>
      <c r="E9991" s="44"/>
      <c r="F9991" s="43"/>
      <c r="G9991" s="84"/>
      <c r="H9991" s="31"/>
      <c r="I9991" s="31"/>
      <c r="J9991" s="84"/>
      <c r="K9991" s="31"/>
      <c r="L9991" s="31"/>
      <c r="M9991" s="169"/>
      <c r="N9991" s="148"/>
      <c r="O9991" s="106"/>
      <c r="P9991" s="43"/>
      <c r="Q9991" s="31"/>
      <c r="R9991" s="84"/>
      <c r="S9991" s="31"/>
      <c r="T9991" s="31"/>
      <c r="U9991" s="169"/>
      <c r="V9991" s="150"/>
      <c r="W9991" s="342" t="str" cm="1">
        <f t="array" ref="W9991">IF(SUM(LEN(B9991:V9991))=0,"",IF(OR(OR(ISBLANK(F9991),SUM(LEN(C9991),LEN(D9991))=0),AND(NOT(E9991="Unknown"),ISBLANK(J9991)),AND(NOT(O9991="Unknown"),ISBLANK(R9991))),"Missing Information", INDEX(Table15[Entire Service Line Classification], MATCH(SUMIFS(Table15[Unique ID],Table15[System-Owned Portion],E9991,Table15[If Material Anything Other than "Lead" in Column E,Was Material Ever Previously Lead?],G9991,Table15[Customer-Owned Portion],O9991),Table15[Unique ID],0),0)))</f>
        <v/>
      </c>
    </row>
    <row r="9992" spans="2:23" x14ac:dyDescent="0.35">
      <c r="B9992" s="146"/>
      <c r="C9992" s="31"/>
      <c r="D9992" s="31"/>
      <c r="E9992" s="44"/>
      <c r="F9992" s="43"/>
      <c r="G9992" s="84"/>
      <c r="H9992" s="31"/>
      <c r="I9992" s="31"/>
      <c r="J9992" s="84"/>
      <c r="K9992" s="31"/>
      <c r="L9992" s="31"/>
      <c r="M9992" s="169"/>
      <c r="N9992" s="148"/>
      <c r="O9992" s="106"/>
      <c r="P9992" s="43"/>
      <c r="Q9992" s="31"/>
      <c r="R9992" s="84"/>
      <c r="S9992" s="31"/>
      <c r="T9992" s="31"/>
      <c r="U9992" s="169"/>
      <c r="V9992" s="150"/>
      <c r="W9992" s="342" t="str" cm="1">
        <f t="array" ref="W9992">IF(SUM(LEN(B9992:V9992))=0,"",IF(OR(OR(ISBLANK(F9992),SUM(LEN(C9992),LEN(D9992))=0),AND(NOT(E9992="Unknown"),ISBLANK(J9992)),AND(NOT(O9992="Unknown"),ISBLANK(R9992))),"Missing Information", INDEX(Table15[Entire Service Line Classification], MATCH(SUMIFS(Table15[Unique ID],Table15[System-Owned Portion],E9992,Table15[If Material Anything Other than "Lead" in Column E,Was Material Ever Previously Lead?],G9992,Table15[Customer-Owned Portion],O9992),Table15[Unique ID],0),0)))</f>
        <v/>
      </c>
    </row>
    <row r="9993" spans="2:23" x14ac:dyDescent="0.35">
      <c r="B9993" s="146"/>
      <c r="C9993" s="31"/>
      <c r="D9993" s="31"/>
      <c r="E9993" s="44"/>
      <c r="F9993" s="43"/>
      <c r="G9993" s="84"/>
      <c r="H9993" s="31"/>
      <c r="I9993" s="31"/>
      <c r="J9993" s="84"/>
      <c r="K9993" s="31"/>
      <c r="L9993" s="31"/>
      <c r="M9993" s="169"/>
      <c r="N9993" s="148"/>
      <c r="O9993" s="106"/>
      <c r="P9993" s="43"/>
      <c r="Q9993" s="31"/>
      <c r="R9993" s="84"/>
      <c r="S9993" s="31"/>
      <c r="T9993" s="31"/>
      <c r="U9993" s="169"/>
      <c r="V9993" s="150"/>
      <c r="W9993" s="342" t="str" cm="1">
        <f t="array" ref="W9993">IF(SUM(LEN(B9993:V9993))=0,"",IF(OR(OR(ISBLANK(F9993),SUM(LEN(C9993),LEN(D9993))=0),AND(NOT(E9993="Unknown"),ISBLANK(J9993)),AND(NOT(O9993="Unknown"),ISBLANK(R9993))),"Missing Information", INDEX(Table15[Entire Service Line Classification], MATCH(SUMIFS(Table15[Unique ID],Table15[System-Owned Portion],E9993,Table15[If Material Anything Other than "Lead" in Column E,Was Material Ever Previously Lead?],G9993,Table15[Customer-Owned Portion],O9993),Table15[Unique ID],0),0)))</f>
        <v/>
      </c>
    </row>
    <row r="9994" spans="2:23" x14ac:dyDescent="0.35">
      <c r="B9994" s="146"/>
      <c r="C9994" s="31"/>
      <c r="D9994" s="31"/>
      <c r="E9994" s="44"/>
      <c r="F9994" s="43"/>
      <c r="G9994" s="84"/>
      <c r="H9994" s="31"/>
      <c r="I9994" s="31"/>
      <c r="J9994" s="84"/>
      <c r="K9994" s="31"/>
      <c r="L9994" s="31"/>
      <c r="M9994" s="169"/>
      <c r="N9994" s="148"/>
      <c r="O9994" s="106"/>
      <c r="P9994" s="43"/>
      <c r="Q9994" s="31"/>
      <c r="R9994" s="84"/>
      <c r="S9994" s="31"/>
      <c r="T9994" s="31"/>
      <c r="U9994" s="169"/>
      <c r="V9994" s="150"/>
      <c r="W9994" s="342" t="str" cm="1">
        <f t="array" ref="W9994">IF(SUM(LEN(B9994:V9994))=0,"",IF(OR(OR(ISBLANK(F9994),SUM(LEN(C9994),LEN(D9994))=0),AND(NOT(E9994="Unknown"),ISBLANK(J9994)),AND(NOT(O9994="Unknown"),ISBLANK(R9994))),"Missing Information", INDEX(Table15[Entire Service Line Classification], MATCH(SUMIFS(Table15[Unique ID],Table15[System-Owned Portion],E9994,Table15[If Material Anything Other than "Lead" in Column E,Was Material Ever Previously Lead?],G9994,Table15[Customer-Owned Portion],O9994),Table15[Unique ID],0),0)))</f>
        <v/>
      </c>
    </row>
    <row r="9995" spans="2:23" x14ac:dyDescent="0.35">
      <c r="B9995" s="146"/>
      <c r="C9995" s="31"/>
      <c r="D9995" s="31"/>
      <c r="E9995" s="44"/>
      <c r="F9995" s="43"/>
      <c r="G9995" s="84"/>
      <c r="H9995" s="31"/>
      <c r="I9995" s="31"/>
      <c r="J9995" s="84"/>
      <c r="K9995" s="31"/>
      <c r="L9995" s="31"/>
      <c r="M9995" s="169"/>
      <c r="N9995" s="148"/>
      <c r="O9995" s="106"/>
      <c r="P9995" s="43"/>
      <c r="Q9995" s="31"/>
      <c r="R9995" s="84"/>
      <c r="S9995" s="31"/>
      <c r="T9995" s="31"/>
      <c r="U9995" s="169"/>
      <c r="V9995" s="150"/>
      <c r="W9995" s="342" t="str" cm="1">
        <f t="array" ref="W9995">IF(SUM(LEN(B9995:V9995))=0,"",IF(OR(OR(ISBLANK(F9995),SUM(LEN(C9995),LEN(D9995))=0),AND(NOT(E9995="Unknown"),ISBLANK(J9995)),AND(NOT(O9995="Unknown"),ISBLANK(R9995))),"Missing Information", INDEX(Table15[Entire Service Line Classification], MATCH(SUMIFS(Table15[Unique ID],Table15[System-Owned Portion],E9995,Table15[If Material Anything Other than "Lead" in Column E,Was Material Ever Previously Lead?],G9995,Table15[Customer-Owned Portion],O9995),Table15[Unique ID],0),0)))</f>
        <v/>
      </c>
    </row>
    <row r="9996" spans="2:23" x14ac:dyDescent="0.35">
      <c r="B9996" s="146"/>
      <c r="C9996" s="31"/>
      <c r="D9996" s="31"/>
      <c r="E9996" s="44"/>
      <c r="F9996" s="43"/>
      <c r="G9996" s="84"/>
      <c r="H9996" s="31"/>
      <c r="I9996" s="31"/>
      <c r="J9996" s="84"/>
      <c r="K9996" s="31"/>
      <c r="L9996" s="31"/>
      <c r="M9996" s="169"/>
      <c r="N9996" s="148"/>
      <c r="O9996" s="106"/>
      <c r="P9996" s="43"/>
      <c r="Q9996" s="31"/>
      <c r="R9996" s="84"/>
      <c r="S9996" s="31"/>
      <c r="T9996" s="31"/>
      <c r="U9996" s="169"/>
      <c r="V9996" s="150"/>
      <c r="W9996" s="342" t="str" cm="1">
        <f t="array" ref="W9996">IF(SUM(LEN(B9996:V9996))=0,"",IF(OR(OR(ISBLANK(F9996),SUM(LEN(C9996),LEN(D9996))=0),AND(NOT(E9996="Unknown"),ISBLANK(J9996)),AND(NOT(O9996="Unknown"),ISBLANK(R9996))),"Missing Information", INDEX(Table15[Entire Service Line Classification], MATCH(SUMIFS(Table15[Unique ID],Table15[System-Owned Portion],E9996,Table15[If Material Anything Other than "Lead" in Column E,Was Material Ever Previously Lead?],G9996,Table15[Customer-Owned Portion],O9996),Table15[Unique ID],0),0)))</f>
        <v/>
      </c>
    </row>
    <row r="9997" spans="2:23" x14ac:dyDescent="0.35">
      <c r="B9997" s="146"/>
      <c r="C9997" s="31"/>
      <c r="D9997" s="31"/>
      <c r="E9997" s="44"/>
      <c r="F9997" s="43"/>
      <c r="G9997" s="84"/>
      <c r="H9997" s="31"/>
      <c r="I9997" s="31"/>
      <c r="J9997" s="84"/>
      <c r="K9997" s="31"/>
      <c r="L9997" s="31"/>
      <c r="M9997" s="169"/>
      <c r="N9997" s="148"/>
      <c r="O9997" s="106"/>
      <c r="P9997" s="43"/>
      <c r="Q9997" s="31"/>
      <c r="R9997" s="84"/>
      <c r="S9997" s="31"/>
      <c r="T9997" s="31"/>
      <c r="U9997" s="169"/>
      <c r="V9997" s="150"/>
      <c r="W9997" s="342" t="str" cm="1">
        <f t="array" ref="W9997">IF(SUM(LEN(B9997:V9997))=0,"",IF(OR(OR(ISBLANK(F9997),SUM(LEN(C9997),LEN(D9997))=0),AND(NOT(E9997="Unknown"),ISBLANK(J9997)),AND(NOT(O9997="Unknown"),ISBLANK(R9997))),"Missing Information", INDEX(Table15[Entire Service Line Classification], MATCH(SUMIFS(Table15[Unique ID],Table15[System-Owned Portion],E9997,Table15[If Material Anything Other than "Lead" in Column E,Was Material Ever Previously Lead?],G9997,Table15[Customer-Owned Portion],O9997),Table15[Unique ID],0),0)))</f>
        <v/>
      </c>
    </row>
    <row r="9998" spans="2:23" x14ac:dyDescent="0.35">
      <c r="B9998" s="146"/>
      <c r="C9998" s="31"/>
      <c r="D9998" s="31"/>
      <c r="E9998" s="44"/>
      <c r="F9998" s="43"/>
      <c r="G9998" s="84"/>
      <c r="H9998" s="31"/>
      <c r="I9998" s="31"/>
      <c r="J9998" s="84"/>
      <c r="K9998" s="31"/>
      <c r="L9998" s="31"/>
      <c r="M9998" s="169"/>
      <c r="N9998" s="148"/>
      <c r="O9998" s="106"/>
      <c r="P9998" s="43"/>
      <c r="Q9998" s="31"/>
      <c r="R9998" s="84"/>
      <c r="S9998" s="31"/>
      <c r="T9998" s="31"/>
      <c r="U9998" s="169"/>
      <c r="V9998" s="150"/>
      <c r="W9998" s="342" t="str" cm="1">
        <f t="array" ref="W9998">IF(SUM(LEN(B9998:V9998))=0,"",IF(OR(OR(ISBLANK(F9998),SUM(LEN(C9998),LEN(D9998))=0),AND(NOT(E9998="Unknown"),ISBLANK(J9998)),AND(NOT(O9998="Unknown"),ISBLANK(R9998))),"Missing Information", INDEX(Table15[Entire Service Line Classification], MATCH(SUMIFS(Table15[Unique ID],Table15[System-Owned Portion],E9998,Table15[If Material Anything Other than "Lead" in Column E,Was Material Ever Previously Lead?],G9998,Table15[Customer-Owned Portion],O9998),Table15[Unique ID],0),0)))</f>
        <v/>
      </c>
    </row>
    <row r="9999" spans="2:23" x14ac:dyDescent="0.35">
      <c r="B9999" s="146"/>
      <c r="C9999" s="31"/>
      <c r="D9999" s="31"/>
      <c r="E9999" s="44"/>
      <c r="F9999" s="43"/>
      <c r="G9999" s="84"/>
      <c r="H9999" s="31"/>
      <c r="I9999" s="31"/>
      <c r="J9999" s="84"/>
      <c r="K9999" s="31"/>
      <c r="L9999" s="31"/>
      <c r="M9999" s="169"/>
      <c r="N9999" s="148"/>
      <c r="O9999" s="106"/>
      <c r="P9999" s="43"/>
      <c r="Q9999" s="31"/>
      <c r="R9999" s="84"/>
      <c r="S9999" s="31"/>
      <c r="T9999" s="31"/>
      <c r="U9999" s="169"/>
      <c r="V9999" s="150"/>
      <c r="W9999" s="342" t="str" cm="1">
        <f t="array" ref="W9999">IF(SUM(LEN(B9999:V9999))=0,"",IF(OR(OR(ISBLANK(F9999),SUM(LEN(C9999),LEN(D9999))=0),AND(NOT(E9999="Unknown"),ISBLANK(J9999)),AND(NOT(O9999="Unknown"),ISBLANK(R9999))),"Missing Information", INDEX(Table15[Entire Service Line Classification], MATCH(SUMIFS(Table15[Unique ID],Table15[System-Owned Portion],E9999,Table15[If Material Anything Other than "Lead" in Column E,Was Material Ever Previously Lead?],G9999,Table15[Customer-Owned Portion],O9999),Table15[Unique ID],0),0)))</f>
        <v/>
      </c>
    </row>
    <row r="10000" spans="2:23" x14ac:dyDescent="0.35">
      <c r="B10000" s="146"/>
      <c r="C10000" s="31"/>
      <c r="D10000" s="31"/>
      <c r="E10000" s="44"/>
      <c r="F10000" s="43"/>
      <c r="G10000" s="84"/>
      <c r="H10000" s="31"/>
      <c r="I10000" s="31"/>
      <c r="J10000" s="84"/>
      <c r="K10000" s="31"/>
      <c r="L10000" s="31"/>
      <c r="M10000" s="169"/>
      <c r="N10000" s="148"/>
      <c r="O10000" s="106"/>
      <c r="P10000" s="43"/>
      <c r="Q10000" s="31"/>
      <c r="R10000" s="84"/>
      <c r="S10000" s="31"/>
      <c r="T10000" s="31"/>
      <c r="U10000" s="169"/>
      <c r="V10000" s="150"/>
      <c r="W10000" s="342" t="str" cm="1">
        <f t="array" ref="W10000">IF(SUM(LEN(B10000:V10000))=0,"",IF(OR(OR(ISBLANK(F10000),SUM(LEN(C10000),LEN(D10000))=0),AND(NOT(E10000="Unknown"),ISBLANK(J10000)),AND(NOT(O10000="Unknown"),ISBLANK(R10000))),"Missing Information", INDEX(Table15[Entire Service Line Classification], MATCH(SUMIFS(Table15[Unique ID],Table15[System-Owned Portion],E10000,Table15[If Material Anything Other than "Lead" in Column E,Was Material Ever Previously Lead?],G10000,Table15[Customer-Owned Portion],O10000),Table15[Unique ID],0),0)))</f>
        <v/>
      </c>
    </row>
    <row r="10001" spans="2:23" x14ac:dyDescent="0.35">
      <c r="B10001" s="146"/>
      <c r="C10001" s="31"/>
      <c r="D10001" s="31"/>
      <c r="E10001" s="44"/>
      <c r="F10001" s="43"/>
      <c r="G10001" s="84"/>
      <c r="H10001" s="31"/>
      <c r="I10001" s="31"/>
      <c r="J10001" s="84"/>
      <c r="K10001" s="31"/>
      <c r="L10001" s="31"/>
      <c r="M10001" s="169"/>
      <c r="N10001" s="148"/>
      <c r="O10001" s="106"/>
      <c r="P10001" s="43"/>
      <c r="Q10001" s="31"/>
      <c r="R10001" s="84"/>
      <c r="S10001" s="31"/>
      <c r="T10001" s="31"/>
      <c r="U10001" s="169"/>
      <c r="V10001" s="150"/>
      <c r="W10001" s="342" t="str" cm="1">
        <f t="array" ref="W10001">IF(SUM(LEN(B10001:V10001))=0,"",IF(OR(OR(ISBLANK(F10001),SUM(LEN(C10001),LEN(D10001))=0),AND(NOT(E10001="Unknown"),ISBLANK(J10001)),AND(NOT(O10001="Unknown"),ISBLANK(R10001))),"Missing Information", INDEX(Table15[Entire Service Line Classification], MATCH(SUMIFS(Table15[Unique ID],Table15[System-Owned Portion],E10001,Table15[If Material Anything Other than "Lead" in Column E,Was Material Ever Previously Lead?],G10001,Table15[Customer-Owned Portion],O10001),Table15[Unique ID],0),0)))</f>
        <v/>
      </c>
    </row>
    <row r="10002" spans="2:23" x14ac:dyDescent="0.35">
      <c r="B10002" s="146"/>
      <c r="C10002" s="31"/>
      <c r="D10002" s="31"/>
      <c r="E10002" s="44"/>
      <c r="F10002" s="43"/>
      <c r="G10002" s="84"/>
      <c r="H10002" s="31"/>
      <c r="I10002" s="31"/>
      <c r="J10002" s="84"/>
      <c r="K10002" s="31"/>
      <c r="L10002" s="31"/>
      <c r="M10002" s="169"/>
      <c r="N10002" s="148"/>
      <c r="O10002" s="106"/>
      <c r="P10002" s="43"/>
      <c r="Q10002" s="31"/>
      <c r="R10002" s="84"/>
      <c r="S10002" s="31"/>
      <c r="T10002" s="31"/>
      <c r="U10002" s="169"/>
      <c r="V10002" s="150"/>
      <c r="W10002" s="342" t="str" cm="1">
        <f t="array" ref="W10002">IF(SUM(LEN(B10002:V10002))=0,"",IF(OR(OR(ISBLANK(F10002),SUM(LEN(C10002),LEN(D10002))=0),AND(NOT(E10002="Unknown"),ISBLANK(J10002)),AND(NOT(O10002="Unknown"),ISBLANK(R10002))),"Missing Information", INDEX(Table15[Entire Service Line Classification], MATCH(SUMIFS(Table15[Unique ID],Table15[System-Owned Portion],E10002,Table15[If Material Anything Other than "Lead" in Column E,Was Material Ever Previously Lead?],G10002,Table15[Customer-Owned Portion],O10002),Table15[Unique ID],0),0)))</f>
        <v/>
      </c>
    </row>
    <row r="10003" spans="2:23" x14ac:dyDescent="0.35">
      <c r="B10003" s="146"/>
      <c r="C10003" s="31"/>
      <c r="D10003" s="31"/>
      <c r="E10003" s="44"/>
      <c r="F10003" s="43"/>
      <c r="G10003" s="84"/>
      <c r="H10003" s="31"/>
      <c r="I10003" s="31"/>
      <c r="J10003" s="84"/>
      <c r="K10003" s="31"/>
      <c r="L10003" s="31"/>
      <c r="M10003" s="169"/>
      <c r="N10003" s="148"/>
      <c r="O10003" s="106"/>
      <c r="P10003" s="43"/>
      <c r="Q10003" s="31"/>
      <c r="R10003" s="84"/>
      <c r="S10003" s="31"/>
      <c r="T10003" s="31"/>
      <c r="U10003" s="169"/>
      <c r="V10003" s="150"/>
      <c r="W10003" s="342" t="str" cm="1">
        <f t="array" ref="W10003">IF(SUM(LEN(B10003:V10003))=0,"",IF(OR(OR(ISBLANK(F10003),SUM(LEN(C10003),LEN(D10003))=0),AND(NOT(E10003="Unknown"),ISBLANK(J10003)),AND(NOT(O10003="Unknown"),ISBLANK(R10003))),"Missing Information", INDEX(Table15[Entire Service Line Classification], MATCH(SUMIFS(Table15[Unique ID],Table15[System-Owned Portion],E10003,Table15[If Material Anything Other than "Lead" in Column E,Was Material Ever Previously Lead?],G10003,Table15[Customer-Owned Portion],O10003),Table15[Unique ID],0),0)))</f>
        <v/>
      </c>
    </row>
    <row r="10004" spans="2:23" x14ac:dyDescent="0.35">
      <c r="B10004" s="146"/>
      <c r="C10004" s="31"/>
      <c r="D10004" s="31"/>
      <c r="E10004" s="44"/>
      <c r="F10004" s="43"/>
      <c r="G10004" s="84"/>
      <c r="H10004" s="31"/>
      <c r="I10004" s="31"/>
      <c r="J10004" s="84"/>
      <c r="K10004" s="31"/>
      <c r="L10004" s="31"/>
      <c r="M10004" s="169"/>
      <c r="N10004" s="148"/>
      <c r="O10004" s="106"/>
      <c r="P10004" s="43"/>
      <c r="Q10004" s="31"/>
      <c r="R10004" s="84"/>
      <c r="S10004" s="31"/>
      <c r="T10004" s="31"/>
      <c r="U10004" s="169"/>
      <c r="V10004" s="150"/>
      <c r="W10004" s="342" t="str" cm="1">
        <f t="array" ref="W10004">IF(SUM(LEN(B10004:V10004))=0,"",IF(OR(OR(ISBLANK(F10004),SUM(LEN(C10004),LEN(D10004))=0),AND(NOT(E10004="Unknown"),ISBLANK(J10004)),AND(NOT(O10004="Unknown"),ISBLANK(R10004))),"Missing Information", INDEX(Table15[Entire Service Line Classification], MATCH(SUMIFS(Table15[Unique ID],Table15[System-Owned Portion],E10004,Table15[If Material Anything Other than "Lead" in Column E,Was Material Ever Previously Lead?],G10004,Table15[Customer-Owned Portion],O10004),Table15[Unique ID],0),0)))</f>
        <v/>
      </c>
    </row>
    <row r="10005" spans="2:23" x14ac:dyDescent="0.35">
      <c r="B10005" s="146"/>
      <c r="C10005" s="31"/>
      <c r="D10005" s="31"/>
      <c r="E10005" s="44"/>
      <c r="F10005" s="43"/>
      <c r="G10005" s="84"/>
      <c r="H10005" s="31"/>
      <c r="I10005" s="31"/>
      <c r="J10005" s="84"/>
      <c r="K10005" s="31"/>
      <c r="L10005" s="31"/>
      <c r="M10005" s="169"/>
      <c r="N10005" s="148"/>
      <c r="O10005" s="106"/>
      <c r="P10005" s="43"/>
      <c r="Q10005" s="31"/>
      <c r="R10005" s="84"/>
      <c r="S10005" s="31"/>
      <c r="T10005" s="31"/>
      <c r="U10005" s="169"/>
      <c r="V10005" s="150"/>
      <c r="W10005" s="342" t="str" cm="1">
        <f t="array" ref="W10005">IF(SUM(LEN(B10005:V10005))=0,"",IF(OR(OR(ISBLANK(F10005),SUM(LEN(C10005),LEN(D10005))=0),AND(NOT(E10005="Unknown"),ISBLANK(J10005)),AND(NOT(O10005="Unknown"),ISBLANK(R10005))),"Missing Information", INDEX(Table15[Entire Service Line Classification], MATCH(SUMIFS(Table15[Unique ID],Table15[System-Owned Portion],E10005,Table15[If Material Anything Other than "Lead" in Column E,Was Material Ever Previously Lead?],G10005,Table15[Customer-Owned Portion],O10005),Table15[Unique ID],0),0)))</f>
        <v/>
      </c>
    </row>
    <row r="10006" spans="2:23" x14ac:dyDescent="0.35">
      <c r="B10006" s="146"/>
      <c r="C10006" s="31"/>
      <c r="D10006" s="31"/>
      <c r="E10006" s="44"/>
      <c r="F10006" s="43"/>
      <c r="G10006" s="84"/>
      <c r="H10006" s="31"/>
      <c r="I10006" s="31"/>
      <c r="J10006" s="84"/>
      <c r="K10006" s="31"/>
      <c r="L10006" s="31"/>
      <c r="M10006" s="169"/>
      <c r="N10006" s="148"/>
      <c r="O10006" s="106"/>
      <c r="P10006" s="43"/>
      <c r="Q10006" s="31"/>
      <c r="R10006" s="84"/>
      <c r="S10006" s="31"/>
      <c r="T10006" s="31"/>
      <c r="U10006" s="169"/>
      <c r="V10006" s="150"/>
      <c r="W10006" s="342" t="str" cm="1">
        <f t="array" ref="W10006">IF(SUM(LEN(B10006:V10006))=0,"",IF(OR(OR(ISBLANK(F10006),SUM(LEN(C10006),LEN(D10006))=0),AND(NOT(E10006="Unknown"),ISBLANK(J10006)),AND(NOT(O10006="Unknown"),ISBLANK(R10006))),"Missing Information", INDEX(Table15[Entire Service Line Classification], MATCH(SUMIFS(Table15[Unique ID],Table15[System-Owned Portion],E10006,Table15[If Material Anything Other than "Lead" in Column E,Was Material Ever Previously Lead?],G10006,Table15[Customer-Owned Portion],O10006),Table15[Unique ID],0),0)))</f>
        <v/>
      </c>
    </row>
    <row r="10007" spans="2:23" x14ac:dyDescent="0.35">
      <c r="B10007" s="146"/>
      <c r="C10007" s="31"/>
      <c r="D10007" s="31"/>
      <c r="E10007" s="44"/>
      <c r="F10007" s="43"/>
      <c r="G10007" s="84"/>
      <c r="H10007" s="31"/>
      <c r="I10007" s="31"/>
      <c r="J10007" s="84"/>
      <c r="K10007" s="31"/>
      <c r="L10007" s="31"/>
      <c r="M10007" s="169"/>
      <c r="N10007" s="148"/>
      <c r="O10007" s="106"/>
      <c r="P10007" s="43"/>
      <c r="Q10007" s="31"/>
      <c r="R10007" s="84"/>
      <c r="S10007" s="31"/>
      <c r="T10007" s="31"/>
      <c r="U10007" s="169"/>
      <c r="V10007" s="150"/>
      <c r="W10007" s="342" t="str" cm="1">
        <f t="array" ref="W10007">IF(SUM(LEN(B10007:V10007))=0,"",IF(OR(OR(ISBLANK(F10007),SUM(LEN(C10007),LEN(D10007))=0),AND(NOT(E10007="Unknown"),ISBLANK(J10007)),AND(NOT(O10007="Unknown"),ISBLANK(R10007))),"Missing Information", INDEX(Table15[Entire Service Line Classification], MATCH(SUMIFS(Table15[Unique ID],Table15[System-Owned Portion],E10007,Table15[If Material Anything Other than "Lead" in Column E,Was Material Ever Previously Lead?],G10007,Table15[Customer-Owned Portion],O10007),Table15[Unique ID],0),0)))</f>
        <v/>
      </c>
    </row>
    <row r="10008" spans="2:23" x14ac:dyDescent="0.35">
      <c r="B10008" s="146"/>
      <c r="C10008" s="31"/>
      <c r="D10008" s="31"/>
      <c r="E10008" s="44"/>
      <c r="F10008" s="43"/>
      <c r="G10008" s="84"/>
      <c r="H10008" s="31"/>
      <c r="I10008" s="31"/>
      <c r="J10008" s="84"/>
      <c r="K10008" s="31"/>
      <c r="L10008" s="31"/>
      <c r="M10008" s="169"/>
      <c r="N10008" s="148"/>
      <c r="O10008" s="106"/>
      <c r="P10008" s="43"/>
      <c r="Q10008" s="31"/>
      <c r="R10008" s="84"/>
      <c r="S10008" s="31"/>
      <c r="T10008" s="31"/>
      <c r="U10008" s="169"/>
      <c r="V10008" s="150"/>
      <c r="W10008" s="342" t="str" cm="1">
        <f t="array" ref="W10008">IF(SUM(LEN(B10008:V10008))=0,"",IF(OR(OR(ISBLANK(F10008),SUM(LEN(C10008),LEN(D10008))=0),AND(NOT(E10008="Unknown"),ISBLANK(J10008)),AND(NOT(O10008="Unknown"),ISBLANK(R10008))),"Missing Information", INDEX(Table15[Entire Service Line Classification], MATCH(SUMIFS(Table15[Unique ID],Table15[System-Owned Portion],E10008,Table15[If Material Anything Other than "Lead" in Column E,Was Material Ever Previously Lead?],G10008,Table15[Customer-Owned Portion],O10008),Table15[Unique ID],0),0)))</f>
        <v/>
      </c>
    </row>
    <row r="10009" spans="2:23" x14ac:dyDescent="0.35">
      <c r="B10009" s="146"/>
      <c r="C10009" s="31"/>
      <c r="D10009" s="31"/>
      <c r="E10009" s="44"/>
      <c r="F10009" s="43"/>
      <c r="G10009" s="84"/>
      <c r="H10009" s="31"/>
      <c r="I10009" s="31"/>
      <c r="J10009" s="84"/>
      <c r="K10009" s="31"/>
      <c r="L10009" s="31"/>
      <c r="M10009" s="169"/>
      <c r="N10009" s="148"/>
      <c r="O10009" s="106"/>
      <c r="P10009" s="43"/>
      <c r="Q10009" s="31"/>
      <c r="R10009" s="84"/>
      <c r="S10009" s="31"/>
      <c r="T10009" s="31"/>
      <c r="U10009" s="169"/>
      <c r="V10009" s="150"/>
      <c r="W10009" s="342" t="str" cm="1">
        <f t="array" ref="W10009">IF(SUM(LEN(B10009:V10009))=0,"",IF(OR(OR(ISBLANK(F10009),SUM(LEN(C10009),LEN(D10009))=0),AND(NOT(E10009="Unknown"),ISBLANK(J10009)),AND(NOT(O10009="Unknown"),ISBLANK(R10009))),"Missing Information", INDEX(Table15[Entire Service Line Classification], MATCH(SUMIFS(Table15[Unique ID],Table15[System-Owned Portion],E10009,Table15[If Material Anything Other than "Lead" in Column E,Was Material Ever Previously Lead?],G10009,Table15[Customer-Owned Portion],O10009),Table15[Unique ID],0),0)))</f>
        <v/>
      </c>
    </row>
    <row r="10010" spans="2:23" x14ac:dyDescent="0.35">
      <c r="B10010" s="146"/>
      <c r="C10010" s="31"/>
      <c r="D10010" s="31"/>
      <c r="E10010" s="44"/>
      <c r="F10010" s="43"/>
      <c r="G10010" s="84"/>
      <c r="H10010" s="31"/>
      <c r="I10010" s="31"/>
      <c r="J10010" s="84"/>
      <c r="K10010" s="31"/>
      <c r="L10010" s="31"/>
      <c r="M10010" s="169"/>
      <c r="N10010" s="148"/>
      <c r="O10010" s="106"/>
      <c r="P10010" s="43"/>
      <c r="Q10010" s="31"/>
      <c r="R10010" s="84"/>
      <c r="S10010" s="31"/>
      <c r="T10010" s="31"/>
      <c r="U10010" s="169"/>
      <c r="V10010" s="150"/>
      <c r="W10010" s="342" t="str" cm="1">
        <f t="array" ref="W10010">IF(SUM(LEN(B10010:V10010))=0,"",IF(OR(OR(ISBLANK(F10010),SUM(LEN(C10010),LEN(D10010))=0),AND(NOT(E10010="Unknown"),ISBLANK(J10010)),AND(NOT(O10010="Unknown"),ISBLANK(R10010))),"Missing Information", INDEX(Table15[Entire Service Line Classification], MATCH(SUMIFS(Table15[Unique ID],Table15[System-Owned Portion],E10010,Table15[If Material Anything Other than "Lead" in Column E,Was Material Ever Previously Lead?],G10010,Table15[Customer-Owned Portion],O10010),Table15[Unique ID],0),0)))</f>
        <v/>
      </c>
    </row>
    <row r="10011" spans="2:23" x14ac:dyDescent="0.35">
      <c r="B10011" s="146"/>
      <c r="C10011" s="31"/>
      <c r="D10011" s="31"/>
      <c r="E10011" s="44"/>
      <c r="F10011" s="43"/>
      <c r="G10011" s="84"/>
      <c r="H10011" s="31"/>
      <c r="I10011" s="31"/>
      <c r="J10011" s="84"/>
      <c r="K10011" s="31"/>
      <c r="L10011" s="31"/>
      <c r="M10011" s="169"/>
      <c r="N10011" s="148"/>
      <c r="O10011" s="106"/>
      <c r="P10011" s="43"/>
      <c r="Q10011" s="31"/>
      <c r="R10011" s="84"/>
      <c r="S10011" s="31"/>
      <c r="T10011" s="31"/>
      <c r="U10011" s="169"/>
      <c r="V10011" s="150"/>
      <c r="W10011" s="342" t="str" cm="1">
        <f t="array" ref="W10011">IF(SUM(LEN(B10011:V10011))=0,"",IF(OR(OR(ISBLANK(F10011),SUM(LEN(C10011),LEN(D10011))=0),AND(NOT(E10011="Unknown"),ISBLANK(J10011)),AND(NOT(O10011="Unknown"),ISBLANK(R10011))),"Missing Information", INDEX(Table15[Entire Service Line Classification], MATCH(SUMIFS(Table15[Unique ID],Table15[System-Owned Portion],E10011,Table15[If Material Anything Other than "Lead" in Column E,Was Material Ever Previously Lead?],G10011,Table15[Customer-Owned Portion],O10011),Table15[Unique ID],0),0)))</f>
        <v/>
      </c>
    </row>
    <row r="10012" spans="2:23" x14ac:dyDescent="0.35">
      <c r="B10012" s="146"/>
      <c r="C10012" s="31"/>
      <c r="D10012" s="31"/>
      <c r="E10012" s="44"/>
      <c r="F10012" s="43"/>
      <c r="G10012" s="84"/>
      <c r="H10012" s="31"/>
      <c r="I10012" s="31"/>
      <c r="J10012" s="84"/>
      <c r="K10012" s="31"/>
      <c r="L10012" s="31"/>
      <c r="M10012" s="169"/>
      <c r="N10012" s="148"/>
      <c r="O10012" s="106"/>
      <c r="P10012" s="43"/>
      <c r="Q10012" s="31"/>
      <c r="R10012" s="84"/>
      <c r="S10012" s="31"/>
      <c r="T10012" s="31"/>
      <c r="U10012" s="169"/>
      <c r="V10012" s="150"/>
      <c r="W10012" s="342" t="str" cm="1">
        <f t="array" ref="W10012">IF(SUM(LEN(B10012:V10012))=0,"",IF(OR(OR(ISBLANK(F10012),SUM(LEN(C10012),LEN(D10012))=0),AND(NOT(E10012="Unknown"),ISBLANK(J10012)),AND(NOT(O10012="Unknown"),ISBLANK(R10012))),"Missing Information", INDEX(Table15[Entire Service Line Classification], MATCH(SUMIFS(Table15[Unique ID],Table15[System-Owned Portion],E10012,Table15[If Material Anything Other than "Lead" in Column E,Was Material Ever Previously Lead?],G10012,Table15[Customer-Owned Portion],O10012),Table15[Unique ID],0),0)))</f>
        <v/>
      </c>
    </row>
    <row r="10013" spans="2:23" x14ac:dyDescent="0.35">
      <c r="B10013" s="146"/>
      <c r="C10013" s="31"/>
      <c r="D10013" s="31"/>
      <c r="E10013" s="44"/>
      <c r="F10013" s="43"/>
      <c r="G10013" s="84"/>
      <c r="H10013" s="31"/>
      <c r="I10013" s="31"/>
      <c r="J10013" s="84"/>
      <c r="K10013" s="31"/>
      <c r="L10013" s="31"/>
      <c r="M10013" s="169"/>
      <c r="N10013" s="148"/>
      <c r="O10013" s="106"/>
      <c r="P10013" s="43"/>
      <c r="Q10013" s="31"/>
      <c r="R10013" s="84"/>
      <c r="S10013" s="31"/>
      <c r="T10013" s="31"/>
      <c r="U10013" s="169"/>
      <c r="V10013" s="150"/>
      <c r="W10013" s="342" t="str" cm="1">
        <f t="array" ref="W10013">IF(SUM(LEN(B10013:V10013))=0,"",IF(OR(OR(ISBLANK(F10013),SUM(LEN(C10013),LEN(D10013))=0),AND(NOT(E10013="Unknown"),ISBLANK(J10013)),AND(NOT(O10013="Unknown"),ISBLANK(R10013))),"Missing Information", INDEX(Table15[Entire Service Line Classification], MATCH(SUMIFS(Table15[Unique ID],Table15[System-Owned Portion],E10013,Table15[If Material Anything Other than "Lead" in Column E,Was Material Ever Previously Lead?],G10013,Table15[Customer-Owned Portion],O10013),Table15[Unique ID],0),0)))</f>
        <v/>
      </c>
    </row>
    <row r="10014" spans="2:23" x14ac:dyDescent="0.35">
      <c r="B10014" s="146"/>
      <c r="C10014" s="31"/>
      <c r="D10014" s="31"/>
      <c r="E10014" s="44"/>
      <c r="F10014" s="43"/>
      <c r="G10014" s="84"/>
      <c r="H10014" s="31"/>
      <c r="I10014" s="31"/>
      <c r="J10014" s="84"/>
      <c r="K10014" s="31"/>
      <c r="L10014" s="31"/>
      <c r="M10014" s="169"/>
      <c r="N10014" s="148"/>
      <c r="O10014" s="106"/>
      <c r="P10014" s="43"/>
      <c r="Q10014" s="31"/>
      <c r="R10014" s="84"/>
      <c r="S10014" s="31"/>
      <c r="T10014" s="31"/>
      <c r="U10014" s="169"/>
      <c r="V10014" s="150"/>
      <c r="W10014" s="342" t="str" cm="1">
        <f t="array" ref="W10014">IF(SUM(LEN(B10014:V10014))=0,"",IF(OR(OR(ISBLANK(F10014),SUM(LEN(C10014),LEN(D10014))=0),AND(NOT(E10014="Unknown"),ISBLANK(J10014)),AND(NOT(O10014="Unknown"),ISBLANK(R10014))),"Missing Information", INDEX(Table15[Entire Service Line Classification], MATCH(SUMIFS(Table15[Unique ID],Table15[System-Owned Portion],E10014,Table15[If Material Anything Other than "Lead" in Column E,Was Material Ever Previously Lead?],G10014,Table15[Customer-Owned Portion],O10014),Table15[Unique ID],0),0)))</f>
        <v/>
      </c>
    </row>
    <row r="10015" spans="2:23" x14ac:dyDescent="0.35">
      <c r="B10015" s="146"/>
      <c r="C10015" s="31"/>
      <c r="D10015" s="31"/>
      <c r="E10015" s="44"/>
      <c r="F10015" s="43"/>
      <c r="G10015" s="84"/>
      <c r="H10015" s="31"/>
      <c r="I10015" s="31"/>
      <c r="J10015" s="84"/>
      <c r="K10015" s="31"/>
      <c r="L10015" s="31"/>
      <c r="M10015" s="169"/>
      <c r="N10015" s="148"/>
      <c r="O10015" s="106"/>
      <c r="P10015" s="43"/>
      <c r="Q10015" s="31"/>
      <c r="R10015" s="84"/>
      <c r="S10015" s="31"/>
      <c r="T10015" s="31"/>
      <c r="U10015" s="169"/>
      <c r="V10015" s="150"/>
      <c r="W10015" s="342" t="str" cm="1">
        <f t="array" ref="W10015">IF(SUM(LEN(B10015:V10015))=0,"",IF(OR(OR(ISBLANK(F10015),SUM(LEN(C10015),LEN(D10015))=0),AND(NOT(E10015="Unknown"),ISBLANK(J10015)),AND(NOT(O10015="Unknown"),ISBLANK(R10015))),"Missing Information", INDEX(Table15[Entire Service Line Classification], MATCH(SUMIFS(Table15[Unique ID],Table15[System-Owned Portion],E10015,Table15[If Material Anything Other than "Lead" in Column E,Was Material Ever Previously Lead?],G10015,Table15[Customer-Owned Portion],O10015),Table15[Unique ID],0),0)))</f>
        <v/>
      </c>
    </row>
    <row r="10016" spans="2:23" x14ac:dyDescent="0.35">
      <c r="B10016" s="146"/>
      <c r="C10016" s="31"/>
      <c r="D10016" s="31"/>
      <c r="E10016" s="44"/>
      <c r="F10016" s="43"/>
      <c r="G10016" s="84"/>
      <c r="H10016" s="31"/>
      <c r="I10016" s="31"/>
      <c r="J10016" s="84"/>
      <c r="K10016" s="31"/>
      <c r="L10016" s="31"/>
      <c r="M10016" s="169"/>
      <c r="N10016" s="148"/>
      <c r="O10016" s="106"/>
      <c r="P10016" s="43"/>
      <c r="Q10016" s="31"/>
      <c r="R10016" s="84"/>
      <c r="S10016" s="31"/>
      <c r="T10016" s="31"/>
      <c r="U10016" s="169"/>
      <c r="V10016" s="150"/>
      <c r="W10016" s="342" t="str" cm="1">
        <f t="array" ref="W10016">IF(SUM(LEN(B10016:V10016))=0,"",IF(OR(OR(ISBLANK(F10016),SUM(LEN(C10016),LEN(D10016))=0),AND(NOT(E10016="Unknown"),ISBLANK(J10016)),AND(NOT(O10016="Unknown"),ISBLANK(R10016))),"Missing Information", INDEX(Table15[Entire Service Line Classification], MATCH(SUMIFS(Table15[Unique ID],Table15[System-Owned Portion],E10016,Table15[If Material Anything Other than "Lead" in Column E,Was Material Ever Previously Lead?],G10016,Table15[Customer-Owned Portion],O10016),Table15[Unique ID],0),0)))</f>
        <v/>
      </c>
    </row>
    <row r="10017" spans="2:23" x14ac:dyDescent="0.35">
      <c r="B10017" s="146"/>
      <c r="C10017" s="31"/>
      <c r="D10017" s="31"/>
      <c r="E10017" s="44"/>
      <c r="F10017" s="43"/>
      <c r="G10017" s="84"/>
      <c r="H10017" s="31"/>
      <c r="I10017" s="31"/>
      <c r="J10017" s="84"/>
      <c r="K10017" s="31"/>
      <c r="L10017" s="31"/>
      <c r="M10017" s="169"/>
      <c r="N10017" s="148"/>
      <c r="O10017" s="106"/>
      <c r="P10017" s="43"/>
      <c r="Q10017" s="31"/>
      <c r="R10017" s="84"/>
      <c r="S10017" s="31"/>
      <c r="T10017" s="31"/>
      <c r="U10017" s="169"/>
      <c r="V10017" s="150"/>
      <c r="W10017" s="342" t="str" cm="1">
        <f t="array" ref="W10017">IF(SUM(LEN(B10017:V10017))=0,"",IF(OR(OR(ISBLANK(F10017),SUM(LEN(C10017),LEN(D10017))=0),AND(NOT(E10017="Unknown"),ISBLANK(J10017)),AND(NOT(O10017="Unknown"),ISBLANK(R10017))),"Missing Information", INDEX(Table15[Entire Service Line Classification], MATCH(SUMIFS(Table15[Unique ID],Table15[System-Owned Portion],E10017,Table15[If Material Anything Other than "Lead" in Column E,Was Material Ever Previously Lead?],G10017,Table15[Customer-Owned Portion],O10017),Table15[Unique ID],0),0)))</f>
        <v/>
      </c>
    </row>
    <row r="10018" spans="2:23" x14ac:dyDescent="0.35">
      <c r="B10018" s="146"/>
      <c r="C10018" s="31"/>
      <c r="D10018" s="31"/>
      <c r="E10018" s="44"/>
      <c r="F10018" s="43"/>
      <c r="G10018" s="84"/>
      <c r="H10018" s="31"/>
      <c r="I10018" s="31"/>
      <c r="J10018" s="84"/>
      <c r="K10018" s="31"/>
      <c r="L10018" s="31"/>
      <c r="M10018" s="169"/>
      <c r="N10018" s="148"/>
      <c r="O10018" s="106"/>
      <c r="P10018" s="43"/>
      <c r="Q10018" s="31"/>
      <c r="R10018" s="84"/>
      <c r="S10018" s="31"/>
      <c r="T10018" s="31"/>
      <c r="U10018" s="169"/>
      <c r="V10018" s="150"/>
      <c r="W10018" s="342" t="str" cm="1">
        <f t="array" ref="W10018">IF(SUM(LEN(B10018:V10018))=0,"",IF(OR(OR(ISBLANK(F10018),SUM(LEN(C10018),LEN(D10018))=0),AND(NOT(E10018="Unknown"),ISBLANK(J10018)),AND(NOT(O10018="Unknown"),ISBLANK(R10018))),"Missing Information", INDEX(Table15[Entire Service Line Classification], MATCH(SUMIFS(Table15[Unique ID],Table15[System-Owned Portion],E10018,Table15[If Material Anything Other than "Lead" in Column E,Was Material Ever Previously Lead?],G10018,Table15[Customer-Owned Portion],O10018),Table15[Unique ID],0),0)))</f>
        <v/>
      </c>
    </row>
    <row r="10019" spans="2:23" x14ac:dyDescent="0.35">
      <c r="B10019" s="146"/>
      <c r="C10019" s="31"/>
      <c r="D10019" s="31"/>
      <c r="E10019" s="44"/>
      <c r="F10019" s="43"/>
      <c r="G10019" s="84"/>
      <c r="H10019" s="31"/>
      <c r="I10019" s="31"/>
      <c r="J10019" s="84"/>
      <c r="K10019" s="31"/>
      <c r="L10019" s="31"/>
      <c r="M10019" s="169"/>
      <c r="N10019" s="148"/>
      <c r="O10019" s="106"/>
      <c r="P10019" s="43"/>
      <c r="Q10019" s="31"/>
      <c r="R10019" s="84"/>
      <c r="S10019" s="31"/>
      <c r="T10019" s="31"/>
      <c r="U10019" s="169"/>
      <c r="V10019" s="150"/>
      <c r="W10019" s="342" t="str" cm="1">
        <f t="array" ref="W10019">IF(SUM(LEN(B10019:V10019))=0,"",IF(OR(OR(ISBLANK(F10019),SUM(LEN(C10019),LEN(D10019))=0),AND(NOT(E10019="Unknown"),ISBLANK(J10019)),AND(NOT(O10019="Unknown"),ISBLANK(R10019))),"Missing Information", INDEX(Table15[Entire Service Line Classification], MATCH(SUMIFS(Table15[Unique ID],Table15[System-Owned Portion],E10019,Table15[If Material Anything Other than "Lead" in Column E,Was Material Ever Previously Lead?],G10019,Table15[Customer-Owned Portion],O10019),Table15[Unique ID],0),0)))</f>
        <v/>
      </c>
    </row>
    <row r="10020" spans="2:23" x14ac:dyDescent="0.35">
      <c r="B10020" s="146"/>
      <c r="C10020" s="31"/>
      <c r="D10020" s="31"/>
      <c r="E10020" s="44"/>
      <c r="F10020" s="43"/>
      <c r="G10020" s="84"/>
      <c r="H10020" s="31"/>
      <c r="I10020" s="31"/>
      <c r="J10020" s="84"/>
      <c r="K10020" s="31"/>
      <c r="L10020" s="31"/>
      <c r="M10020" s="169"/>
      <c r="N10020" s="148"/>
      <c r="O10020" s="106"/>
      <c r="P10020" s="43"/>
      <c r="Q10020" s="31"/>
      <c r="R10020" s="84"/>
      <c r="S10020" s="31"/>
      <c r="T10020" s="31"/>
      <c r="U10020" s="169"/>
      <c r="V10020" s="150"/>
      <c r="W10020" s="342" t="str" cm="1">
        <f t="array" ref="W10020">IF(SUM(LEN(B10020:V10020))=0,"",IF(OR(OR(ISBLANK(F10020),SUM(LEN(C10020),LEN(D10020))=0),AND(NOT(E10020="Unknown"),ISBLANK(J10020)),AND(NOT(O10020="Unknown"),ISBLANK(R10020))),"Missing Information", INDEX(Table15[Entire Service Line Classification], MATCH(SUMIFS(Table15[Unique ID],Table15[System-Owned Portion],E10020,Table15[If Material Anything Other than "Lead" in Column E,Was Material Ever Previously Lead?],G10020,Table15[Customer-Owned Portion],O10020),Table15[Unique ID],0),0)))</f>
        <v/>
      </c>
    </row>
    <row r="10021" spans="2:23" x14ac:dyDescent="0.35">
      <c r="B10021" s="146"/>
      <c r="C10021" s="31"/>
      <c r="D10021" s="31"/>
      <c r="E10021" s="44"/>
      <c r="F10021" s="43"/>
      <c r="G10021" s="84"/>
      <c r="H10021" s="31"/>
      <c r="I10021" s="31"/>
      <c r="J10021" s="84"/>
      <c r="K10021" s="31"/>
      <c r="L10021" s="31"/>
      <c r="M10021" s="169"/>
      <c r="N10021" s="148"/>
      <c r="O10021" s="106"/>
      <c r="P10021" s="43"/>
      <c r="Q10021" s="31"/>
      <c r="R10021" s="84"/>
      <c r="S10021" s="31"/>
      <c r="T10021" s="31"/>
      <c r="U10021" s="169"/>
      <c r="V10021" s="150"/>
      <c r="W10021" s="342" t="str" cm="1">
        <f t="array" ref="W10021">IF(SUM(LEN(B10021:V10021))=0,"",IF(OR(OR(ISBLANK(F10021),SUM(LEN(C10021),LEN(D10021))=0),AND(NOT(E10021="Unknown"),ISBLANK(J10021)),AND(NOT(O10021="Unknown"),ISBLANK(R10021))),"Missing Information", INDEX(Table15[Entire Service Line Classification], MATCH(SUMIFS(Table15[Unique ID],Table15[System-Owned Portion],E10021,Table15[If Material Anything Other than "Lead" in Column E,Was Material Ever Previously Lead?],G10021,Table15[Customer-Owned Portion],O10021),Table15[Unique ID],0),0)))</f>
        <v/>
      </c>
    </row>
    <row r="10022" spans="2:23" x14ac:dyDescent="0.35">
      <c r="B10022" s="146"/>
      <c r="C10022" s="31"/>
      <c r="D10022" s="31"/>
      <c r="E10022" s="44"/>
      <c r="F10022" s="43"/>
      <c r="G10022" s="84"/>
      <c r="H10022" s="31"/>
      <c r="I10022" s="31"/>
      <c r="J10022" s="84"/>
      <c r="K10022" s="31"/>
      <c r="L10022" s="31"/>
      <c r="M10022" s="169"/>
      <c r="N10022" s="148"/>
      <c r="O10022" s="106"/>
      <c r="P10022" s="43"/>
      <c r="Q10022" s="31"/>
      <c r="R10022" s="84"/>
      <c r="S10022" s="31"/>
      <c r="T10022" s="31"/>
      <c r="U10022" s="169"/>
      <c r="V10022" s="150"/>
      <c r="W10022" s="342" t="str" cm="1">
        <f t="array" ref="W10022">IF(SUM(LEN(B10022:V10022))=0,"",IF(OR(OR(ISBLANK(F10022),SUM(LEN(C10022),LEN(D10022))=0),AND(NOT(E10022="Unknown"),ISBLANK(J10022)),AND(NOT(O10022="Unknown"),ISBLANK(R10022))),"Missing Information", INDEX(Table15[Entire Service Line Classification], MATCH(SUMIFS(Table15[Unique ID],Table15[System-Owned Portion],E10022,Table15[If Material Anything Other than "Lead" in Column E,Was Material Ever Previously Lead?],G10022,Table15[Customer-Owned Portion],O10022),Table15[Unique ID],0),0)))</f>
        <v/>
      </c>
    </row>
    <row r="10023" spans="2:23" x14ac:dyDescent="0.35">
      <c r="B10023" s="146"/>
      <c r="C10023" s="31"/>
      <c r="D10023" s="31"/>
      <c r="E10023" s="44"/>
      <c r="F10023" s="43"/>
      <c r="G10023" s="84"/>
      <c r="H10023" s="31"/>
      <c r="I10023" s="31"/>
      <c r="J10023" s="84"/>
      <c r="K10023" s="31"/>
      <c r="L10023" s="31"/>
      <c r="M10023" s="169"/>
      <c r="N10023" s="148"/>
      <c r="O10023" s="106"/>
      <c r="P10023" s="43"/>
      <c r="Q10023" s="31"/>
      <c r="R10023" s="84"/>
      <c r="S10023" s="31"/>
      <c r="T10023" s="31"/>
      <c r="U10023" s="169"/>
      <c r="V10023" s="150"/>
      <c r="W10023" s="342" t="str" cm="1">
        <f t="array" ref="W10023">IF(SUM(LEN(B10023:V10023))=0,"",IF(OR(OR(ISBLANK(F10023),SUM(LEN(C10023),LEN(D10023))=0),AND(NOT(E10023="Unknown"),ISBLANK(J10023)),AND(NOT(O10023="Unknown"),ISBLANK(R10023))),"Missing Information", INDEX(Table15[Entire Service Line Classification], MATCH(SUMIFS(Table15[Unique ID],Table15[System-Owned Portion],E10023,Table15[If Material Anything Other than "Lead" in Column E,Was Material Ever Previously Lead?],G10023,Table15[Customer-Owned Portion],O10023),Table15[Unique ID],0),0)))</f>
        <v/>
      </c>
    </row>
    <row r="10024" spans="2:23" x14ac:dyDescent="0.35">
      <c r="B10024" s="146"/>
      <c r="C10024" s="31"/>
      <c r="D10024" s="31"/>
      <c r="E10024" s="44"/>
      <c r="F10024" s="43"/>
      <c r="G10024" s="84"/>
      <c r="H10024" s="31"/>
      <c r="I10024" s="31"/>
      <c r="J10024" s="84"/>
      <c r="K10024" s="31"/>
      <c r="L10024" s="31"/>
      <c r="M10024" s="169"/>
      <c r="N10024" s="148"/>
      <c r="O10024" s="106"/>
      <c r="P10024" s="43"/>
      <c r="Q10024" s="31"/>
      <c r="R10024" s="84"/>
      <c r="S10024" s="31"/>
      <c r="T10024" s="31"/>
      <c r="U10024" s="169"/>
      <c r="V10024" s="150"/>
      <c r="W10024" s="342" t="str" cm="1">
        <f t="array" ref="W10024">IF(SUM(LEN(B10024:V10024))=0,"",IF(OR(OR(ISBLANK(F10024),SUM(LEN(C10024),LEN(D10024))=0),AND(NOT(E10024="Unknown"),ISBLANK(J10024)),AND(NOT(O10024="Unknown"),ISBLANK(R10024))),"Missing Information", INDEX(Table15[Entire Service Line Classification], MATCH(SUMIFS(Table15[Unique ID],Table15[System-Owned Portion],E10024,Table15[If Material Anything Other than "Lead" in Column E,Was Material Ever Previously Lead?],G10024,Table15[Customer-Owned Portion],O10024),Table15[Unique ID],0),0)))</f>
        <v/>
      </c>
    </row>
    <row r="10025" spans="2:23" x14ac:dyDescent="0.35">
      <c r="B10025" s="146"/>
      <c r="C10025" s="31"/>
      <c r="D10025" s="31"/>
      <c r="E10025" s="44"/>
      <c r="F10025" s="43"/>
      <c r="G10025" s="84"/>
      <c r="H10025" s="31"/>
      <c r="I10025" s="31"/>
      <c r="J10025" s="84"/>
      <c r="K10025" s="31"/>
      <c r="L10025" s="31"/>
      <c r="M10025" s="169"/>
      <c r="N10025" s="148"/>
      <c r="O10025" s="106"/>
      <c r="P10025" s="43"/>
      <c r="Q10025" s="31"/>
      <c r="R10025" s="84"/>
      <c r="S10025" s="31"/>
      <c r="T10025" s="31"/>
      <c r="U10025" s="169"/>
      <c r="V10025" s="150"/>
      <c r="W10025" s="342" t="str" cm="1">
        <f t="array" ref="W10025">IF(SUM(LEN(B10025:V10025))=0,"",IF(OR(OR(ISBLANK(F10025),SUM(LEN(C10025),LEN(D10025))=0),AND(NOT(E10025="Unknown"),ISBLANK(J10025)),AND(NOT(O10025="Unknown"),ISBLANK(R10025))),"Missing Information", INDEX(Table15[Entire Service Line Classification], MATCH(SUMIFS(Table15[Unique ID],Table15[System-Owned Portion],E10025,Table15[If Material Anything Other than "Lead" in Column E,Was Material Ever Previously Lead?],G10025,Table15[Customer-Owned Portion],O10025),Table15[Unique ID],0),0)))</f>
        <v/>
      </c>
    </row>
    <row r="10026" spans="2:23" x14ac:dyDescent="0.35">
      <c r="B10026" s="146"/>
      <c r="C10026" s="31"/>
      <c r="D10026" s="31"/>
      <c r="E10026" s="44"/>
      <c r="F10026" s="43"/>
      <c r="G10026" s="84"/>
      <c r="H10026" s="31"/>
      <c r="I10026" s="31"/>
      <c r="J10026" s="84"/>
      <c r="K10026" s="31"/>
      <c r="L10026" s="31"/>
      <c r="M10026" s="169"/>
      <c r="N10026" s="148"/>
      <c r="O10026" s="106"/>
      <c r="P10026" s="43"/>
      <c r="Q10026" s="31"/>
      <c r="R10026" s="84"/>
      <c r="S10026" s="31"/>
      <c r="T10026" s="31"/>
      <c r="U10026" s="169"/>
      <c r="V10026" s="150"/>
      <c r="W10026" s="342" t="str" cm="1">
        <f t="array" ref="W10026">IF(SUM(LEN(B10026:V10026))=0,"",IF(OR(OR(ISBLANK(F10026),SUM(LEN(C10026),LEN(D10026))=0),AND(NOT(E10026="Unknown"),ISBLANK(J10026)),AND(NOT(O10026="Unknown"),ISBLANK(R10026))),"Missing Information", INDEX(Table15[Entire Service Line Classification], MATCH(SUMIFS(Table15[Unique ID],Table15[System-Owned Portion],E10026,Table15[If Material Anything Other than "Lead" in Column E,Was Material Ever Previously Lead?],G10026,Table15[Customer-Owned Portion],O10026),Table15[Unique ID],0),0)))</f>
        <v/>
      </c>
    </row>
    <row r="10027" spans="2:23" x14ac:dyDescent="0.35">
      <c r="B10027" s="146"/>
      <c r="C10027" s="31"/>
      <c r="D10027" s="31"/>
      <c r="E10027" s="44"/>
      <c r="F10027" s="43"/>
      <c r="G10027" s="84"/>
      <c r="H10027" s="31"/>
      <c r="I10027" s="31"/>
      <c r="J10027" s="84"/>
      <c r="K10027" s="31"/>
      <c r="L10027" s="31"/>
      <c r="M10027" s="169"/>
      <c r="N10027" s="148"/>
      <c r="O10027" s="106"/>
      <c r="P10027" s="43"/>
      <c r="Q10027" s="31"/>
      <c r="R10027" s="84"/>
      <c r="S10027" s="31"/>
      <c r="T10027" s="31"/>
      <c r="U10027" s="169"/>
      <c r="V10027" s="150"/>
      <c r="W10027" s="342" t="str" cm="1">
        <f t="array" ref="W10027">IF(SUM(LEN(B10027:V10027))=0,"",IF(OR(OR(ISBLANK(F10027),SUM(LEN(C10027),LEN(D10027))=0),AND(NOT(E10027="Unknown"),ISBLANK(J10027)),AND(NOT(O10027="Unknown"),ISBLANK(R10027))),"Missing Information", INDEX(Table15[Entire Service Line Classification], MATCH(SUMIFS(Table15[Unique ID],Table15[System-Owned Portion],E10027,Table15[If Material Anything Other than "Lead" in Column E,Was Material Ever Previously Lead?],G10027,Table15[Customer-Owned Portion],O10027),Table15[Unique ID],0),0)))</f>
        <v/>
      </c>
    </row>
    <row r="10028" spans="2:23" x14ac:dyDescent="0.35">
      <c r="B10028" s="146"/>
      <c r="C10028" s="31"/>
      <c r="D10028" s="31"/>
      <c r="E10028" s="44"/>
      <c r="F10028" s="43"/>
      <c r="G10028" s="84"/>
      <c r="H10028" s="31"/>
      <c r="I10028" s="31"/>
      <c r="J10028" s="84"/>
      <c r="K10028" s="31"/>
      <c r="L10028" s="31"/>
      <c r="M10028" s="169"/>
      <c r="N10028" s="148"/>
      <c r="O10028" s="106"/>
      <c r="P10028" s="43"/>
      <c r="Q10028" s="31"/>
      <c r="R10028" s="84"/>
      <c r="S10028" s="31"/>
      <c r="T10028" s="31"/>
      <c r="U10028" s="169"/>
      <c r="V10028" s="150"/>
      <c r="W10028" s="342" t="str" cm="1">
        <f t="array" ref="W10028">IF(SUM(LEN(B10028:V10028))=0,"",IF(OR(OR(ISBLANK(F10028),SUM(LEN(C10028),LEN(D10028))=0),AND(NOT(E10028="Unknown"),ISBLANK(J10028)),AND(NOT(O10028="Unknown"),ISBLANK(R10028))),"Missing Information", INDEX(Table15[Entire Service Line Classification], MATCH(SUMIFS(Table15[Unique ID],Table15[System-Owned Portion],E10028,Table15[If Material Anything Other than "Lead" in Column E,Was Material Ever Previously Lead?],G10028,Table15[Customer-Owned Portion],O10028),Table15[Unique ID],0),0)))</f>
        <v/>
      </c>
    </row>
    <row r="10029" spans="2:23" x14ac:dyDescent="0.35">
      <c r="B10029" s="146"/>
      <c r="C10029" s="31"/>
      <c r="D10029" s="31"/>
      <c r="E10029" s="44"/>
      <c r="F10029" s="43"/>
      <c r="G10029" s="84"/>
      <c r="H10029" s="31"/>
      <c r="I10029" s="31"/>
      <c r="J10029" s="84"/>
      <c r="K10029" s="31"/>
      <c r="L10029" s="31"/>
      <c r="M10029" s="169"/>
      <c r="N10029" s="148"/>
      <c r="O10029" s="106"/>
      <c r="P10029" s="43"/>
      <c r="Q10029" s="31"/>
      <c r="R10029" s="84"/>
      <c r="S10029" s="31"/>
      <c r="T10029" s="31"/>
      <c r="U10029" s="169"/>
      <c r="V10029" s="150"/>
      <c r="W10029" s="342" t="str" cm="1">
        <f t="array" ref="W10029">IF(SUM(LEN(B10029:V10029))=0,"",IF(OR(OR(ISBLANK(F10029),SUM(LEN(C10029),LEN(D10029))=0),AND(NOT(E10029="Unknown"),ISBLANK(J10029)),AND(NOT(O10029="Unknown"),ISBLANK(R10029))),"Missing Information", INDEX(Table15[Entire Service Line Classification], MATCH(SUMIFS(Table15[Unique ID],Table15[System-Owned Portion],E10029,Table15[If Material Anything Other than "Lead" in Column E,Was Material Ever Previously Lead?],G10029,Table15[Customer-Owned Portion],O10029),Table15[Unique ID],0),0)))</f>
        <v/>
      </c>
    </row>
    <row r="10030" spans="2:23" x14ac:dyDescent="0.35">
      <c r="B10030" s="146"/>
      <c r="C10030" s="31"/>
      <c r="D10030" s="31"/>
      <c r="E10030" s="44"/>
      <c r="F10030" s="43"/>
      <c r="G10030" s="84"/>
      <c r="H10030" s="31"/>
      <c r="I10030" s="31"/>
      <c r="J10030" s="84"/>
      <c r="K10030" s="31"/>
      <c r="L10030" s="31"/>
      <c r="M10030" s="169"/>
      <c r="N10030" s="148"/>
      <c r="O10030" s="106"/>
      <c r="P10030" s="43"/>
      <c r="Q10030" s="31"/>
      <c r="R10030" s="84"/>
      <c r="S10030" s="31"/>
      <c r="T10030" s="31"/>
      <c r="U10030" s="169"/>
      <c r="V10030" s="150"/>
      <c r="W10030" s="342" t="str" cm="1">
        <f t="array" ref="W10030">IF(SUM(LEN(B10030:V10030))=0,"",IF(OR(OR(ISBLANK(F10030),SUM(LEN(C10030),LEN(D10030))=0),AND(NOT(E10030="Unknown"),ISBLANK(J10030)),AND(NOT(O10030="Unknown"),ISBLANK(R10030))),"Missing Information", INDEX(Table15[Entire Service Line Classification], MATCH(SUMIFS(Table15[Unique ID],Table15[System-Owned Portion],E10030,Table15[If Material Anything Other than "Lead" in Column E,Was Material Ever Previously Lead?],G10030,Table15[Customer-Owned Portion],O10030),Table15[Unique ID],0),0)))</f>
        <v/>
      </c>
    </row>
    <row r="10031" spans="2:23" x14ac:dyDescent="0.35">
      <c r="B10031" s="146"/>
      <c r="C10031" s="31"/>
      <c r="D10031" s="31"/>
      <c r="E10031" s="44"/>
      <c r="F10031" s="43"/>
      <c r="G10031" s="84"/>
      <c r="H10031" s="31"/>
      <c r="I10031" s="31"/>
      <c r="J10031" s="84"/>
      <c r="K10031" s="31"/>
      <c r="L10031" s="31"/>
      <c r="M10031" s="169"/>
      <c r="N10031" s="148"/>
      <c r="O10031" s="106"/>
      <c r="P10031" s="43"/>
      <c r="Q10031" s="31"/>
      <c r="R10031" s="84"/>
      <c r="S10031" s="31"/>
      <c r="T10031" s="31"/>
      <c r="U10031" s="169"/>
      <c r="V10031" s="150"/>
      <c r="W10031" s="342" t="str" cm="1">
        <f t="array" ref="W10031">IF(SUM(LEN(B10031:V10031))=0,"",IF(OR(OR(ISBLANK(F10031),SUM(LEN(C10031),LEN(D10031))=0),AND(NOT(E10031="Unknown"),ISBLANK(J10031)),AND(NOT(O10031="Unknown"),ISBLANK(R10031))),"Missing Information", INDEX(Table15[Entire Service Line Classification], MATCH(SUMIFS(Table15[Unique ID],Table15[System-Owned Portion],E10031,Table15[If Material Anything Other than "Lead" in Column E,Was Material Ever Previously Lead?],G10031,Table15[Customer-Owned Portion],O10031),Table15[Unique ID],0),0)))</f>
        <v/>
      </c>
    </row>
    <row r="10032" spans="2:23" x14ac:dyDescent="0.35">
      <c r="B10032" s="146"/>
      <c r="C10032" s="31"/>
      <c r="D10032" s="31"/>
      <c r="E10032" s="44"/>
      <c r="F10032" s="43"/>
      <c r="G10032" s="84"/>
      <c r="H10032" s="31"/>
      <c r="I10032" s="31"/>
      <c r="J10032" s="84"/>
      <c r="K10032" s="31"/>
      <c r="L10032" s="31"/>
      <c r="M10032" s="169"/>
      <c r="N10032" s="148"/>
      <c r="O10032" s="106"/>
      <c r="P10032" s="43"/>
      <c r="Q10032" s="31"/>
      <c r="R10032" s="84"/>
      <c r="S10032" s="31"/>
      <c r="T10032" s="31"/>
      <c r="U10032" s="169"/>
      <c r="V10032" s="150"/>
      <c r="W10032" s="342" t="str" cm="1">
        <f t="array" ref="W10032">IF(SUM(LEN(B10032:V10032))=0,"",IF(OR(OR(ISBLANK(F10032),SUM(LEN(C10032),LEN(D10032))=0),AND(NOT(E10032="Unknown"),ISBLANK(J10032)),AND(NOT(O10032="Unknown"),ISBLANK(R10032))),"Missing Information", INDEX(Table15[Entire Service Line Classification], MATCH(SUMIFS(Table15[Unique ID],Table15[System-Owned Portion],E10032,Table15[If Material Anything Other than "Lead" in Column E,Was Material Ever Previously Lead?],G10032,Table15[Customer-Owned Portion],O10032),Table15[Unique ID],0),0)))</f>
        <v/>
      </c>
    </row>
    <row r="10033" spans="2:23" x14ac:dyDescent="0.35">
      <c r="B10033" s="146"/>
      <c r="C10033" s="31"/>
      <c r="D10033" s="31"/>
      <c r="E10033" s="44"/>
      <c r="F10033" s="43"/>
      <c r="G10033" s="84"/>
      <c r="H10033" s="31"/>
      <c r="I10033" s="31"/>
      <c r="J10033" s="84"/>
      <c r="K10033" s="31"/>
      <c r="L10033" s="31"/>
      <c r="M10033" s="169"/>
      <c r="N10033" s="148"/>
      <c r="O10033" s="106"/>
      <c r="P10033" s="43"/>
      <c r="Q10033" s="31"/>
      <c r="R10033" s="84"/>
      <c r="S10033" s="31"/>
      <c r="T10033" s="31"/>
      <c r="U10033" s="169"/>
      <c r="V10033" s="150"/>
      <c r="W10033" s="342" t="str" cm="1">
        <f t="array" ref="W10033">IF(SUM(LEN(B10033:V10033))=0,"",IF(OR(OR(ISBLANK(F10033),SUM(LEN(C10033),LEN(D10033))=0),AND(NOT(E10033="Unknown"),ISBLANK(J10033)),AND(NOT(O10033="Unknown"),ISBLANK(R10033))),"Missing Information", INDEX(Table15[Entire Service Line Classification], MATCH(SUMIFS(Table15[Unique ID],Table15[System-Owned Portion],E10033,Table15[If Material Anything Other than "Lead" in Column E,Was Material Ever Previously Lead?],G10033,Table15[Customer-Owned Portion],O10033),Table15[Unique ID],0),0)))</f>
        <v/>
      </c>
    </row>
    <row r="10034" spans="2:23" x14ac:dyDescent="0.35">
      <c r="B10034" s="146"/>
      <c r="C10034" s="31"/>
      <c r="D10034" s="31"/>
      <c r="E10034" s="44"/>
      <c r="F10034" s="43"/>
      <c r="G10034" s="84"/>
      <c r="H10034" s="31"/>
      <c r="I10034" s="31"/>
      <c r="J10034" s="84"/>
      <c r="K10034" s="31"/>
      <c r="L10034" s="31"/>
      <c r="M10034" s="169"/>
      <c r="N10034" s="148"/>
      <c r="O10034" s="106"/>
      <c r="P10034" s="43"/>
      <c r="Q10034" s="31"/>
      <c r="R10034" s="84"/>
      <c r="S10034" s="31"/>
      <c r="T10034" s="31"/>
      <c r="U10034" s="169"/>
      <c r="V10034" s="150"/>
      <c r="W10034" s="342" t="str" cm="1">
        <f t="array" ref="W10034">IF(SUM(LEN(B10034:V10034))=0,"",IF(OR(OR(ISBLANK(F10034),SUM(LEN(C10034),LEN(D10034))=0),AND(NOT(E10034="Unknown"),ISBLANK(J10034)),AND(NOT(O10034="Unknown"),ISBLANK(R10034))),"Missing Information", INDEX(Table15[Entire Service Line Classification], MATCH(SUMIFS(Table15[Unique ID],Table15[System-Owned Portion],E10034,Table15[If Material Anything Other than "Lead" in Column E,Was Material Ever Previously Lead?],G10034,Table15[Customer-Owned Portion],O10034),Table15[Unique ID],0),0)))</f>
        <v/>
      </c>
    </row>
    <row r="10035" spans="2:23" x14ac:dyDescent="0.35">
      <c r="B10035" s="146"/>
      <c r="C10035" s="31"/>
      <c r="D10035" s="31"/>
      <c r="E10035" s="44"/>
      <c r="F10035" s="43"/>
      <c r="G10035" s="84"/>
      <c r="H10035" s="31"/>
      <c r="I10035" s="31"/>
      <c r="J10035" s="84"/>
      <c r="K10035" s="31"/>
      <c r="L10035" s="31"/>
      <c r="M10035" s="169"/>
      <c r="N10035" s="148"/>
      <c r="O10035" s="106"/>
      <c r="P10035" s="43"/>
      <c r="Q10035" s="31"/>
      <c r="R10035" s="84"/>
      <c r="S10035" s="31"/>
      <c r="T10035" s="31"/>
      <c r="U10035" s="169"/>
      <c r="V10035" s="150"/>
      <c r="W10035" s="342" t="str" cm="1">
        <f t="array" ref="W10035">IF(SUM(LEN(B10035:V10035))=0,"",IF(OR(OR(ISBLANK(F10035),SUM(LEN(C10035),LEN(D10035))=0),AND(NOT(E10035="Unknown"),ISBLANK(J10035)),AND(NOT(O10035="Unknown"),ISBLANK(R10035))),"Missing Information", INDEX(Table15[Entire Service Line Classification], MATCH(SUMIFS(Table15[Unique ID],Table15[System-Owned Portion],E10035,Table15[If Material Anything Other than "Lead" in Column E,Was Material Ever Previously Lead?],G10035,Table15[Customer-Owned Portion],O10035),Table15[Unique ID],0),0)))</f>
        <v/>
      </c>
    </row>
    <row r="10036" spans="2:23" x14ac:dyDescent="0.35">
      <c r="B10036" s="146"/>
      <c r="C10036" s="31"/>
      <c r="D10036" s="31"/>
      <c r="E10036" s="44"/>
      <c r="F10036" s="43"/>
      <c r="G10036" s="84"/>
      <c r="H10036" s="31"/>
      <c r="I10036" s="31"/>
      <c r="J10036" s="84"/>
      <c r="K10036" s="31"/>
      <c r="L10036" s="31"/>
      <c r="M10036" s="169"/>
      <c r="N10036" s="148"/>
      <c r="O10036" s="106"/>
      <c r="P10036" s="43"/>
      <c r="Q10036" s="31"/>
      <c r="R10036" s="84"/>
      <c r="S10036" s="31"/>
      <c r="T10036" s="31"/>
      <c r="U10036" s="169"/>
      <c r="V10036" s="150"/>
      <c r="W10036" s="342" t="str" cm="1">
        <f t="array" ref="W10036">IF(SUM(LEN(B10036:V10036))=0,"",IF(OR(OR(ISBLANK(F10036),SUM(LEN(C10036),LEN(D10036))=0),AND(NOT(E10036="Unknown"),ISBLANK(J10036)),AND(NOT(O10036="Unknown"),ISBLANK(R10036))),"Missing Information", INDEX(Table15[Entire Service Line Classification], MATCH(SUMIFS(Table15[Unique ID],Table15[System-Owned Portion],E10036,Table15[If Material Anything Other than "Lead" in Column E,Was Material Ever Previously Lead?],G10036,Table15[Customer-Owned Portion],O10036),Table15[Unique ID],0),0)))</f>
        <v/>
      </c>
    </row>
    <row r="10037" spans="2:23" x14ac:dyDescent="0.35">
      <c r="B10037" s="146"/>
      <c r="C10037" s="31"/>
      <c r="D10037" s="31"/>
      <c r="E10037" s="44"/>
      <c r="F10037" s="43"/>
      <c r="G10037" s="84"/>
      <c r="H10037" s="31"/>
      <c r="I10037" s="31"/>
      <c r="J10037" s="84"/>
      <c r="K10037" s="31"/>
      <c r="L10037" s="31"/>
      <c r="M10037" s="169"/>
      <c r="N10037" s="148"/>
      <c r="O10037" s="106"/>
      <c r="P10037" s="43"/>
      <c r="Q10037" s="31"/>
      <c r="R10037" s="84"/>
      <c r="S10037" s="31"/>
      <c r="T10037" s="31"/>
      <c r="U10037" s="169"/>
      <c r="V10037" s="150"/>
      <c r="W10037" s="342" t="str" cm="1">
        <f t="array" ref="W10037">IF(SUM(LEN(B10037:V10037))=0,"",IF(OR(OR(ISBLANK(F10037),SUM(LEN(C10037),LEN(D10037))=0),AND(NOT(E10037="Unknown"),ISBLANK(J10037)),AND(NOT(O10037="Unknown"),ISBLANK(R10037))),"Missing Information", INDEX(Table15[Entire Service Line Classification], MATCH(SUMIFS(Table15[Unique ID],Table15[System-Owned Portion],E10037,Table15[If Material Anything Other than "Lead" in Column E,Was Material Ever Previously Lead?],G10037,Table15[Customer-Owned Portion],O10037),Table15[Unique ID],0),0)))</f>
        <v/>
      </c>
    </row>
    <row r="10038" spans="2:23" x14ac:dyDescent="0.35">
      <c r="B10038" s="146"/>
      <c r="C10038" s="31"/>
      <c r="D10038" s="31"/>
      <c r="E10038" s="44"/>
      <c r="F10038" s="43"/>
      <c r="G10038" s="84"/>
      <c r="H10038" s="31"/>
      <c r="I10038" s="31"/>
      <c r="J10038" s="84"/>
      <c r="K10038" s="31"/>
      <c r="L10038" s="31"/>
      <c r="M10038" s="169"/>
      <c r="N10038" s="148"/>
      <c r="O10038" s="106"/>
      <c r="P10038" s="43"/>
      <c r="Q10038" s="31"/>
      <c r="R10038" s="84"/>
      <c r="S10038" s="31"/>
      <c r="T10038" s="31"/>
      <c r="U10038" s="169"/>
      <c r="V10038" s="150"/>
      <c r="W10038" s="342" t="str" cm="1">
        <f t="array" ref="W10038">IF(SUM(LEN(B10038:V10038))=0,"",IF(OR(OR(ISBLANK(F10038),SUM(LEN(C10038),LEN(D10038))=0),AND(NOT(E10038="Unknown"),ISBLANK(J10038)),AND(NOT(O10038="Unknown"),ISBLANK(R10038))),"Missing Information", INDEX(Table15[Entire Service Line Classification], MATCH(SUMIFS(Table15[Unique ID],Table15[System-Owned Portion],E10038,Table15[If Material Anything Other than "Lead" in Column E,Was Material Ever Previously Lead?],G10038,Table15[Customer-Owned Portion],O10038),Table15[Unique ID],0),0)))</f>
        <v/>
      </c>
    </row>
    <row r="10039" spans="2:23" x14ac:dyDescent="0.35">
      <c r="B10039" s="146"/>
      <c r="C10039" s="31"/>
      <c r="D10039" s="31"/>
      <c r="E10039" s="44"/>
      <c r="F10039" s="43"/>
      <c r="G10039" s="84"/>
      <c r="H10039" s="31"/>
      <c r="I10039" s="31"/>
      <c r="J10039" s="84"/>
      <c r="K10039" s="31"/>
      <c r="L10039" s="31"/>
      <c r="M10039" s="169"/>
      <c r="N10039" s="148"/>
      <c r="O10039" s="106"/>
      <c r="P10039" s="43"/>
      <c r="Q10039" s="31"/>
      <c r="R10039" s="84"/>
      <c r="S10039" s="31"/>
      <c r="T10039" s="31"/>
      <c r="U10039" s="169"/>
      <c r="V10039" s="150"/>
      <c r="W10039" s="342" t="str" cm="1">
        <f t="array" ref="W10039">IF(SUM(LEN(B10039:V10039))=0,"",IF(OR(OR(ISBLANK(F10039),SUM(LEN(C10039),LEN(D10039))=0),AND(NOT(E10039="Unknown"),ISBLANK(J10039)),AND(NOT(O10039="Unknown"),ISBLANK(R10039))),"Missing Information", INDEX(Table15[Entire Service Line Classification], MATCH(SUMIFS(Table15[Unique ID],Table15[System-Owned Portion],E10039,Table15[If Material Anything Other than "Lead" in Column E,Was Material Ever Previously Lead?],G10039,Table15[Customer-Owned Portion],O10039),Table15[Unique ID],0),0)))</f>
        <v/>
      </c>
    </row>
    <row r="10040" spans="2:23" x14ac:dyDescent="0.35">
      <c r="B10040" s="146"/>
      <c r="C10040" s="31"/>
      <c r="D10040" s="31"/>
      <c r="E10040" s="44"/>
      <c r="F10040" s="43"/>
      <c r="G10040" s="84"/>
      <c r="H10040" s="31"/>
      <c r="I10040" s="31"/>
      <c r="J10040" s="84"/>
      <c r="K10040" s="31"/>
      <c r="L10040" s="31"/>
      <c r="M10040" s="169"/>
      <c r="N10040" s="148"/>
      <c r="O10040" s="106"/>
      <c r="P10040" s="43"/>
      <c r="Q10040" s="31"/>
      <c r="R10040" s="84"/>
      <c r="S10040" s="31"/>
      <c r="T10040" s="31"/>
      <c r="U10040" s="169"/>
      <c r="V10040" s="150"/>
      <c r="W10040" s="342" t="str" cm="1">
        <f t="array" ref="W10040">IF(SUM(LEN(B10040:V10040))=0,"",IF(OR(OR(ISBLANK(F10040),SUM(LEN(C10040),LEN(D10040))=0),AND(NOT(E10040="Unknown"),ISBLANK(J10040)),AND(NOT(O10040="Unknown"),ISBLANK(R10040))),"Missing Information", INDEX(Table15[Entire Service Line Classification], MATCH(SUMIFS(Table15[Unique ID],Table15[System-Owned Portion],E10040,Table15[If Material Anything Other than "Lead" in Column E,Was Material Ever Previously Lead?],G10040,Table15[Customer-Owned Portion],O10040),Table15[Unique ID],0),0)))</f>
        <v/>
      </c>
    </row>
    <row r="10041" spans="2:23" x14ac:dyDescent="0.35">
      <c r="B10041" s="146"/>
      <c r="C10041" s="31"/>
      <c r="D10041" s="31"/>
      <c r="E10041" s="44"/>
      <c r="F10041" s="43"/>
      <c r="G10041" s="84"/>
      <c r="H10041" s="31"/>
      <c r="I10041" s="31"/>
      <c r="J10041" s="84"/>
      <c r="K10041" s="31"/>
      <c r="L10041" s="31"/>
      <c r="M10041" s="169"/>
      <c r="N10041" s="148"/>
      <c r="O10041" s="106"/>
      <c r="P10041" s="43"/>
      <c r="Q10041" s="31"/>
      <c r="R10041" s="84"/>
      <c r="S10041" s="31"/>
      <c r="T10041" s="31"/>
      <c r="U10041" s="169"/>
      <c r="V10041" s="150"/>
      <c r="W10041" s="342" t="str" cm="1">
        <f t="array" ref="W10041">IF(SUM(LEN(B10041:V10041))=0,"",IF(OR(OR(ISBLANK(F10041),SUM(LEN(C10041),LEN(D10041))=0),AND(NOT(E10041="Unknown"),ISBLANK(J10041)),AND(NOT(O10041="Unknown"),ISBLANK(R10041))),"Missing Information", INDEX(Table15[Entire Service Line Classification], MATCH(SUMIFS(Table15[Unique ID],Table15[System-Owned Portion],E10041,Table15[If Material Anything Other than "Lead" in Column E,Was Material Ever Previously Lead?],G10041,Table15[Customer-Owned Portion],O10041),Table15[Unique ID],0),0)))</f>
        <v/>
      </c>
    </row>
    <row r="10042" spans="2:23" x14ac:dyDescent="0.35">
      <c r="B10042" s="146"/>
      <c r="C10042" s="31"/>
      <c r="D10042" s="31"/>
      <c r="E10042" s="44"/>
      <c r="F10042" s="43"/>
      <c r="G10042" s="84"/>
      <c r="H10042" s="31"/>
      <c r="I10042" s="31"/>
      <c r="J10042" s="84"/>
      <c r="K10042" s="31"/>
      <c r="L10042" s="31"/>
      <c r="M10042" s="169"/>
      <c r="N10042" s="148"/>
      <c r="O10042" s="106"/>
      <c r="P10042" s="43"/>
      <c r="Q10042" s="31"/>
      <c r="R10042" s="84"/>
      <c r="S10042" s="31"/>
      <c r="T10042" s="31"/>
      <c r="U10042" s="169"/>
      <c r="V10042" s="150"/>
      <c r="W10042" s="342" t="str" cm="1">
        <f t="array" ref="W10042">IF(SUM(LEN(B10042:V10042))=0,"",IF(OR(OR(ISBLANK(F10042),SUM(LEN(C10042),LEN(D10042))=0),AND(NOT(E10042="Unknown"),ISBLANK(J10042)),AND(NOT(O10042="Unknown"),ISBLANK(R10042))),"Missing Information", INDEX(Table15[Entire Service Line Classification], MATCH(SUMIFS(Table15[Unique ID],Table15[System-Owned Portion],E10042,Table15[If Material Anything Other than "Lead" in Column E,Was Material Ever Previously Lead?],G10042,Table15[Customer-Owned Portion],O10042),Table15[Unique ID],0),0)))</f>
        <v/>
      </c>
    </row>
    <row r="10043" spans="2:23" x14ac:dyDescent="0.35">
      <c r="B10043" s="146"/>
      <c r="C10043" s="31"/>
      <c r="D10043" s="31"/>
      <c r="E10043" s="44"/>
      <c r="F10043" s="43"/>
      <c r="G10043" s="84"/>
      <c r="H10043" s="31"/>
      <c r="I10043" s="31"/>
      <c r="J10043" s="84"/>
      <c r="K10043" s="31"/>
      <c r="L10043" s="31"/>
      <c r="M10043" s="169"/>
      <c r="N10043" s="148"/>
      <c r="O10043" s="106"/>
      <c r="P10043" s="43"/>
      <c r="Q10043" s="31"/>
      <c r="R10043" s="84"/>
      <c r="S10043" s="31"/>
      <c r="T10043" s="31"/>
      <c r="U10043" s="169"/>
      <c r="V10043" s="150"/>
      <c r="W10043" s="342" t="str" cm="1">
        <f t="array" ref="W10043">IF(SUM(LEN(B10043:V10043))=0,"",IF(OR(OR(ISBLANK(F10043),SUM(LEN(C10043),LEN(D10043))=0),AND(NOT(E10043="Unknown"),ISBLANK(J10043)),AND(NOT(O10043="Unknown"),ISBLANK(R10043))),"Missing Information", INDEX(Table15[Entire Service Line Classification], MATCH(SUMIFS(Table15[Unique ID],Table15[System-Owned Portion],E10043,Table15[If Material Anything Other than "Lead" in Column E,Was Material Ever Previously Lead?],G10043,Table15[Customer-Owned Portion],O10043),Table15[Unique ID],0),0)))</f>
        <v/>
      </c>
    </row>
    <row r="10044" spans="2:23" x14ac:dyDescent="0.35">
      <c r="B10044" s="146"/>
      <c r="C10044" s="31"/>
      <c r="D10044" s="31"/>
      <c r="E10044" s="44"/>
      <c r="F10044" s="43"/>
      <c r="G10044" s="84"/>
      <c r="H10044" s="31"/>
      <c r="I10044" s="31"/>
      <c r="J10044" s="84"/>
      <c r="K10044" s="31"/>
      <c r="L10044" s="31"/>
      <c r="M10044" s="169"/>
      <c r="N10044" s="148"/>
      <c r="O10044" s="106"/>
      <c r="P10044" s="43"/>
      <c r="Q10044" s="31"/>
      <c r="R10044" s="84"/>
      <c r="S10044" s="31"/>
      <c r="T10044" s="31"/>
      <c r="U10044" s="169"/>
      <c r="V10044" s="150"/>
      <c r="W10044" s="342" t="str" cm="1">
        <f t="array" ref="W10044">IF(SUM(LEN(B10044:V10044))=0,"",IF(OR(OR(ISBLANK(F10044),SUM(LEN(C10044),LEN(D10044))=0),AND(NOT(E10044="Unknown"),ISBLANK(J10044)),AND(NOT(O10044="Unknown"),ISBLANK(R10044))),"Missing Information", INDEX(Table15[Entire Service Line Classification], MATCH(SUMIFS(Table15[Unique ID],Table15[System-Owned Portion],E10044,Table15[If Material Anything Other than "Lead" in Column E,Was Material Ever Previously Lead?],G10044,Table15[Customer-Owned Portion],O10044),Table15[Unique ID],0),0)))</f>
        <v/>
      </c>
    </row>
    <row r="10045" spans="2:23" x14ac:dyDescent="0.35">
      <c r="B10045" s="146"/>
      <c r="C10045" s="31"/>
      <c r="D10045" s="31"/>
      <c r="E10045" s="44"/>
      <c r="F10045" s="43"/>
      <c r="G10045" s="84"/>
      <c r="H10045" s="31"/>
      <c r="I10045" s="31"/>
      <c r="J10045" s="84"/>
      <c r="K10045" s="31"/>
      <c r="L10045" s="31"/>
      <c r="M10045" s="169"/>
      <c r="N10045" s="148"/>
      <c r="O10045" s="106"/>
      <c r="P10045" s="43"/>
      <c r="Q10045" s="31"/>
      <c r="R10045" s="84"/>
      <c r="S10045" s="31"/>
      <c r="T10045" s="31"/>
      <c r="U10045" s="169"/>
      <c r="V10045" s="150"/>
      <c r="W10045" s="342" t="str" cm="1">
        <f t="array" ref="W10045">IF(SUM(LEN(B10045:V10045))=0,"",IF(OR(OR(ISBLANK(F10045),SUM(LEN(C10045),LEN(D10045))=0),AND(NOT(E10045="Unknown"),ISBLANK(J10045)),AND(NOT(O10045="Unknown"),ISBLANK(R10045))),"Missing Information", INDEX(Table15[Entire Service Line Classification], MATCH(SUMIFS(Table15[Unique ID],Table15[System-Owned Portion],E10045,Table15[If Material Anything Other than "Lead" in Column E,Was Material Ever Previously Lead?],G10045,Table15[Customer-Owned Portion],O10045),Table15[Unique ID],0),0)))</f>
        <v/>
      </c>
    </row>
    <row r="10046" spans="2:23" x14ac:dyDescent="0.35">
      <c r="B10046" s="146"/>
      <c r="C10046" s="31"/>
      <c r="D10046" s="31"/>
      <c r="E10046" s="44"/>
      <c r="F10046" s="43"/>
      <c r="G10046" s="84"/>
      <c r="H10046" s="31"/>
      <c r="I10046" s="31"/>
      <c r="J10046" s="84"/>
      <c r="K10046" s="31"/>
      <c r="L10046" s="31"/>
      <c r="M10046" s="169"/>
      <c r="N10046" s="148"/>
      <c r="O10046" s="106"/>
      <c r="P10046" s="43"/>
      <c r="Q10046" s="31"/>
      <c r="R10046" s="84"/>
      <c r="S10046" s="31"/>
      <c r="T10046" s="31"/>
      <c r="U10046" s="169"/>
      <c r="V10046" s="150"/>
      <c r="W10046" s="342" t="str" cm="1">
        <f t="array" ref="W10046">IF(SUM(LEN(B10046:V10046))=0,"",IF(OR(OR(ISBLANK(F10046),SUM(LEN(C10046),LEN(D10046))=0),AND(NOT(E10046="Unknown"),ISBLANK(J10046)),AND(NOT(O10046="Unknown"),ISBLANK(R10046))),"Missing Information", INDEX(Table15[Entire Service Line Classification], MATCH(SUMIFS(Table15[Unique ID],Table15[System-Owned Portion],E10046,Table15[If Material Anything Other than "Lead" in Column E,Was Material Ever Previously Lead?],G10046,Table15[Customer-Owned Portion],O10046),Table15[Unique ID],0),0)))</f>
        <v/>
      </c>
    </row>
    <row r="10047" spans="2:23" x14ac:dyDescent="0.35">
      <c r="B10047" s="146"/>
      <c r="C10047" s="31"/>
      <c r="D10047" s="31"/>
      <c r="E10047" s="44"/>
      <c r="F10047" s="43"/>
      <c r="G10047" s="84"/>
      <c r="H10047" s="31"/>
      <c r="I10047" s="31"/>
      <c r="J10047" s="84"/>
      <c r="K10047" s="31"/>
      <c r="L10047" s="31"/>
      <c r="M10047" s="169"/>
      <c r="N10047" s="148"/>
      <c r="O10047" s="106"/>
      <c r="P10047" s="43"/>
      <c r="Q10047" s="31"/>
      <c r="R10047" s="84"/>
      <c r="S10047" s="31"/>
      <c r="T10047" s="31"/>
      <c r="U10047" s="169"/>
      <c r="V10047" s="150"/>
      <c r="W10047" s="342" t="str" cm="1">
        <f t="array" ref="W10047">IF(SUM(LEN(B10047:V10047))=0,"",IF(OR(OR(ISBLANK(F10047),SUM(LEN(C10047),LEN(D10047))=0),AND(NOT(E10047="Unknown"),ISBLANK(J10047)),AND(NOT(O10047="Unknown"),ISBLANK(R10047))),"Missing Information", INDEX(Table15[Entire Service Line Classification], MATCH(SUMIFS(Table15[Unique ID],Table15[System-Owned Portion],E10047,Table15[If Material Anything Other than "Lead" in Column E,Was Material Ever Previously Lead?],G10047,Table15[Customer-Owned Portion],O10047),Table15[Unique ID],0),0)))</f>
        <v/>
      </c>
    </row>
    <row r="10048" spans="2:23" x14ac:dyDescent="0.35">
      <c r="B10048" s="146"/>
      <c r="C10048" s="31"/>
      <c r="D10048" s="31"/>
      <c r="E10048" s="44"/>
      <c r="F10048" s="43"/>
      <c r="G10048" s="84"/>
      <c r="H10048" s="31"/>
      <c r="I10048" s="31"/>
      <c r="J10048" s="84"/>
      <c r="K10048" s="31"/>
      <c r="L10048" s="31"/>
      <c r="M10048" s="169"/>
      <c r="N10048" s="148"/>
      <c r="O10048" s="106"/>
      <c r="P10048" s="43"/>
      <c r="Q10048" s="31"/>
      <c r="R10048" s="84"/>
      <c r="S10048" s="31"/>
      <c r="T10048" s="31"/>
      <c r="U10048" s="169"/>
      <c r="V10048" s="150"/>
      <c r="W10048" s="342" t="str" cm="1">
        <f t="array" ref="W10048">IF(SUM(LEN(B10048:V10048))=0,"",IF(OR(OR(ISBLANK(F10048),SUM(LEN(C10048),LEN(D10048))=0),AND(NOT(E10048="Unknown"),ISBLANK(J10048)),AND(NOT(O10048="Unknown"),ISBLANK(R10048))),"Missing Information", INDEX(Table15[Entire Service Line Classification], MATCH(SUMIFS(Table15[Unique ID],Table15[System-Owned Portion],E10048,Table15[If Material Anything Other than "Lead" in Column E,Was Material Ever Previously Lead?],G10048,Table15[Customer-Owned Portion],O10048),Table15[Unique ID],0),0)))</f>
        <v/>
      </c>
    </row>
    <row r="10049" spans="2:23" x14ac:dyDescent="0.35">
      <c r="B10049" s="146"/>
      <c r="C10049" s="31"/>
      <c r="D10049" s="31"/>
      <c r="E10049" s="44"/>
      <c r="F10049" s="43"/>
      <c r="G10049" s="84"/>
      <c r="H10049" s="31"/>
      <c r="I10049" s="31"/>
      <c r="J10049" s="84"/>
      <c r="K10049" s="31"/>
      <c r="L10049" s="31"/>
      <c r="M10049" s="169"/>
      <c r="N10049" s="148"/>
      <c r="O10049" s="106"/>
      <c r="P10049" s="43"/>
      <c r="Q10049" s="31"/>
      <c r="R10049" s="84"/>
      <c r="S10049" s="31"/>
      <c r="T10049" s="31"/>
      <c r="U10049" s="169"/>
      <c r="V10049" s="150"/>
      <c r="W10049" s="342" t="str" cm="1">
        <f t="array" ref="W10049">IF(SUM(LEN(B10049:V10049))=0,"",IF(OR(OR(ISBLANK(F10049),SUM(LEN(C10049),LEN(D10049))=0),AND(NOT(E10049="Unknown"),ISBLANK(J10049)),AND(NOT(O10049="Unknown"),ISBLANK(R10049))),"Missing Information", INDEX(Table15[Entire Service Line Classification], MATCH(SUMIFS(Table15[Unique ID],Table15[System-Owned Portion],E10049,Table15[If Material Anything Other than "Lead" in Column E,Was Material Ever Previously Lead?],G10049,Table15[Customer-Owned Portion],O10049),Table15[Unique ID],0),0)))</f>
        <v/>
      </c>
    </row>
    <row r="10050" spans="2:23" x14ac:dyDescent="0.35">
      <c r="B10050" s="146"/>
      <c r="C10050" s="31"/>
      <c r="D10050" s="31"/>
      <c r="E10050" s="44"/>
      <c r="F10050" s="43"/>
      <c r="G10050" s="84"/>
      <c r="H10050" s="31"/>
      <c r="I10050" s="31"/>
      <c r="J10050" s="84"/>
      <c r="K10050" s="31"/>
      <c r="L10050" s="31"/>
      <c r="M10050" s="169"/>
      <c r="N10050" s="148"/>
      <c r="O10050" s="106"/>
      <c r="P10050" s="43"/>
      <c r="Q10050" s="31"/>
      <c r="R10050" s="84"/>
      <c r="S10050" s="31"/>
      <c r="T10050" s="31"/>
      <c r="U10050" s="169"/>
      <c r="V10050" s="150"/>
      <c r="W10050" s="342" t="str" cm="1">
        <f t="array" ref="W10050">IF(SUM(LEN(B10050:V10050))=0,"",IF(OR(OR(ISBLANK(F10050),SUM(LEN(C10050),LEN(D10050))=0),AND(NOT(E10050="Unknown"),ISBLANK(J10050)),AND(NOT(O10050="Unknown"),ISBLANK(R10050))),"Missing Information", INDEX(Table15[Entire Service Line Classification], MATCH(SUMIFS(Table15[Unique ID],Table15[System-Owned Portion],E10050,Table15[If Material Anything Other than "Lead" in Column E,Was Material Ever Previously Lead?],G10050,Table15[Customer-Owned Portion],O10050),Table15[Unique ID],0),0)))</f>
        <v/>
      </c>
    </row>
    <row r="10051" spans="2:23" x14ac:dyDescent="0.35">
      <c r="B10051" s="146"/>
      <c r="C10051" s="31"/>
      <c r="D10051" s="31"/>
      <c r="E10051" s="44"/>
      <c r="F10051" s="43"/>
      <c r="G10051" s="84"/>
      <c r="H10051" s="31"/>
      <c r="I10051" s="31"/>
      <c r="J10051" s="84"/>
      <c r="K10051" s="31"/>
      <c r="L10051" s="31"/>
      <c r="M10051" s="169"/>
      <c r="N10051" s="148"/>
      <c r="O10051" s="106"/>
      <c r="P10051" s="43"/>
      <c r="Q10051" s="31"/>
      <c r="R10051" s="84"/>
      <c r="S10051" s="31"/>
      <c r="T10051" s="31"/>
      <c r="U10051" s="169"/>
      <c r="V10051" s="150"/>
      <c r="W10051" s="342" t="str" cm="1">
        <f t="array" ref="W10051">IF(SUM(LEN(B10051:V10051))=0,"",IF(OR(OR(ISBLANK(F10051),SUM(LEN(C10051),LEN(D10051))=0),AND(NOT(E10051="Unknown"),ISBLANK(J10051)),AND(NOT(O10051="Unknown"),ISBLANK(R10051))),"Missing Information", INDEX(Table15[Entire Service Line Classification], MATCH(SUMIFS(Table15[Unique ID],Table15[System-Owned Portion],E10051,Table15[If Material Anything Other than "Lead" in Column E,Was Material Ever Previously Lead?],G10051,Table15[Customer-Owned Portion],O10051),Table15[Unique ID],0),0)))</f>
        <v/>
      </c>
    </row>
    <row r="10052" spans="2:23" x14ac:dyDescent="0.35">
      <c r="B10052" s="146"/>
      <c r="C10052" s="31"/>
      <c r="D10052" s="31"/>
      <c r="E10052" s="44"/>
      <c r="F10052" s="43"/>
      <c r="G10052" s="84"/>
      <c r="H10052" s="31"/>
      <c r="I10052" s="31"/>
      <c r="J10052" s="84"/>
      <c r="K10052" s="31"/>
      <c r="L10052" s="31"/>
      <c r="M10052" s="169"/>
      <c r="N10052" s="148"/>
      <c r="O10052" s="106"/>
      <c r="P10052" s="43"/>
      <c r="Q10052" s="31"/>
      <c r="R10052" s="84"/>
      <c r="S10052" s="31"/>
      <c r="T10052" s="31"/>
      <c r="U10052" s="169"/>
      <c r="V10052" s="150"/>
      <c r="W10052" s="342" t="str" cm="1">
        <f t="array" ref="W10052">IF(SUM(LEN(B10052:V10052))=0,"",IF(OR(OR(ISBLANK(F10052),SUM(LEN(C10052),LEN(D10052))=0),AND(NOT(E10052="Unknown"),ISBLANK(J10052)),AND(NOT(O10052="Unknown"),ISBLANK(R10052))),"Missing Information", INDEX(Table15[Entire Service Line Classification], MATCH(SUMIFS(Table15[Unique ID],Table15[System-Owned Portion],E10052,Table15[If Material Anything Other than "Lead" in Column E,Was Material Ever Previously Lead?],G10052,Table15[Customer-Owned Portion],O10052),Table15[Unique ID],0),0)))</f>
        <v/>
      </c>
    </row>
    <row r="10053" spans="2:23" x14ac:dyDescent="0.35">
      <c r="B10053" s="146"/>
      <c r="C10053" s="31"/>
      <c r="D10053" s="31"/>
      <c r="E10053" s="44"/>
      <c r="F10053" s="43"/>
      <c r="G10053" s="84"/>
      <c r="H10053" s="31"/>
      <c r="I10053" s="31"/>
      <c r="J10053" s="84"/>
      <c r="K10053" s="31"/>
      <c r="L10053" s="31"/>
      <c r="M10053" s="169"/>
      <c r="N10053" s="148"/>
      <c r="O10053" s="106"/>
      <c r="P10053" s="43"/>
      <c r="Q10053" s="31"/>
      <c r="R10053" s="84"/>
      <c r="S10053" s="31"/>
      <c r="T10053" s="31"/>
      <c r="U10053" s="169"/>
      <c r="V10053" s="150"/>
      <c r="W10053" s="342" t="str" cm="1">
        <f t="array" ref="W10053">IF(SUM(LEN(B10053:V10053))=0,"",IF(OR(OR(ISBLANK(F10053),SUM(LEN(C10053),LEN(D10053))=0),AND(NOT(E10053="Unknown"),ISBLANK(J10053)),AND(NOT(O10053="Unknown"),ISBLANK(R10053))),"Missing Information", INDEX(Table15[Entire Service Line Classification], MATCH(SUMIFS(Table15[Unique ID],Table15[System-Owned Portion],E10053,Table15[If Material Anything Other than "Lead" in Column E,Was Material Ever Previously Lead?],G10053,Table15[Customer-Owned Portion],O10053),Table15[Unique ID],0),0)))</f>
        <v/>
      </c>
    </row>
    <row r="10054" spans="2:23" x14ac:dyDescent="0.35">
      <c r="B10054" s="146"/>
      <c r="C10054" s="31"/>
      <c r="D10054" s="31"/>
      <c r="E10054" s="44"/>
      <c r="F10054" s="43"/>
      <c r="G10054" s="84"/>
      <c r="H10054" s="31"/>
      <c r="I10054" s="31"/>
      <c r="J10054" s="84"/>
      <c r="K10054" s="31"/>
      <c r="L10054" s="31"/>
      <c r="M10054" s="169"/>
      <c r="N10054" s="148"/>
      <c r="O10054" s="106"/>
      <c r="P10054" s="43"/>
      <c r="Q10054" s="31"/>
      <c r="R10054" s="84"/>
      <c r="S10054" s="31"/>
      <c r="T10054" s="31"/>
      <c r="U10054" s="169"/>
      <c r="V10054" s="150"/>
      <c r="W10054" s="342" t="str" cm="1">
        <f t="array" ref="W10054">IF(SUM(LEN(B10054:V10054))=0,"",IF(OR(OR(ISBLANK(F10054),SUM(LEN(C10054),LEN(D10054))=0),AND(NOT(E10054="Unknown"),ISBLANK(J10054)),AND(NOT(O10054="Unknown"),ISBLANK(R10054))),"Missing Information", INDEX(Table15[Entire Service Line Classification], MATCH(SUMIFS(Table15[Unique ID],Table15[System-Owned Portion],E10054,Table15[If Material Anything Other than "Lead" in Column E,Was Material Ever Previously Lead?],G10054,Table15[Customer-Owned Portion],O10054),Table15[Unique ID],0),0)))</f>
        <v/>
      </c>
    </row>
    <row r="10055" spans="2:23" x14ac:dyDescent="0.35">
      <c r="B10055" s="146"/>
      <c r="C10055" s="31"/>
      <c r="D10055" s="31"/>
      <c r="E10055" s="44"/>
      <c r="F10055" s="43"/>
      <c r="G10055" s="84"/>
      <c r="H10055" s="31"/>
      <c r="I10055" s="31"/>
      <c r="J10055" s="84"/>
      <c r="K10055" s="31"/>
      <c r="L10055" s="31"/>
      <c r="M10055" s="169"/>
      <c r="N10055" s="148"/>
      <c r="O10055" s="106"/>
      <c r="P10055" s="43"/>
      <c r="Q10055" s="31"/>
      <c r="R10055" s="84"/>
      <c r="S10055" s="31"/>
      <c r="T10055" s="31"/>
      <c r="U10055" s="169"/>
      <c r="V10055" s="150"/>
      <c r="W10055" s="342" t="str" cm="1">
        <f t="array" ref="W10055">IF(SUM(LEN(B10055:V10055))=0,"",IF(OR(OR(ISBLANK(F10055),SUM(LEN(C10055),LEN(D10055))=0),AND(NOT(E10055="Unknown"),ISBLANK(J10055)),AND(NOT(O10055="Unknown"),ISBLANK(R10055))),"Missing Information", INDEX(Table15[Entire Service Line Classification], MATCH(SUMIFS(Table15[Unique ID],Table15[System-Owned Portion],E10055,Table15[If Material Anything Other than "Lead" in Column E,Was Material Ever Previously Lead?],G10055,Table15[Customer-Owned Portion],O10055),Table15[Unique ID],0),0)))</f>
        <v/>
      </c>
    </row>
    <row r="10056" spans="2:23" x14ac:dyDescent="0.35">
      <c r="B10056" s="146"/>
      <c r="C10056" s="31"/>
      <c r="D10056" s="31"/>
      <c r="E10056" s="44"/>
      <c r="F10056" s="43"/>
      <c r="G10056" s="84"/>
      <c r="H10056" s="31"/>
      <c r="I10056" s="31"/>
      <c r="J10056" s="84"/>
      <c r="K10056" s="31"/>
      <c r="L10056" s="31"/>
      <c r="M10056" s="169"/>
      <c r="N10056" s="148"/>
      <c r="O10056" s="106"/>
      <c r="P10056" s="43"/>
      <c r="Q10056" s="31"/>
      <c r="R10056" s="84"/>
      <c r="S10056" s="31"/>
      <c r="T10056" s="31"/>
      <c r="U10056" s="169"/>
      <c r="V10056" s="150"/>
      <c r="W10056" s="342" t="str" cm="1">
        <f t="array" ref="W10056">IF(SUM(LEN(B10056:V10056))=0,"",IF(OR(OR(ISBLANK(F10056),SUM(LEN(C10056),LEN(D10056))=0),AND(NOT(E10056="Unknown"),ISBLANK(J10056)),AND(NOT(O10056="Unknown"),ISBLANK(R10056))),"Missing Information", INDEX(Table15[Entire Service Line Classification], MATCH(SUMIFS(Table15[Unique ID],Table15[System-Owned Portion],E10056,Table15[If Material Anything Other than "Lead" in Column E,Was Material Ever Previously Lead?],G10056,Table15[Customer-Owned Portion],O10056),Table15[Unique ID],0),0)))</f>
        <v/>
      </c>
    </row>
    <row r="10057" spans="2:23" x14ac:dyDescent="0.35">
      <c r="B10057" s="146"/>
      <c r="C10057" s="31"/>
      <c r="D10057" s="31"/>
      <c r="E10057" s="44"/>
      <c r="F10057" s="43"/>
      <c r="G10057" s="84"/>
      <c r="H10057" s="31"/>
      <c r="I10057" s="31"/>
      <c r="J10057" s="84"/>
      <c r="K10057" s="31"/>
      <c r="L10057" s="31"/>
      <c r="M10057" s="169"/>
      <c r="N10057" s="148"/>
      <c r="O10057" s="106"/>
      <c r="P10057" s="43"/>
      <c r="Q10057" s="31"/>
      <c r="R10057" s="84"/>
      <c r="S10057" s="31"/>
      <c r="T10057" s="31"/>
      <c r="U10057" s="169"/>
      <c r="V10057" s="150"/>
      <c r="W10057" s="342" t="str" cm="1">
        <f t="array" ref="W10057">IF(SUM(LEN(B10057:V10057))=0,"",IF(OR(OR(ISBLANK(F10057),SUM(LEN(C10057),LEN(D10057))=0),AND(NOT(E10057="Unknown"),ISBLANK(J10057)),AND(NOT(O10057="Unknown"),ISBLANK(R10057))),"Missing Information", INDEX(Table15[Entire Service Line Classification], MATCH(SUMIFS(Table15[Unique ID],Table15[System-Owned Portion],E10057,Table15[If Material Anything Other than "Lead" in Column E,Was Material Ever Previously Lead?],G10057,Table15[Customer-Owned Portion],O10057),Table15[Unique ID],0),0)))</f>
        <v/>
      </c>
    </row>
    <row r="10058" spans="2:23" x14ac:dyDescent="0.35">
      <c r="B10058" s="146"/>
      <c r="C10058" s="31"/>
      <c r="D10058" s="31"/>
      <c r="E10058" s="44"/>
      <c r="F10058" s="43"/>
      <c r="G10058" s="84"/>
      <c r="H10058" s="31"/>
      <c r="I10058" s="31"/>
      <c r="J10058" s="84"/>
      <c r="K10058" s="31"/>
      <c r="L10058" s="31"/>
      <c r="M10058" s="169"/>
      <c r="N10058" s="148"/>
      <c r="O10058" s="106"/>
      <c r="P10058" s="43"/>
      <c r="Q10058" s="31"/>
      <c r="R10058" s="84"/>
      <c r="S10058" s="31"/>
      <c r="T10058" s="31"/>
      <c r="U10058" s="169"/>
      <c r="V10058" s="150"/>
      <c r="W10058" s="342" t="str" cm="1">
        <f t="array" ref="W10058">IF(SUM(LEN(B10058:V10058))=0,"",IF(OR(OR(ISBLANK(F10058),SUM(LEN(C10058),LEN(D10058))=0),AND(NOT(E10058="Unknown"),ISBLANK(J10058)),AND(NOT(O10058="Unknown"),ISBLANK(R10058))),"Missing Information", INDEX(Table15[Entire Service Line Classification], MATCH(SUMIFS(Table15[Unique ID],Table15[System-Owned Portion],E10058,Table15[If Material Anything Other than "Lead" in Column E,Was Material Ever Previously Lead?],G10058,Table15[Customer-Owned Portion],O10058),Table15[Unique ID],0),0)))</f>
        <v/>
      </c>
    </row>
    <row r="10059" spans="2:23" x14ac:dyDescent="0.35">
      <c r="B10059" s="146"/>
      <c r="C10059" s="31"/>
      <c r="D10059" s="31"/>
      <c r="E10059" s="44"/>
      <c r="F10059" s="43"/>
      <c r="G10059" s="84"/>
      <c r="H10059" s="31"/>
      <c r="I10059" s="31"/>
      <c r="J10059" s="84"/>
      <c r="K10059" s="31"/>
      <c r="L10059" s="31"/>
      <c r="M10059" s="169"/>
      <c r="N10059" s="148"/>
      <c r="O10059" s="106"/>
      <c r="P10059" s="43"/>
      <c r="Q10059" s="31"/>
      <c r="R10059" s="84"/>
      <c r="S10059" s="31"/>
      <c r="T10059" s="31"/>
      <c r="U10059" s="169"/>
      <c r="V10059" s="150"/>
      <c r="W10059" s="342" t="str" cm="1">
        <f t="array" ref="W10059">IF(SUM(LEN(B10059:V10059))=0,"",IF(OR(OR(ISBLANK(F10059),SUM(LEN(C10059),LEN(D10059))=0),AND(NOT(E10059="Unknown"),ISBLANK(J10059)),AND(NOT(O10059="Unknown"),ISBLANK(R10059))),"Missing Information", INDEX(Table15[Entire Service Line Classification], MATCH(SUMIFS(Table15[Unique ID],Table15[System-Owned Portion],E10059,Table15[If Material Anything Other than "Lead" in Column E,Was Material Ever Previously Lead?],G10059,Table15[Customer-Owned Portion],O10059),Table15[Unique ID],0),0)))</f>
        <v/>
      </c>
    </row>
    <row r="10060" spans="2:23" x14ac:dyDescent="0.35">
      <c r="B10060" s="146"/>
      <c r="C10060" s="31"/>
      <c r="D10060" s="31"/>
      <c r="E10060" s="44"/>
      <c r="F10060" s="43"/>
      <c r="G10060" s="84"/>
      <c r="H10060" s="31"/>
      <c r="I10060" s="31"/>
      <c r="J10060" s="84"/>
      <c r="K10060" s="31"/>
      <c r="L10060" s="31"/>
      <c r="M10060" s="169"/>
      <c r="N10060" s="148"/>
      <c r="O10060" s="106"/>
      <c r="P10060" s="43"/>
      <c r="Q10060" s="31"/>
      <c r="R10060" s="84"/>
      <c r="S10060" s="31"/>
      <c r="T10060" s="31"/>
      <c r="U10060" s="169"/>
      <c r="V10060" s="150"/>
      <c r="W10060" s="342" t="str" cm="1">
        <f t="array" ref="W10060">IF(SUM(LEN(B10060:V10060))=0,"",IF(OR(OR(ISBLANK(F10060),SUM(LEN(C10060),LEN(D10060))=0),AND(NOT(E10060="Unknown"),ISBLANK(J10060)),AND(NOT(O10060="Unknown"),ISBLANK(R10060))),"Missing Information", INDEX(Table15[Entire Service Line Classification], MATCH(SUMIFS(Table15[Unique ID],Table15[System-Owned Portion],E10060,Table15[If Material Anything Other than "Lead" in Column E,Was Material Ever Previously Lead?],G10060,Table15[Customer-Owned Portion],O10060),Table15[Unique ID],0),0)))</f>
        <v/>
      </c>
    </row>
    <row r="10061" spans="2:23" x14ac:dyDescent="0.35">
      <c r="B10061" s="146"/>
      <c r="C10061" s="31"/>
      <c r="D10061" s="31"/>
      <c r="E10061" s="44"/>
      <c r="F10061" s="43"/>
      <c r="G10061" s="84"/>
      <c r="H10061" s="31"/>
      <c r="I10061" s="31"/>
      <c r="J10061" s="84"/>
      <c r="K10061" s="31"/>
      <c r="L10061" s="31"/>
      <c r="M10061" s="169"/>
      <c r="N10061" s="148"/>
      <c r="O10061" s="106"/>
      <c r="P10061" s="43"/>
      <c r="Q10061" s="31"/>
      <c r="R10061" s="84"/>
      <c r="S10061" s="31"/>
      <c r="T10061" s="31"/>
      <c r="U10061" s="169"/>
      <c r="V10061" s="150"/>
      <c r="W10061" s="342" t="str" cm="1">
        <f t="array" ref="W10061">IF(SUM(LEN(B10061:V10061))=0,"",IF(OR(OR(ISBLANK(F10061),SUM(LEN(C10061),LEN(D10061))=0),AND(NOT(E10061="Unknown"),ISBLANK(J10061)),AND(NOT(O10061="Unknown"),ISBLANK(R10061))),"Missing Information", INDEX(Table15[Entire Service Line Classification], MATCH(SUMIFS(Table15[Unique ID],Table15[System-Owned Portion],E10061,Table15[If Material Anything Other than "Lead" in Column E,Was Material Ever Previously Lead?],G10061,Table15[Customer-Owned Portion],O10061),Table15[Unique ID],0),0)))</f>
        <v/>
      </c>
    </row>
    <row r="10062" spans="2:23" x14ac:dyDescent="0.35">
      <c r="B10062" s="146"/>
      <c r="C10062" s="31"/>
      <c r="D10062" s="31"/>
      <c r="E10062" s="44"/>
      <c r="F10062" s="43"/>
      <c r="G10062" s="84"/>
      <c r="H10062" s="31"/>
      <c r="I10062" s="31"/>
      <c r="J10062" s="84"/>
      <c r="K10062" s="31"/>
      <c r="L10062" s="31"/>
      <c r="M10062" s="169"/>
      <c r="N10062" s="148"/>
      <c r="O10062" s="106"/>
      <c r="P10062" s="43"/>
      <c r="Q10062" s="31"/>
      <c r="R10062" s="84"/>
      <c r="S10062" s="31"/>
      <c r="T10062" s="31"/>
      <c r="U10062" s="169"/>
      <c r="V10062" s="150"/>
      <c r="W10062" s="342" t="str" cm="1">
        <f t="array" ref="W10062">IF(SUM(LEN(B10062:V10062))=0,"",IF(OR(OR(ISBLANK(F10062),SUM(LEN(C10062),LEN(D10062))=0),AND(NOT(E10062="Unknown"),ISBLANK(J10062)),AND(NOT(O10062="Unknown"),ISBLANK(R10062))),"Missing Information", INDEX(Table15[Entire Service Line Classification], MATCH(SUMIFS(Table15[Unique ID],Table15[System-Owned Portion],E10062,Table15[If Material Anything Other than "Lead" in Column E,Was Material Ever Previously Lead?],G10062,Table15[Customer-Owned Portion],O10062),Table15[Unique ID],0),0)))</f>
        <v/>
      </c>
    </row>
    <row r="10063" spans="2:23" x14ac:dyDescent="0.35">
      <c r="B10063" s="146"/>
      <c r="C10063" s="31"/>
      <c r="D10063" s="31"/>
      <c r="E10063" s="44"/>
      <c r="F10063" s="43"/>
      <c r="G10063" s="84"/>
      <c r="H10063" s="31"/>
      <c r="I10063" s="31"/>
      <c r="J10063" s="84"/>
      <c r="K10063" s="31"/>
      <c r="L10063" s="31"/>
      <c r="M10063" s="169"/>
      <c r="N10063" s="148"/>
      <c r="O10063" s="106"/>
      <c r="P10063" s="43"/>
      <c r="Q10063" s="31"/>
      <c r="R10063" s="84"/>
      <c r="S10063" s="31"/>
      <c r="T10063" s="31"/>
      <c r="U10063" s="169"/>
      <c r="V10063" s="150"/>
      <c r="W10063" s="342" t="str" cm="1">
        <f t="array" ref="W10063">IF(SUM(LEN(B10063:V10063))=0,"",IF(OR(OR(ISBLANK(F10063),SUM(LEN(C10063),LEN(D10063))=0),AND(NOT(E10063="Unknown"),ISBLANK(J10063)),AND(NOT(O10063="Unknown"),ISBLANK(R10063))),"Missing Information", INDEX(Table15[Entire Service Line Classification], MATCH(SUMIFS(Table15[Unique ID],Table15[System-Owned Portion],E10063,Table15[If Material Anything Other than "Lead" in Column E,Was Material Ever Previously Lead?],G10063,Table15[Customer-Owned Portion],O10063),Table15[Unique ID],0),0)))</f>
        <v/>
      </c>
    </row>
    <row r="10064" spans="2:23" x14ac:dyDescent="0.35">
      <c r="B10064" s="146"/>
      <c r="C10064" s="31"/>
      <c r="D10064" s="31"/>
      <c r="E10064" s="44"/>
      <c r="F10064" s="43"/>
      <c r="G10064" s="84"/>
      <c r="H10064" s="31"/>
      <c r="I10064" s="31"/>
      <c r="J10064" s="84"/>
      <c r="K10064" s="31"/>
      <c r="L10064" s="31"/>
      <c r="M10064" s="169"/>
      <c r="N10064" s="148"/>
      <c r="O10064" s="106"/>
      <c r="P10064" s="43"/>
      <c r="Q10064" s="31"/>
      <c r="R10064" s="84"/>
      <c r="S10064" s="31"/>
      <c r="T10064" s="31"/>
      <c r="U10064" s="169"/>
      <c r="V10064" s="150"/>
      <c r="W10064" s="342" t="str" cm="1">
        <f t="array" ref="W10064">IF(SUM(LEN(B10064:V10064))=0,"",IF(OR(OR(ISBLANK(F10064),SUM(LEN(C10064),LEN(D10064))=0),AND(NOT(E10064="Unknown"),ISBLANK(J10064)),AND(NOT(O10064="Unknown"),ISBLANK(R10064))),"Missing Information", INDEX(Table15[Entire Service Line Classification], MATCH(SUMIFS(Table15[Unique ID],Table15[System-Owned Portion],E10064,Table15[If Material Anything Other than "Lead" in Column E,Was Material Ever Previously Lead?],G10064,Table15[Customer-Owned Portion],O10064),Table15[Unique ID],0),0)))</f>
        <v/>
      </c>
    </row>
    <row r="10065" spans="2:23" x14ac:dyDescent="0.35">
      <c r="B10065" s="146"/>
      <c r="C10065" s="31"/>
      <c r="D10065" s="31"/>
      <c r="E10065" s="44"/>
      <c r="F10065" s="43"/>
      <c r="G10065" s="84"/>
      <c r="H10065" s="31"/>
      <c r="I10065" s="31"/>
      <c r="J10065" s="84"/>
      <c r="K10065" s="31"/>
      <c r="L10065" s="31"/>
      <c r="M10065" s="169"/>
      <c r="N10065" s="148"/>
      <c r="O10065" s="106"/>
      <c r="P10065" s="43"/>
      <c r="Q10065" s="31"/>
      <c r="R10065" s="84"/>
      <c r="S10065" s="31"/>
      <c r="T10065" s="31"/>
      <c r="U10065" s="169"/>
      <c r="V10065" s="150"/>
      <c r="W10065" s="342" t="str" cm="1">
        <f t="array" ref="W10065">IF(SUM(LEN(B10065:V10065))=0,"",IF(OR(OR(ISBLANK(F10065),SUM(LEN(C10065),LEN(D10065))=0),AND(NOT(E10065="Unknown"),ISBLANK(J10065)),AND(NOT(O10065="Unknown"),ISBLANK(R10065))),"Missing Information", INDEX(Table15[Entire Service Line Classification], MATCH(SUMIFS(Table15[Unique ID],Table15[System-Owned Portion],E10065,Table15[If Material Anything Other than "Lead" in Column E,Was Material Ever Previously Lead?],G10065,Table15[Customer-Owned Portion],O10065),Table15[Unique ID],0),0)))</f>
        <v/>
      </c>
    </row>
    <row r="10066" spans="2:23" x14ac:dyDescent="0.35">
      <c r="B10066" s="146"/>
      <c r="C10066" s="31"/>
      <c r="D10066" s="31"/>
      <c r="E10066" s="44"/>
      <c r="F10066" s="43"/>
      <c r="G10066" s="84"/>
      <c r="H10066" s="31"/>
      <c r="I10066" s="31"/>
      <c r="J10066" s="84"/>
      <c r="K10066" s="31"/>
      <c r="L10066" s="31"/>
      <c r="M10066" s="169"/>
      <c r="N10066" s="148"/>
      <c r="O10066" s="106"/>
      <c r="P10066" s="43"/>
      <c r="Q10066" s="31"/>
      <c r="R10066" s="84"/>
      <c r="S10066" s="31"/>
      <c r="T10066" s="31"/>
      <c r="U10066" s="169"/>
      <c r="V10066" s="150"/>
      <c r="W10066" s="342" t="str" cm="1">
        <f t="array" ref="W10066">IF(SUM(LEN(B10066:V10066))=0,"",IF(OR(OR(ISBLANK(F10066),SUM(LEN(C10066),LEN(D10066))=0),AND(NOT(E10066="Unknown"),ISBLANK(J10066)),AND(NOT(O10066="Unknown"),ISBLANK(R10066))),"Missing Information", INDEX(Table15[Entire Service Line Classification], MATCH(SUMIFS(Table15[Unique ID],Table15[System-Owned Portion],E10066,Table15[If Material Anything Other than "Lead" in Column E,Was Material Ever Previously Lead?],G10066,Table15[Customer-Owned Portion],O10066),Table15[Unique ID],0),0)))</f>
        <v/>
      </c>
    </row>
    <row r="10067" spans="2:23" x14ac:dyDescent="0.35">
      <c r="B10067" s="146"/>
      <c r="C10067" s="31"/>
      <c r="D10067" s="31"/>
      <c r="E10067" s="44"/>
      <c r="F10067" s="43"/>
      <c r="G10067" s="84"/>
      <c r="H10067" s="31"/>
      <c r="I10067" s="31"/>
      <c r="J10067" s="84"/>
      <c r="K10067" s="31"/>
      <c r="L10067" s="31"/>
      <c r="M10067" s="169"/>
      <c r="N10067" s="148"/>
      <c r="O10067" s="106"/>
      <c r="P10067" s="43"/>
      <c r="Q10067" s="31"/>
      <c r="R10067" s="84"/>
      <c r="S10067" s="31"/>
      <c r="T10067" s="31"/>
      <c r="U10067" s="169"/>
      <c r="V10067" s="150"/>
      <c r="W10067" s="342" t="str" cm="1">
        <f t="array" ref="W10067">IF(SUM(LEN(B10067:V10067))=0,"",IF(OR(OR(ISBLANK(F10067),SUM(LEN(C10067),LEN(D10067))=0),AND(NOT(E10067="Unknown"),ISBLANK(J10067)),AND(NOT(O10067="Unknown"),ISBLANK(R10067))),"Missing Information", INDEX(Table15[Entire Service Line Classification], MATCH(SUMIFS(Table15[Unique ID],Table15[System-Owned Portion],E10067,Table15[If Material Anything Other than "Lead" in Column E,Was Material Ever Previously Lead?],G10067,Table15[Customer-Owned Portion],O10067),Table15[Unique ID],0),0)))</f>
        <v/>
      </c>
    </row>
    <row r="10068" spans="2:23" x14ac:dyDescent="0.35">
      <c r="B10068" s="146"/>
      <c r="C10068" s="31"/>
      <c r="D10068" s="31"/>
      <c r="E10068" s="44"/>
      <c r="F10068" s="43"/>
      <c r="G10068" s="84"/>
      <c r="H10068" s="31"/>
      <c r="I10068" s="31"/>
      <c r="J10068" s="84"/>
      <c r="K10068" s="31"/>
      <c r="L10068" s="31"/>
      <c r="M10068" s="169"/>
      <c r="N10068" s="148"/>
      <c r="O10068" s="106"/>
      <c r="P10068" s="43"/>
      <c r="Q10068" s="31"/>
      <c r="R10068" s="84"/>
      <c r="S10068" s="31"/>
      <c r="T10068" s="31"/>
      <c r="U10068" s="169"/>
      <c r="V10068" s="150"/>
      <c r="W10068" s="342" t="str" cm="1">
        <f t="array" ref="W10068">IF(SUM(LEN(B10068:V10068))=0,"",IF(OR(OR(ISBLANK(F10068),SUM(LEN(C10068),LEN(D10068))=0),AND(NOT(E10068="Unknown"),ISBLANK(J10068)),AND(NOT(O10068="Unknown"),ISBLANK(R10068))),"Missing Information", INDEX(Table15[Entire Service Line Classification], MATCH(SUMIFS(Table15[Unique ID],Table15[System-Owned Portion],E10068,Table15[If Material Anything Other than "Lead" in Column E,Was Material Ever Previously Lead?],G10068,Table15[Customer-Owned Portion],O10068),Table15[Unique ID],0),0)))</f>
        <v/>
      </c>
    </row>
    <row r="10069" spans="2:23" x14ac:dyDescent="0.35">
      <c r="B10069" s="146"/>
      <c r="C10069" s="31"/>
      <c r="D10069" s="31"/>
      <c r="E10069" s="44"/>
      <c r="F10069" s="43"/>
      <c r="G10069" s="84"/>
      <c r="H10069" s="31"/>
      <c r="I10069" s="31"/>
      <c r="J10069" s="84"/>
      <c r="K10069" s="31"/>
      <c r="L10069" s="31"/>
      <c r="M10069" s="169"/>
      <c r="N10069" s="148"/>
      <c r="O10069" s="106"/>
      <c r="P10069" s="43"/>
      <c r="Q10069" s="31"/>
      <c r="R10069" s="84"/>
      <c r="S10069" s="31"/>
      <c r="T10069" s="31"/>
      <c r="U10069" s="169"/>
      <c r="V10069" s="150"/>
      <c r="W10069" s="342" t="str" cm="1">
        <f t="array" ref="W10069">IF(SUM(LEN(B10069:V10069))=0,"",IF(OR(OR(ISBLANK(F10069),SUM(LEN(C10069),LEN(D10069))=0),AND(NOT(E10069="Unknown"),ISBLANK(J10069)),AND(NOT(O10069="Unknown"),ISBLANK(R10069))),"Missing Information", INDEX(Table15[Entire Service Line Classification], MATCH(SUMIFS(Table15[Unique ID],Table15[System-Owned Portion],E10069,Table15[If Material Anything Other than "Lead" in Column E,Was Material Ever Previously Lead?],G10069,Table15[Customer-Owned Portion],O10069),Table15[Unique ID],0),0)))</f>
        <v/>
      </c>
    </row>
    <row r="10070" spans="2:23" x14ac:dyDescent="0.35">
      <c r="B10070" s="146"/>
      <c r="C10070" s="31"/>
      <c r="D10070" s="31"/>
      <c r="E10070" s="44"/>
      <c r="F10070" s="43"/>
      <c r="G10070" s="84"/>
      <c r="H10070" s="31"/>
      <c r="I10070" s="31"/>
      <c r="J10070" s="84"/>
      <c r="K10070" s="31"/>
      <c r="L10070" s="31"/>
      <c r="M10070" s="169"/>
      <c r="N10070" s="148"/>
      <c r="O10070" s="106"/>
      <c r="P10070" s="43"/>
      <c r="Q10070" s="31"/>
      <c r="R10070" s="84"/>
      <c r="S10070" s="31"/>
      <c r="T10070" s="31"/>
      <c r="U10070" s="169"/>
      <c r="V10070" s="150"/>
      <c r="W10070" s="342" t="str" cm="1">
        <f t="array" ref="W10070">IF(SUM(LEN(B10070:V10070))=0,"",IF(OR(OR(ISBLANK(F10070),SUM(LEN(C10070),LEN(D10070))=0),AND(NOT(E10070="Unknown"),ISBLANK(J10070)),AND(NOT(O10070="Unknown"),ISBLANK(R10070))),"Missing Information", INDEX(Table15[Entire Service Line Classification], MATCH(SUMIFS(Table15[Unique ID],Table15[System-Owned Portion],E10070,Table15[If Material Anything Other than "Lead" in Column E,Was Material Ever Previously Lead?],G10070,Table15[Customer-Owned Portion],O10070),Table15[Unique ID],0),0)))</f>
        <v/>
      </c>
    </row>
    <row r="10071" spans="2:23" x14ac:dyDescent="0.35">
      <c r="B10071" s="146"/>
      <c r="C10071" s="31"/>
      <c r="D10071" s="31"/>
      <c r="E10071" s="44"/>
      <c r="F10071" s="43"/>
      <c r="G10071" s="84"/>
      <c r="H10071" s="31"/>
      <c r="I10071" s="31"/>
      <c r="J10071" s="84"/>
      <c r="K10071" s="31"/>
      <c r="L10071" s="31"/>
      <c r="M10071" s="169"/>
      <c r="N10071" s="148"/>
      <c r="O10071" s="106"/>
      <c r="P10071" s="43"/>
      <c r="Q10071" s="31"/>
      <c r="R10071" s="84"/>
      <c r="S10071" s="31"/>
      <c r="T10071" s="31"/>
      <c r="U10071" s="169"/>
      <c r="V10071" s="150"/>
      <c r="W10071" s="342" t="str" cm="1">
        <f t="array" ref="W10071">IF(SUM(LEN(B10071:V10071))=0,"",IF(OR(OR(ISBLANK(F10071),SUM(LEN(C10071),LEN(D10071))=0),AND(NOT(E10071="Unknown"),ISBLANK(J10071)),AND(NOT(O10071="Unknown"),ISBLANK(R10071))),"Missing Information", INDEX(Table15[Entire Service Line Classification], MATCH(SUMIFS(Table15[Unique ID],Table15[System-Owned Portion],E10071,Table15[If Material Anything Other than "Lead" in Column E,Was Material Ever Previously Lead?],G10071,Table15[Customer-Owned Portion],O10071),Table15[Unique ID],0),0)))</f>
        <v/>
      </c>
    </row>
    <row r="10072" spans="2:23" x14ac:dyDescent="0.35">
      <c r="B10072" s="146"/>
      <c r="C10072" s="31"/>
      <c r="D10072" s="31"/>
      <c r="E10072" s="44"/>
      <c r="F10072" s="43"/>
      <c r="G10072" s="84"/>
      <c r="H10072" s="31"/>
      <c r="I10072" s="31"/>
      <c r="J10072" s="84"/>
      <c r="K10072" s="31"/>
      <c r="L10072" s="31"/>
      <c r="M10072" s="169"/>
      <c r="N10072" s="148"/>
      <c r="O10072" s="106"/>
      <c r="P10072" s="43"/>
      <c r="Q10072" s="31"/>
      <c r="R10072" s="84"/>
      <c r="S10072" s="31"/>
      <c r="T10072" s="31"/>
      <c r="U10072" s="169"/>
      <c r="V10072" s="150"/>
      <c r="W10072" s="342" t="str" cm="1">
        <f t="array" ref="W10072">IF(SUM(LEN(B10072:V10072))=0,"",IF(OR(OR(ISBLANK(F10072),SUM(LEN(C10072),LEN(D10072))=0),AND(NOT(E10072="Unknown"),ISBLANK(J10072)),AND(NOT(O10072="Unknown"),ISBLANK(R10072))),"Missing Information", INDEX(Table15[Entire Service Line Classification], MATCH(SUMIFS(Table15[Unique ID],Table15[System-Owned Portion],E10072,Table15[If Material Anything Other than "Lead" in Column E,Was Material Ever Previously Lead?],G10072,Table15[Customer-Owned Portion],O10072),Table15[Unique ID],0),0)))</f>
        <v/>
      </c>
    </row>
    <row r="10073" spans="2:23" x14ac:dyDescent="0.35">
      <c r="B10073" s="146"/>
      <c r="C10073" s="31"/>
      <c r="D10073" s="31"/>
      <c r="E10073" s="44"/>
      <c r="F10073" s="43"/>
      <c r="G10073" s="84"/>
      <c r="H10073" s="31"/>
      <c r="I10073" s="31"/>
      <c r="J10073" s="84"/>
      <c r="K10073" s="31"/>
      <c r="L10073" s="31"/>
      <c r="M10073" s="169"/>
      <c r="N10073" s="148"/>
      <c r="O10073" s="106"/>
      <c r="P10073" s="43"/>
      <c r="Q10073" s="31"/>
      <c r="R10073" s="84"/>
      <c r="S10073" s="31"/>
      <c r="T10073" s="31"/>
      <c r="U10073" s="169"/>
      <c r="V10073" s="150"/>
      <c r="W10073" s="342" t="str" cm="1">
        <f t="array" ref="W10073">IF(SUM(LEN(B10073:V10073))=0,"",IF(OR(OR(ISBLANK(F10073),SUM(LEN(C10073),LEN(D10073))=0),AND(NOT(E10073="Unknown"),ISBLANK(J10073)),AND(NOT(O10073="Unknown"),ISBLANK(R10073))),"Missing Information", INDEX(Table15[Entire Service Line Classification], MATCH(SUMIFS(Table15[Unique ID],Table15[System-Owned Portion],E10073,Table15[If Material Anything Other than "Lead" in Column E,Was Material Ever Previously Lead?],G10073,Table15[Customer-Owned Portion],O10073),Table15[Unique ID],0),0)))</f>
        <v/>
      </c>
    </row>
    <row r="10074" spans="2:23" x14ac:dyDescent="0.35">
      <c r="B10074" s="146"/>
      <c r="C10074" s="31"/>
      <c r="D10074" s="31"/>
      <c r="E10074" s="44"/>
      <c r="F10074" s="43"/>
      <c r="G10074" s="84"/>
      <c r="H10074" s="31"/>
      <c r="I10074" s="31"/>
      <c r="J10074" s="84"/>
      <c r="K10074" s="31"/>
      <c r="L10074" s="31"/>
      <c r="M10074" s="169"/>
      <c r="N10074" s="148"/>
      <c r="O10074" s="106"/>
      <c r="P10074" s="43"/>
      <c r="Q10074" s="31"/>
      <c r="R10074" s="84"/>
      <c r="S10074" s="31"/>
      <c r="T10074" s="31"/>
      <c r="U10074" s="169"/>
      <c r="V10074" s="150"/>
      <c r="W10074" s="342" t="str" cm="1">
        <f t="array" ref="W10074">IF(SUM(LEN(B10074:V10074))=0,"",IF(OR(OR(ISBLANK(F10074),SUM(LEN(C10074),LEN(D10074))=0),AND(NOT(E10074="Unknown"),ISBLANK(J10074)),AND(NOT(O10074="Unknown"),ISBLANK(R10074))),"Missing Information", INDEX(Table15[Entire Service Line Classification], MATCH(SUMIFS(Table15[Unique ID],Table15[System-Owned Portion],E10074,Table15[If Material Anything Other than "Lead" in Column E,Was Material Ever Previously Lead?],G10074,Table15[Customer-Owned Portion],O10074),Table15[Unique ID],0),0)))</f>
        <v/>
      </c>
    </row>
    <row r="10075" spans="2:23" x14ac:dyDescent="0.35">
      <c r="B10075" s="146"/>
      <c r="C10075" s="31"/>
      <c r="D10075" s="31"/>
      <c r="E10075" s="44"/>
      <c r="F10075" s="43"/>
      <c r="G10075" s="84"/>
      <c r="H10075" s="31"/>
      <c r="I10075" s="31"/>
      <c r="J10075" s="84"/>
      <c r="K10075" s="31"/>
      <c r="L10075" s="31"/>
      <c r="M10075" s="169"/>
      <c r="N10075" s="148"/>
      <c r="O10075" s="106"/>
      <c r="P10075" s="43"/>
      <c r="Q10075" s="31"/>
      <c r="R10075" s="84"/>
      <c r="S10075" s="31"/>
      <c r="T10075" s="31"/>
      <c r="U10075" s="169"/>
      <c r="V10075" s="150"/>
      <c r="W10075" s="342" t="str" cm="1">
        <f t="array" ref="W10075">IF(SUM(LEN(B10075:V10075))=0,"",IF(OR(OR(ISBLANK(F10075),SUM(LEN(C10075),LEN(D10075))=0),AND(NOT(E10075="Unknown"),ISBLANK(J10075)),AND(NOT(O10075="Unknown"),ISBLANK(R10075))),"Missing Information", INDEX(Table15[Entire Service Line Classification], MATCH(SUMIFS(Table15[Unique ID],Table15[System-Owned Portion],E10075,Table15[If Material Anything Other than "Lead" in Column E,Was Material Ever Previously Lead?],G10075,Table15[Customer-Owned Portion],O10075),Table15[Unique ID],0),0)))</f>
        <v/>
      </c>
    </row>
    <row r="10076" spans="2:23" x14ac:dyDescent="0.35">
      <c r="B10076" s="146"/>
      <c r="C10076" s="31"/>
      <c r="D10076" s="31"/>
      <c r="E10076" s="44"/>
      <c r="F10076" s="43"/>
      <c r="G10076" s="84"/>
      <c r="H10076" s="31"/>
      <c r="I10076" s="31"/>
      <c r="J10076" s="84"/>
      <c r="K10076" s="31"/>
      <c r="L10076" s="31"/>
      <c r="M10076" s="169"/>
      <c r="N10076" s="148"/>
      <c r="O10076" s="106"/>
      <c r="P10076" s="43"/>
      <c r="Q10076" s="31"/>
      <c r="R10076" s="84"/>
      <c r="S10076" s="31"/>
      <c r="T10076" s="31"/>
      <c r="U10076" s="169"/>
      <c r="V10076" s="150"/>
      <c r="W10076" s="342" t="str" cm="1">
        <f t="array" ref="W10076">IF(SUM(LEN(B10076:V10076))=0,"",IF(OR(OR(ISBLANK(F10076),SUM(LEN(C10076),LEN(D10076))=0),AND(NOT(E10076="Unknown"),ISBLANK(J10076)),AND(NOT(O10076="Unknown"),ISBLANK(R10076))),"Missing Information", INDEX(Table15[Entire Service Line Classification], MATCH(SUMIFS(Table15[Unique ID],Table15[System-Owned Portion],E10076,Table15[If Material Anything Other than "Lead" in Column E,Was Material Ever Previously Lead?],G10076,Table15[Customer-Owned Portion],O10076),Table15[Unique ID],0),0)))</f>
        <v/>
      </c>
    </row>
    <row r="10077" spans="2:23" x14ac:dyDescent="0.35">
      <c r="B10077" s="146"/>
      <c r="C10077" s="31"/>
      <c r="D10077" s="31"/>
      <c r="E10077" s="44"/>
      <c r="F10077" s="43"/>
      <c r="G10077" s="84"/>
      <c r="H10077" s="31"/>
      <c r="I10077" s="31"/>
      <c r="J10077" s="84"/>
      <c r="K10077" s="31"/>
      <c r="L10077" s="31"/>
      <c r="M10077" s="169"/>
      <c r="N10077" s="148"/>
      <c r="O10077" s="106"/>
      <c r="P10077" s="43"/>
      <c r="Q10077" s="31"/>
      <c r="R10077" s="84"/>
      <c r="S10077" s="31"/>
      <c r="T10077" s="31"/>
      <c r="U10077" s="169"/>
      <c r="V10077" s="150"/>
      <c r="W10077" s="342" t="str" cm="1">
        <f t="array" ref="W10077">IF(SUM(LEN(B10077:V10077))=0,"",IF(OR(OR(ISBLANK(F10077),SUM(LEN(C10077),LEN(D10077))=0),AND(NOT(E10077="Unknown"),ISBLANK(J10077)),AND(NOT(O10077="Unknown"),ISBLANK(R10077))),"Missing Information", INDEX(Table15[Entire Service Line Classification], MATCH(SUMIFS(Table15[Unique ID],Table15[System-Owned Portion],E10077,Table15[If Material Anything Other than "Lead" in Column E,Was Material Ever Previously Lead?],G10077,Table15[Customer-Owned Portion],O10077),Table15[Unique ID],0),0)))</f>
        <v/>
      </c>
    </row>
    <row r="10078" spans="2:23" x14ac:dyDescent="0.35">
      <c r="B10078" s="146"/>
      <c r="C10078" s="31"/>
      <c r="D10078" s="31"/>
      <c r="E10078" s="44"/>
      <c r="F10078" s="43"/>
      <c r="G10078" s="84"/>
      <c r="H10078" s="31"/>
      <c r="I10078" s="31"/>
      <c r="J10078" s="84"/>
      <c r="K10078" s="31"/>
      <c r="L10078" s="31"/>
      <c r="M10078" s="169"/>
      <c r="N10078" s="148"/>
      <c r="O10078" s="106"/>
      <c r="P10078" s="43"/>
      <c r="Q10078" s="31"/>
      <c r="R10078" s="84"/>
      <c r="S10078" s="31"/>
      <c r="T10078" s="31"/>
      <c r="U10078" s="169"/>
      <c r="V10078" s="150"/>
      <c r="W10078" s="342" t="str" cm="1">
        <f t="array" ref="W10078">IF(SUM(LEN(B10078:V10078))=0,"",IF(OR(OR(ISBLANK(F10078),SUM(LEN(C10078),LEN(D10078))=0),AND(NOT(E10078="Unknown"),ISBLANK(J10078)),AND(NOT(O10078="Unknown"),ISBLANK(R10078))),"Missing Information", INDEX(Table15[Entire Service Line Classification], MATCH(SUMIFS(Table15[Unique ID],Table15[System-Owned Portion],E10078,Table15[If Material Anything Other than "Lead" in Column E,Was Material Ever Previously Lead?],G10078,Table15[Customer-Owned Portion],O10078),Table15[Unique ID],0),0)))</f>
        <v/>
      </c>
    </row>
    <row r="10079" spans="2:23" x14ac:dyDescent="0.35">
      <c r="B10079" s="146"/>
      <c r="C10079" s="31"/>
      <c r="D10079" s="31"/>
      <c r="E10079" s="44"/>
      <c r="F10079" s="43"/>
      <c r="G10079" s="84"/>
      <c r="H10079" s="31"/>
      <c r="I10079" s="31"/>
      <c r="J10079" s="84"/>
      <c r="K10079" s="31"/>
      <c r="L10079" s="31"/>
      <c r="M10079" s="169"/>
      <c r="N10079" s="148"/>
      <c r="O10079" s="106"/>
      <c r="P10079" s="43"/>
      <c r="Q10079" s="31"/>
      <c r="R10079" s="84"/>
      <c r="S10079" s="31"/>
      <c r="T10079" s="31"/>
      <c r="U10079" s="169"/>
      <c r="V10079" s="150"/>
      <c r="W10079" s="342" t="str" cm="1">
        <f t="array" ref="W10079">IF(SUM(LEN(B10079:V10079))=0,"",IF(OR(OR(ISBLANK(F10079),SUM(LEN(C10079),LEN(D10079))=0),AND(NOT(E10079="Unknown"),ISBLANK(J10079)),AND(NOT(O10079="Unknown"),ISBLANK(R10079))),"Missing Information", INDEX(Table15[Entire Service Line Classification], MATCH(SUMIFS(Table15[Unique ID],Table15[System-Owned Portion],E10079,Table15[If Material Anything Other than "Lead" in Column E,Was Material Ever Previously Lead?],G10079,Table15[Customer-Owned Portion],O10079),Table15[Unique ID],0),0)))</f>
        <v/>
      </c>
    </row>
    <row r="10080" spans="2:23" x14ac:dyDescent="0.35">
      <c r="B10080" s="146"/>
      <c r="C10080" s="31"/>
      <c r="D10080" s="31"/>
      <c r="E10080" s="44"/>
      <c r="F10080" s="43"/>
      <c r="G10080" s="84"/>
      <c r="H10080" s="31"/>
      <c r="I10080" s="31"/>
      <c r="J10080" s="84"/>
      <c r="K10080" s="31"/>
      <c r="L10080" s="31"/>
      <c r="M10080" s="169"/>
      <c r="N10080" s="148"/>
      <c r="O10080" s="106"/>
      <c r="P10080" s="43"/>
      <c r="Q10080" s="31"/>
      <c r="R10080" s="84"/>
      <c r="S10080" s="31"/>
      <c r="T10080" s="31"/>
      <c r="U10080" s="169"/>
      <c r="V10080" s="150"/>
      <c r="W10080" s="342" t="str" cm="1">
        <f t="array" ref="W10080">IF(SUM(LEN(B10080:V10080))=0,"",IF(OR(OR(ISBLANK(F10080),SUM(LEN(C10080),LEN(D10080))=0),AND(NOT(E10080="Unknown"),ISBLANK(J10080)),AND(NOT(O10080="Unknown"),ISBLANK(R10080))),"Missing Information", INDEX(Table15[Entire Service Line Classification], MATCH(SUMIFS(Table15[Unique ID],Table15[System-Owned Portion],E10080,Table15[If Material Anything Other than "Lead" in Column E,Was Material Ever Previously Lead?],G10080,Table15[Customer-Owned Portion],O10080),Table15[Unique ID],0),0)))</f>
        <v/>
      </c>
    </row>
    <row r="10081" spans="2:23" x14ac:dyDescent="0.35">
      <c r="B10081" s="146"/>
      <c r="C10081" s="31"/>
      <c r="D10081" s="31"/>
      <c r="E10081" s="44"/>
      <c r="F10081" s="43"/>
      <c r="G10081" s="84"/>
      <c r="H10081" s="31"/>
      <c r="I10081" s="31"/>
      <c r="J10081" s="84"/>
      <c r="K10081" s="31"/>
      <c r="L10081" s="31"/>
      <c r="M10081" s="169"/>
      <c r="N10081" s="148"/>
      <c r="O10081" s="106"/>
      <c r="P10081" s="43"/>
      <c r="Q10081" s="31"/>
      <c r="R10081" s="84"/>
      <c r="S10081" s="31"/>
      <c r="T10081" s="31"/>
      <c r="U10081" s="169"/>
      <c r="V10081" s="150"/>
      <c r="W10081" s="342" t="str" cm="1">
        <f t="array" ref="W10081">IF(SUM(LEN(B10081:V10081))=0,"",IF(OR(OR(ISBLANK(F10081),SUM(LEN(C10081),LEN(D10081))=0),AND(NOT(E10081="Unknown"),ISBLANK(J10081)),AND(NOT(O10081="Unknown"),ISBLANK(R10081))),"Missing Information", INDEX(Table15[Entire Service Line Classification], MATCH(SUMIFS(Table15[Unique ID],Table15[System-Owned Portion],E10081,Table15[If Material Anything Other than "Lead" in Column E,Was Material Ever Previously Lead?],G10081,Table15[Customer-Owned Portion],O10081),Table15[Unique ID],0),0)))</f>
        <v/>
      </c>
    </row>
    <row r="10082" spans="2:23" x14ac:dyDescent="0.35">
      <c r="B10082" s="146"/>
      <c r="C10082" s="31"/>
      <c r="D10082" s="31"/>
      <c r="E10082" s="44"/>
      <c r="F10082" s="43"/>
      <c r="G10082" s="84"/>
      <c r="H10082" s="31"/>
      <c r="I10082" s="31"/>
      <c r="J10082" s="84"/>
      <c r="K10082" s="31"/>
      <c r="L10082" s="31"/>
      <c r="M10082" s="169"/>
      <c r="N10082" s="148"/>
      <c r="O10082" s="106"/>
      <c r="P10082" s="43"/>
      <c r="Q10082" s="31"/>
      <c r="R10082" s="84"/>
      <c r="S10082" s="31"/>
      <c r="T10082" s="31"/>
      <c r="U10082" s="169"/>
      <c r="V10082" s="150"/>
      <c r="W10082" s="342" t="str" cm="1">
        <f t="array" ref="W10082">IF(SUM(LEN(B10082:V10082))=0,"",IF(OR(OR(ISBLANK(F10082),SUM(LEN(C10082),LEN(D10082))=0),AND(NOT(E10082="Unknown"),ISBLANK(J10082)),AND(NOT(O10082="Unknown"),ISBLANK(R10082))),"Missing Information", INDEX(Table15[Entire Service Line Classification], MATCH(SUMIFS(Table15[Unique ID],Table15[System-Owned Portion],E10082,Table15[If Material Anything Other than "Lead" in Column E,Was Material Ever Previously Lead?],G10082,Table15[Customer-Owned Portion],O10082),Table15[Unique ID],0),0)))</f>
        <v/>
      </c>
    </row>
    <row r="10083" spans="2:23" x14ac:dyDescent="0.35">
      <c r="B10083" s="146"/>
      <c r="C10083" s="31"/>
      <c r="D10083" s="31"/>
      <c r="E10083" s="44"/>
      <c r="F10083" s="43"/>
      <c r="G10083" s="84"/>
      <c r="H10083" s="31"/>
      <c r="I10083" s="31"/>
      <c r="J10083" s="84"/>
      <c r="K10083" s="31"/>
      <c r="L10083" s="31"/>
      <c r="M10083" s="169"/>
      <c r="N10083" s="148"/>
      <c r="O10083" s="106"/>
      <c r="P10083" s="43"/>
      <c r="Q10083" s="31"/>
      <c r="R10083" s="84"/>
      <c r="S10083" s="31"/>
      <c r="T10083" s="31"/>
      <c r="U10083" s="169"/>
      <c r="V10083" s="150"/>
      <c r="W10083" s="342" t="str" cm="1">
        <f t="array" ref="W10083">IF(SUM(LEN(B10083:V10083))=0,"",IF(OR(OR(ISBLANK(F10083),SUM(LEN(C10083),LEN(D10083))=0),AND(NOT(E10083="Unknown"),ISBLANK(J10083)),AND(NOT(O10083="Unknown"),ISBLANK(R10083))),"Missing Information", INDEX(Table15[Entire Service Line Classification], MATCH(SUMIFS(Table15[Unique ID],Table15[System-Owned Portion],E10083,Table15[If Material Anything Other than "Lead" in Column E,Was Material Ever Previously Lead?],G10083,Table15[Customer-Owned Portion],O10083),Table15[Unique ID],0),0)))</f>
        <v/>
      </c>
    </row>
    <row r="10084" spans="2:23" x14ac:dyDescent="0.35">
      <c r="B10084" s="146"/>
      <c r="C10084" s="31"/>
      <c r="D10084" s="31"/>
      <c r="E10084" s="44"/>
      <c r="F10084" s="43"/>
      <c r="G10084" s="84"/>
      <c r="H10084" s="31"/>
      <c r="I10084" s="31"/>
      <c r="J10084" s="84"/>
      <c r="K10084" s="31"/>
      <c r="L10084" s="31"/>
      <c r="M10084" s="169"/>
      <c r="N10084" s="148"/>
      <c r="O10084" s="106"/>
      <c r="P10084" s="43"/>
      <c r="Q10084" s="31"/>
      <c r="R10084" s="84"/>
      <c r="S10084" s="31"/>
      <c r="T10084" s="31"/>
      <c r="U10084" s="169"/>
      <c r="V10084" s="150"/>
      <c r="W10084" s="342" t="str" cm="1">
        <f t="array" ref="W10084">IF(SUM(LEN(B10084:V10084))=0,"",IF(OR(OR(ISBLANK(F10084),SUM(LEN(C10084),LEN(D10084))=0),AND(NOT(E10084="Unknown"),ISBLANK(J10084)),AND(NOT(O10084="Unknown"),ISBLANK(R10084))),"Missing Information", INDEX(Table15[Entire Service Line Classification], MATCH(SUMIFS(Table15[Unique ID],Table15[System-Owned Portion],E10084,Table15[If Material Anything Other than "Lead" in Column E,Was Material Ever Previously Lead?],G10084,Table15[Customer-Owned Portion],O10084),Table15[Unique ID],0),0)))</f>
        <v/>
      </c>
    </row>
    <row r="10085" spans="2:23" x14ac:dyDescent="0.35">
      <c r="B10085" s="146"/>
      <c r="C10085" s="31"/>
      <c r="D10085" s="31"/>
      <c r="E10085" s="44"/>
      <c r="F10085" s="43"/>
      <c r="G10085" s="84"/>
      <c r="H10085" s="31"/>
      <c r="I10085" s="31"/>
      <c r="J10085" s="84"/>
      <c r="K10085" s="31"/>
      <c r="L10085" s="31"/>
      <c r="M10085" s="169"/>
      <c r="N10085" s="148"/>
      <c r="O10085" s="106"/>
      <c r="P10085" s="43"/>
      <c r="Q10085" s="31"/>
      <c r="R10085" s="84"/>
      <c r="S10085" s="31"/>
      <c r="T10085" s="31"/>
      <c r="U10085" s="169"/>
      <c r="V10085" s="150"/>
      <c r="W10085" s="342" t="str" cm="1">
        <f t="array" ref="W10085">IF(SUM(LEN(B10085:V10085))=0,"",IF(OR(OR(ISBLANK(F10085),SUM(LEN(C10085),LEN(D10085))=0),AND(NOT(E10085="Unknown"),ISBLANK(J10085)),AND(NOT(O10085="Unknown"),ISBLANK(R10085))),"Missing Information", INDEX(Table15[Entire Service Line Classification], MATCH(SUMIFS(Table15[Unique ID],Table15[System-Owned Portion],E10085,Table15[If Material Anything Other than "Lead" in Column E,Was Material Ever Previously Lead?],G10085,Table15[Customer-Owned Portion],O10085),Table15[Unique ID],0),0)))</f>
        <v/>
      </c>
    </row>
    <row r="10086" spans="2:23" x14ac:dyDescent="0.35">
      <c r="B10086" s="146"/>
      <c r="C10086" s="31"/>
      <c r="D10086" s="31"/>
      <c r="E10086" s="44"/>
      <c r="F10086" s="43"/>
      <c r="G10086" s="84"/>
      <c r="H10086" s="31"/>
      <c r="I10086" s="31"/>
      <c r="J10086" s="84"/>
      <c r="K10086" s="31"/>
      <c r="L10086" s="31"/>
      <c r="M10086" s="169"/>
      <c r="N10086" s="148"/>
      <c r="O10086" s="106"/>
      <c r="P10086" s="43"/>
      <c r="Q10086" s="31"/>
      <c r="R10086" s="84"/>
      <c r="S10086" s="31"/>
      <c r="T10086" s="31"/>
      <c r="U10086" s="169"/>
      <c r="V10086" s="150"/>
      <c r="W10086" s="342" t="str" cm="1">
        <f t="array" ref="W10086">IF(SUM(LEN(B10086:V10086))=0,"",IF(OR(OR(ISBLANK(F10086),SUM(LEN(C10086),LEN(D10086))=0),AND(NOT(E10086="Unknown"),ISBLANK(J10086)),AND(NOT(O10086="Unknown"),ISBLANK(R10086))),"Missing Information", INDEX(Table15[Entire Service Line Classification], MATCH(SUMIFS(Table15[Unique ID],Table15[System-Owned Portion],E10086,Table15[If Material Anything Other than "Lead" in Column E,Was Material Ever Previously Lead?],G10086,Table15[Customer-Owned Portion],O10086),Table15[Unique ID],0),0)))</f>
        <v/>
      </c>
    </row>
    <row r="10087" spans="2:23" x14ac:dyDescent="0.35">
      <c r="B10087" s="146"/>
      <c r="C10087" s="31"/>
      <c r="D10087" s="31"/>
      <c r="E10087" s="44"/>
      <c r="F10087" s="43"/>
      <c r="G10087" s="84"/>
      <c r="H10087" s="31"/>
      <c r="I10087" s="31"/>
      <c r="J10087" s="84"/>
      <c r="K10087" s="31"/>
      <c r="L10087" s="31"/>
      <c r="M10087" s="169"/>
      <c r="N10087" s="148"/>
      <c r="O10087" s="106"/>
      <c r="P10087" s="43"/>
      <c r="Q10087" s="31"/>
      <c r="R10087" s="84"/>
      <c r="S10087" s="31"/>
      <c r="T10087" s="31"/>
      <c r="U10087" s="169"/>
      <c r="V10087" s="150"/>
      <c r="W10087" s="342" t="str" cm="1">
        <f t="array" ref="W10087">IF(SUM(LEN(B10087:V10087))=0,"",IF(OR(OR(ISBLANK(F10087),SUM(LEN(C10087),LEN(D10087))=0),AND(NOT(E10087="Unknown"),ISBLANK(J10087)),AND(NOT(O10087="Unknown"),ISBLANK(R10087))),"Missing Information", INDEX(Table15[Entire Service Line Classification], MATCH(SUMIFS(Table15[Unique ID],Table15[System-Owned Portion],E10087,Table15[If Material Anything Other than "Lead" in Column E,Was Material Ever Previously Lead?],G10087,Table15[Customer-Owned Portion],O10087),Table15[Unique ID],0),0)))</f>
        <v/>
      </c>
    </row>
    <row r="10088" spans="2:23" x14ac:dyDescent="0.35">
      <c r="B10088" s="146"/>
      <c r="C10088" s="31"/>
      <c r="D10088" s="31"/>
      <c r="E10088" s="44"/>
      <c r="F10088" s="43"/>
      <c r="G10088" s="84"/>
      <c r="H10088" s="31"/>
      <c r="I10088" s="31"/>
      <c r="J10088" s="84"/>
      <c r="K10088" s="31"/>
      <c r="L10088" s="31"/>
      <c r="M10088" s="169"/>
      <c r="N10088" s="148"/>
      <c r="O10088" s="106"/>
      <c r="P10088" s="43"/>
      <c r="Q10088" s="31"/>
      <c r="R10088" s="84"/>
      <c r="S10088" s="31"/>
      <c r="T10088" s="31"/>
      <c r="U10088" s="169"/>
      <c r="V10088" s="150"/>
      <c r="W10088" s="342" t="str" cm="1">
        <f t="array" ref="W10088">IF(SUM(LEN(B10088:V10088))=0,"",IF(OR(OR(ISBLANK(F10088),SUM(LEN(C10088),LEN(D10088))=0),AND(NOT(E10088="Unknown"),ISBLANK(J10088)),AND(NOT(O10088="Unknown"),ISBLANK(R10088))),"Missing Information", INDEX(Table15[Entire Service Line Classification], MATCH(SUMIFS(Table15[Unique ID],Table15[System-Owned Portion],E10088,Table15[If Material Anything Other than "Lead" in Column E,Was Material Ever Previously Lead?],G10088,Table15[Customer-Owned Portion],O10088),Table15[Unique ID],0),0)))</f>
        <v/>
      </c>
    </row>
    <row r="10089" spans="2:23" x14ac:dyDescent="0.35">
      <c r="B10089" s="146"/>
      <c r="C10089" s="31"/>
      <c r="D10089" s="31"/>
      <c r="E10089" s="44"/>
      <c r="F10089" s="43"/>
      <c r="G10089" s="84"/>
      <c r="H10089" s="31"/>
      <c r="I10089" s="31"/>
      <c r="J10089" s="84"/>
      <c r="K10089" s="31"/>
      <c r="L10089" s="31"/>
      <c r="M10089" s="169"/>
      <c r="N10089" s="148"/>
      <c r="O10089" s="106"/>
      <c r="P10089" s="43"/>
      <c r="Q10089" s="31"/>
      <c r="R10089" s="84"/>
      <c r="S10089" s="31"/>
      <c r="T10089" s="31"/>
      <c r="U10089" s="169"/>
      <c r="V10089" s="150"/>
      <c r="W10089" s="342" t="str" cm="1">
        <f t="array" ref="W10089">IF(SUM(LEN(B10089:V10089))=0,"",IF(OR(OR(ISBLANK(F10089),SUM(LEN(C10089),LEN(D10089))=0),AND(NOT(E10089="Unknown"),ISBLANK(J10089)),AND(NOT(O10089="Unknown"),ISBLANK(R10089))),"Missing Information", INDEX(Table15[Entire Service Line Classification], MATCH(SUMIFS(Table15[Unique ID],Table15[System-Owned Portion],E10089,Table15[If Material Anything Other than "Lead" in Column E,Was Material Ever Previously Lead?],G10089,Table15[Customer-Owned Portion],O10089),Table15[Unique ID],0),0)))</f>
        <v/>
      </c>
    </row>
    <row r="10090" spans="2:23" x14ac:dyDescent="0.35">
      <c r="B10090" s="146"/>
      <c r="C10090" s="31"/>
      <c r="D10090" s="31"/>
      <c r="E10090" s="44"/>
      <c r="F10090" s="43"/>
      <c r="G10090" s="84"/>
      <c r="H10090" s="31"/>
      <c r="I10090" s="31"/>
      <c r="J10090" s="84"/>
      <c r="K10090" s="31"/>
      <c r="L10090" s="31"/>
      <c r="M10090" s="169"/>
      <c r="N10090" s="148"/>
      <c r="O10090" s="106"/>
      <c r="P10090" s="43"/>
      <c r="Q10090" s="31"/>
      <c r="R10090" s="84"/>
      <c r="S10090" s="31"/>
      <c r="T10090" s="31"/>
      <c r="U10090" s="169"/>
      <c r="V10090" s="150"/>
      <c r="W10090" s="342" t="str" cm="1">
        <f t="array" ref="W10090">IF(SUM(LEN(B10090:V10090))=0,"",IF(OR(OR(ISBLANK(F10090),SUM(LEN(C10090),LEN(D10090))=0),AND(NOT(E10090="Unknown"),ISBLANK(J10090)),AND(NOT(O10090="Unknown"),ISBLANK(R10090))),"Missing Information", INDEX(Table15[Entire Service Line Classification], MATCH(SUMIFS(Table15[Unique ID],Table15[System-Owned Portion],E10090,Table15[If Material Anything Other than "Lead" in Column E,Was Material Ever Previously Lead?],G10090,Table15[Customer-Owned Portion],O10090),Table15[Unique ID],0),0)))</f>
        <v/>
      </c>
    </row>
    <row r="10091" spans="2:23" x14ac:dyDescent="0.35">
      <c r="B10091" s="146"/>
      <c r="C10091" s="31"/>
      <c r="D10091" s="31"/>
      <c r="E10091" s="44"/>
      <c r="F10091" s="43"/>
      <c r="G10091" s="84"/>
      <c r="H10091" s="31"/>
      <c r="I10091" s="31"/>
      <c r="J10091" s="84"/>
      <c r="K10091" s="31"/>
      <c r="L10091" s="31"/>
      <c r="M10091" s="169"/>
      <c r="N10091" s="148"/>
      <c r="O10091" s="106"/>
      <c r="P10091" s="43"/>
      <c r="Q10091" s="31"/>
      <c r="R10091" s="84"/>
      <c r="S10091" s="31"/>
      <c r="T10091" s="31"/>
      <c r="U10091" s="169"/>
      <c r="V10091" s="150"/>
      <c r="W10091" s="342" t="str" cm="1">
        <f t="array" ref="W10091">IF(SUM(LEN(B10091:V10091))=0,"",IF(OR(OR(ISBLANK(F10091),SUM(LEN(C10091),LEN(D10091))=0),AND(NOT(E10091="Unknown"),ISBLANK(J10091)),AND(NOT(O10091="Unknown"),ISBLANK(R10091))),"Missing Information", INDEX(Table15[Entire Service Line Classification], MATCH(SUMIFS(Table15[Unique ID],Table15[System-Owned Portion],E10091,Table15[If Material Anything Other than "Lead" in Column E,Was Material Ever Previously Lead?],G10091,Table15[Customer-Owned Portion],O10091),Table15[Unique ID],0),0)))</f>
        <v/>
      </c>
    </row>
    <row r="10092" spans="2:23" x14ac:dyDescent="0.35">
      <c r="B10092" s="146"/>
      <c r="C10092" s="31"/>
      <c r="D10092" s="31"/>
      <c r="E10092" s="44"/>
      <c r="F10092" s="43"/>
      <c r="G10092" s="84"/>
      <c r="H10092" s="31"/>
      <c r="I10092" s="31"/>
      <c r="J10092" s="84"/>
      <c r="K10092" s="31"/>
      <c r="L10092" s="31"/>
      <c r="M10092" s="169"/>
      <c r="N10092" s="148"/>
      <c r="O10092" s="106"/>
      <c r="P10092" s="43"/>
      <c r="Q10092" s="31"/>
      <c r="R10092" s="84"/>
      <c r="S10092" s="31"/>
      <c r="T10092" s="31"/>
      <c r="U10092" s="169"/>
      <c r="V10092" s="150"/>
      <c r="W10092" s="342" t="str" cm="1">
        <f t="array" ref="W10092">IF(SUM(LEN(B10092:V10092))=0,"",IF(OR(OR(ISBLANK(F10092),SUM(LEN(C10092),LEN(D10092))=0),AND(NOT(E10092="Unknown"),ISBLANK(J10092)),AND(NOT(O10092="Unknown"),ISBLANK(R10092))),"Missing Information", INDEX(Table15[Entire Service Line Classification], MATCH(SUMIFS(Table15[Unique ID],Table15[System-Owned Portion],E10092,Table15[If Material Anything Other than "Lead" in Column E,Was Material Ever Previously Lead?],G10092,Table15[Customer-Owned Portion],O10092),Table15[Unique ID],0),0)))</f>
        <v/>
      </c>
    </row>
    <row r="10093" spans="2:23" x14ac:dyDescent="0.35">
      <c r="B10093" s="146"/>
      <c r="C10093" s="31"/>
      <c r="D10093" s="31"/>
      <c r="E10093" s="44"/>
      <c r="F10093" s="43"/>
      <c r="G10093" s="84"/>
      <c r="H10093" s="31"/>
      <c r="I10093" s="31"/>
      <c r="J10093" s="84"/>
      <c r="K10093" s="31"/>
      <c r="L10093" s="31"/>
      <c r="M10093" s="169"/>
      <c r="N10093" s="148"/>
      <c r="O10093" s="106"/>
      <c r="P10093" s="43"/>
      <c r="Q10093" s="31"/>
      <c r="R10093" s="84"/>
      <c r="S10093" s="31"/>
      <c r="T10093" s="31"/>
      <c r="U10093" s="169"/>
      <c r="V10093" s="150"/>
      <c r="W10093" s="342" t="str" cm="1">
        <f t="array" ref="W10093">IF(SUM(LEN(B10093:V10093))=0,"",IF(OR(OR(ISBLANK(F10093),SUM(LEN(C10093),LEN(D10093))=0),AND(NOT(E10093="Unknown"),ISBLANK(J10093)),AND(NOT(O10093="Unknown"),ISBLANK(R10093))),"Missing Information", INDEX(Table15[Entire Service Line Classification], MATCH(SUMIFS(Table15[Unique ID],Table15[System-Owned Portion],E10093,Table15[If Material Anything Other than "Lead" in Column E,Was Material Ever Previously Lead?],G10093,Table15[Customer-Owned Portion],O10093),Table15[Unique ID],0),0)))</f>
        <v/>
      </c>
    </row>
    <row r="10094" spans="2:23" x14ac:dyDescent="0.35">
      <c r="B10094" s="146"/>
      <c r="C10094" s="31"/>
      <c r="D10094" s="31"/>
      <c r="E10094" s="44"/>
      <c r="F10094" s="43"/>
      <c r="G10094" s="84"/>
      <c r="H10094" s="31"/>
      <c r="I10094" s="31"/>
      <c r="J10094" s="84"/>
      <c r="K10094" s="31"/>
      <c r="L10094" s="31"/>
      <c r="M10094" s="169"/>
      <c r="N10094" s="148"/>
      <c r="O10094" s="106"/>
      <c r="P10094" s="43"/>
      <c r="Q10094" s="31"/>
      <c r="R10094" s="84"/>
      <c r="S10094" s="31"/>
      <c r="T10094" s="31"/>
      <c r="U10094" s="169"/>
      <c r="V10094" s="150"/>
      <c r="W10094" s="342" t="str" cm="1">
        <f t="array" ref="W10094">IF(SUM(LEN(B10094:V10094))=0,"",IF(OR(OR(ISBLANK(F10094),SUM(LEN(C10094),LEN(D10094))=0),AND(NOT(E10094="Unknown"),ISBLANK(J10094)),AND(NOT(O10094="Unknown"),ISBLANK(R10094))),"Missing Information", INDEX(Table15[Entire Service Line Classification], MATCH(SUMIFS(Table15[Unique ID],Table15[System-Owned Portion],E10094,Table15[If Material Anything Other than "Lead" in Column E,Was Material Ever Previously Lead?],G10094,Table15[Customer-Owned Portion],O10094),Table15[Unique ID],0),0)))</f>
        <v/>
      </c>
    </row>
    <row r="10095" spans="2:23" x14ac:dyDescent="0.35">
      <c r="B10095" s="146"/>
      <c r="C10095" s="31"/>
      <c r="D10095" s="31"/>
      <c r="E10095" s="44"/>
      <c r="F10095" s="43"/>
      <c r="G10095" s="84"/>
      <c r="H10095" s="31"/>
      <c r="I10095" s="31"/>
      <c r="J10095" s="84"/>
      <c r="K10095" s="31"/>
      <c r="L10095" s="31"/>
      <c r="M10095" s="169"/>
      <c r="N10095" s="148"/>
      <c r="O10095" s="106"/>
      <c r="P10095" s="43"/>
      <c r="Q10095" s="31"/>
      <c r="R10095" s="84"/>
      <c r="S10095" s="31"/>
      <c r="T10095" s="31"/>
      <c r="U10095" s="169"/>
      <c r="V10095" s="150"/>
      <c r="W10095" s="342" t="str" cm="1">
        <f t="array" ref="W10095">IF(SUM(LEN(B10095:V10095))=0,"",IF(OR(OR(ISBLANK(F10095),SUM(LEN(C10095),LEN(D10095))=0),AND(NOT(E10095="Unknown"),ISBLANK(J10095)),AND(NOT(O10095="Unknown"),ISBLANK(R10095))),"Missing Information", INDEX(Table15[Entire Service Line Classification], MATCH(SUMIFS(Table15[Unique ID],Table15[System-Owned Portion],E10095,Table15[If Material Anything Other than "Lead" in Column E,Was Material Ever Previously Lead?],G10095,Table15[Customer-Owned Portion],O10095),Table15[Unique ID],0),0)))</f>
        <v/>
      </c>
    </row>
    <row r="10096" spans="2:23" x14ac:dyDescent="0.35">
      <c r="B10096" s="146"/>
      <c r="C10096" s="31"/>
      <c r="D10096" s="31"/>
      <c r="E10096" s="44"/>
      <c r="F10096" s="43"/>
      <c r="G10096" s="84"/>
      <c r="H10096" s="31"/>
      <c r="I10096" s="31"/>
      <c r="J10096" s="84"/>
      <c r="K10096" s="31"/>
      <c r="L10096" s="31"/>
      <c r="M10096" s="169"/>
      <c r="N10096" s="148"/>
      <c r="O10096" s="106"/>
      <c r="P10096" s="43"/>
      <c r="Q10096" s="31"/>
      <c r="R10096" s="84"/>
      <c r="S10096" s="31"/>
      <c r="T10096" s="31"/>
      <c r="U10096" s="169"/>
      <c r="V10096" s="150"/>
      <c r="W10096" s="342" t="str" cm="1">
        <f t="array" ref="W10096">IF(SUM(LEN(B10096:V10096))=0,"",IF(OR(OR(ISBLANK(F10096),SUM(LEN(C10096),LEN(D10096))=0),AND(NOT(E10096="Unknown"),ISBLANK(J10096)),AND(NOT(O10096="Unknown"),ISBLANK(R10096))),"Missing Information", INDEX(Table15[Entire Service Line Classification], MATCH(SUMIFS(Table15[Unique ID],Table15[System-Owned Portion],E10096,Table15[If Material Anything Other than "Lead" in Column E,Was Material Ever Previously Lead?],G10096,Table15[Customer-Owned Portion],O10096),Table15[Unique ID],0),0)))</f>
        <v/>
      </c>
    </row>
    <row r="10097" spans="2:23" x14ac:dyDescent="0.35">
      <c r="B10097" s="146"/>
      <c r="C10097" s="31"/>
      <c r="D10097" s="31"/>
      <c r="E10097" s="44"/>
      <c r="F10097" s="43"/>
      <c r="G10097" s="84"/>
      <c r="H10097" s="31"/>
      <c r="I10097" s="31"/>
      <c r="J10097" s="84"/>
      <c r="K10097" s="31"/>
      <c r="L10097" s="31"/>
      <c r="M10097" s="169"/>
      <c r="N10097" s="148"/>
      <c r="O10097" s="106"/>
      <c r="P10097" s="43"/>
      <c r="Q10097" s="31"/>
      <c r="R10097" s="84"/>
      <c r="S10097" s="31"/>
      <c r="T10097" s="31"/>
      <c r="U10097" s="169"/>
      <c r="V10097" s="150"/>
      <c r="W10097" s="342" t="str" cm="1">
        <f t="array" ref="W10097">IF(SUM(LEN(B10097:V10097))=0,"",IF(OR(OR(ISBLANK(F10097),SUM(LEN(C10097),LEN(D10097))=0),AND(NOT(E10097="Unknown"),ISBLANK(J10097)),AND(NOT(O10097="Unknown"),ISBLANK(R10097))),"Missing Information", INDEX(Table15[Entire Service Line Classification], MATCH(SUMIFS(Table15[Unique ID],Table15[System-Owned Portion],E10097,Table15[If Material Anything Other than "Lead" in Column E,Was Material Ever Previously Lead?],G10097,Table15[Customer-Owned Portion],O10097),Table15[Unique ID],0),0)))</f>
        <v/>
      </c>
    </row>
    <row r="10098" spans="2:23" x14ac:dyDescent="0.35">
      <c r="B10098" s="146"/>
      <c r="C10098" s="31"/>
      <c r="D10098" s="31"/>
      <c r="E10098" s="44"/>
      <c r="F10098" s="43"/>
      <c r="G10098" s="84"/>
      <c r="H10098" s="31"/>
      <c r="I10098" s="31"/>
      <c r="J10098" s="84"/>
      <c r="K10098" s="31"/>
      <c r="L10098" s="31"/>
      <c r="M10098" s="169"/>
      <c r="N10098" s="148"/>
      <c r="O10098" s="106"/>
      <c r="P10098" s="43"/>
      <c r="Q10098" s="31"/>
      <c r="R10098" s="84"/>
      <c r="S10098" s="31"/>
      <c r="T10098" s="31"/>
      <c r="U10098" s="169"/>
      <c r="V10098" s="150"/>
      <c r="W10098" s="342" t="str" cm="1">
        <f t="array" ref="W10098">IF(SUM(LEN(B10098:V10098))=0,"",IF(OR(OR(ISBLANK(F10098),SUM(LEN(C10098),LEN(D10098))=0),AND(NOT(E10098="Unknown"),ISBLANK(J10098)),AND(NOT(O10098="Unknown"),ISBLANK(R10098))),"Missing Information", INDEX(Table15[Entire Service Line Classification], MATCH(SUMIFS(Table15[Unique ID],Table15[System-Owned Portion],E10098,Table15[If Material Anything Other than "Lead" in Column E,Was Material Ever Previously Lead?],G10098,Table15[Customer-Owned Portion],O10098),Table15[Unique ID],0),0)))</f>
        <v/>
      </c>
    </row>
    <row r="10099" spans="2:23" x14ac:dyDescent="0.35">
      <c r="B10099" s="146"/>
      <c r="C10099" s="31"/>
      <c r="D10099" s="31"/>
      <c r="E10099" s="44"/>
      <c r="F10099" s="43"/>
      <c r="G10099" s="84"/>
      <c r="H10099" s="31"/>
      <c r="I10099" s="31"/>
      <c r="J10099" s="84"/>
      <c r="K10099" s="31"/>
      <c r="L10099" s="31"/>
      <c r="M10099" s="169"/>
      <c r="N10099" s="148"/>
      <c r="O10099" s="106"/>
      <c r="P10099" s="43"/>
      <c r="Q10099" s="31"/>
      <c r="R10099" s="84"/>
      <c r="S10099" s="31"/>
      <c r="T10099" s="31"/>
      <c r="U10099" s="169"/>
      <c r="V10099" s="150"/>
      <c r="W10099" s="342" t="str" cm="1">
        <f t="array" ref="W10099">IF(SUM(LEN(B10099:V10099))=0,"",IF(OR(OR(ISBLANK(F10099),SUM(LEN(C10099),LEN(D10099))=0),AND(NOT(E10099="Unknown"),ISBLANK(J10099)),AND(NOT(O10099="Unknown"),ISBLANK(R10099))),"Missing Information", INDEX(Table15[Entire Service Line Classification], MATCH(SUMIFS(Table15[Unique ID],Table15[System-Owned Portion],E10099,Table15[If Material Anything Other than "Lead" in Column E,Was Material Ever Previously Lead?],G10099,Table15[Customer-Owned Portion],O10099),Table15[Unique ID],0),0)))</f>
        <v/>
      </c>
    </row>
    <row r="10100" spans="2:23" x14ac:dyDescent="0.35">
      <c r="B10100" s="146"/>
      <c r="C10100" s="31"/>
      <c r="D10100" s="31"/>
      <c r="E10100" s="44"/>
      <c r="F10100" s="43"/>
      <c r="G10100" s="84"/>
      <c r="H10100" s="31"/>
      <c r="I10100" s="31"/>
      <c r="J10100" s="84"/>
      <c r="K10100" s="31"/>
      <c r="L10100" s="31"/>
      <c r="M10100" s="169"/>
      <c r="N10100" s="148"/>
      <c r="O10100" s="106"/>
      <c r="P10100" s="43"/>
      <c r="Q10100" s="31"/>
      <c r="R10100" s="84"/>
      <c r="S10100" s="31"/>
      <c r="T10100" s="31"/>
      <c r="U10100" s="169"/>
      <c r="V10100" s="150"/>
      <c r="W10100" s="342" t="str" cm="1">
        <f t="array" ref="W10100">IF(SUM(LEN(B10100:V10100))=0,"",IF(OR(OR(ISBLANK(F10100),SUM(LEN(C10100),LEN(D10100))=0),AND(NOT(E10100="Unknown"),ISBLANK(J10100)),AND(NOT(O10100="Unknown"),ISBLANK(R10100))),"Missing Information", INDEX(Table15[Entire Service Line Classification], MATCH(SUMIFS(Table15[Unique ID],Table15[System-Owned Portion],E10100,Table15[If Material Anything Other than "Lead" in Column E,Was Material Ever Previously Lead?],G10100,Table15[Customer-Owned Portion],O10100),Table15[Unique ID],0),0)))</f>
        <v/>
      </c>
    </row>
    <row r="10101" spans="2:23" x14ac:dyDescent="0.35">
      <c r="B10101" s="146"/>
      <c r="C10101" s="31"/>
      <c r="D10101" s="31"/>
      <c r="E10101" s="44"/>
      <c r="F10101" s="43"/>
      <c r="G10101" s="84"/>
      <c r="H10101" s="31"/>
      <c r="I10101" s="31"/>
      <c r="J10101" s="84"/>
      <c r="K10101" s="31"/>
      <c r="L10101" s="31"/>
      <c r="M10101" s="169"/>
      <c r="N10101" s="148"/>
      <c r="O10101" s="106"/>
      <c r="P10101" s="43"/>
      <c r="Q10101" s="31"/>
      <c r="R10101" s="84"/>
      <c r="S10101" s="31"/>
      <c r="T10101" s="31"/>
      <c r="U10101" s="169"/>
      <c r="V10101" s="150"/>
      <c r="W10101" s="342" t="str" cm="1">
        <f t="array" ref="W10101">IF(SUM(LEN(B10101:V10101))=0,"",IF(OR(OR(ISBLANK(F10101),SUM(LEN(C10101),LEN(D10101))=0),AND(NOT(E10101="Unknown"),ISBLANK(J10101)),AND(NOT(O10101="Unknown"),ISBLANK(R10101))),"Missing Information", INDEX(Table15[Entire Service Line Classification], MATCH(SUMIFS(Table15[Unique ID],Table15[System-Owned Portion],E10101,Table15[If Material Anything Other than "Lead" in Column E,Was Material Ever Previously Lead?],G10101,Table15[Customer-Owned Portion],O10101),Table15[Unique ID],0),0)))</f>
        <v/>
      </c>
    </row>
    <row r="10102" spans="2:23" x14ac:dyDescent="0.35">
      <c r="B10102" s="146"/>
      <c r="C10102" s="31"/>
      <c r="D10102" s="31"/>
      <c r="E10102" s="44"/>
      <c r="F10102" s="43"/>
      <c r="G10102" s="84"/>
      <c r="H10102" s="31"/>
      <c r="I10102" s="31"/>
      <c r="J10102" s="84"/>
      <c r="K10102" s="31"/>
      <c r="L10102" s="31"/>
      <c r="M10102" s="169"/>
      <c r="N10102" s="148"/>
      <c r="O10102" s="106"/>
      <c r="P10102" s="43"/>
      <c r="Q10102" s="31"/>
      <c r="R10102" s="84"/>
      <c r="S10102" s="31"/>
      <c r="T10102" s="31"/>
      <c r="U10102" s="169"/>
      <c r="V10102" s="150"/>
      <c r="W10102" s="342" t="str" cm="1">
        <f t="array" ref="W10102">IF(SUM(LEN(B10102:V10102))=0,"",IF(OR(OR(ISBLANK(F10102),SUM(LEN(C10102),LEN(D10102))=0),AND(NOT(E10102="Unknown"),ISBLANK(J10102)),AND(NOT(O10102="Unknown"),ISBLANK(R10102))),"Missing Information", INDEX(Table15[Entire Service Line Classification], MATCH(SUMIFS(Table15[Unique ID],Table15[System-Owned Portion],E10102,Table15[If Material Anything Other than "Lead" in Column E,Was Material Ever Previously Lead?],G10102,Table15[Customer-Owned Portion],O10102),Table15[Unique ID],0),0)))</f>
        <v/>
      </c>
    </row>
    <row r="10103" spans="2:23" x14ac:dyDescent="0.35">
      <c r="B10103" s="146"/>
      <c r="C10103" s="31"/>
      <c r="D10103" s="31"/>
      <c r="E10103" s="44"/>
      <c r="F10103" s="43"/>
      <c r="G10103" s="84"/>
      <c r="H10103" s="31"/>
      <c r="I10103" s="31"/>
      <c r="J10103" s="84"/>
      <c r="K10103" s="31"/>
      <c r="L10103" s="31"/>
      <c r="M10103" s="169"/>
      <c r="N10103" s="148"/>
      <c r="O10103" s="106"/>
      <c r="P10103" s="43"/>
      <c r="Q10103" s="31"/>
      <c r="R10103" s="84"/>
      <c r="S10103" s="31"/>
      <c r="T10103" s="31"/>
      <c r="U10103" s="169"/>
      <c r="V10103" s="150"/>
      <c r="W10103" s="342" t="str" cm="1">
        <f t="array" ref="W10103">IF(SUM(LEN(B10103:V10103))=0,"",IF(OR(OR(ISBLANK(F10103),SUM(LEN(C10103),LEN(D10103))=0),AND(NOT(E10103="Unknown"),ISBLANK(J10103)),AND(NOT(O10103="Unknown"),ISBLANK(R10103))),"Missing Information", INDEX(Table15[Entire Service Line Classification], MATCH(SUMIFS(Table15[Unique ID],Table15[System-Owned Portion],E10103,Table15[If Material Anything Other than "Lead" in Column E,Was Material Ever Previously Lead?],G10103,Table15[Customer-Owned Portion],O10103),Table15[Unique ID],0),0)))</f>
        <v/>
      </c>
    </row>
    <row r="10104" spans="2:23" x14ac:dyDescent="0.35">
      <c r="B10104" s="146"/>
      <c r="C10104" s="31"/>
      <c r="D10104" s="31"/>
      <c r="E10104" s="44"/>
      <c r="F10104" s="43"/>
      <c r="G10104" s="84"/>
      <c r="H10104" s="31"/>
      <c r="I10104" s="31"/>
      <c r="J10104" s="84"/>
      <c r="K10104" s="31"/>
      <c r="L10104" s="31"/>
      <c r="M10104" s="169"/>
      <c r="N10104" s="148"/>
      <c r="O10104" s="106"/>
      <c r="P10104" s="43"/>
      <c r="Q10104" s="31"/>
      <c r="R10104" s="84"/>
      <c r="S10104" s="31"/>
      <c r="T10104" s="31"/>
      <c r="U10104" s="169"/>
      <c r="V10104" s="150"/>
      <c r="W10104" s="342" t="str" cm="1">
        <f t="array" ref="W10104">IF(SUM(LEN(B10104:V10104))=0,"",IF(OR(OR(ISBLANK(F10104),SUM(LEN(C10104),LEN(D10104))=0),AND(NOT(E10104="Unknown"),ISBLANK(J10104)),AND(NOT(O10104="Unknown"),ISBLANK(R10104))),"Missing Information", INDEX(Table15[Entire Service Line Classification], MATCH(SUMIFS(Table15[Unique ID],Table15[System-Owned Portion],E10104,Table15[If Material Anything Other than "Lead" in Column E,Was Material Ever Previously Lead?],G10104,Table15[Customer-Owned Portion],O10104),Table15[Unique ID],0),0)))</f>
        <v/>
      </c>
    </row>
    <row r="10105" spans="2:23" x14ac:dyDescent="0.35">
      <c r="B10105" s="146"/>
      <c r="C10105" s="31"/>
      <c r="D10105" s="31"/>
      <c r="E10105" s="44"/>
      <c r="F10105" s="43"/>
      <c r="G10105" s="84"/>
      <c r="H10105" s="31"/>
      <c r="I10105" s="31"/>
      <c r="J10105" s="84"/>
      <c r="K10105" s="31"/>
      <c r="L10105" s="31"/>
      <c r="M10105" s="169"/>
      <c r="N10105" s="148"/>
      <c r="O10105" s="106"/>
      <c r="P10105" s="43"/>
      <c r="Q10105" s="31"/>
      <c r="R10105" s="84"/>
      <c r="S10105" s="31"/>
      <c r="T10105" s="31"/>
      <c r="U10105" s="169"/>
      <c r="V10105" s="150"/>
      <c r="W10105" s="342" t="str" cm="1">
        <f t="array" ref="W10105">IF(SUM(LEN(B10105:V10105))=0,"",IF(OR(OR(ISBLANK(F10105),SUM(LEN(C10105),LEN(D10105))=0),AND(NOT(E10105="Unknown"),ISBLANK(J10105)),AND(NOT(O10105="Unknown"),ISBLANK(R10105))),"Missing Information", INDEX(Table15[Entire Service Line Classification], MATCH(SUMIFS(Table15[Unique ID],Table15[System-Owned Portion],E10105,Table15[If Material Anything Other than "Lead" in Column E,Was Material Ever Previously Lead?],G10105,Table15[Customer-Owned Portion],O10105),Table15[Unique ID],0),0)))</f>
        <v/>
      </c>
    </row>
    <row r="10106" spans="2:23" x14ac:dyDescent="0.35">
      <c r="B10106" s="146"/>
      <c r="C10106" s="31"/>
      <c r="D10106" s="31"/>
      <c r="E10106" s="44"/>
      <c r="F10106" s="43"/>
      <c r="G10106" s="84"/>
      <c r="H10106" s="31"/>
      <c r="I10106" s="31"/>
      <c r="J10106" s="84"/>
      <c r="K10106" s="31"/>
      <c r="L10106" s="31"/>
      <c r="M10106" s="169"/>
      <c r="N10106" s="148"/>
      <c r="O10106" s="106"/>
      <c r="P10106" s="43"/>
      <c r="Q10106" s="31"/>
      <c r="R10106" s="84"/>
      <c r="S10106" s="31"/>
      <c r="T10106" s="31"/>
      <c r="U10106" s="169"/>
      <c r="V10106" s="150"/>
      <c r="W10106" s="342" t="str" cm="1">
        <f t="array" ref="W10106">IF(SUM(LEN(B10106:V10106))=0,"",IF(OR(OR(ISBLANK(F10106),SUM(LEN(C10106),LEN(D10106))=0),AND(NOT(E10106="Unknown"),ISBLANK(J10106)),AND(NOT(O10106="Unknown"),ISBLANK(R10106))),"Missing Information", INDEX(Table15[Entire Service Line Classification], MATCH(SUMIFS(Table15[Unique ID],Table15[System-Owned Portion],E10106,Table15[If Material Anything Other than "Lead" in Column E,Was Material Ever Previously Lead?],G10106,Table15[Customer-Owned Portion],O10106),Table15[Unique ID],0),0)))</f>
        <v/>
      </c>
    </row>
    <row r="10107" spans="2:23" x14ac:dyDescent="0.35">
      <c r="B10107" s="146"/>
      <c r="C10107" s="31"/>
      <c r="D10107" s="31"/>
      <c r="E10107" s="44"/>
      <c r="F10107" s="43"/>
      <c r="G10107" s="84"/>
      <c r="H10107" s="31"/>
      <c r="I10107" s="31"/>
      <c r="J10107" s="84"/>
      <c r="K10107" s="31"/>
      <c r="L10107" s="31"/>
      <c r="M10107" s="169"/>
      <c r="N10107" s="148"/>
      <c r="O10107" s="106"/>
      <c r="P10107" s="43"/>
      <c r="Q10107" s="31"/>
      <c r="R10107" s="84"/>
      <c r="S10107" s="31"/>
      <c r="T10107" s="31"/>
      <c r="U10107" s="169"/>
      <c r="V10107" s="150"/>
      <c r="W10107" s="342" t="str" cm="1">
        <f t="array" ref="W10107">IF(SUM(LEN(B10107:V10107))=0,"",IF(OR(OR(ISBLANK(F10107),SUM(LEN(C10107),LEN(D10107))=0),AND(NOT(E10107="Unknown"),ISBLANK(J10107)),AND(NOT(O10107="Unknown"),ISBLANK(R10107))),"Missing Information", INDEX(Table15[Entire Service Line Classification], MATCH(SUMIFS(Table15[Unique ID],Table15[System-Owned Portion],E10107,Table15[If Material Anything Other than "Lead" in Column E,Was Material Ever Previously Lead?],G10107,Table15[Customer-Owned Portion],O10107),Table15[Unique ID],0),0)))</f>
        <v/>
      </c>
    </row>
    <row r="10108" spans="2:23" x14ac:dyDescent="0.35">
      <c r="B10108" s="146"/>
      <c r="C10108" s="31"/>
      <c r="D10108" s="31"/>
      <c r="E10108" s="44"/>
      <c r="F10108" s="43"/>
      <c r="G10108" s="84"/>
      <c r="H10108" s="31"/>
      <c r="I10108" s="31"/>
      <c r="J10108" s="84"/>
      <c r="K10108" s="31"/>
      <c r="L10108" s="31"/>
      <c r="M10108" s="169"/>
      <c r="N10108" s="148"/>
      <c r="O10108" s="106"/>
      <c r="P10108" s="43"/>
      <c r="Q10108" s="31"/>
      <c r="R10108" s="84"/>
      <c r="S10108" s="31"/>
      <c r="T10108" s="31"/>
      <c r="U10108" s="169"/>
      <c r="V10108" s="150"/>
      <c r="W10108" s="342" t="str" cm="1">
        <f t="array" ref="W10108">IF(SUM(LEN(B10108:V10108))=0,"",IF(OR(OR(ISBLANK(F10108),SUM(LEN(C10108),LEN(D10108))=0),AND(NOT(E10108="Unknown"),ISBLANK(J10108)),AND(NOT(O10108="Unknown"),ISBLANK(R10108))),"Missing Information", INDEX(Table15[Entire Service Line Classification], MATCH(SUMIFS(Table15[Unique ID],Table15[System-Owned Portion],E10108,Table15[If Material Anything Other than "Lead" in Column E,Was Material Ever Previously Lead?],G10108,Table15[Customer-Owned Portion],O10108),Table15[Unique ID],0),0)))</f>
        <v/>
      </c>
    </row>
    <row r="10109" spans="2:23" x14ac:dyDescent="0.35">
      <c r="B10109" s="146"/>
      <c r="C10109" s="31"/>
      <c r="D10109" s="31"/>
      <c r="E10109" s="44"/>
      <c r="F10109" s="43"/>
      <c r="G10109" s="84"/>
      <c r="H10109" s="31"/>
      <c r="I10109" s="31"/>
      <c r="J10109" s="84"/>
      <c r="K10109" s="31"/>
      <c r="L10109" s="31"/>
      <c r="M10109" s="169"/>
      <c r="N10109" s="148"/>
      <c r="O10109" s="106"/>
      <c r="P10109" s="43"/>
      <c r="Q10109" s="31"/>
      <c r="R10109" s="84"/>
      <c r="S10109" s="31"/>
      <c r="T10109" s="31"/>
      <c r="U10109" s="169"/>
      <c r="V10109" s="150"/>
      <c r="W10109" s="342" t="str" cm="1">
        <f t="array" ref="W10109">IF(SUM(LEN(B10109:V10109))=0,"",IF(OR(OR(ISBLANK(F10109),SUM(LEN(C10109),LEN(D10109))=0),AND(NOT(E10109="Unknown"),ISBLANK(J10109)),AND(NOT(O10109="Unknown"),ISBLANK(R10109))),"Missing Information", INDEX(Table15[Entire Service Line Classification], MATCH(SUMIFS(Table15[Unique ID],Table15[System-Owned Portion],E10109,Table15[If Material Anything Other than "Lead" in Column E,Was Material Ever Previously Lead?],G10109,Table15[Customer-Owned Portion],O10109),Table15[Unique ID],0),0)))</f>
        <v/>
      </c>
    </row>
    <row r="10110" spans="2:23" x14ac:dyDescent="0.35">
      <c r="B10110" s="146"/>
      <c r="C10110" s="31"/>
      <c r="D10110" s="31"/>
      <c r="E10110" s="44"/>
      <c r="F10110" s="43"/>
      <c r="G10110" s="84"/>
      <c r="H10110" s="31"/>
      <c r="I10110" s="31"/>
      <c r="J10110" s="84"/>
      <c r="K10110" s="31"/>
      <c r="L10110" s="31"/>
      <c r="M10110" s="169"/>
      <c r="N10110" s="148"/>
      <c r="O10110" s="106"/>
      <c r="P10110" s="43"/>
      <c r="Q10110" s="31"/>
      <c r="R10110" s="84"/>
      <c r="S10110" s="31"/>
      <c r="T10110" s="31"/>
      <c r="U10110" s="169"/>
      <c r="V10110" s="150"/>
      <c r="W10110" s="342" t="str" cm="1">
        <f t="array" ref="W10110">IF(SUM(LEN(B10110:V10110))=0,"",IF(OR(OR(ISBLANK(F10110),SUM(LEN(C10110),LEN(D10110))=0),AND(NOT(E10110="Unknown"),ISBLANK(J10110)),AND(NOT(O10110="Unknown"),ISBLANK(R10110))),"Missing Information", INDEX(Table15[Entire Service Line Classification], MATCH(SUMIFS(Table15[Unique ID],Table15[System-Owned Portion],E10110,Table15[If Material Anything Other than "Lead" in Column E,Was Material Ever Previously Lead?],G10110,Table15[Customer-Owned Portion],O10110),Table15[Unique ID],0),0)))</f>
        <v/>
      </c>
    </row>
    <row r="10111" spans="2:23" x14ac:dyDescent="0.35">
      <c r="B10111" s="146"/>
      <c r="C10111" s="31"/>
      <c r="D10111" s="31"/>
      <c r="E10111" s="44"/>
      <c r="F10111" s="43"/>
      <c r="G10111" s="84"/>
      <c r="H10111" s="31"/>
      <c r="I10111" s="31"/>
      <c r="J10111" s="84"/>
      <c r="K10111" s="31"/>
      <c r="L10111" s="31"/>
      <c r="M10111" s="169"/>
      <c r="N10111" s="148"/>
      <c r="O10111" s="106"/>
      <c r="P10111" s="43"/>
      <c r="Q10111" s="31"/>
      <c r="R10111" s="84"/>
      <c r="S10111" s="31"/>
      <c r="T10111" s="31"/>
      <c r="U10111" s="169"/>
      <c r="V10111" s="150"/>
      <c r="W10111" s="342" t="str" cm="1">
        <f t="array" ref="W10111">IF(SUM(LEN(B10111:V10111))=0,"",IF(OR(OR(ISBLANK(F10111),SUM(LEN(C10111),LEN(D10111))=0),AND(NOT(E10111="Unknown"),ISBLANK(J10111)),AND(NOT(O10111="Unknown"),ISBLANK(R10111))),"Missing Information", INDEX(Table15[Entire Service Line Classification], MATCH(SUMIFS(Table15[Unique ID],Table15[System-Owned Portion],E10111,Table15[If Material Anything Other than "Lead" in Column E,Was Material Ever Previously Lead?],G10111,Table15[Customer-Owned Portion],O10111),Table15[Unique ID],0),0)))</f>
        <v/>
      </c>
    </row>
    <row r="10112" spans="2:23" x14ac:dyDescent="0.35">
      <c r="B10112" s="146"/>
      <c r="C10112" s="31"/>
      <c r="D10112" s="31"/>
      <c r="E10112" s="44"/>
      <c r="F10112" s="43"/>
      <c r="G10112" s="84"/>
      <c r="H10112" s="31"/>
      <c r="I10112" s="31"/>
      <c r="J10112" s="84"/>
      <c r="K10112" s="31"/>
      <c r="L10112" s="31"/>
      <c r="M10112" s="169"/>
      <c r="N10112" s="148"/>
      <c r="O10112" s="106"/>
      <c r="P10112" s="43"/>
      <c r="Q10112" s="31"/>
      <c r="R10112" s="84"/>
      <c r="S10112" s="31"/>
      <c r="T10112" s="31"/>
      <c r="U10112" s="169"/>
      <c r="V10112" s="150"/>
      <c r="W10112" s="342" t="str" cm="1">
        <f t="array" ref="W10112">IF(SUM(LEN(B10112:V10112))=0,"",IF(OR(OR(ISBLANK(F10112),SUM(LEN(C10112),LEN(D10112))=0),AND(NOT(E10112="Unknown"),ISBLANK(J10112)),AND(NOT(O10112="Unknown"),ISBLANK(R10112))),"Missing Information", INDEX(Table15[Entire Service Line Classification], MATCH(SUMIFS(Table15[Unique ID],Table15[System-Owned Portion],E10112,Table15[If Material Anything Other than "Lead" in Column E,Was Material Ever Previously Lead?],G10112,Table15[Customer-Owned Portion],O10112),Table15[Unique ID],0),0)))</f>
        <v/>
      </c>
    </row>
    <row r="10113" spans="2:23" x14ac:dyDescent="0.35">
      <c r="B10113" s="146"/>
      <c r="C10113" s="31"/>
      <c r="D10113" s="31"/>
      <c r="E10113" s="44"/>
      <c r="F10113" s="43"/>
      <c r="G10113" s="84"/>
      <c r="H10113" s="31"/>
      <c r="I10113" s="31"/>
      <c r="J10113" s="84"/>
      <c r="K10113" s="31"/>
      <c r="L10113" s="31"/>
      <c r="M10113" s="169"/>
      <c r="N10113" s="148"/>
      <c r="O10113" s="106"/>
      <c r="P10113" s="43"/>
      <c r="Q10113" s="31"/>
      <c r="R10113" s="84"/>
      <c r="S10113" s="31"/>
      <c r="T10113" s="31"/>
      <c r="U10113" s="169"/>
      <c r="V10113" s="150"/>
      <c r="W10113" s="342" t="str" cm="1">
        <f t="array" ref="W10113">IF(SUM(LEN(B10113:V10113))=0,"",IF(OR(OR(ISBLANK(F10113),SUM(LEN(C10113),LEN(D10113))=0),AND(NOT(E10113="Unknown"),ISBLANK(J10113)),AND(NOT(O10113="Unknown"),ISBLANK(R10113))),"Missing Information", INDEX(Table15[Entire Service Line Classification], MATCH(SUMIFS(Table15[Unique ID],Table15[System-Owned Portion],E10113,Table15[If Material Anything Other than "Lead" in Column E,Was Material Ever Previously Lead?],G10113,Table15[Customer-Owned Portion],O10113),Table15[Unique ID],0),0)))</f>
        <v/>
      </c>
    </row>
    <row r="10114" spans="2:23" x14ac:dyDescent="0.35">
      <c r="B10114" s="146"/>
      <c r="C10114" s="31"/>
      <c r="D10114" s="31"/>
      <c r="E10114" s="44"/>
      <c r="F10114" s="43"/>
      <c r="G10114" s="84"/>
      <c r="H10114" s="31"/>
      <c r="I10114" s="31"/>
      <c r="J10114" s="84"/>
      <c r="K10114" s="31"/>
      <c r="L10114" s="31"/>
      <c r="M10114" s="169"/>
      <c r="N10114" s="148"/>
      <c r="O10114" s="106"/>
      <c r="P10114" s="43"/>
      <c r="Q10114" s="31"/>
      <c r="R10114" s="84"/>
      <c r="S10114" s="31"/>
      <c r="T10114" s="31"/>
      <c r="U10114" s="169"/>
      <c r="V10114" s="150"/>
      <c r="W10114" s="342" t="str" cm="1">
        <f t="array" ref="W10114">IF(SUM(LEN(B10114:V10114))=0,"",IF(OR(OR(ISBLANK(F10114),SUM(LEN(C10114),LEN(D10114))=0),AND(NOT(E10114="Unknown"),ISBLANK(J10114)),AND(NOT(O10114="Unknown"),ISBLANK(R10114))),"Missing Information", INDEX(Table15[Entire Service Line Classification], MATCH(SUMIFS(Table15[Unique ID],Table15[System-Owned Portion],E10114,Table15[If Material Anything Other than "Lead" in Column E,Was Material Ever Previously Lead?],G10114,Table15[Customer-Owned Portion],O10114),Table15[Unique ID],0),0)))</f>
        <v/>
      </c>
    </row>
    <row r="10115" spans="2:23" x14ac:dyDescent="0.35">
      <c r="B10115" s="146"/>
      <c r="C10115" s="31"/>
      <c r="D10115" s="31"/>
      <c r="E10115" s="44"/>
      <c r="F10115" s="43"/>
      <c r="G10115" s="84"/>
      <c r="H10115" s="31"/>
      <c r="I10115" s="31"/>
      <c r="J10115" s="84"/>
      <c r="K10115" s="31"/>
      <c r="L10115" s="31"/>
      <c r="M10115" s="169"/>
      <c r="N10115" s="148"/>
      <c r="O10115" s="106"/>
      <c r="P10115" s="43"/>
      <c r="Q10115" s="31"/>
      <c r="R10115" s="84"/>
      <c r="S10115" s="31"/>
      <c r="T10115" s="31"/>
      <c r="U10115" s="169"/>
      <c r="V10115" s="150"/>
      <c r="W10115" s="342" t="str" cm="1">
        <f t="array" ref="W10115">IF(SUM(LEN(B10115:V10115))=0,"",IF(OR(OR(ISBLANK(F10115),SUM(LEN(C10115),LEN(D10115))=0),AND(NOT(E10115="Unknown"),ISBLANK(J10115)),AND(NOT(O10115="Unknown"),ISBLANK(R10115))),"Missing Information", INDEX(Table15[Entire Service Line Classification], MATCH(SUMIFS(Table15[Unique ID],Table15[System-Owned Portion],E10115,Table15[If Material Anything Other than "Lead" in Column E,Was Material Ever Previously Lead?],G10115,Table15[Customer-Owned Portion],O10115),Table15[Unique ID],0),0)))</f>
        <v/>
      </c>
    </row>
    <row r="10116" spans="2:23" x14ac:dyDescent="0.35">
      <c r="B10116" s="146"/>
      <c r="C10116" s="31"/>
      <c r="D10116" s="31"/>
      <c r="E10116" s="44"/>
      <c r="F10116" s="43"/>
      <c r="G10116" s="84"/>
      <c r="H10116" s="31"/>
      <c r="I10116" s="31"/>
      <c r="J10116" s="84"/>
      <c r="K10116" s="31"/>
      <c r="L10116" s="31"/>
      <c r="M10116" s="169"/>
      <c r="N10116" s="148"/>
      <c r="O10116" s="106"/>
      <c r="P10116" s="43"/>
      <c r="Q10116" s="31"/>
      <c r="R10116" s="84"/>
      <c r="S10116" s="31"/>
      <c r="T10116" s="31"/>
      <c r="U10116" s="169"/>
      <c r="V10116" s="150"/>
      <c r="W10116" s="342" t="str" cm="1">
        <f t="array" ref="W10116">IF(SUM(LEN(B10116:V10116))=0,"",IF(OR(OR(ISBLANK(F10116),SUM(LEN(C10116),LEN(D10116))=0),AND(NOT(E10116="Unknown"),ISBLANK(J10116)),AND(NOT(O10116="Unknown"),ISBLANK(R10116))),"Missing Information", INDEX(Table15[Entire Service Line Classification], MATCH(SUMIFS(Table15[Unique ID],Table15[System-Owned Portion],E10116,Table15[If Material Anything Other than "Lead" in Column E,Was Material Ever Previously Lead?],G10116,Table15[Customer-Owned Portion],O10116),Table15[Unique ID],0),0)))</f>
        <v/>
      </c>
    </row>
    <row r="10117" spans="2:23" x14ac:dyDescent="0.35">
      <c r="B10117" s="146"/>
      <c r="C10117" s="31"/>
      <c r="D10117" s="31"/>
      <c r="E10117" s="44"/>
      <c r="F10117" s="43"/>
      <c r="G10117" s="84"/>
      <c r="H10117" s="31"/>
      <c r="I10117" s="31"/>
      <c r="J10117" s="84"/>
      <c r="K10117" s="31"/>
      <c r="L10117" s="31"/>
      <c r="M10117" s="169"/>
      <c r="N10117" s="148"/>
      <c r="O10117" s="106"/>
      <c r="P10117" s="43"/>
      <c r="Q10117" s="31"/>
      <c r="R10117" s="84"/>
      <c r="S10117" s="31"/>
      <c r="T10117" s="31"/>
      <c r="U10117" s="169"/>
      <c r="V10117" s="150"/>
      <c r="W10117" s="342" t="str" cm="1">
        <f t="array" ref="W10117">IF(SUM(LEN(B10117:V10117))=0,"",IF(OR(OR(ISBLANK(F10117),SUM(LEN(C10117),LEN(D10117))=0),AND(NOT(E10117="Unknown"),ISBLANK(J10117)),AND(NOT(O10117="Unknown"),ISBLANK(R10117))),"Missing Information", INDEX(Table15[Entire Service Line Classification], MATCH(SUMIFS(Table15[Unique ID],Table15[System-Owned Portion],E10117,Table15[If Material Anything Other than "Lead" in Column E,Was Material Ever Previously Lead?],G10117,Table15[Customer-Owned Portion],O10117),Table15[Unique ID],0),0)))</f>
        <v/>
      </c>
    </row>
    <row r="10118" spans="2:23" x14ac:dyDescent="0.35">
      <c r="B10118" s="146"/>
      <c r="C10118" s="31"/>
      <c r="D10118" s="31"/>
      <c r="E10118" s="44"/>
      <c r="F10118" s="43"/>
      <c r="G10118" s="84"/>
      <c r="H10118" s="31"/>
      <c r="I10118" s="31"/>
      <c r="J10118" s="84"/>
      <c r="K10118" s="31"/>
      <c r="L10118" s="31"/>
      <c r="M10118" s="169"/>
      <c r="N10118" s="148"/>
      <c r="O10118" s="106"/>
      <c r="P10118" s="43"/>
      <c r="Q10118" s="31"/>
      <c r="R10118" s="84"/>
      <c r="S10118" s="31"/>
      <c r="T10118" s="31"/>
      <c r="U10118" s="169"/>
      <c r="V10118" s="150"/>
      <c r="W10118" s="342" t="str" cm="1">
        <f t="array" ref="W10118">IF(SUM(LEN(B10118:V10118))=0,"",IF(OR(OR(ISBLANK(F10118),SUM(LEN(C10118),LEN(D10118))=0),AND(NOT(E10118="Unknown"),ISBLANK(J10118)),AND(NOT(O10118="Unknown"),ISBLANK(R10118))),"Missing Information", INDEX(Table15[Entire Service Line Classification], MATCH(SUMIFS(Table15[Unique ID],Table15[System-Owned Portion],E10118,Table15[If Material Anything Other than "Lead" in Column E,Was Material Ever Previously Lead?],G10118,Table15[Customer-Owned Portion],O10118),Table15[Unique ID],0),0)))</f>
        <v/>
      </c>
    </row>
    <row r="10119" spans="2:23" x14ac:dyDescent="0.35">
      <c r="B10119" s="146"/>
      <c r="C10119" s="31"/>
      <c r="D10119" s="31"/>
      <c r="E10119" s="44"/>
      <c r="F10119" s="43"/>
      <c r="G10119" s="84"/>
      <c r="H10119" s="31"/>
      <c r="I10119" s="31"/>
      <c r="J10119" s="84"/>
      <c r="K10119" s="31"/>
      <c r="L10119" s="31"/>
      <c r="M10119" s="169"/>
      <c r="N10119" s="148"/>
      <c r="O10119" s="106"/>
      <c r="P10119" s="43"/>
      <c r="Q10119" s="31"/>
      <c r="R10119" s="84"/>
      <c r="S10119" s="31"/>
      <c r="T10119" s="31"/>
      <c r="U10119" s="169"/>
      <c r="V10119" s="150"/>
      <c r="W10119" s="342" t="str" cm="1">
        <f t="array" ref="W10119">IF(SUM(LEN(B10119:V10119))=0,"",IF(OR(OR(ISBLANK(F10119),SUM(LEN(C10119),LEN(D10119))=0),AND(NOT(E10119="Unknown"),ISBLANK(J10119)),AND(NOT(O10119="Unknown"),ISBLANK(R10119))),"Missing Information", INDEX(Table15[Entire Service Line Classification], MATCH(SUMIFS(Table15[Unique ID],Table15[System-Owned Portion],E10119,Table15[If Material Anything Other than "Lead" in Column E,Was Material Ever Previously Lead?],G10119,Table15[Customer-Owned Portion],O10119),Table15[Unique ID],0),0)))</f>
        <v/>
      </c>
    </row>
    <row r="10120" spans="2:23" x14ac:dyDescent="0.35">
      <c r="B10120" s="146"/>
      <c r="C10120" s="31"/>
      <c r="D10120" s="31"/>
      <c r="E10120" s="44"/>
      <c r="F10120" s="43"/>
      <c r="G10120" s="84"/>
      <c r="H10120" s="31"/>
      <c r="I10120" s="31"/>
      <c r="J10120" s="84"/>
      <c r="K10120" s="31"/>
      <c r="L10120" s="31"/>
      <c r="M10120" s="169"/>
      <c r="N10120" s="148"/>
      <c r="O10120" s="106"/>
      <c r="P10120" s="43"/>
      <c r="Q10120" s="31"/>
      <c r="R10120" s="84"/>
      <c r="S10120" s="31"/>
      <c r="T10120" s="31"/>
      <c r="U10120" s="169"/>
      <c r="V10120" s="150"/>
      <c r="W10120" s="342" t="str" cm="1">
        <f t="array" ref="W10120">IF(SUM(LEN(B10120:V10120))=0,"",IF(OR(OR(ISBLANK(F10120),SUM(LEN(C10120),LEN(D10120))=0),AND(NOT(E10120="Unknown"),ISBLANK(J10120)),AND(NOT(O10120="Unknown"),ISBLANK(R10120))),"Missing Information", INDEX(Table15[Entire Service Line Classification], MATCH(SUMIFS(Table15[Unique ID],Table15[System-Owned Portion],E10120,Table15[If Material Anything Other than "Lead" in Column E,Was Material Ever Previously Lead?],G10120,Table15[Customer-Owned Portion],O10120),Table15[Unique ID],0),0)))</f>
        <v/>
      </c>
    </row>
    <row r="10121" spans="2:23" x14ac:dyDescent="0.35">
      <c r="B10121" s="146"/>
      <c r="C10121" s="31"/>
      <c r="D10121" s="31"/>
      <c r="E10121" s="44"/>
      <c r="F10121" s="43"/>
      <c r="G10121" s="84"/>
      <c r="H10121" s="31"/>
      <c r="I10121" s="31"/>
      <c r="J10121" s="84"/>
      <c r="K10121" s="31"/>
      <c r="L10121" s="31"/>
      <c r="M10121" s="169"/>
      <c r="N10121" s="148"/>
      <c r="O10121" s="106"/>
      <c r="P10121" s="43"/>
      <c r="Q10121" s="31"/>
      <c r="R10121" s="84"/>
      <c r="S10121" s="31"/>
      <c r="T10121" s="31"/>
      <c r="U10121" s="169"/>
      <c r="V10121" s="150"/>
      <c r="W10121" s="342" t="str" cm="1">
        <f t="array" ref="W10121">IF(SUM(LEN(B10121:V10121))=0,"",IF(OR(OR(ISBLANK(F10121),SUM(LEN(C10121),LEN(D10121))=0),AND(NOT(E10121="Unknown"),ISBLANK(J10121)),AND(NOT(O10121="Unknown"),ISBLANK(R10121))),"Missing Information", INDEX(Table15[Entire Service Line Classification], MATCH(SUMIFS(Table15[Unique ID],Table15[System-Owned Portion],E10121,Table15[If Material Anything Other than "Lead" in Column E,Was Material Ever Previously Lead?],G10121,Table15[Customer-Owned Portion],O10121),Table15[Unique ID],0),0)))</f>
        <v/>
      </c>
    </row>
    <row r="10122" spans="2:23" x14ac:dyDescent="0.35">
      <c r="B10122" s="146"/>
      <c r="C10122" s="31"/>
      <c r="D10122" s="31"/>
      <c r="E10122" s="44"/>
      <c r="F10122" s="43"/>
      <c r="G10122" s="84"/>
      <c r="H10122" s="31"/>
      <c r="I10122" s="31"/>
      <c r="J10122" s="84"/>
      <c r="K10122" s="31"/>
      <c r="L10122" s="31"/>
      <c r="M10122" s="169"/>
      <c r="N10122" s="148"/>
      <c r="O10122" s="106"/>
      <c r="P10122" s="43"/>
      <c r="Q10122" s="31"/>
      <c r="R10122" s="84"/>
      <c r="S10122" s="31"/>
      <c r="T10122" s="31"/>
      <c r="U10122" s="169"/>
      <c r="V10122" s="150"/>
      <c r="W10122" s="342" t="str" cm="1">
        <f t="array" ref="W10122">IF(SUM(LEN(B10122:V10122))=0,"",IF(OR(OR(ISBLANK(F10122),SUM(LEN(C10122),LEN(D10122))=0),AND(NOT(E10122="Unknown"),ISBLANK(J10122)),AND(NOT(O10122="Unknown"),ISBLANK(R10122))),"Missing Information", INDEX(Table15[Entire Service Line Classification], MATCH(SUMIFS(Table15[Unique ID],Table15[System-Owned Portion],E10122,Table15[If Material Anything Other than "Lead" in Column E,Was Material Ever Previously Lead?],G10122,Table15[Customer-Owned Portion],O10122),Table15[Unique ID],0),0)))</f>
        <v/>
      </c>
    </row>
    <row r="10123" spans="2:23" x14ac:dyDescent="0.35">
      <c r="B10123" s="146"/>
      <c r="C10123" s="31"/>
      <c r="D10123" s="31"/>
      <c r="E10123" s="44"/>
      <c r="F10123" s="43"/>
      <c r="G10123" s="84"/>
      <c r="H10123" s="31"/>
      <c r="I10123" s="31"/>
      <c r="J10123" s="84"/>
      <c r="K10123" s="31"/>
      <c r="L10123" s="31"/>
      <c r="M10123" s="169"/>
      <c r="N10123" s="148"/>
      <c r="O10123" s="106"/>
      <c r="P10123" s="43"/>
      <c r="Q10123" s="31"/>
      <c r="R10123" s="84"/>
      <c r="S10123" s="31"/>
      <c r="T10123" s="31"/>
      <c r="U10123" s="169"/>
      <c r="V10123" s="150"/>
      <c r="W10123" s="342" t="str" cm="1">
        <f t="array" ref="W10123">IF(SUM(LEN(B10123:V10123))=0,"",IF(OR(OR(ISBLANK(F10123),SUM(LEN(C10123),LEN(D10123))=0),AND(NOT(E10123="Unknown"),ISBLANK(J10123)),AND(NOT(O10123="Unknown"),ISBLANK(R10123))),"Missing Information", INDEX(Table15[Entire Service Line Classification], MATCH(SUMIFS(Table15[Unique ID],Table15[System-Owned Portion],E10123,Table15[If Material Anything Other than "Lead" in Column E,Was Material Ever Previously Lead?],G10123,Table15[Customer-Owned Portion],O10123),Table15[Unique ID],0),0)))</f>
        <v/>
      </c>
    </row>
    <row r="10124" spans="2:23" x14ac:dyDescent="0.35">
      <c r="B10124" s="146"/>
      <c r="C10124" s="31"/>
      <c r="D10124" s="31"/>
      <c r="E10124" s="44"/>
      <c r="F10124" s="43"/>
      <c r="G10124" s="84"/>
      <c r="H10124" s="31"/>
      <c r="I10124" s="31"/>
      <c r="J10124" s="84"/>
      <c r="K10124" s="31"/>
      <c r="L10124" s="31"/>
      <c r="M10124" s="169"/>
      <c r="N10124" s="148"/>
      <c r="O10124" s="106"/>
      <c r="P10124" s="43"/>
      <c r="Q10124" s="31"/>
      <c r="R10124" s="84"/>
      <c r="S10124" s="31"/>
      <c r="T10124" s="31"/>
      <c r="U10124" s="169"/>
      <c r="V10124" s="150"/>
      <c r="W10124" s="342" t="str" cm="1">
        <f t="array" ref="W10124">IF(SUM(LEN(B10124:V10124))=0,"",IF(OR(OR(ISBLANK(F10124),SUM(LEN(C10124),LEN(D10124))=0),AND(NOT(E10124="Unknown"),ISBLANK(J10124)),AND(NOT(O10124="Unknown"),ISBLANK(R10124))),"Missing Information", INDEX(Table15[Entire Service Line Classification], MATCH(SUMIFS(Table15[Unique ID],Table15[System-Owned Portion],E10124,Table15[If Material Anything Other than "Lead" in Column E,Was Material Ever Previously Lead?],G10124,Table15[Customer-Owned Portion],O10124),Table15[Unique ID],0),0)))</f>
        <v/>
      </c>
    </row>
    <row r="10125" spans="2:23" x14ac:dyDescent="0.35">
      <c r="B10125" s="146"/>
      <c r="C10125" s="31"/>
      <c r="D10125" s="31"/>
      <c r="E10125" s="44"/>
      <c r="F10125" s="43"/>
      <c r="G10125" s="84"/>
      <c r="H10125" s="31"/>
      <c r="I10125" s="31"/>
      <c r="J10125" s="84"/>
      <c r="K10125" s="31"/>
      <c r="L10125" s="31"/>
      <c r="M10125" s="169"/>
      <c r="N10125" s="148"/>
      <c r="O10125" s="106"/>
      <c r="P10125" s="43"/>
      <c r="Q10125" s="31"/>
      <c r="R10125" s="84"/>
      <c r="S10125" s="31"/>
      <c r="T10125" s="31"/>
      <c r="U10125" s="169"/>
      <c r="V10125" s="150"/>
      <c r="W10125" s="342" t="str" cm="1">
        <f t="array" ref="W10125">IF(SUM(LEN(B10125:V10125))=0,"",IF(OR(OR(ISBLANK(F10125),SUM(LEN(C10125),LEN(D10125))=0),AND(NOT(E10125="Unknown"),ISBLANK(J10125)),AND(NOT(O10125="Unknown"),ISBLANK(R10125))),"Missing Information", INDEX(Table15[Entire Service Line Classification], MATCH(SUMIFS(Table15[Unique ID],Table15[System-Owned Portion],E10125,Table15[If Material Anything Other than "Lead" in Column E,Was Material Ever Previously Lead?],G10125,Table15[Customer-Owned Portion],O10125),Table15[Unique ID],0),0)))</f>
        <v/>
      </c>
    </row>
    <row r="10126" spans="2:23" x14ac:dyDescent="0.35">
      <c r="B10126" s="146"/>
      <c r="C10126" s="31"/>
      <c r="D10126" s="31"/>
      <c r="E10126" s="44"/>
      <c r="F10126" s="43"/>
      <c r="G10126" s="84"/>
      <c r="H10126" s="31"/>
      <c r="I10126" s="31"/>
      <c r="J10126" s="84"/>
      <c r="K10126" s="31"/>
      <c r="L10126" s="31"/>
      <c r="M10126" s="169"/>
      <c r="N10126" s="148"/>
      <c r="O10126" s="106"/>
      <c r="P10126" s="43"/>
      <c r="Q10126" s="31"/>
      <c r="R10126" s="84"/>
      <c r="S10126" s="31"/>
      <c r="T10126" s="31"/>
      <c r="U10126" s="169"/>
      <c r="V10126" s="150"/>
      <c r="W10126" s="342" t="str" cm="1">
        <f t="array" ref="W10126">IF(SUM(LEN(B10126:V10126))=0,"",IF(OR(OR(ISBLANK(F10126),SUM(LEN(C10126),LEN(D10126))=0),AND(NOT(E10126="Unknown"),ISBLANK(J10126)),AND(NOT(O10126="Unknown"),ISBLANK(R10126))),"Missing Information", INDEX(Table15[Entire Service Line Classification], MATCH(SUMIFS(Table15[Unique ID],Table15[System-Owned Portion],E10126,Table15[If Material Anything Other than "Lead" in Column E,Was Material Ever Previously Lead?],G10126,Table15[Customer-Owned Portion],O10126),Table15[Unique ID],0),0)))</f>
        <v/>
      </c>
    </row>
    <row r="10127" spans="2:23" x14ac:dyDescent="0.35">
      <c r="B10127" s="146"/>
      <c r="C10127" s="31"/>
      <c r="D10127" s="31"/>
      <c r="E10127" s="44"/>
      <c r="F10127" s="43"/>
      <c r="G10127" s="84"/>
      <c r="H10127" s="31"/>
      <c r="I10127" s="31"/>
      <c r="J10127" s="84"/>
      <c r="K10127" s="31"/>
      <c r="L10127" s="31"/>
      <c r="M10127" s="169"/>
      <c r="N10127" s="148"/>
      <c r="O10127" s="106"/>
      <c r="P10127" s="43"/>
      <c r="Q10127" s="31"/>
      <c r="R10127" s="84"/>
      <c r="S10127" s="31"/>
      <c r="T10127" s="31"/>
      <c r="U10127" s="169"/>
      <c r="V10127" s="150"/>
      <c r="W10127" s="342" t="str" cm="1">
        <f t="array" ref="W10127">IF(SUM(LEN(B10127:V10127))=0,"",IF(OR(OR(ISBLANK(F10127),SUM(LEN(C10127),LEN(D10127))=0),AND(NOT(E10127="Unknown"),ISBLANK(J10127)),AND(NOT(O10127="Unknown"),ISBLANK(R10127))),"Missing Information", INDEX(Table15[Entire Service Line Classification], MATCH(SUMIFS(Table15[Unique ID],Table15[System-Owned Portion],E10127,Table15[If Material Anything Other than "Lead" in Column E,Was Material Ever Previously Lead?],G10127,Table15[Customer-Owned Portion],O10127),Table15[Unique ID],0),0)))</f>
        <v/>
      </c>
    </row>
    <row r="10128" spans="2:23" x14ac:dyDescent="0.35">
      <c r="B10128" s="146"/>
      <c r="C10128" s="31"/>
      <c r="D10128" s="31"/>
      <c r="E10128" s="44"/>
      <c r="F10128" s="43"/>
      <c r="G10128" s="84"/>
      <c r="H10128" s="31"/>
      <c r="I10128" s="31"/>
      <c r="J10128" s="84"/>
      <c r="K10128" s="31"/>
      <c r="L10128" s="31"/>
      <c r="M10128" s="169"/>
      <c r="N10128" s="148"/>
      <c r="O10128" s="106"/>
      <c r="P10128" s="43"/>
      <c r="Q10128" s="31"/>
      <c r="R10128" s="84"/>
      <c r="S10128" s="31"/>
      <c r="T10128" s="31"/>
      <c r="U10128" s="169"/>
      <c r="V10128" s="150"/>
      <c r="W10128" s="342" t="str" cm="1">
        <f t="array" ref="W10128">IF(SUM(LEN(B10128:V10128))=0,"",IF(OR(OR(ISBLANK(F10128),SUM(LEN(C10128),LEN(D10128))=0),AND(NOT(E10128="Unknown"),ISBLANK(J10128)),AND(NOT(O10128="Unknown"),ISBLANK(R10128))),"Missing Information", INDEX(Table15[Entire Service Line Classification], MATCH(SUMIFS(Table15[Unique ID],Table15[System-Owned Portion],E10128,Table15[If Material Anything Other than "Lead" in Column E,Was Material Ever Previously Lead?],G10128,Table15[Customer-Owned Portion],O10128),Table15[Unique ID],0),0)))</f>
        <v/>
      </c>
    </row>
    <row r="10129" spans="2:23" x14ac:dyDescent="0.35">
      <c r="B10129" s="146"/>
      <c r="C10129" s="31"/>
      <c r="D10129" s="31"/>
      <c r="E10129" s="44"/>
      <c r="F10129" s="43"/>
      <c r="G10129" s="84"/>
      <c r="H10129" s="31"/>
      <c r="I10129" s="31"/>
      <c r="J10129" s="84"/>
      <c r="K10129" s="31"/>
      <c r="L10129" s="31"/>
      <c r="M10129" s="169"/>
      <c r="N10129" s="148"/>
      <c r="O10129" s="106"/>
      <c r="P10129" s="43"/>
      <c r="Q10129" s="31"/>
      <c r="R10129" s="84"/>
      <c r="S10129" s="31"/>
      <c r="T10129" s="31"/>
      <c r="U10129" s="169"/>
      <c r="V10129" s="150"/>
      <c r="W10129" s="342" t="str" cm="1">
        <f t="array" ref="W10129">IF(SUM(LEN(B10129:V10129))=0,"",IF(OR(OR(ISBLANK(F10129),SUM(LEN(C10129),LEN(D10129))=0),AND(NOT(E10129="Unknown"),ISBLANK(J10129)),AND(NOT(O10129="Unknown"),ISBLANK(R10129))),"Missing Information", INDEX(Table15[Entire Service Line Classification], MATCH(SUMIFS(Table15[Unique ID],Table15[System-Owned Portion],E10129,Table15[If Material Anything Other than "Lead" in Column E,Was Material Ever Previously Lead?],G10129,Table15[Customer-Owned Portion],O10129),Table15[Unique ID],0),0)))</f>
        <v/>
      </c>
    </row>
    <row r="10130" spans="2:23" x14ac:dyDescent="0.35">
      <c r="B10130" s="146"/>
      <c r="C10130" s="31"/>
      <c r="D10130" s="31"/>
      <c r="E10130" s="44"/>
      <c r="F10130" s="43"/>
      <c r="G10130" s="84"/>
      <c r="H10130" s="31"/>
      <c r="I10130" s="31"/>
      <c r="J10130" s="84"/>
      <c r="K10130" s="31"/>
      <c r="L10130" s="31"/>
      <c r="M10130" s="169"/>
      <c r="N10130" s="148"/>
      <c r="O10130" s="106"/>
      <c r="P10130" s="43"/>
      <c r="Q10130" s="31"/>
      <c r="R10130" s="84"/>
      <c r="S10130" s="31"/>
      <c r="T10130" s="31"/>
      <c r="U10130" s="169"/>
      <c r="V10130" s="150"/>
      <c r="W10130" s="342" t="str" cm="1">
        <f t="array" ref="W10130">IF(SUM(LEN(B10130:V10130))=0,"",IF(OR(OR(ISBLANK(F10130),SUM(LEN(C10130),LEN(D10130))=0),AND(NOT(E10130="Unknown"),ISBLANK(J10130)),AND(NOT(O10130="Unknown"),ISBLANK(R10130))),"Missing Information", INDEX(Table15[Entire Service Line Classification], MATCH(SUMIFS(Table15[Unique ID],Table15[System-Owned Portion],E10130,Table15[If Material Anything Other than "Lead" in Column E,Was Material Ever Previously Lead?],G10130,Table15[Customer-Owned Portion],O10130),Table15[Unique ID],0),0)))</f>
        <v/>
      </c>
    </row>
    <row r="10131" spans="2:23" x14ac:dyDescent="0.35">
      <c r="B10131" s="146"/>
      <c r="C10131" s="31"/>
      <c r="D10131" s="31"/>
      <c r="E10131" s="44"/>
      <c r="F10131" s="43"/>
      <c r="G10131" s="84"/>
      <c r="H10131" s="31"/>
      <c r="I10131" s="31"/>
      <c r="J10131" s="84"/>
      <c r="K10131" s="31"/>
      <c r="L10131" s="31"/>
      <c r="M10131" s="169"/>
      <c r="N10131" s="148"/>
      <c r="O10131" s="106"/>
      <c r="P10131" s="43"/>
      <c r="Q10131" s="31"/>
      <c r="R10131" s="84"/>
      <c r="S10131" s="31"/>
      <c r="T10131" s="31"/>
      <c r="U10131" s="169"/>
      <c r="V10131" s="150"/>
      <c r="W10131" s="342" t="str" cm="1">
        <f t="array" ref="W10131">IF(SUM(LEN(B10131:V10131))=0,"",IF(OR(OR(ISBLANK(F10131),SUM(LEN(C10131),LEN(D10131))=0),AND(NOT(E10131="Unknown"),ISBLANK(J10131)),AND(NOT(O10131="Unknown"),ISBLANK(R10131))),"Missing Information", INDEX(Table15[Entire Service Line Classification], MATCH(SUMIFS(Table15[Unique ID],Table15[System-Owned Portion],E10131,Table15[If Material Anything Other than "Lead" in Column E,Was Material Ever Previously Lead?],G10131,Table15[Customer-Owned Portion],O10131),Table15[Unique ID],0),0)))</f>
        <v/>
      </c>
    </row>
    <row r="10132" spans="2:23" x14ac:dyDescent="0.35">
      <c r="B10132" s="146"/>
      <c r="C10132" s="31"/>
      <c r="D10132" s="31"/>
      <c r="E10132" s="44"/>
      <c r="F10132" s="43"/>
      <c r="G10132" s="84"/>
      <c r="H10132" s="31"/>
      <c r="I10132" s="31"/>
      <c r="J10132" s="84"/>
      <c r="K10132" s="31"/>
      <c r="L10132" s="31"/>
      <c r="M10132" s="169"/>
      <c r="N10132" s="148"/>
      <c r="O10132" s="106"/>
      <c r="P10132" s="43"/>
      <c r="Q10132" s="31"/>
      <c r="R10132" s="84"/>
      <c r="S10132" s="31"/>
      <c r="T10132" s="31"/>
      <c r="U10132" s="169"/>
      <c r="V10132" s="150"/>
      <c r="W10132" s="342" t="str" cm="1">
        <f t="array" ref="W10132">IF(SUM(LEN(B10132:V10132))=0,"",IF(OR(OR(ISBLANK(F10132),SUM(LEN(C10132),LEN(D10132))=0),AND(NOT(E10132="Unknown"),ISBLANK(J10132)),AND(NOT(O10132="Unknown"),ISBLANK(R10132))),"Missing Information", INDEX(Table15[Entire Service Line Classification], MATCH(SUMIFS(Table15[Unique ID],Table15[System-Owned Portion],E10132,Table15[If Material Anything Other than "Lead" in Column E,Was Material Ever Previously Lead?],G10132,Table15[Customer-Owned Portion],O10132),Table15[Unique ID],0),0)))</f>
        <v/>
      </c>
    </row>
    <row r="10133" spans="2:23" x14ac:dyDescent="0.35">
      <c r="B10133" s="146"/>
      <c r="C10133" s="31"/>
      <c r="D10133" s="31"/>
      <c r="E10133" s="44"/>
      <c r="F10133" s="43"/>
      <c r="G10133" s="84"/>
      <c r="H10133" s="31"/>
      <c r="I10133" s="31"/>
      <c r="J10133" s="84"/>
      <c r="K10133" s="31"/>
      <c r="L10133" s="31"/>
      <c r="M10133" s="169"/>
      <c r="N10133" s="148"/>
      <c r="O10133" s="106"/>
      <c r="P10133" s="43"/>
      <c r="Q10133" s="31"/>
      <c r="R10133" s="84"/>
      <c r="S10133" s="31"/>
      <c r="T10133" s="31"/>
      <c r="U10133" s="169"/>
      <c r="V10133" s="150"/>
      <c r="W10133" s="342" t="str" cm="1">
        <f t="array" ref="W10133">IF(SUM(LEN(B10133:V10133))=0,"",IF(OR(OR(ISBLANK(F10133),SUM(LEN(C10133),LEN(D10133))=0),AND(NOT(E10133="Unknown"),ISBLANK(J10133)),AND(NOT(O10133="Unknown"),ISBLANK(R10133))),"Missing Information", INDEX(Table15[Entire Service Line Classification], MATCH(SUMIFS(Table15[Unique ID],Table15[System-Owned Portion],E10133,Table15[If Material Anything Other than "Lead" in Column E,Was Material Ever Previously Lead?],G10133,Table15[Customer-Owned Portion],O10133),Table15[Unique ID],0),0)))</f>
        <v/>
      </c>
    </row>
    <row r="10134" spans="2:23" x14ac:dyDescent="0.35">
      <c r="B10134" s="146"/>
      <c r="C10134" s="31"/>
      <c r="D10134" s="31"/>
      <c r="E10134" s="44"/>
      <c r="F10134" s="43"/>
      <c r="G10134" s="84"/>
      <c r="H10134" s="31"/>
      <c r="I10134" s="31"/>
      <c r="J10134" s="84"/>
      <c r="K10134" s="31"/>
      <c r="L10134" s="31"/>
      <c r="M10134" s="169"/>
      <c r="N10134" s="148"/>
      <c r="O10134" s="106"/>
      <c r="P10134" s="43"/>
      <c r="Q10134" s="31"/>
      <c r="R10134" s="84"/>
      <c r="S10134" s="31"/>
      <c r="T10134" s="31"/>
      <c r="U10134" s="169"/>
      <c r="V10134" s="150"/>
      <c r="W10134" s="342" t="str" cm="1">
        <f t="array" ref="W10134">IF(SUM(LEN(B10134:V10134))=0,"",IF(OR(OR(ISBLANK(F10134),SUM(LEN(C10134),LEN(D10134))=0),AND(NOT(E10134="Unknown"),ISBLANK(J10134)),AND(NOT(O10134="Unknown"),ISBLANK(R10134))),"Missing Information", INDEX(Table15[Entire Service Line Classification], MATCH(SUMIFS(Table15[Unique ID],Table15[System-Owned Portion],E10134,Table15[If Material Anything Other than "Lead" in Column E,Was Material Ever Previously Lead?],G10134,Table15[Customer-Owned Portion],O10134),Table15[Unique ID],0),0)))</f>
        <v/>
      </c>
    </row>
    <row r="10135" spans="2:23" x14ac:dyDescent="0.35">
      <c r="B10135" s="146"/>
      <c r="C10135" s="31"/>
      <c r="D10135" s="31"/>
      <c r="E10135" s="44"/>
      <c r="F10135" s="43"/>
      <c r="G10135" s="84"/>
      <c r="H10135" s="31"/>
      <c r="I10135" s="31"/>
      <c r="J10135" s="84"/>
      <c r="K10135" s="31"/>
      <c r="L10135" s="31"/>
      <c r="M10135" s="169"/>
      <c r="N10135" s="148"/>
      <c r="O10135" s="106"/>
      <c r="P10135" s="43"/>
      <c r="Q10135" s="31"/>
      <c r="R10135" s="84"/>
      <c r="S10135" s="31"/>
      <c r="T10135" s="31"/>
      <c r="U10135" s="169"/>
      <c r="V10135" s="150"/>
      <c r="W10135" s="342" t="str" cm="1">
        <f t="array" ref="W10135">IF(SUM(LEN(B10135:V10135))=0,"",IF(OR(OR(ISBLANK(F10135),SUM(LEN(C10135),LEN(D10135))=0),AND(NOT(E10135="Unknown"),ISBLANK(J10135)),AND(NOT(O10135="Unknown"),ISBLANK(R10135))),"Missing Information", INDEX(Table15[Entire Service Line Classification], MATCH(SUMIFS(Table15[Unique ID],Table15[System-Owned Portion],E10135,Table15[If Material Anything Other than "Lead" in Column E,Was Material Ever Previously Lead?],G10135,Table15[Customer-Owned Portion],O10135),Table15[Unique ID],0),0)))</f>
        <v/>
      </c>
    </row>
    <row r="10136" spans="2:23" x14ac:dyDescent="0.35">
      <c r="B10136" s="146"/>
      <c r="C10136" s="31"/>
      <c r="D10136" s="31"/>
      <c r="E10136" s="44"/>
      <c r="F10136" s="43"/>
      <c r="G10136" s="84"/>
      <c r="H10136" s="31"/>
      <c r="I10136" s="31"/>
      <c r="J10136" s="84"/>
      <c r="K10136" s="31"/>
      <c r="L10136" s="31"/>
      <c r="M10136" s="169"/>
      <c r="N10136" s="148"/>
      <c r="O10136" s="106"/>
      <c r="P10136" s="43"/>
      <c r="Q10136" s="31"/>
      <c r="R10136" s="84"/>
      <c r="S10136" s="31"/>
      <c r="T10136" s="31"/>
      <c r="U10136" s="169"/>
      <c r="V10136" s="150"/>
      <c r="W10136" s="342" t="str" cm="1">
        <f t="array" ref="W10136">IF(SUM(LEN(B10136:V10136))=0,"",IF(OR(OR(ISBLANK(F10136),SUM(LEN(C10136),LEN(D10136))=0),AND(NOT(E10136="Unknown"),ISBLANK(J10136)),AND(NOT(O10136="Unknown"),ISBLANK(R10136))),"Missing Information", INDEX(Table15[Entire Service Line Classification], MATCH(SUMIFS(Table15[Unique ID],Table15[System-Owned Portion],E10136,Table15[If Material Anything Other than "Lead" in Column E,Was Material Ever Previously Lead?],G10136,Table15[Customer-Owned Portion],O10136),Table15[Unique ID],0),0)))</f>
        <v/>
      </c>
    </row>
    <row r="10137" spans="2:23" x14ac:dyDescent="0.35">
      <c r="B10137" s="146"/>
      <c r="C10137" s="31"/>
      <c r="D10137" s="31"/>
      <c r="E10137" s="44"/>
      <c r="F10137" s="43"/>
      <c r="G10137" s="84"/>
      <c r="H10137" s="31"/>
      <c r="I10137" s="31"/>
      <c r="J10137" s="84"/>
      <c r="K10137" s="31"/>
      <c r="L10137" s="31"/>
      <c r="M10137" s="169"/>
      <c r="N10137" s="148"/>
      <c r="O10137" s="106"/>
      <c r="P10137" s="43"/>
      <c r="Q10137" s="31"/>
      <c r="R10137" s="84"/>
      <c r="S10137" s="31"/>
      <c r="T10137" s="31"/>
      <c r="U10137" s="169"/>
      <c r="V10137" s="150"/>
      <c r="W10137" s="342" t="str" cm="1">
        <f t="array" ref="W10137">IF(SUM(LEN(B10137:V10137))=0,"",IF(OR(OR(ISBLANK(F10137),SUM(LEN(C10137),LEN(D10137))=0),AND(NOT(E10137="Unknown"),ISBLANK(J10137)),AND(NOT(O10137="Unknown"),ISBLANK(R10137))),"Missing Information", INDEX(Table15[Entire Service Line Classification], MATCH(SUMIFS(Table15[Unique ID],Table15[System-Owned Portion],E10137,Table15[If Material Anything Other than "Lead" in Column E,Was Material Ever Previously Lead?],G10137,Table15[Customer-Owned Portion],O10137),Table15[Unique ID],0),0)))</f>
        <v/>
      </c>
    </row>
    <row r="10138" spans="2:23" x14ac:dyDescent="0.35">
      <c r="B10138" s="146"/>
      <c r="C10138" s="31"/>
      <c r="D10138" s="31"/>
      <c r="E10138" s="44"/>
      <c r="F10138" s="43"/>
      <c r="G10138" s="84"/>
      <c r="H10138" s="31"/>
      <c r="I10138" s="31"/>
      <c r="J10138" s="84"/>
      <c r="K10138" s="31"/>
      <c r="L10138" s="31"/>
      <c r="M10138" s="169"/>
      <c r="N10138" s="148"/>
      <c r="O10138" s="106"/>
      <c r="P10138" s="43"/>
      <c r="Q10138" s="31"/>
      <c r="R10138" s="84"/>
      <c r="S10138" s="31"/>
      <c r="T10138" s="31"/>
      <c r="U10138" s="169"/>
      <c r="V10138" s="150"/>
      <c r="W10138" s="342" t="str" cm="1">
        <f t="array" ref="W10138">IF(SUM(LEN(B10138:V10138))=0,"",IF(OR(OR(ISBLANK(F10138),SUM(LEN(C10138),LEN(D10138))=0),AND(NOT(E10138="Unknown"),ISBLANK(J10138)),AND(NOT(O10138="Unknown"),ISBLANK(R10138))),"Missing Information", INDEX(Table15[Entire Service Line Classification], MATCH(SUMIFS(Table15[Unique ID],Table15[System-Owned Portion],E10138,Table15[If Material Anything Other than "Lead" in Column E,Was Material Ever Previously Lead?],G10138,Table15[Customer-Owned Portion],O10138),Table15[Unique ID],0),0)))</f>
        <v/>
      </c>
    </row>
    <row r="10139" spans="2:23" x14ac:dyDescent="0.35">
      <c r="B10139" s="146"/>
      <c r="C10139" s="31"/>
      <c r="D10139" s="31"/>
      <c r="E10139" s="44"/>
      <c r="F10139" s="43"/>
      <c r="G10139" s="84"/>
      <c r="H10139" s="31"/>
      <c r="I10139" s="31"/>
      <c r="J10139" s="84"/>
      <c r="K10139" s="31"/>
      <c r="L10139" s="31"/>
      <c r="M10139" s="169"/>
      <c r="N10139" s="148"/>
      <c r="O10139" s="106"/>
      <c r="P10139" s="43"/>
      <c r="Q10139" s="31"/>
      <c r="R10139" s="84"/>
      <c r="S10139" s="31"/>
      <c r="T10139" s="31"/>
      <c r="U10139" s="169"/>
      <c r="V10139" s="150"/>
      <c r="W10139" s="342" t="str" cm="1">
        <f t="array" ref="W10139">IF(SUM(LEN(B10139:V10139))=0,"",IF(OR(OR(ISBLANK(F10139),SUM(LEN(C10139),LEN(D10139))=0),AND(NOT(E10139="Unknown"),ISBLANK(J10139)),AND(NOT(O10139="Unknown"),ISBLANK(R10139))),"Missing Information", INDEX(Table15[Entire Service Line Classification], MATCH(SUMIFS(Table15[Unique ID],Table15[System-Owned Portion],E10139,Table15[If Material Anything Other than "Lead" in Column E,Was Material Ever Previously Lead?],G10139,Table15[Customer-Owned Portion],O10139),Table15[Unique ID],0),0)))</f>
        <v/>
      </c>
    </row>
    <row r="10140" spans="2:23" x14ac:dyDescent="0.35">
      <c r="B10140" s="146"/>
      <c r="C10140" s="31"/>
      <c r="D10140" s="31"/>
      <c r="E10140" s="44"/>
      <c r="F10140" s="43"/>
      <c r="G10140" s="84"/>
      <c r="H10140" s="31"/>
      <c r="I10140" s="31"/>
      <c r="J10140" s="84"/>
      <c r="K10140" s="31"/>
      <c r="L10140" s="31"/>
      <c r="M10140" s="169"/>
      <c r="N10140" s="148"/>
      <c r="O10140" s="106"/>
      <c r="P10140" s="43"/>
      <c r="Q10140" s="31"/>
      <c r="R10140" s="84"/>
      <c r="S10140" s="31"/>
      <c r="T10140" s="31"/>
      <c r="U10140" s="169"/>
      <c r="V10140" s="150"/>
      <c r="W10140" s="342" t="str" cm="1">
        <f t="array" ref="W10140">IF(SUM(LEN(B10140:V10140))=0,"",IF(OR(OR(ISBLANK(F10140),SUM(LEN(C10140),LEN(D10140))=0),AND(NOT(E10140="Unknown"),ISBLANK(J10140)),AND(NOT(O10140="Unknown"),ISBLANK(R10140))),"Missing Information", INDEX(Table15[Entire Service Line Classification], MATCH(SUMIFS(Table15[Unique ID],Table15[System-Owned Portion],E10140,Table15[If Material Anything Other than "Lead" in Column E,Was Material Ever Previously Lead?],G10140,Table15[Customer-Owned Portion],O10140),Table15[Unique ID],0),0)))</f>
        <v/>
      </c>
    </row>
    <row r="10141" spans="2:23" x14ac:dyDescent="0.35">
      <c r="B10141" s="146"/>
      <c r="C10141" s="31"/>
      <c r="D10141" s="31"/>
      <c r="E10141" s="44"/>
      <c r="F10141" s="43"/>
      <c r="G10141" s="84"/>
      <c r="H10141" s="31"/>
      <c r="I10141" s="31"/>
      <c r="J10141" s="84"/>
      <c r="K10141" s="31"/>
      <c r="L10141" s="31"/>
      <c r="M10141" s="169"/>
      <c r="N10141" s="148"/>
      <c r="O10141" s="106"/>
      <c r="P10141" s="43"/>
      <c r="Q10141" s="31"/>
      <c r="R10141" s="84"/>
      <c r="S10141" s="31"/>
      <c r="T10141" s="31"/>
      <c r="U10141" s="169"/>
      <c r="V10141" s="150"/>
      <c r="W10141" s="342" t="str" cm="1">
        <f t="array" ref="W10141">IF(SUM(LEN(B10141:V10141))=0,"",IF(OR(OR(ISBLANK(F10141),SUM(LEN(C10141),LEN(D10141))=0),AND(NOT(E10141="Unknown"),ISBLANK(J10141)),AND(NOT(O10141="Unknown"),ISBLANK(R10141))),"Missing Information", INDEX(Table15[Entire Service Line Classification], MATCH(SUMIFS(Table15[Unique ID],Table15[System-Owned Portion],E10141,Table15[If Material Anything Other than "Lead" in Column E,Was Material Ever Previously Lead?],G10141,Table15[Customer-Owned Portion],O10141),Table15[Unique ID],0),0)))</f>
        <v/>
      </c>
    </row>
    <row r="10142" spans="2:23" x14ac:dyDescent="0.35">
      <c r="B10142" s="146"/>
      <c r="C10142" s="31"/>
      <c r="D10142" s="31"/>
      <c r="E10142" s="44"/>
      <c r="F10142" s="43"/>
      <c r="G10142" s="84"/>
      <c r="H10142" s="31"/>
      <c r="I10142" s="31"/>
      <c r="J10142" s="84"/>
      <c r="K10142" s="31"/>
      <c r="L10142" s="31"/>
      <c r="M10142" s="169"/>
      <c r="N10142" s="148"/>
      <c r="O10142" s="106"/>
      <c r="P10142" s="43"/>
      <c r="Q10142" s="31"/>
      <c r="R10142" s="84"/>
      <c r="S10142" s="31"/>
      <c r="T10142" s="31"/>
      <c r="U10142" s="169"/>
      <c r="V10142" s="150"/>
      <c r="W10142" s="342" t="str" cm="1">
        <f t="array" ref="W10142">IF(SUM(LEN(B10142:V10142))=0,"",IF(OR(OR(ISBLANK(F10142),SUM(LEN(C10142),LEN(D10142))=0),AND(NOT(E10142="Unknown"),ISBLANK(J10142)),AND(NOT(O10142="Unknown"),ISBLANK(R10142))),"Missing Information", INDEX(Table15[Entire Service Line Classification], MATCH(SUMIFS(Table15[Unique ID],Table15[System-Owned Portion],E10142,Table15[If Material Anything Other than "Lead" in Column E,Was Material Ever Previously Lead?],G10142,Table15[Customer-Owned Portion],O10142),Table15[Unique ID],0),0)))</f>
        <v/>
      </c>
    </row>
    <row r="10143" spans="2:23" x14ac:dyDescent="0.35">
      <c r="B10143" s="146"/>
      <c r="C10143" s="31"/>
      <c r="D10143" s="31"/>
      <c r="E10143" s="44"/>
      <c r="F10143" s="43"/>
      <c r="G10143" s="84"/>
      <c r="H10143" s="31"/>
      <c r="I10143" s="31"/>
      <c r="J10143" s="84"/>
      <c r="K10143" s="31"/>
      <c r="L10143" s="31"/>
      <c r="M10143" s="169"/>
      <c r="N10143" s="148"/>
      <c r="O10143" s="106"/>
      <c r="P10143" s="43"/>
      <c r="Q10143" s="31"/>
      <c r="R10143" s="84"/>
      <c r="S10143" s="31"/>
      <c r="T10143" s="31"/>
      <c r="U10143" s="169"/>
      <c r="V10143" s="150"/>
      <c r="W10143" s="342" t="str" cm="1">
        <f t="array" ref="W10143">IF(SUM(LEN(B10143:V10143))=0,"",IF(OR(OR(ISBLANK(F10143),SUM(LEN(C10143),LEN(D10143))=0),AND(NOT(E10143="Unknown"),ISBLANK(J10143)),AND(NOT(O10143="Unknown"),ISBLANK(R10143))),"Missing Information", INDEX(Table15[Entire Service Line Classification], MATCH(SUMIFS(Table15[Unique ID],Table15[System-Owned Portion],E10143,Table15[If Material Anything Other than "Lead" in Column E,Was Material Ever Previously Lead?],G10143,Table15[Customer-Owned Portion],O10143),Table15[Unique ID],0),0)))</f>
        <v/>
      </c>
    </row>
    <row r="10144" spans="2:23" x14ac:dyDescent="0.35">
      <c r="B10144" s="146"/>
      <c r="C10144" s="31"/>
      <c r="D10144" s="31"/>
      <c r="E10144" s="44"/>
      <c r="F10144" s="43"/>
      <c r="G10144" s="84"/>
      <c r="H10144" s="31"/>
      <c r="I10144" s="31"/>
      <c r="J10144" s="84"/>
      <c r="K10144" s="31"/>
      <c r="L10144" s="31"/>
      <c r="M10144" s="169"/>
      <c r="N10144" s="148"/>
      <c r="O10144" s="106"/>
      <c r="P10144" s="43"/>
      <c r="Q10144" s="31"/>
      <c r="R10144" s="84"/>
      <c r="S10144" s="31"/>
      <c r="T10144" s="31"/>
      <c r="U10144" s="169"/>
      <c r="V10144" s="150"/>
      <c r="W10144" s="342" t="str" cm="1">
        <f t="array" ref="W10144">IF(SUM(LEN(B10144:V10144))=0,"",IF(OR(OR(ISBLANK(F10144),SUM(LEN(C10144),LEN(D10144))=0),AND(NOT(E10144="Unknown"),ISBLANK(J10144)),AND(NOT(O10144="Unknown"),ISBLANK(R10144))),"Missing Information", INDEX(Table15[Entire Service Line Classification], MATCH(SUMIFS(Table15[Unique ID],Table15[System-Owned Portion],E10144,Table15[If Material Anything Other than "Lead" in Column E,Was Material Ever Previously Lead?],G10144,Table15[Customer-Owned Portion],O10144),Table15[Unique ID],0),0)))</f>
        <v/>
      </c>
    </row>
    <row r="10145" spans="2:23" x14ac:dyDescent="0.35">
      <c r="B10145" s="146"/>
      <c r="C10145" s="31"/>
      <c r="D10145" s="31"/>
      <c r="E10145" s="44"/>
      <c r="F10145" s="43"/>
      <c r="G10145" s="84"/>
      <c r="H10145" s="31"/>
      <c r="I10145" s="31"/>
      <c r="J10145" s="84"/>
      <c r="K10145" s="31"/>
      <c r="L10145" s="31"/>
      <c r="M10145" s="169"/>
      <c r="N10145" s="148"/>
      <c r="O10145" s="106"/>
      <c r="P10145" s="43"/>
      <c r="Q10145" s="31"/>
      <c r="R10145" s="84"/>
      <c r="S10145" s="31"/>
      <c r="T10145" s="31"/>
      <c r="U10145" s="169"/>
      <c r="V10145" s="150"/>
      <c r="W10145" s="342" t="str" cm="1">
        <f t="array" ref="W10145">IF(SUM(LEN(B10145:V10145))=0,"",IF(OR(OR(ISBLANK(F10145),SUM(LEN(C10145),LEN(D10145))=0),AND(NOT(E10145="Unknown"),ISBLANK(J10145)),AND(NOT(O10145="Unknown"),ISBLANK(R10145))),"Missing Information", INDEX(Table15[Entire Service Line Classification], MATCH(SUMIFS(Table15[Unique ID],Table15[System-Owned Portion],E10145,Table15[If Material Anything Other than "Lead" in Column E,Was Material Ever Previously Lead?],G10145,Table15[Customer-Owned Portion],O10145),Table15[Unique ID],0),0)))</f>
        <v/>
      </c>
    </row>
    <row r="10146" spans="2:23" x14ac:dyDescent="0.35">
      <c r="B10146" s="146"/>
      <c r="C10146" s="31"/>
      <c r="D10146" s="31"/>
      <c r="E10146" s="44"/>
      <c r="F10146" s="43"/>
      <c r="G10146" s="84"/>
      <c r="H10146" s="31"/>
      <c r="I10146" s="31"/>
      <c r="J10146" s="84"/>
      <c r="K10146" s="31"/>
      <c r="L10146" s="31"/>
      <c r="M10146" s="169"/>
      <c r="N10146" s="148"/>
      <c r="O10146" s="106"/>
      <c r="P10146" s="43"/>
      <c r="Q10146" s="31"/>
      <c r="R10146" s="84"/>
      <c r="S10146" s="31"/>
      <c r="T10146" s="31"/>
      <c r="U10146" s="169"/>
      <c r="V10146" s="150"/>
      <c r="W10146" s="342" t="str" cm="1">
        <f t="array" ref="W10146">IF(SUM(LEN(B10146:V10146))=0,"",IF(OR(OR(ISBLANK(F10146),SUM(LEN(C10146),LEN(D10146))=0),AND(NOT(E10146="Unknown"),ISBLANK(J10146)),AND(NOT(O10146="Unknown"),ISBLANK(R10146))),"Missing Information", INDEX(Table15[Entire Service Line Classification], MATCH(SUMIFS(Table15[Unique ID],Table15[System-Owned Portion],E10146,Table15[If Material Anything Other than "Lead" in Column E,Was Material Ever Previously Lead?],G10146,Table15[Customer-Owned Portion],O10146),Table15[Unique ID],0),0)))</f>
        <v/>
      </c>
    </row>
    <row r="10147" spans="2:23" x14ac:dyDescent="0.35">
      <c r="B10147" s="146"/>
      <c r="C10147" s="31"/>
      <c r="D10147" s="31"/>
      <c r="E10147" s="44"/>
      <c r="F10147" s="43"/>
      <c r="G10147" s="84"/>
      <c r="H10147" s="31"/>
      <c r="I10147" s="31"/>
      <c r="J10147" s="84"/>
      <c r="K10147" s="31"/>
      <c r="L10147" s="31"/>
      <c r="M10147" s="169"/>
      <c r="N10147" s="148"/>
      <c r="O10147" s="106"/>
      <c r="P10147" s="43"/>
      <c r="Q10147" s="31"/>
      <c r="R10147" s="84"/>
      <c r="S10147" s="31"/>
      <c r="T10147" s="31"/>
      <c r="U10147" s="169"/>
      <c r="V10147" s="150"/>
      <c r="W10147" s="342" t="str" cm="1">
        <f t="array" ref="W10147">IF(SUM(LEN(B10147:V10147))=0,"",IF(OR(OR(ISBLANK(F10147),SUM(LEN(C10147),LEN(D10147))=0),AND(NOT(E10147="Unknown"),ISBLANK(J10147)),AND(NOT(O10147="Unknown"),ISBLANK(R10147))),"Missing Information", INDEX(Table15[Entire Service Line Classification], MATCH(SUMIFS(Table15[Unique ID],Table15[System-Owned Portion],E10147,Table15[If Material Anything Other than "Lead" in Column E,Was Material Ever Previously Lead?],G10147,Table15[Customer-Owned Portion],O10147),Table15[Unique ID],0),0)))</f>
        <v/>
      </c>
    </row>
    <row r="10148" spans="2:23" x14ac:dyDescent="0.35">
      <c r="B10148" s="146"/>
      <c r="C10148" s="31"/>
      <c r="D10148" s="31"/>
      <c r="E10148" s="44"/>
      <c r="F10148" s="43"/>
      <c r="G10148" s="84"/>
      <c r="H10148" s="31"/>
      <c r="I10148" s="31"/>
      <c r="J10148" s="84"/>
      <c r="K10148" s="31"/>
      <c r="L10148" s="31"/>
      <c r="M10148" s="169"/>
      <c r="N10148" s="148"/>
      <c r="O10148" s="106"/>
      <c r="P10148" s="43"/>
      <c r="Q10148" s="31"/>
      <c r="R10148" s="84"/>
      <c r="S10148" s="31"/>
      <c r="T10148" s="31"/>
      <c r="U10148" s="169"/>
      <c r="V10148" s="150"/>
      <c r="W10148" s="342" t="str" cm="1">
        <f t="array" ref="W10148">IF(SUM(LEN(B10148:V10148))=0,"",IF(OR(OR(ISBLANK(F10148),SUM(LEN(C10148),LEN(D10148))=0),AND(NOT(E10148="Unknown"),ISBLANK(J10148)),AND(NOT(O10148="Unknown"),ISBLANK(R10148))),"Missing Information", INDEX(Table15[Entire Service Line Classification], MATCH(SUMIFS(Table15[Unique ID],Table15[System-Owned Portion],E10148,Table15[If Material Anything Other than "Lead" in Column E,Was Material Ever Previously Lead?],G10148,Table15[Customer-Owned Portion],O10148),Table15[Unique ID],0),0)))</f>
        <v/>
      </c>
    </row>
    <row r="10149" spans="2:23" x14ac:dyDescent="0.35">
      <c r="B10149" s="146"/>
      <c r="C10149" s="31"/>
      <c r="D10149" s="31"/>
      <c r="E10149" s="44"/>
      <c r="F10149" s="43"/>
      <c r="G10149" s="84"/>
      <c r="H10149" s="31"/>
      <c r="I10149" s="31"/>
      <c r="J10149" s="84"/>
      <c r="K10149" s="31"/>
      <c r="L10149" s="31"/>
      <c r="M10149" s="169"/>
      <c r="N10149" s="148"/>
      <c r="O10149" s="106"/>
      <c r="P10149" s="43"/>
      <c r="Q10149" s="31"/>
      <c r="R10149" s="84"/>
      <c r="S10149" s="31"/>
      <c r="T10149" s="31"/>
      <c r="U10149" s="169"/>
      <c r="V10149" s="150"/>
      <c r="W10149" s="342" t="str" cm="1">
        <f t="array" ref="W10149">IF(SUM(LEN(B10149:V10149))=0,"",IF(OR(OR(ISBLANK(F10149),SUM(LEN(C10149),LEN(D10149))=0),AND(NOT(E10149="Unknown"),ISBLANK(J10149)),AND(NOT(O10149="Unknown"),ISBLANK(R10149))),"Missing Information", INDEX(Table15[Entire Service Line Classification], MATCH(SUMIFS(Table15[Unique ID],Table15[System-Owned Portion],E10149,Table15[If Material Anything Other than "Lead" in Column E,Was Material Ever Previously Lead?],G10149,Table15[Customer-Owned Portion],O10149),Table15[Unique ID],0),0)))</f>
        <v/>
      </c>
    </row>
    <row r="10150" spans="2:23" x14ac:dyDescent="0.35">
      <c r="B10150" s="146"/>
      <c r="C10150" s="31"/>
      <c r="D10150" s="31"/>
      <c r="E10150" s="44"/>
      <c r="F10150" s="43"/>
      <c r="G10150" s="84"/>
      <c r="H10150" s="31"/>
      <c r="I10150" s="31"/>
      <c r="J10150" s="84"/>
      <c r="K10150" s="31"/>
      <c r="L10150" s="31"/>
      <c r="M10150" s="169"/>
      <c r="N10150" s="148"/>
      <c r="O10150" s="106"/>
      <c r="P10150" s="43"/>
      <c r="Q10150" s="31"/>
      <c r="R10150" s="84"/>
      <c r="S10150" s="31"/>
      <c r="T10150" s="31"/>
      <c r="U10150" s="169"/>
      <c r="V10150" s="150"/>
      <c r="W10150" s="342" t="str" cm="1">
        <f t="array" ref="W10150">IF(SUM(LEN(B10150:V10150))=0,"",IF(OR(OR(ISBLANK(F10150),SUM(LEN(C10150),LEN(D10150))=0),AND(NOT(E10150="Unknown"),ISBLANK(J10150)),AND(NOT(O10150="Unknown"),ISBLANK(R10150))),"Missing Information", INDEX(Table15[Entire Service Line Classification], MATCH(SUMIFS(Table15[Unique ID],Table15[System-Owned Portion],E10150,Table15[If Material Anything Other than "Lead" in Column E,Was Material Ever Previously Lead?],G10150,Table15[Customer-Owned Portion],O10150),Table15[Unique ID],0),0)))</f>
        <v/>
      </c>
    </row>
    <row r="10151" spans="2:23" x14ac:dyDescent="0.35">
      <c r="B10151" s="146"/>
      <c r="C10151" s="31"/>
      <c r="D10151" s="31"/>
      <c r="E10151" s="44"/>
      <c r="F10151" s="43"/>
      <c r="G10151" s="84"/>
      <c r="H10151" s="31"/>
      <c r="I10151" s="31"/>
      <c r="J10151" s="84"/>
      <c r="K10151" s="31"/>
      <c r="L10151" s="31"/>
      <c r="M10151" s="169"/>
      <c r="N10151" s="148"/>
      <c r="O10151" s="106"/>
      <c r="P10151" s="43"/>
      <c r="Q10151" s="31"/>
      <c r="R10151" s="84"/>
      <c r="S10151" s="31"/>
      <c r="T10151" s="31"/>
      <c r="U10151" s="169"/>
      <c r="V10151" s="150"/>
      <c r="W10151" s="342" t="str" cm="1">
        <f t="array" ref="W10151">IF(SUM(LEN(B10151:V10151))=0,"",IF(OR(OR(ISBLANK(F10151),SUM(LEN(C10151),LEN(D10151))=0),AND(NOT(E10151="Unknown"),ISBLANK(J10151)),AND(NOT(O10151="Unknown"),ISBLANK(R10151))),"Missing Information", INDEX(Table15[Entire Service Line Classification], MATCH(SUMIFS(Table15[Unique ID],Table15[System-Owned Portion],E10151,Table15[If Material Anything Other than "Lead" in Column E,Was Material Ever Previously Lead?],G10151,Table15[Customer-Owned Portion],O10151),Table15[Unique ID],0),0)))</f>
        <v/>
      </c>
    </row>
    <row r="10152" spans="2:23" x14ac:dyDescent="0.35">
      <c r="B10152" s="146"/>
      <c r="C10152" s="31"/>
      <c r="D10152" s="31"/>
      <c r="E10152" s="44"/>
      <c r="F10152" s="43"/>
      <c r="G10152" s="84"/>
      <c r="H10152" s="31"/>
      <c r="I10152" s="31"/>
      <c r="J10152" s="84"/>
      <c r="K10152" s="31"/>
      <c r="L10152" s="31"/>
      <c r="M10152" s="169"/>
      <c r="N10152" s="148"/>
      <c r="O10152" s="106"/>
      <c r="P10152" s="43"/>
      <c r="Q10152" s="31"/>
      <c r="R10152" s="84"/>
      <c r="S10152" s="31"/>
      <c r="T10152" s="31"/>
      <c r="U10152" s="169"/>
      <c r="V10152" s="150"/>
      <c r="W10152" s="342" t="str" cm="1">
        <f t="array" ref="W10152">IF(SUM(LEN(B10152:V10152))=0,"",IF(OR(OR(ISBLANK(F10152),SUM(LEN(C10152),LEN(D10152))=0),AND(NOT(E10152="Unknown"),ISBLANK(J10152)),AND(NOT(O10152="Unknown"),ISBLANK(R10152))),"Missing Information", INDEX(Table15[Entire Service Line Classification], MATCH(SUMIFS(Table15[Unique ID],Table15[System-Owned Portion],E10152,Table15[If Material Anything Other than "Lead" in Column E,Was Material Ever Previously Lead?],G10152,Table15[Customer-Owned Portion],O10152),Table15[Unique ID],0),0)))</f>
        <v/>
      </c>
    </row>
    <row r="10153" spans="2:23" x14ac:dyDescent="0.35">
      <c r="B10153" s="146"/>
      <c r="C10153" s="31"/>
      <c r="D10153" s="31"/>
      <c r="E10153" s="44"/>
      <c r="F10153" s="43"/>
      <c r="G10153" s="84"/>
      <c r="H10153" s="31"/>
      <c r="I10153" s="31"/>
      <c r="J10153" s="84"/>
      <c r="K10153" s="31"/>
      <c r="L10153" s="31"/>
      <c r="M10153" s="169"/>
      <c r="N10153" s="148"/>
      <c r="O10153" s="106"/>
      <c r="P10153" s="43"/>
      <c r="Q10153" s="31"/>
      <c r="R10153" s="84"/>
      <c r="S10153" s="31"/>
      <c r="T10153" s="31"/>
      <c r="U10153" s="169"/>
      <c r="V10153" s="150"/>
      <c r="W10153" s="342" t="str" cm="1">
        <f t="array" ref="W10153">IF(SUM(LEN(B10153:V10153))=0,"",IF(OR(OR(ISBLANK(F10153),SUM(LEN(C10153),LEN(D10153))=0),AND(NOT(E10153="Unknown"),ISBLANK(J10153)),AND(NOT(O10153="Unknown"),ISBLANK(R10153))),"Missing Information", INDEX(Table15[Entire Service Line Classification], MATCH(SUMIFS(Table15[Unique ID],Table15[System-Owned Portion],E10153,Table15[If Material Anything Other than "Lead" in Column E,Was Material Ever Previously Lead?],G10153,Table15[Customer-Owned Portion],O10153),Table15[Unique ID],0),0)))</f>
        <v/>
      </c>
    </row>
    <row r="10154" spans="2:23" x14ac:dyDescent="0.35">
      <c r="B10154" s="146"/>
      <c r="C10154" s="31"/>
      <c r="D10154" s="31"/>
      <c r="E10154" s="44"/>
      <c r="F10154" s="43"/>
      <c r="G10154" s="84"/>
      <c r="H10154" s="31"/>
      <c r="I10154" s="31"/>
      <c r="J10154" s="84"/>
      <c r="K10154" s="31"/>
      <c r="L10154" s="31"/>
      <c r="M10154" s="169"/>
      <c r="N10154" s="148"/>
      <c r="O10154" s="106"/>
      <c r="P10154" s="43"/>
      <c r="Q10154" s="31"/>
      <c r="R10154" s="84"/>
      <c r="S10154" s="31"/>
      <c r="T10154" s="31"/>
      <c r="U10154" s="169"/>
      <c r="V10154" s="150"/>
      <c r="W10154" s="342" t="str" cm="1">
        <f t="array" ref="W10154">IF(SUM(LEN(B10154:V10154))=0,"",IF(OR(OR(ISBLANK(F10154),SUM(LEN(C10154),LEN(D10154))=0),AND(NOT(E10154="Unknown"),ISBLANK(J10154)),AND(NOT(O10154="Unknown"),ISBLANK(R10154))),"Missing Information", INDEX(Table15[Entire Service Line Classification], MATCH(SUMIFS(Table15[Unique ID],Table15[System-Owned Portion],E10154,Table15[If Material Anything Other than "Lead" in Column E,Was Material Ever Previously Lead?],G10154,Table15[Customer-Owned Portion],O10154),Table15[Unique ID],0),0)))</f>
        <v/>
      </c>
    </row>
    <row r="10155" spans="2:23" x14ac:dyDescent="0.35">
      <c r="B10155" s="146"/>
      <c r="C10155" s="31"/>
      <c r="D10155" s="31"/>
      <c r="E10155" s="44"/>
      <c r="F10155" s="43"/>
      <c r="G10155" s="84"/>
      <c r="H10155" s="31"/>
      <c r="I10155" s="31"/>
      <c r="J10155" s="84"/>
      <c r="K10155" s="31"/>
      <c r="L10155" s="31"/>
      <c r="M10155" s="169"/>
      <c r="N10155" s="148"/>
      <c r="O10155" s="106"/>
      <c r="P10155" s="43"/>
      <c r="Q10155" s="31"/>
      <c r="R10155" s="84"/>
      <c r="S10155" s="31"/>
      <c r="T10155" s="31"/>
      <c r="U10155" s="169"/>
      <c r="V10155" s="150"/>
      <c r="W10155" s="342" t="str" cm="1">
        <f t="array" ref="W10155">IF(SUM(LEN(B10155:V10155))=0,"",IF(OR(OR(ISBLANK(F10155),SUM(LEN(C10155),LEN(D10155))=0),AND(NOT(E10155="Unknown"),ISBLANK(J10155)),AND(NOT(O10155="Unknown"),ISBLANK(R10155))),"Missing Information", INDEX(Table15[Entire Service Line Classification], MATCH(SUMIFS(Table15[Unique ID],Table15[System-Owned Portion],E10155,Table15[If Material Anything Other than "Lead" in Column E,Was Material Ever Previously Lead?],G10155,Table15[Customer-Owned Portion],O10155),Table15[Unique ID],0),0)))</f>
        <v/>
      </c>
    </row>
    <row r="10156" spans="2:23" x14ac:dyDescent="0.35">
      <c r="B10156" s="146"/>
      <c r="C10156" s="31"/>
      <c r="D10156" s="31"/>
      <c r="E10156" s="44"/>
      <c r="F10156" s="43"/>
      <c r="G10156" s="84"/>
      <c r="H10156" s="31"/>
      <c r="I10156" s="31"/>
      <c r="J10156" s="84"/>
      <c r="K10156" s="31"/>
      <c r="L10156" s="31"/>
      <c r="M10156" s="169"/>
      <c r="N10156" s="148"/>
      <c r="O10156" s="106"/>
      <c r="P10156" s="43"/>
      <c r="Q10156" s="31"/>
      <c r="R10156" s="84"/>
      <c r="S10156" s="31"/>
      <c r="T10156" s="31"/>
      <c r="U10156" s="169"/>
      <c r="V10156" s="150"/>
      <c r="W10156" s="342" t="str" cm="1">
        <f t="array" ref="W10156">IF(SUM(LEN(B10156:V10156))=0,"",IF(OR(OR(ISBLANK(F10156),SUM(LEN(C10156),LEN(D10156))=0),AND(NOT(E10156="Unknown"),ISBLANK(J10156)),AND(NOT(O10156="Unknown"),ISBLANK(R10156))),"Missing Information", INDEX(Table15[Entire Service Line Classification], MATCH(SUMIFS(Table15[Unique ID],Table15[System-Owned Portion],E10156,Table15[If Material Anything Other than "Lead" in Column E,Was Material Ever Previously Lead?],G10156,Table15[Customer-Owned Portion],O10156),Table15[Unique ID],0),0)))</f>
        <v/>
      </c>
    </row>
    <row r="10157" spans="2:23" x14ac:dyDescent="0.35">
      <c r="B10157" s="146"/>
      <c r="C10157" s="31"/>
      <c r="D10157" s="31"/>
      <c r="E10157" s="44"/>
      <c r="F10157" s="43"/>
      <c r="G10157" s="84"/>
      <c r="H10157" s="31"/>
      <c r="I10157" s="31"/>
      <c r="J10157" s="84"/>
      <c r="K10157" s="31"/>
      <c r="L10157" s="31"/>
      <c r="M10157" s="169"/>
      <c r="N10157" s="148"/>
      <c r="O10157" s="106"/>
      <c r="P10157" s="43"/>
      <c r="Q10157" s="31"/>
      <c r="R10157" s="84"/>
      <c r="S10157" s="31"/>
      <c r="T10157" s="31"/>
      <c r="U10157" s="169"/>
      <c r="V10157" s="150"/>
      <c r="W10157" s="342" t="str" cm="1">
        <f t="array" ref="W10157">IF(SUM(LEN(B10157:V10157))=0,"",IF(OR(OR(ISBLANK(F10157),SUM(LEN(C10157),LEN(D10157))=0),AND(NOT(E10157="Unknown"),ISBLANK(J10157)),AND(NOT(O10157="Unknown"),ISBLANK(R10157))),"Missing Information", INDEX(Table15[Entire Service Line Classification], MATCH(SUMIFS(Table15[Unique ID],Table15[System-Owned Portion],E10157,Table15[If Material Anything Other than "Lead" in Column E,Was Material Ever Previously Lead?],G10157,Table15[Customer-Owned Portion],O10157),Table15[Unique ID],0),0)))</f>
        <v/>
      </c>
    </row>
    <row r="10158" spans="2:23" x14ac:dyDescent="0.35">
      <c r="B10158" s="146"/>
      <c r="C10158" s="31"/>
      <c r="D10158" s="31"/>
      <c r="E10158" s="44"/>
      <c r="F10158" s="43"/>
      <c r="G10158" s="84"/>
      <c r="H10158" s="31"/>
      <c r="I10158" s="31"/>
      <c r="J10158" s="84"/>
      <c r="K10158" s="31"/>
      <c r="L10158" s="31"/>
      <c r="M10158" s="169"/>
      <c r="N10158" s="148"/>
      <c r="O10158" s="106"/>
      <c r="P10158" s="43"/>
      <c r="Q10158" s="31"/>
      <c r="R10158" s="84"/>
      <c r="S10158" s="31"/>
      <c r="T10158" s="31"/>
      <c r="U10158" s="169"/>
      <c r="V10158" s="150"/>
      <c r="W10158" s="342" t="str" cm="1">
        <f t="array" ref="W10158">IF(SUM(LEN(B10158:V10158))=0,"",IF(OR(OR(ISBLANK(F10158),SUM(LEN(C10158),LEN(D10158))=0),AND(NOT(E10158="Unknown"),ISBLANK(J10158)),AND(NOT(O10158="Unknown"),ISBLANK(R10158))),"Missing Information", INDEX(Table15[Entire Service Line Classification], MATCH(SUMIFS(Table15[Unique ID],Table15[System-Owned Portion],E10158,Table15[If Material Anything Other than "Lead" in Column E,Was Material Ever Previously Lead?],G10158,Table15[Customer-Owned Portion],O10158),Table15[Unique ID],0),0)))</f>
        <v/>
      </c>
    </row>
    <row r="10159" spans="2:23" x14ac:dyDescent="0.35">
      <c r="B10159" s="146"/>
      <c r="C10159" s="31"/>
      <c r="D10159" s="31"/>
      <c r="E10159" s="44"/>
      <c r="F10159" s="43"/>
      <c r="G10159" s="84"/>
      <c r="H10159" s="31"/>
      <c r="I10159" s="31"/>
      <c r="J10159" s="84"/>
      <c r="K10159" s="31"/>
      <c r="L10159" s="31"/>
      <c r="M10159" s="169"/>
      <c r="N10159" s="148"/>
      <c r="O10159" s="106"/>
      <c r="P10159" s="43"/>
      <c r="Q10159" s="31"/>
      <c r="R10159" s="84"/>
      <c r="S10159" s="31"/>
      <c r="T10159" s="31"/>
      <c r="U10159" s="169"/>
      <c r="V10159" s="150"/>
      <c r="W10159" s="342" t="str" cm="1">
        <f t="array" ref="W10159">IF(SUM(LEN(B10159:V10159))=0,"",IF(OR(OR(ISBLANK(F10159),SUM(LEN(C10159),LEN(D10159))=0),AND(NOT(E10159="Unknown"),ISBLANK(J10159)),AND(NOT(O10159="Unknown"),ISBLANK(R10159))),"Missing Information", INDEX(Table15[Entire Service Line Classification], MATCH(SUMIFS(Table15[Unique ID],Table15[System-Owned Portion],E10159,Table15[If Material Anything Other than "Lead" in Column E,Was Material Ever Previously Lead?],G10159,Table15[Customer-Owned Portion],O10159),Table15[Unique ID],0),0)))</f>
        <v/>
      </c>
    </row>
    <row r="10160" spans="2:23" x14ac:dyDescent="0.35">
      <c r="B10160" s="146"/>
      <c r="C10160" s="31"/>
      <c r="D10160" s="31"/>
      <c r="E10160" s="44"/>
      <c r="F10160" s="43"/>
      <c r="G10160" s="84"/>
      <c r="H10160" s="31"/>
      <c r="I10160" s="31"/>
      <c r="J10160" s="84"/>
      <c r="K10160" s="31"/>
      <c r="L10160" s="31"/>
      <c r="M10160" s="169"/>
      <c r="N10160" s="148"/>
      <c r="O10160" s="106"/>
      <c r="P10160" s="43"/>
      <c r="Q10160" s="31"/>
      <c r="R10160" s="84"/>
      <c r="S10160" s="31"/>
      <c r="T10160" s="31"/>
      <c r="U10160" s="169"/>
      <c r="V10160" s="150"/>
      <c r="W10160" s="342" t="str" cm="1">
        <f t="array" ref="W10160">IF(SUM(LEN(B10160:V10160))=0,"",IF(OR(OR(ISBLANK(F10160),SUM(LEN(C10160),LEN(D10160))=0),AND(NOT(E10160="Unknown"),ISBLANK(J10160)),AND(NOT(O10160="Unknown"),ISBLANK(R10160))),"Missing Information", INDEX(Table15[Entire Service Line Classification], MATCH(SUMIFS(Table15[Unique ID],Table15[System-Owned Portion],E10160,Table15[If Material Anything Other than "Lead" in Column E,Was Material Ever Previously Lead?],G10160,Table15[Customer-Owned Portion],O10160),Table15[Unique ID],0),0)))</f>
        <v/>
      </c>
    </row>
    <row r="10161" spans="2:23" x14ac:dyDescent="0.35">
      <c r="B10161" s="146"/>
      <c r="C10161" s="31"/>
      <c r="D10161" s="31"/>
      <c r="E10161" s="44"/>
      <c r="F10161" s="43"/>
      <c r="G10161" s="84"/>
      <c r="H10161" s="31"/>
      <c r="I10161" s="31"/>
      <c r="J10161" s="84"/>
      <c r="K10161" s="31"/>
      <c r="L10161" s="31"/>
      <c r="M10161" s="169"/>
      <c r="N10161" s="148"/>
      <c r="O10161" s="106"/>
      <c r="P10161" s="43"/>
      <c r="Q10161" s="31"/>
      <c r="R10161" s="84"/>
      <c r="S10161" s="31"/>
      <c r="T10161" s="31"/>
      <c r="U10161" s="169"/>
      <c r="V10161" s="150"/>
      <c r="W10161" s="342" t="str" cm="1">
        <f t="array" ref="W10161">IF(SUM(LEN(B10161:V10161))=0,"",IF(OR(OR(ISBLANK(F10161),SUM(LEN(C10161),LEN(D10161))=0),AND(NOT(E10161="Unknown"),ISBLANK(J10161)),AND(NOT(O10161="Unknown"),ISBLANK(R10161))),"Missing Information", INDEX(Table15[Entire Service Line Classification], MATCH(SUMIFS(Table15[Unique ID],Table15[System-Owned Portion],E10161,Table15[If Material Anything Other than "Lead" in Column E,Was Material Ever Previously Lead?],G10161,Table15[Customer-Owned Portion],O10161),Table15[Unique ID],0),0)))</f>
        <v/>
      </c>
    </row>
    <row r="10162" spans="2:23" x14ac:dyDescent="0.35">
      <c r="B10162" s="146"/>
      <c r="C10162" s="31"/>
      <c r="D10162" s="31"/>
      <c r="E10162" s="44"/>
      <c r="F10162" s="43"/>
      <c r="G10162" s="84"/>
      <c r="H10162" s="31"/>
      <c r="I10162" s="31"/>
      <c r="J10162" s="84"/>
      <c r="K10162" s="31"/>
      <c r="L10162" s="31"/>
      <c r="M10162" s="169"/>
      <c r="N10162" s="148"/>
      <c r="O10162" s="106"/>
      <c r="P10162" s="43"/>
      <c r="Q10162" s="31"/>
      <c r="R10162" s="84"/>
      <c r="S10162" s="31"/>
      <c r="T10162" s="31"/>
      <c r="U10162" s="169"/>
      <c r="V10162" s="150"/>
      <c r="W10162" s="342" t="str" cm="1">
        <f t="array" ref="W10162">IF(SUM(LEN(B10162:V10162))=0,"",IF(OR(OR(ISBLANK(F10162),SUM(LEN(C10162),LEN(D10162))=0),AND(NOT(E10162="Unknown"),ISBLANK(J10162)),AND(NOT(O10162="Unknown"),ISBLANK(R10162))),"Missing Information", INDEX(Table15[Entire Service Line Classification], MATCH(SUMIFS(Table15[Unique ID],Table15[System-Owned Portion],E10162,Table15[If Material Anything Other than "Lead" in Column E,Was Material Ever Previously Lead?],G10162,Table15[Customer-Owned Portion],O10162),Table15[Unique ID],0),0)))</f>
        <v/>
      </c>
    </row>
    <row r="10163" spans="2:23" x14ac:dyDescent="0.35">
      <c r="B10163" s="146"/>
      <c r="C10163" s="31"/>
      <c r="D10163" s="31"/>
      <c r="E10163" s="44"/>
      <c r="F10163" s="43"/>
      <c r="G10163" s="84"/>
      <c r="H10163" s="31"/>
      <c r="I10163" s="31"/>
      <c r="J10163" s="84"/>
      <c r="K10163" s="31"/>
      <c r="L10163" s="31"/>
      <c r="M10163" s="169"/>
      <c r="N10163" s="148"/>
      <c r="O10163" s="106"/>
      <c r="P10163" s="43"/>
      <c r="Q10163" s="31"/>
      <c r="R10163" s="84"/>
      <c r="S10163" s="31"/>
      <c r="T10163" s="31"/>
      <c r="U10163" s="169"/>
      <c r="V10163" s="150"/>
      <c r="W10163" s="342" t="str" cm="1">
        <f t="array" ref="W10163">IF(SUM(LEN(B10163:V10163))=0,"",IF(OR(OR(ISBLANK(F10163),SUM(LEN(C10163),LEN(D10163))=0),AND(NOT(E10163="Unknown"),ISBLANK(J10163)),AND(NOT(O10163="Unknown"),ISBLANK(R10163))),"Missing Information", INDEX(Table15[Entire Service Line Classification], MATCH(SUMIFS(Table15[Unique ID],Table15[System-Owned Portion],E10163,Table15[If Material Anything Other than "Lead" in Column E,Was Material Ever Previously Lead?],G10163,Table15[Customer-Owned Portion],O10163),Table15[Unique ID],0),0)))</f>
        <v/>
      </c>
    </row>
    <row r="10164" spans="2:23" x14ac:dyDescent="0.35">
      <c r="B10164" s="146"/>
      <c r="C10164" s="31"/>
      <c r="D10164" s="31"/>
      <c r="E10164" s="44"/>
      <c r="F10164" s="43"/>
      <c r="G10164" s="84"/>
      <c r="H10164" s="31"/>
      <c r="I10164" s="31"/>
      <c r="J10164" s="84"/>
      <c r="K10164" s="31"/>
      <c r="L10164" s="31"/>
      <c r="M10164" s="169"/>
      <c r="N10164" s="148"/>
      <c r="O10164" s="106"/>
      <c r="P10164" s="43"/>
      <c r="Q10164" s="31"/>
      <c r="R10164" s="84"/>
      <c r="S10164" s="31"/>
      <c r="T10164" s="31"/>
      <c r="U10164" s="169"/>
      <c r="V10164" s="150"/>
      <c r="W10164" s="342" t="str" cm="1">
        <f t="array" ref="W10164">IF(SUM(LEN(B10164:V10164))=0,"",IF(OR(OR(ISBLANK(F10164),SUM(LEN(C10164),LEN(D10164))=0),AND(NOT(E10164="Unknown"),ISBLANK(J10164)),AND(NOT(O10164="Unknown"),ISBLANK(R10164))),"Missing Information", INDEX(Table15[Entire Service Line Classification], MATCH(SUMIFS(Table15[Unique ID],Table15[System-Owned Portion],E10164,Table15[If Material Anything Other than "Lead" in Column E,Was Material Ever Previously Lead?],G10164,Table15[Customer-Owned Portion],O10164),Table15[Unique ID],0),0)))</f>
        <v/>
      </c>
    </row>
    <row r="10165" spans="2:23" x14ac:dyDescent="0.35">
      <c r="B10165" s="146"/>
      <c r="C10165" s="31"/>
      <c r="D10165" s="31"/>
      <c r="E10165" s="44"/>
      <c r="F10165" s="43"/>
      <c r="G10165" s="84"/>
      <c r="H10165" s="31"/>
      <c r="I10165" s="31"/>
      <c r="J10165" s="84"/>
      <c r="K10165" s="31"/>
      <c r="L10165" s="31"/>
      <c r="M10165" s="169"/>
      <c r="N10165" s="148"/>
      <c r="O10165" s="106"/>
      <c r="P10165" s="43"/>
      <c r="Q10165" s="31"/>
      <c r="R10165" s="84"/>
      <c r="S10165" s="31"/>
      <c r="T10165" s="31"/>
      <c r="U10165" s="169"/>
      <c r="V10165" s="150"/>
      <c r="W10165" s="342" t="str" cm="1">
        <f t="array" ref="W10165">IF(SUM(LEN(B10165:V10165))=0,"",IF(OR(OR(ISBLANK(F10165),SUM(LEN(C10165),LEN(D10165))=0),AND(NOT(E10165="Unknown"),ISBLANK(J10165)),AND(NOT(O10165="Unknown"),ISBLANK(R10165))),"Missing Information", INDEX(Table15[Entire Service Line Classification], MATCH(SUMIFS(Table15[Unique ID],Table15[System-Owned Portion],E10165,Table15[If Material Anything Other than "Lead" in Column E,Was Material Ever Previously Lead?],G10165,Table15[Customer-Owned Portion],O10165),Table15[Unique ID],0),0)))</f>
        <v/>
      </c>
    </row>
    <row r="10166" spans="2:23" x14ac:dyDescent="0.35">
      <c r="B10166" s="146"/>
      <c r="C10166" s="31"/>
      <c r="D10166" s="31"/>
      <c r="E10166" s="44"/>
      <c r="F10166" s="43"/>
      <c r="G10166" s="84"/>
      <c r="H10166" s="31"/>
      <c r="I10166" s="31"/>
      <c r="J10166" s="84"/>
      <c r="K10166" s="31"/>
      <c r="L10166" s="31"/>
      <c r="M10166" s="169"/>
      <c r="N10166" s="148"/>
      <c r="O10166" s="106"/>
      <c r="P10166" s="43"/>
      <c r="Q10166" s="31"/>
      <c r="R10166" s="84"/>
      <c r="S10166" s="31"/>
      <c r="T10166" s="31"/>
      <c r="U10166" s="169"/>
      <c r="V10166" s="150"/>
      <c r="W10166" s="342" t="str" cm="1">
        <f t="array" ref="W10166">IF(SUM(LEN(B10166:V10166))=0,"",IF(OR(OR(ISBLANK(F10166),SUM(LEN(C10166),LEN(D10166))=0),AND(NOT(E10166="Unknown"),ISBLANK(J10166)),AND(NOT(O10166="Unknown"),ISBLANK(R10166))),"Missing Information", INDEX(Table15[Entire Service Line Classification], MATCH(SUMIFS(Table15[Unique ID],Table15[System-Owned Portion],E10166,Table15[If Material Anything Other than "Lead" in Column E,Was Material Ever Previously Lead?],G10166,Table15[Customer-Owned Portion],O10166),Table15[Unique ID],0),0)))</f>
        <v/>
      </c>
    </row>
    <row r="10167" spans="2:23" x14ac:dyDescent="0.35">
      <c r="B10167" s="146"/>
      <c r="C10167" s="31"/>
      <c r="D10167" s="31"/>
      <c r="E10167" s="44"/>
      <c r="F10167" s="43"/>
      <c r="G10167" s="84"/>
      <c r="H10167" s="31"/>
      <c r="I10167" s="31"/>
      <c r="J10167" s="84"/>
      <c r="K10167" s="31"/>
      <c r="L10167" s="31"/>
      <c r="M10167" s="169"/>
      <c r="N10167" s="148"/>
      <c r="O10167" s="106"/>
      <c r="P10167" s="43"/>
      <c r="Q10167" s="31"/>
      <c r="R10167" s="84"/>
      <c r="S10167" s="31"/>
      <c r="T10167" s="31"/>
      <c r="U10167" s="169"/>
      <c r="V10167" s="150"/>
      <c r="W10167" s="342" t="str" cm="1">
        <f t="array" ref="W10167">IF(SUM(LEN(B10167:V10167))=0,"",IF(OR(OR(ISBLANK(F10167),SUM(LEN(C10167),LEN(D10167))=0),AND(NOT(E10167="Unknown"),ISBLANK(J10167)),AND(NOT(O10167="Unknown"),ISBLANK(R10167))),"Missing Information", INDEX(Table15[Entire Service Line Classification], MATCH(SUMIFS(Table15[Unique ID],Table15[System-Owned Portion],E10167,Table15[If Material Anything Other than "Lead" in Column E,Was Material Ever Previously Lead?],G10167,Table15[Customer-Owned Portion],O10167),Table15[Unique ID],0),0)))</f>
        <v/>
      </c>
    </row>
    <row r="10168" spans="2:23" x14ac:dyDescent="0.35">
      <c r="B10168" s="146"/>
      <c r="C10168" s="31"/>
      <c r="D10168" s="31"/>
      <c r="E10168" s="44"/>
      <c r="F10168" s="43"/>
      <c r="G10168" s="84"/>
      <c r="H10168" s="31"/>
      <c r="I10168" s="31"/>
      <c r="J10168" s="84"/>
      <c r="K10168" s="31"/>
      <c r="L10168" s="31"/>
      <c r="M10168" s="169"/>
      <c r="N10168" s="148"/>
      <c r="O10168" s="106"/>
      <c r="P10168" s="43"/>
      <c r="Q10168" s="31"/>
      <c r="R10168" s="84"/>
      <c r="S10168" s="31"/>
      <c r="T10168" s="31"/>
      <c r="U10168" s="169"/>
      <c r="V10168" s="150"/>
      <c r="W10168" s="342" t="str" cm="1">
        <f t="array" ref="W10168">IF(SUM(LEN(B10168:V10168))=0,"",IF(OR(OR(ISBLANK(F10168),SUM(LEN(C10168),LEN(D10168))=0),AND(NOT(E10168="Unknown"),ISBLANK(J10168)),AND(NOT(O10168="Unknown"),ISBLANK(R10168))),"Missing Information", INDEX(Table15[Entire Service Line Classification], MATCH(SUMIFS(Table15[Unique ID],Table15[System-Owned Portion],E10168,Table15[If Material Anything Other than "Lead" in Column E,Was Material Ever Previously Lead?],G10168,Table15[Customer-Owned Portion],O10168),Table15[Unique ID],0),0)))</f>
        <v/>
      </c>
    </row>
    <row r="10169" spans="2:23" x14ac:dyDescent="0.35">
      <c r="B10169" s="146"/>
      <c r="C10169" s="31"/>
      <c r="D10169" s="31"/>
      <c r="E10169" s="44"/>
      <c r="F10169" s="43"/>
      <c r="G10169" s="84"/>
      <c r="H10169" s="31"/>
      <c r="I10169" s="31"/>
      <c r="J10169" s="84"/>
      <c r="K10169" s="31"/>
      <c r="L10169" s="31"/>
      <c r="M10169" s="169"/>
      <c r="N10169" s="148"/>
      <c r="O10169" s="106"/>
      <c r="P10169" s="43"/>
      <c r="Q10169" s="31"/>
      <c r="R10169" s="84"/>
      <c r="S10169" s="31"/>
      <c r="T10169" s="31"/>
      <c r="U10169" s="169"/>
      <c r="V10169" s="150"/>
      <c r="W10169" s="342" t="str" cm="1">
        <f t="array" ref="W10169">IF(SUM(LEN(B10169:V10169))=0,"",IF(OR(OR(ISBLANK(F10169),SUM(LEN(C10169),LEN(D10169))=0),AND(NOT(E10169="Unknown"),ISBLANK(J10169)),AND(NOT(O10169="Unknown"),ISBLANK(R10169))),"Missing Information", INDEX(Table15[Entire Service Line Classification], MATCH(SUMIFS(Table15[Unique ID],Table15[System-Owned Portion],E10169,Table15[If Material Anything Other than "Lead" in Column E,Was Material Ever Previously Lead?],G10169,Table15[Customer-Owned Portion],O10169),Table15[Unique ID],0),0)))</f>
        <v/>
      </c>
    </row>
    <row r="10170" spans="2:23" x14ac:dyDescent="0.35">
      <c r="B10170" s="146"/>
      <c r="C10170" s="31"/>
      <c r="D10170" s="31"/>
      <c r="E10170" s="44"/>
      <c r="F10170" s="43"/>
      <c r="G10170" s="84"/>
      <c r="H10170" s="31"/>
      <c r="I10170" s="31"/>
      <c r="J10170" s="84"/>
      <c r="K10170" s="31"/>
      <c r="L10170" s="31"/>
      <c r="M10170" s="169"/>
      <c r="N10170" s="148"/>
      <c r="O10170" s="106"/>
      <c r="P10170" s="43"/>
      <c r="Q10170" s="31"/>
      <c r="R10170" s="84"/>
      <c r="S10170" s="31"/>
      <c r="T10170" s="31"/>
      <c r="U10170" s="169"/>
      <c r="V10170" s="150"/>
      <c r="W10170" s="342" t="str" cm="1">
        <f t="array" ref="W10170">IF(SUM(LEN(B10170:V10170))=0,"",IF(OR(OR(ISBLANK(F10170),SUM(LEN(C10170),LEN(D10170))=0),AND(NOT(E10170="Unknown"),ISBLANK(J10170)),AND(NOT(O10170="Unknown"),ISBLANK(R10170))),"Missing Information", INDEX(Table15[Entire Service Line Classification], MATCH(SUMIFS(Table15[Unique ID],Table15[System-Owned Portion],E10170,Table15[If Material Anything Other than "Lead" in Column E,Was Material Ever Previously Lead?],G10170,Table15[Customer-Owned Portion],O10170),Table15[Unique ID],0),0)))</f>
        <v/>
      </c>
    </row>
    <row r="10171" spans="2:23" x14ac:dyDescent="0.35">
      <c r="B10171" s="146"/>
      <c r="C10171" s="31"/>
      <c r="D10171" s="31"/>
      <c r="E10171" s="44"/>
      <c r="F10171" s="43"/>
      <c r="G10171" s="84"/>
      <c r="H10171" s="31"/>
      <c r="I10171" s="31"/>
      <c r="J10171" s="84"/>
      <c r="K10171" s="31"/>
      <c r="L10171" s="31"/>
      <c r="M10171" s="169"/>
      <c r="N10171" s="148"/>
      <c r="O10171" s="106"/>
      <c r="P10171" s="43"/>
      <c r="Q10171" s="31"/>
      <c r="R10171" s="84"/>
      <c r="S10171" s="31"/>
      <c r="T10171" s="31"/>
      <c r="U10171" s="169"/>
      <c r="V10171" s="150"/>
      <c r="W10171" s="342" t="str" cm="1">
        <f t="array" ref="W10171">IF(SUM(LEN(B10171:V10171))=0,"",IF(OR(OR(ISBLANK(F10171),SUM(LEN(C10171),LEN(D10171))=0),AND(NOT(E10171="Unknown"),ISBLANK(J10171)),AND(NOT(O10171="Unknown"),ISBLANK(R10171))),"Missing Information", INDEX(Table15[Entire Service Line Classification], MATCH(SUMIFS(Table15[Unique ID],Table15[System-Owned Portion],E10171,Table15[If Material Anything Other than "Lead" in Column E,Was Material Ever Previously Lead?],G10171,Table15[Customer-Owned Portion],O10171),Table15[Unique ID],0),0)))</f>
        <v/>
      </c>
    </row>
    <row r="10172" spans="2:23" x14ac:dyDescent="0.35">
      <c r="B10172" s="146"/>
      <c r="C10172" s="31"/>
      <c r="D10172" s="31"/>
      <c r="E10172" s="44"/>
      <c r="F10172" s="43"/>
      <c r="G10172" s="84"/>
      <c r="H10172" s="31"/>
      <c r="I10172" s="31"/>
      <c r="J10172" s="84"/>
      <c r="K10172" s="31"/>
      <c r="L10172" s="31"/>
      <c r="M10172" s="169"/>
      <c r="N10172" s="148"/>
      <c r="O10172" s="106"/>
      <c r="P10172" s="43"/>
      <c r="Q10172" s="31"/>
      <c r="R10172" s="84"/>
      <c r="S10172" s="31"/>
      <c r="T10172" s="31"/>
      <c r="U10172" s="169"/>
      <c r="V10172" s="150"/>
      <c r="W10172" s="342" t="str" cm="1">
        <f t="array" ref="W10172">IF(SUM(LEN(B10172:V10172))=0,"",IF(OR(OR(ISBLANK(F10172),SUM(LEN(C10172),LEN(D10172))=0),AND(NOT(E10172="Unknown"),ISBLANK(J10172)),AND(NOT(O10172="Unknown"),ISBLANK(R10172))),"Missing Information", INDEX(Table15[Entire Service Line Classification], MATCH(SUMIFS(Table15[Unique ID],Table15[System-Owned Portion],E10172,Table15[If Material Anything Other than "Lead" in Column E,Was Material Ever Previously Lead?],G10172,Table15[Customer-Owned Portion],O10172),Table15[Unique ID],0),0)))</f>
        <v/>
      </c>
    </row>
    <row r="10173" spans="2:23" x14ac:dyDescent="0.35">
      <c r="B10173" s="146"/>
      <c r="C10173" s="31"/>
      <c r="D10173" s="31"/>
      <c r="E10173" s="44"/>
      <c r="F10173" s="43"/>
      <c r="G10173" s="84"/>
      <c r="H10173" s="31"/>
      <c r="I10173" s="31"/>
      <c r="J10173" s="84"/>
      <c r="K10173" s="31"/>
      <c r="L10173" s="31"/>
      <c r="M10173" s="169"/>
      <c r="N10173" s="148"/>
      <c r="O10173" s="106"/>
      <c r="P10173" s="43"/>
      <c r="Q10173" s="31"/>
      <c r="R10173" s="84"/>
      <c r="S10173" s="31"/>
      <c r="T10173" s="31"/>
      <c r="U10173" s="169"/>
      <c r="V10173" s="150"/>
      <c r="W10173" s="342" t="str" cm="1">
        <f t="array" ref="W10173">IF(SUM(LEN(B10173:V10173))=0,"",IF(OR(OR(ISBLANK(F10173),SUM(LEN(C10173),LEN(D10173))=0),AND(NOT(E10173="Unknown"),ISBLANK(J10173)),AND(NOT(O10173="Unknown"),ISBLANK(R10173))),"Missing Information", INDEX(Table15[Entire Service Line Classification], MATCH(SUMIFS(Table15[Unique ID],Table15[System-Owned Portion],E10173,Table15[If Material Anything Other than "Lead" in Column E,Was Material Ever Previously Lead?],G10173,Table15[Customer-Owned Portion],O10173),Table15[Unique ID],0),0)))</f>
        <v/>
      </c>
    </row>
    <row r="10174" spans="2:23" x14ac:dyDescent="0.35">
      <c r="B10174" s="146"/>
      <c r="C10174" s="31"/>
      <c r="D10174" s="31"/>
      <c r="E10174" s="44"/>
      <c r="F10174" s="43"/>
      <c r="G10174" s="84"/>
      <c r="H10174" s="31"/>
      <c r="I10174" s="31"/>
      <c r="J10174" s="84"/>
      <c r="K10174" s="31"/>
      <c r="L10174" s="31"/>
      <c r="M10174" s="169"/>
      <c r="N10174" s="148"/>
      <c r="O10174" s="106"/>
      <c r="P10174" s="43"/>
      <c r="Q10174" s="31"/>
      <c r="R10174" s="84"/>
      <c r="S10174" s="31"/>
      <c r="T10174" s="31"/>
      <c r="U10174" s="169"/>
      <c r="V10174" s="150"/>
      <c r="W10174" s="342" t="str" cm="1">
        <f t="array" ref="W10174">IF(SUM(LEN(B10174:V10174))=0,"",IF(OR(OR(ISBLANK(F10174),SUM(LEN(C10174),LEN(D10174))=0),AND(NOT(E10174="Unknown"),ISBLANK(J10174)),AND(NOT(O10174="Unknown"),ISBLANK(R10174))),"Missing Information", INDEX(Table15[Entire Service Line Classification], MATCH(SUMIFS(Table15[Unique ID],Table15[System-Owned Portion],E10174,Table15[If Material Anything Other than "Lead" in Column E,Was Material Ever Previously Lead?],G10174,Table15[Customer-Owned Portion],O10174),Table15[Unique ID],0),0)))</f>
        <v/>
      </c>
    </row>
    <row r="10175" spans="2:23" x14ac:dyDescent="0.35">
      <c r="B10175" s="146"/>
      <c r="C10175" s="31"/>
      <c r="D10175" s="31"/>
      <c r="E10175" s="44"/>
      <c r="F10175" s="43"/>
      <c r="G10175" s="84"/>
      <c r="H10175" s="31"/>
      <c r="I10175" s="31"/>
      <c r="J10175" s="84"/>
      <c r="K10175" s="31"/>
      <c r="L10175" s="31"/>
      <c r="M10175" s="169"/>
      <c r="N10175" s="148"/>
      <c r="O10175" s="106"/>
      <c r="P10175" s="43"/>
      <c r="Q10175" s="31"/>
      <c r="R10175" s="84"/>
      <c r="S10175" s="31"/>
      <c r="T10175" s="31"/>
      <c r="U10175" s="169"/>
      <c r="V10175" s="150"/>
      <c r="W10175" s="342" t="str" cm="1">
        <f t="array" ref="W10175">IF(SUM(LEN(B10175:V10175))=0,"",IF(OR(OR(ISBLANK(F10175),SUM(LEN(C10175),LEN(D10175))=0),AND(NOT(E10175="Unknown"),ISBLANK(J10175)),AND(NOT(O10175="Unknown"),ISBLANK(R10175))),"Missing Information", INDEX(Table15[Entire Service Line Classification], MATCH(SUMIFS(Table15[Unique ID],Table15[System-Owned Portion],E10175,Table15[If Material Anything Other than "Lead" in Column E,Was Material Ever Previously Lead?],G10175,Table15[Customer-Owned Portion],O10175),Table15[Unique ID],0),0)))</f>
        <v/>
      </c>
    </row>
    <row r="10176" spans="2:23" x14ac:dyDescent="0.35">
      <c r="B10176" s="146"/>
      <c r="C10176" s="31"/>
      <c r="D10176" s="31"/>
      <c r="E10176" s="44"/>
      <c r="F10176" s="43"/>
      <c r="G10176" s="84"/>
      <c r="H10176" s="31"/>
      <c r="I10176" s="31"/>
      <c r="J10176" s="84"/>
      <c r="K10176" s="31"/>
      <c r="L10176" s="31"/>
      <c r="M10176" s="169"/>
      <c r="N10176" s="148"/>
      <c r="O10176" s="106"/>
      <c r="P10176" s="43"/>
      <c r="Q10176" s="31"/>
      <c r="R10176" s="84"/>
      <c r="S10176" s="31"/>
      <c r="T10176" s="31"/>
      <c r="U10176" s="169"/>
      <c r="V10176" s="150"/>
      <c r="W10176" s="342" t="str" cm="1">
        <f t="array" ref="W10176">IF(SUM(LEN(B10176:V10176))=0,"",IF(OR(OR(ISBLANK(F10176),SUM(LEN(C10176),LEN(D10176))=0),AND(NOT(E10176="Unknown"),ISBLANK(J10176)),AND(NOT(O10176="Unknown"),ISBLANK(R10176))),"Missing Information", INDEX(Table15[Entire Service Line Classification], MATCH(SUMIFS(Table15[Unique ID],Table15[System-Owned Portion],E10176,Table15[If Material Anything Other than "Lead" in Column E,Was Material Ever Previously Lead?],G10176,Table15[Customer-Owned Portion],O10176),Table15[Unique ID],0),0)))</f>
        <v/>
      </c>
    </row>
    <row r="10177" spans="2:23" x14ac:dyDescent="0.35">
      <c r="B10177" s="146"/>
      <c r="C10177" s="31"/>
      <c r="D10177" s="31"/>
      <c r="E10177" s="44"/>
      <c r="F10177" s="43"/>
      <c r="G10177" s="84"/>
      <c r="H10177" s="31"/>
      <c r="I10177" s="31"/>
      <c r="J10177" s="84"/>
      <c r="K10177" s="31"/>
      <c r="L10177" s="31"/>
      <c r="M10177" s="169"/>
      <c r="N10177" s="148"/>
      <c r="O10177" s="106"/>
      <c r="P10177" s="43"/>
      <c r="Q10177" s="31"/>
      <c r="R10177" s="84"/>
      <c r="S10177" s="31"/>
      <c r="T10177" s="31"/>
      <c r="U10177" s="169"/>
      <c r="V10177" s="150"/>
      <c r="W10177" s="342" t="str" cm="1">
        <f t="array" ref="W10177">IF(SUM(LEN(B10177:V10177))=0,"",IF(OR(OR(ISBLANK(F10177),SUM(LEN(C10177),LEN(D10177))=0),AND(NOT(E10177="Unknown"),ISBLANK(J10177)),AND(NOT(O10177="Unknown"),ISBLANK(R10177))),"Missing Information", INDEX(Table15[Entire Service Line Classification], MATCH(SUMIFS(Table15[Unique ID],Table15[System-Owned Portion],E10177,Table15[If Material Anything Other than "Lead" in Column E,Was Material Ever Previously Lead?],G10177,Table15[Customer-Owned Portion],O10177),Table15[Unique ID],0),0)))</f>
        <v/>
      </c>
    </row>
    <row r="10178" spans="2:23" x14ac:dyDescent="0.35">
      <c r="B10178" s="146"/>
      <c r="C10178" s="31"/>
      <c r="D10178" s="31"/>
      <c r="E10178" s="44"/>
      <c r="F10178" s="43"/>
      <c r="G10178" s="84"/>
      <c r="H10178" s="31"/>
      <c r="I10178" s="31"/>
      <c r="J10178" s="84"/>
      <c r="K10178" s="31"/>
      <c r="L10178" s="31"/>
      <c r="M10178" s="169"/>
      <c r="N10178" s="148"/>
      <c r="O10178" s="106"/>
      <c r="P10178" s="43"/>
      <c r="Q10178" s="31"/>
      <c r="R10178" s="84"/>
      <c r="S10178" s="31"/>
      <c r="T10178" s="31"/>
      <c r="U10178" s="169"/>
      <c r="V10178" s="150"/>
      <c r="W10178" s="342" t="str" cm="1">
        <f t="array" ref="W10178">IF(SUM(LEN(B10178:V10178))=0,"",IF(OR(OR(ISBLANK(F10178),SUM(LEN(C10178),LEN(D10178))=0),AND(NOT(E10178="Unknown"),ISBLANK(J10178)),AND(NOT(O10178="Unknown"),ISBLANK(R10178))),"Missing Information", INDEX(Table15[Entire Service Line Classification], MATCH(SUMIFS(Table15[Unique ID],Table15[System-Owned Portion],E10178,Table15[If Material Anything Other than "Lead" in Column E,Was Material Ever Previously Lead?],G10178,Table15[Customer-Owned Portion],O10178),Table15[Unique ID],0),0)))</f>
        <v/>
      </c>
    </row>
    <row r="10179" spans="2:23" x14ac:dyDescent="0.35">
      <c r="B10179" s="146"/>
      <c r="C10179" s="31"/>
      <c r="D10179" s="31"/>
      <c r="E10179" s="44"/>
      <c r="F10179" s="43"/>
      <c r="G10179" s="84"/>
      <c r="H10179" s="31"/>
      <c r="I10179" s="31"/>
      <c r="J10179" s="84"/>
      <c r="K10179" s="31"/>
      <c r="L10179" s="31"/>
      <c r="M10179" s="169"/>
      <c r="N10179" s="148"/>
      <c r="O10179" s="106"/>
      <c r="P10179" s="43"/>
      <c r="Q10179" s="31"/>
      <c r="R10179" s="84"/>
      <c r="S10179" s="31"/>
      <c r="T10179" s="31"/>
      <c r="U10179" s="169"/>
      <c r="V10179" s="150"/>
      <c r="W10179" s="342" t="str" cm="1">
        <f t="array" ref="W10179">IF(SUM(LEN(B10179:V10179))=0,"",IF(OR(OR(ISBLANK(F10179),SUM(LEN(C10179),LEN(D10179))=0),AND(NOT(E10179="Unknown"),ISBLANK(J10179)),AND(NOT(O10179="Unknown"),ISBLANK(R10179))),"Missing Information", INDEX(Table15[Entire Service Line Classification], MATCH(SUMIFS(Table15[Unique ID],Table15[System-Owned Portion],E10179,Table15[If Material Anything Other than "Lead" in Column E,Was Material Ever Previously Lead?],G10179,Table15[Customer-Owned Portion],O10179),Table15[Unique ID],0),0)))</f>
        <v/>
      </c>
    </row>
    <row r="10180" spans="2:23" x14ac:dyDescent="0.35">
      <c r="B10180" s="146"/>
      <c r="C10180" s="31"/>
      <c r="D10180" s="31"/>
      <c r="E10180" s="44"/>
      <c r="F10180" s="43"/>
      <c r="G10180" s="84"/>
      <c r="H10180" s="31"/>
      <c r="I10180" s="31"/>
      <c r="J10180" s="84"/>
      <c r="K10180" s="31"/>
      <c r="L10180" s="31"/>
      <c r="M10180" s="169"/>
      <c r="N10180" s="148"/>
      <c r="O10180" s="106"/>
      <c r="P10180" s="43"/>
      <c r="Q10180" s="31"/>
      <c r="R10180" s="84"/>
      <c r="S10180" s="31"/>
      <c r="T10180" s="31"/>
      <c r="U10180" s="169"/>
      <c r="V10180" s="150"/>
      <c r="W10180" s="342" t="str" cm="1">
        <f t="array" ref="W10180">IF(SUM(LEN(B10180:V10180))=0,"",IF(OR(OR(ISBLANK(F10180),SUM(LEN(C10180),LEN(D10180))=0),AND(NOT(E10180="Unknown"),ISBLANK(J10180)),AND(NOT(O10180="Unknown"),ISBLANK(R10180))),"Missing Information", INDEX(Table15[Entire Service Line Classification], MATCH(SUMIFS(Table15[Unique ID],Table15[System-Owned Portion],E10180,Table15[If Material Anything Other than "Lead" in Column E,Was Material Ever Previously Lead?],G10180,Table15[Customer-Owned Portion],O10180),Table15[Unique ID],0),0)))</f>
        <v/>
      </c>
    </row>
    <row r="10181" spans="2:23" x14ac:dyDescent="0.35">
      <c r="B10181" s="146"/>
      <c r="C10181" s="31"/>
      <c r="D10181" s="31"/>
      <c r="E10181" s="44"/>
      <c r="F10181" s="43"/>
      <c r="G10181" s="84"/>
      <c r="H10181" s="31"/>
      <c r="I10181" s="31"/>
      <c r="J10181" s="84"/>
      <c r="K10181" s="31"/>
      <c r="L10181" s="31"/>
      <c r="M10181" s="169"/>
      <c r="N10181" s="148"/>
      <c r="O10181" s="106"/>
      <c r="P10181" s="43"/>
      <c r="Q10181" s="31"/>
      <c r="R10181" s="84"/>
      <c r="S10181" s="31"/>
      <c r="T10181" s="31"/>
      <c r="U10181" s="169"/>
      <c r="V10181" s="150"/>
      <c r="W10181" s="342" t="str" cm="1">
        <f t="array" ref="W10181">IF(SUM(LEN(B10181:V10181))=0,"",IF(OR(OR(ISBLANK(F10181),SUM(LEN(C10181),LEN(D10181))=0),AND(NOT(E10181="Unknown"),ISBLANK(J10181)),AND(NOT(O10181="Unknown"),ISBLANK(R10181))),"Missing Information", INDEX(Table15[Entire Service Line Classification], MATCH(SUMIFS(Table15[Unique ID],Table15[System-Owned Portion],E10181,Table15[If Material Anything Other than "Lead" in Column E,Was Material Ever Previously Lead?],G10181,Table15[Customer-Owned Portion],O10181),Table15[Unique ID],0),0)))</f>
        <v/>
      </c>
    </row>
    <row r="10182" spans="2:23" x14ac:dyDescent="0.35">
      <c r="B10182" s="146"/>
      <c r="C10182" s="31"/>
      <c r="D10182" s="31"/>
      <c r="E10182" s="44"/>
      <c r="F10182" s="43"/>
      <c r="G10182" s="84"/>
      <c r="H10182" s="31"/>
      <c r="I10182" s="31"/>
      <c r="J10182" s="84"/>
      <c r="K10182" s="31"/>
      <c r="L10182" s="31"/>
      <c r="M10182" s="169"/>
      <c r="N10182" s="148"/>
      <c r="O10182" s="106"/>
      <c r="P10182" s="43"/>
      <c r="Q10182" s="31"/>
      <c r="R10182" s="84"/>
      <c r="S10182" s="31"/>
      <c r="T10182" s="31"/>
      <c r="U10182" s="169"/>
      <c r="V10182" s="150"/>
      <c r="W10182" s="342" t="str" cm="1">
        <f t="array" ref="W10182">IF(SUM(LEN(B10182:V10182))=0,"",IF(OR(OR(ISBLANK(F10182),SUM(LEN(C10182),LEN(D10182))=0),AND(NOT(E10182="Unknown"),ISBLANK(J10182)),AND(NOT(O10182="Unknown"),ISBLANK(R10182))),"Missing Information", INDEX(Table15[Entire Service Line Classification], MATCH(SUMIFS(Table15[Unique ID],Table15[System-Owned Portion],E10182,Table15[If Material Anything Other than "Lead" in Column E,Was Material Ever Previously Lead?],G10182,Table15[Customer-Owned Portion],O10182),Table15[Unique ID],0),0)))</f>
        <v/>
      </c>
    </row>
    <row r="10183" spans="2:23" x14ac:dyDescent="0.35">
      <c r="B10183" s="146"/>
      <c r="C10183" s="31"/>
      <c r="D10183" s="31"/>
      <c r="E10183" s="44"/>
      <c r="F10183" s="43"/>
      <c r="G10183" s="84"/>
      <c r="H10183" s="31"/>
      <c r="I10183" s="31"/>
      <c r="J10183" s="84"/>
      <c r="K10183" s="31"/>
      <c r="L10183" s="31"/>
      <c r="M10183" s="169"/>
      <c r="N10183" s="148"/>
      <c r="O10183" s="106"/>
      <c r="P10183" s="43"/>
      <c r="Q10183" s="31"/>
      <c r="R10183" s="84"/>
      <c r="S10183" s="31"/>
      <c r="T10183" s="31"/>
      <c r="U10183" s="169"/>
      <c r="V10183" s="150"/>
      <c r="W10183" s="342" t="str" cm="1">
        <f t="array" ref="W10183">IF(SUM(LEN(B10183:V10183))=0,"",IF(OR(OR(ISBLANK(F10183),SUM(LEN(C10183),LEN(D10183))=0),AND(NOT(E10183="Unknown"),ISBLANK(J10183)),AND(NOT(O10183="Unknown"),ISBLANK(R10183))),"Missing Information", INDEX(Table15[Entire Service Line Classification], MATCH(SUMIFS(Table15[Unique ID],Table15[System-Owned Portion],E10183,Table15[If Material Anything Other than "Lead" in Column E,Was Material Ever Previously Lead?],G10183,Table15[Customer-Owned Portion],O10183),Table15[Unique ID],0),0)))</f>
        <v/>
      </c>
    </row>
    <row r="10184" spans="2:23" x14ac:dyDescent="0.35">
      <c r="B10184" s="146"/>
      <c r="C10184" s="31"/>
      <c r="D10184" s="31"/>
      <c r="E10184" s="44"/>
      <c r="F10184" s="43"/>
      <c r="G10184" s="84"/>
      <c r="H10184" s="31"/>
      <c r="I10184" s="31"/>
      <c r="J10184" s="84"/>
      <c r="K10184" s="31"/>
      <c r="L10184" s="31"/>
      <c r="M10184" s="169"/>
      <c r="N10184" s="148"/>
      <c r="O10184" s="106"/>
      <c r="P10184" s="43"/>
      <c r="Q10184" s="31"/>
      <c r="R10184" s="84"/>
      <c r="S10184" s="31"/>
      <c r="T10184" s="31"/>
      <c r="U10184" s="169"/>
      <c r="V10184" s="150"/>
      <c r="W10184" s="342" t="str" cm="1">
        <f t="array" ref="W10184">IF(SUM(LEN(B10184:V10184))=0,"",IF(OR(OR(ISBLANK(F10184),SUM(LEN(C10184),LEN(D10184))=0),AND(NOT(E10184="Unknown"),ISBLANK(J10184)),AND(NOT(O10184="Unknown"),ISBLANK(R10184))),"Missing Information", INDEX(Table15[Entire Service Line Classification], MATCH(SUMIFS(Table15[Unique ID],Table15[System-Owned Portion],E10184,Table15[If Material Anything Other than "Lead" in Column E,Was Material Ever Previously Lead?],G10184,Table15[Customer-Owned Portion],O10184),Table15[Unique ID],0),0)))</f>
        <v/>
      </c>
    </row>
    <row r="10185" spans="2:23" x14ac:dyDescent="0.35">
      <c r="B10185" s="146"/>
      <c r="C10185" s="31"/>
      <c r="D10185" s="31"/>
      <c r="E10185" s="44"/>
      <c r="F10185" s="43"/>
      <c r="G10185" s="84"/>
      <c r="H10185" s="31"/>
      <c r="I10185" s="31"/>
      <c r="J10185" s="84"/>
      <c r="K10185" s="31"/>
      <c r="L10185" s="31"/>
      <c r="M10185" s="169"/>
      <c r="N10185" s="148"/>
      <c r="O10185" s="106"/>
      <c r="P10185" s="43"/>
      <c r="Q10185" s="31"/>
      <c r="R10185" s="84"/>
      <c r="S10185" s="31"/>
      <c r="T10185" s="31"/>
      <c r="U10185" s="169"/>
      <c r="V10185" s="150"/>
      <c r="W10185" s="342" t="str" cm="1">
        <f t="array" ref="W10185">IF(SUM(LEN(B10185:V10185))=0,"",IF(OR(OR(ISBLANK(F10185),SUM(LEN(C10185),LEN(D10185))=0),AND(NOT(E10185="Unknown"),ISBLANK(J10185)),AND(NOT(O10185="Unknown"),ISBLANK(R10185))),"Missing Information", INDEX(Table15[Entire Service Line Classification], MATCH(SUMIFS(Table15[Unique ID],Table15[System-Owned Portion],E10185,Table15[If Material Anything Other than "Lead" in Column E,Was Material Ever Previously Lead?],G10185,Table15[Customer-Owned Portion],O10185),Table15[Unique ID],0),0)))</f>
        <v/>
      </c>
    </row>
    <row r="10186" spans="2:23" x14ac:dyDescent="0.35">
      <c r="B10186" s="146"/>
      <c r="C10186" s="31"/>
      <c r="D10186" s="31"/>
      <c r="E10186" s="44"/>
      <c r="F10186" s="43"/>
      <c r="G10186" s="84"/>
      <c r="H10186" s="31"/>
      <c r="I10186" s="31"/>
      <c r="J10186" s="84"/>
      <c r="K10186" s="31"/>
      <c r="L10186" s="31"/>
      <c r="M10186" s="169"/>
      <c r="N10186" s="148"/>
      <c r="O10186" s="106"/>
      <c r="P10186" s="43"/>
      <c r="Q10186" s="31"/>
      <c r="R10186" s="84"/>
      <c r="S10186" s="31"/>
      <c r="T10186" s="31"/>
      <c r="U10186" s="169"/>
      <c r="V10186" s="150"/>
      <c r="W10186" s="342" t="str" cm="1">
        <f t="array" ref="W10186">IF(SUM(LEN(B10186:V10186))=0,"",IF(OR(OR(ISBLANK(F10186),SUM(LEN(C10186),LEN(D10186))=0),AND(NOT(E10186="Unknown"),ISBLANK(J10186)),AND(NOT(O10186="Unknown"),ISBLANK(R10186))),"Missing Information", INDEX(Table15[Entire Service Line Classification], MATCH(SUMIFS(Table15[Unique ID],Table15[System-Owned Portion],E10186,Table15[If Material Anything Other than "Lead" in Column E,Was Material Ever Previously Lead?],G10186,Table15[Customer-Owned Portion],O10186),Table15[Unique ID],0),0)))</f>
        <v/>
      </c>
    </row>
    <row r="10187" spans="2:23" x14ac:dyDescent="0.35">
      <c r="B10187" s="146"/>
      <c r="C10187" s="31"/>
      <c r="D10187" s="31"/>
      <c r="E10187" s="44"/>
      <c r="F10187" s="43"/>
      <c r="G10187" s="84"/>
      <c r="H10187" s="31"/>
      <c r="I10187" s="31"/>
      <c r="J10187" s="84"/>
      <c r="K10187" s="31"/>
      <c r="L10187" s="31"/>
      <c r="M10187" s="169"/>
      <c r="N10187" s="148"/>
      <c r="O10187" s="106"/>
      <c r="P10187" s="43"/>
      <c r="Q10187" s="31"/>
      <c r="R10187" s="84"/>
      <c r="S10187" s="31"/>
      <c r="T10187" s="31"/>
      <c r="U10187" s="169"/>
      <c r="V10187" s="150"/>
      <c r="W10187" s="342" t="str" cm="1">
        <f t="array" ref="W10187">IF(SUM(LEN(B10187:V10187))=0,"",IF(OR(OR(ISBLANK(F10187),SUM(LEN(C10187),LEN(D10187))=0),AND(NOT(E10187="Unknown"),ISBLANK(J10187)),AND(NOT(O10187="Unknown"),ISBLANK(R10187))),"Missing Information", INDEX(Table15[Entire Service Line Classification], MATCH(SUMIFS(Table15[Unique ID],Table15[System-Owned Portion],E10187,Table15[If Material Anything Other than "Lead" in Column E,Was Material Ever Previously Lead?],G10187,Table15[Customer-Owned Portion],O10187),Table15[Unique ID],0),0)))</f>
        <v/>
      </c>
    </row>
    <row r="10188" spans="2:23" x14ac:dyDescent="0.35">
      <c r="B10188" s="146"/>
      <c r="C10188" s="31"/>
      <c r="D10188" s="31"/>
      <c r="E10188" s="44"/>
      <c r="F10188" s="43"/>
      <c r="G10188" s="84"/>
      <c r="H10188" s="31"/>
      <c r="I10188" s="31"/>
      <c r="J10188" s="84"/>
      <c r="K10188" s="31"/>
      <c r="L10188" s="31"/>
      <c r="M10188" s="169"/>
      <c r="N10188" s="148"/>
      <c r="O10188" s="106"/>
      <c r="P10188" s="43"/>
      <c r="Q10188" s="31"/>
      <c r="R10188" s="84"/>
      <c r="S10188" s="31"/>
      <c r="T10188" s="31"/>
      <c r="U10188" s="169"/>
      <c r="V10188" s="150"/>
      <c r="W10188" s="342" t="str" cm="1">
        <f t="array" ref="W10188">IF(SUM(LEN(B10188:V10188))=0,"",IF(OR(OR(ISBLANK(F10188),SUM(LEN(C10188),LEN(D10188))=0),AND(NOT(E10188="Unknown"),ISBLANK(J10188)),AND(NOT(O10188="Unknown"),ISBLANK(R10188))),"Missing Information", INDEX(Table15[Entire Service Line Classification], MATCH(SUMIFS(Table15[Unique ID],Table15[System-Owned Portion],E10188,Table15[If Material Anything Other than "Lead" in Column E,Was Material Ever Previously Lead?],G10188,Table15[Customer-Owned Portion],O10188),Table15[Unique ID],0),0)))</f>
        <v/>
      </c>
    </row>
    <row r="10189" spans="2:23" x14ac:dyDescent="0.35">
      <c r="B10189" s="146"/>
      <c r="C10189" s="31"/>
      <c r="D10189" s="31"/>
      <c r="E10189" s="44"/>
      <c r="F10189" s="43"/>
      <c r="G10189" s="84"/>
      <c r="H10189" s="31"/>
      <c r="I10189" s="31"/>
      <c r="J10189" s="84"/>
      <c r="K10189" s="31"/>
      <c r="L10189" s="31"/>
      <c r="M10189" s="169"/>
      <c r="N10189" s="148"/>
      <c r="O10189" s="106"/>
      <c r="P10189" s="43"/>
      <c r="Q10189" s="31"/>
      <c r="R10189" s="84"/>
      <c r="S10189" s="31"/>
      <c r="T10189" s="31"/>
      <c r="U10189" s="169"/>
      <c r="V10189" s="150"/>
      <c r="W10189" s="342" t="str" cm="1">
        <f t="array" ref="W10189">IF(SUM(LEN(B10189:V10189))=0,"",IF(OR(OR(ISBLANK(F10189),SUM(LEN(C10189),LEN(D10189))=0),AND(NOT(E10189="Unknown"),ISBLANK(J10189)),AND(NOT(O10189="Unknown"),ISBLANK(R10189))),"Missing Information", INDEX(Table15[Entire Service Line Classification], MATCH(SUMIFS(Table15[Unique ID],Table15[System-Owned Portion],E10189,Table15[If Material Anything Other than "Lead" in Column E,Was Material Ever Previously Lead?],G10189,Table15[Customer-Owned Portion],O10189),Table15[Unique ID],0),0)))</f>
        <v/>
      </c>
    </row>
    <row r="10190" spans="2:23" x14ac:dyDescent="0.35">
      <c r="B10190" s="146"/>
      <c r="C10190" s="31"/>
      <c r="D10190" s="31"/>
      <c r="E10190" s="44"/>
      <c r="F10190" s="43"/>
      <c r="G10190" s="84"/>
      <c r="H10190" s="31"/>
      <c r="I10190" s="31"/>
      <c r="J10190" s="84"/>
      <c r="K10190" s="31"/>
      <c r="L10190" s="31"/>
      <c r="M10190" s="169"/>
      <c r="N10190" s="148"/>
      <c r="O10190" s="106"/>
      <c r="P10190" s="43"/>
      <c r="Q10190" s="31"/>
      <c r="R10190" s="84"/>
      <c r="S10190" s="31"/>
      <c r="T10190" s="31"/>
      <c r="U10190" s="169"/>
      <c r="V10190" s="150"/>
      <c r="W10190" s="342" t="str" cm="1">
        <f t="array" ref="W10190">IF(SUM(LEN(B10190:V10190))=0,"",IF(OR(OR(ISBLANK(F10190),SUM(LEN(C10190),LEN(D10190))=0),AND(NOT(E10190="Unknown"),ISBLANK(J10190)),AND(NOT(O10190="Unknown"),ISBLANK(R10190))),"Missing Information", INDEX(Table15[Entire Service Line Classification], MATCH(SUMIFS(Table15[Unique ID],Table15[System-Owned Portion],E10190,Table15[If Material Anything Other than "Lead" in Column E,Was Material Ever Previously Lead?],G10190,Table15[Customer-Owned Portion],O10190),Table15[Unique ID],0),0)))</f>
        <v/>
      </c>
    </row>
    <row r="10191" spans="2:23" x14ac:dyDescent="0.35">
      <c r="B10191" s="146"/>
      <c r="C10191" s="31"/>
      <c r="D10191" s="31"/>
      <c r="E10191" s="44"/>
      <c r="F10191" s="43"/>
      <c r="G10191" s="84"/>
      <c r="H10191" s="31"/>
      <c r="I10191" s="31"/>
      <c r="J10191" s="84"/>
      <c r="K10191" s="31"/>
      <c r="L10191" s="31"/>
      <c r="M10191" s="169"/>
      <c r="N10191" s="148"/>
      <c r="O10191" s="106"/>
      <c r="P10191" s="43"/>
      <c r="Q10191" s="31"/>
      <c r="R10191" s="84"/>
      <c r="S10191" s="31"/>
      <c r="T10191" s="31"/>
      <c r="U10191" s="169"/>
      <c r="V10191" s="150"/>
      <c r="W10191" s="342" t="str" cm="1">
        <f t="array" ref="W10191">IF(SUM(LEN(B10191:V10191))=0,"",IF(OR(OR(ISBLANK(F10191),SUM(LEN(C10191),LEN(D10191))=0),AND(NOT(E10191="Unknown"),ISBLANK(J10191)),AND(NOT(O10191="Unknown"),ISBLANK(R10191))),"Missing Information", INDEX(Table15[Entire Service Line Classification], MATCH(SUMIFS(Table15[Unique ID],Table15[System-Owned Portion],E10191,Table15[If Material Anything Other than "Lead" in Column E,Was Material Ever Previously Lead?],G10191,Table15[Customer-Owned Portion],O10191),Table15[Unique ID],0),0)))</f>
        <v/>
      </c>
    </row>
    <row r="10192" spans="2:23" x14ac:dyDescent="0.35">
      <c r="B10192" s="146"/>
      <c r="C10192" s="31"/>
      <c r="D10192" s="31"/>
      <c r="E10192" s="44"/>
      <c r="F10192" s="43"/>
      <c r="G10192" s="84"/>
      <c r="H10192" s="31"/>
      <c r="I10192" s="31"/>
      <c r="J10192" s="84"/>
      <c r="K10192" s="31"/>
      <c r="L10192" s="31"/>
      <c r="M10192" s="169"/>
      <c r="N10192" s="148"/>
      <c r="O10192" s="106"/>
      <c r="P10192" s="43"/>
      <c r="Q10192" s="31"/>
      <c r="R10192" s="84"/>
      <c r="S10192" s="31"/>
      <c r="T10192" s="31"/>
      <c r="U10192" s="169"/>
      <c r="V10192" s="150"/>
      <c r="W10192" s="342" t="str" cm="1">
        <f t="array" ref="W10192">IF(SUM(LEN(B10192:V10192))=0,"",IF(OR(OR(ISBLANK(F10192),SUM(LEN(C10192),LEN(D10192))=0),AND(NOT(E10192="Unknown"),ISBLANK(J10192)),AND(NOT(O10192="Unknown"),ISBLANK(R10192))),"Missing Information", INDEX(Table15[Entire Service Line Classification], MATCH(SUMIFS(Table15[Unique ID],Table15[System-Owned Portion],E10192,Table15[If Material Anything Other than "Lead" in Column E,Was Material Ever Previously Lead?],G10192,Table15[Customer-Owned Portion],O10192),Table15[Unique ID],0),0)))</f>
        <v/>
      </c>
    </row>
    <row r="10193" spans="2:23" x14ac:dyDescent="0.35">
      <c r="B10193" s="146"/>
      <c r="C10193" s="31"/>
      <c r="D10193" s="31"/>
      <c r="E10193" s="44"/>
      <c r="F10193" s="43"/>
      <c r="G10193" s="84"/>
      <c r="H10193" s="31"/>
      <c r="I10193" s="31"/>
      <c r="J10193" s="84"/>
      <c r="K10193" s="31"/>
      <c r="L10193" s="31"/>
      <c r="M10193" s="169"/>
      <c r="N10193" s="148"/>
      <c r="O10193" s="106"/>
      <c r="P10193" s="43"/>
      <c r="Q10193" s="31"/>
      <c r="R10193" s="84"/>
      <c r="S10193" s="31"/>
      <c r="T10193" s="31"/>
      <c r="U10193" s="169"/>
      <c r="V10193" s="150"/>
      <c r="W10193" s="342" t="str" cm="1">
        <f t="array" ref="W10193">IF(SUM(LEN(B10193:V10193))=0,"",IF(OR(OR(ISBLANK(F10193),SUM(LEN(C10193),LEN(D10193))=0),AND(NOT(E10193="Unknown"),ISBLANK(J10193)),AND(NOT(O10193="Unknown"),ISBLANK(R10193))),"Missing Information", INDEX(Table15[Entire Service Line Classification], MATCH(SUMIFS(Table15[Unique ID],Table15[System-Owned Portion],E10193,Table15[If Material Anything Other than "Lead" in Column E,Was Material Ever Previously Lead?],G10193,Table15[Customer-Owned Portion],O10193),Table15[Unique ID],0),0)))</f>
        <v/>
      </c>
    </row>
    <row r="10194" spans="2:23" x14ac:dyDescent="0.35">
      <c r="B10194" s="146"/>
      <c r="C10194" s="31"/>
      <c r="D10194" s="31"/>
      <c r="E10194" s="44"/>
      <c r="F10194" s="43"/>
      <c r="G10194" s="84"/>
      <c r="H10194" s="31"/>
      <c r="I10194" s="31"/>
      <c r="J10194" s="84"/>
      <c r="K10194" s="31"/>
      <c r="L10194" s="31"/>
      <c r="M10194" s="169"/>
      <c r="N10194" s="148"/>
      <c r="O10194" s="106"/>
      <c r="P10194" s="43"/>
      <c r="Q10194" s="31"/>
      <c r="R10194" s="84"/>
      <c r="S10194" s="31"/>
      <c r="T10194" s="31"/>
      <c r="U10194" s="169"/>
      <c r="V10194" s="150"/>
      <c r="W10194" s="342" t="str" cm="1">
        <f t="array" ref="W10194">IF(SUM(LEN(B10194:V10194))=0,"",IF(OR(OR(ISBLANK(F10194),SUM(LEN(C10194),LEN(D10194))=0),AND(NOT(E10194="Unknown"),ISBLANK(J10194)),AND(NOT(O10194="Unknown"),ISBLANK(R10194))),"Missing Information", INDEX(Table15[Entire Service Line Classification], MATCH(SUMIFS(Table15[Unique ID],Table15[System-Owned Portion],E10194,Table15[If Material Anything Other than "Lead" in Column E,Was Material Ever Previously Lead?],G10194,Table15[Customer-Owned Portion],O10194),Table15[Unique ID],0),0)))</f>
        <v/>
      </c>
    </row>
    <row r="10195" spans="2:23" x14ac:dyDescent="0.35">
      <c r="B10195" s="146"/>
      <c r="C10195" s="31"/>
      <c r="D10195" s="31"/>
      <c r="E10195" s="44"/>
      <c r="F10195" s="43"/>
      <c r="G10195" s="84"/>
      <c r="H10195" s="31"/>
      <c r="I10195" s="31"/>
      <c r="J10195" s="84"/>
      <c r="K10195" s="31"/>
      <c r="L10195" s="31"/>
      <c r="M10195" s="169"/>
      <c r="N10195" s="148"/>
      <c r="O10195" s="106"/>
      <c r="P10195" s="43"/>
      <c r="Q10195" s="31"/>
      <c r="R10195" s="84"/>
      <c r="S10195" s="31"/>
      <c r="T10195" s="31"/>
      <c r="U10195" s="169"/>
      <c r="V10195" s="150"/>
      <c r="W10195" s="342" t="str" cm="1">
        <f t="array" ref="W10195">IF(SUM(LEN(B10195:V10195))=0,"",IF(OR(OR(ISBLANK(F10195),SUM(LEN(C10195),LEN(D10195))=0),AND(NOT(E10195="Unknown"),ISBLANK(J10195)),AND(NOT(O10195="Unknown"),ISBLANK(R10195))),"Missing Information", INDEX(Table15[Entire Service Line Classification], MATCH(SUMIFS(Table15[Unique ID],Table15[System-Owned Portion],E10195,Table15[If Material Anything Other than "Lead" in Column E,Was Material Ever Previously Lead?],G10195,Table15[Customer-Owned Portion],O10195),Table15[Unique ID],0),0)))</f>
        <v/>
      </c>
    </row>
    <row r="10196" spans="2:23" x14ac:dyDescent="0.35">
      <c r="B10196" s="146"/>
      <c r="C10196" s="31"/>
      <c r="D10196" s="31"/>
      <c r="E10196" s="44"/>
      <c r="F10196" s="43"/>
      <c r="G10196" s="84"/>
      <c r="H10196" s="31"/>
      <c r="I10196" s="31"/>
      <c r="J10196" s="84"/>
      <c r="K10196" s="31"/>
      <c r="L10196" s="31"/>
      <c r="M10196" s="169"/>
      <c r="N10196" s="148"/>
      <c r="O10196" s="106"/>
      <c r="P10196" s="43"/>
      <c r="Q10196" s="31"/>
      <c r="R10196" s="84"/>
      <c r="S10196" s="31"/>
      <c r="T10196" s="31"/>
      <c r="U10196" s="169"/>
      <c r="V10196" s="150"/>
      <c r="W10196" s="342" t="str" cm="1">
        <f t="array" ref="W10196">IF(SUM(LEN(B10196:V10196))=0,"",IF(OR(OR(ISBLANK(F10196),SUM(LEN(C10196),LEN(D10196))=0),AND(NOT(E10196="Unknown"),ISBLANK(J10196)),AND(NOT(O10196="Unknown"),ISBLANK(R10196))),"Missing Information", INDEX(Table15[Entire Service Line Classification], MATCH(SUMIFS(Table15[Unique ID],Table15[System-Owned Portion],E10196,Table15[If Material Anything Other than "Lead" in Column E,Was Material Ever Previously Lead?],G10196,Table15[Customer-Owned Portion],O10196),Table15[Unique ID],0),0)))</f>
        <v/>
      </c>
    </row>
    <row r="10197" spans="2:23" x14ac:dyDescent="0.35">
      <c r="B10197" s="146"/>
      <c r="C10197" s="31"/>
      <c r="D10197" s="31"/>
      <c r="E10197" s="44"/>
      <c r="F10197" s="43"/>
      <c r="G10197" s="84"/>
      <c r="H10197" s="31"/>
      <c r="I10197" s="31"/>
      <c r="J10197" s="84"/>
      <c r="K10197" s="31"/>
      <c r="L10197" s="31"/>
      <c r="M10197" s="169"/>
      <c r="N10197" s="148"/>
      <c r="O10197" s="106"/>
      <c r="P10197" s="43"/>
      <c r="Q10197" s="31"/>
      <c r="R10197" s="84"/>
      <c r="S10197" s="31"/>
      <c r="T10197" s="31"/>
      <c r="U10197" s="169"/>
      <c r="V10197" s="150"/>
      <c r="W10197" s="342" t="str" cm="1">
        <f t="array" ref="W10197">IF(SUM(LEN(B10197:V10197))=0,"",IF(OR(OR(ISBLANK(F10197),SUM(LEN(C10197),LEN(D10197))=0),AND(NOT(E10197="Unknown"),ISBLANK(J10197)),AND(NOT(O10197="Unknown"),ISBLANK(R10197))),"Missing Information", INDEX(Table15[Entire Service Line Classification], MATCH(SUMIFS(Table15[Unique ID],Table15[System-Owned Portion],E10197,Table15[If Material Anything Other than "Lead" in Column E,Was Material Ever Previously Lead?],G10197,Table15[Customer-Owned Portion],O10197),Table15[Unique ID],0),0)))</f>
        <v/>
      </c>
    </row>
    <row r="10198" spans="2:23" x14ac:dyDescent="0.35">
      <c r="B10198" s="146"/>
      <c r="C10198" s="31"/>
      <c r="D10198" s="31"/>
      <c r="E10198" s="44"/>
      <c r="F10198" s="43"/>
      <c r="G10198" s="84"/>
      <c r="H10198" s="31"/>
      <c r="I10198" s="31"/>
      <c r="J10198" s="84"/>
      <c r="K10198" s="31"/>
      <c r="L10198" s="31"/>
      <c r="M10198" s="169"/>
      <c r="N10198" s="148"/>
      <c r="O10198" s="106"/>
      <c r="P10198" s="43"/>
      <c r="Q10198" s="31"/>
      <c r="R10198" s="84"/>
      <c r="S10198" s="31"/>
      <c r="T10198" s="31"/>
      <c r="U10198" s="169"/>
      <c r="V10198" s="150"/>
      <c r="W10198" s="342" t="str" cm="1">
        <f t="array" ref="W10198">IF(SUM(LEN(B10198:V10198))=0,"",IF(OR(OR(ISBLANK(F10198),SUM(LEN(C10198),LEN(D10198))=0),AND(NOT(E10198="Unknown"),ISBLANK(J10198)),AND(NOT(O10198="Unknown"),ISBLANK(R10198))),"Missing Information", INDEX(Table15[Entire Service Line Classification], MATCH(SUMIFS(Table15[Unique ID],Table15[System-Owned Portion],E10198,Table15[If Material Anything Other than "Lead" in Column E,Was Material Ever Previously Lead?],G10198,Table15[Customer-Owned Portion],O10198),Table15[Unique ID],0),0)))</f>
        <v/>
      </c>
    </row>
    <row r="10199" spans="2:23" x14ac:dyDescent="0.35">
      <c r="B10199" s="146"/>
      <c r="C10199" s="31"/>
      <c r="D10199" s="31"/>
      <c r="E10199" s="44"/>
      <c r="F10199" s="43"/>
      <c r="G10199" s="84"/>
      <c r="H10199" s="31"/>
      <c r="I10199" s="31"/>
      <c r="J10199" s="84"/>
      <c r="K10199" s="31"/>
      <c r="L10199" s="31"/>
      <c r="M10199" s="169"/>
      <c r="N10199" s="148"/>
      <c r="O10199" s="106"/>
      <c r="P10199" s="43"/>
      <c r="Q10199" s="31"/>
      <c r="R10199" s="84"/>
      <c r="S10199" s="31"/>
      <c r="T10199" s="31"/>
      <c r="U10199" s="169"/>
      <c r="V10199" s="150"/>
      <c r="W10199" s="342" t="str" cm="1">
        <f t="array" ref="W10199">IF(SUM(LEN(B10199:V10199))=0,"",IF(OR(OR(ISBLANK(F10199),SUM(LEN(C10199),LEN(D10199))=0),AND(NOT(E10199="Unknown"),ISBLANK(J10199)),AND(NOT(O10199="Unknown"),ISBLANK(R10199))),"Missing Information", INDEX(Table15[Entire Service Line Classification], MATCH(SUMIFS(Table15[Unique ID],Table15[System-Owned Portion],E10199,Table15[If Material Anything Other than "Lead" in Column E,Was Material Ever Previously Lead?],G10199,Table15[Customer-Owned Portion],O10199),Table15[Unique ID],0),0)))</f>
        <v/>
      </c>
    </row>
    <row r="10200" spans="2:23" x14ac:dyDescent="0.35">
      <c r="B10200" s="146"/>
      <c r="C10200" s="31"/>
      <c r="D10200" s="31"/>
      <c r="E10200" s="44"/>
      <c r="F10200" s="43"/>
      <c r="G10200" s="84"/>
      <c r="H10200" s="31"/>
      <c r="I10200" s="31"/>
      <c r="J10200" s="84"/>
      <c r="K10200" s="31"/>
      <c r="L10200" s="31"/>
      <c r="M10200" s="169"/>
      <c r="N10200" s="148"/>
      <c r="O10200" s="106"/>
      <c r="P10200" s="43"/>
      <c r="Q10200" s="31"/>
      <c r="R10200" s="84"/>
      <c r="S10200" s="31"/>
      <c r="T10200" s="31"/>
      <c r="U10200" s="169"/>
      <c r="V10200" s="150"/>
      <c r="W10200" s="342" t="str" cm="1">
        <f t="array" ref="W10200">IF(SUM(LEN(B10200:V10200))=0,"",IF(OR(OR(ISBLANK(F10200),SUM(LEN(C10200),LEN(D10200))=0),AND(NOT(E10200="Unknown"),ISBLANK(J10200)),AND(NOT(O10200="Unknown"),ISBLANK(R10200))),"Missing Information", INDEX(Table15[Entire Service Line Classification], MATCH(SUMIFS(Table15[Unique ID],Table15[System-Owned Portion],E10200,Table15[If Material Anything Other than "Lead" in Column E,Was Material Ever Previously Lead?],G10200,Table15[Customer-Owned Portion],O10200),Table15[Unique ID],0),0)))</f>
        <v/>
      </c>
    </row>
    <row r="10201" spans="2:23" x14ac:dyDescent="0.35">
      <c r="B10201" s="146"/>
      <c r="C10201" s="31"/>
      <c r="D10201" s="31"/>
      <c r="E10201" s="44"/>
      <c r="F10201" s="43"/>
      <c r="G10201" s="84"/>
      <c r="H10201" s="31"/>
      <c r="I10201" s="31"/>
      <c r="J10201" s="84"/>
      <c r="K10201" s="31"/>
      <c r="L10201" s="31"/>
      <c r="M10201" s="169"/>
      <c r="N10201" s="148"/>
      <c r="O10201" s="106"/>
      <c r="P10201" s="43"/>
      <c r="Q10201" s="31"/>
      <c r="R10201" s="84"/>
      <c r="S10201" s="31"/>
      <c r="T10201" s="31"/>
      <c r="U10201" s="169"/>
      <c r="V10201" s="150"/>
      <c r="W10201" s="342" t="str" cm="1">
        <f t="array" ref="W10201">IF(SUM(LEN(B10201:V10201))=0,"",IF(OR(OR(ISBLANK(F10201),SUM(LEN(C10201),LEN(D10201))=0),AND(NOT(E10201="Unknown"),ISBLANK(J10201)),AND(NOT(O10201="Unknown"),ISBLANK(R10201))),"Missing Information", INDEX(Table15[Entire Service Line Classification], MATCH(SUMIFS(Table15[Unique ID],Table15[System-Owned Portion],E10201,Table15[If Material Anything Other than "Lead" in Column E,Was Material Ever Previously Lead?],G10201,Table15[Customer-Owned Portion],O10201),Table15[Unique ID],0),0)))</f>
        <v/>
      </c>
    </row>
    <row r="10202" spans="2:23" x14ac:dyDescent="0.35">
      <c r="B10202" s="146"/>
      <c r="C10202" s="31"/>
      <c r="D10202" s="31"/>
      <c r="E10202" s="44"/>
      <c r="F10202" s="43"/>
      <c r="G10202" s="84"/>
      <c r="H10202" s="31"/>
      <c r="I10202" s="31"/>
      <c r="J10202" s="84"/>
      <c r="K10202" s="31"/>
      <c r="L10202" s="31"/>
      <c r="M10202" s="169"/>
      <c r="N10202" s="148"/>
      <c r="O10202" s="106"/>
      <c r="P10202" s="43"/>
      <c r="Q10202" s="31"/>
      <c r="R10202" s="84"/>
      <c r="S10202" s="31"/>
      <c r="T10202" s="31"/>
      <c r="U10202" s="169"/>
      <c r="V10202" s="150"/>
      <c r="W10202" s="342" t="str" cm="1">
        <f t="array" ref="W10202">IF(SUM(LEN(B10202:V10202))=0,"",IF(OR(OR(ISBLANK(F10202),SUM(LEN(C10202),LEN(D10202))=0),AND(NOT(E10202="Unknown"),ISBLANK(J10202)),AND(NOT(O10202="Unknown"),ISBLANK(R10202))),"Missing Information", INDEX(Table15[Entire Service Line Classification], MATCH(SUMIFS(Table15[Unique ID],Table15[System-Owned Portion],E10202,Table15[If Material Anything Other than "Lead" in Column E,Was Material Ever Previously Lead?],G10202,Table15[Customer-Owned Portion],O10202),Table15[Unique ID],0),0)))</f>
        <v/>
      </c>
    </row>
    <row r="10203" spans="2:23" x14ac:dyDescent="0.35">
      <c r="B10203" s="146"/>
      <c r="C10203" s="31"/>
      <c r="D10203" s="31"/>
      <c r="E10203" s="44"/>
      <c r="F10203" s="43"/>
      <c r="G10203" s="84"/>
      <c r="H10203" s="31"/>
      <c r="I10203" s="31"/>
      <c r="J10203" s="84"/>
      <c r="K10203" s="31"/>
      <c r="L10203" s="31"/>
      <c r="M10203" s="169"/>
      <c r="N10203" s="148"/>
      <c r="O10203" s="106"/>
      <c r="P10203" s="43"/>
      <c r="Q10203" s="31"/>
      <c r="R10203" s="84"/>
      <c r="S10203" s="31"/>
      <c r="T10203" s="31"/>
      <c r="U10203" s="169"/>
      <c r="V10203" s="150"/>
      <c r="W10203" s="342" t="str" cm="1">
        <f t="array" ref="W10203">IF(SUM(LEN(B10203:V10203))=0,"",IF(OR(OR(ISBLANK(F10203),SUM(LEN(C10203),LEN(D10203))=0),AND(NOT(E10203="Unknown"),ISBLANK(J10203)),AND(NOT(O10203="Unknown"),ISBLANK(R10203))),"Missing Information", INDEX(Table15[Entire Service Line Classification], MATCH(SUMIFS(Table15[Unique ID],Table15[System-Owned Portion],E10203,Table15[If Material Anything Other than "Lead" in Column E,Was Material Ever Previously Lead?],G10203,Table15[Customer-Owned Portion],O10203),Table15[Unique ID],0),0)))</f>
        <v/>
      </c>
    </row>
    <row r="10204" spans="2:23" x14ac:dyDescent="0.35">
      <c r="B10204" s="146"/>
      <c r="C10204" s="31"/>
      <c r="D10204" s="31"/>
      <c r="E10204" s="44"/>
      <c r="F10204" s="43"/>
      <c r="G10204" s="84"/>
      <c r="H10204" s="31"/>
      <c r="I10204" s="31"/>
      <c r="J10204" s="84"/>
      <c r="K10204" s="31"/>
      <c r="L10204" s="31"/>
      <c r="M10204" s="169"/>
      <c r="N10204" s="148"/>
      <c r="O10204" s="106"/>
      <c r="P10204" s="43"/>
      <c r="Q10204" s="31"/>
      <c r="R10204" s="84"/>
      <c r="S10204" s="31"/>
      <c r="T10204" s="31"/>
      <c r="U10204" s="169"/>
      <c r="V10204" s="150"/>
      <c r="W10204" s="342" t="str" cm="1">
        <f t="array" ref="W10204">IF(SUM(LEN(B10204:V10204))=0,"",IF(OR(OR(ISBLANK(F10204),SUM(LEN(C10204),LEN(D10204))=0),AND(NOT(E10204="Unknown"),ISBLANK(J10204)),AND(NOT(O10204="Unknown"),ISBLANK(R10204))),"Missing Information", INDEX(Table15[Entire Service Line Classification], MATCH(SUMIFS(Table15[Unique ID],Table15[System-Owned Portion],E10204,Table15[If Material Anything Other than "Lead" in Column E,Was Material Ever Previously Lead?],G10204,Table15[Customer-Owned Portion],O10204),Table15[Unique ID],0),0)))</f>
        <v/>
      </c>
    </row>
    <row r="10205" spans="2:23" x14ac:dyDescent="0.35">
      <c r="B10205" s="146"/>
      <c r="C10205" s="31"/>
      <c r="D10205" s="31"/>
      <c r="E10205" s="44"/>
      <c r="F10205" s="43"/>
      <c r="G10205" s="84"/>
      <c r="H10205" s="31"/>
      <c r="I10205" s="31"/>
      <c r="J10205" s="84"/>
      <c r="K10205" s="31"/>
      <c r="L10205" s="31"/>
      <c r="M10205" s="169"/>
      <c r="N10205" s="148"/>
      <c r="O10205" s="106"/>
      <c r="P10205" s="43"/>
      <c r="Q10205" s="31"/>
      <c r="R10205" s="84"/>
      <c r="S10205" s="31"/>
      <c r="T10205" s="31"/>
      <c r="U10205" s="169"/>
      <c r="V10205" s="150"/>
      <c r="W10205" s="342" t="str" cm="1">
        <f t="array" ref="W10205">IF(SUM(LEN(B10205:V10205))=0,"",IF(OR(OR(ISBLANK(F10205),SUM(LEN(C10205),LEN(D10205))=0),AND(NOT(E10205="Unknown"),ISBLANK(J10205)),AND(NOT(O10205="Unknown"),ISBLANK(R10205))),"Missing Information", INDEX(Table15[Entire Service Line Classification], MATCH(SUMIFS(Table15[Unique ID],Table15[System-Owned Portion],E10205,Table15[If Material Anything Other than "Lead" in Column E,Was Material Ever Previously Lead?],G10205,Table15[Customer-Owned Portion],O10205),Table15[Unique ID],0),0)))</f>
        <v/>
      </c>
    </row>
    <row r="10206" spans="2:23" x14ac:dyDescent="0.35">
      <c r="B10206" s="146"/>
      <c r="C10206" s="31"/>
      <c r="D10206" s="31"/>
      <c r="E10206" s="44"/>
      <c r="F10206" s="43"/>
      <c r="G10206" s="84"/>
      <c r="H10206" s="31"/>
      <c r="I10206" s="31"/>
      <c r="J10206" s="84"/>
      <c r="K10206" s="31"/>
      <c r="L10206" s="31"/>
      <c r="M10206" s="169"/>
      <c r="N10206" s="148"/>
      <c r="O10206" s="106"/>
      <c r="P10206" s="43"/>
      <c r="Q10206" s="31"/>
      <c r="R10206" s="84"/>
      <c r="S10206" s="31"/>
      <c r="T10206" s="31"/>
      <c r="U10206" s="169"/>
      <c r="V10206" s="150"/>
      <c r="W10206" s="342" t="str" cm="1">
        <f t="array" ref="W10206">IF(SUM(LEN(B10206:V10206))=0,"",IF(OR(OR(ISBLANK(F10206),SUM(LEN(C10206),LEN(D10206))=0),AND(NOT(E10206="Unknown"),ISBLANK(J10206)),AND(NOT(O10206="Unknown"),ISBLANK(R10206))),"Missing Information", INDEX(Table15[Entire Service Line Classification], MATCH(SUMIFS(Table15[Unique ID],Table15[System-Owned Portion],E10206,Table15[If Material Anything Other than "Lead" in Column E,Was Material Ever Previously Lead?],G10206,Table15[Customer-Owned Portion],O10206),Table15[Unique ID],0),0)))</f>
        <v/>
      </c>
    </row>
    <row r="10207" spans="2:23" x14ac:dyDescent="0.35">
      <c r="B10207" s="146"/>
      <c r="C10207" s="31"/>
      <c r="D10207" s="31"/>
      <c r="E10207" s="44"/>
      <c r="F10207" s="43"/>
      <c r="G10207" s="84"/>
      <c r="H10207" s="31"/>
      <c r="I10207" s="31"/>
      <c r="J10207" s="84"/>
      <c r="K10207" s="31"/>
      <c r="L10207" s="31"/>
      <c r="M10207" s="169"/>
      <c r="N10207" s="148"/>
      <c r="O10207" s="106"/>
      <c r="P10207" s="43"/>
      <c r="Q10207" s="31"/>
      <c r="R10207" s="84"/>
      <c r="S10207" s="31"/>
      <c r="T10207" s="31"/>
      <c r="U10207" s="169"/>
      <c r="V10207" s="150"/>
      <c r="W10207" s="342" t="str" cm="1">
        <f t="array" ref="W10207">IF(SUM(LEN(B10207:V10207))=0,"",IF(OR(OR(ISBLANK(F10207),SUM(LEN(C10207),LEN(D10207))=0),AND(NOT(E10207="Unknown"),ISBLANK(J10207)),AND(NOT(O10207="Unknown"),ISBLANK(R10207))),"Missing Information", INDEX(Table15[Entire Service Line Classification], MATCH(SUMIFS(Table15[Unique ID],Table15[System-Owned Portion],E10207,Table15[If Material Anything Other than "Lead" in Column E,Was Material Ever Previously Lead?],G10207,Table15[Customer-Owned Portion],O10207),Table15[Unique ID],0),0)))</f>
        <v/>
      </c>
    </row>
    <row r="10208" spans="2:23" x14ac:dyDescent="0.35">
      <c r="B10208" s="146"/>
      <c r="C10208" s="31"/>
      <c r="D10208" s="31"/>
      <c r="E10208" s="44"/>
      <c r="F10208" s="43"/>
      <c r="G10208" s="84"/>
      <c r="H10208" s="31"/>
      <c r="I10208" s="31"/>
      <c r="J10208" s="84"/>
      <c r="K10208" s="31"/>
      <c r="L10208" s="31"/>
      <c r="M10208" s="169"/>
      <c r="N10208" s="148"/>
      <c r="O10208" s="106"/>
      <c r="P10208" s="43"/>
      <c r="Q10208" s="31"/>
      <c r="R10208" s="84"/>
      <c r="S10208" s="31"/>
      <c r="T10208" s="31"/>
      <c r="U10208" s="169"/>
      <c r="V10208" s="150"/>
      <c r="W10208" s="342" t="str" cm="1">
        <f t="array" ref="W10208">IF(SUM(LEN(B10208:V10208))=0,"",IF(OR(OR(ISBLANK(F10208),SUM(LEN(C10208),LEN(D10208))=0),AND(NOT(E10208="Unknown"),ISBLANK(J10208)),AND(NOT(O10208="Unknown"),ISBLANK(R10208))),"Missing Information", INDEX(Table15[Entire Service Line Classification], MATCH(SUMIFS(Table15[Unique ID],Table15[System-Owned Portion],E10208,Table15[If Material Anything Other than "Lead" in Column E,Was Material Ever Previously Lead?],G10208,Table15[Customer-Owned Portion],O10208),Table15[Unique ID],0),0)))</f>
        <v/>
      </c>
    </row>
    <row r="10209" spans="2:23" x14ac:dyDescent="0.35">
      <c r="B10209" s="146"/>
      <c r="C10209" s="31"/>
      <c r="D10209" s="31"/>
      <c r="E10209" s="44"/>
      <c r="F10209" s="43"/>
      <c r="G10209" s="84"/>
      <c r="H10209" s="31"/>
      <c r="I10209" s="31"/>
      <c r="J10209" s="84"/>
      <c r="K10209" s="31"/>
      <c r="L10209" s="31"/>
      <c r="M10209" s="169"/>
      <c r="N10209" s="148"/>
      <c r="O10209" s="106"/>
      <c r="P10209" s="43"/>
      <c r="Q10209" s="31"/>
      <c r="R10209" s="84"/>
      <c r="S10209" s="31"/>
      <c r="T10209" s="31"/>
      <c r="U10209" s="169"/>
      <c r="V10209" s="150"/>
      <c r="W10209" s="342" t="str" cm="1">
        <f t="array" ref="W10209">IF(SUM(LEN(B10209:V10209))=0,"",IF(OR(OR(ISBLANK(F10209),SUM(LEN(C10209),LEN(D10209))=0),AND(NOT(E10209="Unknown"),ISBLANK(J10209)),AND(NOT(O10209="Unknown"),ISBLANK(R10209))),"Missing Information", INDEX(Table15[Entire Service Line Classification], MATCH(SUMIFS(Table15[Unique ID],Table15[System-Owned Portion],E10209,Table15[If Material Anything Other than "Lead" in Column E,Was Material Ever Previously Lead?],G10209,Table15[Customer-Owned Portion],O10209),Table15[Unique ID],0),0)))</f>
        <v/>
      </c>
    </row>
    <row r="10210" spans="2:23" x14ac:dyDescent="0.35">
      <c r="B10210" s="146"/>
      <c r="C10210" s="31"/>
      <c r="D10210" s="31"/>
      <c r="E10210" s="44"/>
      <c r="F10210" s="43"/>
      <c r="G10210" s="84"/>
      <c r="H10210" s="31"/>
      <c r="I10210" s="31"/>
      <c r="J10210" s="84"/>
      <c r="K10210" s="31"/>
      <c r="L10210" s="31"/>
      <c r="M10210" s="169"/>
      <c r="N10210" s="148"/>
      <c r="O10210" s="106"/>
      <c r="P10210" s="43"/>
      <c r="Q10210" s="31"/>
      <c r="R10210" s="84"/>
      <c r="S10210" s="31"/>
      <c r="T10210" s="31"/>
      <c r="U10210" s="169"/>
      <c r="V10210" s="150"/>
      <c r="W10210" s="342" t="str" cm="1">
        <f t="array" ref="W10210">IF(SUM(LEN(B10210:V10210))=0,"",IF(OR(OR(ISBLANK(F10210),SUM(LEN(C10210),LEN(D10210))=0),AND(NOT(E10210="Unknown"),ISBLANK(J10210)),AND(NOT(O10210="Unknown"),ISBLANK(R10210))),"Missing Information", INDEX(Table15[Entire Service Line Classification], MATCH(SUMIFS(Table15[Unique ID],Table15[System-Owned Portion],E10210,Table15[If Material Anything Other than "Lead" in Column E,Was Material Ever Previously Lead?],G10210,Table15[Customer-Owned Portion],O10210),Table15[Unique ID],0),0)))</f>
        <v/>
      </c>
    </row>
    <row r="10211" spans="2:23" x14ac:dyDescent="0.35">
      <c r="B10211" s="146"/>
      <c r="C10211" s="31"/>
      <c r="D10211" s="31"/>
      <c r="E10211" s="44"/>
      <c r="F10211" s="43"/>
      <c r="G10211" s="84"/>
      <c r="H10211" s="31"/>
      <c r="I10211" s="31"/>
      <c r="J10211" s="84"/>
      <c r="K10211" s="31"/>
      <c r="L10211" s="31"/>
      <c r="M10211" s="169"/>
      <c r="N10211" s="148"/>
      <c r="O10211" s="106"/>
      <c r="P10211" s="43"/>
      <c r="Q10211" s="31"/>
      <c r="R10211" s="84"/>
      <c r="S10211" s="31"/>
      <c r="T10211" s="31"/>
      <c r="U10211" s="169"/>
      <c r="V10211" s="150"/>
      <c r="W10211" s="342" t="str" cm="1">
        <f t="array" ref="W10211">IF(SUM(LEN(B10211:V10211))=0,"",IF(OR(OR(ISBLANK(F10211),SUM(LEN(C10211),LEN(D10211))=0),AND(NOT(E10211="Unknown"),ISBLANK(J10211)),AND(NOT(O10211="Unknown"),ISBLANK(R10211))),"Missing Information", INDEX(Table15[Entire Service Line Classification], MATCH(SUMIFS(Table15[Unique ID],Table15[System-Owned Portion],E10211,Table15[If Material Anything Other than "Lead" in Column E,Was Material Ever Previously Lead?],G10211,Table15[Customer-Owned Portion],O10211),Table15[Unique ID],0),0)))</f>
        <v/>
      </c>
    </row>
    <row r="10212" spans="2:23" x14ac:dyDescent="0.35">
      <c r="B10212" s="146"/>
      <c r="C10212" s="31"/>
      <c r="D10212" s="31"/>
      <c r="E10212" s="44"/>
      <c r="F10212" s="43"/>
      <c r="G10212" s="84"/>
      <c r="H10212" s="31"/>
      <c r="I10212" s="31"/>
      <c r="J10212" s="84"/>
      <c r="K10212" s="31"/>
      <c r="L10212" s="31"/>
      <c r="M10212" s="169"/>
      <c r="N10212" s="148"/>
      <c r="O10212" s="106"/>
      <c r="P10212" s="43"/>
      <c r="Q10212" s="31"/>
      <c r="R10212" s="84"/>
      <c r="S10212" s="31"/>
      <c r="T10212" s="31"/>
      <c r="U10212" s="169"/>
      <c r="V10212" s="150"/>
      <c r="W10212" s="342" t="str" cm="1">
        <f t="array" ref="W10212">IF(SUM(LEN(B10212:V10212))=0,"",IF(OR(OR(ISBLANK(F10212),SUM(LEN(C10212),LEN(D10212))=0),AND(NOT(E10212="Unknown"),ISBLANK(J10212)),AND(NOT(O10212="Unknown"),ISBLANK(R10212))),"Missing Information", INDEX(Table15[Entire Service Line Classification], MATCH(SUMIFS(Table15[Unique ID],Table15[System-Owned Portion],E10212,Table15[If Material Anything Other than "Lead" in Column E,Was Material Ever Previously Lead?],G10212,Table15[Customer-Owned Portion],O10212),Table15[Unique ID],0),0)))</f>
        <v/>
      </c>
    </row>
    <row r="10213" spans="2:23" x14ac:dyDescent="0.35">
      <c r="B10213" s="146"/>
      <c r="C10213" s="31"/>
      <c r="D10213" s="31"/>
      <c r="E10213" s="44"/>
      <c r="F10213" s="43"/>
      <c r="G10213" s="84"/>
      <c r="H10213" s="31"/>
      <c r="I10213" s="31"/>
      <c r="J10213" s="84"/>
      <c r="K10213" s="31"/>
      <c r="L10213" s="31"/>
      <c r="M10213" s="169"/>
      <c r="N10213" s="148"/>
      <c r="O10213" s="106"/>
      <c r="P10213" s="43"/>
      <c r="Q10213" s="31"/>
      <c r="R10213" s="84"/>
      <c r="S10213" s="31"/>
      <c r="T10213" s="31"/>
      <c r="U10213" s="169"/>
      <c r="V10213" s="150"/>
      <c r="W10213" s="342" t="str" cm="1">
        <f t="array" ref="W10213">IF(SUM(LEN(B10213:V10213))=0,"",IF(OR(OR(ISBLANK(F10213),SUM(LEN(C10213),LEN(D10213))=0),AND(NOT(E10213="Unknown"),ISBLANK(J10213)),AND(NOT(O10213="Unknown"),ISBLANK(R10213))),"Missing Information", INDEX(Table15[Entire Service Line Classification], MATCH(SUMIFS(Table15[Unique ID],Table15[System-Owned Portion],E10213,Table15[If Material Anything Other than "Lead" in Column E,Was Material Ever Previously Lead?],G10213,Table15[Customer-Owned Portion],O10213),Table15[Unique ID],0),0)))</f>
        <v/>
      </c>
    </row>
    <row r="10214" spans="2:23" x14ac:dyDescent="0.35">
      <c r="B10214" s="146"/>
      <c r="C10214" s="31"/>
      <c r="D10214" s="31"/>
      <c r="E10214" s="44"/>
      <c r="F10214" s="43"/>
      <c r="G10214" s="84"/>
      <c r="H10214" s="31"/>
      <c r="I10214" s="31"/>
      <c r="J10214" s="84"/>
      <c r="K10214" s="31"/>
      <c r="L10214" s="31"/>
      <c r="M10214" s="169"/>
      <c r="N10214" s="148"/>
      <c r="O10214" s="106"/>
      <c r="P10214" s="43"/>
      <c r="Q10214" s="31"/>
      <c r="R10214" s="84"/>
      <c r="S10214" s="31"/>
      <c r="T10214" s="31"/>
      <c r="U10214" s="169"/>
      <c r="V10214" s="150"/>
      <c r="W10214" s="342" t="str" cm="1">
        <f t="array" ref="W10214">IF(SUM(LEN(B10214:V10214))=0,"",IF(OR(OR(ISBLANK(F10214),SUM(LEN(C10214),LEN(D10214))=0),AND(NOT(E10214="Unknown"),ISBLANK(J10214)),AND(NOT(O10214="Unknown"),ISBLANK(R10214))),"Missing Information", INDEX(Table15[Entire Service Line Classification], MATCH(SUMIFS(Table15[Unique ID],Table15[System-Owned Portion],E10214,Table15[If Material Anything Other than "Lead" in Column E,Was Material Ever Previously Lead?],G10214,Table15[Customer-Owned Portion],O10214),Table15[Unique ID],0),0)))</f>
        <v/>
      </c>
    </row>
    <row r="10215" spans="2:23" x14ac:dyDescent="0.35">
      <c r="B10215" s="146"/>
      <c r="C10215" s="31"/>
      <c r="D10215" s="31"/>
      <c r="E10215" s="44"/>
      <c r="F10215" s="43"/>
      <c r="G10215" s="84"/>
      <c r="H10215" s="31"/>
      <c r="I10215" s="31"/>
      <c r="J10215" s="84"/>
      <c r="K10215" s="31"/>
      <c r="L10215" s="31"/>
      <c r="M10215" s="169"/>
      <c r="N10215" s="148"/>
      <c r="O10215" s="106"/>
      <c r="P10215" s="43"/>
      <c r="Q10215" s="31"/>
      <c r="R10215" s="84"/>
      <c r="S10215" s="31"/>
      <c r="T10215" s="31"/>
      <c r="U10215" s="169"/>
      <c r="V10215" s="150"/>
      <c r="W10215" s="342" t="str" cm="1">
        <f t="array" ref="W10215">IF(SUM(LEN(B10215:V10215))=0,"",IF(OR(OR(ISBLANK(F10215),SUM(LEN(C10215),LEN(D10215))=0),AND(NOT(E10215="Unknown"),ISBLANK(J10215)),AND(NOT(O10215="Unknown"),ISBLANK(R10215))),"Missing Information", INDEX(Table15[Entire Service Line Classification], MATCH(SUMIFS(Table15[Unique ID],Table15[System-Owned Portion],E10215,Table15[If Material Anything Other than "Lead" in Column E,Was Material Ever Previously Lead?],G10215,Table15[Customer-Owned Portion],O10215),Table15[Unique ID],0),0)))</f>
        <v/>
      </c>
    </row>
    <row r="10216" spans="2:23" x14ac:dyDescent="0.35">
      <c r="B10216" s="146"/>
      <c r="C10216" s="31"/>
      <c r="D10216" s="31"/>
      <c r="E10216" s="44"/>
      <c r="F10216" s="43"/>
      <c r="G10216" s="84"/>
      <c r="H10216" s="31"/>
      <c r="I10216" s="31"/>
      <c r="J10216" s="84"/>
      <c r="K10216" s="31"/>
      <c r="L10216" s="31"/>
      <c r="M10216" s="169"/>
      <c r="N10216" s="148"/>
      <c r="O10216" s="106"/>
      <c r="P10216" s="43"/>
      <c r="Q10216" s="31"/>
      <c r="R10216" s="84"/>
      <c r="S10216" s="31"/>
      <c r="T10216" s="31"/>
      <c r="U10216" s="169"/>
      <c r="V10216" s="150"/>
      <c r="W10216" s="342" t="str" cm="1">
        <f t="array" ref="W10216">IF(SUM(LEN(B10216:V10216))=0,"",IF(OR(OR(ISBLANK(F10216),SUM(LEN(C10216),LEN(D10216))=0),AND(NOT(E10216="Unknown"),ISBLANK(J10216)),AND(NOT(O10216="Unknown"),ISBLANK(R10216))),"Missing Information", INDEX(Table15[Entire Service Line Classification], MATCH(SUMIFS(Table15[Unique ID],Table15[System-Owned Portion],E10216,Table15[If Material Anything Other than "Lead" in Column E,Was Material Ever Previously Lead?],G10216,Table15[Customer-Owned Portion],O10216),Table15[Unique ID],0),0)))</f>
        <v/>
      </c>
    </row>
    <row r="10217" spans="2:23" x14ac:dyDescent="0.35">
      <c r="B10217" s="146"/>
      <c r="C10217" s="31"/>
      <c r="D10217" s="31"/>
      <c r="E10217" s="44"/>
      <c r="F10217" s="43"/>
      <c r="G10217" s="84"/>
      <c r="H10217" s="31"/>
      <c r="I10217" s="31"/>
      <c r="J10217" s="84"/>
      <c r="K10217" s="31"/>
      <c r="L10217" s="31"/>
      <c r="M10217" s="169"/>
      <c r="N10217" s="148"/>
      <c r="O10217" s="106"/>
      <c r="P10217" s="43"/>
      <c r="Q10217" s="31"/>
      <c r="R10217" s="84"/>
      <c r="S10217" s="31"/>
      <c r="T10217" s="31"/>
      <c r="U10217" s="169"/>
      <c r="V10217" s="150"/>
      <c r="W10217" s="342" t="str" cm="1">
        <f t="array" ref="W10217">IF(SUM(LEN(B10217:V10217))=0,"",IF(OR(OR(ISBLANK(F10217),SUM(LEN(C10217),LEN(D10217))=0),AND(NOT(E10217="Unknown"),ISBLANK(J10217)),AND(NOT(O10217="Unknown"),ISBLANK(R10217))),"Missing Information", INDEX(Table15[Entire Service Line Classification], MATCH(SUMIFS(Table15[Unique ID],Table15[System-Owned Portion],E10217,Table15[If Material Anything Other than "Lead" in Column E,Was Material Ever Previously Lead?],G10217,Table15[Customer-Owned Portion],O10217),Table15[Unique ID],0),0)))</f>
        <v/>
      </c>
    </row>
    <row r="10218" spans="2:23" x14ac:dyDescent="0.35">
      <c r="B10218" s="146"/>
      <c r="C10218" s="31"/>
      <c r="D10218" s="31"/>
      <c r="E10218" s="44"/>
      <c r="F10218" s="43"/>
      <c r="G10218" s="84"/>
      <c r="H10218" s="31"/>
      <c r="I10218" s="31"/>
      <c r="J10218" s="84"/>
      <c r="K10218" s="31"/>
      <c r="L10218" s="31"/>
      <c r="M10218" s="169"/>
      <c r="N10218" s="148"/>
      <c r="O10218" s="106"/>
      <c r="P10218" s="43"/>
      <c r="Q10218" s="31"/>
      <c r="R10218" s="84"/>
      <c r="S10218" s="31"/>
      <c r="T10218" s="31"/>
      <c r="U10218" s="169"/>
      <c r="V10218" s="150"/>
      <c r="W10218" s="342" t="str" cm="1">
        <f t="array" ref="W10218">IF(SUM(LEN(B10218:V10218))=0,"",IF(OR(OR(ISBLANK(F10218),SUM(LEN(C10218),LEN(D10218))=0),AND(NOT(E10218="Unknown"),ISBLANK(J10218)),AND(NOT(O10218="Unknown"),ISBLANK(R10218))),"Missing Information", INDEX(Table15[Entire Service Line Classification], MATCH(SUMIFS(Table15[Unique ID],Table15[System-Owned Portion],E10218,Table15[If Material Anything Other than "Lead" in Column E,Was Material Ever Previously Lead?],G10218,Table15[Customer-Owned Portion],O10218),Table15[Unique ID],0),0)))</f>
        <v/>
      </c>
    </row>
    <row r="10219" spans="2:23" x14ac:dyDescent="0.35">
      <c r="B10219" s="146"/>
      <c r="C10219" s="31"/>
      <c r="D10219" s="31"/>
      <c r="E10219" s="44"/>
      <c r="F10219" s="43"/>
      <c r="G10219" s="84"/>
      <c r="H10219" s="31"/>
      <c r="I10219" s="31"/>
      <c r="J10219" s="84"/>
      <c r="K10219" s="31"/>
      <c r="L10219" s="31"/>
      <c r="M10219" s="169"/>
      <c r="N10219" s="148"/>
      <c r="O10219" s="106"/>
      <c r="P10219" s="43"/>
      <c r="Q10219" s="31"/>
      <c r="R10219" s="84"/>
      <c r="S10219" s="31"/>
      <c r="T10219" s="31"/>
      <c r="U10219" s="169"/>
      <c r="V10219" s="150"/>
      <c r="W10219" s="342" t="str" cm="1">
        <f t="array" ref="W10219">IF(SUM(LEN(B10219:V10219))=0,"",IF(OR(OR(ISBLANK(F10219),SUM(LEN(C10219),LEN(D10219))=0),AND(NOT(E10219="Unknown"),ISBLANK(J10219)),AND(NOT(O10219="Unknown"),ISBLANK(R10219))),"Missing Information", INDEX(Table15[Entire Service Line Classification], MATCH(SUMIFS(Table15[Unique ID],Table15[System-Owned Portion],E10219,Table15[If Material Anything Other than "Lead" in Column E,Was Material Ever Previously Lead?],G10219,Table15[Customer-Owned Portion],O10219),Table15[Unique ID],0),0)))</f>
        <v/>
      </c>
    </row>
    <row r="10220" spans="2:23" x14ac:dyDescent="0.35">
      <c r="B10220" s="146"/>
      <c r="C10220" s="31"/>
      <c r="D10220" s="31"/>
      <c r="E10220" s="44"/>
      <c r="F10220" s="43"/>
      <c r="G10220" s="84"/>
      <c r="H10220" s="31"/>
      <c r="I10220" s="31"/>
      <c r="J10220" s="84"/>
      <c r="K10220" s="31"/>
      <c r="L10220" s="31"/>
      <c r="M10220" s="169"/>
      <c r="N10220" s="148"/>
      <c r="O10220" s="106"/>
      <c r="P10220" s="43"/>
      <c r="Q10220" s="31"/>
      <c r="R10220" s="84"/>
      <c r="S10220" s="31"/>
      <c r="T10220" s="31"/>
      <c r="U10220" s="169"/>
      <c r="V10220" s="150"/>
      <c r="W10220" s="342" t="str" cm="1">
        <f t="array" ref="W10220">IF(SUM(LEN(B10220:V10220))=0,"",IF(OR(OR(ISBLANK(F10220),SUM(LEN(C10220),LEN(D10220))=0),AND(NOT(E10220="Unknown"),ISBLANK(J10220)),AND(NOT(O10220="Unknown"),ISBLANK(R10220))),"Missing Information", INDEX(Table15[Entire Service Line Classification], MATCH(SUMIFS(Table15[Unique ID],Table15[System-Owned Portion],E10220,Table15[If Material Anything Other than "Lead" in Column E,Was Material Ever Previously Lead?],G10220,Table15[Customer-Owned Portion],O10220),Table15[Unique ID],0),0)))</f>
        <v/>
      </c>
    </row>
    <row r="10221" spans="2:23" x14ac:dyDescent="0.35">
      <c r="B10221" s="146"/>
      <c r="C10221" s="31"/>
      <c r="D10221" s="31"/>
      <c r="E10221" s="44"/>
      <c r="F10221" s="43"/>
      <c r="G10221" s="84"/>
      <c r="H10221" s="31"/>
      <c r="I10221" s="31"/>
      <c r="J10221" s="84"/>
      <c r="K10221" s="31"/>
      <c r="L10221" s="31"/>
      <c r="M10221" s="169"/>
      <c r="N10221" s="148"/>
      <c r="O10221" s="106"/>
      <c r="P10221" s="43"/>
      <c r="Q10221" s="31"/>
      <c r="R10221" s="84"/>
      <c r="S10221" s="31"/>
      <c r="T10221" s="31"/>
      <c r="U10221" s="169"/>
      <c r="V10221" s="150"/>
      <c r="W10221" s="342" t="str" cm="1">
        <f t="array" ref="W10221">IF(SUM(LEN(B10221:V10221))=0,"",IF(OR(OR(ISBLANK(F10221),SUM(LEN(C10221),LEN(D10221))=0),AND(NOT(E10221="Unknown"),ISBLANK(J10221)),AND(NOT(O10221="Unknown"),ISBLANK(R10221))),"Missing Information", INDEX(Table15[Entire Service Line Classification], MATCH(SUMIFS(Table15[Unique ID],Table15[System-Owned Portion],E10221,Table15[If Material Anything Other than "Lead" in Column E,Was Material Ever Previously Lead?],G10221,Table15[Customer-Owned Portion],O10221),Table15[Unique ID],0),0)))</f>
        <v/>
      </c>
    </row>
    <row r="10222" spans="2:23" x14ac:dyDescent="0.35">
      <c r="B10222" s="146"/>
      <c r="C10222" s="31"/>
      <c r="D10222" s="31"/>
      <c r="E10222" s="44"/>
      <c r="F10222" s="43"/>
      <c r="G10222" s="84"/>
      <c r="H10222" s="31"/>
      <c r="I10222" s="31"/>
      <c r="J10222" s="84"/>
      <c r="K10222" s="31"/>
      <c r="L10222" s="31"/>
      <c r="M10222" s="169"/>
      <c r="N10222" s="148"/>
      <c r="O10222" s="106"/>
      <c r="P10222" s="43"/>
      <c r="Q10222" s="31"/>
      <c r="R10222" s="84"/>
      <c r="S10222" s="31"/>
      <c r="T10222" s="31"/>
      <c r="U10222" s="169"/>
      <c r="V10222" s="150"/>
      <c r="W10222" s="342" t="str" cm="1">
        <f t="array" ref="W10222">IF(SUM(LEN(B10222:V10222))=0,"",IF(OR(OR(ISBLANK(F10222),SUM(LEN(C10222),LEN(D10222))=0),AND(NOT(E10222="Unknown"),ISBLANK(J10222)),AND(NOT(O10222="Unknown"),ISBLANK(R10222))),"Missing Information", INDEX(Table15[Entire Service Line Classification], MATCH(SUMIFS(Table15[Unique ID],Table15[System-Owned Portion],E10222,Table15[If Material Anything Other than "Lead" in Column E,Was Material Ever Previously Lead?],G10222,Table15[Customer-Owned Portion],O10222),Table15[Unique ID],0),0)))</f>
        <v/>
      </c>
    </row>
    <row r="10223" spans="2:23" x14ac:dyDescent="0.35">
      <c r="B10223" s="146"/>
      <c r="C10223" s="31"/>
      <c r="D10223" s="31"/>
      <c r="E10223" s="44"/>
      <c r="F10223" s="43"/>
      <c r="G10223" s="84"/>
      <c r="H10223" s="31"/>
      <c r="I10223" s="31"/>
      <c r="J10223" s="84"/>
      <c r="K10223" s="31"/>
      <c r="L10223" s="31"/>
      <c r="M10223" s="169"/>
      <c r="N10223" s="148"/>
      <c r="O10223" s="106"/>
      <c r="P10223" s="43"/>
      <c r="Q10223" s="31"/>
      <c r="R10223" s="84"/>
      <c r="S10223" s="31"/>
      <c r="T10223" s="31"/>
      <c r="U10223" s="169"/>
      <c r="V10223" s="150"/>
      <c r="W10223" s="342" t="str" cm="1">
        <f t="array" ref="W10223">IF(SUM(LEN(B10223:V10223))=0,"",IF(OR(OR(ISBLANK(F10223),SUM(LEN(C10223),LEN(D10223))=0),AND(NOT(E10223="Unknown"),ISBLANK(J10223)),AND(NOT(O10223="Unknown"),ISBLANK(R10223))),"Missing Information", INDEX(Table15[Entire Service Line Classification], MATCH(SUMIFS(Table15[Unique ID],Table15[System-Owned Portion],E10223,Table15[If Material Anything Other than "Lead" in Column E,Was Material Ever Previously Lead?],G10223,Table15[Customer-Owned Portion],O10223),Table15[Unique ID],0),0)))</f>
        <v/>
      </c>
    </row>
    <row r="10224" spans="2:23" x14ac:dyDescent="0.35">
      <c r="B10224" s="146"/>
      <c r="C10224" s="31"/>
      <c r="D10224" s="31"/>
      <c r="E10224" s="44"/>
      <c r="F10224" s="43"/>
      <c r="G10224" s="84"/>
      <c r="H10224" s="31"/>
      <c r="I10224" s="31"/>
      <c r="J10224" s="84"/>
      <c r="K10224" s="31"/>
      <c r="L10224" s="31"/>
      <c r="M10224" s="169"/>
      <c r="N10224" s="148"/>
      <c r="O10224" s="106"/>
      <c r="P10224" s="43"/>
      <c r="Q10224" s="31"/>
      <c r="R10224" s="84"/>
      <c r="S10224" s="31"/>
      <c r="T10224" s="31"/>
      <c r="U10224" s="169"/>
      <c r="V10224" s="150"/>
      <c r="W10224" s="342" t="str" cm="1">
        <f t="array" ref="W10224">IF(SUM(LEN(B10224:V10224))=0,"",IF(OR(OR(ISBLANK(F10224),SUM(LEN(C10224),LEN(D10224))=0),AND(NOT(E10224="Unknown"),ISBLANK(J10224)),AND(NOT(O10224="Unknown"),ISBLANK(R10224))),"Missing Information", INDEX(Table15[Entire Service Line Classification], MATCH(SUMIFS(Table15[Unique ID],Table15[System-Owned Portion],E10224,Table15[If Material Anything Other than "Lead" in Column E,Was Material Ever Previously Lead?],G10224,Table15[Customer-Owned Portion],O10224),Table15[Unique ID],0),0)))</f>
        <v/>
      </c>
    </row>
    <row r="10225" spans="2:23" x14ac:dyDescent="0.35">
      <c r="B10225" s="146"/>
      <c r="C10225" s="31"/>
      <c r="D10225" s="31"/>
      <c r="E10225" s="44"/>
      <c r="F10225" s="43"/>
      <c r="G10225" s="84"/>
      <c r="H10225" s="31"/>
      <c r="I10225" s="31"/>
      <c r="J10225" s="84"/>
      <c r="K10225" s="31"/>
      <c r="L10225" s="31"/>
      <c r="M10225" s="169"/>
      <c r="N10225" s="148"/>
      <c r="O10225" s="106"/>
      <c r="P10225" s="43"/>
      <c r="Q10225" s="31"/>
      <c r="R10225" s="84"/>
      <c r="S10225" s="31"/>
      <c r="T10225" s="31"/>
      <c r="U10225" s="169"/>
      <c r="V10225" s="150"/>
      <c r="W10225" s="342" t="str" cm="1">
        <f t="array" ref="W10225">IF(SUM(LEN(B10225:V10225))=0,"",IF(OR(OR(ISBLANK(F10225),SUM(LEN(C10225),LEN(D10225))=0),AND(NOT(E10225="Unknown"),ISBLANK(J10225)),AND(NOT(O10225="Unknown"),ISBLANK(R10225))),"Missing Information", INDEX(Table15[Entire Service Line Classification], MATCH(SUMIFS(Table15[Unique ID],Table15[System-Owned Portion],E10225,Table15[If Material Anything Other than "Lead" in Column E,Was Material Ever Previously Lead?],G10225,Table15[Customer-Owned Portion],O10225),Table15[Unique ID],0),0)))</f>
        <v/>
      </c>
    </row>
    <row r="10226" spans="2:23" x14ac:dyDescent="0.35">
      <c r="B10226" s="146"/>
      <c r="C10226" s="31"/>
      <c r="D10226" s="31"/>
      <c r="E10226" s="44"/>
      <c r="F10226" s="43"/>
      <c r="G10226" s="84"/>
      <c r="H10226" s="31"/>
      <c r="I10226" s="31"/>
      <c r="J10226" s="84"/>
      <c r="K10226" s="31"/>
      <c r="L10226" s="31"/>
      <c r="M10226" s="169"/>
      <c r="N10226" s="148"/>
      <c r="O10226" s="106"/>
      <c r="P10226" s="43"/>
      <c r="Q10226" s="31"/>
      <c r="R10226" s="84"/>
      <c r="S10226" s="31"/>
      <c r="T10226" s="31"/>
      <c r="U10226" s="169"/>
      <c r="V10226" s="150"/>
      <c r="W10226" s="342" t="str" cm="1">
        <f t="array" ref="W10226">IF(SUM(LEN(B10226:V10226))=0,"",IF(OR(OR(ISBLANK(F10226),SUM(LEN(C10226),LEN(D10226))=0),AND(NOT(E10226="Unknown"),ISBLANK(J10226)),AND(NOT(O10226="Unknown"),ISBLANK(R10226))),"Missing Information", INDEX(Table15[Entire Service Line Classification], MATCH(SUMIFS(Table15[Unique ID],Table15[System-Owned Portion],E10226,Table15[If Material Anything Other than "Lead" in Column E,Was Material Ever Previously Lead?],G10226,Table15[Customer-Owned Portion],O10226),Table15[Unique ID],0),0)))</f>
        <v/>
      </c>
    </row>
    <row r="10227" spans="2:23" x14ac:dyDescent="0.35">
      <c r="B10227" s="146"/>
      <c r="C10227" s="31"/>
      <c r="D10227" s="31"/>
      <c r="E10227" s="44"/>
      <c r="F10227" s="43"/>
      <c r="G10227" s="84"/>
      <c r="H10227" s="31"/>
      <c r="I10227" s="31"/>
      <c r="J10227" s="84"/>
      <c r="K10227" s="31"/>
      <c r="L10227" s="31"/>
      <c r="M10227" s="169"/>
      <c r="N10227" s="148"/>
      <c r="O10227" s="106"/>
      <c r="P10227" s="43"/>
      <c r="Q10227" s="31"/>
      <c r="R10227" s="84"/>
      <c r="S10227" s="31"/>
      <c r="T10227" s="31"/>
      <c r="U10227" s="169"/>
      <c r="V10227" s="150"/>
      <c r="W10227" s="342" t="str" cm="1">
        <f t="array" ref="W10227">IF(SUM(LEN(B10227:V10227))=0,"",IF(OR(OR(ISBLANK(F10227),SUM(LEN(C10227),LEN(D10227))=0),AND(NOT(E10227="Unknown"),ISBLANK(J10227)),AND(NOT(O10227="Unknown"),ISBLANK(R10227))),"Missing Information", INDEX(Table15[Entire Service Line Classification], MATCH(SUMIFS(Table15[Unique ID],Table15[System-Owned Portion],E10227,Table15[If Material Anything Other than "Lead" in Column E,Was Material Ever Previously Lead?],G10227,Table15[Customer-Owned Portion],O10227),Table15[Unique ID],0),0)))</f>
        <v/>
      </c>
    </row>
    <row r="10228" spans="2:23" x14ac:dyDescent="0.35">
      <c r="B10228" s="146"/>
      <c r="C10228" s="31"/>
      <c r="D10228" s="31"/>
      <c r="E10228" s="44"/>
      <c r="F10228" s="43"/>
      <c r="G10228" s="84"/>
      <c r="H10228" s="31"/>
      <c r="I10228" s="31"/>
      <c r="J10228" s="84"/>
      <c r="K10228" s="31"/>
      <c r="L10228" s="31"/>
      <c r="M10228" s="169"/>
      <c r="N10228" s="148"/>
      <c r="O10228" s="106"/>
      <c r="P10228" s="43"/>
      <c r="Q10228" s="31"/>
      <c r="R10228" s="84"/>
      <c r="S10228" s="31"/>
      <c r="T10228" s="31"/>
      <c r="U10228" s="169"/>
      <c r="V10228" s="150"/>
      <c r="W10228" s="342" t="str" cm="1">
        <f t="array" ref="W10228">IF(SUM(LEN(B10228:V10228))=0,"",IF(OR(OR(ISBLANK(F10228),SUM(LEN(C10228),LEN(D10228))=0),AND(NOT(E10228="Unknown"),ISBLANK(J10228)),AND(NOT(O10228="Unknown"),ISBLANK(R10228))),"Missing Information", INDEX(Table15[Entire Service Line Classification], MATCH(SUMIFS(Table15[Unique ID],Table15[System-Owned Portion],E10228,Table15[If Material Anything Other than "Lead" in Column E,Was Material Ever Previously Lead?],G10228,Table15[Customer-Owned Portion],O10228),Table15[Unique ID],0),0)))</f>
        <v/>
      </c>
    </row>
    <row r="10229" spans="2:23" x14ac:dyDescent="0.35">
      <c r="B10229" s="146"/>
      <c r="C10229" s="31"/>
      <c r="D10229" s="31"/>
      <c r="E10229" s="44"/>
      <c r="F10229" s="43"/>
      <c r="G10229" s="84"/>
      <c r="H10229" s="31"/>
      <c r="I10229" s="31"/>
      <c r="J10229" s="84"/>
      <c r="K10229" s="31"/>
      <c r="L10229" s="31"/>
      <c r="M10229" s="169"/>
      <c r="N10229" s="148"/>
      <c r="O10229" s="106"/>
      <c r="P10229" s="43"/>
      <c r="Q10229" s="31"/>
      <c r="R10229" s="84"/>
      <c r="S10229" s="31"/>
      <c r="T10229" s="31"/>
      <c r="U10229" s="169"/>
      <c r="V10229" s="150"/>
      <c r="W10229" s="342" t="str" cm="1">
        <f t="array" ref="W10229">IF(SUM(LEN(B10229:V10229))=0,"",IF(OR(OR(ISBLANK(F10229),SUM(LEN(C10229),LEN(D10229))=0),AND(NOT(E10229="Unknown"),ISBLANK(J10229)),AND(NOT(O10229="Unknown"),ISBLANK(R10229))),"Missing Information", INDEX(Table15[Entire Service Line Classification], MATCH(SUMIFS(Table15[Unique ID],Table15[System-Owned Portion],E10229,Table15[If Material Anything Other than "Lead" in Column E,Was Material Ever Previously Lead?],G10229,Table15[Customer-Owned Portion],O10229),Table15[Unique ID],0),0)))</f>
        <v/>
      </c>
    </row>
    <row r="10230" spans="2:23" x14ac:dyDescent="0.35">
      <c r="B10230" s="146"/>
      <c r="C10230" s="31"/>
      <c r="D10230" s="31"/>
      <c r="E10230" s="44"/>
      <c r="F10230" s="43"/>
      <c r="G10230" s="84"/>
      <c r="H10230" s="31"/>
      <c r="I10230" s="31"/>
      <c r="J10230" s="84"/>
      <c r="K10230" s="31"/>
      <c r="L10230" s="31"/>
      <c r="M10230" s="169"/>
      <c r="N10230" s="148"/>
      <c r="O10230" s="106"/>
      <c r="P10230" s="43"/>
      <c r="Q10230" s="31"/>
      <c r="R10230" s="84"/>
      <c r="S10230" s="31"/>
      <c r="T10230" s="31"/>
      <c r="U10230" s="169"/>
      <c r="V10230" s="150"/>
      <c r="W10230" s="342" t="str" cm="1">
        <f t="array" ref="W10230">IF(SUM(LEN(B10230:V10230))=0,"",IF(OR(OR(ISBLANK(F10230),SUM(LEN(C10230),LEN(D10230))=0),AND(NOT(E10230="Unknown"),ISBLANK(J10230)),AND(NOT(O10230="Unknown"),ISBLANK(R10230))),"Missing Information", INDEX(Table15[Entire Service Line Classification], MATCH(SUMIFS(Table15[Unique ID],Table15[System-Owned Portion],E10230,Table15[If Material Anything Other than "Lead" in Column E,Was Material Ever Previously Lead?],G10230,Table15[Customer-Owned Portion],O10230),Table15[Unique ID],0),0)))</f>
        <v/>
      </c>
    </row>
    <row r="10231" spans="2:23" x14ac:dyDescent="0.35">
      <c r="B10231" s="146"/>
      <c r="C10231" s="31"/>
      <c r="D10231" s="31"/>
      <c r="E10231" s="44"/>
      <c r="F10231" s="43"/>
      <c r="G10231" s="84"/>
      <c r="H10231" s="31"/>
      <c r="I10231" s="31"/>
      <c r="J10231" s="84"/>
      <c r="K10231" s="31"/>
      <c r="L10231" s="31"/>
      <c r="M10231" s="169"/>
      <c r="N10231" s="148"/>
      <c r="O10231" s="106"/>
      <c r="P10231" s="43"/>
      <c r="Q10231" s="31"/>
      <c r="R10231" s="84"/>
      <c r="S10231" s="31"/>
      <c r="T10231" s="31"/>
      <c r="U10231" s="169"/>
      <c r="V10231" s="150"/>
      <c r="W10231" s="342" t="str" cm="1">
        <f t="array" ref="W10231">IF(SUM(LEN(B10231:V10231))=0,"",IF(OR(OR(ISBLANK(F10231),SUM(LEN(C10231),LEN(D10231))=0),AND(NOT(E10231="Unknown"),ISBLANK(J10231)),AND(NOT(O10231="Unknown"),ISBLANK(R10231))),"Missing Information", INDEX(Table15[Entire Service Line Classification], MATCH(SUMIFS(Table15[Unique ID],Table15[System-Owned Portion],E10231,Table15[If Material Anything Other than "Lead" in Column E,Was Material Ever Previously Lead?],G10231,Table15[Customer-Owned Portion],O10231),Table15[Unique ID],0),0)))</f>
        <v/>
      </c>
    </row>
    <row r="10232" spans="2:23" x14ac:dyDescent="0.35">
      <c r="B10232" s="146"/>
      <c r="C10232" s="31"/>
      <c r="D10232" s="31"/>
      <c r="E10232" s="44"/>
      <c r="F10232" s="43"/>
      <c r="G10232" s="84"/>
      <c r="H10232" s="31"/>
      <c r="I10232" s="31"/>
      <c r="J10232" s="84"/>
      <c r="K10232" s="31"/>
      <c r="L10232" s="31"/>
      <c r="M10232" s="169"/>
      <c r="N10232" s="148"/>
      <c r="O10232" s="106"/>
      <c r="P10232" s="43"/>
      <c r="Q10232" s="31"/>
      <c r="R10232" s="84"/>
      <c r="S10232" s="31"/>
      <c r="T10232" s="31"/>
      <c r="U10232" s="169"/>
      <c r="V10232" s="150"/>
      <c r="W10232" s="342" t="str" cm="1">
        <f t="array" ref="W10232">IF(SUM(LEN(B10232:V10232))=0,"",IF(OR(OR(ISBLANK(F10232),SUM(LEN(C10232),LEN(D10232))=0),AND(NOT(E10232="Unknown"),ISBLANK(J10232)),AND(NOT(O10232="Unknown"),ISBLANK(R10232))),"Missing Information", INDEX(Table15[Entire Service Line Classification], MATCH(SUMIFS(Table15[Unique ID],Table15[System-Owned Portion],E10232,Table15[If Material Anything Other than "Lead" in Column E,Was Material Ever Previously Lead?],G10232,Table15[Customer-Owned Portion],O10232),Table15[Unique ID],0),0)))</f>
        <v/>
      </c>
    </row>
    <row r="10233" spans="2:23" x14ac:dyDescent="0.35">
      <c r="B10233" s="146"/>
      <c r="C10233" s="31"/>
      <c r="D10233" s="31"/>
      <c r="E10233" s="44"/>
      <c r="F10233" s="43"/>
      <c r="G10233" s="84"/>
      <c r="H10233" s="31"/>
      <c r="I10233" s="31"/>
      <c r="J10233" s="84"/>
      <c r="K10233" s="31"/>
      <c r="L10233" s="31"/>
      <c r="M10233" s="169"/>
      <c r="N10233" s="148"/>
      <c r="O10233" s="106"/>
      <c r="P10233" s="43"/>
      <c r="Q10233" s="31"/>
      <c r="R10233" s="84"/>
      <c r="S10233" s="31"/>
      <c r="T10233" s="31"/>
      <c r="U10233" s="169"/>
      <c r="V10233" s="150"/>
      <c r="W10233" s="342" t="str" cm="1">
        <f t="array" ref="W10233">IF(SUM(LEN(B10233:V10233))=0,"",IF(OR(OR(ISBLANK(F10233),SUM(LEN(C10233),LEN(D10233))=0),AND(NOT(E10233="Unknown"),ISBLANK(J10233)),AND(NOT(O10233="Unknown"),ISBLANK(R10233))),"Missing Information", INDEX(Table15[Entire Service Line Classification], MATCH(SUMIFS(Table15[Unique ID],Table15[System-Owned Portion],E10233,Table15[If Material Anything Other than "Lead" in Column E,Was Material Ever Previously Lead?],G10233,Table15[Customer-Owned Portion],O10233),Table15[Unique ID],0),0)))</f>
        <v/>
      </c>
    </row>
    <row r="10234" spans="2:23" x14ac:dyDescent="0.35">
      <c r="B10234" s="146"/>
      <c r="C10234" s="31"/>
      <c r="D10234" s="31"/>
      <c r="E10234" s="44"/>
      <c r="F10234" s="43"/>
      <c r="G10234" s="84"/>
      <c r="H10234" s="31"/>
      <c r="I10234" s="31"/>
      <c r="J10234" s="84"/>
      <c r="K10234" s="31"/>
      <c r="L10234" s="31"/>
      <c r="M10234" s="169"/>
      <c r="N10234" s="148"/>
      <c r="O10234" s="106"/>
      <c r="P10234" s="43"/>
      <c r="Q10234" s="31"/>
      <c r="R10234" s="84"/>
      <c r="S10234" s="31"/>
      <c r="T10234" s="31"/>
      <c r="U10234" s="169"/>
      <c r="V10234" s="150"/>
      <c r="W10234" s="342" t="str" cm="1">
        <f t="array" ref="W10234">IF(SUM(LEN(B10234:V10234))=0,"",IF(OR(OR(ISBLANK(F10234),SUM(LEN(C10234),LEN(D10234))=0),AND(NOT(E10234="Unknown"),ISBLANK(J10234)),AND(NOT(O10234="Unknown"),ISBLANK(R10234))),"Missing Information", INDEX(Table15[Entire Service Line Classification], MATCH(SUMIFS(Table15[Unique ID],Table15[System-Owned Portion],E10234,Table15[If Material Anything Other than "Lead" in Column E,Was Material Ever Previously Lead?],G10234,Table15[Customer-Owned Portion],O10234),Table15[Unique ID],0),0)))</f>
        <v/>
      </c>
    </row>
    <row r="10235" spans="2:23" x14ac:dyDescent="0.35">
      <c r="B10235" s="146"/>
      <c r="C10235" s="31"/>
      <c r="D10235" s="31"/>
      <c r="E10235" s="44"/>
      <c r="F10235" s="43"/>
      <c r="G10235" s="84"/>
      <c r="H10235" s="31"/>
      <c r="I10235" s="31"/>
      <c r="J10235" s="84"/>
      <c r="K10235" s="31"/>
      <c r="L10235" s="31"/>
      <c r="M10235" s="169"/>
      <c r="N10235" s="148"/>
      <c r="O10235" s="106"/>
      <c r="P10235" s="43"/>
      <c r="Q10235" s="31"/>
      <c r="R10235" s="84"/>
      <c r="S10235" s="31"/>
      <c r="T10235" s="31"/>
      <c r="U10235" s="169"/>
      <c r="V10235" s="150"/>
      <c r="W10235" s="342" t="str" cm="1">
        <f t="array" ref="W10235">IF(SUM(LEN(B10235:V10235))=0,"",IF(OR(OR(ISBLANK(F10235),SUM(LEN(C10235),LEN(D10235))=0),AND(NOT(E10235="Unknown"),ISBLANK(J10235)),AND(NOT(O10235="Unknown"),ISBLANK(R10235))),"Missing Information", INDEX(Table15[Entire Service Line Classification], MATCH(SUMIFS(Table15[Unique ID],Table15[System-Owned Portion],E10235,Table15[If Material Anything Other than "Lead" in Column E,Was Material Ever Previously Lead?],G10235,Table15[Customer-Owned Portion],O10235),Table15[Unique ID],0),0)))</f>
        <v/>
      </c>
    </row>
    <row r="10236" spans="2:23" x14ac:dyDescent="0.35">
      <c r="B10236" s="146"/>
      <c r="C10236" s="31"/>
      <c r="D10236" s="31"/>
      <c r="E10236" s="44"/>
      <c r="F10236" s="43"/>
      <c r="G10236" s="84"/>
      <c r="H10236" s="31"/>
      <c r="I10236" s="31"/>
      <c r="J10236" s="84"/>
      <c r="K10236" s="31"/>
      <c r="L10236" s="31"/>
      <c r="M10236" s="169"/>
      <c r="N10236" s="148"/>
      <c r="O10236" s="106"/>
      <c r="P10236" s="43"/>
      <c r="Q10236" s="31"/>
      <c r="R10236" s="84"/>
      <c r="S10236" s="31"/>
      <c r="T10236" s="31"/>
      <c r="U10236" s="169"/>
      <c r="V10236" s="150"/>
      <c r="W10236" s="342" t="str" cm="1">
        <f t="array" ref="W10236">IF(SUM(LEN(B10236:V10236))=0,"",IF(OR(OR(ISBLANK(F10236),SUM(LEN(C10236),LEN(D10236))=0),AND(NOT(E10236="Unknown"),ISBLANK(J10236)),AND(NOT(O10236="Unknown"),ISBLANK(R10236))),"Missing Information", INDEX(Table15[Entire Service Line Classification], MATCH(SUMIFS(Table15[Unique ID],Table15[System-Owned Portion],E10236,Table15[If Material Anything Other than "Lead" in Column E,Was Material Ever Previously Lead?],G10236,Table15[Customer-Owned Portion],O10236),Table15[Unique ID],0),0)))</f>
        <v/>
      </c>
    </row>
    <row r="10237" spans="2:23" x14ac:dyDescent="0.35">
      <c r="B10237" s="146"/>
      <c r="C10237" s="31"/>
      <c r="D10237" s="31"/>
      <c r="E10237" s="44"/>
      <c r="F10237" s="43"/>
      <c r="G10237" s="84"/>
      <c r="H10237" s="31"/>
      <c r="I10237" s="31"/>
      <c r="J10237" s="84"/>
      <c r="K10237" s="31"/>
      <c r="L10237" s="31"/>
      <c r="M10237" s="169"/>
      <c r="N10237" s="148"/>
      <c r="O10237" s="106"/>
      <c r="P10237" s="43"/>
      <c r="Q10237" s="31"/>
      <c r="R10237" s="84"/>
      <c r="S10237" s="31"/>
      <c r="T10237" s="31"/>
      <c r="U10237" s="169"/>
      <c r="V10237" s="150"/>
      <c r="W10237" s="342" t="str" cm="1">
        <f t="array" ref="W10237">IF(SUM(LEN(B10237:V10237))=0,"",IF(OR(OR(ISBLANK(F10237),SUM(LEN(C10237),LEN(D10237))=0),AND(NOT(E10237="Unknown"),ISBLANK(J10237)),AND(NOT(O10237="Unknown"),ISBLANK(R10237))),"Missing Information", INDEX(Table15[Entire Service Line Classification], MATCH(SUMIFS(Table15[Unique ID],Table15[System-Owned Portion],E10237,Table15[If Material Anything Other than "Lead" in Column E,Was Material Ever Previously Lead?],G10237,Table15[Customer-Owned Portion],O10237),Table15[Unique ID],0),0)))</f>
        <v/>
      </c>
    </row>
    <row r="10238" spans="2:23" x14ac:dyDescent="0.35">
      <c r="B10238" s="146"/>
      <c r="C10238" s="31"/>
      <c r="D10238" s="31"/>
      <c r="E10238" s="44"/>
      <c r="F10238" s="43"/>
      <c r="G10238" s="84"/>
      <c r="H10238" s="31"/>
      <c r="I10238" s="31"/>
      <c r="J10238" s="84"/>
      <c r="K10238" s="31"/>
      <c r="L10238" s="31"/>
      <c r="M10238" s="169"/>
      <c r="N10238" s="148"/>
      <c r="O10238" s="106"/>
      <c r="P10238" s="43"/>
      <c r="Q10238" s="31"/>
      <c r="R10238" s="84"/>
      <c r="S10238" s="31"/>
      <c r="T10238" s="31"/>
      <c r="U10238" s="169"/>
      <c r="V10238" s="150"/>
      <c r="W10238" s="342" t="str" cm="1">
        <f t="array" ref="W10238">IF(SUM(LEN(B10238:V10238))=0,"",IF(OR(OR(ISBLANK(F10238),SUM(LEN(C10238),LEN(D10238))=0),AND(NOT(E10238="Unknown"),ISBLANK(J10238)),AND(NOT(O10238="Unknown"),ISBLANK(R10238))),"Missing Information", INDEX(Table15[Entire Service Line Classification], MATCH(SUMIFS(Table15[Unique ID],Table15[System-Owned Portion],E10238,Table15[If Material Anything Other than "Lead" in Column E,Was Material Ever Previously Lead?],G10238,Table15[Customer-Owned Portion],O10238),Table15[Unique ID],0),0)))</f>
        <v/>
      </c>
    </row>
    <row r="10239" spans="2:23" x14ac:dyDescent="0.35">
      <c r="B10239" s="146"/>
      <c r="C10239" s="31"/>
      <c r="D10239" s="31"/>
      <c r="E10239" s="44"/>
      <c r="F10239" s="43"/>
      <c r="G10239" s="84"/>
      <c r="H10239" s="31"/>
      <c r="I10239" s="31"/>
      <c r="J10239" s="84"/>
      <c r="K10239" s="31"/>
      <c r="L10239" s="31"/>
      <c r="M10239" s="169"/>
      <c r="N10239" s="148"/>
      <c r="O10239" s="106"/>
      <c r="P10239" s="43"/>
      <c r="Q10239" s="31"/>
      <c r="R10239" s="84"/>
      <c r="S10239" s="31"/>
      <c r="T10239" s="31"/>
      <c r="U10239" s="169"/>
      <c r="V10239" s="150"/>
      <c r="W10239" s="342" t="str" cm="1">
        <f t="array" ref="W10239">IF(SUM(LEN(B10239:V10239))=0,"",IF(OR(OR(ISBLANK(F10239),SUM(LEN(C10239),LEN(D10239))=0),AND(NOT(E10239="Unknown"),ISBLANK(J10239)),AND(NOT(O10239="Unknown"),ISBLANK(R10239))),"Missing Information", INDEX(Table15[Entire Service Line Classification], MATCH(SUMIFS(Table15[Unique ID],Table15[System-Owned Portion],E10239,Table15[If Material Anything Other than "Lead" in Column E,Was Material Ever Previously Lead?],G10239,Table15[Customer-Owned Portion],O10239),Table15[Unique ID],0),0)))</f>
        <v/>
      </c>
    </row>
    <row r="10240" spans="2:23" x14ac:dyDescent="0.35">
      <c r="B10240" s="146"/>
      <c r="C10240" s="31"/>
      <c r="D10240" s="31"/>
      <c r="E10240" s="44"/>
      <c r="F10240" s="43"/>
      <c r="G10240" s="84"/>
      <c r="H10240" s="31"/>
      <c r="I10240" s="31"/>
      <c r="J10240" s="84"/>
      <c r="K10240" s="31"/>
      <c r="L10240" s="31"/>
      <c r="M10240" s="169"/>
      <c r="N10240" s="148"/>
      <c r="O10240" s="106"/>
      <c r="P10240" s="43"/>
      <c r="Q10240" s="31"/>
      <c r="R10240" s="84"/>
      <c r="S10240" s="31"/>
      <c r="T10240" s="31"/>
      <c r="U10240" s="169"/>
      <c r="V10240" s="150"/>
      <c r="W10240" s="342" t="str" cm="1">
        <f t="array" ref="W10240">IF(SUM(LEN(B10240:V10240))=0,"",IF(OR(OR(ISBLANK(F10240),SUM(LEN(C10240),LEN(D10240))=0),AND(NOT(E10240="Unknown"),ISBLANK(J10240)),AND(NOT(O10240="Unknown"),ISBLANK(R10240))),"Missing Information", INDEX(Table15[Entire Service Line Classification], MATCH(SUMIFS(Table15[Unique ID],Table15[System-Owned Portion],E10240,Table15[If Material Anything Other than "Lead" in Column E,Was Material Ever Previously Lead?],G10240,Table15[Customer-Owned Portion],O10240),Table15[Unique ID],0),0)))</f>
        <v/>
      </c>
    </row>
    <row r="10241" spans="2:23" x14ac:dyDescent="0.35">
      <c r="B10241" s="146"/>
      <c r="C10241" s="31"/>
      <c r="D10241" s="31"/>
      <c r="E10241" s="44"/>
      <c r="F10241" s="43"/>
      <c r="G10241" s="84"/>
      <c r="H10241" s="31"/>
      <c r="I10241" s="31"/>
      <c r="J10241" s="84"/>
      <c r="K10241" s="31"/>
      <c r="L10241" s="31"/>
      <c r="M10241" s="169"/>
      <c r="N10241" s="148"/>
      <c r="O10241" s="106"/>
      <c r="P10241" s="43"/>
      <c r="Q10241" s="31"/>
      <c r="R10241" s="84"/>
      <c r="S10241" s="31"/>
      <c r="T10241" s="31"/>
      <c r="U10241" s="169"/>
      <c r="V10241" s="150"/>
      <c r="W10241" s="342" t="str" cm="1">
        <f t="array" ref="W10241">IF(SUM(LEN(B10241:V10241))=0,"",IF(OR(OR(ISBLANK(F10241),SUM(LEN(C10241),LEN(D10241))=0),AND(NOT(E10241="Unknown"),ISBLANK(J10241)),AND(NOT(O10241="Unknown"),ISBLANK(R10241))),"Missing Information", INDEX(Table15[Entire Service Line Classification], MATCH(SUMIFS(Table15[Unique ID],Table15[System-Owned Portion],E10241,Table15[If Material Anything Other than "Lead" in Column E,Was Material Ever Previously Lead?],G10241,Table15[Customer-Owned Portion],O10241),Table15[Unique ID],0),0)))</f>
        <v/>
      </c>
    </row>
    <row r="10242" spans="2:23" x14ac:dyDescent="0.35">
      <c r="B10242" s="146"/>
      <c r="C10242" s="31"/>
      <c r="D10242" s="31"/>
      <c r="E10242" s="44"/>
      <c r="F10242" s="43"/>
      <c r="G10242" s="84"/>
      <c r="H10242" s="31"/>
      <c r="I10242" s="31"/>
      <c r="J10242" s="84"/>
      <c r="K10242" s="31"/>
      <c r="L10242" s="31"/>
      <c r="M10242" s="169"/>
      <c r="N10242" s="148"/>
      <c r="O10242" s="106"/>
      <c r="P10242" s="43"/>
      <c r="Q10242" s="31"/>
      <c r="R10242" s="84"/>
      <c r="S10242" s="31"/>
      <c r="T10242" s="31"/>
      <c r="U10242" s="169"/>
      <c r="V10242" s="150"/>
      <c r="W10242" s="342" t="str" cm="1">
        <f t="array" ref="W10242">IF(SUM(LEN(B10242:V10242))=0,"",IF(OR(OR(ISBLANK(F10242),SUM(LEN(C10242),LEN(D10242))=0),AND(NOT(E10242="Unknown"),ISBLANK(J10242)),AND(NOT(O10242="Unknown"),ISBLANK(R10242))),"Missing Information", INDEX(Table15[Entire Service Line Classification], MATCH(SUMIFS(Table15[Unique ID],Table15[System-Owned Portion],E10242,Table15[If Material Anything Other than "Lead" in Column E,Was Material Ever Previously Lead?],G10242,Table15[Customer-Owned Portion],O10242),Table15[Unique ID],0),0)))</f>
        <v/>
      </c>
    </row>
    <row r="10243" spans="2:23" x14ac:dyDescent="0.35">
      <c r="B10243" s="146"/>
      <c r="C10243" s="31"/>
      <c r="D10243" s="31"/>
      <c r="E10243" s="44"/>
      <c r="F10243" s="43"/>
      <c r="G10243" s="84"/>
      <c r="H10243" s="31"/>
      <c r="I10243" s="31"/>
      <c r="J10243" s="84"/>
      <c r="K10243" s="31"/>
      <c r="L10243" s="31"/>
      <c r="M10243" s="169"/>
      <c r="N10243" s="148"/>
      <c r="O10243" s="106"/>
      <c r="P10243" s="43"/>
      <c r="Q10243" s="31"/>
      <c r="R10243" s="84"/>
      <c r="S10243" s="31"/>
      <c r="T10243" s="31"/>
      <c r="U10243" s="169"/>
      <c r="V10243" s="150"/>
      <c r="W10243" s="342" t="str" cm="1">
        <f t="array" ref="W10243">IF(SUM(LEN(B10243:V10243))=0,"",IF(OR(OR(ISBLANK(F10243),SUM(LEN(C10243),LEN(D10243))=0),AND(NOT(E10243="Unknown"),ISBLANK(J10243)),AND(NOT(O10243="Unknown"),ISBLANK(R10243))),"Missing Information", INDEX(Table15[Entire Service Line Classification], MATCH(SUMIFS(Table15[Unique ID],Table15[System-Owned Portion],E10243,Table15[If Material Anything Other than "Lead" in Column E,Was Material Ever Previously Lead?],G10243,Table15[Customer-Owned Portion],O10243),Table15[Unique ID],0),0)))</f>
        <v/>
      </c>
    </row>
    <row r="10244" spans="2:23" x14ac:dyDescent="0.35">
      <c r="B10244" s="146"/>
      <c r="C10244" s="31"/>
      <c r="D10244" s="31"/>
      <c r="E10244" s="44"/>
      <c r="F10244" s="43"/>
      <c r="G10244" s="84"/>
      <c r="H10244" s="31"/>
      <c r="I10244" s="31"/>
      <c r="J10244" s="84"/>
      <c r="K10244" s="31"/>
      <c r="L10244" s="31"/>
      <c r="M10244" s="169"/>
      <c r="N10244" s="148"/>
      <c r="O10244" s="106"/>
      <c r="P10244" s="43"/>
      <c r="Q10244" s="31"/>
      <c r="R10244" s="84"/>
      <c r="S10244" s="31"/>
      <c r="T10244" s="31"/>
      <c r="U10244" s="169"/>
      <c r="V10244" s="150"/>
      <c r="W10244" s="342" t="str" cm="1">
        <f t="array" ref="W10244">IF(SUM(LEN(B10244:V10244))=0,"",IF(OR(OR(ISBLANK(F10244),SUM(LEN(C10244),LEN(D10244))=0),AND(NOT(E10244="Unknown"),ISBLANK(J10244)),AND(NOT(O10244="Unknown"),ISBLANK(R10244))),"Missing Information", INDEX(Table15[Entire Service Line Classification], MATCH(SUMIFS(Table15[Unique ID],Table15[System-Owned Portion],E10244,Table15[If Material Anything Other than "Lead" in Column E,Was Material Ever Previously Lead?],G10244,Table15[Customer-Owned Portion],O10244),Table15[Unique ID],0),0)))</f>
        <v/>
      </c>
    </row>
    <row r="10245" spans="2:23" x14ac:dyDescent="0.35">
      <c r="B10245" s="146"/>
      <c r="C10245" s="31"/>
      <c r="D10245" s="31"/>
      <c r="E10245" s="44"/>
      <c r="F10245" s="43"/>
      <c r="G10245" s="84"/>
      <c r="H10245" s="31"/>
      <c r="I10245" s="31"/>
      <c r="J10245" s="84"/>
      <c r="K10245" s="31"/>
      <c r="L10245" s="31"/>
      <c r="M10245" s="169"/>
      <c r="N10245" s="148"/>
      <c r="O10245" s="106"/>
      <c r="P10245" s="43"/>
      <c r="Q10245" s="31"/>
      <c r="R10245" s="84"/>
      <c r="S10245" s="31"/>
      <c r="T10245" s="31"/>
      <c r="U10245" s="169"/>
      <c r="V10245" s="150"/>
      <c r="W10245" s="342" t="str" cm="1">
        <f t="array" ref="W10245">IF(SUM(LEN(B10245:V10245))=0,"",IF(OR(OR(ISBLANK(F10245),SUM(LEN(C10245),LEN(D10245))=0),AND(NOT(E10245="Unknown"),ISBLANK(J10245)),AND(NOT(O10245="Unknown"),ISBLANK(R10245))),"Missing Information", INDEX(Table15[Entire Service Line Classification], MATCH(SUMIFS(Table15[Unique ID],Table15[System-Owned Portion],E10245,Table15[If Material Anything Other than "Lead" in Column E,Was Material Ever Previously Lead?],G10245,Table15[Customer-Owned Portion],O10245),Table15[Unique ID],0),0)))</f>
        <v/>
      </c>
    </row>
    <row r="10246" spans="2:23" x14ac:dyDescent="0.35">
      <c r="B10246" s="146"/>
      <c r="C10246" s="31"/>
      <c r="D10246" s="31"/>
      <c r="E10246" s="44"/>
      <c r="F10246" s="43"/>
      <c r="G10246" s="84"/>
      <c r="H10246" s="31"/>
      <c r="I10246" s="31"/>
      <c r="J10246" s="84"/>
      <c r="K10246" s="31"/>
      <c r="L10246" s="31"/>
      <c r="M10246" s="169"/>
      <c r="N10246" s="148"/>
      <c r="O10246" s="106"/>
      <c r="P10246" s="43"/>
      <c r="Q10246" s="31"/>
      <c r="R10246" s="84"/>
      <c r="S10246" s="31"/>
      <c r="T10246" s="31"/>
      <c r="U10246" s="169"/>
      <c r="V10246" s="150"/>
      <c r="W10246" s="342" t="str" cm="1">
        <f t="array" ref="W10246">IF(SUM(LEN(B10246:V10246))=0,"",IF(OR(OR(ISBLANK(F10246),SUM(LEN(C10246),LEN(D10246))=0),AND(NOT(E10246="Unknown"),ISBLANK(J10246)),AND(NOT(O10246="Unknown"),ISBLANK(R10246))),"Missing Information", INDEX(Table15[Entire Service Line Classification], MATCH(SUMIFS(Table15[Unique ID],Table15[System-Owned Portion],E10246,Table15[If Material Anything Other than "Lead" in Column E,Was Material Ever Previously Lead?],G10246,Table15[Customer-Owned Portion],O10246),Table15[Unique ID],0),0)))</f>
        <v/>
      </c>
    </row>
    <row r="10247" spans="2:23" x14ac:dyDescent="0.35">
      <c r="B10247" s="146"/>
      <c r="C10247" s="31"/>
      <c r="D10247" s="31"/>
      <c r="E10247" s="44"/>
      <c r="F10247" s="43"/>
      <c r="G10247" s="84"/>
      <c r="H10247" s="31"/>
      <c r="I10247" s="31"/>
      <c r="J10247" s="84"/>
      <c r="K10247" s="31"/>
      <c r="L10247" s="31"/>
      <c r="M10247" s="169"/>
      <c r="N10247" s="148"/>
      <c r="O10247" s="106"/>
      <c r="P10247" s="43"/>
      <c r="Q10247" s="31"/>
      <c r="R10247" s="84"/>
      <c r="S10247" s="31"/>
      <c r="T10247" s="31"/>
      <c r="U10247" s="169"/>
      <c r="V10247" s="150"/>
      <c r="W10247" s="342" t="str" cm="1">
        <f t="array" ref="W10247">IF(SUM(LEN(B10247:V10247))=0,"",IF(OR(OR(ISBLANK(F10247),SUM(LEN(C10247),LEN(D10247))=0),AND(NOT(E10247="Unknown"),ISBLANK(J10247)),AND(NOT(O10247="Unknown"),ISBLANK(R10247))),"Missing Information", INDEX(Table15[Entire Service Line Classification], MATCH(SUMIFS(Table15[Unique ID],Table15[System-Owned Portion],E10247,Table15[If Material Anything Other than "Lead" in Column E,Was Material Ever Previously Lead?],G10247,Table15[Customer-Owned Portion],O10247),Table15[Unique ID],0),0)))</f>
        <v/>
      </c>
    </row>
    <row r="10248" spans="2:23" x14ac:dyDescent="0.35">
      <c r="B10248" s="146"/>
      <c r="C10248" s="31"/>
      <c r="D10248" s="31"/>
      <c r="E10248" s="44"/>
      <c r="F10248" s="43"/>
      <c r="G10248" s="84"/>
      <c r="H10248" s="31"/>
      <c r="I10248" s="31"/>
      <c r="J10248" s="84"/>
      <c r="K10248" s="31"/>
      <c r="L10248" s="31"/>
      <c r="M10248" s="169"/>
      <c r="N10248" s="148"/>
      <c r="O10248" s="106"/>
      <c r="P10248" s="43"/>
      <c r="Q10248" s="31"/>
      <c r="R10248" s="84"/>
      <c r="S10248" s="31"/>
      <c r="T10248" s="31"/>
      <c r="U10248" s="169"/>
      <c r="V10248" s="150"/>
      <c r="W10248" s="342" t="str" cm="1">
        <f t="array" ref="W10248">IF(SUM(LEN(B10248:V10248))=0,"",IF(OR(OR(ISBLANK(F10248),SUM(LEN(C10248),LEN(D10248))=0),AND(NOT(E10248="Unknown"),ISBLANK(J10248)),AND(NOT(O10248="Unknown"),ISBLANK(R10248))),"Missing Information", INDEX(Table15[Entire Service Line Classification], MATCH(SUMIFS(Table15[Unique ID],Table15[System-Owned Portion],E10248,Table15[If Material Anything Other than "Lead" in Column E,Was Material Ever Previously Lead?],G10248,Table15[Customer-Owned Portion],O10248),Table15[Unique ID],0),0)))</f>
        <v/>
      </c>
    </row>
    <row r="10249" spans="2:23" x14ac:dyDescent="0.35">
      <c r="B10249" s="146"/>
      <c r="C10249" s="31"/>
      <c r="D10249" s="31"/>
      <c r="E10249" s="44"/>
      <c r="F10249" s="43"/>
      <c r="G10249" s="84"/>
      <c r="H10249" s="31"/>
      <c r="I10249" s="31"/>
      <c r="J10249" s="84"/>
      <c r="K10249" s="31"/>
      <c r="L10249" s="31"/>
      <c r="M10249" s="169"/>
      <c r="N10249" s="148"/>
      <c r="O10249" s="106"/>
      <c r="P10249" s="43"/>
      <c r="Q10249" s="31"/>
      <c r="R10249" s="84"/>
      <c r="S10249" s="31"/>
      <c r="T10249" s="31"/>
      <c r="U10249" s="169"/>
      <c r="V10249" s="150"/>
      <c r="W10249" s="342" t="str" cm="1">
        <f t="array" ref="W10249">IF(SUM(LEN(B10249:V10249))=0,"",IF(OR(OR(ISBLANK(F10249),SUM(LEN(C10249),LEN(D10249))=0),AND(NOT(E10249="Unknown"),ISBLANK(J10249)),AND(NOT(O10249="Unknown"),ISBLANK(R10249))),"Missing Information", INDEX(Table15[Entire Service Line Classification], MATCH(SUMIFS(Table15[Unique ID],Table15[System-Owned Portion],E10249,Table15[If Material Anything Other than "Lead" in Column E,Was Material Ever Previously Lead?],G10249,Table15[Customer-Owned Portion],O10249),Table15[Unique ID],0),0)))</f>
        <v/>
      </c>
    </row>
    <row r="10250" spans="2:23" x14ac:dyDescent="0.35">
      <c r="B10250" s="146"/>
      <c r="C10250" s="31"/>
      <c r="D10250" s="31"/>
      <c r="E10250" s="44"/>
      <c r="F10250" s="43"/>
      <c r="G10250" s="84"/>
      <c r="H10250" s="31"/>
      <c r="I10250" s="31"/>
      <c r="J10250" s="84"/>
      <c r="K10250" s="31"/>
      <c r="L10250" s="31"/>
      <c r="M10250" s="169"/>
      <c r="N10250" s="148"/>
      <c r="O10250" s="106"/>
      <c r="P10250" s="43"/>
      <c r="Q10250" s="31"/>
      <c r="R10250" s="84"/>
      <c r="S10250" s="31"/>
      <c r="T10250" s="31"/>
      <c r="U10250" s="169"/>
      <c r="V10250" s="150"/>
      <c r="W10250" s="342" t="str" cm="1">
        <f t="array" ref="W10250">IF(SUM(LEN(B10250:V10250))=0,"",IF(OR(OR(ISBLANK(F10250),SUM(LEN(C10250),LEN(D10250))=0),AND(NOT(E10250="Unknown"),ISBLANK(J10250)),AND(NOT(O10250="Unknown"),ISBLANK(R10250))),"Missing Information", INDEX(Table15[Entire Service Line Classification], MATCH(SUMIFS(Table15[Unique ID],Table15[System-Owned Portion],E10250,Table15[If Material Anything Other than "Lead" in Column E,Was Material Ever Previously Lead?],G10250,Table15[Customer-Owned Portion],O10250),Table15[Unique ID],0),0)))</f>
        <v/>
      </c>
    </row>
    <row r="10251" spans="2:23" x14ac:dyDescent="0.35">
      <c r="B10251" s="146"/>
      <c r="C10251" s="31"/>
      <c r="D10251" s="31"/>
      <c r="E10251" s="44"/>
      <c r="F10251" s="43"/>
      <c r="G10251" s="84"/>
      <c r="H10251" s="31"/>
      <c r="I10251" s="31"/>
      <c r="J10251" s="84"/>
      <c r="K10251" s="31"/>
      <c r="L10251" s="31"/>
      <c r="M10251" s="169"/>
      <c r="N10251" s="148"/>
      <c r="O10251" s="106"/>
      <c r="P10251" s="43"/>
      <c r="Q10251" s="31"/>
      <c r="R10251" s="84"/>
      <c r="S10251" s="31"/>
      <c r="T10251" s="31"/>
      <c r="U10251" s="169"/>
      <c r="V10251" s="150"/>
      <c r="W10251" s="342" t="str" cm="1">
        <f t="array" ref="W10251">IF(SUM(LEN(B10251:V10251))=0,"",IF(OR(OR(ISBLANK(F10251),SUM(LEN(C10251),LEN(D10251))=0),AND(NOT(E10251="Unknown"),ISBLANK(J10251)),AND(NOT(O10251="Unknown"),ISBLANK(R10251))),"Missing Information", INDEX(Table15[Entire Service Line Classification], MATCH(SUMIFS(Table15[Unique ID],Table15[System-Owned Portion],E10251,Table15[If Material Anything Other than "Lead" in Column E,Was Material Ever Previously Lead?],G10251,Table15[Customer-Owned Portion],O10251),Table15[Unique ID],0),0)))</f>
        <v/>
      </c>
    </row>
    <row r="10252" spans="2:23" x14ac:dyDescent="0.35">
      <c r="B10252" s="146"/>
      <c r="C10252" s="31"/>
      <c r="D10252" s="31"/>
      <c r="E10252" s="44"/>
      <c r="F10252" s="43"/>
      <c r="G10252" s="84"/>
      <c r="H10252" s="31"/>
      <c r="I10252" s="31"/>
      <c r="J10252" s="84"/>
      <c r="K10252" s="31"/>
      <c r="L10252" s="31"/>
      <c r="M10252" s="169"/>
      <c r="N10252" s="148"/>
      <c r="O10252" s="106"/>
      <c r="P10252" s="43"/>
      <c r="Q10252" s="31"/>
      <c r="R10252" s="84"/>
      <c r="S10252" s="31"/>
      <c r="T10252" s="31"/>
      <c r="U10252" s="169"/>
      <c r="V10252" s="150"/>
      <c r="W10252" s="342" t="str" cm="1">
        <f t="array" ref="W10252">IF(SUM(LEN(B10252:V10252))=0,"",IF(OR(OR(ISBLANK(F10252),SUM(LEN(C10252),LEN(D10252))=0),AND(NOT(E10252="Unknown"),ISBLANK(J10252)),AND(NOT(O10252="Unknown"),ISBLANK(R10252))),"Missing Information", INDEX(Table15[Entire Service Line Classification], MATCH(SUMIFS(Table15[Unique ID],Table15[System-Owned Portion],E10252,Table15[If Material Anything Other than "Lead" in Column E,Was Material Ever Previously Lead?],G10252,Table15[Customer-Owned Portion],O10252),Table15[Unique ID],0),0)))</f>
        <v/>
      </c>
    </row>
    <row r="10253" spans="2:23" x14ac:dyDescent="0.35">
      <c r="B10253" s="146"/>
      <c r="C10253" s="31"/>
      <c r="D10253" s="31"/>
      <c r="E10253" s="44"/>
      <c r="F10253" s="43"/>
      <c r="G10253" s="84"/>
      <c r="H10253" s="31"/>
      <c r="I10253" s="31"/>
      <c r="J10253" s="84"/>
      <c r="K10253" s="31"/>
      <c r="L10253" s="31"/>
      <c r="M10253" s="169"/>
      <c r="N10253" s="148"/>
      <c r="O10253" s="106"/>
      <c r="P10253" s="43"/>
      <c r="Q10253" s="31"/>
      <c r="R10253" s="84"/>
      <c r="S10253" s="31"/>
      <c r="T10253" s="31"/>
      <c r="U10253" s="169"/>
      <c r="V10253" s="150"/>
      <c r="W10253" s="342" t="str" cm="1">
        <f t="array" ref="W10253">IF(SUM(LEN(B10253:V10253))=0,"",IF(OR(OR(ISBLANK(F10253),SUM(LEN(C10253),LEN(D10253))=0),AND(NOT(E10253="Unknown"),ISBLANK(J10253)),AND(NOT(O10253="Unknown"),ISBLANK(R10253))),"Missing Information", INDEX(Table15[Entire Service Line Classification], MATCH(SUMIFS(Table15[Unique ID],Table15[System-Owned Portion],E10253,Table15[If Material Anything Other than "Lead" in Column E,Was Material Ever Previously Lead?],G10253,Table15[Customer-Owned Portion],O10253),Table15[Unique ID],0),0)))</f>
        <v/>
      </c>
    </row>
    <row r="10254" spans="2:23" x14ac:dyDescent="0.35">
      <c r="B10254" s="146"/>
      <c r="C10254" s="31"/>
      <c r="D10254" s="31"/>
      <c r="E10254" s="44"/>
      <c r="F10254" s="43"/>
      <c r="G10254" s="84"/>
      <c r="H10254" s="31"/>
      <c r="I10254" s="31"/>
      <c r="J10254" s="84"/>
      <c r="K10254" s="31"/>
      <c r="L10254" s="31"/>
      <c r="M10254" s="169"/>
      <c r="N10254" s="148"/>
      <c r="O10254" s="106"/>
      <c r="P10254" s="43"/>
      <c r="Q10254" s="31"/>
      <c r="R10254" s="84"/>
      <c r="S10254" s="31"/>
      <c r="T10254" s="31"/>
      <c r="U10254" s="169"/>
      <c r="V10254" s="150"/>
      <c r="W10254" s="342" t="str" cm="1">
        <f t="array" ref="W10254">IF(SUM(LEN(B10254:V10254))=0,"",IF(OR(OR(ISBLANK(F10254),SUM(LEN(C10254),LEN(D10254))=0),AND(NOT(E10254="Unknown"),ISBLANK(J10254)),AND(NOT(O10254="Unknown"),ISBLANK(R10254))),"Missing Information", INDEX(Table15[Entire Service Line Classification], MATCH(SUMIFS(Table15[Unique ID],Table15[System-Owned Portion],E10254,Table15[If Material Anything Other than "Lead" in Column E,Was Material Ever Previously Lead?],G10254,Table15[Customer-Owned Portion],O10254),Table15[Unique ID],0),0)))</f>
        <v/>
      </c>
    </row>
    <row r="10255" spans="2:23" x14ac:dyDescent="0.35">
      <c r="B10255" s="146"/>
      <c r="C10255" s="31"/>
      <c r="D10255" s="31"/>
      <c r="E10255" s="44"/>
      <c r="F10255" s="43"/>
      <c r="G10255" s="84"/>
      <c r="H10255" s="31"/>
      <c r="I10255" s="31"/>
      <c r="J10255" s="84"/>
      <c r="K10255" s="31"/>
      <c r="L10255" s="31"/>
      <c r="M10255" s="169"/>
      <c r="N10255" s="148"/>
      <c r="O10255" s="106"/>
      <c r="P10255" s="43"/>
      <c r="Q10255" s="31"/>
      <c r="R10255" s="84"/>
      <c r="S10255" s="31"/>
      <c r="T10255" s="31"/>
      <c r="U10255" s="169"/>
      <c r="V10255" s="150"/>
      <c r="W10255" s="342" t="str" cm="1">
        <f t="array" ref="W10255">IF(SUM(LEN(B10255:V10255))=0,"",IF(OR(OR(ISBLANK(F10255),SUM(LEN(C10255),LEN(D10255))=0),AND(NOT(E10255="Unknown"),ISBLANK(J10255)),AND(NOT(O10255="Unknown"),ISBLANK(R10255))),"Missing Information", INDEX(Table15[Entire Service Line Classification], MATCH(SUMIFS(Table15[Unique ID],Table15[System-Owned Portion],E10255,Table15[If Material Anything Other than "Lead" in Column E,Was Material Ever Previously Lead?],G10255,Table15[Customer-Owned Portion],O10255),Table15[Unique ID],0),0)))</f>
        <v/>
      </c>
    </row>
    <row r="10256" spans="2:23" x14ac:dyDescent="0.35">
      <c r="B10256" s="146"/>
      <c r="C10256" s="31"/>
      <c r="D10256" s="31"/>
      <c r="E10256" s="44"/>
      <c r="F10256" s="43"/>
      <c r="G10256" s="84"/>
      <c r="H10256" s="31"/>
      <c r="I10256" s="31"/>
      <c r="J10256" s="84"/>
      <c r="K10256" s="31"/>
      <c r="L10256" s="31"/>
      <c r="M10256" s="169"/>
      <c r="N10256" s="148"/>
      <c r="O10256" s="106"/>
      <c r="P10256" s="43"/>
      <c r="Q10256" s="31"/>
      <c r="R10256" s="84"/>
      <c r="S10256" s="31"/>
      <c r="T10256" s="31"/>
      <c r="U10256" s="169"/>
      <c r="V10256" s="150"/>
      <c r="W10256" s="342" t="str" cm="1">
        <f t="array" ref="W10256">IF(SUM(LEN(B10256:V10256))=0,"",IF(OR(OR(ISBLANK(F10256),SUM(LEN(C10256),LEN(D10256))=0),AND(NOT(E10256="Unknown"),ISBLANK(J10256)),AND(NOT(O10256="Unknown"),ISBLANK(R10256))),"Missing Information", INDEX(Table15[Entire Service Line Classification], MATCH(SUMIFS(Table15[Unique ID],Table15[System-Owned Portion],E10256,Table15[If Material Anything Other than "Lead" in Column E,Was Material Ever Previously Lead?],G10256,Table15[Customer-Owned Portion],O10256),Table15[Unique ID],0),0)))</f>
        <v/>
      </c>
    </row>
    <row r="10257" spans="2:23" x14ac:dyDescent="0.35">
      <c r="B10257" s="146"/>
      <c r="C10257" s="31"/>
      <c r="D10257" s="31"/>
      <c r="E10257" s="44"/>
      <c r="F10257" s="43"/>
      <c r="G10257" s="84"/>
      <c r="H10257" s="31"/>
      <c r="I10257" s="31"/>
      <c r="J10257" s="84"/>
      <c r="K10257" s="31"/>
      <c r="L10257" s="31"/>
      <c r="M10257" s="169"/>
      <c r="N10257" s="148"/>
      <c r="O10257" s="106"/>
      <c r="P10257" s="43"/>
      <c r="Q10257" s="31"/>
      <c r="R10257" s="84"/>
      <c r="S10257" s="31"/>
      <c r="T10257" s="31"/>
      <c r="U10257" s="169"/>
      <c r="V10257" s="150"/>
      <c r="W10257" s="342" t="str" cm="1">
        <f t="array" ref="W10257">IF(SUM(LEN(B10257:V10257))=0,"",IF(OR(OR(ISBLANK(F10257),SUM(LEN(C10257),LEN(D10257))=0),AND(NOT(E10257="Unknown"),ISBLANK(J10257)),AND(NOT(O10257="Unknown"),ISBLANK(R10257))),"Missing Information", INDEX(Table15[Entire Service Line Classification], MATCH(SUMIFS(Table15[Unique ID],Table15[System-Owned Portion],E10257,Table15[If Material Anything Other than "Lead" in Column E,Was Material Ever Previously Lead?],G10257,Table15[Customer-Owned Portion],O10257),Table15[Unique ID],0),0)))</f>
        <v/>
      </c>
    </row>
    <row r="10258" spans="2:23" x14ac:dyDescent="0.35">
      <c r="B10258" s="146"/>
      <c r="C10258" s="31"/>
      <c r="D10258" s="31"/>
      <c r="E10258" s="44"/>
      <c r="F10258" s="43"/>
      <c r="G10258" s="84"/>
      <c r="H10258" s="31"/>
      <c r="I10258" s="31"/>
      <c r="J10258" s="84"/>
      <c r="K10258" s="31"/>
      <c r="L10258" s="31"/>
      <c r="M10258" s="169"/>
      <c r="N10258" s="148"/>
      <c r="O10258" s="106"/>
      <c r="P10258" s="43"/>
      <c r="Q10258" s="31"/>
      <c r="R10258" s="84"/>
      <c r="S10258" s="31"/>
      <c r="T10258" s="31"/>
      <c r="U10258" s="169"/>
      <c r="V10258" s="150"/>
      <c r="W10258" s="342" t="str" cm="1">
        <f t="array" ref="W10258">IF(SUM(LEN(B10258:V10258))=0,"",IF(OR(OR(ISBLANK(F10258),SUM(LEN(C10258),LEN(D10258))=0),AND(NOT(E10258="Unknown"),ISBLANK(J10258)),AND(NOT(O10258="Unknown"),ISBLANK(R10258))),"Missing Information", INDEX(Table15[Entire Service Line Classification], MATCH(SUMIFS(Table15[Unique ID],Table15[System-Owned Portion],E10258,Table15[If Material Anything Other than "Lead" in Column E,Was Material Ever Previously Lead?],G10258,Table15[Customer-Owned Portion],O10258),Table15[Unique ID],0),0)))</f>
        <v/>
      </c>
    </row>
    <row r="10259" spans="2:23" x14ac:dyDescent="0.35">
      <c r="B10259" s="146"/>
      <c r="C10259" s="31"/>
      <c r="D10259" s="31"/>
      <c r="E10259" s="44"/>
      <c r="F10259" s="43"/>
      <c r="G10259" s="84"/>
      <c r="H10259" s="31"/>
      <c r="I10259" s="31"/>
      <c r="J10259" s="84"/>
      <c r="K10259" s="31"/>
      <c r="L10259" s="31"/>
      <c r="M10259" s="169"/>
      <c r="N10259" s="148"/>
      <c r="O10259" s="106"/>
      <c r="P10259" s="43"/>
      <c r="Q10259" s="31"/>
      <c r="R10259" s="84"/>
      <c r="S10259" s="31"/>
      <c r="T10259" s="31"/>
      <c r="U10259" s="169"/>
      <c r="V10259" s="150"/>
      <c r="W10259" s="342" t="str" cm="1">
        <f t="array" ref="W10259">IF(SUM(LEN(B10259:V10259))=0,"",IF(OR(OR(ISBLANK(F10259),SUM(LEN(C10259),LEN(D10259))=0),AND(NOT(E10259="Unknown"),ISBLANK(J10259)),AND(NOT(O10259="Unknown"),ISBLANK(R10259))),"Missing Information", INDEX(Table15[Entire Service Line Classification], MATCH(SUMIFS(Table15[Unique ID],Table15[System-Owned Portion],E10259,Table15[If Material Anything Other than "Lead" in Column E,Was Material Ever Previously Lead?],G10259,Table15[Customer-Owned Portion],O10259),Table15[Unique ID],0),0)))</f>
        <v/>
      </c>
    </row>
    <row r="10260" spans="2:23" x14ac:dyDescent="0.35">
      <c r="B10260" s="146"/>
      <c r="C10260" s="31"/>
      <c r="D10260" s="31"/>
      <c r="E10260" s="44"/>
      <c r="F10260" s="43"/>
      <c r="G10260" s="84"/>
      <c r="H10260" s="31"/>
      <c r="I10260" s="31"/>
      <c r="J10260" s="84"/>
      <c r="K10260" s="31"/>
      <c r="L10260" s="31"/>
      <c r="M10260" s="169"/>
      <c r="N10260" s="148"/>
      <c r="O10260" s="106"/>
      <c r="P10260" s="43"/>
      <c r="Q10260" s="31"/>
      <c r="R10260" s="84"/>
      <c r="S10260" s="31"/>
      <c r="T10260" s="31"/>
      <c r="U10260" s="169"/>
      <c r="V10260" s="150"/>
      <c r="W10260" s="342" t="str" cm="1">
        <f t="array" ref="W10260">IF(SUM(LEN(B10260:V10260))=0,"",IF(OR(OR(ISBLANK(F10260),SUM(LEN(C10260),LEN(D10260))=0),AND(NOT(E10260="Unknown"),ISBLANK(J10260)),AND(NOT(O10260="Unknown"),ISBLANK(R10260))),"Missing Information", INDEX(Table15[Entire Service Line Classification], MATCH(SUMIFS(Table15[Unique ID],Table15[System-Owned Portion],E10260,Table15[If Material Anything Other than "Lead" in Column E,Was Material Ever Previously Lead?],G10260,Table15[Customer-Owned Portion],O10260),Table15[Unique ID],0),0)))</f>
        <v/>
      </c>
    </row>
    <row r="10261" spans="2:23" x14ac:dyDescent="0.35">
      <c r="B10261" s="146"/>
      <c r="C10261" s="31"/>
      <c r="D10261" s="31"/>
      <c r="E10261" s="44"/>
      <c r="F10261" s="43"/>
      <c r="G10261" s="84"/>
      <c r="H10261" s="31"/>
      <c r="I10261" s="31"/>
      <c r="J10261" s="84"/>
      <c r="K10261" s="31"/>
      <c r="L10261" s="31"/>
      <c r="M10261" s="169"/>
      <c r="N10261" s="148"/>
      <c r="O10261" s="106"/>
      <c r="P10261" s="43"/>
      <c r="Q10261" s="31"/>
      <c r="R10261" s="84"/>
      <c r="S10261" s="31"/>
      <c r="T10261" s="31"/>
      <c r="U10261" s="169"/>
      <c r="V10261" s="150"/>
      <c r="W10261" s="342" t="str" cm="1">
        <f t="array" ref="W10261">IF(SUM(LEN(B10261:V10261))=0,"",IF(OR(OR(ISBLANK(F10261),SUM(LEN(C10261),LEN(D10261))=0),AND(NOT(E10261="Unknown"),ISBLANK(J10261)),AND(NOT(O10261="Unknown"),ISBLANK(R10261))),"Missing Information", INDEX(Table15[Entire Service Line Classification], MATCH(SUMIFS(Table15[Unique ID],Table15[System-Owned Portion],E10261,Table15[If Material Anything Other than "Lead" in Column E,Was Material Ever Previously Lead?],G10261,Table15[Customer-Owned Portion],O10261),Table15[Unique ID],0),0)))</f>
        <v/>
      </c>
    </row>
    <row r="10262" spans="2:23" x14ac:dyDescent="0.35">
      <c r="B10262" s="146"/>
      <c r="C10262" s="31"/>
      <c r="D10262" s="31"/>
      <c r="E10262" s="44"/>
      <c r="F10262" s="43"/>
      <c r="G10262" s="84"/>
      <c r="H10262" s="31"/>
      <c r="I10262" s="31"/>
      <c r="J10262" s="84"/>
      <c r="K10262" s="31"/>
      <c r="L10262" s="31"/>
      <c r="M10262" s="169"/>
      <c r="N10262" s="148"/>
      <c r="O10262" s="106"/>
      <c r="P10262" s="43"/>
      <c r="Q10262" s="31"/>
      <c r="R10262" s="84"/>
      <c r="S10262" s="31"/>
      <c r="T10262" s="31"/>
      <c r="U10262" s="169"/>
      <c r="V10262" s="150"/>
      <c r="W10262" s="342" t="str" cm="1">
        <f t="array" ref="W10262">IF(SUM(LEN(B10262:V10262))=0,"",IF(OR(OR(ISBLANK(F10262),SUM(LEN(C10262),LEN(D10262))=0),AND(NOT(E10262="Unknown"),ISBLANK(J10262)),AND(NOT(O10262="Unknown"),ISBLANK(R10262))),"Missing Information", INDEX(Table15[Entire Service Line Classification], MATCH(SUMIFS(Table15[Unique ID],Table15[System-Owned Portion],E10262,Table15[If Material Anything Other than "Lead" in Column E,Was Material Ever Previously Lead?],G10262,Table15[Customer-Owned Portion],O10262),Table15[Unique ID],0),0)))</f>
        <v/>
      </c>
    </row>
    <row r="10263" spans="2:23" x14ac:dyDescent="0.35">
      <c r="B10263" s="146"/>
      <c r="C10263" s="31"/>
      <c r="D10263" s="31"/>
      <c r="E10263" s="44"/>
      <c r="F10263" s="43"/>
      <c r="G10263" s="84"/>
      <c r="H10263" s="31"/>
      <c r="I10263" s="31"/>
      <c r="J10263" s="84"/>
      <c r="K10263" s="31"/>
      <c r="L10263" s="31"/>
      <c r="M10263" s="169"/>
      <c r="N10263" s="148"/>
      <c r="O10263" s="106"/>
      <c r="P10263" s="43"/>
      <c r="Q10263" s="31"/>
      <c r="R10263" s="84"/>
      <c r="S10263" s="31"/>
      <c r="T10263" s="31"/>
      <c r="U10263" s="169"/>
      <c r="V10263" s="150"/>
      <c r="W10263" s="342" t="str" cm="1">
        <f t="array" ref="W10263">IF(SUM(LEN(B10263:V10263))=0,"",IF(OR(OR(ISBLANK(F10263),SUM(LEN(C10263),LEN(D10263))=0),AND(NOT(E10263="Unknown"),ISBLANK(J10263)),AND(NOT(O10263="Unknown"),ISBLANK(R10263))),"Missing Information", INDEX(Table15[Entire Service Line Classification], MATCH(SUMIFS(Table15[Unique ID],Table15[System-Owned Portion],E10263,Table15[If Material Anything Other than "Lead" in Column E,Was Material Ever Previously Lead?],G10263,Table15[Customer-Owned Portion],O10263),Table15[Unique ID],0),0)))</f>
        <v/>
      </c>
    </row>
    <row r="10264" spans="2:23" x14ac:dyDescent="0.35">
      <c r="B10264" s="146"/>
      <c r="C10264" s="31"/>
      <c r="D10264" s="31"/>
      <c r="E10264" s="44"/>
      <c r="F10264" s="43"/>
      <c r="G10264" s="84"/>
      <c r="H10264" s="31"/>
      <c r="I10264" s="31"/>
      <c r="J10264" s="84"/>
      <c r="K10264" s="31"/>
      <c r="L10264" s="31"/>
      <c r="M10264" s="169"/>
      <c r="N10264" s="148"/>
      <c r="O10264" s="106"/>
      <c r="P10264" s="43"/>
      <c r="Q10264" s="31"/>
      <c r="R10264" s="84"/>
      <c r="S10264" s="31"/>
      <c r="T10264" s="31"/>
      <c r="U10264" s="169"/>
      <c r="V10264" s="150"/>
      <c r="W10264" s="342" t="str" cm="1">
        <f t="array" ref="W10264">IF(SUM(LEN(B10264:V10264))=0,"",IF(OR(OR(ISBLANK(F10264),SUM(LEN(C10264),LEN(D10264))=0),AND(NOT(E10264="Unknown"),ISBLANK(J10264)),AND(NOT(O10264="Unknown"),ISBLANK(R10264))),"Missing Information", INDEX(Table15[Entire Service Line Classification], MATCH(SUMIFS(Table15[Unique ID],Table15[System-Owned Portion],E10264,Table15[If Material Anything Other than "Lead" in Column E,Was Material Ever Previously Lead?],G10264,Table15[Customer-Owned Portion],O10264),Table15[Unique ID],0),0)))</f>
        <v/>
      </c>
    </row>
    <row r="10265" spans="2:23" x14ac:dyDescent="0.35">
      <c r="B10265" s="146"/>
      <c r="C10265" s="31"/>
      <c r="D10265" s="31"/>
      <c r="E10265" s="44"/>
      <c r="F10265" s="43"/>
      <c r="G10265" s="84"/>
      <c r="H10265" s="31"/>
      <c r="I10265" s="31"/>
      <c r="J10265" s="84"/>
      <c r="K10265" s="31"/>
      <c r="L10265" s="31"/>
      <c r="M10265" s="169"/>
      <c r="N10265" s="148"/>
      <c r="O10265" s="106"/>
      <c r="P10265" s="43"/>
      <c r="Q10265" s="31"/>
      <c r="R10265" s="84"/>
      <c r="S10265" s="31"/>
      <c r="T10265" s="31"/>
      <c r="U10265" s="169"/>
      <c r="V10265" s="150"/>
      <c r="W10265" s="342" t="str" cm="1">
        <f t="array" ref="W10265">IF(SUM(LEN(B10265:V10265))=0,"",IF(OR(OR(ISBLANK(F10265),SUM(LEN(C10265),LEN(D10265))=0),AND(NOT(E10265="Unknown"),ISBLANK(J10265)),AND(NOT(O10265="Unknown"),ISBLANK(R10265))),"Missing Information", INDEX(Table15[Entire Service Line Classification], MATCH(SUMIFS(Table15[Unique ID],Table15[System-Owned Portion],E10265,Table15[If Material Anything Other than "Lead" in Column E,Was Material Ever Previously Lead?],G10265,Table15[Customer-Owned Portion],O10265),Table15[Unique ID],0),0)))</f>
        <v/>
      </c>
    </row>
    <row r="10266" spans="2:23" x14ac:dyDescent="0.35">
      <c r="B10266" s="146"/>
      <c r="C10266" s="31"/>
      <c r="D10266" s="31"/>
      <c r="E10266" s="44"/>
      <c r="F10266" s="43"/>
      <c r="G10266" s="84"/>
      <c r="H10266" s="31"/>
      <c r="I10266" s="31"/>
      <c r="J10266" s="84"/>
      <c r="K10266" s="31"/>
      <c r="L10266" s="31"/>
      <c r="M10266" s="169"/>
      <c r="N10266" s="148"/>
      <c r="O10266" s="106"/>
      <c r="P10266" s="43"/>
      <c r="Q10266" s="31"/>
      <c r="R10266" s="84"/>
      <c r="S10266" s="31"/>
      <c r="T10266" s="31"/>
      <c r="U10266" s="169"/>
      <c r="V10266" s="150"/>
      <c r="W10266" s="342" t="str" cm="1">
        <f t="array" ref="W10266">IF(SUM(LEN(B10266:V10266))=0,"",IF(OR(OR(ISBLANK(F10266),SUM(LEN(C10266),LEN(D10266))=0),AND(NOT(E10266="Unknown"),ISBLANK(J10266)),AND(NOT(O10266="Unknown"),ISBLANK(R10266))),"Missing Information", INDEX(Table15[Entire Service Line Classification], MATCH(SUMIFS(Table15[Unique ID],Table15[System-Owned Portion],E10266,Table15[If Material Anything Other than "Lead" in Column E,Was Material Ever Previously Lead?],G10266,Table15[Customer-Owned Portion],O10266),Table15[Unique ID],0),0)))</f>
        <v/>
      </c>
    </row>
    <row r="10267" spans="2:23" x14ac:dyDescent="0.35">
      <c r="B10267" s="146"/>
      <c r="C10267" s="31"/>
      <c r="D10267" s="31"/>
      <c r="E10267" s="44"/>
      <c r="F10267" s="43"/>
      <c r="G10267" s="84"/>
      <c r="H10267" s="31"/>
      <c r="I10267" s="31"/>
      <c r="J10267" s="84"/>
      <c r="K10267" s="31"/>
      <c r="L10267" s="31"/>
      <c r="M10267" s="169"/>
      <c r="N10267" s="148"/>
      <c r="O10267" s="106"/>
      <c r="P10267" s="43"/>
      <c r="Q10267" s="31"/>
      <c r="R10267" s="84"/>
      <c r="S10267" s="31"/>
      <c r="T10267" s="31"/>
      <c r="U10267" s="169"/>
      <c r="V10267" s="150"/>
      <c r="W10267" s="342" t="str" cm="1">
        <f t="array" ref="W10267">IF(SUM(LEN(B10267:V10267))=0,"",IF(OR(OR(ISBLANK(F10267),SUM(LEN(C10267),LEN(D10267))=0),AND(NOT(E10267="Unknown"),ISBLANK(J10267)),AND(NOT(O10267="Unknown"),ISBLANK(R10267))),"Missing Information", INDEX(Table15[Entire Service Line Classification], MATCH(SUMIFS(Table15[Unique ID],Table15[System-Owned Portion],E10267,Table15[If Material Anything Other than "Lead" in Column E,Was Material Ever Previously Lead?],G10267,Table15[Customer-Owned Portion],O10267),Table15[Unique ID],0),0)))</f>
        <v/>
      </c>
    </row>
    <row r="10268" spans="2:23" x14ac:dyDescent="0.35">
      <c r="B10268" s="146"/>
      <c r="C10268" s="31"/>
      <c r="D10268" s="31"/>
      <c r="E10268" s="44"/>
      <c r="F10268" s="43"/>
      <c r="G10268" s="84"/>
      <c r="H10268" s="31"/>
      <c r="I10268" s="31"/>
      <c r="J10268" s="84"/>
      <c r="K10268" s="31"/>
      <c r="L10268" s="31"/>
      <c r="M10268" s="169"/>
      <c r="N10268" s="148"/>
      <c r="O10268" s="106"/>
      <c r="P10268" s="43"/>
      <c r="Q10268" s="31"/>
      <c r="R10268" s="84"/>
      <c r="S10268" s="31"/>
      <c r="T10268" s="31"/>
      <c r="U10268" s="169"/>
      <c r="V10268" s="150"/>
      <c r="W10268" s="342" t="str" cm="1">
        <f t="array" ref="W10268">IF(SUM(LEN(B10268:V10268))=0,"",IF(OR(OR(ISBLANK(F10268),SUM(LEN(C10268),LEN(D10268))=0),AND(NOT(E10268="Unknown"),ISBLANK(J10268)),AND(NOT(O10268="Unknown"),ISBLANK(R10268))),"Missing Information", INDEX(Table15[Entire Service Line Classification], MATCH(SUMIFS(Table15[Unique ID],Table15[System-Owned Portion],E10268,Table15[If Material Anything Other than "Lead" in Column E,Was Material Ever Previously Lead?],G10268,Table15[Customer-Owned Portion],O10268),Table15[Unique ID],0),0)))</f>
        <v/>
      </c>
    </row>
    <row r="10269" spans="2:23" x14ac:dyDescent="0.35">
      <c r="B10269" s="146"/>
      <c r="C10269" s="31"/>
      <c r="D10269" s="31"/>
      <c r="E10269" s="44"/>
      <c r="F10269" s="43"/>
      <c r="G10269" s="84"/>
      <c r="H10269" s="31"/>
      <c r="I10269" s="31"/>
      <c r="J10269" s="84"/>
      <c r="K10269" s="31"/>
      <c r="L10269" s="31"/>
      <c r="M10269" s="169"/>
      <c r="N10269" s="148"/>
      <c r="O10269" s="106"/>
      <c r="P10269" s="43"/>
      <c r="Q10269" s="31"/>
      <c r="R10269" s="84"/>
      <c r="S10269" s="31"/>
      <c r="T10269" s="31"/>
      <c r="U10269" s="169"/>
      <c r="V10269" s="150"/>
      <c r="W10269" s="342" t="str" cm="1">
        <f t="array" ref="W10269">IF(SUM(LEN(B10269:V10269))=0,"",IF(OR(OR(ISBLANK(F10269),SUM(LEN(C10269),LEN(D10269))=0),AND(NOT(E10269="Unknown"),ISBLANK(J10269)),AND(NOT(O10269="Unknown"),ISBLANK(R10269))),"Missing Information", INDEX(Table15[Entire Service Line Classification], MATCH(SUMIFS(Table15[Unique ID],Table15[System-Owned Portion],E10269,Table15[If Material Anything Other than "Lead" in Column E,Was Material Ever Previously Lead?],G10269,Table15[Customer-Owned Portion],O10269),Table15[Unique ID],0),0)))</f>
        <v/>
      </c>
    </row>
    <row r="10270" spans="2:23" x14ac:dyDescent="0.35">
      <c r="B10270" s="146"/>
      <c r="C10270" s="31"/>
      <c r="D10270" s="31"/>
      <c r="E10270" s="44"/>
      <c r="F10270" s="43"/>
      <c r="G10270" s="84"/>
      <c r="H10270" s="31"/>
      <c r="I10270" s="31"/>
      <c r="J10270" s="84"/>
      <c r="K10270" s="31"/>
      <c r="L10270" s="31"/>
      <c r="M10270" s="169"/>
      <c r="N10270" s="148"/>
      <c r="O10270" s="106"/>
      <c r="P10270" s="43"/>
      <c r="Q10270" s="31"/>
      <c r="R10270" s="84"/>
      <c r="S10270" s="31"/>
      <c r="T10270" s="31"/>
      <c r="U10270" s="169"/>
      <c r="V10270" s="150"/>
      <c r="W10270" s="342" t="str" cm="1">
        <f t="array" ref="W10270">IF(SUM(LEN(B10270:V10270))=0,"",IF(OR(OR(ISBLANK(F10270),SUM(LEN(C10270),LEN(D10270))=0),AND(NOT(E10270="Unknown"),ISBLANK(J10270)),AND(NOT(O10270="Unknown"),ISBLANK(R10270))),"Missing Information", INDEX(Table15[Entire Service Line Classification], MATCH(SUMIFS(Table15[Unique ID],Table15[System-Owned Portion],E10270,Table15[If Material Anything Other than "Lead" in Column E,Was Material Ever Previously Lead?],G10270,Table15[Customer-Owned Portion],O10270),Table15[Unique ID],0),0)))</f>
        <v/>
      </c>
    </row>
    <row r="10271" spans="2:23" x14ac:dyDescent="0.35">
      <c r="B10271" s="146"/>
      <c r="C10271" s="31"/>
      <c r="D10271" s="31"/>
      <c r="E10271" s="44"/>
      <c r="F10271" s="43"/>
      <c r="G10271" s="84"/>
      <c r="H10271" s="31"/>
      <c r="I10271" s="31"/>
      <c r="J10271" s="84"/>
      <c r="K10271" s="31"/>
      <c r="L10271" s="31"/>
      <c r="M10271" s="169"/>
      <c r="N10271" s="148"/>
      <c r="O10271" s="106"/>
      <c r="P10271" s="43"/>
      <c r="Q10271" s="31"/>
      <c r="R10271" s="84"/>
      <c r="S10271" s="31"/>
      <c r="T10271" s="31"/>
      <c r="U10271" s="169"/>
      <c r="V10271" s="150"/>
      <c r="W10271" s="342" t="str" cm="1">
        <f t="array" ref="W10271">IF(SUM(LEN(B10271:V10271))=0,"",IF(OR(OR(ISBLANK(F10271),SUM(LEN(C10271),LEN(D10271))=0),AND(NOT(E10271="Unknown"),ISBLANK(J10271)),AND(NOT(O10271="Unknown"),ISBLANK(R10271))),"Missing Information", INDEX(Table15[Entire Service Line Classification], MATCH(SUMIFS(Table15[Unique ID],Table15[System-Owned Portion],E10271,Table15[If Material Anything Other than "Lead" in Column E,Was Material Ever Previously Lead?],G10271,Table15[Customer-Owned Portion],O10271),Table15[Unique ID],0),0)))</f>
        <v/>
      </c>
    </row>
    <row r="10272" spans="2:23" x14ac:dyDescent="0.35">
      <c r="B10272" s="146"/>
      <c r="C10272" s="31"/>
      <c r="D10272" s="31"/>
      <c r="E10272" s="44"/>
      <c r="F10272" s="43"/>
      <c r="G10272" s="84"/>
      <c r="H10272" s="31"/>
      <c r="I10272" s="31"/>
      <c r="J10272" s="84"/>
      <c r="K10272" s="31"/>
      <c r="L10272" s="31"/>
      <c r="M10272" s="169"/>
      <c r="N10272" s="148"/>
      <c r="O10272" s="106"/>
      <c r="P10272" s="43"/>
      <c r="Q10272" s="31"/>
      <c r="R10272" s="84"/>
      <c r="S10272" s="31"/>
      <c r="T10272" s="31"/>
      <c r="U10272" s="169"/>
      <c r="V10272" s="150"/>
      <c r="W10272" s="342" t="str" cm="1">
        <f t="array" ref="W10272">IF(SUM(LEN(B10272:V10272))=0,"",IF(OR(OR(ISBLANK(F10272),SUM(LEN(C10272),LEN(D10272))=0),AND(NOT(E10272="Unknown"),ISBLANK(J10272)),AND(NOT(O10272="Unknown"),ISBLANK(R10272))),"Missing Information", INDEX(Table15[Entire Service Line Classification], MATCH(SUMIFS(Table15[Unique ID],Table15[System-Owned Portion],E10272,Table15[If Material Anything Other than "Lead" in Column E,Was Material Ever Previously Lead?],G10272,Table15[Customer-Owned Portion],O10272),Table15[Unique ID],0),0)))</f>
        <v/>
      </c>
    </row>
    <row r="10273" spans="2:23" x14ac:dyDescent="0.35">
      <c r="B10273" s="146"/>
      <c r="C10273" s="31"/>
      <c r="D10273" s="31"/>
      <c r="E10273" s="44"/>
      <c r="F10273" s="43"/>
      <c r="G10273" s="84"/>
      <c r="H10273" s="31"/>
      <c r="I10273" s="31"/>
      <c r="J10273" s="84"/>
      <c r="K10273" s="31"/>
      <c r="L10273" s="31"/>
      <c r="M10273" s="169"/>
      <c r="N10273" s="148"/>
      <c r="O10273" s="106"/>
      <c r="P10273" s="43"/>
      <c r="Q10273" s="31"/>
      <c r="R10273" s="84"/>
      <c r="S10273" s="31"/>
      <c r="T10273" s="31"/>
      <c r="U10273" s="169"/>
      <c r="V10273" s="150"/>
      <c r="W10273" s="342" t="str" cm="1">
        <f t="array" ref="W10273">IF(SUM(LEN(B10273:V10273))=0,"",IF(OR(OR(ISBLANK(F10273),SUM(LEN(C10273),LEN(D10273))=0),AND(NOT(E10273="Unknown"),ISBLANK(J10273)),AND(NOT(O10273="Unknown"),ISBLANK(R10273))),"Missing Information", INDEX(Table15[Entire Service Line Classification], MATCH(SUMIFS(Table15[Unique ID],Table15[System-Owned Portion],E10273,Table15[If Material Anything Other than "Lead" in Column E,Was Material Ever Previously Lead?],G10273,Table15[Customer-Owned Portion],O10273),Table15[Unique ID],0),0)))</f>
        <v/>
      </c>
    </row>
    <row r="10274" spans="2:23" x14ac:dyDescent="0.35">
      <c r="B10274" s="146"/>
      <c r="C10274" s="31"/>
      <c r="D10274" s="31"/>
      <c r="E10274" s="44"/>
      <c r="F10274" s="43"/>
      <c r="G10274" s="84"/>
      <c r="H10274" s="31"/>
      <c r="I10274" s="31"/>
      <c r="J10274" s="84"/>
      <c r="K10274" s="31"/>
      <c r="L10274" s="31"/>
      <c r="M10274" s="169"/>
      <c r="N10274" s="148"/>
      <c r="O10274" s="106"/>
      <c r="P10274" s="43"/>
      <c r="Q10274" s="31"/>
      <c r="R10274" s="84"/>
      <c r="S10274" s="31"/>
      <c r="T10274" s="31"/>
      <c r="U10274" s="169"/>
      <c r="V10274" s="150"/>
      <c r="W10274" s="342" t="str" cm="1">
        <f t="array" ref="W10274">IF(SUM(LEN(B10274:V10274))=0,"",IF(OR(OR(ISBLANK(F10274),SUM(LEN(C10274),LEN(D10274))=0),AND(NOT(E10274="Unknown"),ISBLANK(J10274)),AND(NOT(O10274="Unknown"),ISBLANK(R10274))),"Missing Information", INDEX(Table15[Entire Service Line Classification], MATCH(SUMIFS(Table15[Unique ID],Table15[System-Owned Portion],E10274,Table15[If Material Anything Other than "Lead" in Column E,Was Material Ever Previously Lead?],G10274,Table15[Customer-Owned Portion],O10274),Table15[Unique ID],0),0)))</f>
        <v/>
      </c>
    </row>
    <row r="10275" spans="2:23" x14ac:dyDescent="0.35">
      <c r="B10275" s="146"/>
      <c r="C10275" s="31"/>
      <c r="D10275" s="31"/>
      <c r="E10275" s="44"/>
      <c r="F10275" s="43"/>
      <c r="G10275" s="84"/>
      <c r="H10275" s="31"/>
      <c r="I10275" s="31"/>
      <c r="J10275" s="84"/>
      <c r="K10275" s="31"/>
      <c r="L10275" s="31"/>
      <c r="M10275" s="169"/>
      <c r="N10275" s="148"/>
      <c r="O10275" s="106"/>
      <c r="P10275" s="43"/>
      <c r="Q10275" s="31"/>
      <c r="R10275" s="84"/>
      <c r="S10275" s="31"/>
      <c r="T10275" s="31"/>
      <c r="U10275" s="169"/>
      <c r="V10275" s="150"/>
      <c r="W10275" s="342" t="str" cm="1">
        <f t="array" ref="W10275">IF(SUM(LEN(B10275:V10275))=0,"",IF(OR(OR(ISBLANK(F10275),SUM(LEN(C10275),LEN(D10275))=0),AND(NOT(E10275="Unknown"),ISBLANK(J10275)),AND(NOT(O10275="Unknown"),ISBLANK(R10275))),"Missing Information", INDEX(Table15[Entire Service Line Classification], MATCH(SUMIFS(Table15[Unique ID],Table15[System-Owned Portion],E10275,Table15[If Material Anything Other than "Lead" in Column E,Was Material Ever Previously Lead?],G10275,Table15[Customer-Owned Portion],O10275),Table15[Unique ID],0),0)))</f>
        <v/>
      </c>
    </row>
    <row r="10276" spans="2:23" x14ac:dyDescent="0.35">
      <c r="B10276" s="146"/>
      <c r="C10276" s="31"/>
      <c r="D10276" s="31"/>
      <c r="E10276" s="44"/>
      <c r="F10276" s="43"/>
      <c r="G10276" s="84"/>
      <c r="H10276" s="31"/>
      <c r="I10276" s="31"/>
      <c r="J10276" s="84"/>
      <c r="K10276" s="31"/>
      <c r="L10276" s="31"/>
      <c r="M10276" s="169"/>
      <c r="N10276" s="148"/>
      <c r="O10276" s="106"/>
      <c r="P10276" s="43"/>
      <c r="Q10276" s="31"/>
      <c r="R10276" s="84"/>
      <c r="S10276" s="31"/>
      <c r="T10276" s="31"/>
      <c r="U10276" s="169"/>
      <c r="V10276" s="150"/>
      <c r="W10276" s="342" t="str" cm="1">
        <f t="array" ref="W10276">IF(SUM(LEN(B10276:V10276))=0,"",IF(OR(OR(ISBLANK(F10276),SUM(LEN(C10276),LEN(D10276))=0),AND(NOT(E10276="Unknown"),ISBLANK(J10276)),AND(NOT(O10276="Unknown"),ISBLANK(R10276))),"Missing Information", INDEX(Table15[Entire Service Line Classification], MATCH(SUMIFS(Table15[Unique ID],Table15[System-Owned Portion],E10276,Table15[If Material Anything Other than "Lead" in Column E,Was Material Ever Previously Lead?],G10276,Table15[Customer-Owned Portion],O10276),Table15[Unique ID],0),0)))</f>
        <v/>
      </c>
    </row>
    <row r="10277" spans="2:23" x14ac:dyDescent="0.35">
      <c r="B10277" s="146"/>
      <c r="C10277" s="31"/>
      <c r="D10277" s="31"/>
      <c r="E10277" s="44"/>
      <c r="F10277" s="43"/>
      <c r="G10277" s="84"/>
      <c r="H10277" s="31"/>
      <c r="I10277" s="31"/>
      <c r="J10277" s="84"/>
      <c r="K10277" s="31"/>
      <c r="L10277" s="31"/>
      <c r="M10277" s="169"/>
      <c r="N10277" s="148"/>
      <c r="O10277" s="106"/>
      <c r="P10277" s="43"/>
      <c r="Q10277" s="31"/>
      <c r="R10277" s="84"/>
      <c r="S10277" s="31"/>
      <c r="T10277" s="31"/>
      <c r="U10277" s="169"/>
      <c r="V10277" s="150"/>
      <c r="W10277" s="342" t="str" cm="1">
        <f t="array" ref="W10277">IF(SUM(LEN(B10277:V10277))=0,"",IF(OR(OR(ISBLANK(F10277),SUM(LEN(C10277),LEN(D10277))=0),AND(NOT(E10277="Unknown"),ISBLANK(J10277)),AND(NOT(O10277="Unknown"),ISBLANK(R10277))),"Missing Information", INDEX(Table15[Entire Service Line Classification], MATCH(SUMIFS(Table15[Unique ID],Table15[System-Owned Portion],E10277,Table15[If Material Anything Other than "Lead" in Column E,Was Material Ever Previously Lead?],G10277,Table15[Customer-Owned Portion],O10277),Table15[Unique ID],0),0)))</f>
        <v/>
      </c>
    </row>
    <row r="10278" spans="2:23" x14ac:dyDescent="0.35">
      <c r="B10278" s="146"/>
      <c r="C10278" s="31"/>
      <c r="D10278" s="31"/>
      <c r="E10278" s="44"/>
      <c r="F10278" s="43"/>
      <c r="G10278" s="84"/>
      <c r="H10278" s="31"/>
      <c r="I10278" s="31"/>
      <c r="J10278" s="84"/>
      <c r="K10278" s="31"/>
      <c r="L10278" s="31"/>
      <c r="M10278" s="169"/>
      <c r="N10278" s="148"/>
      <c r="O10278" s="106"/>
      <c r="P10278" s="43"/>
      <c r="Q10278" s="31"/>
      <c r="R10278" s="84"/>
      <c r="S10278" s="31"/>
      <c r="T10278" s="31"/>
      <c r="U10278" s="169"/>
      <c r="V10278" s="150"/>
      <c r="W10278" s="342" t="str" cm="1">
        <f t="array" ref="W10278">IF(SUM(LEN(B10278:V10278))=0,"",IF(OR(OR(ISBLANK(F10278),SUM(LEN(C10278),LEN(D10278))=0),AND(NOT(E10278="Unknown"),ISBLANK(J10278)),AND(NOT(O10278="Unknown"),ISBLANK(R10278))),"Missing Information", INDEX(Table15[Entire Service Line Classification], MATCH(SUMIFS(Table15[Unique ID],Table15[System-Owned Portion],E10278,Table15[If Material Anything Other than "Lead" in Column E,Was Material Ever Previously Lead?],G10278,Table15[Customer-Owned Portion],O10278),Table15[Unique ID],0),0)))</f>
        <v/>
      </c>
    </row>
    <row r="10279" spans="2:23" x14ac:dyDescent="0.35">
      <c r="B10279" s="146"/>
      <c r="C10279" s="31"/>
      <c r="D10279" s="31"/>
      <c r="E10279" s="44"/>
      <c r="F10279" s="43"/>
      <c r="G10279" s="84"/>
      <c r="H10279" s="31"/>
      <c r="I10279" s="31"/>
      <c r="J10279" s="84"/>
      <c r="K10279" s="31"/>
      <c r="L10279" s="31"/>
      <c r="M10279" s="169"/>
      <c r="N10279" s="148"/>
      <c r="O10279" s="106"/>
      <c r="P10279" s="43"/>
      <c r="Q10279" s="31"/>
      <c r="R10279" s="84"/>
      <c r="S10279" s="31"/>
      <c r="T10279" s="31"/>
      <c r="U10279" s="169"/>
      <c r="V10279" s="150"/>
      <c r="W10279" s="342" t="str" cm="1">
        <f t="array" ref="W10279">IF(SUM(LEN(B10279:V10279))=0,"",IF(OR(OR(ISBLANK(F10279),SUM(LEN(C10279),LEN(D10279))=0),AND(NOT(E10279="Unknown"),ISBLANK(J10279)),AND(NOT(O10279="Unknown"),ISBLANK(R10279))),"Missing Information", INDEX(Table15[Entire Service Line Classification], MATCH(SUMIFS(Table15[Unique ID],Table15[System-Owned Portion],E10279,Table15[If Material Anything Other than "Lead" in Column E,Was Material Ever Previously Lead?],G10279,Table15[Customer-Owned Portion],O10279),Table15[Unique ID],0),0)))</f>
        <v/>
      </c>
    </row>
    <row r="10280" spans="2:23" x14ac:dyDescent="0.35">
      <c r="B10280" s="146"/>
      <c r="C10280" s="31"/>
      <c r="D10280" s="31"/>
      <c r="E10280" s="44"/>
      <c r="F10280" s="43"/>
      <c r="G10280" s="84"/>
      <c r="H10280" s="31"/>
      <c r="I10280" s="31"/>
      <c r="J10280" s="84"/>
      <c r="K10280" s="31"/>
      <c r="L10280" s="31"/>
      <c r="M10280" s="169"/>
      <c r="N10280" s="148"/>
      <c r="O10280" s="106"/>
      <c r="P10280" s="43"/>
      <c r="Q10280" s="31"/>
      <c r="R10280" s="84"/>
      <c r="S10280" s="31"/>
      <c r="T10280" s="31"/>
      <c r="U10280" s="169"/>
      <c r="V10280" s="150"/>
      <c r="W10280" s="342" t="str" cm="1">
        <f t="array" ref="W10280">IF(SUM(LEN(B10280:V10280))=0,"",IF(OR(OR(ISBLANK(F10280),SUM(LEN(C10280),LEN(D10280))=0),AND(NOT(E10280="Unknown"),ISBLANK(J10280)),AND(NOT(O10280="Unknown"),ISBLANK(R10280))),"Missing Information", INDEX(Table15[Entire Service Line Classification], MATCH(SUMIFS(Table15[Unique ID],Table15[System-Owned Portion],E10280,Table15[If Material Anything Other than "Lead" in Column E,Was Material Ever Previously Lead?],G10280,Table15[Customer-Owned Portion],O10280),Table15[Unique ID],0),0)))</f>
        <v/>
      </c>
    </row>
    <row r="10281" spans="2:23" x14ac:dyDescent="0.35">
      <c r="B10281" s="146"/>
      <c r="C10281" s="31"/>
      <c r="D10281" s="31"/>
      <c r="E10281" s="44"/>
      <c r="F10281" s="43"/>
      <c r="G10281" s="84"/>
      <c r="H10281" s="31"/>
      <c r="I10281" s="31"/>
      <c r="J10281" s="84"/>
      <c r="K10281" s="31"/>
      <c r="L10281" s="31"/>
      <c r="M10281" s="169"/>
      <c r="N10281" s="148"/>
      <c r="O10281" s="106"/>
      <c r="P10281" s="43"/>
      <c r="Q10281" s="31"/>
      <c r="R10281" s="84"/>
      <c r="S10281" s="31"/>
      <c r="T10281" s="31"/>
      <c r="U10281" s="169"/>
      <c r="V10281" s="150"/>
      <c r="W10281" s="342" t="str" cm="1">
        <f t="array" ref="W10281">IF(SUM(LEN(B10281:V10281))=0,"",IF(OR(OR(ISBLANK(F10281),SUM(LEN(C10281),LEN(D10281))=0),AND(NOT(E10281="Unknown"),ISBLANK(J10281)),AND(NOT(O10281="Unknown"),ISBLANK(R10281))),"Missing Information", INDEX(Table15[Entire Service Line Classification], MATCH(SUMIFS(Table15[Unique ID],Table15[System-Owned Portion],E10281,Table15[If Material Anything Other than "Lead" in Column E,Was Material Ever Previously Lead?],G10281,Table15[Customer-Owned Portion],O10281),Table15[Unique ID],0),0)))</f>
        <v/>
      </c>
    </row>
    <row r="10282" spans="2:23" x14ac:dyDescent="0.35">
      <c r="B10282" s="146"/>
      <c r="C10282" s="31"/>
      <c r="D10282" s="31"/>
      <c r="E10282" s="44"/>
      <c r="F10282" s="43"/>
      <c r="G10282" s="84"/>
      <c r="H10282" s="31"/>
      <c r="I10282" s="31"/>
      <c r="J10282" s="84"/>
      <c r="K10282" s="31"/>
      <c r="L10282" s="31"/>
      <c r="M10282" s="169"/>
      <c r="N10282" s="148"/>
      <c r="O10282" s="106"/>
      <c r="P10282" s="43"/>
      <c r="Q10282" s="31"/>
      <c r="R10282" s="84"/>
      <c r="S10282" s="31"/>
      <c r="T10282" s="31"/>
      <c r="U10282" s="169"/>
      <c r="V10282" s="150"/>
      <c r="W10282" s="342" t="str" cm="1">
        <f t="array" ref="W10282">IF(SUM(LEN(B10282:V10282))=0,"",IF(OR(OR(ISBLANK(F10282),SUM(LEN(C10282),LEN(D10282))=0),AND(NOT(E10282="Unknown"),ISBLANK(J10282)),AND(NOT(O10282="Unknown"),ISBLANK(R10282))),"Missing Information", INDEX(Table15[Entire Service Line Classification], MATCH(SUMIFS(Table15[Unique ID],Table15[System-Owned Portion],E10282,Table15[If Material Anything Other than "Lead" in Column E,Was Material Ever Previously Lead?],G10282,Table15[Customer-Owned Portion],O10282),Table15[Unique ID],0),0)))</f>
        <v/>
      </c>
    </row>
    <row r="10283" spans="2:23" x14ac:dyDescent="0.35">
      <c r="B10283" s="146"/>
      <c r="C10283" s="31"/>
      <c r="D10283" s="31"/>
      <c r="E10283" s="44"/>
      <c r="F10283" s="43"/>
      <c r="G10283" s="84"/>
      <c r="H10283" s="31"/>
      <c r="I10283" s="31"/>
      <c r="J10283" s="84"/>
      <c r="K10283" s="31"/>
      <c r="L10283" s="31"/>
      <c r="M10283" s="169"/>
      <c r="N10283" s="148"/>
      <c r="O10283" s="106"/>
      <c r="P10283" s="43"/>
      <c r="Q10283" s="31"/>
      <c r="R10283" s="84"/>
      <c r="S10283" s="31"/>
      <c r="T10283" s="31"/>
      <c r="U10283" s="169"/>
      <c r="V10283" s="150"/>
      <c r="W10283" s="342" t="str" cm="1">
        <f t="array" ref="W10283">IF(SUM(LEN(B10283:V10283))=0,"",IF(OR(OR(ISBLANK(F10283),SUM(LEN(C10283),LEN(D10283))=0),AND(NOT(E10283="Unknown"),ISBLANK(J10283)),AND(NOT(O10283="Unknown"),ISBLANK(R10283))),"Missing Information", INDEX(Table15[Entire Service Line Classification], MATCH(SUMIFS(Table15[Unique ID],Table15[System-Owned Portion],E10283,Table15[If Material Anything Other than "Lead" in Column E,Was Material Ever Previously Lead?],G10283,Table15[Customer-Owned Portion],O10283),Table15[Unique ID],0),0)))</f>
        <v/>
      </c>
    </row>
    <row r="10284" spans="2:23" x14ac:dyDescent="0.35">
      <c r="B10284" s="146"/>
      <c r="C10284" s="31"/>
      <c r="D10284" s="31"/>
      <c r="E10284" s="44"/>
      <c r="F10284" s="43"/>
      <c r="G10284" s="84"/>
      <c r="H10284" s="31"/>
      <c r="I10284" s="31"/>
      <c r="J10284" s="84"/>
      <c r="K10284" s="31"/>
      <c r="L10284" s="31"/>
      <c r="M10284" s="169"/>
      <c r="N10284" s="148"/>
      <c r="O10284" s="106"/>
      <c r="P10284" s="43"/>
      <c r="Q10284" s="31"/>
      <c r="R10284" s="84"/>
      <c r="S10284" s="31"/>
      <c r="T10284" s="31"/>
      <c r="U10284" s="169"/>
      <c r="V10284" s="150"/>
      <c r="W10284" s="342" t="str" cm="1">
        <f t="array" ref="W10284">IF(SUM(LEN(B10284:V10284))=0,"",IF(OR(OR(ISBLANK(F10284),SUM(LEN(C10284),LEN(D10284))=0),AND(NOT(E10284="Unknown"),ISBLANK(J10284)),AND(NOT(O10284="Unknown"),ISBLANK(R10284))),"Missing Information", INDEX(Table15[Entire Service Line Classification], MATCH(SUMIFS(Table15[Unique ID],Table15[System-Owned Portion],E10284,Table15[If Material Anything Other than "Lead" in Column E,Was Material Ever Previously Lead?],G10284,Table15[Customer-Owned Portion],O10284),Table15[Unique ID],0),0)))</f>
        <v/>
      </c>
    </row>
    <row r="10285" spans="2:23" x14ac:dyDescent="0.35">
      <c r="B10285" s="146"/>
      <c r="C10285" s="31"/>
      <c r="D10285" s="31"/>
      <c r="E10285" s="44"/>
      <c r="F10285" s="43"/>
      <c r="G10285" s="84"/>
      <c r="H10285" s="31"/>
      <c r="I10285" s="31"/>
      <c r="J10285" s="84"/>
      <c r="K10285" s="31"/>
      <c r="L10285" s="31"/>
      <c r="M10285" s="169"/>
      <c r="N10285" s="148"/>
      <c r="O10285" s="106"/>
      <c r="P10285" s="43"/>
      <c r="Q10285" s="31"/>
      <c r="R10285" s="84"/>
      <c r="S10285" s="31"/>
      <c r="T10285" s="31"/>
      <c r="U10285" s="169"/>
      <c r="V10285" s="150"/>
      <c r="W10285" s="342" t="str" cm="1">
        <f t="array" ref="W10285">IF(SUM(LEN(B10285:V10285))=0,"",IF(OR(OR(ISBLANK(F10285),SUM(LEN(C10285),LEN(D10285))=0),AND(NOT(E10285="Unknown"),ISBLANK(J10285)),AND(NOT(O10285="Unknown"),ISBLANK(R10285))),"Missing Information", INDEX(Table15[Entire Service Line Classification], MATCH(SUMIFS(Table15[Unique ID],Table15[System-Owned Portion],E10285,Table15[If Material Anything Other than "Lead" in Column E,Was Material Ever Previously Lead?],G10285,Table15[Customer-Owned Portion],O10285),Table15[Unique ID],0),0)))</f>
        <v/>
      </c>
    </row>
    <row r="10286" spans="2:23" x14ac:dyDescent="0.35">
      <c r="B10286" s="146"/>
      <c r="C10286" s="31"/>
      <c r="D10286" s="31"/>
      <c r="E10286" s="44"/>
      <c r="F10286" s="43"/>
      <c r="G10286" s="84"/>
      <c r="H10286" s="31"/>
      <c r="I10286" s="31"/>
      <c r="J10286" s="84"/>
      <c r="K10286" s="31"/>
      <c r="L10286" s="31"/>
      <c r="M10286" s="169"/>
      <c r="N10286" s="148"/>
      <c r="O10286" s="106"/>
      <c r="P10286" s="43"/>
      <c r="Q10286" s="31"/>
      <c r="R10286" s="84"/>
      <c r="S10286" s="31"/>
      <c r="T10286" s="31"/>
      <c r="U10286" s="169"/>
      <c r="V10286" s="150"/>
      <c r="W10286" s="342" t="str" cm="1">
        <f t="array" ref="W10286">IF(SUM(LEN(B10286:V10286))=0,"",IF(OR(OR(ISBLANK(F10286),SUM(LEN(C10286),LEN(D10286))=0),AND(NOT(E10286="Unknown"),ISBLANK(J10286)),AND(NOT(O10286="Unknown"),ISBLANK(R10286))),"Missing Information", INDEX(Table15[Entire Service Line Classification], MATCH(SUMIFS(Table15[Unique ID],Table15[System-Owned Portion],E10286,Table15[If Material Anything Other than "Lead" in Column E,Was Material Ever Previously Lead?],G10286,Table15[Customer-Owned Portion],O10286),Table15[Unique ID],0),0)))</f>
        <v/>
      </c>
    </row>
    <row r="10287" spans="2:23" x14ac:dyDescent="0.35">
      <c r="B10287" s="146"/>
      <c r="C10287" s="31"/>
      <c r="D10287" s="31"/>
      <c r="E10287" s="44"/>
      <c r="F10287" s="43"/>
      <c r="G10287" s="84"/>
      <c r="H10287" s="31"/>
      <c r="I10287" s="31"/>
      <c r="J10287" s="84"/>
      <c r="K10287" s="31"/>
      <c r="L10287" s="31"/>
      <c r="M10287" s="169"/>
      <c r="N10287" s="148"/>
      <c r="O10287" s="106"/>
      <c r="P10287" s="43"/>
      <c r="Q10287" s="31"/>
      <c r="R10287" s="84"/>
      <c r="S10287" s="31"/>
      <c r="T10287" s="31"/>
      <c r="U10287" s="169"/>
      <c r="V10287" s="150"/>
      <c r="W10287" s="342" t="str" cm="1">
        <f t="array" ref="W10287">IF(SUM(LEN(B10287:V10287))=0,"",IF(OR(OR(ISBLANK(F10287),SUM(LEN(C10287),LEN(D10287))=0),AND(NOT(E10287="Unknown"),ISBLANK(J10287)),AND(NOT(O10287="Unknown"),ISBLANK(R10287))),"Missing Information", INDEX(Table15[Entire Service Line Classification], MATCH(SUMIFS(Table15[Unique ID],Table15[System-Owned Portion],E10287,Table15[If Material Anything Other than "Lead" in Column E,Was Material Ever Previously Lead?],G10287,Table15[Customer-Owned Portion],O10287),Table15[Unique ID],0),0)))</f>
        <v/>
      </c>
    </row>
    <row r="10288" spans="2:23" x14ac:dyDescent="0.35">
      <c r="B10288" s="146"/>
      <c r="C10288" s="31"/>
      <c r="D10288" s="31"/>
      <c r="E10288" s="44"/>
      <c r="F10288" s="43"/>
      <c r="G10288" s="84"/>
      <c r="H10288" s="31"/>
      <c r="I10288" s="31"/>
      <c r="J10288" s="84"/>
      <c r="K10288" s="31"/>
      <c r="L10288" s="31"/>
      <c r="M10288" s="169"/>
      <c r="N10288" s="148"/>
      <c r="O10288" s="106"/>
      <c r="P10288" s="43"/>
      <c r="Q10288" s="31"/>
      <c r="R10288" s="84"/>
      <c r="S10288" s="31"/>
      <c r="T10288" s="31"/>
      <c r="U10288" s="169"/>
      <c r="V10288" s="150"/>
      <c r="W10288" s="342" t="str" cm="1">
        <f t="array" ref="W10288">IF(SUM(LEN(B10288:V10288))=0,"",IF(OR(OR(ISBLANK(F10288),SUM(LEN(C10288),LEN(D10288))=0),AND(NOT(E10288="Unknown"),ISBLANK(J10288)),AND(NOT(O10288="Unknown"),ISBLANK(R10288))),"Missing Information", INDEX(Table15[Entire Service Line Classification], MATCH(SUMIFS(Table15[Unique ID],Table15[System-Owned Portion],E10288,Table15[If Material Anything Other than "Lead" in Column E,Was Material Ever Previously Lead?],G10288,Table15[Customer-Owned Portion],O10288),Table15[Unique ID],0),0)))</f>
        <v/>
      </c>
    </row>
    <row r="10289" spans="2:23" x14ac:dyDescent="0.35">
      <c r="B10289" s="146"/>
      <c r="C10289" s="31"/>
      <c r="D10289" s="31"/>
      <c r="E10289" s="44"/>
      <c r="F10289" s="43"/>
      <c r="G10289" s="84"/>
      <c r="H10289" s="31"/>
      <c r="I10289" s="31"/>
      <c r="J10289" s="84"/>
      <c r="K10289" s="31"/>
      <c r="L10289" s="31"/>
      <c r="M10289" s="169"/>
      <c r="N10289" s="148"/>
      <c r="O10289" s="106"/>
      <c r="P10289" s="43"/>
      <c r="Q10289" s="31"/>
      <c r="R10289" s="84"/>
      <c r="S10289" s="31"/>
      <c r="T10289" s="31"/>
      <c r="U10289" s="169"/>
      <c r="V10289" s="150"/>
      <c r="W10289" s="342" t="str" cm="1">
        <f t="array" ref="W10289">IF(SUM(LEN(B10289:V10289))=0,"",IF(OR(OR(ISBLANK(F10289),SUM(LEN(C10289),LEN(D10289))=0),AND(NOT(E10289="Unknown"),ISBLANK(J10289)),AND(NOT(O10289="Unknown"),ISBLANK(R10289))),"Missing Information", INDEX(Table15[Entire Service Line Classification], MATCH(SUMIFS(Table15[Unique ID],Table15[System-Owned Portion],E10289,Table15[If Material Anything Other than "Lead" in Column E,Was Material Ever Previously Lead?],G10289,Table15[Customer-Owned Portion],O10289),Table15[Unique ID],0),0)))</f>
        <v/>
      </c>
    </row>
    <row r="10290" spans="2:23" x14ac:dyDescent="0.35">
      <c r="B10290" s="146"/>
      <c r="C10290" s="31"/>
      <c r="D10290" s="31"/>
      <c r="E10290" s="44"/>
      <c r="F10290" s="43"/>
      <c r="G10290" s="84"/>
      <c r="H10290" s="31"/>
      <c r="I10290" s="31"/>
      <c r="J10290" s="84"/>
      <c r="K10290" s="31"/>
      <c r="L10290" s="31"/>
      <c r="M10290" s="169"/>
      <c r="N10290" s="148"/>
      <c r="O10290" s="106"/>
      <c r="P10290" s="43"/>
      <c r="Q10290" s="31"/>
      <c r="R10290" s="84"/>
      <c r="S10290" s="31"/>
      <c r="T10290" s="31"/>
      <c r="U10290" s="169"/>
      <c r="V10290" s="150"/>
      <c r="W10290" s="342" t="str" cm="1">
        <f t="array" ref="W10290">IF(SUM(LEN(B10290:V10290))=0,"",IF(OR(OR(ISBLANK(F10290),SUM(LEN(C10290),LEN(D10290))=0),AND(NOT(E10290="Unknown"),ISBLANK(J10290)),AND(NOT(O10290="Unknown"),ISBLANK(R10290))),"Missing Information", INDEX(Table15[Entire Service Line Classification], MATCH(SUMIFS(Table15[Unique ID],Table15[System-Owned Portion],E10290,Table15[If Material Anything Other than "Lead" in Column E,Was Material Ever Previously Lead?],G10290,Table15[Customer-Owned Portion],O10290),Table15[Unique ID],0),0)))</f>
        <v/>
      </c>
    </row>
    <row r="10291" spans="2:23" x14ac:dyDescent="0.35">
      <c r="B10291" s="146"/>
      <c r="C10291" s="31"/>
      <c r="D10291" s="31"/>
      <c r="E10291" s="44"/>
      <c r="F10291" s="43"/>
      <c r="G10291" s="84"/>
      <c r="H10291" s="31"/>
      <c r="I10291" s="31"/>
      <c r="J10291" s="84"/>
      <c r="K10291" s="31"/>
      <c r="L10291" s="31"/>
      <c r="M10291" s="169"/>
      <c r="N10291" s="148"/>
      <c r="O10291" s="106"/>
      <c r="P10291" s="43"/>
      <c r="Q10291" s="31"/>
      <c r="R10291" s="84"/>
      <c r="S10291" s="31"/>
      <c r="T10291" s="31"/>
      <c r="U10291" s="169"/>
      <c r="V10291" s="150"/>
      <c r="W10291" s="342" t="str" cm="1">
        <f t="array" ref="W10291">IF(SUM(LEN(B10291:V10291))=0,"",IF(OR(OR(ISBLANK(F10291),SUM(LEN(C10291),LEN(D10291))=0),AND(NOT(E10291="Unknown"),ISBLANK(J10291)),AND(NOT(O10291="Unknown"),ISBLANK(R10291))),"Missing Information", INDEX(Table15[Entire Service Line Classification], MATCH(SUMIFS(Table15[Unique ID],Table15[System-Owned Portion],E10291,Table15[If Material Anything Other than "Lead" in Column E,Was Material Ever Previously Lead?],G10291,Table15[Customer-Owned Portion],O10291),Table15[Unique ID],0),0)))</f>
        <v/>
      </c>
    </row>
    <row r="10292" spans="2:23" x14ac:dyDescent="0.35">
      <c r="B10292" s="146"/>
      <c r="C10292" s="31"/>
      <c r="D10292" s="31"/>
      <c r="E10292" s="44"/>
      <c r="F10292" s="43"/>
      <c r="G10292" s="84"/>
      <c r="H10292" s="31"/>
      <c r="I10292" s="31"/>
      <c r="J10292" s="84"/>
      <c r="K10292" s="31"/>
      <c r="L10292" s="31"/>
      <c r="M10292" s="169"/>
      <c r="N10292" s="148"/>
      <c r="O10292" s="106"/>
      <c r="P10292" s="43"/>
      <c r="Q10292" s="31"/>
      <c r="R10292" s="84"/>
      <c r="S10292" s="31"/>
      <c r="T10292" s="31"/>
      <c r="U10292" s="169"/>
      <c r="V10292" s="150"/>
      <c r="W10292" s="342" t="str" cm="1">
        <f t="array" ref="W10292">IF(SUM(LEN(B10292:V10292))=0,"",IF(OR(OR(ISBLANK(F10292),SUM(LEN(C10292),LEN(D10292))=0),AND(NOT(E10292="Unknown"),ISBLANK(J10292)),AND(NOT(O10292="Unknown"),ISBLANK(R10292))),"Missing Information", INDEX(Table15[Entire Service Line Classification], MATCH(SUMIFS(Table15[Unique ID],Table15[System-Owned Portion],E10292,Table15[If Material Anything Other than "Lead" in Column E,Was Material Ever Previously Lead?],G10292,Table15[Customer-Owned Portion],O10292),Table15[Unique ID],0),0)))</f>
        <v/>
      </c>
    </row>
    <row r="10293" spans="2:23" x14ac:dyDescent="0.35">
      <c r="B10293" s="146"/>
      <c r="C10293" s="31"/>
      <c r="D10293" s="31"/>
      <c r="E10293" s="44"/>
      <c r="F10293" s="43"/>
      <c r="G10293" s="84"/>
      <c r="H10293" s="31"/>
      <c r="I10293" s="31"/>
      <c r="J10293" s="84"/>
      <c r="K10293" s="31"/>
      <c r="L10293" s="31"/>
      <c r="M10293" s="169"/>
      <c r="N10293" s="148"/>
      <c r="O10293" s="106"/>
      <c r="P10293" s="43"/>
      <c r="Q10293" s="31"/>
      <c r="R10293" s="84"/>
      <c r="S10293" s="31"/>
      <c r="T10293" s="31"/>
      <c r="U10293" s="169"/>
      <c r="V10293" s="150"/>
      <c r="W10293" s="342" t="str" cm="1">
        <f t="array" ref="W10293">IF(SUM(LEN(B10293:V10293))=0,"",IF(OR(OR(ISBLANK(F10293),SUM(LEN(C10293),LEN(D10293))=0),AND(NOT(E10293="Unknown"),ISBLANK(J10293)),AND(NOT(O10293="Unknown"),ISBLANK(R10293))),"Missing Information", INDEX(Table15[Entire Service Line Classification], MATCH(SUMIFS(Table15[Unique ID],Table15[System-Owned Portion],E10293,Table15[If Material Anything Other than "Lead" in Column E,Was Material Ever Previously Lead?],G10293,Table15[Customer-Owned Portion],O10293),Table15[Unique ID],0),0)))</f>
        <v/>
      </c>
    </row>
    <row r="10294" spans="2:23" x14ac:dyDescent="0.35">
      <c r="B10294" s="146"/>
      <c r="C10294" s="31"/>
      <c r="D10294" s="31"/>
      <c r="E10294" s="44"/>
      <c r="F10294" s="43"/>
      <c r="G10294" s="84"/>
      <c r="H10294" s="31"/>
      <c r="I10294" s="31"/>
      <c r="J10294" s="84"/>
      <c r="K10294" s="31"/>
      <c r="L10294" s="31"/>
      <c r="M10294" s="169"/>
      <c r="N10294" s="148"/>
      <c r="O10294" s="106"/>
      <c r="P10294" s="43"/>
      <c r="Q10294" s="31"/>
      <c r="R10294" s="84"/>
      <c r="S10294" s="31"/>
      <c r="T10294" s="31"/>
      <c r="U10294" s="169"/>
      <c r="V10294" s="150"/>
      <c r="W10294" s="342" t="str" cm="1">
        <f t="array" ref="W10294">IF(SUM(LEN(B10294:V10294))=0,"",IF(OR(OR(ISBLANK(F10294),SUM(LEN(C10294),LEN(D10294))=0),AND(NOT(E10294="Unknown"),ISBLANK(J10294)),AND(NOT(O10294="Unknown"),ISBLANK(R10294))),"Missing Information", INDEX(Table15[Entire Service Line Classification], MATCH(SUMIFS(Table15[Unique ID],Table15[System-Owned Portion],E10294,Table15[If Material Anything Other than "Lead" in Column E,Was Material Ever Previously Lead?],G10294,Table15[Customer-Owned Portion],O10294),Table15[Unique ID],0),0)))</f>
        <v/>
      </c>
    </row>
    <row r="10295" spans="2:23" x14ac:dyDescent="0.35">
      <c r="B10295" s="146"/>
      <c r="C10295" s="31"/>
      <c r="D10295" s="31"/>
      <c r="E10295" s="44"/>
      <c r="F10295" s="43"/>
      <c r="G10295" s="84"/>
      <c r="H10295" s="31"/>
      <c r="I10295" s="31"/>
      <c r="J10295" s="84"/>
      <c r="K10295" s="31"/>
      <c r="L10295" s="31"/>
      <c r="M10295" s="169"/>
      <c r="N10295" s="148"/>
      <c r="O10295" s="106"/>
      <c r="P10295" s="43"/>
      <c r="Q10295" s="31"/>
      <c r="R10295" s="84"/>
      <c r="S10295" s="31"/>
      <c r="T10295" s="31"/>
      <c r="U10295" s="169"/>
      <c r="V10295" s="150"/>
      <c r="W10295" s="342" t="str" cm="1">
        <f t="array" ref="W10295">IF(SUM(LEN(B10295:V10295))=0,"",IF(OR(OR(ISBLANK(F10295),SUM(LEN(C10295),LEN(D10295))=0),AND(NOT(E10295="Unknown"),ISBLANK(J10295)),AND(NOT(O10295="Unknown"),ISBLANK(R10295))),"Missing Information", INDEX(Table15[Entire Service Line Classification], MATCH(SUMIFS(Table15[Unique ID],Table15[System-Owned Portion],E10295,Table15[If Material Anything Other than "Lead" in Column E,Was Material Ever Previously Lead?],G10295,Table15[Customer-Owned Portion],O10295),Table15[Unique ID],0),0)))</f>
        <v/>
      </c>
    </row>
    <row r="10296" spans="2:23" x14ac:dyDescent="0.35">
      <c r="B10296" s="146"/>
      <c r="C10296" s="31"/>
      <c r="D10296" s="31"/>
      <c r="E10296" s="44"/>
      <c r="F10296" s="43"/>
      <c r="G10296" s="84"/>
      <c r="H10296" s="31"/>
      <c r="I10296" s="31"/>
      <c r="J10296" s="84"/>
      <c r="K10296" s="31"/>
      <c r="L10296" s="31"/>
      <c r="M10296" s="169"/>
      <c r="N10296" s="148"/>
      <c r="O10296" s="106"/>
      <c r="P10296" s="43"/>
      <c r="Q10296" s="31"/>
      <c r="R10296" s="84"/>
      <c r="S10296" s="31"/>
      <c r="T10296" s="31"/>
      <c r="U10296" s="169"/>
      <c r="V10296" s="150"/>
      <c r="W10296" s="342" t="str" cm="1">
        <f t="array" ref="W10296">IF(SUM(LEN(B10296:V10296))=0,"",IF(OR(OR(ISBLANK(F10296),SUM(LEN(C10296),LEN(D10296))=0),AND(NOT(E10296="Unknown"),ISBLANK(J10296)),AND(NOT(O10296="Unknown"),ISBLANK(R10296))),"Missing Information", INDEX(Table15[Entire Service Line Classification], MATCH(SUMIFS(Table15[Unique ID],Table15[System-Owned Portion],E10296,Table15[If Material Anything Other than "Lead" in Column E,Was Material Ever Previously Lead?],G10296,Table15[Customer-Owned Portion],O10296),Table15[Unique ID],0),0)))</f>
        <v/>
      </c>
    </row>
    <row r="10297" spans="2:23" x14ac:dyDescent="0.35">
      <c r="B10297" s="146"/>
      <c r="C10297" s="31"/>
      <c r="D10297" s="31"/>
      <c r="E10297" s="44"/>
      <c r="F10297" s="43"/>
      <c r="G10297" s="84"/>
      <c r="H10297" s="31"/>
      <c r="I10297" s="31"/>
      <c r="J10297" s="84"/>
      <c r="K10297" s="31"/>
      <c r="L10297" s="31"/>
      <c r="M10297" s="169"/>
      <c r="N10297" s="148"/>
      <c r="O10297" s="106"/>
      <c r="P10297" s="43"/>
      <c r="Q10297" s="31"/>
      <c r="R10297" s="84"/>
      <c r="S10297" s="31"/>
      <c r="T10297" s="31"/>
      <c r="U10297" s="169"/>
      <c r="V10297" s="150"/>
      <c r="W10297" s="342" t="str" cm="1">
        <f t="array" ref="W10297">IF(SUM(LEN(B10297:V10297))=0,"",IF(OR(OR(ISBLANK(F10297),SUM(LEN(C10297),LEN(D10297))=0),AND(NOT(E10297="Unknown"),ISBLANK(J10297)),AND(NOT(O10297="Unknown"),ISBLANK(R10297))),"Missing Information", INDEX(Table15[Entire Service Line Classification], MATCH(SUMIFS(Table15[Unique ID],Table15[System-Owned Portion],E10297,Table15[If Material Anything Other than "Lead" in Column E,Was Material Ever Previously Lead?],G10297,Table15[Customer-Owned Portion],O10297),Table15[Unique ID],0),0)))</f>
        <v/>
      </c>
    </row>
    <row r="10298" spans="2:23" x14ac:dyDescent="0.35">
      <c r="B10298" s="146"/>
      <c r="C10298" s="31"/>
      <c r="D10298" s="31"/>
      <c r="E10298" s="44"/>
      <c r="F10298" s="43"/>
      <c r="G10298" s="84"/>
      <c r="H10298" s="31"/>
      <c r="I10298" s="31"/>
      <c r="J10298" s="84"/>
      <c r="K10298" s="31"/>
      <c r="L10298" s="31"/>
      <c r="M10298" s="169"/>
      <c r="N10298" s="148"/>
      <c r="O10298" s="106"/>
      <c r="P10298" s="43"/>
      <c r="Q10298" s="31"/>
      <c r="R10298" s="84"/>
      <c r="S10298" s="31"/>
      <c r="T10298" s="31"/>
      <c r="U10298" s="169"/>
      <c r="V10298" s="150"/>
      <c r="W10298" s="342" t="str" cm="1">
        <f t="array" ref="W10298">IF(SUM(LEN(B10298:V10298))=0,"",IF(OR(OR(ISBLANK(F10298),SUM(LEN(C10298),LEN(D10298))=0),AND(NOT(E10298="Unknown"),ISBLANK(J10298)),AND(NOT(O10298="Unknown"),ISBLANK(R10298))),"Missing Information", INDEX(Table15[Entire Service Line Classification], MATCH(SUMIFS(Table15[Unique ID],Table15[System-Owned Portion],E10298,Table15[If Material Anything Other than "Lead" in Column E,Was Material Ever Previously Lead?],G10298,Table15[Customer-Owned Portion],O10298),Table15[Unique ID],0),0)))</f>
        <v/>
      </c>
    </row>
    <row r="10299" spans="2:23" x14ac:dyDescent="0.35">
      <c r="B10299" s="146"/>
      <c r="C10299" s="31"/>
      <c r="D10299" s="31"/>
      <c r="E10299" s="44"/>
      <c r="F10299" s="43"/>
      <c r="G10299" s="84"/>
      <c r="H10299" s="31"/>
      <c r="I10299" s="31"/>
      <c r="J10299" s="84"/>
      <c r="K10299" s="31"/>
      <c r="L10299" s="31"/>
      <c r="M10299" s="169"/>
      <c r="N10299" s="148"/>
      <c r="O10299" s="106"/>
      <c r="P10299" s="43"/>
      <c r="Q10299" s="31"/>
      <c r="R10299" s="84"/>
      <c r="S10299" s="31"/>
      <c r="T10299" s="31"/>
      <c r="U10299" s="169"/>
      <c r="V10299" s="150"/>
      <c r="W10299" s="342" t="str" cm="1">
        <f t="array" ref="W10299">IF(SUM(LEN(B10299:V10299))=0,"",IF(OR(OR(ISBLANK(F10299),SUM(LEN(C10299),LEN(D10299))=0),AND(NOT(E10299="Unknown"),ISBLANK(J10299)),AND(NOT(O10299="Unknown"),ISBLANK(R10299))),"Missing Information", INDEX(Table15[Entire Service Line Classification], MATCH(SUMIFS(Table15[Unique ID],Table15[System-Owned Portion],E10299,Table15[If Material Anything Other than "Lead" in Column E,Was Material Ever Previously Lead?],G10299,Table15[Customer-Owned Portion],O10299),Table15[Unique ID],0),0)))</f>
        <v/>
      </c>
    </row>
    <row r="10300" spans="2:23" x14ac:dyDescent="0.35">
      <c r="B10300" s="146"/>
      <c r="C10300" s="31"/>
      <c r="D10300" s="31"/>
      <c r="E10300" s="44"/>
      <c r="F10300" s="43"/>
      <c r="G10300" s="84"/>
      <c r="H10300" s="31"/>
      <c r="I10300" s="31"/>
      <c r="J10300" s="84"/>
      <c r="K10300" s="31"/>
      <c r="L10300" s="31"/>
      <c r="M10300" s="169"/>
      <c r="N10300" s="148"/>
      <c r="O10300" s="106"/>
      <c r="P10300" s="43"/>
      <c r="Q10300" s="31"/>
      <c r="R10300" s="84"/>
      <c r="S10300" s="31"/>
      <c r="T10300" s="31"/>
      <c r="U10300" s="169"/>
      <c r="V10300" s="150"/>
      <c r="W10300" s="342" t="str" cm="1">
        <f t="array" ref="W10300">IF(SUM(LEN(B10300:V10300))=0,"",IF(OR(OR(ISBLANK(F10300),SUM(LEN(C10300),LEN(D10300))=0),AND(NOT(E10300="Unknown"),ISBLANK(J10300)),AND(NOT(O10300="Unknown"),ISBLANK(R10300))),"Missing Information", INDEX(Table15[Entire Service Line Classification], MATCH(SUMIFS(Table15[Unique ID],Table15[System-Owned Portion],E10300,Table15[If Material Anything Other than "Lead" in Column E,Was Material Ever Previously Lead?],G10300,Table15[Customer-Owned Portion],O10300),Table15[Unique ID],0),0)))</f>
        <v/>
      </c>
    </row>
    <row r="10301" spans="2:23" x14ac:dyDescent="0.35">
      <c r="B10301" s="146"/>
      <c r="C10301" s="31"/>
      <c r="D10301" s="31"/>
      <c r="E10301" s="44"/>
      <c r="F10301" s="43"/>
      <c r="G10301" s="84"/>
      <c r="H10301" s="31"/>
      <c r="I10301" s="31"/>
      <c r="J10301" s="84"/>
      <c r="K10301" s="31"/>
      <c r="L10301" s="31"/>
      <c r="M10301" s="169"/>
      <c r="N10301" s="148"/>
      <c r="O10301" s="106"/>
      <c r="P10301" s="43"/>
      <c r="Q10301" s="31"/>
      <c r="R10301" s="84"/>
      <c r="S10301" s="31"/>
      <c r="T10301" s="31"/>
      <c r="U10301" s="169"/>
      <c r="V10301" s="150"/>
      <c r="W10301" s="342" t="str" cm="1">
        <f t="array" ref="W10301">IF(SUM(LEN(B10301:V10301))=0,"",IF(OR(OR(ISBLANK(F10301),SUM(LEN(C10301),LEN(D10301))=0),AND(NOT(E10301="Unknown"),ISBLANK(J10301)),AND(NOT(O10301="Unknown"),ISBLANK(R10301))),"Missing Information", INDEX(Table15[Entire Service Line Classification], MATCH(SUMIFS(Table15[Unique ID],Table15[System-Owned Portion],E10301,Table15[If Material Anything Other than "Lead" in Column E,Was Material Ever Previously Lead?],G10301,Table15[Customer-Owned Portion],O10301),Table15[Unique ID],0),0)))</f>
        <v/>
      </c>
    </row>
    <row r="10302" spans="2:23" x14ac:dyDescent="0.35">
      <c r="B10302" s="146"/>
      <c r="C10302" s="31"/>
      <c r="D10302" s="31"/>
      <c r="E10302" s="44"/>
      <c r="F10302" s="43"/>
      <c r="G10302" s="84"/>
      <c r="H10302" s="31"/>
      <c r="I10302" s="31"/>
      <c r="J10302" s="84"/>
      <c r="K10302" s="31"/>
      <c r="L10302" s="31"/>
      <c r="M10302" s="169"/>
      <c r="N10302" s="148"/>
      <c r="O10302" s="106"/>
      <c r="P10302" s="43"/>
      <c r="Q10302" s="31"/>
      <c r="R10302" s="84"/>
      <c r="S10302" s="31"/>
      <c r="T10302" s="31"/>
      <c r="U10302" s="169"/>
      <c r="V10302" s="150"/>
      <c r="W10302" s="342" t="str" cm="1">
        <f t="array" ref="W10302">IF(SUM(LEN(B10302:V10302))=0,"",IF(OR(OR(ISBLANK(F10302),SUM(LEN(C10302),LEN(D10302))=0),AND(NOT(E10302="Unknown"),ISBLANK(J10302)),AND(NOT(O10302="Unknown"),ISBLANK(R10302))),"Missing Information", INDEX(Table15[Entire Service Line Classification], MATCH(SUMIFS(Table15[Unique ID],Table15[System-Owned Portion],E10302,Table15[If Material Anything Other than "Lead" in Column E,Was Material Ever Previously Lead?],G10302,Table15[Customer-Owned Portion],O10302),Table15[Unique ID],0),0)))</f>
        <v/>
      </c>
    </row>
    <row r="10303" spans="2:23" x14ac:dyDescent="0.35">
      <c r="B10303" s="146"/>
      <c r="C10303" s="31"/>
      <c r="D10303" s="31"/>
      <c r="E10303" s="44"/>
      <c r="F10303" s="43"/>
      <c r="G10303" s="84"/>
      <c r="H10303" s="31"/>
      <c r="I10303" s="31"/>
      <c r="J10303" s="84"/>
      <c r="K10303" s="31"/>
      <c r="L10303" s="31"/>
      <c r="M10303" s="169"/>
      <c r="N10303" s="148"/>
      <c r="O10303" s="106"/>
      <c r="P10303" s="43"/>
      <c r="Q10303" s="31"/>
      <c r="R10303" s="84"/>
      <c r="S10303" s="31"/>
      <c r="T10303" s="31"/>
      <c r="U10303" s="169"/>
      <c r="V10303" s="150"/>
      <c r="W10303" s="342" t="str" cm="1">
        <f t="array" ref="W10303">IF(SUM(LEN(B10303:V10303))=0,"",IF(OR(OR(ISBLANK(F10303),SUM(LEN(C10303),LEN(D10303))=0),AND(NOT(E10303="Unknown"),ISBLANK(J10303)),AND(NOT(O10303="Unknown"),ISBLANK(R10303))),"Missing Information", INDEX(Table15[Entire Service Line Classification], MATCH(SUMIFS(Table15[Unique ID],Table15[System-Owned Portion],E10303,Table15[If Material Anything Other than "Lead" in Column E,Was Material Ever Previously Lead?],G10303,Table15[Customer-Owned Portion],O10303),Table15[Unique ID],0),0)))</f>
        <v/>
      </c>
    </row>
    <row r="10304" spans="2:23" x14ac:dyDescent="0.35">
      <c r="B10304" s="146"/>
      <c r="C10304" s="31"/>
      <c r="D10304" s="31"/>
      <c r="E10304" s="44"/>
      <c r="F10304" s="43"/>
      <c r="G10304" s="84"/>
      <c r="H10304" s="31"/>
      <c r="I10304" s="31"/>
      <c r="J10304" s="84"/>
      <c r="K10304" s="31"/>
      <c r="L10304" s="31"/>
      <c r="M10304" s="169"/>
      <c r="N10304" s="148"/>
      <c r="O10304" s="106"/>
      <c r="P10304" s="43"/>
      <c r="Q10304" s="31"/>
      <c r="R10304" s="84"/>
      <c r="S10304" s="31"/>
      <c r="T10304" s="31"/>
      <c r="U10304" s="169"/>
      <c r="V10304" s="150"/>
      <c r="W10304" s="342" t="str" cm="1">
        <f t="array" ref="W10304">IF(SUM(LEN(B10304:V10304))=0,"",IF(OR(OR(ISBLANK(F10304),SUM(LEN(C10304),LEN(D10304))=0),AND(NOT(E10304="Unknown"),ISBLANK(J10304)),AND(NOT(O10304="Unknown"),ISBLANK(R10304))),"Missing Information", INDEX(Table15[Entire Service Line Classification], MATCH(SUMIFS(Table15[Unique ID],Table15[System-Owned Portion],E10304,Table15[If Material Anything Other than "Lead" in Column E,Was Material Ever Previously Lead?],G10304,Table15[Customer-Owned Portion],O10304),Table15[Unique ID],0),0)))</f>
        <v/>
      </c>
    </row>
    <row r="10305" spans="2:23" x14ac:dyDescent="0.35">
      <c r="B10305" s="146"/>
      <c r="C10305" s="31"/>
      <c r="D10305" s="31"/>
      <c r="E10305" s="44"/>
      <c r="F10305" s="43"/>
      <c r="G10305" s="84"/>
      <c r="H10305" s="31"/>
      <c r="I10305" s="31"/>
      <c r="J10305" s="84"/>
      <c r="K10305" s="31"/>
      <c r="L10305" s="31"/>
      <c r="M10305" s="169"/>
      <c r="N10305" s="148"/>
      <c r="O10305" s="106"/>
      <c r="P10305" s="43"/>
      <c r="Q10305" s="31"/>
      <c r="R10305" s="84"/>
      <c r="S10305" s="31"/>
      <c r="T10305" s="31"/>
      <c r="U10305" s="169"/>
      <c r="V10305" s="150"/>
      <c r="W10305" s="342" t="str" cm="1">
        <f t="array" ref="W10305">IF(SUM(LEN(B10305:V10305))=0,"",IF(OR(OR(ISBLANK(F10305),SUM(LEN(C10305),LEN(D10305))=0),AND(NOT(E10305="Unknown"),ISBLANK(J10305)),AND(NOT(O10305="Unknown"),ISBLANK(R10305))),"Missing Information", INDEX(Table15[Entire Service Line Classification], MATCH(SUMIFS(Table15[Unique ID],Table15[System-Owned Portion],E10305,Table15[If Material Anything Other than "Lead" in Column E,Was Material Ever Previously Lead?],G10305,Table15[Customer-Owned Portion],O10305),Table15[Unique ID],0),0)))</f>
        <v/>
      </c>
    </row>
    <row r="10306" spans="2:23" x14ac:dyDescent="0.35">
      <c r="B10306" s="146"/>
      <c r="C10306" s="31"/>
      <c r="D10306" s="31"/>
      <c r="E10306" s="44"/>
      <c r="F10306" s="43"/>
      <c r="G10306" s="84"/>
      <c r="H10306" s="31"/>
      <c r="I10306" s="31"/>
      <c r="J10306" s="84"/>
      <c r="K10306" s="31"/>
      <c r="L10306" s="31"/>
      <c r="M10306" s="169"/>
      <c r="N10306" s="148"/>
      <c r="O10306" s="106"/>
      <c r="P10306" s="43"/>
      <c r="Q10306" s="31"/>
      <c r="R10306" s="84"/>
      <c r="S10306" s="31"/>
      <c r="T10306" s="31"/>
      <c r="U10306" s="169"/>
      <c r="V10306" s="150"/>
      <c r="W10306" s="342" t="str" cm="1">
        <f t="array" ref="W10306">IF(SUM(LEN(B10306:V10306))=0,"",IF(OR(OR(ISBLANK(F10306),SUM(LEN(C10306),LEN(D10306))=0),AND(NOT(E10306="Unknown"),ISBLANK(J10306)),AND(NOT(O10306="Unknown"),ISBLANK(R10306))),"Missing Information", INDEX(Table15[Entire Service Line Classification], MATCH(SUMIFS(Table15[Unique ID],Table15[System-Owned Portion],E10306,Table15[If Material Anything Other than "Lead" in Column E,Was Material Ever Previously Lead?],G10306,Table15[Customer-Owned Portion],O10306),Table15[Unique ID],0),0)))</f>
        <v/>
      </c>
    </row>
    <row r="10307" spans="2:23" x14ac:dyDescent="0.35">
      <c r="B10307" s="146"/>
      <c r="C10307" s="31"/>
      <c r="D10307" s="31"/>
      <c r="E10307" s="44"/>
      <c r="F10307" s="43"/>
      <c r="G10307" s="84"/>
      <c r="H10307" s="31"/>
      <c r="I10307" s="31"/>
      <c r="J10307" s="84"/>
      <c r="K10307" s="31"/>
      <c r="L10307" s="31"/>
      <c r="M10307" s="169"/>
      <c r="N10307" s="148"/>
      <c r="O10307" s="106"/>
      <c r="P10307" s="43"/>
      <c r="Q10307" s="31"/>
      <c r="R10307" s="84"/>
      <c r="S10307" s="31"/>
      <c r="T10307" s="31"/>
      <c r="U10307" s="169"/>
      <c r="V10307" s="150"/>
      <c r="W10307" s="342" t="str" cm="1">
        <f t="array" ref="W10307">IF(SUM(LEN(B10307:V10307))=0,"",IF(OR(OR(ISBLANK(F10307),SUM(LEN(C10307),LEN(D10307))=0),AND(NOT(E10307="Unknown"),ISBLANK(J10307)),AND(NOT(O10307="Unknown"),ISBLANK(R10307))),"Missing Information", INDEX(Table15[Entire Service Line Classification], MATCH(SUMIFS(Table15[Unique ID],Table15[System-Owned Portion],E10307,Table15[If Material Anything Other than "Lead" in Column E,Was Material Ever Previously Lead?],G10307,Table15[Customer-Owned Portion],O10307),Table15[Unique ID],0),0)))</f>
        <v/>
      </c>
    </row>
    <row r="10308" spans="2:23" x14ac:dyDescent="0.35">
      <c r="B10308" s="146"/>
      <c r="C10308" s="31"/>
      <c r="D10308" s="31"/>
      <c r="E10308" s="44"/>
      <c r="F10308" s="43"/>
      <c r="G10308" s="84"/>
      <c r="H10308" s="31"/>
      <c r="I10308" s="31"/>
      <c r="J10308" s="84"/>
      <c r="K10308" s="31"/>
      <c r="L10308" s="31"/>
      <c r="M10308" s="169"/>
      <c r="N10308" s="148"/>
      <c r="O10308" s="106"/>
      <c r="P10308" s="43"/>
      <c r="Q10308" s="31"/>
      <c r="R10308" s="84"/>
      <c r="S10308" s="31"/>
      <c r="T10308" s="31"/>
      <c r="U10308" s="169"/>
      <c r="V10308" s="150"/>
      <c r="W10308" s="342" t="str" cm="1">
        <f t="array" ref="W10308">IF(SUM(LEN(B10308:V10308))=0,"",IF(OR(OR(ISBLANK(F10308),SUM(LEN(C10308),LEN(D10308))=0),AND(NOT(E10308="Unknown"),ISBLANK(J10308)),AND(NOT(O10308="Unknown"),ISBLANK(R10308))),"Missing Information", INDEX(Table15[Entire Service Line Classification], MATCH(SUMIFS(Table15[Unique ID],Table15[System-Owned Portion],E10308,Table15[If Material Anything Other than "Lead" in Column E,Was Material Ever Previously Lead?],G10308,Table15[Customer-Owned Portion],O10308),Table15[Unique ID],0),0)))</f>
        <v/>
      </c>
    </row>
    <row r="10309" spans="2:23" x14ac:dyDescent="0.35">
      <c r="B10309" s="146"/>
      <c r="C10309" s="31"/>
      <c r="D10309" s="31"/>
      <c r="E10309" s="44"/>
      <c r="F10309" s="43"/>
      <c r="G10309" s="84"/>
      <c r="H10309" s="31"/>
      <c r="I10309" s="31"/>
      <c r="J10309" s="84"/>
      <c r="K10309" s="31"/>
      <c r="L10309" s="31"/>
      <c r="M10309" s="169"/>
      <c r="N10309" s="148"/>
      <c r="O10309" s="106"/>
      <c r="P10309" s="43"/>
      <c r="Q10309" s="31"/>
      <c r="R10309" s="84"/>
      <c r="S10309" s="31"/>
      <c r="T10309" s="31"/>
      <c r="U10309" s="169"/>
      <c r="V10309" s="150"/>
      <c r="W10309" s="342" t="str" cm="1">
        <f t="array" ref="W10309">IF(SUM(LEN(B10309:V10309))=0,"",IF(OR(OR(ISBLANK(F10309),SUM(LEN(C10309),LEN(D10309))=0),AND(NOT(E10309="Unknown"),ISBLANK(J10309)),AND(NOT(O10309="Unknown"),ISBLANK(R10309))),"Missing Information", INDEX(Table15[Entire Service Line Classification], MATCH(SUMIFS(Table15[Unique ID],Table15[System-Owned Portion],E10309,Table15[If Material Anything Other than "Lead" in Column E,Was Material Ever Previously Lead?],G10309,Table15[Customer-Owned Portion],O10309),Table15[Unique ID],0),0)))</f>
        <v/>
      </c>
    </row>
    <row r="10310" spans="2:23" x14ac:dyDescent="0.35">
      <c r="B10310" s="146"/>
      <c r="C10310" s="31"/>
      <c r="D10310" s="31"/>
      <c r="E10310" s="44"/>
      <c r="F10310" s="43"/>
      <c r="G10310" s="84"/>
      <c r="H10310" s="31"/>
      <c r="I10310" s="31"/>
      <c r="J10310" s="84"/>
      <c r="K10310" s="31"/>
      <c r="L10310" s="31"/>
      <c r="M10310" s="169"/>
      <c r="N10310" s="148"/>
      <c r="O10310" s="106"/>
      <c r="P10310" s="43"/>
      <c r="Q10310" s="31"/>
      <c r="R10310" s="84"/>
      <c r="S10310" s="31"/>
      <c r="T10310" s="31"/>
      <c r="U10310" s="169"/>
      <c r="V10310" s="150"/>
      <c r="W10310" s="342" t="str" cm="1">
        <f t="array" ref="W10310">IF(SUM(LEN(B10310:V10310))=0,"",IF(OR(OR(ISBLANK(F10310),SUM(LEN(C10310),LEN(D10310))=0),AND(NOT(E10310="Unknown"),ISBLANK(J10310)),AND(NOT(O10310="Unknown"),ISBLANK(R10310))),"Missing Information", INDEX(Table15[Entire Service Line Classification], MATCH(SUMIFS(Table15[Unique ID],Table15[System-Owned Portion],E10310,Table15[If Material Anything Other than "Lead" in Column E,Was Material Ever Previously Lead?],G10310,Table15[Customer-Owned Portion],O10310),Table15[Unique ID],0),0)))</f>
        <v/>
      </c>
    </row>
    <row r="10311" spans="2:23" x14ac:dyDescent="0.35">
      <c r="B10311" s="146"/>
      <c r="C10311" s="31"/>
      <c r="D10311" s="31"/>
      <c r="E10311" s="44"/>
      <c r="F10311" s="43"/>
      <c r="G10311" s="84"/>
      <c r="H10311" s="31"/>
      <c r="I10311" s="31"/>
      <c r="J10311" s="84"/>
      <c r="K10311" s="31"/>
      <c r="L10311" s="31"/>
      <c r="M10311" s="169"/>
      <c r="N10311" s="148"/>
      <c r="O10311" s="106"/>
      <c r="P10311" s="43"/>
      <c r="Q10311" s="31"/>
      <c r="R10311" s="84"/>
      <c r="S10311" s="31"/>
      <c r="T10311" s="31"/>
      <c r="U10311" s="169"/>
      <c r="V10311" s="150"/>
      <c r="W10311" s="342" t="str" cm="1">
        <f t="array" ref="W10311">IF(SUM(LEN(B10311:V10311))=0,"",IF(OR(OR(ISBLANK(F10311),SUM(LEN(C10311),LEN(D10311))=0),AND(NOT(E10311="Unknown"),ISBLANK(J10311)),AND(NOT(O10311="Unknown"),ISBLANK(R10311))),"Missing Information", INDEX(Table15[Entire Service Line Classification], MATCH(SUMIFS(Table15[Unique ID],Table15[System-Owned Portion],E10311,Table15[If Material Anything Other than "Lead" in Column E,Was Material Ever Previously Lead?],G10311,Table15[Customer-Owned Portion],O10311),Table15[Unique ID],0),0)))</f>
        <v/>
      </c>
    </row>
    <row r="10312" spans="2:23" x14ac:dyDescent="0.35">
      <c r="B10312" s="146"/>
      <c r="C10312" s="31"/>
      <c r="D10312" s="31"/>
      <c r="E10312" s="44"/>
      <c r="F10312" s="43"/>
      <c r="G10312" s="84"/>
      <c r="H10312" s="31"/>
      <c r="I10312" s="31"/>
      <c r="J10312" s="84"/>
      <c r="K10312" s="31"/>
      <c r="L10312" s="31"/>
      <c r="M10312" s="169"/>
      <c r="N10312" s="148"/>
      <c r="O10312" s="106"/>
      <c r="P10312" s="43"/>
      <c r="Q10312" s="31"/>
      <c r="R10312" s="84"/>
      <c r="S10312" s="31"/>
      <c r="T10312" s="31"/>
      <c r="U10312" s="169"/>
      <c r="V10312" s="150"/>
      <c r="W10312" s="342" t="str" cm="1">
        <f t="array" ref="W10312">IF(SUM(LEN(B10312:V10312))=0,"",IF(OR(OR(ISBLANK(F10312),SUM(LEN(C10312),LEN(D10312))=0),AND(NOT(E10312="Unknown"),ISBLANK(J10312)),AND(NOT(O10312="Unknown"),ISBLANK(R10312))),"Missing Information", INDEX(Table15[Entire Service Line Classification], MATCH(SUMIFS(Table15[Unique ID],Table15[System-Owned Portion],E10312,Table15[If Material Anything Other than "Lead" in Column E,Was Material Ever Previously Lead?],G10312,Table15[Customer-Owned Portion],O10312),Table15[Unique ID],0),0)))</f>
        <v/>
      </c>
    </row>
    <row r="10313" spans="2:23" x14ac:dyDescent="0.35">
      <c r="B10313" s="146"/>
      <c r="C10313" s="31"/>
      <c r="D10313" s="31"/>
      <c r="E10313" s="44"/>
      <c r="F10313" s="43"/>
      <c r="G10313" s="84"/>
      <c r="H10313" s="31"/>
      <c r="I10313" s="31"/>
      <c r="J10313" s="84"/>
      <c r="K10313" s="31"/>
      <c r="L10313" s="31"/>
      <c r="M10313" s="169"/>
      <c r="N10313" s="148"/>
      <c r="O10313" s="106"/>
      <c r="P10313" s="43"/>
      <c r="Q10313" s="31"/>
      <c r="R10313" s="84"/>
      <c r="S10313" s="31"/>
      <c r="T10313" s="31"/>
      <c r="U10313" s="169"/>
      <c r="V10313" s="150"/>
      <c r="W10313" s="342" t="str" cm="1">
        <f t="array" ref="W10313">IF(SUM(LEN(B10313:V10313))=0,"",IF(OR(OR(ISBLANK(F10313),SUM(LEN(C10313),LEN(D10313))=0),AND(NOT(E10313="Unknown"),ISBLANK(J10313)),AND(NOT(O10313="Unknown"),ISBLANK(R10313))),"Missing Information", INDEX(Table15[Entire Service Line Classification], MATCH(SUMIFS(Table15[Unique ID],Table15[System-Owned Portion],E10313,Table15[If Material Anything Other than "Lead" in Column E,Was Material Ever Previously Lead?],G10313,Table15[Customer-Owned Portion],O10313),Table15[Unique ID],0),0)))</f>
        <v/>
      </c>
    </row>
    <row r="10314" spans="2:23" x14ac:dyDescent="0.35">
      <c r="B10314" s="146"/>
      <c r="C10314" s="31"/>
      <c r="D10314" s="31"/>
      <c r="E10314" s="44"/>
      <c r="F10314" s="43"/>
      <c r="G10314" s="84"/>
      <c r="H10314" s="31"/>
      <c r="I10314" s="31"/>
      <c r="J10314" s="84"/>
      <c r="K10314" s="31"/>
      <c r="L10314" s="31"/>
      <c r="M10314" s="169"/>
      <c r="N10314" s="148"/>
      <c r="O10314" s="106"/>
      <c r="P10314" s="43"/>
      <c r="Q10314" s="31"/>
      <c r="R10314" s="84"/>
      <c r="S10314" s="31"/>
      <c r="T10314" s="31"/>
      <c r="U10314" s="169"/>
      <c r="V10314" s="150"/>
      <c r="W10314" s="342" t="str" cm="1">
        <f t="array" ref="W10314">IF(SUM(LEN(B10314:V10314))=0,"",IF(OR(OR(ISBLANK(F10314),SUM(LEN(C10314),LEN(D10314))=0),AND(NOT(E10314="Unknown"),ISBLANK(J10314)),AND(NOT(O10314="Unknown"),ISBLANK(R10314))),"Missing Information", INDEX(Table15[Entire Service Line Classification], MATCH(SUMIFS(Table15[Unique ID],Table15[System-Owned Portion],E10314,Table15[If Material Anything Other than "Lead" in Column E,Was Material Ever Previously Lead?],G10314,Table15[Customer-Owned Portion],O10314),Table15[Unique ID],0),0)))</f>
        <v/>
      </c>
    </row>
    <row r="10315" spans="2:23" x14ac:dyDescent="0.35">
      <c r="B10315" s="146"/>
      <c r="C10315" s="31"/>
      <c r="D10315" s="31"/>
      <c r="E10315" s="44"/>
      <c r="F10315" s="43"/>
      <c r="G10315" s="84"/>
      <c r="H10315" s="31"/>
      <c r="I10315" s="31"/>
      <c r="J10315" s="84"/>
      <c r="K10315" s="31"/>
      <c r="L10315" s="31"/>
      <c r="M10315" s="169"/>
      <c r="N10315" s="148"/>
      <c r="O10315" s="106"/>
      <c r="P10315" s="43"/>
      <c r="Q10315" s="31"/>
      <c r="R10315" s="84"/>
      <c r="S10315" s="31"/>
      <c r="T10315" s="31"/>
      <c r="U10315" s="169"/>
      <c r="V10315" s="150"/>
      <c r="W10315" s="342" t="str" cm="1">
        <f t="array" ref="W10315">IF(SUM(LEN(B10315:V10315))=0,"",IF(OR(OR(ISBLANK(F10315),SUM(LEN(C10315),LEN(D10315))=0),AND(NOT(E10315="Unknown"),ISBLANK(J10315)),AND(NOT(O10315="Unknown"),ISBLANK(R10315))),"Missing Information", INDEX(Table15[Entire Service Line Classification], MATCH(SUMIFS(Table15[Unique ID],Table15[System-Owned Portion],E10315,Table15[If Material Anything Other than "Lead" in Column E,Was Material Ever Previously Lead?],G10315,Table15[Customer-Owned Portion],O10315),Table15[Unique ID],0),0)))</f>
        <v/>
      </c>
    </row>
    <row r="10316" spans="2:23" x14ac:dyDescent="0.35">
      <c r="B10316" s="146"/>
      <c r="C10316" s="31"/>
      <c r="D10316" s="31"/>
      <c r="E10316" s="44"/>
      <c r="F10316" s="43"/>
      <c r="G10316" s="84"/>
      <c r="H10316" s="31"/>
      <c r="I10316" s="31"/>
      <c r="J10316" s="84"/>
      <c r="K10316" s="31"/>
      <c r="L10316" s="31"/>
      <c r="M10316" s="169"/>
      <c r="N10316" s="148"/>
      <c r="O10316" s="106"/>
      <c r="P10316" s="43"/>
      <c r="Q10316" s="31"/>
      <c r="R10316" s="84"/>
      <c r="S10316" s="31"/>
      <c r="T10316" s="31"/>
      <c r="U10316" s="169"/>
      <c r="V10316" s="150"/>
      <c r="W10316" s="342" t="str" cm="1">
        <f t="array" ref="W10316">IF(SUM(LEN(B10316:V10316))=0,"",IF(OR(OR(ISBLANK(F10316),SUM(LEN(C10316),LEN(D10316))=0),AND(NOT(E10316="Unknown"),ISBLANK(J10316)),AND(NOT(O10316="Unknown"),ISBLANK(R10316))),"Missing Information", INDEX(Table15[Entire Service Line Classification], MATCH(SUMIFS(Table15[Unique ID],Table15[System-Owned Portion],E10316,Table15[If Material Anything Other than "Lead" in Column E,Was Material Ever Previously Lead?],G10316,Table15[Customer-Owned Portion],O10316),Table15[Unique ID],0),0)))</f>
        <v/>
      </c>
    </row>
    <row r="10317" spans="2:23" x14ac:dyDescent="0.35">
      <c r="B10317" s="146"/>
      <c r="C10317" s="31"/>
      <c r="D10317" s="31"/>
      <c r="E10317" s="44"/>
      <c r="F10317" s="43"/>
      <c r="G10317" s="84"/>
      <c r="H10317" s="31"/>
      <c r="I10317" s="31"/>
      <c r="J10317" s="84"/>
      <c r="K10317" s="31"/>
      <c r="L10317" s="31"/>
      <c r="M10317" s="169"/>
      <c r="N10317" s="148"/>
      <c r="O10317" s="106"/>
      <c r="P10317" s="43"/>
      <c r="Q10317" s="31"/>
      <c r="R10317" s="84"/>
      <c r="S10317" s="31"/>
      <c r="T10317" s="31"/>
      <c r="U10317" s="169"/>
      <c r="V10317" s="150"/>
      <c r="W10317" s="342" t="str" cm="1">
        <f t="array" ref="W10317">IF(SUM(LEN(B10317:V10317))=0,"",IF(OR(OR(ISBLANK(F10317),SUM(LEN(C10317),LEN(D10317))=0),AND(NOT(E10317="Unknown"),ISBLANK(J10317)),AND(NOT(O10317="Unknown"),ISBLANK(R10317))),"Missing Information", INDEX(Table15[Entire Service Line Classification], MATCH(SUMIFS(Table15[Unique ID],Table15[System-Owned Portion],E10317,Table15[If Material Anything Other than "Lead" in Column E,Was Material Ever Previously Lead?],G10317,Table15[Customer-Owned Portion],O10317),Table15[Unique ID],0),0)))</f>
        <v/>
      </c>
    </row>
    <row r="10318" spans="2:23" x14ac:dyDescent="0.35">
      <c r="B10318" s="146"/>
      <c r="C10318" s="31"/>
      <c r="D10318" s="31"/>
      <c r="E10318" s="44"/>
      <c r="F10318" s="43"/>
      <c r="G10318" s="84"/>
      <c r="H10318" s="31"/>
      <c r="I10318" s="31"/>
      <c r="J10318" s="84"/>
      <c r="K10318" s="31"/>
      <c r="L10318" s="31"/>
      <c r="M10318" s="169"/>
      <c r="N10318" s="148"/>
      <c r="O10318" s="106"/>
      <c r="P10318" s="43"/>
      <c r="Q10318" s="31"/>
      <c r="R10318" s="84"/>
      <c r="S10318" s="31"/>
      <c r="T10318" s="31"/>
      <c r="U10318" s="169"/>
      <c r="V10318" s="150"/>
      <c r="W10318" s="342" t="str" cm="1">
        <f t="array" ref="W10318">IF(SUM(LEN(B10318:V10318))=0,"",IF(OR(OR(ISBLANK(F10318),SUM(LEN(C10318),LEN(D10318))=0),AND(NOT(E10318="Unknown"),ISBLANK(J10318)),AND(NOT(O10318="Unknown"),ISBLANK(R10318))),"Missing Information", INDEX(Table15[Entire Service Line Classification], MATCH(SUMIFS(Table15[Unique ID],Table15[System-Owned Portion],E10318,Table15[If Material Anything Other than "Lead" in Column E,Was Material Ever Previously Lead?],G10318,Table15[Customer-Owned Portion],O10318),Table15[Unique ID],0),0)))</f>
        <v/>
      </c>
    </row>
    <row r="10319" spans="2:23" x14ac:dyDescent="0.35">
      <c r="B10319" s="146"/>
      <c r="C10319" s="31"/>
      <c r="D10319" s="31"/>
      <c r="E10319" s="44"/>
      <c r="F10319" s="43"/>
      <c r="G10319" s="84"/>
      <c r="H10319" s="31"/>
      <c r="I10319" s="31"/>
      <c r="J10319" s="84"/>
      <c r="K10319" s="31"/>
      <c r="L10319" s="31"/>
      <c r="M10319" s="169"/>
      <c r="N10319" s="148"/>
      <c r="O10319" s="106"/>
      <c r="P10319" s="43"/>
      <c r="Q10319" s="31"/>
      <c r="R10319" s="84"/>
      <c r="S10319" s="31"/>
      <c r="T10319" s="31"/>
      <c r="U10319" s="169"/>
      <c r="V10319" s="150"/>
      <c r="W10319" s="342" t="str" cm="1">
        <f t="array" ref="W10319">IF(SUM(LEN(B10319:V10319))=0,"",IF(OR(OR(ISBLANK(F10319),SUM(LEN(C10319),LEN(D10319))=0),AND(NOT(E10319="Unknown"),ISBLANK(J10319)),AND(NOT(O10319="Unknown"),ISBLANK(R10319))),"Missing Information", INDEX(Table15[Entire Service Line Classification], MATCH(SUMIFS(Table15[Unique ID],Table15[System-Owned Portion],E10319,Table15[If Material Anything Other than "Lead" in Column E,Was Material Ever Previously Lead?],G10319,Table15[Customer-Owned Portion],O10319),Table15[Unique ID],0),0)))</f>
        <v/>
      </c>
    </row>
    <row r="10320" spans="2:23" x14ac:dyDescent="0.35">
      <c r="B10320" s="146"/>
      <c r="C10320" s="31"/>
      <c r="D10320" s="31"/>
      <c r="E10320" s="44"/>
      <c r="F10320" s="43"/>
      <c r="G10320" s="84"/>
      <c r="H10320" s="31"/>
      <c r="I10320" s="31"/>
      <c r="J10320" s="84"/>
      <c r="K10320" s="31"/>
      <c r="L10320" s="31"/>
      <c r="M10320" s="169"/>
      <c r="N10320" s="148"/>
      <c r="O10320" s="106"/>
      <c r="P10320" s="43"/>
      <c r="Q10320" s="31"/>
      <c r="R10320" s="84"/>
      <c r="S10320" s="31"/>
      <c r="T10320" s="31"/>
      <c r="U10320" s="169"/>
      <c r="V10320" s="150"/>
      <c r="W10320" s="342" t="str" cm="1">
        <f t="array" ref="W10320">IF(SUM(LEN(B10320:V10320))=0,"",IF(OR(OR(ISBLANK(F10320),SUM(LEN(C10320),LEN(D10320))=0),AND(NOT(E10320="Unknown"),ISBLANK(J10320)),AND(NOT(O10320="Unknown"),ISBLANK(R10320))),"Missing Information", INDEX(Table15[Entire Service Line Classification], MATCH(SUMIFS(Table15[Unique ID],Table15[System-Owned Portion],E10320,Table15[If Material Anything Other than "Lead" in Column E,Was Material Ever Previously Lead?],G10320,Table15[Customer-Owned Portion],O10320),Table15[Unique ID],0),0)))</f>
        <v/>
      </c>
    </row>
    <row r="10321" spans="2:23" x14ac:dyDescent="0.35">
      <c r="B10321" s="146"/>
      <c r="C10321" s="31"/>
      <c r="D10321" s="31"/>
      <c r="E10321" s="44"/>
      <c r="F10321" s="43"/>
      <c r="G10321" s="84"/>
      <c r="H10321" s="31"/>
      <c r="I10321" s="31"/>
      <c r="J10321" s="84"/>
      <c r="K10321" s="31"/>
      <c r="L10321" s="31"/>
      <c r="M10321" s="169"/>
      <c r="N10321" s="148"/>
      <c r="O10321" s="106"/>
      <c r="P10321" s="43"/>
      <c r="Q10321" s="31"/>
      <c r="R10321" s="84"/>
      <c r="S10321" s="31"/>
      <c r="T10321" s="31"/>
      <c r="U10321" s="169"/>
      <c r="V10321" s="150"/>
      <c r="W10321" s="342" t="str" cm="1">
        <f t="array" ref="W10321">IF(SUM(LEN(B10321:V10321))=0,"",IF(OR(OR(ISBLANK(F10321),SUM(LEN(C10321),LEN(D10321))=0),AND(NOT(E10321="Unknown"),ISBLANK(J10321)),AND(NOT(O10321="Unknown"),ISBLANK(R10321))),"Missing Information", INDEX(Table15[Entire Service Line Classification], MATCH(SUMIFS(Table15[Unique ID],Table15[System-Owned Portion],E10321,Table15[If Material Anything Other than "Lead" in Column E,Was Material Ever Previously Lead?],G10321,Table15[Customer-Owned Portion],O10321),Table15[Unique ID],0),0)))</f>
        <v/>
      </c>
    </row>
    <row r="10322" spans="2:23" x14ac:dyDescent="0.35">
      <c r="B10322" s="146"/>
      <c r="C10322" s="31"/>
      <c r="D10322" s="31"/>
      <c r="E10322" s="44"/>
      <c r="F10322" s="43"/>
      <c r="G10322" s="84"/>
      <c r="H10322" s="31"/>
      <c r="I10322" s="31"/>
      <c r="J10322" s="84"/>
      <c r="K10322" s="31"/>
      <c r="L10322" s="31"/>
      <c r="M10322" s="169"/>
      <c r="N10322" s="148"/>
      <c r="O10322" s="106"/>
      <c r="P10322" s="43"/>
      <c r="Q10322" s="31"/>
      <c r="R10322" s="84"/>
      <c r="S10322" s="31"/>
      <c r="T10322" s="31"/>
      <c r="U10322" s="169"/>
      <c r="V10322" s="150"/>
      <c r="W10322" s="342" t="str" cm="1">
        <f t="array" ref="W10322">IF(SUM(LEN(B10322:V10322))=0,"",IF(OR(OR(ISBLANK(F10322),SUM(LEN(C10322),LEN(D10322))=0),AND(NOT(E10322="Unknown"),ISBLANK(J10322)),AND(NOT(O10322="Unknown"),ISBLANK(R10322))),"Missing Information", INDEX(Table15[Entire Service Line Classification], MATCH(SUMIFS(Table15[Unique ID],Table15[System-Owned Portion],E10322,Table15[If Material Anything Other than "Lead" in Column E,Was Material Ever Previously Lead?],G10322,Table15[Customer-Owned Portion],O10322),Table15[Unique ID],0),0)))</f>
        <v/>
      </c>
    </row>
    <row r="10323" spans="2:23" x14ac:dyDescent="0.35">
      <c r="B10323" s="146"/>
      <c r="C10323" s="31"/>
      <c r="D10323" s="31"/>
      <c r="E10323" s="44"/>
      <c r="F10323" s="43"/>
      <c r="G10323" s="84"/>
      <c r="H10323" s="31"/>
      <c r="I10323" s="31"/>
      <c r="J10323" s="84"/>
      <c r="K10323" s="31"/>
      <c r="L10323" s="31"/>
      <c r="M10323" s="169"/>
      <c r="N10323" s="148"/>
      <c r="O10323" s="106"/>
      <c r="P10323" s="43"/>
      <c r="Q10323" s="31"/>
      <c r="R10323" s="84"/>
      <c r="S10323" s="31"/>
      <c r="T10323" s="31"/>
      <c r="U10323" s="169"/>
      <c r="V10323" s="150"/>
      <c r="W10323" s="342" t="str" cm="1">
        <f t="array" ref="W10323">IF(SUM(LEN(B10323:V10323))=0,"",IF(OR(OR(ISBLANK(F10323),SUM(LEN(C10323),LEN(D10323))=0),AND(NOT(E10323="Unknown"),ISBLANK(J10323)),AND(NOT(O10323="Unknown"),ISBLANK(R10323))),"Missing Information", INDEX(Table15[Entire Service Line Classification], MATCH(SUMIFS(Table15[Unique ID],Table15[System-Owned Portion],E10323,Table15[If Material Anything Other than "Lead" in Column E,Was Material Ever Previously Lead?],G10323,Table15[Customer-Owned Portion],O10323),Table15[Unique ID],0),0)))</f>
        <v/>
      </c>
    </row>
    <row r="10324" spans="2:23" x14ac:dyDescent="0.35">
      <c r="B10324" s="146"/>
      <c r="C10324" s="31"/>
      <c r="D10324" s="31"/>
      <c r="E10324" s="44"/>
      <c r="F10324" s="43"/>
      <c r="G10324" s="84"/>
      <c r="H10324" s="31"/>
      <c r="I10324" s="31"/>
      <c r="J10324" s="84"/>
      <c r="K10324" s="31"/>
      <c r="L10324" s="31"/>
      <c r="M10324" s="169"/>
      <c r="N10324" s="148"/>
      <c r="O10324" s="106"/>
      <c r="P10324" s="43"/>
      <c r="Q10324" s="31"/>
      <c r="R10324" s="84"/>
      <c r="S10324" s="31"/>
      <c r="T10324" s="31"/>
      <c r="U10324" s="169"/>
      <c r="V10324" s="150"/>
      <c r="W10324" s="342" t="str" cm="1">
        <f t="array" ref="W10324">IF(SUM(LEN(B10324:V10324))=0,"",IF(OR(OR(ISBLANK(F10324),SUM(LEN(C10324),LEN(D10324))=0),AND(NOT(E10324="Unknown"),ISBLANK(J10324)),AND(NOT(O10324="Unknown"),ISBLANK(R10324))),"Missing Information", INDEX(Table15[Entire Service Line Classification], MATCH(SUMIFS(Table15[Unique ID],Table15[System-Owned Portion],E10324,Table15[If Material Anything Other than "Lead" in Column E,Was Material Ever Previously Lead?],G10324,Table15[Customer-Owned Portion],O10324),Table15[Unique ID],0),0)))</f>
        <v/>
      </c>
    </row>
    <row r="10325" spans="2:23" x14ac:dyDescent="0.35">
      <c r="B10325" s="146"/>
      <c r="C10325" s="31"/>
      <c r="D10325" s="31"/>
      <c r="E10325" s="44"/>
      <c r="F10325" s="43"/>
      <c r="G10325" s="84"/>
      <c r="H10325" s="31"/>
      <c r="I10325" s="31"/>
      <c r="J10325" s="84"/>
      <c r="K10325" s="31"/>
      <c r="L10325" s="31"/>
      <c r="M10325" s="169"/>
      <c r="N10325" s="148"/>
      <c r="O10325" s="106"/>
      <c r="P10325" s="43"/>
      <c r="Q10325" s="31"/>
      <c r="R10325" s="84"/>
      <c r="S10325" s="31"/>
      <c r="T10325" s="31"/>
      <c r="U10325" s="169"/>
      <c r="V10325" s="150"/>
      <c r="W10325" s="342" t="str" cm="1">
        <f t="array" ref="W10325">IF(SUM(LEN(B10325:V10325))=0,"",IF(OR(OR(ISBLANK(F10325),SUM(LEN(C10325),LEN(D10325))=0),AND(NOT(E10325="Unknown"),ISBLANK(J10325)),AND(NOT(O10325="Unknown"),ISBLANK(R10325))),"Missing Information", INDEX(Table15[Entire Service Line Classification], MATCH(SUMIFS(Table15[Unique ID],Table15[System-Owned Portion],E10325,Table15[If Material Anything Other than "Lead" in Column E,Was Material Ever Previously Lead?],G10325,Table15[Customer-Owned Portion],O10325),Table15[Unique ID],0),0)))</f>
        <v/>
      </c>
    </row>
    <row r="10326" spans="2:23" x14ac:dyDescent="0.35">
      <c r="B10326" s="146"/>
      <c r="C10326" s="31"/>
      <c r="D10326" s="31"/>
      <c r="E10326" s="44"/>
      <c r="F10326" s="43"/>
      <c r="G10326" s="84"/>
      <c r="H10326" s="31"/>
      <c r="I10326" s="31"/>
      <c r="J10326" s="84"/>
      <c r="K10326" s="31"/>
      <c r="L10326" s="31"/>
      <c r="M10326" s="169"/>
      <c r="N10326" s="148"/>
      <c r="O10326" s="106"/>
      <c r="P10326" s="43"/>
      <c r="Q10326" s="31"/>
      <c r="R10326" s="84"/>
      <c r="S10326" s="31"/>
      <c r="T10326" s="31"/>
      <c r="U10326" s="169"/>
      <c r="V10326" s="150"/>
      <c r="W10326" s="342" t="str" cm="1">
        <f t="array" ref="W10326">IF(SUM(LEN(B10326:V10326))=0,"",IF(OR(OR(ISBLANK(F10326),SUM(LEN(C10326),LEN(D10326))=0),AND(NOT(E10326="Unknown"),ISBLANK(J10326)),AND(NOT(O10326="Unknown"),ISBLANK(R10326))),"Missing Information", INDEX(Table15[Entire Service Line Classification], MATCH(SUMIFS(Table15[Unique ID],Table15[System-Owned Portion],E10326,Table15[If Material Anything Other than "Lead" in Column E,Was Material Ever Previously Lead?],G10326,Table15[Customer-Owned Portion],O10326),Table15[Unique ID],0),0)))</f>
        <v/>
      </c>
    </row>
    <row r="10327" spans="2:23" x14ac:dyDescent="0.35">
      <c r="B10327" s="146"/>
      <c r="C10327" s="31"/>
      <c r="D10327" s="31"/>
      <c r="E10327" s="44"/>
      <c r="F10327" s="43"/>
      <c r="G10327" s="84"/>
      <c r="H10327" s="31"/>
      <c r="I10327" s="31"/>
      <c r="J10327" s="84"/>
      <c r="K10327" s="31"/>
      <c r="L10327" s="31"/>
      <c r="M10327" s="169"/>
      <c r="N10327" s="148"/>
      <c r="O10327" s="106"/>
      <c r="P10327" s="43"/>
      <c r="Q10327" s="31"/>
      <c r="R10327" s="84"/>
      <c r="S10327" s="31"/>
      <c r="T10327" s="31"/>
      <c r="U10327" s="169"/>
      <c r="V10327" s="150"/>
      <c r="W10327" s="342" t="str" cm="1">
        <f t="array" ref="W10327">IF(SUM(LEN(B10327:V10327))=0,"",IF(OR(OR(ISBLANK(F10327),SUM(LEN(C10327),LEN(D10327))=0),AND(NOT(E10327="Unknown"),ISBLANK(J10327)),AND(NOT(O10327="Unknown"),ISBLANK(R10327))),"Missing Information", INDEX(Table15[Entire Service Line Classification], MATCH(SUMIFS(Table15[Unique ID],Table15[System-Owned Portion],E10327,Table15[If Material Anything Other than "Lead" in Column E,Was Material Ever Previously Lead?],G10327,Table15[Customer-Owned Portion],O10327),Table15[Unique ID],0),0)))</f>
        <v/>
      </c>
    </row>
    <row r="10328" spans="2:23" x14ac:dyDescent="0.35">
      <c r="B10328" s="146"/>
      <c r="C10328" s="31"/>
      <c r="D10328" s="31"/>
      <c r="E10328" s="44"/>
      <c r="F10328" s="43"/>
      <c r="G10328" s="84"/>
      <c r="H10328" s="31"/>
      <c r="I10328" s="31"/>
      <c r="J10328" s="84"/>
      <c r="K10328" s="31"/>
      <c r="L10328" s="31"/>
      <c r="M10328" s="169"/>
      <c r="N10328" s="148"/>
      <c r="O10328" s="106"/>
      <c r="P10328" s="43"/>
      <c r="Q10328" s="31"/>
      <c r="R10328" s="84"/>
      <c r="S10328" s="31"/>
      <c r="T10328" s="31"/>
      <c r="U10328" s="169"/>
      <c r="V10328" s="150"/>
      <c r="W10328" s="342" t="str" cm="1">
        <f t="array" ref="W10328">IF(SUM(LEN(B10328:V10328))=0,"",IF(OR(OR(ISBLANK(F10328),SUM(LEN(C10328),LEN(D10328))=0),AND(NOT(E10328="Unknown"),ISBLANK(J10328)),AND(NOT(O10328="Unknown"),ISBLANK(R10328))),"Missing Information", INDEX(Table15[Entire Service Line Classification], MATCH(SUMIFS(Table15[Unique ID],Table15[System-Owned Portion],E10328,Table15[If Material Anything Other than "Lead" in Column E,Was Material Ever Previously Lead?],G10328,Table15[Customer-Owned Portion],O10328),Table15[Unique ID],0),0)))</f>
        <v/>
      </c>
    </row>
    <row r="10329" spans="2:23" x14ac:dyDescent="0.35">
      <c r="B10329" s="146"/>
      <c r="C10329" s="31"/>
      <c r="D10329" s="31"/>
      <c r="E10329" s="44"/>
      <c r="F10329" s="43"/>
      <c r="G10329" s="84"/>
      <c r="H10329" s="31"/>
      <c r="I10329" s="31"/>
      <c r="J10329" s="84"/>
      <c r="K10329" s="31"/>
      <c r="L10329" s="31"/>
      <c r="M10329" s="169"/>
      <c r="N10329" s="148"/>
      <c r="O10329" s="106"/>
      <c r="P10329" s="43"/>
      <c r="Q10329" s="31"/>
      <c r="R10329" s="84"/>
      <c r="S10329" s="31"/>
      <c r="T10329" s="31"/>
      <c r="U10329" s="169"/>
      <c r="V10329" s="150"/>
      <c r="W10329" s="342" t="str" cm="1">
        <f t="array" ref="W10329">IF(SUM(LEN(B10329:V10329))=0,"",IF(OR(OR(ISBLANK(F10329),SUM(LEN(C10329),LEN(D10329))=0),AND(NOT(E10329="Unknown"),ISBLANK(J10329)),AND(NOT(O10329="Unknown"),ISBLANK(R10329))),"Missing Information", INDEX(Table15[Entire Service Line Classification], MATCH(SUMIFS(Table15[Unique ID],Table15[System-Owned Portion],E10329,Table15[If Material Anything Other than "Lead" in Column E,Was Material Ever Previously Lead?],G10329,Table15[Customer-Owned Portion],O10329),Table15[Unique ID],0),0)))</f>
        <v/>
      </c>
    </row>
    <row r="10330" spans="2:23" x14ac:dyDescent="0.35">
      <c r="B10330" s="146"/>
      <c r="C10330" s="31"/>
      <c r="D10330" s="31"/>
      <c r="E10330" s="44"/>
      <c r="F10330" s="43"/>
      <c r="G10330" s="84"/>
      <c r="H10330" s="31"/>
      <c r="I10330" s="31"/>
      <c r="J10330" s="84"/>
      <c r="K10330" s="31"/>
      <c r="L10330" s="31"/>
      <c r="M10330" s="169"/>
      <c r="N10330" s="148"/>
      <c r="O10330" s="106"/>
      <c r="P10330" s="43"/>
      <c r="Q10330" s="31"/>
      <c r="R10330" s="84"/>
      <c r="S10330" s="31"/>
      <c r="T10330" s="31"/>
      <c r="U10330" s="169"/>
      <c r="V10330" s="150"/>
      <c r="W10330" s="342" t="str" cm="1">
        <f t="array" ref="W10330">IF(SUM(LEN(B10330:V10330))=0,"",IF(OR(OR(ISBLANK(F10330),SUM(LEN(C10330),LEN(D10330))=0),AND(NOT(E10330="Unknown"),ISBLANK(J10330)),AND(NOT(O10330="Unknown"),ISBLANK(R10330))),"Missing Information", INDEX(Table15[Entire Service Line Classification], MATCH(SUMIFS(Table15[Unique ID],Table15[System-Owned Portion],E10330,Table15[If Material Anything Other than "Lead" in Column E,Was Material Ever Previously Lead?],G10330,Table15[Customer-Owned Portion],O10330),Table15[Unique ID],0),0)))</f>
        <v/>
      </c>
    </row>
    <row r="10331" spans="2:23" x14ac:dyDescent="0.35">
      <c r="B10331" s="146"/>
      <c r="C10331" s="31"/>
      <c r="D10331" s="31"/>
      <c r="E10331" s="44"/>
      <c r="F10331" s="43"/>
      <c r="G10331" s="84"/>
      <c r="H10331" s="31"/>
      <c r="I10331" s="31"/>
      <c r="J10331" s="84"/>
      <c r="K10331" s="31"/>
      <c r="L10331" s="31"/>
      <c r="M10331" s="169"/>
      <c r="N10331" s="148"/>
      <c r="O10331" s="106"/>
      <c r="P10331" s="43"/>
      <c r="Q10331" s="31"/>
      <c r="R10331" s="84"/>
      <c r="S10331" s="31"/>
      <c r="T10331" s="31"/>
      <c r="U10331" s="169"/>
      <c r="V10331" s="150"/>
      <c r="W10331" s="342" t="str" cm="1">
        <f t="array" ref="W10331">IF(SUM(LEN(B10331:V10331))=0,"",IF(OR(OR(ISBLANK(F10331),SUM(LEN(C10331),LEN(D10331))=0),AND(NOT(E10331="Unknown"),ISBLANK(J10331)),AND(NOT(O10331="Unknown"),ISBLANK(R10331))),"Missing Information", INDEX(Table15[Entire Service Line Classification], MATCH(SUMIFS(Table15[Unique ID],Table15[System-Owned Portion],E10331,Table15[If Material Anything Other than "Lead" in Column E,Was Material Ever Previously Lead?],G10331,Table15[Customer-Owned Portion],O10331),Table15[Unique ID],0),0)))</f>
        <v/>
      </c>
    </row>
    <row r="10332" spans="2:23" x14ac:dyDescent="0.35">
      <c r="B10332" s="146"/>
      <c r="C10332" s="31"/>
      <c r="D10332" s="31"/>
      <c r="E10332" s="44"/>
      <c r="F10332" s="43"/>
      <c r="G10332" s="84"/>
      <c r="H10332" s="31"/>
      <c r="I10332" s="31"/>
      <c r="J10332" s="84"/>
      <c r="K10332" s="31"/>
      <c r="L10332" s="31"/>
      <c r="M10332" s="169"/>
      <c r="N10332" s="148"/>
      <c r="O10332" s="106"/>
      <c r="P10332" s="43"/>
      <c r="Q10332" s="31"/>
      <c r="R10332" s="84"/>
      <c r="S10332" s="31"/>
      <c r="T10332" s="31"/>
      <c r="U10332" s="169"/>
      <c r="V10332" s="150"/>
      <c r="W10332" s="342" t="str" cm="1">
        <f t="array" ref="W10332">IF(SUM(LEN(B10332:V10332))=0,"",IF(OR(OR(ISBLANK(F10332),SUM(LEN(C10332),LEN(D10332))=0),AND(NOT(E10332="Unknown"),ISBLANK(J10332)),AND(NOT(O10332="Unknown"),ISBLANK(R10332))),"Missing Information", INDEX(Table15[Entire Service Line Classification], MATCH(SUMIFS(Table15[Unique ID],Table15[System-Owned Portion],E10332,Table15[If Material Anything Other than "Lead" in Column E,Was Material Ever Previously Lead?],G10332,Table15[Customer-Owned Portion],O10332),Table15[Unique ID],0),0)))</f>
        <v/>
      </c>
    </row>
    <row r="10333" spans="2:23" x14ac:dyDescent="0.35">
      <c r="B10333" s="146"/>
      <c r="C10333" s="31"/>
      <c r="D10333" s="31"/>
      <c r="E10333" s="44"/>
      <c r="F10333" s="43"/>
      <c r="G10333" s="84"/>
      <c r="H10333" s="31"/>
      <c r="I10333" s="31"/>
      <c r="J10333" s="84"/>
      <c r="K10333" s="31"/>
      <c r="L10333" s="31"/>
      <c r="M10333" s="169"/>
      <c r="N10333" s="148"/>
      <c r="O10333" s="106"/>
      <c r="P10333" s="43"/>
      <c r="Q10333" s="31"/>
      <c r="R10333" s="84"/>
      <c r="S10333" s="31"/>
      <c r="T10333" s="31"/>
      <c r="U10333" s="169"/>
      <c r="V10333" s="150"/>
      <c r="W10333" s="342" t="str" cm="1">
        <f t="array" ref="W10333">IF(SUM(LEN(B10333:V10333))=0,"",IF(OR(OR(ISBLANK(F10333),SUM(LEN(C10333),LEN(D10333))=0),AND(NOT(E10333="Unknown"),ISBLANK(J10333)),AND(NOT(O10333="Unknown"),ISBLANK(R10333))),"Missing Information", INDEX(Table15[Entire Service Line Classification], MATCH(SUMIFS(Table15[Unique ID],Table15[System-Owned Portion],E10333,Table15[If Material Anything Other than "Lead" in Column E,Was Material Ever Previously Lead?],G10333,Table15[Customer-Owned Portion],O10333),Table15[Unique ID],0),0)))</f>
        <v/>
      </c>
    </row>
    <row r="10334" spans="2:23" x14ac:dyDescent="0.35">
      <c r="B10334" s="146"/>
      <c r="C10334" s="31"/>
      <c r="D10334" s="31"/>
      <c r="E10334" s="44"/>
      <c r="F10334" s="43"/>
      <c r="G10334" s="84"/>
      <c r="H10334" s="31"/>
      <c r="I10334" s="31"/>
      <c r="J10334" s="84"/>
      <c r="K10334" s="31"/>
      <c r="L10334" s="31"/>
      <c r="M10334" s="169"/>
      <c r="N10334" s="148"/>
      <c r="O10334" s="106"/>
      <c r="P10334" s="43"/>
      <c r="Q10334" s="31"/>
      <c r="R10334" s="84"/>
      <c r="S10334" s="31"/>
      <c r="T10334" s="31"/>
      <c r="U10334" s="169"/>
      <c r="V10334" s="150"/>
      <c r="W10334" s="342" t="str" cm="1">
        <f t="array" ref="W10334">IF(SUM(LEN(B10334:V10334))=0,"",IF(OR(OR(ISBLANK(F10334),SUM(LEN(C10334),LEN(D10334))=0),AND(NOT(E10334="Unknown"),ISBLANK(J10334)),AND(NOT(O10334="Unknown"),ISBLANK(R10334))),"Missing Information", INDEX(Table15[Entire Service Line Classification], MATCH(SUMIFS(Table15[Unique ID],Table15[System-Owned Portion],E10334,Table15[If Material Anything Other than "Lead" in Column E,Was Material Ever Previously Lead?],G10334,Table15[Customer-Owned Portion],O10334),Table15[Unique ID],0),0)))</f>
        <v/>
      </c>
    </row>
    <row r="10335" spans="2:23" x14ac:dyDescent="0.35">
      <c r="B10335" s="146"/>
      <c r="C10335" s="31"/>
      <c r="D10335" s="31"/>
      <c r="E10335" s="44"/>
      <c r="F10335" s="43"/>
      <c r="G10335" s="84"/>
      <c r="H10335" s="31"/>
      <c r="I10335" s="31"/>
      <c r="J10335" s="84"/>
      <c r="K10335" s="31"/>
      <c r="L10335" s="31"/>
      <c r="M10335" s="169"/>
      <c r="N10335" s="148"/>
      <c r="O10335" s="106"/>
      <c r="P10335" s="43"/>
      <c r="Q10335" s="31"/>
      <c r="R10335" s="84"/>
      <c r="S10335" s="31"/>
      <c r="T10335" s="31"/>
      <c r="U10335" s="169"/>
      <c r="V10335" s="150"/>
      <c r="W10335" s="342" t="str" cm="1">
        <f t="array" ref="W10335">IF(SUM(LEN(B10335:V10335))=0,"",IF(OR(OR(ISBLANK(F10335),SUM(LEN(C10335),LEN(D10335))=0),AND(NOT(E10335="Unknown"),ISBLANK(J10335)),AND(NOT(O10335="Unknown"),ISBLANK(R10335))),"Missing Information", INDEX(Table15[Entire Service Line Classification], MATCH(SUMIFS(Table15[Unique ID],Table15[System-Owned Portion],E10335,Table15[If Material Anything Other than "Lead" in Column E,Was Material Ever Previously Lead?],G10335,Table15[Customer-Owned Portion],O10335),Table15[Unique ID],0),0)))</f>
        <v/>
      </c>
    </row>
    <row r="10336" spans="2:23" x14ac:dyDescent="0.35">
      <c r="B10336" s="146"/>
      <c r="C10336" s="31"/>
      <c r="D10336" s="31"/>
      <c r="E10336" s="44"/>
      <c r="F10336" s="43"/>
      <c r="G10336" s="84"/>
      <c r="H10336" s="31"/>
      <c r="I10336" s="31"/>
      <c r="J10336" s="84"/>
      <c r="K10336" s="31"/>
      <c r="L10336" s="31"/>
      <c r="M10336" s="169"/>
      <c r="N10336" s="148"/>
      <c r="O10336" s="106"/>
      <c r="P10336" s="43"/>
      <c r="Q10336" s="31"/>
      <c r="R10336" s="84"/>
      <c r="S10336" s="31"/>
      <c r="T10336" s="31"/>
      <c r="U10336" s="169"/>
      <c r="V10336" s="150"/>
      <c r="W10336" s="342" t="str" cm="1">
        <f t="array" ref="W10336">IF(SUM(LEN(B10336:V10336))=0,"",IF(OR(OR(ISBLANK(F10336),SUM(LEN(C10336),LEN(D10336))=0),AND(NOT(E10336="Unknown"),ISBLANK(J10336)),AND(NOT(O10336="Unknown"),ISBLANK(R10336))),"Missing Information", INDEX(Table15[Entire Service Line Classification], MATCH(SUMIFS(Table15[Unique ID],Table15[System-Owned Portion],E10336,Table15[If Material Anything Other than "Lead" in Column E,Was Material Ever Previously Lead?],G10336,Table15[Customer-Owned Portion],O10336),Table15[Unique ID],0),0)))</f>
        <v/>
      </c>
    </row>
    <row r="10337" spans="2:23" x14ac:dyDescent="0.35">
      <c r="B10337" s="146"/>
      <c r="C10337" s="31"/>
      <c r="D10337" s="31"/>
      <c r="E10337" s="44"/>
      <c r="F10337" s="43"/>
      <c r="G10337" s="84"/>
      <c r="H10337" s="31"/>
      <c r="I10337" s="31"/>
      <c r="J10337" s="84"/>
      <c r="K10337" s="31"/>
      <c r="L10337" s="31"/>
      <c r="M10337" s="169"/>
      <c r="N10337" s="148"/>
      <c r="O10337" s="106"/>
      <c r="P10337" s="43"/>
      <c r="Q10337" s="31"/>
      <c r="R10337" s="84"/>
      <c r="S10337" s="31"/>
      <c r="T10337" s="31"/>
      <c r="U10337" s="169"/>
      <c r="V10337" s="150"/>
      <c r="W10337" s="342" t="str" cm="1">
        <f t="array" ref="W10337">IF(SUM(LEN(B10337:V10337))=0,"",IF(OR(OR(ISBLANK(F10337),SUM(LEN(C10337),LEN(D10337))=0),AND(NOT(E10337="Unknown"),ISBLANK(J10337)),AND(NOT(O10337="Unknown"),ISBLANK(R10337))),"Missing Information", INDEX(Table15[Entire Service Line Classification], MATCH(SUMIFS(Table15[Unique ID],Table15[System-Owned Portion],E10337,Table15[If Material Anything Other than "Lead" in Column E,Was Material Ever Previously Lead?],G10337,Table15[Customer-Owned Portion],O10337),Table15[Unique ID],0),0)))</f>
        <v/>
      </c>
    </row>
    <row r="10338" spans="2:23" x14ac:dyDescent="0.35">
      <c r="B10338" s="146"/>
      <c r="C10338" s="31"/>
      <c r="D10338" s="31"/>
      <c r="E10338" s="44"/>
      <c r="F10338" s="43"/>
      <c r="G10338" s="84"/>
      <c r="H10338" s="31"/>
      <c r="I10338" s="31"/>
      <c r="J10338" s="84"/>
      <c r="K10338" s="31"/>
      <c r="L10338" s="31"/>
      <c r="M10338" s="169"/>
      <c r="N10338" s="148"/>
      <c r="O10338" s="106"/>
      <c r="P10338" s="43"/>
      <c r="Q10338" s="31"/>
      <c r="R10338" s="84"/>
      <c r="S10338" s="31"/>
      <c r="T10338" s="31"/>
      <c r="U10338" s="169"/>
      <c r="V10338" s="150"/>
      <c r="W10338" s="342" t="str" cm="1">
        <f t="array" ref="W10338">IF(SUM(LEN(B10338:V10338))=0,"",IF(OR(OR(ISBLANK(F10338),SUM(LEN(C10338),LEN(D10338))=0),AND(NOT(E10338="Unknown"),ISBLANK(J10338)),AND(NOT(O10338="Unknown"),ISBLANK(R10338))),"Missing Information", INDEX(Table15[Entire Service Line Classification], MATCH(SUMIFS(Table15[Unique ID],Table15[System-Owned Portion],E10338,Table15[If Material Anything Other than "Lead" in Column E,Was Material Ever Previously Lead?],G10338,Table15[Customer-Owned Portion],O10338),Table15[Unique ID],0),0)))</f>
        <v/>
      </c>
    </row>
    <row r="10339" spans="2:23" x14ac:dyDescent="0.35">
      <c r="B10339" s="146"/>
      <c r="C10339" s="31"/>
      <c r="D10339" s="31"/>
      <c r="E10339" s="44"/>
      <c r="F10339" s="43"/>
      <c r="G10339" s="84"/>
      <c r="H10339" s="31"/>
      <c r="I10339" s="31"/>
      <c r="J10339" s="84"/>
      <c r="K10339" s="31"/>
      <c r="L10339" s="31"/>
      <c r="M10339" s="169"/>
      <c r="N10339" s="148"/>
      <c r="O10339" s="106"/>
      <c r="P10339" s="43"/>
      <c r="Q10339" s="31"/>
      <c r="R10339" s="84"/>
      <c r="S10339" s="31"/>
      <c r="T10339" s="31"/>
      <c r="U10339" s="169"/>
      <c r="V10339" s="150"/>
      <c r="W10339" s="342" t="str" cm="1">
        <f t="array" ref="W10339">IF(SUM(LEN(B10339:V10339))=0,"",IF(OR(OR(ISBLANK(F10339),SUM(LEN(C10339),LEN(D10339))=0),AND(NOT(E10339="Unknown"),ISBLANK(J10339)),AND(NOT(O10339="Unknown"),ISBLANK(R10339))),"Missing Information", INDEX(Table15[Entire Service Line Classification], MATCH(SUMIFS(Table15[Unique ID],Table15[System-Owned Portion],E10339,Table15[If Material Anything Other than "Lead" in Column E,Was Material Ever Previously Lead?],G10339,Table15[Customer-Owned Portion],O10339),Table15[Unique ID],0),0)))</f>
        <v/>
      </c>
    </row>
    <row r="10340" spans="2:23" x14ac:dyDescent="0.35">
      <c r="B10340" s="146"/>
      <c r="C10340" s="31"/>
      <c r="D10340" s="31"/>
      <c r="E10340" s="44"/>
      <c r="F10340" s="43"/>
      <c r="G10340" s="84"/>
      <c r="H10340" s="31"/>
      <c r="I10340" s="31"/>
      <c r="J10340" s="84"/>
      <c r="K10340" s="31"/>
      <c r="L10340" s="31"/>
      <c r="M10340" s="169"/>
      <c r="N10340" s="148"/>
      <c r="O10340" s="106"/>
      <c r="P10340" s="43"/>
      <c r="Q10340" s="31"/>
      <c r="R10340" s="84"/>
      <c r="S10340" s="31"/>
      <c r="T10340" s="31"/>
      <c r="U10340" s="169"/>
      <c r="V10340" s="150"/>
      <c r="W10340" s="342" t="str" cm="1">
        <f t="array" ref="W10340">IF(SUM(LEN(B10340:V10340))=0,"",IF(OR(OR(ISBLANK(F10340),SUM(LEN(C10340),LEN(D10340))=0),AND(NOT(E10340="Unknown"),ISBLANK(J10340)),AND(NOT(O10340="Unknown"),ISBLANK(R10340))),"Missing Information", INDEX(Table15[Entire Service Line Classification], MATCH(SUMIFS(Table15[Unique ID],Table15[System-Owned Portion],E10340,Table15[If Material Anything Other than "Lead" in Column E,Was Material Ever Previously Lead?],G10340,Table15[Customer-Owned Portion],O10340),Table15[Unique ID],0),0)))</f>
        <v/>
      </c>
    </row>
    <row r="10341" spans="2:23" x14ac:dyDescent="0.35">
      <c r="B10341" s="146"/>
      <c r="C10341" s="31"/>
      <c r="D10341" s="31"/>
      <c r="E10341" s="44"/>
      <c r="F10341" s="43"/>
      <c r="G10341" s="84"/>
      <c r="H10341" s="31"/>
      <c r="I10341" s="31"/>
      <c r="J10341" s="84"/>
      <c r="K10341" s="31"/>
      <c r="L10341" s="31"/>
      <c r="M10341" s="169"/>
      <c r="N10341" s="148"/>
      <c r="O10341" s="106"/>
      <c r="P10341" s="43"/>
      <c r="Q10341" s="31"/>
      <c r="R10341" s="84"/>
      <c r="S10341" s="31"/>
      <c r="T10341" s="31"/>
      <c r="U10341" s="169"/>
      <c r="V10341" s="150"/>
      <c r="W10341" s="342" t="str" cm="1">
        <f t="array" ref="W10341">IF(SUM(LEN(B10341:V10341))=0,"",IF(OR(OR(ISBLANK(F10341),SUM(LEN(C10341),LEN(D10341))=0),AND(NOT(E10341="Unknown"),ISBLANK(J10341)),AND(NOT(O10341="Unknown"),ISBLANK(R10341))),"Missing Information", INDEX(Table15[Entire Service Line Classification], MATCH(SUMIFS(Table15[Unique ID],Table15[System-Owned Portion],E10341,Table15[If Material Anything Other than "Lead" in Column E,Was Material Ever Previously Lead?],G10341,Table15[Customer-Owned Portion],O10341),Table15[Unique ID],0),0)))</f>
        <v/>
      </c>
    </row>
    <row r="10342" spans="2:23" x14ac:dyDescent="0.35">
      <c r="B10342" s="146"/>
      <c r="C10342" s="31"/>
      <c r="D10342" s="31"/>
      <c r="E10342" s="44"/>
      <c r="F10342" s="43"/>
      <c r="G10342" s="84"/>
      <c r="H10342" s="31"/>
      <c r="I10342" s="31"/>
      <c r="J10342" s="84"/>
      <c r="K10342" s="31"/>
      <c r="L10342" s="31"/>
      <c r="M10342" s="169"/>
      <c r="N10342" s="148"/>
      <c r="O10342" s="106"/>
      <c r="P10342" s="43"/>
      <c r="Q10342" s="31"/>
      <c r="R10342" s="84"/>
      <c r="S10342" s="31"/>
      <c r="T10342" s="31"/>
      <c r="U10342" s="169"/>
      <c r="V10342" s="150"/>
      <c r="W10342" s="342" t="str" cm="1">
        <f t="array" ref="W10342">IF(SUM(LEN(B10342:V10342))=0,"",IF(OR(OR(ISBLANK(F10342),SUM(LEN(C10342),LEN(D10342))=0),AND(NOT(E10342="Unknown"),ISBLANK(J10342)),AND(NOT(O10342="Unknown"),ISBLANK(R10342))),"Missing Information", INDEX(Table15[Entire Service Line Classification], MATCH(SUMIFS(Table15[Unique ID],Table15[System-Owned Portion],E10342,Table15[If Material Anything Other than "Lead" in Column E,Was Material Ever Previously Lead?],G10342,Table15[Customer-Owned Portion],O10342),Table15[Unique ID],0),0)))</f>
        <v/>
      </c>
    </row>
    <row r="10343" spans="2:23" x14ac:dyDescent="0.35">
      <c r="B10343" s="146"/>
      <c r="C10343" s="31"/>
      <c r="D10343" s="31"/>
      <c r="E10343" s="44"/>
      <c r="F10343" s="43"/>
      <c r="G10343" s="84"/>
      <c r="H10343" s="31"/>
      <c r="I10343" s="31"/>
      <c r="J10343" s="84"/>
      <c r="K10343" s="31"/>
      <c r="L10343" s="31"/>
      <c r="M10343" s="169"/>
      <c r="N10343" s="148"/>
      <c r="O10343" s="106"/>
      <c r="P10343" s="43"/>
      <c r="Q10343" s="31"/>
      <c r="R10343" s="84"/>
      <c r="S10343" s="31"/>
      <c r="T10343" s="31"/>
      <c r="U10343" s="169"/>
      <c r="V10343" s="150"/>
      <c r="W10343" s="342" t="str" cm="1">
        <f t="array" ref="W10343">IF(SUM(LEN(B10343:V10343))=0,"",IF(OR(OR(ISBLANK(F10343),SUM(LEN(C10343),LEN(D10343))=0),AND(NOT(E10343="Unknown"),ISBLANK(J10343)),AND(NOT(O10343="Unknown"),ISBLANK(R10343))),"Missing Information", INDEX(Table15[Entire Service Line Classification], MATCH(SUMIFS(Table15[Unique ID],Table15[System-Owned Portion],E10343,Table15[If Material Anything Other than "Lead" in Column E,Was Material Ever Previously Lead?],G10343,Table15[Customer-Owned Portion],O10343),Table15[Unique ID],0),0)))</f>
        <v/>
      </c>
    </row>
    <row r="10344" spans="2:23" x14ac:dyDescent="0.35">
      <c r="B10344" s="146"/>
      <c r="C10344" s="31"/>
      <c r="D10344" s="31"/>
      <c r="E10344" s="44"/>
      <c r="F10344" s="43"/>
      <c r="G10344" s="84"/>
      <c r="H10344" s="31"/>
      <c r="I10344" s="31"/>
      <c r="J10344" s="84"/>
      <c r="K10344" s="31"/>
      <c r="L10344" s="31"/>
      <c r="M10344" s="169"/>
      <c r="N10344" s="148"/>
      <c r="O10344" s="106"/>
      <c r="P10344" s="43"/>
      <c r="Q10344" s="31"/>
      <c r="R10344" s="84"/>
      <c r="S10344" s="31"/>
      <c r="T10344" s="31"/>
      <c r="U10344" s="169"/>
      <c r="V10344" s="150"/>
      <c r="W10344" s="342" t="str" cm="1">
        <f t="array" ref="W10344">IF(SUM(LEN(B10344:V10344))=0,"",IF(OR(OR(ISBLANK(F10344),SUM(LEN(C10344),LEN(D10344))=0),AND(NOT(E10344="Unknown"),ISBLANK(J10344)),AND(NOT(O10344="Unknown"),ISBLANK(R10344))),"Missing Information", INDEX(Table15[Entire Service Line Classification], MATCH(SUMIFS(Table15[Unique ID],Table15[System-Owned Portion],E10344,Table15[If Material Anything Other than "Lead" in Column E,Was Material Ever Previously Lead?],G10344,Table15[Customer-Owned Portion],O10344),Table15[Unique ID],0),0)))</f>
        <v/>
      </c>
    </row>
    <row r="10345" spans="2:23" x14ac:dyDescent="0.35">
      <c r="B10345" s="146"/>
      <c r="C10345" s="31"/>
      <c r="D10345" s="31"/>
      <c r="E10345" s="44"/>
      <c r="F10345" s="43"/>
      <c r="G10345" s="84"/>
      <c r="H10345" s="31"/>
      <c r="I10345" s="31"/>
      <c r="J10345" s="84"/>
      <c r="K10345" s="31"/>
      <c r="L10345" s="31"/>
      <c r="M10345" s="169"/>
      <c r="N10345" s="148"/>
      <c r="O10345" s="106"/>
      <c r="P10345" s="43"/>
      <c r="Q10345" s="31"/>
      <c r="R10345" s="84"/>
      <c r="S10345" s="31"/>
      <c r="T10345" s="31"/>
      <c r="U10345" s="169"/>
      <c r="V10345" s="150"/>
      <c r="W10345" s="342" t="str" cm="1">
        <f t="array" ref="W10345">IF(SUM(LEN(B10345:V10345))=0,"",IF(OR(OR(ISBLANK(F10345),SUM(LEN(C10345),LEN(D10345))=0),AND(NOT(E10345="Unknown"),ISBLANK(J10345)),AND(NOT(O10345="Unknown"),ISBLANK(R10345))),"Missing Information", INDEX(Table15[Entire Service Line Classification], MATCH(SUMIFS(Table15[Unique ID],Table15[System-Owned Portion],E10345,Table15[If Material Anything Other than "Lead" in Column E,Was Material Ever Previously Lead?],G10345,Table15[Customer-Owned Portion],O10345),Table15[Unique ID],0),0)))</f>
        <v/>
      </c>
    </row>
    <row r="10346" spans="2:23" x14ac:dyDescent="0.35">
      <c r="B10346" s="146"/>
      <c r="C10346" s="31"/>
      <c r="D10346" s="31"/>
      <c r="E10346" s="44"/>
      <c r="F10346" s="43"/>
      <c r="G10346" s="84"/>
      <c r="H10346" s="31"/>
      <c r="I10346" s="31"/>
      <c r="J10346" s="84"/>
      <c r="K10346" s="31"/>
      <c r="L10346" s="31"/>
      <c r="M10346" s="169"/>
      <c r="N10346" s="148"/>
      <c r="O10346" s="106"/>
      <c r="P10346" s="43"/>
      <c r="Q10346" s="31"/>
      <c r="R10346" s="84"/>
      <c r="S10346" s="31"/>
      <c r="T10346" s="31"/>
      <c r="U10346" s="169"/>
      <c r="V10346" s="150"/>
      <c r="W10346" s="342" t="str" cm="1">
        <f t="array" ref="W10346">IF(SUM(LEN(B10346:V10346))=0,"",IF(OR(OR(ISBLANK(F10346),SUM(LEN(C10346),LEN(D10346))=0),AND(NOT(E10346="Unknown"),ISBLANK(J10346)),AND(NOT(O10346="Unknown"),ISBLANK(R10346))),"Missing Information", INDEX(Table15[Entire Service Line Classification], MATCH(SUMIFS(Table15[Unique ID],Table15[System-Owned Portion],E10346,Table15[If Material Anything Other than "Lead" in Column E,Was Material Ever Previously Lead?],G10346,Table15[Customer-Owned Portion],O10346),Table15[Unique ID],0),0)))</f>
        <v/>
      </c>
    </row>
    <row r="10347" spans="2:23" x14ac:dyDescent="0.35">
      <c r="B10347" s="146"/>
      <c r="C10347" s="31"/>
      <c r="D10347" s="31"/>
      <c r="E10347" s="44"/>
      <c r="F10347" s="43"/>
      <c r="G10347" s="84"/>
      <c r="H10347" s="31"/>
      <c r="I10347" s="31"/>
      <c r="J10347" s="84"/>
      <c r="K10347" s="31"/>
      <c r="L10347" s="31"/>
      <c r="M10347" s="169"/>
      <c r="N10347" s="148"/>
      <c r="O10347" s="106"/>
      <c r="P10347" s="43"/>
      <c r="Q10347" s="31"/>
      <c r="R10347" s="84"/>
      <c r="S10347" s="31"/>
      <c r="T10347" s="31"/>
      <c r="U10347" s="169"/>
      <c r="V10347" s="150"/>
      <c r="W10347" s="342" t="str" cm="1">
        <f t="array" ref="W10347">IF(SUM(LEN(B10347:V10347))=0,"",IF(OR(OR(ISBLANK(F10347),SUM(LEN(C10347),LEN(D10347))=0),AND(NOT(E10347="Unknown"),ISBLANK(J10347)),AND(NOT(O10347="Unknown"),ISBLANK(R10347))),"Missing Information", INDEX(Table15[Entire Service Line Classification], MATCH(SUMIFS(Table15[Unique ID],Table15[System-Owned Portion],E10347,Table15[If Material Anything Other than "Lead" in Column E,Was Material Ever Previously Lead?],G10347,Table15[Customer-Owned Portion],O10347),Table15[Unique ID],0),0)))</f>
        <v/>
      </c>
    </row>
    <row r="10348" spans="2:23" x14ac:dyDescent="0.35">
      <c r="B10348" s="146"/>
      <c r="C10348" s="31"/>
      <c r="D10348" s="31"/>
      <c r="E10348" s="44"/>
      <c r="F10348" s="43"/>
      <c r="G10348" s="84"/>
      <c r="H10348" s="31"/>
      <c r="I10348" s="31"/>
      <c r="J10348" s="84"/>
      <c r="K10348" s="31"/>
      <c r="L10348" s="31"/>
      <c r="M10348" s="169"/>
      <c r="N10348" s="148"/>
      <c r="O10348" s="106"/>
      <c r="P10348" s="43"/>
      <c r="Q10348" s="31"/>
      <c r="R10348" s="84"/>
      <c r="S10348" s="31"/>
      <c r="T10348" s="31"/>
      <c r="U10348" s="169"/>
      <c r="V10348" s="150"/>
      <c r="W10348" s="342" t="str" cm="1">
        <f t="array" ref="W10348">IF(SUM(LEN(B10348:V10348))=0,"",IF(OR(OR(ISBLANK(F10348),SUM(LEN(C10348),LEN(D10348))=0),AND(NOT(E10348="Unknown"),ISBLANK(J10348)),AND(NOT(O10348="Unknown"),ISBLANK(R10348))),"Missing Information", INDEX(Table15[Entire Service Line Classification], MATCH(SUMIFS(Table15[Unique ID],Table15[System-Owned Portion],E10348,Table15[If Material Anything Other than "Lead" in Column E,Was Material Ever Previously Lead?],G10348,Table15[Customer-Owned Portion],O10348),Table15[Unique ID],0),0)))</f>
        <v/>
      </c>
    </row>
    <row r="10349" spans="2:23" x14ac:dyDescent="0.35">
      <c r="B10349" s="146"/>
      <c r="C10349" s="31"/>
      <c r="D10349" s="31"/>
      <c r="E10349" s="44"/>
      <c r="F10349" s="43"/>
      <c r="G10349" s="84"/>
      <c r="H10349" s="31"/>
      <c r="I10349" s="31"/>
      <c r="J10349" s="84"/>
      <c r="K10349" s="31"/>
      <c r="L10349" s="31"/>
      <c r="M10349" s="169"/>
      <c r="N10349" s="148"/>
      <c r="O10349" s="106"/>
      <c r="P10349" s="43"/>
      <c r="Q10349" s="31"/>
      <c r="R10349" s="84"/>
      <c r="S10349" s="31"/>
      <c r="T10349" s="31"/>
      <c r="U10349" s="169"/>
      <c r="V10349" s="150"/>
      <c r="W10349" s="342" t="str" cm="1">
        <f t="array" ref="W10349">IF(SUM(LEN(B10349:V10349))=0,"",IF(OR(OR(ISBLANK(F10349),SUM(LEN(C10349),LEN(D10349))=0),AND(NOT(E10349="Unknown"),ISBLANK(J10349)),AND(NOT(O10349="Unknown"),ISBLANK(R10349))),"Missing Information", INDEX(Table15[Entire Service Line Classification], MATCH(SUMIFS(Table15[Unique ID],Table15[System-Owned Portion],E10349,Table15[If Material Anything Other than "Lead" in Column E,Was Material Ever Previously Lead?],G10349,Table15[Customer-Owned Portion],O10349),Table15[Unique ID],0),0)))</f>
        <v/>
      </c>
    </row>
    <row r="10350" spans="2:23" x14ac:dyDescent="0.35">
      <c r="B10350" s="146"/>
      <c r="C10350" s="31"/>
      <c r="D10350" s="31"/>
      <c r="E10350" s="44"/>
      <c r="F10350" s="43"/>
      <c r="G10350" s="84"/>
      <c r="H10350" s="31"/>
      <c r="I10350" s="31"/>
      <c r="J10350" s="84"/>
      <c r="K10350" s="31"/>
      <c r="L10350" s="31"/>
      <c r="M10350" s="169"/>
      <c r="N10350" s="148"/>
      <c r="O10350" s="106"/>
      <c r="P10350" s="43"/>
      <c r="Q10350" s="31"/>
      <c r="R10350" s="84"/>
      <c r="S10350" s="31"/>
      <c r="T10350" s="31"/>
      <c r="U10350" s="169"/>
      <c r="V10350" s="150"/>
      <c r="W10350" s="342" t="str" cm="1">
        <f t="array" ref="W10350">IF(SUM(LEN(B10350:V10350))=0,"",IF(OR(OR(ISBLANK(F10350),SUM(LEN(C10350),LEN(D10350))=0),AND(NOT(E10350="Unknown"),ISBLANK(J10350)),AND(NOT(O10350="Unknown"),ISBLANK(R10350))),"Missing Information", INDEX(Table15[Entire Service Line Classification], MATCH(SUMIFS(Table15[Unique ID],Table15[System-Owned Portion],E10350,Table15[If Material Anything Other than "Lead" in Column E,Was Material Ever Previously Lead?],G10350,Table15[Customer-Owned Portion],O10350),Table15[Unique ID],0),0)))</f>
        <v/>
      </c>
    </row>
    <row r="10351" spans="2:23" x14ac:dyDescent="0.35">
      <c r="B10351" s="146"/>
      <c r="C10351" s="31"/>
      <c r="D10351" s="31"/>
      <c r="E10351" s="44"/>
      <c r="F10351" s="43"/>
      <c r="G10351" s="84"/>
      <c r="H10351" s="31"/>
      <c r="I10351" s="31"/>
      <c r="J10351" s="84"/>
      <c r="K10351" s="31"/>
      <c r="L10351" s="31"/>
      <c r="M10351" s="169"/>
      <c r="N10351" s="148"/>
      <c r="O10351" s="106"/>
      <c r="P10351" s="43"/>
      <c r="Q10351" s="31"/>
      <c r="R10351" s="84"/>
      <c r="S10351" s="31"/>
      <c r="T10351" s="31"/>
      <c r="U10351" s="169"/>
      <c r="V10351" s="150"/>
      <c r="W10351" s="342" t="str" cm="1">
        <f t="array" ref="W10351">IF(SUM(LEN(B10351:V10351))=0,"",IF(OR(OR(ISBLANK(F10351),SUM(LEN(C10351),LEN(D10351))=0),AND(NOT(E10351="Unknown"),ISBLANK(J10351)),AND(NOT(O10351="Unknown"),ISBLANK(R10351))),"Missing Information", INDEX(Table15[Entire Service Line Classification], MATCH(SUMIFS(Table15[Unique ID],Table15[System-Owned Portion],E10351,Table15[If Material Anything Other than "Lead" in Column E,Was Material Ever Previously Lead?],G10351,Table15[Customer-Owned Portion],O10351),Table15[Unique ID],0),0)))</f>
        <v/>
      </c>
    </row>
    <row r="10352" spans="2:23" x14ac:dyDescent="0.35">
      <c r="B10352" s="146"/>
      <c r="C10352" s="31"/>
      <c r="D10352" s="31"/>
      <c r="E10352" s="44"/>
      <c r="F10352" s="43"/>
      <c r="G10352" s="84"/>
      <c r="H10352" s="31"/>
      <c r="I10352" s="31"/>
      <c r="J10352" s="84"/>
      <c r="K10352" s="31"/>
      <c r="L10352" s="31"/>
      <c r="M10352" s="169"/>
      <c r="N10352" s="148"/>
      <c r="O10352" s="106"/>
      <c r="P10352" s="43"/>
      <c r="Q10352" s="31"/>
      <c r="R10352" s="84"/>
      <c r="S10352" s="31"/>
      <c r="T10352" s="31"/>
      <c r="U10352" s="169"/>
      <c r="V10352" s="150"/>
      <c r="W10352" s="342" t="str" cm="1">
        <f t="array" ref="W10352">IF(SUM(LEN(B10352:V10352))=0,"",IF(OR(OR(ISBLANK(F10352),SUM(LEN(C10352),LEN(D10352))=0),AND(NOT(E10352="Unknown"),ISBLANK(J10352)),AND(NOT(O10352="Unknown"),ISBLANK(R10352))),"Missing Information", INDEX(Table15[Entire Service Line Classification], MATCH(SUMIFS(Table15[Unique ID],Table15[System-Owned Portion],E10352,Table15[If Material Anything Other than "Lead" in Column E,Was Material Ever Previously Lead?],G10352,Table15[Customer-Owned Portion],O10352),Table15[Unique ID],0),0)))</f>
        <v/>
      </c>
    </row>
    <row r="10353" spans="2:23" x14ac:dyDescent="0.35">
      <c r="B10353" s="146"/>
      <c r="C10353" s="31"/>
      <c r="D10353" s="31"/>
      <c r="E10353" s="44"/>
      <c r="F10353" s="43"/>
      <c r="G10353" s="84"/>
      <c r="H10353" s="31"/>
      <c r="I10353" s="31"/>
      <c r="J10353" s="84"/>
      <c r="K10353" s="31"/>
      <c r="L10353" s="31"/>
      <c r="M10353" s="169"/>
      <c r="N10353" s="148"/>
      <c r="O10353" s="106"/>
      <c r="P10353" s="43"/>
      <c r="Q10353" s="31"/>
      <c r="R10353" s="84"/>
      <c r="S10353" s="31"/>
      <c r="T10353" s="31"/>
      <c r="U10353" s="169"/>
      <c r="V10353" s="150"/>
      <c r="W10353" s="342" t="str" cm="1">
        <f t="array" ref="W10353">IF(SUM(LEN(B10353:V10353))=0,"",IF(OR(OR(ISBLANK(F10353),SUM(LEN(C10353),LEN(D10353))=0),AND(NOT(E10353="Unknown"),ISBLANK(J10353)),AND(NOT(O10353="Unknown"),ISBLANK(R10353))),"Missing Information", INDEX(Table15[Entire Service Line Classification], MATCH(SUMIFS(Table15[Unique ID],Table15[System-Owned Portion],E10353,Table15[If Material Anything Other than "Lead" in Column E,Was Material Ever Previously Lead?],G10353,Table15[Customer-Owned Portion],O10353),Table15[Unique ID],0),0)))</f>
        <v/>
      </c>
    </row>
    <row r="10354" spans="2:23" x14ac:dyDescent="0.35">
      <c r="B10354" s="146"/>
      <c r="C10354" s="31"/>
      <c r="D10354" s="31"/>
      <c r="E10354" s="44"/>
      <c r="F10354" s="43"/>
      <c r="G10354" s="84"/>
      <c r="H10354" s="31"/>
      <c r="I10354" s="31"/>
      <c r="J10354" s="84"/>
      <c r="K10354" s="31"/>
      <c r="L10354" s="31"/>
      <c r="M10354" s="169"/>
      <c r="N10354" s="148"/>
      <c r="O10354" s="106"/>
      <c r="P10354" s="43"/>
      <c r="Q10354" s="31"/>
      <c r="R10354" s="84"/>
      <c r="S10354" s="31"/>
      <c r="T10354" s="31"/>
      <c r="U10354" s="169"/>
      <c r="V10354" s="150"/>
      <c r="W10354" s="342" t="str" cm="1">
        <f t="array" ref="W10354">IF(SUM(LEN(B10354:V10354))=0,"",IF(OR(OR(ISBLANK(F10354),SUM(LEN(C10354),LEN(D10354))=0),AND(NOT(E10354="Unknown"),ISBLANK(J10354)),AND(NOT(O10354="Unknown"),ISBLANK(R10354))),"Missing Information", INDEX(Table15[Entire Service Line Classification], MATCH(SUMIFS(Table15[Unique ID],Table15[System-Owned Portion],E10354,Table15[If Material Anything Other than "Lead" in Column E,Was Material Ever Previously Lead?],G10354,Table15[Customer-Owned Portion],O10354),Table15[Unique ID],0),0)))</f>
        <v/>
      </c>
    </row>
    <row r="10355" spans="2:23" x14ac:dyDescent="0.35">
      <c r="B10355" s="146"/>
      <c r="C10355" s="31"/>
      <c r="D10355" s="31"/>
      <c r="E10355" s="44"/>
      <c r="F10355" s="43"/>
      <c r="G10355" s="84"/>
      <c r="H10355" s="31"/>
      <c r="I10355" s="31"/>
      <c r="J10355" s="84"/>
      <c r="K10355" s="31"/>
      <c r="L10355" s="31"/>
      <c r="M10355" s="169"/>
      <c r="N10355" s="148"/>
      <c r="O10355" s="106"/>
      <c r="P10355" s="43"/>
      <c r="Q10355" s="31"/>
      <c r="R10355" s="84"/>
      <c r="S10355" s="31"/>
      <c r="T10355" s="31"/>
      <c r="U10355" s="169"/>
      <c r="V10355" s="150"/>
      <c r="W10355" s="342" t="str" cm="1">
        <f t="array" ref="W10355">IF(SUM(LEN(B10355:V10355))=0,"",IF(OR(OR(ISBLANK(F10355),SUM(LEN(C10355),LEN(D10355))=0),AND(NOT(E10355="Unknown"),ISBLANK(J10355)),AND(NOT(O10355="Unknown"),ISBLANK(R10355))),"Missing Information", INDEX(Table15[Entire Service Line Classification], MATCH(SUMIFS(Table15[Unique ID],Table15[System-Owned Portion],E10355,Table15[If Material Anything Other than "Lead" in Column E,Was Material Ever Previously Lead?],G10355,Table15[Customer-Owned Portion],O10355),Table15[Unique ID],0),0)))</f>
        <v/>
      </c>
    </row>
    <row r="10356" spans="2:23" x14ac:dyDescent="0.35">
      <c r="B10356" s="146"/>
      <c r="C10356" s="31"/>
      <c r="D10356" s="31"/>
      <c r="E10356" s="44"/>
      <c r="F10356" s="43"/>
      <c r="G10356" s="84"/>
      <c r="H10356" s="31"/>
      <c r="I10356" s="31"/>
      <c r="J10356" s="84"/>
      <c r="K10356" s="31"/>
      <c r="L10356" s="31"/>
      <c r="M10356" s="169"/>
      <c r="N10356" s="148"/>
      <c r="O10356" s="106"/>
      <c r="P10356" s="43"/>
      <c r="Q10356" s="31"/>
      <c r="R10356" s="84"/>
      <c r="S10356" s="31"/>
      <c r="T10356" s="31"/>
      <c r="U10356" s="169"/>
      <c r="V10356" s="150"/>
      <c r="W10356" s="342" t="str" cm="1">
        <f t="array" ref="W10356">IF(SUM(LEN(B10356:V10356))=0,"",IF(OR(OR(ISBLANK(F10356),SUM(LEN(C10356),LEN(D10356))=0),AND(NOT(E10356="Unknown"),ISBLANK(J10356)),AND(NOT(O10356="Unknown"),ISBLANK(R10356))),"Missing Information", INDEX(Table15[Entire Service Line Classification], MATCH(SUMIFS(Table15[Unique ID],Table15[System-Owned Portion],E10356,Table15[If Material Anything Other than "Lead" in Column E,Was Material Ever Previously Lead?],G10356,Table15[Customer-Owned Portion],O10356),Table15[Unique ID],0),0)))</f>
        <v/>
      </c>
    </row>
    <row r="10357" spans="2:23" x14ac:dyDescent="0.35">
      <c r="B10357" s="146"/>
      <c r="C10357" s="31"/>
      <c r="D10357" s="31"/>
      <c r="E10357" s="44"/>
      <c r="F10357" s="43"/>
      <c r="G10357" s="84"/>
      <c r="H10357" s="31"/>
      <c r="I10357" s="31"/>
      <c r="J10357" s="84"/>
      <c r="K10357" s="31"/>
      <c r="L10357" s="31"/>
      <c r="M10357" s="169"/>
      <c r="N10357" s="148"/>
      <c r="O10357" s="106"/>
      <c r="P10357" s="43"/>
      <c r="Q10357" s="31"/>
      <c r="R10357" s="84"/>
      <c r="S10357" s="31"/>
      <c r="T10357" s="31"/>
      <c r="U10357" s="169"/>
      <c r="V10357" s="150"/>
      <c r="W10357" s="342" t="str" cm="1">
        <f t="array" ref="W10357">IF(SUM(LEN(B10357:V10357))=0,"",IF(OR(OR(ISBLANK(F10357),SUM(LEN(C10357),LEN(D10357))=0),AND(NOT(E10357="Unknown"),ISBLANK(J10357)),AND(NOT(O10357="Unknown"),ISBLANK(R10357))),"Missing Information", INDEX(Table15[Entire Service Line Classification], MATCH(SUMIFS(Table15[Unique ID],Table15[System-Owned Portion],E10357,Table15[If Material Anything Other than "Lead" in Column E,Was Material Ever Previously Lead?],G10357,Table15[Customer-Owned Portion],O10357),Table15[Unique ID],0),0)))</f>
        <v/>
      </c>
    </row>
    <row r="10358" spans="2:23" x14ac:dyDescent="0.35">
      <c r="B10358" s="146"/>
      <c r="C10358" s="31"/>
      <c r="D10358" s="31"/>
      <c r="E10358" s="44"/>
      <c r="F10358" s="43"/>
      <c r="G10358" s="84"/>
      <c r="H10358" s="31"/>
      <c r="I10358" s="31"/>
      <c r="J10358" s="84"/>
      <c r="K10358" s="31"/>
      <c r="L10358" s="31"/>
      <c r="M10358" s="169"/>
      <c r="N10358" s="148"/>
      <c r="O10358" s="106"/>
      <c r="P10358" s="43"/>
      <c r="Q10358" s="31"/>
      <c r="R10358" s="84"/>
      <c r="S10358" s="31"/>
      <c r="T10358" s="31"/>
      <c r="U10358" s="169"/>
      <c r="V10358" s="150"/>
      <c r="W10358" s="342" t="str" cm="1">
        <f t="array" ref="W10358">IF(SUM(LEN(B10358:V10358))=0,"",IF(OR(OR(ISBLANK(F10358),SUM(LEN(C10358),LEN(D10358))=0),AND(NOT(E10358="Unknown"),ISBLANK(J10358)),AND(NOT(O10358="Unknown"),ISBLANK(R10358))),"Missing Information", INDEX(Table15[Entire Service Line Classification], MATCH(SUMIFS(Table15[Unique ID],Table15[System-Owned Portion],E10358,Table15[If Material Anything Other than "Lead" in Column E,Was Material Ever Previously Lead?],G10358,Table15[Customer-Owned Portion],O10358),Table15[Unique ID],0),0)))</f>
        <v/>
      </c>
    </row>
    <row r="10359" spans="2:23" x14ac:dyDescent="0.35">
      <c r="B10359" s="146"/>
      <c r="C10359" s="31"/>
      <c r="D10359" s="31"/>
      <c r="E10359" s="44"/>
      <c r="F10359" s="43"/>
      <c r="G10359" s="84"/>
      <c r="H10359" s="31"/>
      <c r="I10359" s="31"/>
      <c r="J10359" s="84"/>
      <c r="K10359" s="31"/>
      <c r="L10359" s="31"/>
      <c r="M10359" s="169"/>
      <c r="N10359" s="148"/>
      <c r="O10359" s="106"/>
      <c r="P10359" s="43"/>
      <c r="Q10359" s="31"/>
      <c r="R10359" s="84"/>
      <c r="S10359" s="31"/>
      <c r="T10359" s="31"/>
      <c r="U10359" s="169"/>
      <c r="V10359" s="150"/>
      <c r="W10359" s="342" t="str" cm="1">
        <f t="array" ref="W10359">IF(SUM(LEN(B10359:V10359))=0,"",IF(OR(OR(ISBLANK(F10359),SUM(LEN(C10359),LEN(D10359))=0),AND(NOT(E10359="Unknown"),ISBLANK(J10359)),AND(NOT(O10359="Unknown"),ISBLANK(R10359))),"Missing Information", INDEX(Table15[Entire Service Line Classification], MATCH(SUMIFS(Table15[Unique ID],Table15[System-Owned Portion],E10359,Table15[If Material Anything Other than "Lead" in Column E,Was Material Ever Previously Lead?],G10359,Table15[Customer-Owned Portion],O10359),Table15[Unique ID],0),0)))</f>
        <v/>
      </c>
    </row>
    <row r="10360" spans="2:23" x14ac:dyDescent="0.35">
      <c r="B10360" s="146"/>
      <c r="C10360" s="31"/>
      <c r="D10360" s="31"/>
      <c r="E10360" s="44"/>
      <c r="F10360" s="43"/>
      <c r="G10360" s="84"/>
      <c r="H10360" s="31"/>
      <c r="I10360" s="31"/>
      <c r="J10360" s="84"/>
      <c r="K10360" s="31"/>
      <c r="L10360" s="31"/>
      <c r="M10360" s="169"/>
      <c r="N10360" s="148"/>
      <c r="O10360" s="106"/>
      <c r="P10360" s="43"/>
      <c r="Q10360" s="31"/>
      <c r="R10360" s="84"/>
      <c r="S10360" s="31"/>
      <c r="T10360" s="31"/>
      <c r="U10360" s="169"/>
      <c r="V10360" s="150"/>
      <c r="W10360" s="342" t="str" cm="1">
        <f t="array" ref="W10360">IF(SUM(LEN(B10360:V10360))=0,"",IF(OR(OR(ISBLANK(F10360),SUM(LEN(C10360),LEN(D10360))=0),AND(NOT(E10360="Unknown"),ISBLANK(J10360)),AND(NOT(O10360="Unknown"),ISBLANK(R10360))),"Missing Information", INDEX(Table15[Entire Service Line Classification], MATCH(SUMIFS(Table15[Unique ID],Table15[System-Owned Portion],E10360,Table15[If Material Anything Other than "Lead" in Column E,Was Material Ever Previously Lead?],G10360,Table15[Customer-Owned Portion],O10360),Table15[Unique ID],0),0)))</f>
        <v/>
      </c>
    </row>
    <row r="10361" spans="2:23" x14ac:dyDescent="0.35">
      <c r="B10361" s="146"/>
      <c r="C10361" s="31"/>
      <c r="D10361" s="31"/>
      <c r="E10361" s="44"/>
      <c r="F10361" s="43"/>
      <c r="G10361" s="84"/>
      <c r="H10361" s="31"/>
      <c r="I10361" s="31"/>
      <c r="J10361" s="84"/>
      <c r="K10361" s="31"/>
      <c r="L10361" s="31"/>
      <c r="M10361" s="169"/>
      <c r="N10361" s="148"/>
      <c r="O10361" s="106"/>
      <c r="P10361" s="43"/>
      <c r="Q10361" s="31"/>
      <c r="R10361" s="84"/>
      <c r="S10361" s="31"/>
      <c r="T10361" s="31"/>
      <c r="U10361" s="169"/>
      <c r="V10361" s="150"/>
      <c r="W10361" s="342" t="str" cm="1">
        <f t="array" ref="W10361">IF(SUM(LEN(B10361:V10361))=0,"",IF(OR(OR(ISBLANK(F10361),SUM(LEN(C10361),LEN(D10361))=0),AND(NOT(E10361="Unknown"),ISBLANK(J10361)),AND(NOT(O10361="Unknown"),ISBLANK(R10361))),"Missing Information", INDEX(Table15[Entire Service Line Classification], MATCH(SUMIFS(Table15[Unique ID],Table15[System-Owned Portion],E10361,Table15[If Material Anything Other than "Lead" in Column E,Was Material Ever Previously Lead?],G10361,Table15[Customer-Owned Portion],O10361),Table15[Unique ID],0),0)))</f>
        <v/>
      </c>
    </row>
    <row r="10362" spans="2:23" x14ac:dyDescent="0.35">
      <c r="B10362" s="146"/>
      <c r="C10362" s="31"/>
      <c r="D10362" s="31"/>
      <c r="E10362" s="44"/>
      <c r="F10362" s="43"/>
      <c r="G10362" s="84"/>
      <c r="H10362" s="31"/>
      <c r="I10362" s="31"/>
      <c r="J10362" s="84"/>
      <c r="K10362" s="31"/>
      <c r="L10362" s="31"/>
      <c r="M10362" s="169"/>
      <c r="N10362" s="148"/>
      <c r="O10362" s="106"/>
      <c r="P10362" s="43"/>
      <c r="Q10362" s="31"/>
      <c r="R10362" s="84"/>
      <c r="S10362" s="31"/>
      <c r="T10362" s="31"/>
      <c r="U10362" s="169"/>
      <c r="V10362" s="150"/>
      <c r="W10362" s="342" t="str" cm="1">
        <f t="array" ref="W10362">IF(SUM(LEN(B10362:V10362))=0,"",IF(OR(OR(ISBLANK(F10362),SUM(LEN(C10362),LEN(D10362))=0),AND(NOT(E10362="Unknown"),ISBLANK(J10362)),AND(NOT(O10362="Unknown"),ISBLANK(R10362))),"Missing Information", INDEX(Table15[Entire Service Line Classification], MATCH(SUMIFS(Table15[Unique ID],Table15[System-Owned Portion],E10362,Table15[If Material Anything Other than "Lead" in Column E,Was Material Ever Previously Lead?],G10362,Table15[Customer-Owned Portion],O10362),Table15[Unique ID],0),0)))</f>
        <v/>
      </c>
    </row>
    <row r="10363" spans="2:23" x14ac:dyDescent="0.35">
      <c r="B10363" s="146"/>
      <c r="C10363" s="31"/>
      <c r="D10363" s="31"/>
      <c r="E10363" s="44"/>
      <c r="F10363" s="43"/>
      <c r="G10363" s="84"/>
      <c r="H10363" s="31"/>
      <c r="I10363" s="31"/>
      <c r="J10363" s="84"/>
      <c r="K10363" s="31"/>
      <c r="L10363" s="31"/>
      <c r="M10363" s="169"/>
      <c r="N10363" s="148"/>
      <c r="O10363" s="106"/>
      <c r="P10363" s="43"/>
      <c r="Q10363" s="31"/>
      <c r="R10363" s="84"/>
      <c r="S10363" s="31"/>
      <c r="T10363" s="31"/>
      <c r="U10363" s="169"/>
      <c r="V10363" s="150"/>
      <c r="W10363" s="342" t="str" cm="1">
        <f t="array" ref="W10363">IF(SUM(LEN(B10363:V10363))=0,"",IF(OR(OR(ISBLANK(F10363),SUM(LEN(C10363),LEN(D10363))=0),AND(NOT(E10363="Unknown"),ISBLANK(J10363)),AND(NOT(O10363="Unknown"),ISBLANK(R10363))),"Missing Information", INDEX(Table15[Entire Service Line Classification], MATCH(SUMIFS(Table15[Unique ID],Table15[System-Owned Portion],E10363,Table15[If Material Anything Other than "Lead" in Column E,Was Material Ever Previously Lead?],G10363,Table15[Customer-Owned Portion],O10363),Table15[Unique ID],0),0)))</f>
        <v/>
      </c>
    </row>
    <row r="10364" spans="2:23" x14ac:dyDescent="0.35">
      <c r="B10364" s="146"/>
      <c r="C10364" s="31"/>
      <c r="D10364" s="31"/>
      <c r="E10364" s="44"/>
      <c r="F10364" s="43"/>
      <c r="G10364" s="84"/>
      <c r="H10364" s="31"/>
      <c r="I10364" s="31"/>
      <c r="J10364" s="84"/>
      <c r="K10364" s="31"/>
      <c r="L10364" s="31"/>
      <c r="M10364" s="169"/>
      <c r="N10364" s="148"/>
      <c r="O10364" s="106"/>
      <c r="P10364" s="43"/>
      <c r="Q10364" s="31"/>
      <c r="R10364" s="84"/>
      <c r="S10364" s="31"/>
      <c r="T10364" s="31"/>
      <c r="U10364" s="169"/>
      <c r="V10364" s="150"/>
      <c r="W10364" s="342" t="str" cm="1">
        <f t="array" ref="W10364">IF(SUM(LEN(B10364:V10364))=0,"",IF(OR(OR(ISBLANK(F10364),SUM(LEN(C10364),LEN(D10364))=0),AND(NOT(E10364="Unknown"),ISBLANK(J10364)),AND(NOT(O10364="Unknown"),ISBLANK(R10364))),"Missing Information", INDEX(Table15[Entire Service Line Classification], MATCH(SUMIFS(Table15[Unique ID],Table15[System-Owned Portion],E10364,Table15[If Material Anything Other than "Lead" in Column E,Was Material Ever Previously Lead?],G10364,Table15[Customer-Owned Portion],O10364),Table15[Unique ID],0),0)))</f>
        <v/>
      </c>
    </row>
    <row r="10365" spans="2:23" x14ac:dyDescent="0.35">
      <c r="B10365" s="146"/>
      <c r="C10365" s="31"/>
      <c r="D10365" s="31"/>
      <c r="E10365" s="44"/>
      <c r="F10365" s="43"/>
      <c r="G10365" s="84"/>
      <c r="H10365" s="31"/>
      <c r="I10365" s="31"/>
      <c r="J10365" s="84"/>
      <c r="K10365" s="31"/>
      <c r="L10365" s="31"/>
      <c r="M10365" s="169"/>
      <c r="N10365" s="148"/>
      <c r="O10365" s="106"/>
      <c r="P10365" s="43"/>
      <c r="Q10365" s="31"/>
      <c r="R10365" s="84"/>
      <c r="S10365" s="31"/>
      <c r="T10365" s="31"/>
      <c r="U10365" s="169"/>
      <c r="V10365" s="150"/>
      <c r="W10365" s="342" t="str" cm="1">
        <f t="array" ref="W10365">IF(SUM(LEN(B10365:V10365))=0,"",IF(OR(OR(ISBLANK(F10365),SUM(LEN(C10365),LEN(D10365))=0),AND(NOT(E10365="Unknown"),ISBLANK(J10365)),AND(NOT(O10365="Unknown"),ISBLANK(R10365))),"Missing Information", INDEX(Table15[Entire Service Line Classification], MATCH(SUMIFS(Table15[Unique ID],Table15[System-Owned Portion],E10365,Table15[If Material Anything Other than "Lead" in Column E,Was Material Ever Previously Lead?],G10365,Table15[Customer-Owned Portion],O10365),Table15[Unique ID],0),0)))</f>
        <v/>
      </c>
    </row>
    <row r="10366" spans="2:23" x14ac:dyDescent="0.35">
      <c r="B10366" s="146"/>
      <c r="C10366" s="31"/>
      <c r="D10366" s="31"/>
      <c r="E10366" s="44"/>
      <c r="F10366" s="43"/>
      <c r="G10366" s="84"/>
      <c r="H10366" s="31"/>
      <c r="I10366" s="31"/>
      <c r="J10366" s="84"/>
      <c r="K10366" s="31"/>
      <c r="L10366" s="31"/>
      <c r="M10366" s="169"/>
      <c r="N10366" s="148"/>
      <c r="O10366" s="106"/>
      <c r="P10366" s="43"/>
      <c r="Q10366" s="31"/>
      <c r="R10366" s="84"/>
      <c r="S10366" s="31"/>
      <c r="T10366" s="31"/>
      <c r="U10366" s="169"/>
      <c r="V10366" s="150"/>
      <c r="W10366" s="342" t="str" cm="1">
        <f t="array" ref="W10366">IF(SUM(LEN(B10366:V10366))=0,"",IF(OR(OR(ISBLANK(F10366),SUM(LEN(C10366),LEN(D10366))=0),AND(NOT(E10366="Unknown"),ISBLANK(J10366)),AND(NOT(O10366="Unknown"),ISBLANK(R10366))),"Missing Information", INDEX(Table15[Entire Service Line Classification], MATCH(SUMIFS(Table15[Unique ID],Table15[System-Owned Portion],E10366,Table15[If Material Anything Other than "Lead" in Column E,Was Material Ever Previously Lead?],G10366,Table15[Customer-Owned Portion],O10366),Table15[Unique ID],0),0)))</f>
        <v/>
      </c>
    </row>
    <row r="10367" spans="2:23" x14ac:dyDescent="0.35">
      <c r="B10367" s="146"/>
      <c r="C10367" s="31"/>
      <c r="D10367" s="31"/>
      <c r="E10367" s="44"/>
      <c r="F10367" s="43"/>
      <c r="G10367" s="84"/>
      <c r="H10367" s="31"/>
      <c r="I10367" s="31"/>
      <c r="J10367" s="84"/>
      <c r="K10367" s="31"/>
      <c r="L10367" s="31"/>
      <c r="M10367" s="169"/>
      <c r="N10367" s="148"/>
      <c r="O10367" s="106"/>
      <c r="P10367" s="43"/>
      <c r="Q10367" s="31"/>
      <c r="R10367" s="84"/>
      <c r="S10367" s="31"/>
      <c r="T10367" s="31"/>
      <c r="U10367" s="169"/>
      <c r="V10367" s="150"/>
      <c r="W10367" s="342" t="str" cm="1">
        <f t="array" ref="W10367">IF(SUM(LEN(B10367:V10367))=0,"",IF(OR(OR(ISBLANK(F10367),SUM(LEN(C10367),LEN(D10367))=0),AND(NOT(E10367="Unknown"),ISBLANK(J10367)),AND(NOT(O10367="Unknown"),ISBLANK(R10367))),"Missing Information", INDEX(Table15[Entire Service Line Classification], MATCH(SUMIFS(Table15[Unique ID],Table15[System-Owned Portion],E10367,Table15[If Material Anything Other than "Lead" in Column E,Was Material Ever Previously Lead?],G10367,Table15[Customer-Owned Portion],O10367),Table15[Unique ID],0),0)))</f>
        <v/>
      </c>
    </row>
    <row r="10368" spans="2:23" x14ac:dyDescent="0.35">
      <c r="B10368" s="146"/>
      <c r="C10368" s="31"/>
      <c r="D10368" s="31"/>
      <c r="E10368" s="44"/>
      <c r="F10368" s="43"/>
      <c r="G10368" s="84"/>
      <c r="H10368" s="31"/>
      <c r="I10368" s="31"/>
      <c r="J10368" s="84"/>
      <c r="K10368" s="31"/>
      <c r="L10368" s="31"/>
      <c r="M10368" s="169"/>
      <c r="N10368" s="148"/>
      <c r="O10368" s="106"/>
      <c r="P10368" s="43"/>
      <c r="Q10368" s="31"/>
      <c r="R10368" s="84"/>
      <c r="S10368" s="31"/>
      <c r="T10368" s="31"/>
      <c r="U10368" s="169"/>
      <c r="V10368" s="150"/>
      <c r="W10368" s="342" t="str" cm="1">
        <f t="array" ref="W10368">IF(SUM(LEN(B10368:V10368))=0,"",IF(OR(OR(ISBLANK(F10368),SUM(LEN(C10368),LEN(D10368))=0),AND(NOT(E10368="Unknown"),ISBLANK(J10368)),AND(NOT(O10368="Unknown"),ISBLANK(R10368))),"Missing Information", INDEX(Table15[Entire Service Line Classification], MATCH(SUMIFS(Table15[Unique ID],Table15[System-Owned Portion],E10368,Table15[If Material Anything Other than "Lead" in Column E,Was Material Ever Previously Lead?],G10368,Table15[Customer-Owned Portion],O10368),Table15[Unique ID],0),0)))</f>
        <v/>
      </c>
    </row>
    <row r="10369" spans="2:23" x14ac:dyDescent="0.35">
      <c r="B10369" s="146"/>
      <c r="C10369" s="31"/>
      <c r="D10369" s="31"/>
      <c r="E10369" s="44"/>
      <c r="F10369" s="43"/>
      <c r="G10369" s="84"/>
      <c r="H10369" s="31"/>
      <c r="I10369" s="31"/>
      <c r="J10369" s="84"/>
      <c r="K10369" s="31"/>
      <c r="L10369" s="31"/>
      <c r="M10369" s="169"/>
      <c r="N10369" s="148"/>
      <c r="O10369" s="106"/>
      <c r="P10369" s="43"/>
      <c r="Q10369" s="31"/>
      <c r="R10369" s="84"/>
      <c r="S10369" s="31"/>
      <c r="T10369" s="31"/>
      <c r="U10369" s="169"/>
      <c r="V10369" s="150"/>
      <c r="W10369" s="342" t="str" cm="1">
        <f t="array" ref="W10369">IF(SUM(LEN(B10369:V10369))=0,"",IF(OR(OR(ISBLANK(F10369),SUM(LEN(C10369),LEN(D10369))=0),AND(NOT(E10369="Unknown"),ISBLANK(J10369)),AND(NOT(O10369="Unknown"),ISBLANK(R10369))),"Missing Information", INDEX(Table15[Entire Service Line Classification], MATCH(SUMIFS(Table15[Unique ID],Table15[System-Owned Portion],E10369,Table15[If Material Anything Other than "Lead" in Column E,Was Material Ever Previously Lead?],G10369,Table15[Customer-Owned Portion],O10369),Table15[Unique ID],0),0)))</f>
        <v/>
      </c>
    </row>
    <row r="10370" spans="2:23" x14ac:dyDescent="0.35">
      <c r="B10370" s="146"/>
      <c r="C10370" s="31"/>
      <c r="D10370" s="31"/>
      <c r="E10370" s="44"/>
      <c r="F10370" s="43"/>
      <c r="G10370" s="84"/>
      <c r="H10370" s="31"/>
      <c r="I10370" s="31"/>
      <c r="J10370" s="84"/>
      <c r="K10370" s="31"/>
      <c r="L10370" s="31"/>
      <c r="M10370" s="169"/>
      <c r="N10370" s="148"/>
      <c r="O10370" s="106"/>
      <c r="P10370" s="43"/>
      <c r="Q10370" s="31"/>
      <c r="R10370" s="84"/>
      <c r="S10370" s="31"/>
      <c r="T10370" s="31"/>
      <c r="U10370" s="169"/>
      <c r="V10370" s="150"/>
      <c r="W10370" s="342" t="str" cm="1">
        <f t="array" ref="W10370">IF(SUM(LEN(B10370:V10370))=0,"",IF(OR(OR(ISBLANK(F10370),SUM(LEN(C10370),LEN(D10370))=0),AND(NOT(E10370="Unknown"),ISBLANK(J10370)),AND(NOT(O10370="Unknown"),ISBLANK(R10370))),"Missing Information", INDEX(Table15[Entire Service Line Classification], MATCH(SUMIFS(Table15[Unique ID],Table15[System-Owned Portion],E10370,Table15[If Material Anything Other than "Lead" in Column E,Was Material Ever Previously Lead?],G10370,Table15[Customer-Owned Portion],O10370),Table15[Unique ID],0),0)))</f>
        <v/>
      </c>
    </row>
    <row r="10371" spans="2:23" x14ac:dyDescent="0.35">
      <c r="B10371" s="146"/>
      <c r="C10371" s="31"/>
      <c r="D10371" s="31"/>
      <c r="E10371" s="44"/>
      <c r="F10371" s="43"/>
      <c r="G10371" s="84"/>
      <c r="H10371" s="31"/>
      <c r="I10371" s="31"/>
      <c r="J10371" s="84"/>
      <c r="K10371" s="31"/>
      <c r="L10371" s="31"/>
      <c r="M10371" s="169"/>
      <c r="N10371" s="148"/>
      <c r="O10371" s="106"/>
      <c r="P10371" s="43"/>
      <c r="Q10371" s="31"/>
      <c r="R10371" s="84"/>
      <c r="S10371" s="31"/>
      <c r="T10371" s="31"/>
      <c r="U10371" s="169"/>
      <c r="V10371" s="150"/>
      <c r="W10371" s="342" t="str" cm="1">
        <f t="array" ref="W10371">IF(SUM(LEN(B10371:V10371))=0,"",IF(OR(OR(ISBLANK(F10371),SUM(LEN(C10371),LEN(D10371))=0),AND(NOT(E10371="Unknown"),ISBLANK(J10371)),AND(NOT(O10371="Unknown"),ISBLANK(R10371))),"Missing Information", INDEX(Table15[Entire Service Line Classification], MATCH(SUMIFS(Table15[Unique ID],Table15[System-Owned Portion],E10371,Table15[If Material Anything Other than "Lead" in Column E,Was Material Ever Previously Lead?],G10371,Table15[Customer-Owned Portion],O10371),Table15[Unique ID],0),0)))</f>
        <v/>
      </c>
    </row>
    <row r="10372" spans="2:23" x14ac:dyDescent="0.35">
      <c r="B10372" s="146"/>
      <c r="C10372" s="31"/>
      <c r="D10372" s="31"/>
      <c r="E10372" s="44"/>
      <c r="F10372" s="43"/>
      <c r="G10372" s="84"/>
      <c r="H10372" s="31"/>
      <c r="I10372" s="31"/>
      <c r="J10372" s="84"/>
      <c r="K10372" s="31"/>
      <c r="L10372" s="31"/>
      <c r="M10372" s="169"/>
      <c r="N10372" s="148"/>
      <c r="O10372" s="106"/>
      <c r="P10372" s="43"/>
      <c r="Q10372" s="31"/>
      <c r="R10372" s="84"/>
      <c r="S10372" s="31"/>
      <c r="T10372" s="31"/>
      <c r="U10372" s="169"/>
      <c r="V10372" s="150"/>
      <c r="W10372" s="342" t="str" cm="1">
        <f t="array" ref="W10372">IF(SUM(LEN(B10372:V10372))=0,"",IF(OR(OR(ISBLANK(F10372),SUM(LEN(C10372),LEN(D10372))=0),AND(NOT(E10372="Unknown"),ISBLANK(J10372)),AND(NOT(O10372="Unknown"),ISBLANK(R10372))),"Missing Information", INDEX(Table15[Entire Service Line Classification], MATCH(SUMIFS(Table15[Unique ID],Table15[System-Owned Portion],E10372,Table15[If Material Anything Other than "Lead" in Column E,Was Material Ever Previously Lead?],G10372,Table15[Customer-Owned Portion],O10372),Table15[Unique ID],0),0)))</f>
        <v/>
      </c>
    </row>
    <row r="10373" spans="2:23" x14ac:dyDescent="0.35">
      <c r="B10373" s="146"/>
      <c r="C10373" s="31"/>
      <c r="D10373" s="31"/>
      <c r="E10373" s="44"/>
      <c r="F10373" s="43"/>
      <c r="G10373" s="84"/>
      <c r="H10373" s="31"/>
      <c r="I10373" s="31"/>
      <c r="J10373" s="84"/>
      <c r="K10373" s="31"/>
      <c r="L10373" s="31"/>
      <c r="M10373" s="169"/>
      <c r="N10373" s="148"/>
      <c r="O10373" s="106"/>
      <c r="P10373" s="43"/>
      <c r="Q10373" s="31"/>
      <c r="R10373" s="84"/>
      <c r="S10373" s="31"/>
      <c r="T10373" s="31"/>
      <c r="U10373" s="169"/>
      <c r="V10373" s="150"/>
      <c r="W10373" s="342" t="str" cm="1">
        <f t="array" ref="W10373">IF(SUM(LEN(B10373:V10373))=0,"",IF(OR(OR(ISBLANK(F10373),SUM(LEN(C10373),LEN(D10373))=0),AND(NOT(E10373="Unknown"),ISBLANK(J10373)),AND(NOT(O10373="Unknown"),ISBLANK(R10373))),"Missing Information", INDEX(Table15[Entire Service Line Classification], MATCH(SUMIFS(Table15[Unique ID],Table15[System-Owned Portion],E10373,Table15[If Material Anything Other than "Lead" in Column E,Was Material Ever Previously Lead?],G10373,Table15[Customer-Owned Portion],O10373),Table15[Unique ID],0),0)))</f>
        <v/>
      </c>
    </row>
    <row r="10374" spans="2:23" x14ac:dyDescent="0.35">
      <c r="B10374" s="146"/>
      <c r="C10374" s="31"/>
      <c r="D10374" s="31"/>
      <c r="E10374" s="44"/>
      <c r="F10374" s="43"/>
      <c r="G10374" s="84"/>
      <c r="H10374" s="31"/>
      <c r="I10374" s="31"/>
      <c r="J10374" s="84"/>
      <c r="K10374" s="31"/>
      <c r="L10374" s="31"/>
      <c r="M10374" s="169"/>
      <c r="N10374" s="148"/>
      <c r="O10374" s="106"/>
      <c r="P10374" s="43"/>
      <c r="Q10374" s="31"/>
      <c r="R10374" s="84"/>
      <c r="S10374" s="31"/>
      <c r="T10374" s="31"/>
      <c r="U10374" s="169"/>
      <c r="V10374" s="150"/>
      <c r="W10374" s="342" t="str" cm="1">
        <f t="array" ref="W10374">IF(SUM(LEN(B10374:V10374))=0,"",IF(OR(OR(ISBLANK(F10374),SUM(LEN(C10374),LEN(D10374))=0),AND(NOT(E10374="Unknown"),ISBLANK(J10374)),AND(NOT(O10374="Unknown"),ISBLANK(R10374))),"Missing Information", INDEX(Table15[Entire Service Line Classification], MATCH(SUMIFS(Table15[Unique ID],Table15[System-Owned Portion],E10374,Table15[If Material Anything Other than "Lead" in Column E,Was Material Ever Previously Lead?],G10374,Table15[Customer-Owned Portion],O10374),Table15[Unique ID],0),0)))</f>
        <v/>
      </c>
    </row>
    <row r="10375" spans="2:23" x14ac:dyDescent="0.35">
      <c r="B10375" s="146"/>
      <c r="C10375" s="31"/>
      <c r="D10375" s="31"/>
      <c r="E10375" s="44"/>
      <c r="F10375" s="43"/>
      <c r="G10375" s="84"/>
      <c r="H10375" s="31"/>
      <c r="I10375" s="31"/>
      <c r="J10375" s="84"/>
      <c r="K10375" s="31"/>
      <c r="L10375" s="31"/>
      <c r="M10375" s="169"/>
      <c r="N10375" s="148"/>
      <c r="O10375" s="106"/>
      <c r="P10375" s="43"/>
      <c r="Q10375" s="31"/>
      <c r="R10375" s="84"/>
      <c r="S10375" s="31"/>
      <c r="T10375" s="31"/>
      <c r="U10375" s="169"/>
      <c r="V10375" s="150"/>
      <c r="W10375" s="342" t="str" cm="1">
        <f t="array" ref="W10375">IF(SUM(LEN(B10375:V10375))=0,"",IF(OR(OR(ISBLANK(F10375),SUM(LEN(C10375),LEN(D10375))=0),AND(NOT(E10375="Unknown"),ISBLANK(J10375)),AND(NOT(O10375="Unknown"),ISBLANK(R10375))),"Missing Information", INDEX(Table15[Entire Service Line Classification], MATCH(SUMIFS(Table15[Unique ID],Table15[System-Owned Portion],E10375,Table15[If Material Anything Other than "Lead" in Column E,Was Material Ever Previously Lead?],G10375,Table15[Customer-Owned Portion],O10375),Table15[Unique ID],0),0)))</f>
        <v/>
      </c>
    </row>
    <row r="10376" spans="2:23" x14ac:dyDescent="0.35">
      <c r="B10376" s="146"/>
      <c r="C10376" s="31"/>
      <c r="D10376" s="31"/>
      <c r="E10376" s="44"/>
      <c r="F10376" s="43"/>
      <c r="G10376" s="84"/>
      <c r="H10376" s="31"/>
      <c r="I10376" s="31"/>
      <c r="J10376" s="84"/>
      <c r="K10376" s="31"/>
      <c r="L10376" s="31"/>
      <c r="M10376" s="169"/>
      <c r="N10376" s="148"/>
      <c r="O10376" s="106"/>
      <c r="P10376" s="43"/>
      <c r="Q10376" s="31"/>
      <c r="R10376" s="84"/>
      <c r="S10376" s="31"/>
      <c r="T10376" s="31"/>
      <c r="U10376" s="169"/>
      <c r="V10376" s="150"/>
      <c r="W10376" s="342" t="str" cm="1">
        <f t="array" ref="W10376">IF(SUM(LEN(B10376:V10376))=0,"",IF(OR(OR(ISBLANK(F10376),SUM(LEN(C10376),LEN(D10376))=0),AND(NOT(E10376="Unknown"),ISBLANK(J10376)),AND(NOT(O10376="Unknown"),ISBLANK(R10376))),"Missing Information", INDEX(Table15[Entire Service Line Classification], MATCH(SUMIFS(Table15[Unique ID],Table15[System-Owned Portion],E10376,Table15[If Material Anything Other than "Lead" in Column E,Was Material Ever Previously Lead?],G10376,Table15[Customer-Owned Portion],O10376),Table15[Unique ID],0),0)))</f>
        <v/>
      </c>
    </row>
    <row r="10377" spans="2:23" x14ac:dyDescent="0.35">
      <c r="B10377" s="146"/>
      <c r="C10377" s="31"/>
      <c r="D10377" s="31"/>
      <c r="E10377" s="44"/>
      <c r="F10377" s="43"/>
      <c r="G10377" s="84"/>
      <c r="H10377" s="31"/>
      <c r="I10377" s="31"/>
      <c r="J10377" s="84"/>
      <c r="K10377" s="31"/>
      <c r="L10377" s="31"/>
      <c r="M10377" s="169"/>
      <c r="N10377" s="148"/>
      <c r="O10377" s="106"/>
      <c r="P10377" s="43"/>
      <c r="Q10377" s="31"/>
      <c r="R10377" s="84"/>
      <c r="S10377" s="31"/>
      <c r="T10377" s="31"/>
      <c r="U10377" s="169"/>
      <c r="V10377" s="150"/>
      <c r="W10377" s="342" t="str" cm="1">
        <f t="array" ref="W10377">IF(SUM(LEN(B10377:V10377))=0,"",IF(OR(OR(ISBLANK(F10377),SUM(LEN(C10377),LEN(D10377))=0),AND(NOT(E10377="Unknown"),ISBLANK(J10377)),AND(NOT(O10377="Unknown"),ISBLANK(R10377))),"Missing Information", INDEX(Table15[Entire Service Line Classification], MATCH(SUMIFS(Table15[Unique ID],Table15[System-Owned Portion],E10377,Table15[If Material Anything Other than "Lead" in Column E,Was Material Ever Previously Lead?],G10377,Table15[Customer-Owned Portion],O10377),Table15[Unique ID],0),0)))</f>
        <v/>
      </c>
    </row>
    <row r="10378" spans="2:23" x14ac:dyDescent="0.35">
      <c r="B10378" s="146"/>
      <c r="C10378" s="31"/>
      <c r="D10378" s="31"/>
      <c r="E10378" s="44"/>
      <c r="F10378" s="43"/>
      <c r="G10378" s="84"/>
      <c r="H10378" s="31"/>
      <c r="I10378" s="31"/>
      <c r="J10378" s="84"/>
      <c r="K10378" s="31"/>
      <c r="L10378" s="31"/>
      <c r="M10378" s="169"/>
      <c r="N10378" s="148"/>
      <c r="O10378" s="106"/>
      <c r="P10378" s="43"/>
      <c r="Q10378" s="31"/>
      <c r="R10378" s="84"/>
      <c r="S10378" s="31"/>
      <c r="T10378" s="31"/>
      <c r="U10378" s="169"/>
      <c r="V10378" s="150"/>
      <c r="W10378" s="342" t="str" cm="1">
        <f t="array" ref="W10378">IF(SUM(LEN(B10378:V10378))=0,"",IF(OR(OR(ISBLANK(F10378),SUM(LEN(C10378),LEN(D10378))=0),AND(NOT(E10378="Unknown"),ISBLANK(J10378)),AND(NOT(O10378="Unknown"),ISBLANK(R10378))),"Missing Information", INDEX(Table15[Entire Service Line Classification], MATCH(SUMIFS(Table15[Unique ID],Table15[System-Owned Portion],E10378,Table15[If Material Anything Other than "Lead" in Column E,Was Material Ever Previously Lead?],G10378,Table15[Customer-Owned Portion],O10378),Table15[Unique ID],0),0)))</f>
        <v/>
      </c>
    </row>
    <row r="10379" spans="2:23" x14ac:dyDescent="0.35">
      <c r="B10379" s="146"/>
      <c r="C10379" s="31"/>
      <c r="D10379" s="31"/>
      <c r="E10379" s="44"/>
      <c r="F10379" s="43"/>
      <c r="G10379" s="84"/>
      <c r="H10379" s="31"/>
      <c r="I10379" s="31"/>
      <c r="J10379" s="84"/>
      <c r="K10379" s="31"/>
      <c r="L10379" s="31"/>
      <c r="M10379" s="169"/>
      <c r="N10379" s="148"/>
      <c r="O10379" s="106"/>
      <c r="P10379" s="43"/>
      <c r="Q10379" s="31"/>
      <c r="R10379" s="84"/>
      <c r="S10379" s="31"/>
      <c r="T10379" s="31"/>
      <c r="U10379" s="169"/>
      <c r="V10379" s="150"/>
      <c r="W10379" s="342" t="str" cm="1">
        <f t="array" ref="W10379">IF(SUM(LEN(B10379:V10379))=0,"",IF(OR(OR(ISBLANK(F10379),SUM(LEN(C10379),LEN(D10379))=0),AND(NOT(E10379="Unknown"),ISBLANK(J10379)),AND(NOT(O10379="Unknown"),ISBLANK(R10379))),"Missing Information", INDEX(Table15[Entire Service Line Classification], MATCH(SUMIFS(Table15[Unique ID],Table15[System-Owned Portion],E10379,Table15[If Material Anything Other than "Lead" in Column E,Was Material Ever Previously Lead?],G10379,Table15[Customer-Owned Portion],O10379),Table15[Unique ID],0),0)))</f>
        <v/>
      </c>
    </row>
    <row r="10380" spans="2:23" x14ac:dyDescent="0.35">
      <c r="B10380" s="146"/>
      <c r="C10380" s="31"/>
      <c r="D10380" s="31"/>
      <c r="E10380" s="44"/>
      <c r="F10380" s="43"/>
      <c r="G10380" s="84"/>
      <c r="H10380" s="31"/>
      <c r="I10380" s="31"/>
      <c r="J10380" s="84"/>
      <c r="K10380" s="31"/>
      <c r="L10380" s="31"/>
      <c r="M10380" s="169"/>
      <c r="N10380" s="148"/>
      <c r="O10380" s="106"/>
      <c r="P10380" s="43"/>
      <c r="Q10380" s="31"/>
      <c r="R10380" s="84"/>
      <c r="S10380" s="31"/>
      <c r="T10380" s="31"/>
      <c r="U10380" s="169"/>
      <c r="V10380" s="150"/>
      <c r="W10380" s="342" t="str" cm="1">
        <f t="array" ref="W10380">IF(SUM(LEN(B10380:V10380))=0,"",IF(OR(OR(ISBLANK(F10380),SUM(LEN(C10380),LEN(D10380))=0),AND(NOT(E10380="Unknown"),ISBLANK(J10380)),AND(NOT(O10380="Unknown"),ISBLANK(R10380))),"Missing Information", INDEX(Table15[Entire Service Line Classification], MATCH(SUMIFS(Table15[Unique ID],Table15[System-Owned Portion],E10380,Table15[If Material Anything Other than "Lead" in Column E,Was Material Ever Previously Lead?],G10380,Table15[Customer-Owned Portion],O10380),Table15[Unique ID],0),0)))</f>
        <v/>
      </c>
    </row>
    <row r="10381" spans="2:23" x14ac:dyDescent="0.35">
      <c r="B10381" s="146"/>
      <c r="C10381" s="31"/>
      <c r="D10381" s="31"/>
      <c r="E10381" s="44"/>
      <c r="F10381" s="43"/>
      <c r="G10381" s="84"/>
      <c r="H10381" s="31"/>
      <c r="I10381" s="31"/>
      <c r="J10381" s="84"/>
      <c r="K10381" s="31"/>
      <c r="L10381" s="31"/>
      <c r="M10381" s="169"/>
      <c r="N10381" s="148"/>
      <c r="O10381" s="106"/>
      <c r="P10381" s="43"/>
      <c r="Q10381" s="31"/>
      <c r="R10381" s="84"/>
      <c r="S10381" s="31"/>
      <c r="T10381" s="31"/>
      <c r="U10381" s="169"/>
      <c r="V10381" s="150"/>
      <c r="W10381" s="342" t="str" cm="1">
        <f t="array" ref="W10381">IF(SUM(LEN(B10381:V10381))=0,"",IF(OR(OR(ISBLANK(F10381),SUM(LEN(C10381),LEN(D10381))=0),AND(NOT(E10381="Unknown"),ISBLANK(J10381)),AND(NOT(O10381="Unknown"),ISBLANK(R10381))),"Missing Information", INDEX(Table15[Entire Service Line Classification], MATCH(SUMIFS(Table15[Unique ID],Table15[System-Owned Portion],E10381,Table15[If Material Anything Other than "Lead" in Column E,Was Material Ever Previously Lead?],G10381,Table15[Customer-Owned Portion],O10381),Table15[Unique ID],0),0)))</f>
        <v/>
      </c>
    </row>
    <row r="10382" spans="2:23" x14ac:dyDescent="0.35">
      <c r="B10382" s="146"/>
      <c r="C10382" s="31"/>
      <c r="D10382" s="31"/>
      <c r="E10382" s="44"/>
      <c r="F10382" s="43"/>
      <c r="G10382" s="84"/>
      <c r="H10382" s="31"/>
      <c r="I10382" s="31"/>
      <c r="J10382" s="84"/>
      <c r="K10382" s="31"/>
      <c r="L10382" s="31"/>
      <c r="M10382" s="169"/>
      <c r="N10382" s="148"/>
      <c r="O10382" s="106"/>
      <c r="P10382" s="43"/>
      <c r="Q10382" s="31"/>
      <c r="R10382" s="84"/>
      <c r="S10382" s="31"/>
      <c r="T10382" s="31"/>
      <c r="U10382" s="169"/>
      <c r="V10382" s="150"/>
      <c r="W10382" s="342" t="str" cm="1">
        <f t="array" ref="W10382">IF(SUM(LEN(B10382:V10382))=0,"",IF(OR(OR(ISBLANK(F10382),SUM(LEN(C10382),LEN(D10382))=0),AND(NOT(E10382="Unknown"),ISBLANK(J10382)),AND(NOT(O10382="Unknown"),ISBLANK(R10382))),"Missing Information", INDEX(Table15[Entire Service Line Classification], MATCH(SUMIFS(Table15[Unique ID],Table15[System-Owned Portion],E10382,Table15[If Material Anything Other than "Lead" in Column E,Was Material Ever Previously Lead?],G10382,Table15[Customer-Owned Portion],O10382),Table15[Unique ID],0),0)))</f>
        <v/>
      </c>
    </row>
    <row r="10383" spans="2:23" x14ac:dyDescent="0.35">
      <c r="B10383" s="146"/>
      <c r="C10383" s="31"/>
      <c r="D10383" s="31"/>
      <c r="E10383" s="44"/>
      <c r="F10383" s="43"/>
      <c r="G10383" s="84"/>
      <c r="H10383" s="31"/>
      <c r="I10383" s="31"/>
      <c r="J10383" s="84"/>
      <c r="K10383" s="31"/>
      <c r="L10383" s="31"/>
      <c r="M10383" s="169"/>
      <c r="N10383" s="148"/>
      <c r="O10383" s="106"/>
      <c r="P10383" s="43"/>
      <c r="Q10383" s="31"/>
      <c r="R10383" s="84"/>
      <c r="S10383" s="31"/>
      <c r="T10383" s="31"/>
      <c r="U10383" s="169"/>
      <c r="V10383" s="150"/>
      <c r="W10383" s="342" t="str" cm="1">
        <f t="array" ref="W10383">IF(SUM(LEN(B10383:V10383))=0,"",IF(OR(OR(ISBLANK(F10383),SUM(LEN(C10383),LEN(D10383))=0),AND(NOT(E10383="Unknown"),ISBLANK(J10383)),AND(NOT(O10383="Unknown"),ISBLANK(R10383))),"Missing Information", INDEX(Table15[Entire Service Line Classification], MATCH(SUMIFS(Table15[Unique ID],Table15[System-Owned Portion],E10383,Table15[If Material Anything Other than "Lead" in Column E,Was Material Ever Previously Lead?],G10383,Table15[Customer-Owned Portion],O10383),Table15[Unique ID],0),0)))</f>
        <v/>
      </c>
    </row>
    <row r="10384" spans="2:23" x14ac:dyDescent="0.35">
      <c r="B10384" s="146"/>
      <c r="C10384" s="31"/>
      <c r="D10384" s="31"/>
      <c r="E10384" s="44"/>
      <c r="F10384" s="43"/>
      <c r="G10384" s="84"/>
      <c r="H10384" s="31"/>
      <c r="I10384" s="31"/>
      <c r="J10384" s="84"/>
      <c r="K10384" s="31"/>
      <c r="L10384" s="31"/>
      <c r="M10384" s="169"/>
      <c r="N10384" s="148"/>
      <c r="O10384" s="106"/>
      <c r="P10384" s="43"/>
      <c r="Q10384" s="31"/>
      <c r="R10384" s="84"/>
      <c r="S10384" s="31"/>
      <c r="T10384" s="31"/>
      <c r="U10384" s="169"/>
      <c r="V10384" s="150"/>
      <c r="W10384" s="342" t="str" cm="1">
        <f t="array" ref="W10384">IF(SUM(LEN(B10384:V10384))=0,"",IF(OR(OR(ISBLANK(F10384),SUM(LEN(C10384),LEN(D10384))=0),AND(NOT(E10384="Unknown"),ISBLANK(J10384)),AND(NOT(O10384="Unknown"),ISBLANK(R10384))),"Missing Information", INDEX(Table15[Entire Service Line Classification], MATCH(SUMIFS(Table15[Unique ID],Table15[System-Owned Portion],E10384,Table15[If Material Anything Other than "Lead" in Column E,Was Material Ever Previously Lead?],G10384,Table15[Customer-Owned Portion],O10384),Table15[Unique ID],0),0)))</f>
        <v/>
      </c>
    </row>
    <row r="10385" spans="2:23" x14ac:dyDescent="0.35">
      <c r="B10385" s="146"/>
      <c r="C10385" s="31"/>
      <c r="D10385" s="31"/>
      <c r="E10385" s="44"/>
      <c r="F10385" s="43"/>
      <c r="G10385" s="84"/>
      <c r="H10385" s="31"/>
      <c r="I10385" s="31"/>
      <c r="J10385" s="84"/>
      <c r="K10385" s="31"/>
      <c r="L10385" s="31"/>
      <c r="M10385" s="169"/>
      <c r="N10385" s="148"/>
      <c r="O10385" s="106"/>
      <c r="P10385" s="43"/>
      <c r="Q10385" s="31"/>
      <c r="R10385" s="84"/>
      <c r="S10385" s="31"/>
      <c r="T10385" s="31"/>
      <c r="U10385" s="169"/>
      <c r="V10385" s="150"/>
      <c r="W10385" s="342" t="str" cm="1">
        <f t="array" ref="W10385">IF(SUM(LEN(B10385:V10385))=0,"",IF(OR(OR(ISBLANK(F10385),SUM(LEN(C10385),LEN(D10385))=0),AND(NOT(E10385="Unknown"),ISBLANK(J10385)),AND(NOT(O10385="Unknown"),ISBLANK(R10385))),"Missing Information", INDEX(Table15[Entire Service Line Classification], MATCH(SUMIFS(Table15[Unique ID],Table15[System-Owned Portion],E10385,Table15[If Material Anything Other than "Lead" in Column E,Was Material Ever Previously Lead?],G10385,Table15[Customer-Owned Portion],O10385),Table15[Unique ID],0),0)))</f>
        <v/>
      </c>
    </row>
    <row r="10386" spans="2:23" x14ac:dyDescent="0.35">
      <c r="B10386" s="146"/>
      <c r="C10386" s="31"/>
      <c r="D10386" s="31"/>
      <c r="E10386" s="44"/>
      <c r="F10386" s="43"/>
      <c r="G10386" s="84"/>
      <c r="H10386" s="31"/>
      <c r="I10386" s="31"/>
      <c r="J10386" s="84"/>
      <c r="K10386" s="31"/>
      <c r="L10386" s="31"/>
      <c r="M10386" s="169"/>
      <c r="N10386" s="148"/>
      <c r="O10386" s="106"/>
      <c r="P10386" s="43"/>
      <c r="Q10386" s="31"/>
      <c r="R10386" s="84"/>
      <c r="S10386" s="31"/>
      <c r="T10386" s="31"/>
      <c r="U10386" s="169"/>
      <c r="V10386" s="150"/>
      <c r="W10386" s="342" t="str" cm="1">
        <f t="array" ref="W10386">IF(SUM(LEN(B10386:V10386))=0,"",IF(OR(OR(ISBLANK(F10386),SUM(LEN(C10386),LEN(D10386))=0),AND(NOT(E10386="Unknown"),ISBLANK(J10386)),AND(NOT(O10386="Unknown"),ISBLANK(R10386))),"Missing Information", INDEX(Table15[Entire Service Line Classification], MATCH(SUMIFS(Table15[Unique ID],Table15[System-Owned Portion],E10386,Table15[If Material Anything Other than "Lead" in Column E,Was Material Ever Previously Lead?],G10386,Table15[Customer-Owned Portion],O10386),Table15[Unique ID],0),0)))</f>
        <v/>
      </c>
    </row>
    <row r="10387" spans="2:23" x14ac:dyDescent="0.35">
      <c r="B10387" s="146"/>
      <c r="C10387" s="31"/>
      <c r="D10387" s="31"/>
      <c r="E10387" s="44"/>
      <c r="F10387" s="43"/>
      <c r="G10387" s="84"/>
      <c r="H10387" s="31"/>
      <c r="I10387" s="31"/>
      <c r="J10387" s="84"/>
      <c r="K10387" s="31"/>
      <c r="L10387" s="31"/>
      <c r="M10387" s="169"/>
      <c r="N10387" s="148"/>
      <c r="O10387" s="106"/>
      <c r="P10387" s="43"/>
      <c r="Q10387" s="31"/>
      <c r="R10387" s="84"/>
      <c r="S10387" s="31"/>
      <c r="T10387" s="31"/>
      <c r="U10387" s="169"/>
      <c r="V10387" s="150"/>
      <c r="W10387" s="342" t="str" cm="1">
        <f t="array" ref="W10387">IF(SUM(LEN(B10387:V10387))=0,"",IF(OR(OR(ISBLANK(F10387),SUM(LEN(C10387),LEN(D10387))=0),AND(NOT(E10387="Unknown"),ISBLANK(J10387)),AND(NOT(O10387="Unknown"),ISBLANK(R10387))),"Missing Information", INDEX(Table15[Entire Service Line Classification], MATCH(SUMIFS(Table15[Unique ID],Table15[System-Owned Portion],E10387,Table15[If Material Anything Other than "Lead" in Column E,Was Material Ever Previously Lead?],G10387,Table15[Customer-Owned Portion],O10387),Table15[Unique ID],0),0)))</f>
        <v/>
      </c>
    </row>
    <row r="10388" spans="2:23" x14ac:dyDescent="0.35">
      <c r="B10388" s="146"/>
      <c r="C10388" s="31"/>
      <c r="D10388" s="31"/>
      <c r="E10388" s="44"/>
      <c r="F10388" s="43"/>
      <c r="G10388" s="84"/>
      <c r="H10388" s="31"/>
      <c r="I10388" s="31"/>
      <c r="J10388" s="84"/>
      <c r="K10388" s="31"/>
      <c r="L10388" s="31"/>
      <c r="M10388" s="169"/>
      <c r="N10388" s="148"/>
      <c r="O10388" s="106"/>
      <c r="P10388" s="43"/>
      <c r="Q10388" s="31"/>
      <c r="R10388" s="84"/>
      <c r="S10388" s="31"/>
      <c r="T10388" s="31"/>
      <c r="U10388" s="169"/>
      <c r="V10388" s="150"/>
      <c r="W10388" s="342" t="str" cm="1">
        <f t="array" ref="W10388">IF(SUM(LEN(B10388:V10388))=0,"",IF(OR(OR(ISBLANK(F10388),SUM(LEN(C10388),LEN(D10388))=0),AND(NOT(E10388="Unknown"),ISBLANK(J10388)),AND(NOT(O10388="Unknown"),ISBLANK(R10388))),"Missing Information", INDEX(Table15[Entire Service Line Classification], MATCH(SUMIFS(Table15[Unique ID],Table15[System-Owned Portion],E10388,Table15[If Material Anything Other than "Lead" in Column E,Was Material Ever Previously Lead?],G10388,Table15[Customer-Owned Portion],O10388),Table15[Unique ID],0),0)))</f>
        <v/>
      </c>
    </row>
    <row r="10389" spans="2:23" x14ac:dyDescent="0.35">
      <c r="B10389" s="146"/>
      <c r="C10389" s="31"/>
      <c r="D10389" s="31"/>
      <c r="E10389" s="44"/>
      <c r="F10389" s="43"/>
      <c r="G10389" s="84"/>
      <c r="H10389" s="31"/>
      <c r="I10389" s="31"/>
      <c r="J10389" s="84"/>
      <c r="K10389" s="31"/>
      <c r="L10389" s="31"/>
      <c r="M10389" s="169"/>
      <c r="N10389" s="148"/>
      <c r="O10389" s="106"/>
      <c r="P10389" s="43"/>
      <c r="Q10389" s="31"/>
      <c r="R10389" s="84"/>
      <c r="S10389" s="31"/>
      <c r="T10389" s="31"/>
      <c r="U10389" s="169"/>
      <c r="V10389" s="150"/>
      <c r="W10389" s="342" t="str" cm="1">
        <f t="array" ref="W10389">IF(SUM(LEN(B10389:V10389))=0,"",IF(OR(OR(ISBLANK(F10389),SUM(LEN(C10389),LEN(D10389))=0),AND(NOT(E10389="Unknown"),ISBLANK(J10389)),AND(NOT(O10389="Unknown"),ISBLANK(R10389))),"Missing Information", INDEX(Table15[Entire Service Line Classification], MATCH(SUMIFS(Table15[Unique ID],Table15[System-Owned Portion],E10389,Table15[If Material Anything Other than "Lead" in Column E,Was Material Ever Previously Lead?],G10389,Table15[Customer-Owned Portion],O10389),Table15[Unique ID],0),0)))</f>
        <v/>
      </c>
    </row>
    <row r="10390" spans="2:23" x14ac:dyDescent="0.35">
      <c r="B10390" s="146"/>
      <c r="C10390" s="31"/>
      <c r="D10390" s="31"/>
      <c r="E10390" s="44"/>
      <c r="F10390" s="43"/>
      <c r="G10390" s="84"/>
      <c r="H10390" s="31"/>
      <c r="I10390" s="31"/>
      <c r="J10390" s="84"/>
      <c r="K10390" s="31"/>
      <c r="L10390" s="31"/>
      <c r="M10390" s="169"/>
      <c r="N10390" s="148"/>
      <c r="O10390" s="106"/>
      <c r="P10390" s="43"/>
      <c r="Q10390" s="31"/>
      <c r="R10390" s="84"/>
      <c r="S10390" s="31"/>
      <c r="T10390" s="31"/>
      <c r="U10390" s="169"/>
      <c r="V10390" s="150"/>
      <c r="W10390" s="342" t="str" cm="1">
        <f t="array" ref="W10390">IF(SUM(LEN(B10390:V10390))=0,"",IF(OR(OR(ISBLANK(F10390),SUM(LEN(C10390),LEN(D10390))=0),AND(NOT(E10390="Unknown"),ISBLANK(J10390)),AND(NOT(O10390="Unknown"),ISBLANK(R10390))),"Missing Information", INDEX(Table15[Entire Service Line Classification], MATCH(SUMIFS(Table15[Unique ID],Table15[System-Owned Portion],E10390,Table15[If Material Anything Other than "Lead" in Column E,Was Material Ever Previously Lead?],G10390,Table15[Customer-Owned Portion],O10390),Table15[Unique ID],0),0)))</f>
        <v/>
      </c>
    </row>
    <row r="10391" spans="2:23" x14ac:dyDescent="0.35">
      <c r="B10391" s="146"/>
      <c r="C10391" s="31"/>
      <c r="D10391" s="31"/>
      <c r="E10391" s="44"/>
      <c r="F10391" s="43"/>
      <c r="G10391" s="84"/>
      <c r="H10391" s="31"/>
      <c r="I10391" s="31"/>
      <c r="J10391" s="84"/>
      <c r="K10391" s="31"/>
      <c r="L10391" s="31"/>
      <c r="M10391" s="169"/>
      <c r="N10391" s="148"/>
      <c r="O10391" s="106"/>
      <c r="P10391" s="43"/>
      <c r="Q10391" s="31"/>
      <c r="R10391" s="84"/>
      <c r="S10391" s="31"/>
      <c r="T10391" s="31"/>
      <c r="U10391" s="169"/>
      <c r="V10391" s="150"/>
      <c r="W10391" s="342" t="str" cm="1">
        <f t="array" ref="W10391">IF(SUM(LEN(B10391:V10391))=0,"",IF(OR(OR(ISBLANK(F10391),SUM(LEN(C10391),LEN(D10391))=0),AND(NOT(E10391="Unknown"),ISBLANK(J10391)),AND(NOT(O10391="Unknown"),ISBLANK(R10391))),"Missing Information", INDEX(Table15[Entire Service Line Classification], MATCH(SUMIFS(Table15[Unique ID],Table15[System-Owned Portion],E10391,Table15[If Material Anything Other than "Lead" in Column E,Was Material Ever Previously Lead?],G10391,Table15[Customer-Owned Portion],O10391),Table15[Unique ID],0),0)))</f>
        <v/>
      </c>
    </row>
    <row r="10392" spans="2:23" x14ac:dyDescent="0.35">
      <c r="B10392" s="146"/>
      <c r="C10392" s="31"/>
      <c r="D10392" s="31"/>
      <c r="E10392" s="44"/>
      <c r="F10392" s="43"/>
      <c r="G10392" s="84"/>
      <c r="H10392" s="31"/>
      <c r="I10392" s="31"/>
      <c r="J10392" s="84"/>
      <c r="K10392" s="31"/>
      <c r="L10392" s="31"/>
      <c r="M10392" s="169"/>
      <c r="N10392" s="148"/>
      <c r="O10392" s="106"/>
      <c r="P10392" s="43"/>
      <c r="Q10392" s="31"/>
      <c r="R10392" s="84"/>
      <c r="S10392" s="31"/>
      <c r="T10392" s="31"/>
      <c r="U10392" s="169"/>
      <c r="V10392" s="150"/>
      <c r="W10392" s="342" t="str" cm="1">
        <f t="array" ref="W10392">IF(SUM(LEN(B10392:V10392))=0,"",IF(OR(OR(ISBLANK(F10392),SUM(LEN(C10392),LEN(D10392))=0),AND(NOT(E10392="Unknown"),ISBLANK(J10392)),AND(NOT(O10392="Unknown"),ISBLANK(R10392))),"Missing Information", INDEX(Table15[Entire Service Line Classification], MATCH(SUMIFS(Table15[Unique ID],Table15[System-Owned Portion],E10392,Table15[If Material Anything Other than "Lead" in Column E,Was Material Ever Previously Lead?],G10392,Table15[Customer-Owned Portion],O10392),Table15[Unique ID],0),0)))</f>
        <v/>
      </c>
    </row>
    <row r="10393" spans="2:23" x14ac:dyDescent="0.35">
      <c r="B10393" s="146"/>
      <c r="C10393" s="31"/>
      <c r="D10393" s="31"/>
      <c r="E10393" s="44"/>
      <c r="F10393" s="43"/>
      <c r="G10393" s="84"/>
      <c r="H10393" s="31"/>
      <c r="I10393" s="31"/>
      <c r="J10393" s="84"/>
      <c r="K10393" s="31"/>
      <c r="L10393" s="31"/>
      <c r="M10393" s="169"/>
      <c r="N10393" s="148"/>
      <c r="O10393" s="106"/>
      <c r="P10393" s="43"/>
      <c r="Q10393" s="31"/>
      <c r="R10393" s="84"/>
      <c r="S10393" s="31"/>
      <c r="T10393" s="31"/>
      <c r="U10393" s="169"/>
      <c r="V10393" s="150"/>
      <c r="W10393" s="342" t="str" cm="1">
        <f t="array" ref="W10393">IF(SUM(LEN(B10393:V10393))=0,"",IF(OR(OR(ISBLANK(F10393),SUM(LEN(C10393),LEN(D10393))=0),AND(NOT(E10393="Unknown"),ISBLANK(J10393)),AND(NOT(O10393="Unknown"),ISBLANK(R10393))),"Missing Information", INDEX(Table15[Entire Service Line Classification], MATCH(SUMIFS(Table15[Unique ID],Table15[System-Owned Portion],E10393,Table15[If Material Anything Other than "Lead" in Column E,Was Material Ever Previously Lead?],G10393,Table15[Customer-Owned Portion],O10393),Table15[Unique ID],0),0)))</f>
        <v/>
      </c>
    </row>
    <row r="10394" spans="2:23" x14ac:dyDescent="0.35">
      <c r="B10394" s="146"/>
      <c r="C10394" s="31"/>
      <c r="D10394" s="31"/>
      <c r="E10394" s="44"/>
      <c r="F10394" s="43"/>
      <c r="G10394" s="84"/>
      <c r="H10394" s="31"/>
      <c r="I10394" s="31"/>
      <c r="J10394" s="84"/>
      <c r="K10394" s="31"/>
      <c r="L10394" s="31"/>
      <c r="M10394" s="169"/>
      <c r="N10394" s="148"/>
      <c r="O10394" s="106"/>
      <c r="P10394" s="43"/>
      <c r="Q10394" s="31"/>
      <c r="R10394" s="84"/>
      <c r="S10394" s="31"/>
      <c r="T10394" s="31"/>
      <c r="U10394" s="169"/>
      <c r="V10394" s="150"/>
      <c r="W10394" s="342" t="str" cm="1">
        <f t="array" ref="W10394">IF(SUM(LEN(B10394:V10394))=0,"",IF(OR(OR(ISBLANK(F10394),SUM(LEN(C10394),LEN(D10394))=0),AND(NOT(E10394="Unknown"),ISBLANK(J10394)),AND(NOT(O10394="Unknown"),ISBLANK(R10394))),"Missing Information", INDEX(Table15[Entire Service Line Classification], MATCH(SUMIFS(Table15[Unique ID],Table15[System-Owned Portion],E10394,Table15[If Material Anything Other than "Lead" in Column E,Was Material Ever Previously Lead?],G10394,Table15[Customer-Owned Portion],O10394),Table15[Unique ID],0),0)))</f>
        <v/>
      </c>
    </row>
    <row r="10395" spans="2:23" x14ac:dyDescent="0.35">
      <c r="B10395" s="146"/>
      <c r="C10395" s="31"/>
      <c r="D10395" s="31"/>
      <c r="E10395" s="44"/>
      <c r="F10395" s="43"/>
      <c r="G10395" s="84"/>
      <c r="H10395" s="31"/>
      <c r="I10395" s="31"/>
      <c r="J10395" s="84"/>
      <c r="K10395" s="31"/>
      <c r="L10395" s="31"/>
      <c r="M10395" s="169"/>
      <c r="N10395" s="148"/>
      <c r="O10395" s="106"/>
      <c r="P10395" s="43"/>
      <c r="Q10395" s="31"/>
      <c r="R10395" s="84"/>
      <c r="S10395" s="31"/>
      <c r="T10395" s="31"/>
      <c r="U10395" s="169"/>
      <c r="V10395" s="150"/>
      <c r="W10395" s="342" t="str" cm="1">
        <f t="array" ref="W10395">IF(SUM(LEN(B10395:V10395))=0,"",IF(OR(OR(ISBLANK(F10395),SUM(LEN(C10395),LEN(D10395))=0),AND(NOT(E10395="Unknown"),ISBLANK(J10395)),AND(NOT(O10395="Unknown"),ISBLANK(R10395))),"Missing Information", INDEX(Table15[Entire Service Line Classification], MATCH(SUMIFS(Table15[Unique ID],Table15[System-Owned Portion],E10395,Table15[If Material Anything Other than "Lead" in Column E,Was Material Ever Previously Lead?],G10395,Table15[Customer-Owned Portion],O10395),Table15[Unique ID],0),0)))</f>
        <v/>
      </c>
    </row>
    <row r="10396" spans="2:23" x14ac:dyDescent="0.35">
      <c r="B10396" s="146"/>
      <c r="C10396" s="31"/>
      <c r="D10396" s="31"/>
      <c r="E10396" s="44"/>
      <c r="F10396" s="43"/>
      <c r="G10396" s="84"/>
      <c r="H10396" s="31"/>
      <c r="I10396" s="31"/>
      <c r="J10396" s="84"/>
      <c r="K10396" s="31"/>
      <c r="L10396" s="31"/>
      <c r="M10396" s="169"/>
      <c r="N10396" s="148"/>
      <c r="O10396" s="106"/>
      <c r="P10396" s="43"/>
      <c r="Q10396" s="31"/>
      <c r="R10396" s="84"/>
      <c r="S10396" s="31"/>
      <c r="T10396" s="31"/>
      <c r="U10396" s="169"/>
      <c r="V10396" s="150"/>
      <c r="W10396" s="342" t="str" cm="1">
        <f t="array" ref="W10396">IF(SUM(LEN(B10396:V10396))=0,"",IF(OR(OR(ISBLANK(F10396),SUM(LEN(C10396),LEN(D10396))=0),AND(NOT(E10396="Unknown"),ISBLANK(J10396)),AND(NOT(O10396="Unknown"),ISBLANK(R10396))),"Missing Information", INDEX(Table15[Entire Service Line Classification], MATCH(SUMIFS(Table15[Unique ID],Table15[System-Owned Portion],E10396,Table15[If Material Anything Other than "Lead" in Column E,Was Material Ever Previously Lead?],G10396,Table15[Customer-Owned Portion],O10396),Table15[Unique ID],0),0)))</f>
        <v/>
      </c>
    </row>
    <row r="10397" spans="2:23" x14ac:dyDescent="0.35">
      <c r="B10397" s="146"/>
      <c r="C10397" s="31"/>
      <c r="D10397" s="31"/>
      <c r="E10397" s="44"/>
      <c r="F10397" s="43"/>
      <c r="G10397" s="84"/>
      <c r="H10397" s="31"/>
      <c r="I10397" s="31"/>
      <c r="J10397" s="84"/>
      <c r="K10397" s="31"/>
      <c r="L10397" s="31"/>
      <c r="M10397" s="169"/>
      <c r="N10397" s="148"/>
      <c r="O10397" s="106"/>
      <c r="P10397" s="43"/>
      <c r="Q10397" s="31"/>
      <c r="R10397" s="84"/>
      <c r="S10397" s="31"/>
      <c r="T10397" s="31"/>
      <c r="U10397" s="169"/>
      <c r="V10397" s="150"/>
      <c r="W10397" s="342" t="str" cm="1">
        <f t="array" ref="W10397">IF(SUM(LEN(B10397:V10397))=0,"",IF(OR(OR(ISBLANK(F10397),SUM(LEN(C10397),LEN(D10397))=0),AND(NOT(E10397="Unknown"),ISBLANK(J10397)),AND(NOT(O10397="Unknown"),ISBLANK(R10397))),"Missing Information", INDEX(Table15[Entire Service Line Classification], MATCH(SUMIFS(Table15[Unique ID],Table15[System-Owned Portion],E10397,Table15[If Material Anything Other than "Lead" in Column E,Was Material Ever Previously Lead?],G10397,Table15[Customer-Owned Portion],O10397),Table15[Unique ID],0),0)))</f>
        <v/>
      </c>
    </row>
    <row r="10398" spans="2:23" x14ac:dyDescent="0.35">
      <c r="B10398" s="146"/>
      <c r="C10398" s="31"/>
      <c r="D10398" s="31"/>
      <c r="E10398" s="44"/>
      <c r="F10398" s="43"/>
      <c r="G10398" s="84"/>
      <c r="H10398" s="31"/>
      <c r="I10398" s="31"/>
      <c r="J10398" s="84"/>
      <c r="K10398" s="31"/>
      <c r="L10398" s="31"/>
      <c r="M10398" s="169"/>
      <c r="N10398" s="148"/>
      <c r="O10398" s="106"/>
      <c r="P10398" s="43"/>
      <c r="Q10398" s="31"/>
      <c r="R10398" s="84"/>
      <c r="S10398" s="31"/>
      <c r="T10398" s="31"/>
      <c r="U10398" s="169"/>
      <c r="V10398" s="150"/>
      <c r="W10398" s="342" t="str" cm="1">
        <f t="array" ref="W10398">IF(SUM(LEN(B10398:V10398))=0,"",IF(OR(OR(ISBLANK(F10398),SUM(LEN(C10398),LEN(D10398))=0),AND(NOT(E10398="Unknown"),ISBLANK(J10398)),AND(NOT(O10398="Unknown"),ISBLANK(R10398))),"Missing Information", INDEX(Table15[Entire Service Line Classification], MATCH(SUMIFS(Table15[Unique ID],Table15[System-Owned Portion],E10398,Table15[If Material Anything Other than "Lead" in Column E,Was Material Ever Previously Lead?],G10398,Table15[Customer-Owned Portion],O10398),Table15[Unique ID],0),0)))</f>
        <v/>
      </c>
    </row>
    <row r="10399" spans="2:23" x14ac:dyDescent="0.35">
      <c r="B10399" s="146"/>
      <c r="C10399" s="31"/>
      <c r="D10399" s="31"/>
      <c r="E10399" s="44"/>
      <c r="F10399" s="43"/>
      <c r="G10399" s="84"/>
      <c r="H10399" s="31"/>
      <c r="I10399" s="31"/>
      <c r="J10399" s="84"/>
      <c r="K10399" s="31"/>
      <c r="L10399" s="31"/>
      <c r="M10399" s="169"/>
      <c r="N10399" s="148"/>
      <c r="O10399" s="106"/>
      <c r="P10399" s="43"/>
      <c r="Q10399" s="31"/>
      <c r="R10399" s="84"/>
      <c r="S10399" s="31"/>
      <c r="T10399" s="31"/>
      <c r="U10399" s="169"/>
      <c r="V10399" s="150"/>
      <c r="W10399" s="342" t="str" cm="1">
        <f t="array" ref="W10399">IF(SUM(LEN(B10399:V10399))=0,"",IF(OR(OR(ISBLANK(F10399),SUM(LEN(C10399),LEN(D10399))=0),AND(NOT(E10399="Unknown"),ISBLANK(J10399)),AND(NOT(O10399="Unknown"),ISBLANK(R10399))),"Missing Information", INDEX(Table15[Entire Service Line Classification], MATCH(SUMIFS(Table15[Unique ID],Table15[System-Owned Portion],E10399,Table15[If Material Anything Other than "Lead" in Column E,Was Material Ever Previously Lead?],G10399,Table15[Customer-Owned Portion],O10399),Table15[Unique ID],0),0)))</f>
        <v/>
      </c>
    </row>
    <row r="10400" spans="2:23" x14ac:dyDescent="0.35">
      <c r="B10400" s="146"/>
      <c r="C10400" s="31"/>
      <c r="D10400" s="31"/>
      <c r="E10400" s="44"/>
      <c r="F10400" s="43"/>
      <c r="G10400" s="84"/>
      <c r="H10400" s="31"/>
      <c r="I10400" s="31"/>
      <c r="J10400" s="84"/>
      <c r="K10400" s="31"/>
      <c r="L10400" s="31"/>
      <c r="M10400" s="169"/>
      <c r="N10400" s="148"/>
      <c r="O10400" s="106"/>
      <c r="P10400" s="43"/>
      <c r="Q10400" s="31"/>
      <c r="R10400" s="84"/>
      <c r="S10400" s="31"/>
      <c r="T10400" s="31"/>
      <c r="U10400" s="169"/>
      <c r="V10400" s="150"/>
      <c r="W10400" s="342" t="str" cm="1">
        <f t="array" ref="W10400">IF(SUM(LEN(B10400:V10400))=0,"",IF(OR(OR(ISBLANK(F10400),SUM(LEN(C10400),LEN(D10400))=0),AND(NOT(E10400="Unknown"),ISBLANK(J10400)),AND(NOT(O10400="Unknown"),ISBLANK(R10400))),"Missing Information", INDEX(Table15[Entire Service Line Classification], MATCH(SUMIFS(Table15[Unique ID],Table15[System-Owned Portion],E10400,Table15[If Material Anything Other than "Lead" in Column E,Was Material Ever Previously Lead?],G10400,Table15[Customer-Owned Portion],O10400),Table15[Unique ID],0),0)))</f>
        <v/>
      </c>
    </row>
    <row r="10401" spans="2:23" x14ac:dyDescent="0.35">
      <c r="B10401" s="146"/>
      <c r="C10401" s="31"/>
      <c r="D10401" s="31"/>
      <c r="E10401" s="44"/>
      <c r="F10401" s="43"/>
      <c r="G10401" s="84"/>
      <c r="H10401" s="31"/>
      <c r="I10401" s="31"/>
      <c r="J10401" s="84"/>
      <c r="K10401" s="31"/>
      <c r="L10401" s="31"/>
      <c r="M10401" s="169"/>
      <c r="N10401" s="148"/>
      <c r="O10401" s="106"/>
      <c r="P10401" s="43"/>
      <c r="Q10401" s="31"/>
      <c r="R10401" s="84"/>
      <c r="S10401" s="31"/>
      <c r="T10401" s="31"/>
      <c r="U10401" s="169"/>
      <c r="V10401" s="150"/>
      <c r="W10401" s="342" t="str" cm="1">
        <f t="array" ref="W10401">IF(SUM(LEN(B10401:V10401))=0,"",IF(OR(OR(ISBLANK(F10401),SUM(LEN(C10401),LEN(D10401))=0),AND(NOT(E10401="Unknown"),ISBLANK(J10401)),AND(NOT(O10401="Unknown"),ISBLANK(R10401))),"Missing Information", INDEX(Table15[Entire Service Line Classification], MATCH(SUMIFS(Table15[Unique ID],Table15[System-Owned Portion],E10401,Table15[If Material Anything Other than "Lead" in Column E,Was Material Ever Previously Lead?],G10401,Table15[Customer-Owned Portion],O10401),Table15[Unique ID],0),0)))</f>
        <v/>
      </c>
    </row>
    <row r="10402" spans="2:23" x14ac:dyDescent="0.35">
      <c r="B10402" s="146"/>
      <c r="C10402" s="31"/>
      <c r="D10402" s="31"/>
      <c r="E10402" s="44"/>
      <c r="F10402" s="43"/>
      <c r="G10402" s="84"/>
      <c r="H10402" s="31"/>
      <c r="I10402" s="31"/>
      <c r="J10402" s="84"/>
      <c r="K10402" s="31"/>
      <c r="L10402" s="31"/>
      <c r="M10402" s="169"/>
      <c r="N10402" s="148"/>
      <c r="O10402" s="106"/>
      <c r="P10402" s="43"/>
      <c r="Q10402" s="31"/>
      <c r="R10402" s="84"/>
      <c r="S10402" s="31"/>
      <c r="T10402" s="31"/>
      <c r="U10402" s="169"/>
      <c r="V10402" s="150"/>
      <c r="W10402" s="342" t="str" cm="1">
        <f t="array" ref="W10402">IF(SUM(LEN(B10402:V10402))=0,"",IF(OR(OR(ISBLANK(F10402),SUM(LEN(C10402),LEN(D10402))=0),AND(NOT(E10402="Unknown"),ISBLANK(J10402)),AND(NOT(O10402="Unknown"),ISBLANK(R10402))),"Missing Information", INDEX(Table15[Entire Service Line Classification], MATCH(SUMIFS(Table15[Unique ID],Table15[System-Owned Portion],E10402,Table15[If Material Anything Other than "Lead" in Column E,Was Material Ever Previously Lead?],G10402,Table15[Customer-Owned Portion],O10402),Table15[Unique ID],0),0)))</f>
        <v/>
      </c>
    </row>
    <row r="10403" spans="2:23" x14ac:dyDescent="0.35">
      <c r="B10403" s="146"/>
      <c r="C10403" s="31"/>
      <c r="D10403" s="31"/>
      <c r="E10403" s="44"/>
      <c r="F10403" s="43"/>
      <c r="G10403" s="84"/>
      <c r="H10403" s="31"/>
      <c r="I10403" s="31"/>
      <c r="J10403" s="84"/>
      <c r="K10403" s="31"/>
      <c r="L10403" s="31"/>
      <c r="M10403" s="169"/>
      <c r="N10403" s="148"/>
      <c r="O10403" s="106"/>
      <c r="P10403" s="43"/>
      <c r="Q10403" s="31"/>
      <c r="R10403" s="84"/>
      <c r="S10403" s="31"/>
      <c r="T10403" s="31"/>
      <c r="U10403" s="169"/>
      <c r="V10403" s="150"/>
      <c r="W10403" s="342" t="str" cm="1">
        <f t="array" ref="W10403">IF(SUM(LEN(B10403:V10403))=0,"",IF(OR(OR(ISBLANK(F10403),SUM(LEN(C10403),LEN(D10403))=0),AND(NOT(E10403="Unknown"),ISBLANK(J10403)),AND(NOT(O10403="Unknown"),ISBLANK(R10403))),"Missing Information", INDEX(Table15[Entire Service Line Classification], MATCH(SUMIFS(Table15[Unique ID],Table15[System-Owned Portion],E10403,Table15[If Material Anything Other than "Lead" in Column E,Was Material Ever Previously Lead?],G10403,Table15[Customer-Owned Portion],O10403),Table15[Unique ID],0),0)))</f>
        <v/>
      </c>
    </row>
    <row r="10404" spans="2:23" x14ac:dyDescent="0.35">
      <c r="B10404" s="146"/>
      <c r="C10404" s="31"/>
      <c r="D10404" s="31"/>
      <c r="E10404" s="44"/>
      <c r="F10404" s="43"/>
      <c r="G10404" s="84"/>
      <c r="H10404" s="31"/>
      <c r="I10404" s="31"/>
      <c r="J10404" s="84"/>
      <c r="K10404" s="31"/>
      <c r="L10404" s="31"/>
      <c r="M10404" s="169"/>
      <c r="N10404" s="148"/>
      <c r="O10404" s="106"/>
      <c r="P10404" s="43"/>
      <c r="Q10404" s="31"/>
      <c r="R10404" s="84"/>
      <c r="S10404" s="31"/>
      <c r="T10404" s="31"/>
      <c r="U10404" s="169"/>
      <c r="V10404" s="150"/>
      <c r="W10404" s="342" t="str" cm="1">
        <f t="array" ref="W10404">IF(SUM(LEN(B10404:V10404))=0,"",IF(OR(OR(ISBLANK(F10404),SUM(LEN(C10404),LEN(D10404))=0),AND(NOT(E10404="Unknown"),ISBLANK(J10404)),AND(NOT(O10404="Unknown"),ISBLANK(R10404))),"Missing Information", INDEX(Table15[Entire Service Line Classification], MATCH(SUMIFS(Table15[Unique ID],Table15[System-Owned Portion],E10404,Table15[If Material Anything Other than "Lead" in Column E,Was Material Ever Previously Lead?],G10404,Table15[Customer-Owned Portion],O10404),Table15[Unique ID],0),0)))</f>
        <v/>
      </c>
    </row>
    <row r="10405" spans="2:23" x14ac:dyDescent="0.35">
      <c r="B10405" s="146"/>
      <c r="C10405" s="31"/>
      <c r="D10405" s="31"/>
      <c r="E10405" s="44"/>
      <c r="F10405" s="43"/>
      <c r="G10405" s="84"/>
      <c r="H10405" s="31"/>
      <c r="I10405" s="31"/>
      <c r="J10405" s="84"/>
      <c r="K10405" s="31"/>
      <c r="L10405" s="31"/>
      <c r="M10405" s="169"/>
      <c r="N10405" s="148"/>
      <c r="O10405" s="106"/>
      <c r="P10405" s="43"/>
      <c r="Q10405" s="31"/>
      <c r="R10405" s="84"/>
      <c r="S10405" s="31"/>
      <c r="T10405" s="31"/>
      <c r="U10405" s="169"/>
      <c r="V10405" s="150"/>
      <c r="W10405" s="342" t="str" cm="1">
        <f t="array" ref="W10405">IF(SUM(LEN(B10405:V10405))=0,"",IF(OR(OR(ISBLANK(F10405),SUM(LEN(C10405),LEN(D10405))=0),AND(NOT(E10405="Unknown"),ISBLANK(J10405)),AND(NOT(O10405="Unknown"),ISBLANK(R10405))),"Missing Information", INDEX(Table15[Entire Service Line Classification], MATCH(SUMIFS(Table15[Unique ID],Table15[System-Owned Portion],E10405,Table15[If Material Anything Other than "Lead" in Column E,Was Material Ever Previously Lead?],G10405,Table15[Customer-Owned Portion],O10405),Table15[Unique ID],0),0)))</f>
        <v/>
      </c>
    </row>
    <row r="10406" spans="2:23" x14ac:dyDescent="0.35">
      <c r="B10406" s="146"/>
      <c r="C10406" s="31"/>
      <c r="D10406" s="31"/>
      <c r="E10406" s="44"/>
      <c r="F10406" s="43"/>
      <c r="G10406" s="84"/>
      <c r="H10406" s="31"/>
      <c r="I10406" s="31"/>
      <c r="J10406" s="84"/>
      <c r="K10406" s="31"/>
      <c r="L10406" s="31"/>
      <c r="M10406" s="169"/>
      <c r="N10406" s="148"/>
      <c r="O10406" s="106"/>
      <c r="P10406" s="43"/>
      <c r="Q10406" s="31"/>
      <c r="R10406" s="84"/>
      <c r="S10406" s="31"/>
      <c r="T10406" s="31"/>
      <c r="U10406" s="169"/>
      <c r="V10406" s="150"/>
      <c r="W10406" s="342" t="str" cm="1">
        <f t="array" ref="W10406">IF(SUM(LEN(B10406:V10406))=0,"",IF(OR(OR(ISBLANK(F10406),SUM(LEN(C10406),LEN(D10406))=0),AND(NOT(E10406="Unknown"),ISBLANK(J10406)),AND(NOT(O10406="Unknown"),ISBLANK(R10406))),"Missing Information", INDEX(Table15[Entire Service Line Classification], MATCH(SUMIFS(Table15[Unique ID],Table15[System-Owned Portion],E10406,Table15[If Material Anything Other than "Lead" in Column E,Was Material Ever Previously Lead?],G10406,Table15[Customer-Owned Portion],O10406),Table15[Unique ID],0),0)))</f>
        <v/>
      </c>
    </row>
    <row r="10407" spans="2:23" x14ac:dyDescent="0.35">
      <c r="B10407" s="146"/>
      <c r="C10407" s="31"/>
      <c r="D10407" s="31"/>
      <c r="E10407" s="44"/>
      <c r="F10407" s="43"/>
      <c r="G10407" s="84"/>
      <c r="H10407" s="31"/>
      <c r="I10407" s="31"/>
      <c r="J10407" s="84"/>
      <c r="K10407" s="31"/>
      <c r="L10407" s="31"/>
      <c r="M10407" s="169"/>
      <c r="N10407" s="148"/>
      <c r="O10407" s="106"/>
      <c r="P10407" s="43"/>
      <c r="Q10407" s="31"/>
      <c r="R10407" s="84"/>
      <c r="S10407" s="31"/>
      <c r="T10407" s="31"/>
      <c r="U10407" s="169"/>
      <c r="V10407" s="150"/>
      <c r="W10407" s="342" t="str" cm="1">
        <f t="array" ref="W10407">IF(SUM(LEN(B10407:V10407))=0,"",IF(OR(OR(ISBLANK(F10407),SUM(LEN(C10407),LEN(D10407))=0),AND(NOT(E10407="Unknown"),ISBLANK(J10407)),AND(NOT(O10407="Unknown"),ISBLANK(R10407))),"Missing Information", INDEX(Table15[Entire Service Line Classification], MATCH(SUMIFS(Table15[Unique ID],Table15[System-Owned Portion],E10407,Table15[If Material Anything Other than "Lead" in Column E,Was Material Ever Previously Lead?],G10407,Table15[Customer-Owned Portion],O10407),Table15[Unique ID],0),0)))</f>
        <v/>
      </c>
    </row>
    <row r="10408" spans="2:23" x14ac:dyDescent="0.35">
      <c r="B10408" s="146"/>
      <c r="C10408" s="31"/>
      <c r="D10408" s="31"/>
      <c r="E10408" s="44"/>
      <c r="F10408" s="43"/>
      <c r="G10408" s="84"/>
      <c r="H10408" s="31"/>
      <c r="I10408" s="31"/>
      <c r="J10408" s="84"/>
      <c r="K10408" s="31"/>
      <c r="L10408" s="31"/>
      <c r="M10408" s="169"/>
      <c r="N10408" s="148"/>
      <c r="O10408" s="106"/>
      <c r="P10408" s="43"/>
      <c r="Q10408" s="31"/>
      <c r="R10408" s="84"/>
      <c r="S10408" s="31"/>
      <c r="T10408" s="31"/>
      <c r="U10408" s="169"/>
      <c r="V10408" s="150"/>
      <c r="W10408" s="342" t="str" cm="1">
        <f t="array" ref="W10408">IF(SUM(LEN(B10408:V10408))=0,"",IF(OR(OR(ISBLANK(F10408),SUM(LEN(C10408),LEN(D10408))=0),AND(NOT(E10408="Unknown"),ISBLANK(J10408)),AND(NOT(O10408="Unknown"),ISBLANK(R10408))),"Missing Information", INDEX(Table15[Entire Service Line Classification], MATCH(SUMIFS(Table15[Unique ID],Table15[System-Owned Portion],E10408,Table15[If Material Anything Other than "Lead" in Column E,Was Material Ever Previously Lead?],G10408,Table15[Customer-Owned Portion],O10408),Table15[Unique ID],0),0)))</f>
        <v/>
      </c>
    </row>
    <row r="10409" spans="2:23" x14ac:dyDescent="0.35">
      <c r="B10409" s="146"/>
      <c r="C10409" s="31"/>
      <c r="D10409" s="31"/>
      <c r="E10409" s="44"/>
      <c r="F10409" s="43"/>
      <c r="G10409" s="84"/>
      <c r="H10409" s="31"/>
      <c r="I10409" s="31"/>
      <c r="J10409" s="84"/>
      <c r="K10409" s="31"/>
      <c r="L10409" s="31"/>
      <c r="M10409" s="169"/>
      <c r="N10409" s="148"/>
      <c r="O10409" s="106"/>
      <c r="P10409" s="43"/>
      <c r="Q10409" s="31"/>
      <c r="R10409" s="84"/>
      <c r="S10409" s="31"/>
      <c r="T10409" s="31"/>
      <c r="U10409" s="169"/>
      <c r="V10409" s="150"/>
      <c r="W10409" s="342" t="str" cm="1">
        <f t="array" ref="W10409">IF(SUM(LEN(B10409:V10409))=0,"",IF(OR(OR(ISBLANK(F10409),SUM(LEN(C10409),LEN(D10409))=0),AND(NOT(E10409="Unknown"),ISBLANK(J10409)),AND(NOT(O10409="Unknown"),ISBLANK(R10409))),"Missing Information", INDEX(Table15[Entire Service Line Classification], MATCH(SUMIFS(Table15[Unique ID],Table15[System-Owned Portion],E10409,Table15[If Material Anything Other than "Lead" in Column E,Was Material Ever Previously Lead?],G10409,Table15[Customer-Owned Portion],O10409),Table15[Unique ID],0),0)))</f>
        <v/>
      </c>
    </row>
    <row r="10410" spans="2:23" x14ac:dyDescent="0.35">
      <c r="B10410" s="146"/>
      <c r="C10410" s="31"/>
      <c r="D10410" s="31"/>
      <c r="E10410" s="44"/>
      <c r="F10410" s="43"/>
      <c r="G10410" s="84"/>
      <c r="H10410" s="31"/>
      <c r="I10410" s="31"/>
      <c r="J10410" s="84"/>
      <c r="K10410" s="31"/>
      <c r="L10410" s="31"/>
      <c r="M10410" s="169"/>
      <c r="N10410" s="148"/>
      <c r="O10410" s="106"/>
      <c r="P10410" s="43"/>
      <c r="Q10410" s="31"/>
      <c r="R10410" s="84"/>
      <c r="S10410" s="31"/>
      <c r="T10410" s="31"/>
      <c r="U10410" s="169"/>
      <c r="V10410" s="150"/>
      <c r="W10410" s="342" t="str" cm="1">
        <f t="array" ref="W10410">IF(SUM(LEN(B10410:V10410))=0,"",IF(OR(OR(ISBLANK(F10410),SUM(LEN(C10410),LEN(D10410))=0),AND(NOT(E10410="Unknown"),ISBLANK(J10410)),AND(NOT(O10410="Unknown"),ISBLANK(R10410))),"Missing Information", INDEX(Table15[Entire Service Line Classification], MATCH(SUMIFS(Table15[Unique ID],Table15[System-Owned Portion],E10410,Table15[If Material Anything Other than "Lead" in Column E,Was Material Ever Previously Lead?],G10410,Table15[Customer-Owned Portion],O10410),Table15[Unique ID],0),0)))</f>
        <v/>
      </c>
    </row>
    <row r="10411" spans="2:23" x14ac:dyDescent="0.35">
      <c r="B10411" s="146"/>
      <c r="C10411" s="31"/>
      <c r="D10411" s="31"/>
      <c r="E10411" s="44"/>
      <c r="F10411" s="43"/>
      <c r="G10411" s="84"/>
      <c r="H10411" s="31"/>
      <c r="I10411" s="31"/>
      <c r="J10411" s="84"/>
      <c r="K10411" s="31"/>
      <c r="L10411" s="31"/>
      <c r="M10411" s="169"/>
      <c r="N10411" s="148"/>
      <c r="O10411" s="106"/>
      <c r="P10411" s="43"/>
      <c r="Q10411" s="31"/>
      <c r="R10411" s="84"/>
      <c r="S10411" s="31"/>
      <c r="T10411" s="31"/>
      <c r="U10411" s="169"/>
      <c r="V10411" s="150"/>
      <c r="W10411" s="342" t="str" cm="1">
        <f t="array" ref="W10411">IF(SUM(LEN(B10411:V10411))=0,"",IF(OR(OR(ISBLANK(F10411),SUM(LEN(C10411),LEN(D10411))=0),AND(NOT(E10411="Unknown"),ISBLANK(J10411)),AND(NOT(O10411="Unknown"),ISBLANK(R10411))),"Missing Information", INDEX(Table15[Entire Service Line Classification], MATCH(SUMIFS(Table15[Unique ID],Table15[System-Owned Portion],E10411,Table15[If Material Anything Other than "Lead" in Column E,Was Material Ever Previously Lead?],G10411,Table15[Customer-Owned Portion],O10411),Table15[Unique ID],0),0)))</f>
        <v/>
      </c>
    </row>
    <row r="10412" spans="2:23" x14ac:dyDescent="0.35">
      <c r="B10412" s="146"/>
      <c r="C10412" s="31"/>
      <c r="D10412" s="31"/>
      <c r="E10412" s="44"/>
      <c r="F10412" s="43"/>
      <c r="G10412" s="84"/>
      <c r="H10412" s="31"/>
      <c r="I10412" s="31"/>
      <c r="J10412" s="84"/>
      <c r="K10412" s="31"/>
      <c r="L10412" s="31"/>
      <c r="M10412" s="169"/>
      <c r="N10412" s="148"/>
      <c r="O10412" s="106"/>
      <c r="P10412" s="43"/>
      <c r="Q10412" s="31"/>
      <c r="R10412" s="84"/>
      <c r="S10412" s="31"/>
      <c r="T10412" s="31"/>
      <c r="U10412" s="169"/>
      <c r="V10412" s="150"/>
      <c r="W10412" s="342" t="str" cm="1">
        <f t="array" ref="W10412">IF(SUM(LEN(B10412:V10412))=0,"",IF(OR(OR(ISBLANK(F10412),SUM(LEN(C10412),LEN(D10412))=0),AND(NOT(E10412="Unknown"),ISBLANK(J10412)),AND(NOT(O10412="Unknown"),ISBLANK(R10412))),"Missing Information", INDEX(Table15[Entire Service Line Classification], MATCH(SUMIFS(Table15[Unique ID],Table15[System-Owned Portion],E10412,Table15[If Material Anything Other than "Lead" in Column E,Was Material Ever Previously Lead?],G10412,Table15[Customer-Owned Portion],O10412),Table15[Unique ID],0),0)))</f>
        <v/>
      </c>
    </row>
    <row r="10413" spans="2:23" x14ac:dyDescent="0.35">
      <c r="B10413" s="146"/>
      <c r="C10413" s="31"/>
      <c r="D10413" s="31"/>
      <c r="E10413" s="44"/>
      <c r="F10413" s="43"/>
      <c r="G10413" s="84"/>
      <c r="H10413" s="31"/>
      <c r="I10413" s="31"/>
      <c r="J10413" s="84"/>
      <c r="K10413" s="31"/>
      <c r="L10413" s="31"/>
      <c r="M10413" s="169"/>
      <c r="N10413" s="148"/>
      <c r="O10413" s="106"/>
      <c r="P10413" s="43"/>
      <c r="Q10413" s="31"/>
      <c r="R10413" s="84"/>
      <c r="S10413" s="31"/>
      <c r="T10413" s="31"/>
      <c r="U10413" s="169"/>
      <c r="V10413" s="150"/>
      <c r="W10413" s="342" t="str" cm="1">
        <f t="array" ref="W10413">IF(SUM(LEN(B10413:V10413))=0,"",IF(OR(OR(ISBLANK(F10413),SUM(LEN(C10413),LEN(D10413))=0),AND(NOT(E10413="Unknown"),ISBLANK(J10413)),AND(NOT(O10413="Unknown"),ISBLANK(R10413))),"Missing Information", INDEX(Table15[Entire Service Line Classification], MATCH(SUMIFS(Table15[Unique ID],Table15[System-Owned Portion],E10413,Table15[If Material Anything Other than "Lead" in Column E,Was Material Ever Previously Lead?],G10413,Table15[Customer-Owned Portion],O10413),Table15[Unique ID],0),0)))</f>
        <v/>
      </c>
    </row>
    <row r="10414" spans="2:23" x14ac:dyDescent="0.35">
      <c r="B10414" s="146"/>
      <c r="C10414" s="31"/>
      <c r="D10414" s="31"/>
      <c r="E10414" s="44"/>
      <c r="F10414" s="43"/>
      <c r="G10414" s="84"/>
      <c r="H10414" s="31"/>
      <c r="I10414" s="31"/>
      <c r="J10414" s="84"/>
      <c r="K10414" s="31"/>
      <c r="L10414" s="31"/>
      <c r="M10414" s="169"/>
      <c r="N10414" s="148"/>
      <c r="O10414" s="106"/>
      <c r="P10414" s="43"/>
      <c r="Q10414" s="31"/>
      <c r="R10414" s="84"/>
      <c r="S10414" s="31"/>
      <c r="T10414" s="31"/>
      <c r="U10414" s="169"/>
      <c r="V10414" s="150"/>
      <c r="W10414" s="342" t="str" cm="1">
        <f t="array" ref="W10414">IF(SUM(LEN(B10414:V10414))=0,"",IF(OR(OR(ISBLANK(F10414),SUM(LEN(C10414),LEN(D10414))=0),AND(NOT(E10414="Unknown"),ISBLANK(J10414)),AND(NOT(O10414="Unknown"),ISBLANK(R10414))),"Missing Information", INDEX(Table15[Entire Service Line Classification], MATCH(SUMIFS(Table15[Unique ID],Table15[System-Owned Portion],E10414,Table15[If Material Anything Other than "Lead" in Column E,Was Material Ever Previously Lead?],G10414,Table15[Customer-Owned Portion],O10414),Table15[Unique ID],0),0)))</f>
        <v/>
      </c>
    </row>
    <row r="10415" spans="2:23" x14ac:dyDescent="0.35">
      <c r="B10415" s="146"/>
      <c r="C10415" s="31"/>
      <c r="D10415" s="31"/>
      <c r="E10415" s="44"/>
      <c r="F10415" s="43"/>
      <c r="G10415" s="84"/>
      <c r="H10415" s="31"/>
      <c r="I10415" s="31"/>
      <c r="J10415" s="84"/>
      <c r="K10415" s="31"/>
      <c r="L10415" s="31"/>
      <c r="M10415" s="169"/>
      <c r="N10415" s="148"/>
      <c r="O10415" s="106"/>
      <c r="P10415" s="43"/>
      <c r="Q10415" s="31"/>
      <c r="R10415" s="84"/>
      <c r="S10415" s="31"/>
      <c r="T10415" s="31"/>
      <c r="U10415" s="169"/>
      <c r="V10415" s="150"/>
      <c r="W10415" s="342" t="str" cm="1">
        <f t="array" ref="W10415">IF(SUM(LEN(B10415:V10415))=0,"",IF(OR(OR(ISBLANK(F10415),SUM(LEN(C10415),LEN(D10415))=0),AND(NOT(E10415="Unknown"),ISBLANK(J10415)),AND(NOT(O10415="Unknown"),ISBLANK(R10415))),"Missing Information", INDEX(Table15[Entire Service Line Classification], MATCH(SUMIFS(Table15[Unique ID],Table15[System-Owned Portion],E10415,Table15[If Material Anything Other than "Lead" in Column E,Was Material Ever Previously Lead?],G10415,Table15[Customer-Owned Portion],O10415),Table15[Unique ID],0),0)))</f>
        <v/>
      </c>
    </row>
    <row r="10416" spans="2:23" x14ac:dyDescent="0.35">
      <c r="B10416" s="146"/>
      <c r="C10416" s="31"/>
      <c r="D10416" s="31"/>
      <c r="E10416" s="44"/>
      <c r="F10416" s="43"/>
      <c r="G10416" s="84"/>
      <c r="H10416" s="31"/>
      <c r="I10416" s="31"/>
      <c r="J10416" s="84"/>
      <c r="K10416" s="31"/>
      <c r="L10416" s="31"/>
      <c r="M10416" s="169"/>
      <c r="N10416" s="148"/>
      <c r="O10416" s="106"/>
      <c r="P10416" s="43"/>
      <c r="Q10416" s="31"/>
      <c r="R10416" s="84"/>
      <c r="S10416" s="31"/>
      <c r="T10416" s="31"/>
      <c r="U10416" s="169"/>
      <c r="V10416" s="150"/>
      <c r="W10416" s="342" t="str" cm="1">
        <f t="array" ref="W10416">IF(SUM(LEN(B10416:V10416))=0,"",IF(OR(OR(ISBLANK(F10416),SUM(LEN(C10416),LEN(D10416))=0),AND(NOT(E10416="Unknown"),ISBLANK(J10416)),AND(NOT(O10416="Unknown"),ISBLANK(R10416))),"Missing Information", INDEX(Table15[Entire Service Line Classification], MATCH(SUMIFS(Table15[Unique ID],Table15[System-Owned Portion],E10416,Table15[If Material Anything Other than "Lead" in Column E,Was Material Ever Previously Lead?],G10416,Table15[Customer-Owned Portion],O10416),Table15[Unique ID],0),0)))</f>
        <v/>
      </c>
    </row>
    <row r="10417" spans="2:23" x14ac:dyDescent="0.35">
      <c r="B10417" s="146"/>
      <c r="C10417" s="31"/>
      <c r="D10417" s="31"/>
      <c r="E10417" s="44"/>
      <c r="F10417" s="43"/>
      <c r="G10417" s="84"/>
      <c r="H10417" s="31"/>
      <c r="I10417" s="31"/>
      <c r="J10417" s="84"/>
      <c r="K10417" s="31"/>
      <c r="L10417" s="31"/>
      <c r="M10417" s="169"/>
      <c r="N10417" s="148"/>
      <c r="O10417" s="106"/>
      <c r="P10417" s="43"/>
      <c r="Q10417" s="31"/>
      <c r="R10417" s="84"/>
      <c r="S10417" s="31"/>
      <c r="T10417" s="31"/>
      <c r="U10417" s="169"/>
      <c r="V10417" s="150"/>
      <c r="W10417" s="342" t="str" cm="1">
        <f t="array" ref="W10417">IF(SUM(LEN(B10417:V10417))=0,"",IF(OR(OR(ISBLANK(F10417),SUM(LEN(C10417),LEN(D10417))=0),AND(NOT(E10417="Unknown"),ISBLANK(J10417)),AND(NOT(O10417="Unknown"),ISBLANK(R10417))),"Missing Information", INDEX(Table15[Entire Service Line Classification], MATCH(SUMIFS(Table15[Unique ID],Table15[System-Owned Portion],E10417,Table15[If Material Anything Other than "Lead" in Column E,Was Material Ever Previously Lead?],G10417,Table15[Customer-Owned Portion],O10417),Table15[Unique ID],0),0)))</f>
        <v/>
      </c>
    </row>
    <row r="10418" spans="2:23" x14ac:dyDescent="0.35">
      <c r="B10418" s="146"/>
      <c r="C10418" s="31"/>
      <c r="D10418" s="31"/>
      <c r="E10418" s="44"/>
      <c r="F10418" s="43"/>
      <c r="G10418" s="84"/>
      <c r="H10418" s="31"/>
      <c r="I10418" s="31"/>
      <c r="J10418" s="84"/>
      <c r="K10418" s="31"/>
      <c r="L10418" s="31"/>
      <c r="M10418" s="169"/>
      <c r="N10418" s="148"/>
      <c r="O10418" s="106"/>
      <c r="P10418" s="43"/>
      <c r="Q10418" s="31"/>
      <c r="R10418" s="84"/>
      <c r="S10418" s="31"/>
      <c r="T10418" s="31"/>
      <c r="U10418" s="169"/>
      <c r="V10418" s="150"/>
      <c r="W10418" s="342" t="str" cm="1">
        <f t="array" ref="W10418">IF(SUM(LEN(B10418:V10418))=0,"",IF(OR(OR(ISBLANK(F10418),SUM(LEN(C10418),LEN(D10418))=0),AND(NOT(E10418="Unknown"),ISBLANK(J10418)),AND(NOT(O10418="Unknown"),ISBLANK(R10418))),"Missing Information", INDEX(Table15[Entire Service Line Classification], MATCH(SUMIFS(Table15[Unique ID],Table15[System-Owned Portion],E10418,Table15[If Material Anything Other than "Lead" in Column E,Was Material Ever Previously Lead?],G10418,Table15[Customer-Owned Portion],O10418),Table15[Unique ID],0),0)))</f>
        <v/>
      </c>
    </row>
    <row r="10419" spans="2:23" x14ac:dyDescent="0.35">
      <c r="B10419" s="146"/>
      <c r="C10419" s="31"/>
      <c r="D10419" s="31"/>
      <c r="E10419" s="44"/>
      <c r="F10419" s="43"/>
      <c r="G10419" s="84"/>
      <c r="H10419" s="31"/>
      <c r="I10419" s="31"/>
      <c r="J10419" s="84"/>
      <c r="K10419" s="31"/>
      <c r="L10419" s="31"/>
      <c r="M10419" s="169"/>
      <c r="N10419" s="148"/>
      <c r="O10419" s="106"/>
      <c r="P10419" s="43"/>
      <c r="Q10419" s="31"/>
      <c r="R10419" s="84"/>
      <c r="S10419" s="31"/>
      <c r="T10419" s="31"/>
      <c r="U10419" s="169"/>
      <c r="V10419" s="150"/>
      <c r="W10419" s="342" t="str" cm="1">
        <f t="array" ref="W10419">IF(SUM(LEN(B10419:V10419))=0,"",IF(OR(OR(ISBLANK(F10419),SUM(LEN(C10419),LEN(D10419))=0),AND(NOT(E10419="Unknown"),ISBLANK(J10419)),AND(NOT(O10419="Unknown"),ISBLANK(R10419))),"Missing Information", INDEX(Table15[Entire Service Line Classification], MATCH(SUMIFS(Table15[Unique ID],Table15[System-Owned Portion],E10419,Table15[If Material Anything Other than "Lead" in Column E,Was Material Ever Previously Lead?],G10419,Table15[Customer-Owned Portion],O10419),Table15[Unique ID],0),0)))</f>
        <v/>
      </c>
    </row>
    <row r="10420" spans="2:23" x14ac:dyDescent="0.35">
      <c r="B10420" s="146"/>
      <c r="C10420" s="31"/>
      <c r="D10420" s="31"/>
      <c r="E10420" s="44"/>
      <c r="F10420" s="43"/>
      <c r="G10420" s="84"/>
      <c r="H10420" s="31"/>
      <c r="I10420" s="31"/>
      <c r="J10420" s="84"/>
      <c r="K10420" s="31"/>
      <c r="L10420" s="31"/>
      <c r="M10420" s="169"/>
      <c r="N10420" s="148"/>
      <c r="O10420" s="106"/>
      <c r="P10420" s="43"/>
      <c r="Q10420" s="31"/>
      <c r="R10420" s="84"/>
      <c r="S10420" s="31"/>
      <c r="T10420" s="31"/>
      <c r="U10420" s="169"/>
      <c r="V10420" s="150"/>
      <c r="W10420" s="342" t="str" cm="1">
        <f t="array" ref="W10420">IF(SUM(LEN(B10420:V10420))=0,"",IF(OR(OR(ISBLANK(F10420),SUM(LEN(C10420),LEN(D10420))=0),AND(NOT(E10420="Unknown"),ISBLANK(J10420)),AND(NOT(O10420="Unknown"),ISBLANK(R10420))),"Missing Information", INDEX(Table15[Entire Service Line Classification], MATCH(SUMIFS(Table15[Unique ID],Table15[System-Owned Portion],E10420,Table15[If Material Anything Other than "Lead" in Column E,Was Material Ever Previously Lead?],G10420,Table15[Customer-Owned Portion],O10420),Table15[Unique ID],0),0)))</f>
        <v/>
      </c>
    </row>
    <row r="10421" spans="2:23" x14ac:dyDescent="0.35">
      <c r="B10421" s="146"/>
      <c r="C10421" s="31"/>
      <c r="D10421" s="31"/>
      <c r="E10421" s="44"/>
      <c r="F10421" s="43"/>
      <c r="G10421" s="84"/>
      <c r="H10421" s="31"/>
      <c r="I10421" s="31"/>
      <c r="J10421" s="84"/>
      <c r="K10421" s="31"/>
      <c r="L10421" s="31"/>
      <c r="M10421" s="169"/>
      <c r="N10421" s="148"/>
      <c r="O10421" s="106"/>
      <c r="P10421" s="43"/>
      <c r="Q10421" s="31"/>
      <c r="R10421" s="84"/>
      <c r="S10421" s="31"/>
      <c r="T10421" s="31"/>
      <c r="U10421" s="169"/>
      <c r="V10421" s="150"/>
      <c r="W10421" s="342" t="str" cm="1">
        <f t="array" ref="W10421">IF(SUM(LEN(B10421:V10421))=0,"",IF(OR(OR(ISBLANK(F10421),SUM(LEN(C10421),LEN(D10421))=0),AND(NOT(E10421="Unknown"),ISBLANK(J10421)),AND(NOT(O10421="Unknown"),ISBLANK(R10421))),"Missing Information", INDEX(Table15[Entire Service Line Classification], MATCH(SUMIFS(Table15[Unique ID],Table15[System-Owned Portion],E10421,Table15[If Material Anything Other than "Lead" in Column E,Was Material Ever Previously Lead?],G10421,Table15[Customer-Owned Portion],O10421),Table15[Unique ID],0),0)))</f>
        <v/>
      </c>
    </row>
    <row r="10422" spans="2:23" x14ac:dyDescent="0.35">
      <c r="B10422" s="146"/>
      <c r="C10422" s="31"/>
      <c r="D10422" s="31"/>
      <c r="E10422" s="44"/>
      <c r="F10422" s="43"/>
      <c r="G10422" s="84"/>
      <c r="H10422" s="31"/>
      <c r="I10422" s="31"/>
      <c r="J10422" s="84"/>
      <c r="K10422" s="31"/>
      <c r="L10422" s="31"/>
      <c r="M10422" s="169"/>
      <c r="N10422" s="148"/>
      <c r="O10422" s="106"/>
      <c r="P10422" s="43"/>
      <c r="Q10422" s="31"/>
      <c r="R10422" s="84"/>
      <c r="S10422" s="31"/>
      <c r="T10422" s="31"/>
      <c r="U10422" s="169"/>
      <c r="V10422" s="150"/>
      <c r="W10422" s="342" t="str" cm="1">
        <f t="array" ref="W10422">IF(SUM(LEN(B10422:V10422))=0,"",IF(OR(OR(ISBLANK(F10422),SUM(LEN(C10422),LEN(D10422))=0),AND(NOT(E10422="Unknown"),ISBLANK(J10422)),AND(NOT(O10422="Unknown"),ISBLANK(R10422))),"Missing Information", INDEX(Table15[Entire Service Line Classification], MATCH(SUMIFS(Table15[Unique ID],Table15[System-Owned Portion],E10422,Table15[If Material Anything Other than "Lead" in Column E,Was Material Ever Previously Lead?],G10422,Table15[Customer-Owned Portion],O10422),Table15[Unique ID],0),0)))</f>
        <v/>
      </c>
    </row>
    <row r="10423" spans="2:23" x14ac:dyDescent="0.35">
      <c r="B10423" s="146"/>
      <c r="C10423" s="31"/>
      <c r="D10423" s="31"/>
      <c r="E10423" s="44"/>
      <c r="F10423" s="43"/>
      <c r="G10423" s="84"/>
      <c r="H10423" s="31"/>
      <c r="I10423" s="31"/>
      <c r="J10423" s="84"/>
      <c r="K10423" s="31"/>
      <c r="L10423" s="31"/>
      <c r="M10423" s="169"/>
      <c r="N10423" s="148"/>
      <c r="O10423" s="106"/>
      <c r="P10423" s="43"/>
      <c r="Q10423" s="31"/>
      <c r="R10423" s="84"/>
      <c r="S10423" s="31"/>
      <c r="T10423" s="31"/>
      <c r="U10423" s="169"/>
      <c r="V10423" s="150"/>
      <c r="W10423" s="342" t="str" cm="1">
        <f t="array" ref="W10423">IF(SUM(LEN(B10423:V10423))=0,"",IF(OR(OR(ISBLANK(F10423),SUM(LEN(C10423),LEN(D10423))=0),AND(NOT(E10423="Unknown"),ISBLANK(J10423)),AND(NOT(O10423="Unknown"),ISBLANK(R10423))),"Missing Information", INDEX(Table15[Entire Service Line Classification], MATCH(SUMIFS(Table15[Unique ID],Table15[System-Owned Portion],E10423,Table15[If Material Anything Other than "Lead" in Column E,Was Material Ever Previously Lead?],G10423,Table15[Customer-Owned Portion],O10423),Table15[Unique ID],0),0)))</f>
        <v/>
      </c>
    </row>
    <row r="10424" spans="2:23" x14ac:dyDescent="0.35">
      <c r="B10424" s="146"/>
      <c r="C10424" s="31"/>
      <c r="D10424" s="31"/>
      <c r="E10424" s="44"/>
      <c r="F10424" s="43"/>
      <c r="G10424" s="84"/>
      <c r="H10424" s="31"/>
      <c r="I10424" s="31"/>
      <c r="J10424" s="84"/>
      <c r="K10424" s="31"/>
      <c r="L10424" s="31"/>
      <c r="M10424" s="169"/>
      <c r="N10424" s="148"/>
      <c r="O10424" s="106"/>
      <c r="P10424" s="43"/>
      <c r="Q10424" s="31"/>
      <c r="R10424" s="84"/>
      <c r="S10424" s="31"/>
      <c r="T10424" s="31"/>
      <c r="U10424" s="169"/>
      <c r="V10424" s="150"/>
      <c r="W10424" s="342" t="str" cm="1">
        <f t="array" ref="W10424">IF(SUM(LEN(B10424:V10424))=0,"",IF(OR(OR(ISBLANK(F10424),SUM(LEN(C10424),LEN(D10424))=0),AND(NOT(E10424="Unknown"),ISBLANK(J10424)),AND(NOT(O10424="Unknown"),ISBLANK(R10424))),"Missing Information", INDEX(Table15[Entire Service Line Classification], MATCH(SUMIFS(Table15[Unique ID],Table15[System-Owned Portion],E10424,Table15[If Material Anything Other than "Lead" in Column E,Was Material Ever Previously Lead?],G10424,Table15[Customer-Owned Portion],O10424),Table15[Unique ID],0),0)))</f>
        <v/>
      </c>
    </row>
    <row r="10425" spans="2:23" x14ac:dyDescent="0.35">
      <c r="B10425" s="146"/>
      <c r="C10425" s="31"/>
      <c r="D10425" s="31"/>
      <c r="E10425" s="44"/>
      <c r="F10425" s="43"/>
      <c r="G10425" s="84"/>
      <c r="H10425" s="31"/>
      <c r="I10425" s="31"/>
      <c r="J10425" s="84"/>
      <c r="K10425" s="31"/>
      <c r="L10425" s="31"/>
      <c r="M10425" s="169"/>
      <c r="N10425" s="148"/>
      <c r="O10425" s="106"/>
      <c r="P10425" s="43"/>
      <c r="Q10425" s="31"/>
      <c r="R10425" s="84"/>
      <c r="S10425" s="31"/>
      <c r="T10425" s="31"/>
      <c r="U10425" s="169"/>
      <c r="V10425" s="150"/>
      <c r="W10425" s="342" t="str" cm="1">
        <f t="array" ref="W10425">IF(SUM(LEN(B10425:V10425))=0,"",IF(OR(OR(ISBLANK(F10425),SUM(LEN(C10425),LEN(D10425))=0),AND(NOT(E10425="Unknown"),ISBLANK(J10425)),AND(NOT(O10425="Unknown"),ISBLANK(R10425))),"Missing Information", INDEX(Table15[Entire Service Line Classification], MATCH(SUMIFS(Table15[Unique ID],Table15[System-Owned Portion],E10425,Table15[If Material Anything Other than "Lead" in Column E,Was Material Ever Previously Lead?],G10425,Table15[Customer-Owned Portion],O10425),Table15[Unique ID],0),0)))</f>
        <v/>
      </c>
    </row>
    <row r="10426" spans="2:23" x14ac:dyDescent="0.35">
      <c r="B10426" s="146"/>
      <c r="C10426" s="31"/>
      <c r="D10426" s="31"/>
      <c r="E10426" s="44"/>
      <c r="F10426" s="43"/>
      <c r="G10426" s="84"/>
      <c r="H10426" s="31"/>
      <c r="I10426" s="31"/>
      <c r="J10426" s="84"/>
      <c r="K10426" s="31"/>
      <c r="L10426" s="31"/>
      <c r="M10426" s="169"/>
      <c r="N10426" s="148"/>
      <c r="O10426" s="106"/>
      <c r="P10426" s="43"/>
      <c r="Q10426" s="31"/>
      <c r="R10426" s="84"/>
      <c r="S10426" s="31"/>
      <c r="T10426" s="31"/>
      <c r="U10426" s="169"/>
      <c r="V10426" s="150"/>
      <c r="W10426" s="342" t="str" cm="1">
        <f t="array" ref="W10426">IF(SUM(LEN(B10426:V10426))=0,"",IF(OR(OR(ISBLANK(F10426),SUM(LEN(C10426),LEN(D10426))=0),AND(NOT(E10426="Unknown"),ISBLANK(J10426)),AND(NOT(O10426="Unknown"),ISBLANK(R10426))),"Missing Information", INDEX(Table15[Entire Service Line Classification], MATCH(SUMIFS(Table15[Unique ID],Table15[System-Owned Portion],E10426,Table15[If Material Anything Other than "Lead" in Column E,Was Material Ever Previously Lead?],G10426,Table15[Customer-Owned Portion],O10426),Table15[Unique ID],0),0)))</f>
        <v/>
      </c>
    </row>
    <row r="10427" spans="2:23" x14ac:dyDescent="0.35">
      <c r="B10427" s="146"/>
      <c r="C10427" s="31"/>
      <c r="D10427" s="31"/>
      <c r="E10427" s="44"/>
      <c r="F10427" s="43"/>
      <c r="G10427" s="84"/>
      <c r="H10427" s="31"/>
      <c r="I10427" s="31"/>
      <c r="J10427" s="84"/>
      <c r="K10427" s="31"/>
      <c r="L10427" s="31"/>
      <c r="M10427" s="169"/>
      <c r="N10427" s="148"/>
      <c r="O10427" s="106"/>
      <c r="P10427" s="43"/>
      <c r="Q10427" s="31"/>
      <c r="R10427" s="84"/>
      <c r="S10427" s="31"/>
      <c r="T10427" s="31"/>
      <c r="U10427" s="169"/>
      <c r="V10427" s="150"/>
      <c r="W10427" s="342" t="str" cm="1">
        <f t="array" ref="W10427">IF(SUM(LEN(B10427:V10427))=0,"",IF(OR(OR(ISBLANK(F10427),SUM(LEN(C10427),LEN(D10427))=0),AND(NOT(E10427="Unknown"),ISBLANK(J10427)),AND(NOT(O10427="Unknown"),ISBLANK(R10427))),"Missing Information", INDEX(Table15[Entire Service Line Classification], MATCH(SUMIFS(Table15[Unique ID],Table15[System-Owned Portion],E10427,Table15[If Material Anything Other than "Lead" in Column E,Was Material Ever Previously Lead?],G10427,Table15[Customer-Owned Portion],O10427),Table15[Unique ID],0),0)))</f>
        <v/>
      </c>
    </row>
    <row r="10428" spans="2:23" x14ac:dyDescent="0.35">
      <c r="B10428" s="146"/>
      <c r="C10428" s="31"/>
      <c r="D10428" s="31"/>
      <c r="E10428" s="44"/>
      <c r="F10428" s="43"/>
      <c r="G10428" s="84"/>
      <c r="H10428" s="31"/>
      <c r="I10428" s="31"/>
      <c r="J10428" s="84"/>
      <c r="K10428" s="31"/>
      <c r="L10428" s="31"/>
      <c r="M10428" s="169"/>
      <c r="N10428" s="148"/>
      <c r="O10428" s="106"/>
      <c r="P10428" s="43"/>
      <c r="Q10428" s="31"/>
      <c r="R10428" s="84"/>
      <c r="S10428" s="31"/>
      <c r="T10428" s="31"/>
      <c r="U10428" s="169"/>
      <c r="V10428" s="150"/>
      <c r="W10428" s="342" t="str" cm="1">
        <f t="array" ref="W10428">IF(SUM(LEN(B10428:V10428))=0,"",IF(OR(OR(ISBLANK(F10428),SUM(LEN(C10428),LEN(D10428))=0),AND(NOT(E10428="Unknown"),ISBLANK(J10428)),AND(NOT(O10428="Unknown"),ISBLANK(R10428))),"Missing Information", INDEX(Table15[Entire Service Line Classification], MATCH(SUMIFS(Table15[Unique ID],Table15[System-Owned Portion],E10428,Table15[If Material Anything Other than "Lead" in Column E,Was Material Ever Previously Lead?],G10428,Table15[Customer-Owned Portion],O10428),Table15[Unique ID],0),0)))</f>
        <v/>
      </c>
    </row>
    <row r="10429" spans="2:23" x14ac:dyDescent="0.35">
      <c r="B10429" s="146"/>
      <c r="C10429" s="31"/>
      <c r="D10429" s="31"/>
      <c r="E10429" s="44"/>
      <c r="F10429" s="43"/>
      <c r="G10429" s="84"/>
      <c r="H10429" s="31"/>
      <c r="I10429" s="31"/>
      <c r="J10429" s="84"/>
      <c r="K10429" s="31"/>
      <c r="L10429" s="31"/>
      <c r="M10429" s="169"/>
      <c r="N10429" s="148"/>
      <c r="O10429" s="106"/>
      <c r="P10429" s="43"/>
      <c r="Q10429" s="31"/>
      <c r="R10429" s="84"/>
      <c r="S10429" s="31"/>
      <c r="T10429" s="31"/>
      <c r="U10429" s="169"/>
      <c r="V10429" s="150"/>
      <c r="W10429" s="342" t="str" cm="1">
        <f t="array" ref="W10429">IF(SUM(LEN(B10429:V10429))=0,"",IF(OR(OR(ISBLANK(F10429),SUM(LEN(C10429),LEN(D10429))=0),AND(NOT(E10429="Unknown"),ISBLANK(J10429)),AND(NOT(O10429="Unknown"),ISBLANK(R10429))),"Missing Information", INDEX(Table15[Entire Service Line Classification], MATCH(SUMIFS(Table15[Unique ID],Table15[System-Owned Portion],E10429,Table15[If Material Anything Other than "Lead" in Column E,Was Material Ever Previously Lead?],G10429,Table15[Customer-Owned Portion],O10429),Table15[Unique ID],0),0)))</f>
        <v/>
      </c>
    </row>
    <row r="10430" spans="2:23" x14ac:dyDescent="0.35">
      <c r="B10430" s="146"/>
      <c r="C10430" s="31"/>
      <c r="D10430" s="31"/>
      <c r="E10430" s="44"/>
      <c r="F10430" s="43"/>
      <c r="G10430" s="84"/>
      <c r="H10430" s="31"/>
      <c r="I10430" s="31"/>
      <c r="J10430" s="84"/>
      <c r="K10430" s="31"/>
      <c r="L10430" s="31"/>
      <c r="M10430" s="169"/>
      <c r="N10430" s="148"/>
      <c r="O10430" s="106"/>
      <c r="P10430" s="43"/>
      <c r="Q10430" s="31"/>
      <c r="R10430" s="84"/>
      <c r="S10430" s="31"/>
      <c r="T10430" s="31"/>
      <c r="U10430" s="169"/>
      <c r="V10430" s="150"/>
      <c r="W10430" s="342" t="str" cm="1">
        <f t="array" ref="W10430">IF(SUM(LEN(B10430:V10430))=0,"",IF(OR(OR(ISBLANK(F10430),SUM(LEN(C10430),LEN(D10430))=0),AND(NOT(E10430="Unknown"),ISBLANK(J10430)),AND(NOT(O10430="Unknown"),ISBLANK(R10430))),"Missing Information", INDEX(Table15[Entire Service Line Classification], MATCH(SUMIFS(Table15[Unique ID],Table15[System-Owned Portion],E10430,Table15[If Material Anything Other than "Lead" in Column E,Was Material Ever Previously Lead?],G10430,Table15[Customer-Owned Portion],O10430),Table15[Unique ID],0),0)))</f>
        <v/>
      </c>
    </row>
    <row r="10431" spans="2:23" x14ac:dyDescent="0.35">
      <c r="B10431" s="146"/>
      <c r="C10431" s="31"/>
      <c r="D10431" s="31"/>
      <c r="E10431" s="44"/>
      <c r="F10431" s="43"/>
      <c r="G10431" s="84"/>
      <c r="H10431" s="31"/>
      <c r="I10431" s="31"/>
      <c r="J10431" s="84"/>
      <c r="K10431" s="31"/>
      <c r="L10431" s="31"/>
      <c r="M10431" s="169"/>
      <c r="N10431" s="148"/>
      <c r="O10431" s="106"/>
      <c r="P10431" s="43"/>
      <c r="Q10431" s="31"/>
      <c r="R10431" s="84"/>
      <c r="S10431" s="31"/>
      <c r="T10431" s="31"/>
      <c r="U10431" s="169"/>
      <c r="V10431" s="150"/>
      <c r="W10431" s="342" t="str" cm="1">
        <f t="array" ref="W10431">IF(SUM(LEN(B10431:V10431))=0,"",IF(OR(OR(ISBLANK(F10431),SUM(LEN(C10431),LEN(D10431))=0),AND(NOT(E10431="Unknown"),ISBLANK(J10431)),AND(NOT(O10431="Unknown"),ISBLANK(R10431))),"Missing Information", INDEX(Table15[Entire Service Line Classification], MATCH(SUMIFS(Table15[Unique ID],Table15[System-Owned Portion],E10431,Table15[If Material Anything Other than "Lead" in Column E,Was Material Ever Previously Lead?],G10431,Table15[Customer-Owned Portion],O10431),Table15[Unique ID],0),0)))</f>
        <v/>
      </c>
    </row>
    <row r="10432" spans="2:23" x14ac:dyDescent="0.35">
      <c r="B10432" s="146"/>
      <c r="C10432" s="31"/>
      <c r="D10432" s="31"/>
      <c r="E10432" s="44"/>
      <c r="F10432" s="43"/>
      <c r="G10432" s="84"/>
      <c r="H10432" s="31"/>
      <c r="I10432" s="31"/>
      <c r="J10432" s="84"/>
      <c r="K10432" s="31"/>
      <c r="L10432" s="31"/>
      <c r="M10432" s="169"/>
      <c r="N10432" s="148"/>
      <c r="O10432" s="106"/>
      <c r="P10432" s="43"/>
      <c r="Q10432" s="31"/>
      <c r="R10432" s="84"/>
      <c r="S10432" s="31"/>
      <c r="T10432" s="31"/>
      <c r="U10432" s="169"/>
      <c r="V10432" s="150"/>
      <c r="W10432" s="342" t="str" cm="1">
        <f t="array" ref="W10432">IF(SUM(LEN(B10432:V10432))=0,"",IF(OR(OR(ISBLANK(F10432),SUM(LEN(C10432),LEN(D10432))=0),AND(NOT(E10432="Unknown"),ISBLANK(J10432)),AND(NOT(O10432="Unknown"),ISBLANK(R10432))),"Missing Information", INDEX(Table15[Entire Service Line Classification], MATCH(SUMIFS(Table15[Unique ID],Table15[System-Owned Portion],E10432,Table15[If Material Anything Other than "Lead" in Column E,Was Material Ever Previously Lead?],G10432,Table15[Customer-Owned Portion],O10432),Table15[Unique ID],0),0)))</f>
        <v/>
      </c>
    </row>
    <row r="10433" spans="2:23" x14ac:dyDescent="0.35">
      <c r="B10433" s="146"/>
      <c r="C10433" s="31"/>
      <c r="D10433" s="31"/>
      <c r="E10433" s="44"/>
      <c r="F10433" s="43"/>
      <c r="G10433" s="84"/>
      <c r="H10433" s="31"/>
      <c r="I10433" s="31"/>
      <c r="J10433" s="84"/>
      <c r="K10433" s="31"/>
      <c r="L10433" s="31"/>
      <c r="M10433" s="169"/>
      <c r="N10433" s="148"/>
      <c r="O10433" s="106"/>
      <c r="P10433" s="43"/>
      <c r="Q10433" s="31"/>
      <c r="R10433" s="84"/>
      <c r="S10433" s="31"/>
      <c r="T10433" s="31"/>
      <c r="U10433" s="169"/>
      <c r="V10433" s="150"/>
      <c r="W10433" s="342" t="str" cm="1">
        <f t="array" ref="W10433">IF(SUM(LEN(B10433:V10433))=0,"",IF(OR(OR(ISBLANK(F10433),SUM(LEN(C10433),LEN(D10433))=0),AND(NOT(E10433="Unknown"),ISBLANK(J10433)),AND(NOT(O10433="Unknown"),ISBLANK(R10433))),"Missing Information", INDEX(Table15[Entire Service Line Classification], MATCH(SUMIFS(Table15[Unique ID],Table15[System-Owned Portion],E10433,Table15[If Material Anything Other than "Lead" in Column E,Was Material Ever Previously Lead?],G10433,Table15[Customer-Owned Portion],O10433),Table15[Unique ID],0),0)))</f>
        <v/>
      </c>
    </row>
    <row r="10434" spans="2:23" x14ac:dyDescent="0.35">
      <c r="B10434" s="146"/>
      <c r="C10434" s="31"/>
      <c r="D10434" s="31"/>
      <c r="E10434" s="44"/>
      <c r="F10434" s="43"/>
      <c r="G10434" s="84"/>
      <c r="H10434" s="31"/>
      <c r="I10434" s="31"/>
      <c r="J10434" s="84"/>
      <c r="K10434" s="31"/>
      <c r="L10434" s="31"/>
      <c r="M10434" s="169"/>
      <c r="N10434" s="148"/>
      <c r="O10434" s="106"/>
      <c r="P10434" s="43"/>
      <c r="Q10434" s="31"/>
      <c r="R10434" s="84"/>
      <c r="S10434" s="31"/>
      <c r="T10434" s="31"/>
      <c r="U10434" s="169"/>
      <c r="V10434" s="150"/>
      <c r="W10434" s="342" t="str" cm="1">
        <f t="array" ref="W10434">IF(SUM(LEN(B10434:V10434))=0,"",IF(OR(OR(ISBLANK(F10434),SUM(LEN(C10434),LEN(D10434))=0),AND(NOT(E10434="Unknown"),ISBLANK(J10434)),AND(NOT(O10434="Unknown"),ISBLANK(R10434))),"Missing Information", INDEX(Table15[Entire Service Line Classification], MATCH(SUMIFS(Table15[Unique ID],Table15[System-Owned Portion],E10434,Table15[If Material Anything Other than "Lead" in Column E,Was Material Ever Previously Lead?],G10434,Table15[Customer-Owned Portion],O10434),Table15[Unique ID],0),0)))</f>
        <v/>
      </c>
    </row>
    <row r="10435" spans="2:23" x14ac:dyDescent="0.35">
      <c r="B10435" s="146"/>
      <c r="C10435" s="31"/>
      <c r="D10435" s="31"/>
      <c r="E10435" s="44"/>
      <c r="F10435" s="43"/>
      <c r="G10435" s="84"/>
      <c r="H10435" s="31"/>
      <c r="I10435" s="31"/>
      <c r="J10435" s="84"/>
      <c r="K10435" s="31"/>
      <c r="L10435" s="31"/>
      <c r="M10435" s="169"/>
      <c r="N10435" s="148"/>
      <c r="O10435" s="106"/>
      <c r="P10435" s="43"/>
      <c r="Q10435" s="31"/>
      <c r="R10435" s="84"/>
      <c r="S10435" s="31"/>
      <c r="T10435" s="31"/>
      <c r="U10435" s="169"/>
      <c r="V10435" s="150"/>
      <c r="W10435" s="342" t="str" cm="1">
        <f t="array" ref="W10435">IF(SUM(LEN(B10435:V10435))=0,"",IF(OR(OR(ISBLANK(F10435),SUM(LEN(C10435),LEN(D10435))=0),AND(NOT(E10435="Unknown"),ISBLANK(J10435)),AND(NOT(O10435="Unknown"),ISBLANK(R10435))),"Missing Information", INDEX(Table15[Entire Service Line Classification], MATCH(SUMIFS(Table15[Unique ID],Table15[System-Owned Portion],E10435,Table15[If Material Anything Other than "Lead" in Column E,Was Material Ever Previously Lead?],G10435,Table15[Customer-Owned Portion],O10435),Table15[Unique ID],0),0)))</f>
        <v/>
      </c>
    </row>
    <row r="10436" spans="2:23" x14ac:dyDescent="0.35">
      <c r="B10436" s="146"/>
      <c r="C10436" s="31"/>
      <c r="D10436" s="31"/>
      <c r="E10436" s="44"/>
      <c r="F10436" s="43"/>
      <c r="G10436" s="84"/>
      <c r="H10436" s="31"/>
      <c r="I10436" s="31"/>
      <c r="J10436" s="84"/>
      <c r="K10436" s="31"/>
      <c r="L10436" s="31"/>
      <c r="M10436" s="169"/>
      <c r="N10436" s="148"/>
      <c r="O10436" s="106"/>
      <c r="P10436" s="43"/>
      <c r="Q10436" s="31"/>
      <c r="R10436" s="84"/>
      <c r="S10436" s="31"/>
      <c r="T10436" s="31"/>
      <c r="U10436" s="169"/>
      <c r="V10436" s="150"/>
      <c r="W10436" s="342" t="str" cm="1">
        <f t="array" ref="W10436">IF(SUM(LEN(B10436:V10436))=0,"",IF(OR(OR(ISBLANK(F10436),SUM(LEN(C10436),LEN(D10436))=0),AND(NOT(E10436="Unknown"),ISBLANK(J10436)),AND(NOT(O10436="Unknown"),ISBLANK(R10436))),"Missing Information", INDEX(Table15[Entire Service Line Classification], MATCH(SUMIFS(Table15[Unique ID],Table15[System-Owned Portion],E10436,Table15[If Material Anything Other than "Lead" in Column E,Was Material Ever Previously Lead?],G10436,Table15[Customer-Owned Portion],O10436),Table15[Unique ID],0),0)))</f>
        <v/>
      </c>
    </row>
    <row r="10437" spans="2:23" x14ac:dyDescent="0.35">
      <c r="B10437" s="146"/>
      <c r="C10437" s="31"/>
      <c r="D10437" s="31"/>
      <c r="E10437" s="44"/>
      <c r="F10437" s="43"/>
      <c r="G10437" s="84"/>
      <c r="H10437" s="31"/>
      <c r="I10437" s="31"/>
      <c r="J10437" s="84"/>
      <c r="K10437" s="31"/>
      <c r="L10437" s="31"/>
      <c r="M10437" s="169"/>
      <c r="N10437" s="148"/>
      <c r="O10437" s="106"/>
      <c r="P10437" s="43"/>
      <c r="Q10437" s="31"/>
      <c r="R10437" s="84"/>
      <c r="S10437" s="31"/>
      <c r="T10437" s="31"/>
      <c r="U10437" s="169"/>
      <c r="V10437" s="150"/>
      <c r="W10437" s="342" t="str" cm="1">
        <f t="array" ref="W10437">IF(SUM(LEN(B10437:V10437))=0,"",IF(OR(OR(ISBLANK(F10437),SUM(LEN(C10437),LEN(D10437))=0),AND(NOT(E10437="Unknown"),ISBLANK(J10437)),AND(NOT(O10437="Unknown"),ISBLANK(R10437))),"Missing Information", INDEX(Table15[Entire Service Line Classification], MATCH(SUMIFS(Table15[Unique ID],Table15[System-Owned Portion],E10437,Table15[If Material Anything Other than "Lead" in Column E,Was Material Ever Previously Lead?],G10437,Table15[Customer-Owned Portion],O10437),Table15[Unique ID],0),0)))</f>
        <v/>
      </c>
    </row>
    <row r="10438" spans="2:23" x14ac:dyDescent="0.35">
      <c r="B10438" s="146"/>
      <c r="C10438" s="31"/>
      <c r="D10438" s="31"/>
      <c r="E10438" s="44"/>
      <c r="F10438" s="43"/>
      <c r="G10438" s="84"/>
      <c r="H10438" s="31"/>
      <c r="I10438" s="31"/>
      <c r="J10438" s="84"/>
      <c r="K10438" s="31"/>
      <c r="L10438" s="31"/>
      <c r="M10438" s="169"/>
      <c r="N10438" s="148"/>
      <c r="O10438" s="106"/>
      <c r="P10438" s="43"/>
      <c r="Q10438" s="31"/>
      <c r="R10438" s="84"/>
      <c r="S10438" s="31"/>
      <c r="T10438" s="31"/>
      <c r="U10438" s="169"/>
      <c r="V10438" s="150"/>
      <c r="W10438" s="342" t="str" cm="1">
        <f t="array" ref="W10438">IF(SUM(LEN(B10438:V10438))=0,"",IF(OR(OR(ISBLANK(F10438),SUM(LEN(C10438),LEN(D10438))=0),AND(NOT(E10438="Unknown"),ISBLANK(J10438)),AND(NOT(O10438="Unknown"),ISBLANK(R10438))),"Missing Information", INDEX(Table15[Entire Service Line Classification], MATCH(SUMIFS(Table15[Unique ID],Table15[System-Owned Portion],E10438,Table15[If Material Anything Other than "Lead" in Column E,Was Material Ever Previously Lead?],G10438,Table15[Customer-Owned Portion],O10438),Table15[Unique ID],0),0)))</f>
        <v/>
      </c>
    </row>
    <row r="10439" spans="2:23" x14ac:dyDescent="0.35">
      <c r="B10439" s="146"/>
      <c r="C10439" s="31"/>
      <c r="D10439" s="31"/>
      <c r="E10439" s="44"/>
      <c r="F10439" s="43"/>
      <c r="G10439" s="84"/>
      <c r="H10439" s="31"/>
      <c r="I10439" s="31"/>
      <c r="J10439" s="84"/>
      <c r="K10439" s="31"/>
      <c r="L10439" s="31"/>
      <c r="M10439" s="169"/>
      <c r="N10439" s="148"/>
      <c r="O10439" s="106"/>
      <c r="P10439" s="43"/>
      <c r="Q10439" s="31"/>
      <c r="R10439" s="84"/>
      <c r="S10439" s="31"/>
      <c r="T10439" s="31"/>
      <c r="U10439" s="169"/>
      <c r="V10439" s="150"/>
      <c r="W10439" s="342" t="str" cm="1">
        <f t="array" ref="W10439">IF(SUM(LEN(B10439:V10439))=0,"",IF(OR(OR(ISBLANK(F10439),SUM(LEN(C10439),LEN(D10439))=0),AND(NOT(E10439="Unknown"),ISBLANK(J10439)),AND(NOT(O10439="Unknown"),ISBLANK(R10439))),"Missing Information", INDEX(Table15[Entire Service Line Classification], MATCH(SUMIFS(Table15[Unique ID],Table15[System-Owned Portion],E10439,Table15[If Material Anything Other than "Lead" in Column E,Was Material Ever Previously Lead?],G10439,Table15[Customer-Owned Portion],O10439),Table15[Unique ID],0),0)))</f>
        <v/>
      </c>
    </row>
    <row r="10440" spans="2:23" x14ac:dyDescent="0.35">
      <c r="B10440" s="146"/>
      <c r="C10440" s="31"/>
      <c r="D10440" s="31"/>
      <c r="E10440" s="44"/>
      <c r="F10440" s="43"/>
      <c r="G10440" s="84"/>
      <c r="H10440" s="31"/>
      <c r="I10440" s="31"/>
      <c r="J10440" s="84"/>
      <c r="K10440" s="31"/>
      <c r="L10440" s="31"/>
      <c r="M10440" s="169"/>
      <c r="N10440" s="148"/>
      <c r="O10440" s="106"/>
      <c r="P10440" s="43"/>
      <c r="Q10440" s="31"/>
      <c r="R10440" s="84"/>
      <c r="S10440" s="31"/>
      <c r="T10440" s="31"/>
      <c r="U10440" s="169"/>
      <c r="V10440" s="150"/>
      <c r="W10440" s="342" t="str" cm="1">
        <f t="array" ref="W10440">IF(SUM(LEN(B10440:V10440))=0,"",IF(OR(OR(ISBLANK(F10440),SUM(LEN(C10440),LEN(D10440))=0),AND(NOT(E10440="Unknown"),ISBLANK(J10440)),AND(NOT(O10440="Unknown"),ISBLANK(R10440))),"Missing Information", INDEX(Table15[Entire Service Line Classification], MATCH(SUMIFS(Table15[Unique ID],Table15[System-Owned Portion],E10440,Table15[If Material Anything Other than "Lead" in Column E,Was Material Ever Previously Lead?],G10440,Table15[Customer-Owned Portion],O10440),Table15[Unique ID],0),0)))</f>
        <v/>
      </c>
    </row>
    <row r="10441" spans="2:23" x14ac:dyDescent="0.35">
      <c r="B10441" s="146"/>
      <c r="C10441" s="31"/>
      <c r="D10441" s="31"/>
      <c r="E10441" s="44"/>
      <c r="F10441" s="43"/>
      <c r="G10441" s="84"/>
      <c r="H10441" s="31"/>
      <c r="I10441" s="31"/>
      <c r="J10441" s="84"/>
      <c r="K10441" s="31"/>
      <c r="L10441" s="31"/>
      <c r="M10441" s="169"/>
      <c r="N10441" s="148"/>
      <c r="O10441" s="106"/>
      <c r="P10441" s="43"/>
      <c r="Q10441" s="31"/>
      <c r="R10441" s="84"/>
      <c r="S10441" s="31"/>
      <c r="T10441" s="31"/>
      <c r="U10441" s="169"/>
      <c r="V10441" s="150"/>
      <c r="W10441" s="342" t="str" cm="1">
        <f t="array" ref="W10441">IF(SUM(LEN(B10441:V10441))=0,"",IF(OR(OR(ISBLANK(F10441),SUM(LEN(C10441),LEN(D10441))=0),AND(NOT(E10441="Unknown"),ISBLANK(J10441)),AND(NOT(O10441="Unknown"),ISBLANK(R10441))),"Missing Information", INDEX(Table15[Entire Service Line Classification], MATCH(SUMIFS(Table15[Unique ID],Table15[System-Owned Portion],E10441,Table15[If Material Anything Other than "Lead" in Column E,Was Material Ever Previously Lead?],G10441,Table15[Customer-Owned Portion],O10441),Table15[Unique ID],0),0)))</f>
        <v/>
      </c>
    </row>
    <row r="10442" spans="2:23" x14ac:dyDescent="0.35">
      <c r="B10442" s="146"/>
      <c r="C10442" s="31"/>
      <c r="D10442" s="31"/>
      <c r="E10442" s="44"/>
      <c r="F10442" s="43"/>
      <c r="G10442" s="84"/>
      <c r="H10442" s="31"/>
      <c r="I10442" s="31"/>
      <c r="J10442" s="84"/>
      <c r="K10442" s="31"/>
      <c r="L10442" s="31"/>
      <c r="M10442" s="169"/>
      <c r="N10442" s="148"/>
      <c r="O10442" s="106"/>
      <c r="P10442" s="43"/>
      <c r="Q10442" s="31"/>
      <c r="R10442" s="84"/>
      <c r="S10442" s="31"/>
      <c r="T10442" s="31"/>
      <c r="U10442" s="169"/>
      <c r="V10442" s="150"/>
      <c r="W10442" s="342" t="str" cm="1">
        <f t="array" ref="W10442">IF(SUM(LEN(B10442:V10442))=0,"",IF(OR(OR(ISBLANK(F10442),SUM(LEN(C10442),LEN(D10442))=0),AND(NOT(E10442="Unknown"),ISBLANK(J10442)),AND(NOT(O10442="Unknown"),ISBLANK(R10442))),"Missing Information", INDEX(Table15[Entire Service Line Classification], MATCH(SUMIFS(Table15[Unique ID],Table15[System-Owned Portion],E10442,Table15[If Material Anything Other than "Lead" in Column E,Was Material Ever Previously Lead?],G10442,Table15[Customer-Owned Portion],O10442),Table15[Unique ID],0),0)))</f>
        <v/>
      </c>
    </row>
    <row r="10443" spans="2:23" x14ac:dyDescent="0.35">
      <c r="B10443" s="146"/>
      <c r="C10443" s="31"/>
      <c r="D10443" s="31"/>
      <c r="E10443" s="44"/>
      <c r="F10443" s="43"/>
      <c r="G10443" s="84"/>
      <c r="H10443" s="31"/>
      <c r="I10443" s="31"/>
      <c r="J10443" s="84"/>
      <c r="K10443" s="31"/>
      <c r="L10443" s="31"/>
      <c r="M10443" s="169"/>
      <c r="N10443" s="148"/>
      <c r="O10443" s="106"/>
      <c r="P10443" s="43"/>
      <c r="Q10443" s="31"/>
      <c r="R10443" s="84"/>
      <c r="S10443" s="31"/>
      <c r="T10443" s="31"/>
      <c r="U10443" s="169"/>
      <c r="V10443" s="150"/>
      <c r="W10443" s="342" t="str" cm="1">
        <f t="array" ref="W10443">IF(SUM(LEN(B10443:V10443))=0,"",IF(OR(OR(ISBLANK(F10443),SUM(LEN(C10443),LEN(D10443))=0),AND(NOT(E10443="Unknown"),ISBLANK(J10443)),AND(NOT(O10443="Unknown"),ISBLANK(R10443))),"Missing Information", INDEX(Table15[Entire Service Line Classification], MATCH(SUMIFS(Table15[Unique ID],Table15[System-Owned Portion],E10443,Table15[If Material Anything Other than "Lead" in Column E,Was Material Ever Previously Lead?],G10443,Table15[Customer-Owned Portion],O10443),Table15[Unique ID],0),0)))</f>
        <v/>
      </c>
    </row>
    <row r="10444" spans="2:23" x14ac:dyDescent="0.35">
      <c r="B10444" s="146"/>
      <c r="C10444" s="31"/>
      <c r="D10444" s="31"/>
      <c r="E10444" s="44"/>
      <c r="F10444" s="43"/>
      <c r="G10444" s="84"/>
      <c r="H10444" s="31"/>
      <c r="I10444" s="31"/>
      <c r="J10444" s="84"/>
      <c r="K10444" s="31"/>
      <c r="L10444" s="31"/>
      <c r="M10444" s="169"/>
      <c r="N10444" s="148"/>
      <c r="O10444" s="106"/>
      <c r="P10444" s="43"/>
      <c r="Q10444" s="31"/>
      <c r="R10444" s="84"/>
      <c r="S10444" s="31"/>
      <c r="T10444" s="31"/>
      <c r="U10444" s="169"/>
      <c r="V10444" s="150"/>
      <c r="W10444" s="342" t="str" cm="1">
        <f t="array" ref="W10444">IF(SUM(LEN(B10444:V10444))=0,"",IF(OR(OR(ISBLANK(F10444),SUM(LEN(C10444),LEN(D10444))=0),AND(NOT(E10444="Unknown"),ISBLANK(J10444)),AND(NOT(O10444="Unknown"),ISBLANK(R10444))),"Missing Information", INDEX(Table15[Entire Service Line Classification], MATCH(SUMIFS(Table15[Unique ID],Table15[System-Owned Portion],E10444,Table15[If Material Anything Other than "Lead" in Column E,Was Material Ever Previously Lead?],G10444,Table15[Customer-Owned Portion],O10444),Table15[Unique ID],0),0)))</f>
        <v/>
      </c>
    </row>
    <row r="10445" spans="2:23" x14ac:dyDescent="0.35">
      <c r="B10445" s="146"/>
      <c r="C10445" s="31"/>
      <c r="D10445" s="31"/>
      <c r="E10445" s="44"/>
      <c r="F10445" s="43"/>
      <c r="G10445" s="84"/>
      <c r="H10445" s="31"/>
      <c r="I10445" s="31"/>
      <c r="J10445" s="84"/>
      <c r="K10445" s="31"/>
      <c r="L10445" s="31"/>
      <c r="M10445" s="169"/>
      <c r="N10445" s="148"/>
      <c r="O10445" s="106"/>
      <c r="P10445" s="43"/>
      <c r="Q10445" s="31"/>
      <c r="R10445" s="84"/>
      <c r="S10445" s="31"/>
      <c r="T10445" s="31"/>
      <c r="U10445" s="169"/>
      <c r="V10445" s="150"/>
      <c r="W10445" s="342" t="str" cm="1">
        <f t="array" ref="W10445">IF(SUM(LEN(B10445:V10445))=0,"",IF(OR(OR(ISBLANK(F10445),SUM(LEN(C10445),LEN(D10445))=0),AND(NOT(E10445="Unknown"),ISBLANK(J10445)),AND(NOT(O10445="Unknown"),ISBLANK(R10445))),"Missing Information", INDEX(Table15[Entire Service Line Classification], MATCH(SUMIFS(Table15[Unique ID],Table15[System-Owned Portion],E10445,Table15[If Material Anything Other than "Lead" in Column E,Was Material Ever Previously Lead?],G10445,Table15[Customer-Owned Portion],O10445),Table15[Unique ID],0),0)))</f>
        <v/>
      </c>
    </row>
    <row r="10446" spans="2:23" x14ac:dyDescent="0.35">
      <c r="B10446" s="146"/>
      <c r="C10446" s="31"/>
      <c r="D10446" s="31"/>
      <c r="E10446" s="44"/>
      <c r="F10446" s="43"/>
      <c r="G10446" s="84"/>
      <c r="H10446" s="31"/>
      <c r="I10446" s="31"/>
      <c r="J10446" s="84"/>
      <c r="K10446" s="31"/>
      <c r="L10446" s="31"/>
      <c r="M10446" s="169"/>
      <c r="N10446" s="148"/>
      <c r="O10446" s="106"/>
      <c r="P10446" s="43"/>
      <c r="Q10446" s="31"/>
      <c r="R10446" s="84"/>
      <c r="S10446" s="31"/>
      <c r="T10446" s="31"/>
      <c r="U10446" s="169"/>
      <c r="V10446" s="150"/>
      <c r="W10446" s="342" t="str" cm="1">
        <f t="array" ref="W10446">IF(SUM(LEN(B10446:V10446))=0,"",IF(OR(OR(ISBLANK(F10446),SUM(LEN(C10446),LEN(D10446))=0),AND(NOT(E10446="Unknown"),ISBLANK(J10446)),AND(NOT(O10446="Unknown"),ISBLANK(R10446))),"Missing Information", INDEX(Table15[Entire Service Line Classification], MATCH(SUMIFS(Table15[Unique ID],Table15[System-Owned Portion],E10446,Table15[If Material Anything Other than "Lead" in Column E,Was Material Ever Previously Lead?],G10446,Table15[Customer-Owned Portion],O10446),Table15[Unique ID],0),0)))</f>
        <v/>
      </c>
    </row>
    <row r="10447" spans="2:23" x14ac:dyDescent="0.35">
      <c r="B10447" s="146"/>
      <c r="C10447" s="31"/>
      <c r="D10447" s="31"/>
      <c r="E10447" s="44"/>
      <c r="F10447" s="43"/>
      <c r="G10447" s="84"/>
      <c r="H10447" s="31"/>
      <c r="I10447" s="31"/>
      <c r="J10447" s="84"/>
      <c r="K10447" s="31"/>
      <c r="L10447" s="31"/>
      <c r="M10447" s="169"/>
      <c r="N10447" s="148"/>
      <c r="O10447" s="106"/>
      <c r="P10447" s="43"/>
      <c r="Q10447" s="31"/>
      <c r="R10447" s="84"/>
      <c r="S10447" s="31"/>
      <c r="T10447" s="31"/>
      <c r="U10447" s="169"/>
      <c r="V10447" s="150"/>
      <c r="W10447" s="342" t="str" cm="1">
        <f t="array" ref="W10447">IF(SUM(LEN(B10447:V10447))=0,"",IF(OR(OR(ISBLANK(F10447),SUM(LEN(C10447),LEN(D10447))=0),AND(NOT(E10447="Unknown"),ISBLANK(J10447)),AND(NOT(O10447="Unknown"),ISBLANK(R10447))),"Missing Information", INDEX(Table15[Entire Service Line Classification], MATCH(SUMIFS(Table15[Unique ID],Table15[System-Owned Portion],E10447,Table15[If Material Anything Other than "Lead" in Column E,Was Material Ever Previously Lead?],G10447,Table15[Customer-Owned Portion],O10447),Table15[Unique ID],0),0)))</f>
        <v/>
      </c>
    </row>
    <row r="10448" spans="2:23" x14ac:dyDescent="0.35">
      <c r="B10448" s="146"/>
      <c r="C10448" s="31"/>
      <c r="D10448" s="31"/>
      <c r="E10448" s="44"/>
      <c r="F10448" s="43"/>
      <c r="G10448" s="84"/>
      <c r="H10448" s="31"/>
      <c r="I10448" s="31"/>
      <c r="J10448" s="84"/>
      <c r="K10448" s="31"/>
      <c r="L10448" s="31"/>
      <c r="M10448" s="169"/>
      <c r="N10448" s="148"/>
      <c r="O10448" s="106"/>
      <c r="P10448" s="43"/>
      <c r="Q10448" s="31"/>
      <c r="R10448" s="84"/>
      <c r="S10448" s="31"/>
      <c r="T10448" s="31"/>
      <c r="U10448" s="169"/>
      <c r="V10448" s="150"/>
      <c r="W10448" s="342" t="str" cm="1">
        <f t="array" ref="W10448">IF(SUM(LEN(B10448:V10448))=0,"",IF(OR(OR(ISBLANK(F10448),SUM(LEN(C10448),LEN(D10448))=0),AND(NOT(E10448="Unknown"),ISBLANK(J10448)),AND(NOT(O10448="Unknown"),ISBLANK(R10448))),"Missing Information", INDEX(Table15[Entire Service Line Classification], MATCH(SUMIFS(Table15[Unique ID],Table15[System-Owned Portion],E10448,Table15[If Material Anything Other than "Lead" in Column E,Was Material Ever Previously Lead?],G10448,Table15[Customer-Owned Portion],O10448),Table15[Unique ID],0),0)))</f>
        <v/>
      </c>
    </row>
    <row r="10449" spans="2:23" x14ac:dyDescent="0.35">
      <c r="B10449" s="146"/>
      <c r="C10449" s="31"/>
      <c r="D10449" s="31"/>
      <c r="E10449" s="44"/>
      <c r="F10449" s="43"/>
      <c r="G10449" s="84"/>
      <c r="H10449" s="31"/>
      <c r="I10449" s="31"/>
      <c r="J10449" s="84"/>
      <c r="K10449" s="31"/>
      <c r="L10449" s="31"/>
      <c r="M10449" s="169"/>
      <c r="N10449" s="148"/>
      <c r="O10449" s="106"/>
      <c r="P10449" s="43"/>
      <c r="Q10449" s="31"/>
      <c r="R10449" s="84"/>
      <c r="S10449" s="31"/>
      <c r="T10449" s="31"/>
      <c r="U10449" s="169"/>
      <c r="V10449" s="150"/>
      <c r="W10449" s="342" t="str" cm="1">
        <f t="array" ref="W10449">IF(SUM(LEN(B10449:V10449))=0,"",IF(OR(OR(ISBLANK(F10449),SUM(LEN(C10449),LEN(D10449))=0),AND(NOT(E10449="Unknown"),ISBLANK(J10449)),AND(NOT(O10449="Unknown"),ISBLANK(R10449))),"Missing Information", INDEX(Table15[Entire Service Line Classification], MATCH(SUMIFS(Table15[Unique ID],Table15[System-Owned Portion],E10449,Table15[If Material Anything Other than "Lead" in Column E,Was Material Ever Previously Lead?],G10449,Table15[Customer-Owned Portion],O10449),Table15[Unique ID],0),0)))</f>
        <v/>
      </c>
    </row>
    <row r="10450" spans="2:23" x14ac:dyDescent="0.35">
      <c r="B10450" s="146"/>
      <c r="C10450" s="31"/>
      <c r="D10450" s="31"/>
      <c r="E10450" s="44"/>
      <c r="F10450" s="43"/>
      <c r="G10450" s="84"/>
      <c r="H10450" s="31"/>
      <c r="I10450" s="31"/>
      <c r="J10450" s="84"/>
      <c r="K10450" s="31"/>
      <c r="L10450" s="31"/>
      <c r="M10450" s="169"/>
      <c r="N10450" s="148"/>
      <c r="O10450" s="106"/>
      <c r="P10450" s="43"/>
      <c r="Q10450" s="31"/>
      <c r="R10450" s="84"/>
      <c r="S10450" s="31"/>
      <c r="T10450" s="31"/>
      <c r="U10450" s="169"/>
      <c r="V10450" s="150"/>
      <c r="W10450" s="342" t="str" cm="1">
        <f t="array" ref="W10450">IF(SUM(LEN(B10450:V10450))=0,"",IF(OR(OR(ISBLANK(F10450),SUM(LEN(C10450),LEN(D10450))=0),AND(NOT(E10450="Unknown"),ISBLANK(J10450)),AND(NOT(O10450="Unknown"),ISBLANK(R10450))),"Missing Information", INDEX(Table15[Entire Service Line Classification], MATCH(SUMIFS(Table15[Unique ID],Table15[System-Owned Portion],E10450,Table15[If Material Anything Other than "Lead" in Column E,Was Material Ever Previously Lead?],G10450,Table15[Customer-Owned Portion],O10450),Table15[Unique ID],0),0)))</f>
        <v/>
      </c>
    </row>
    <row r="10451" spans="2:23" x14ac:dyDescent="0.35">
      <c r="B10451" s="146"/>
      <c r="C10451" s="31"/>
      <c r="D10451" s="31"/>
      <c r="E10451" s="44"/>
      <c r="F10451" s="43"/>
      <c r="G10451" s="84"/>
      <c r="H10451" s="31"/>
      <c r="I10451" s="31"/>
      <c r="J10451" s="84"/>
      <c r="K10451" s="31"/>
      <c r="L10451" s="31"/>
      <c r="M10451" s="169"/>
      <c r="N10451" s="148"/>
      <c r="O10451" s="106"/>
      <c r="P10451" s="43"/>
      <c r="Q10451" s="31"/>
      <c r="R10451" s="84"/>
      <c r="S10451" s="31"/>
      <c r="T10451" s="31"/>
      <c r="U10451" s="169"/>
      <c r="V10451" s="150"/>
      <c r="W10451" s="342" t="str" cm="1">
        <f t="array" ref="W10451">IF(SUM(LEN(B10451:V10451))=0,"",IF(OR(OR(ISBLANK(F10451),SUM(LEN(C10451),LEN(D10451))=0),AND(NOT(E10451="Unknown"),ISBLANK(J10451)),AND(NOT(O10451="Unknown"),ISBLANK(R10451))),"Missing Information", INDEX(Table15[Entire Service Line Classification], MATCH(SUMIFS(Table15[Unique ID],Table15[System-Owned Portion],E10451,Table15[If Material Anything Other than "Lead" in Column E,Was Material Ever Previously Lead?],G10451,Table15[Customer-Owned Portion],O10451),Table15[Unique ID],0),0)))</f>
        <v/>
      </c>
    </row>
    <row r="10452" spans="2:23" x14ac:dyDescent="0.35">
      <c r="B10452" s="146"/>
      <c r="C10452" s="31"/>
      <c r="D10452" s="31"/>
      <c r="E10452" s="44"/>
      <c r="F10452" s="43"/>
      <c r="G10452" s="84"/>
      <c r="H10452" s="31"/>
      <c r="I10452" s="31"/>
      <c r="J10452" s="84"/>
      <c r="K10452" s="31"/>
      <c r="L10452" s="31"/>
      <c r="M10452" s="169"/>
      <c r="N10452" s="148"/>
      <c r="O10452" s="106"/>
      <c r="P10452" s="43"/>
      <c r="Q10452" s="31"/>
      <c r="R10452" s="84"/>
      <c r="S10452" s="31"/>
      <c r="T10452" s="31"/>
      <c r="U10452" s="169"/>
      <c r="V10452" s="150"/>
      <c r="W10452" s="342" t="str" cm="1">
        <f t="array" ref="W10452">IF(SUM(LEN(B10452:V10452))=0,"",IF(OR(OR(ISBLANK(F10452),SUM(LEN(C10452),LEN(D10452))=0),AND(NOT(E10452="Unknown"),ISBLANK(J10452)),AND(NOT(O10452="Unknown"),ISBLANK(R10452))),"Missing Information", INDEX(Table15[Entire Service Line Classification], MATCH(SUMIFS(Table15[Unique ID],Table15[System-Owned Portion],E10452,Table15[If Material Anything Other than "Lead" in Column E,Was Material Ever Previously Lead?],G10452,Table15[Customer-Owned Portion],O10452),Table15[Unique ID],0),0)))</f>
        <v/>
      </c>
    </row>
    <row r="10453" spans="2:23" x14ac:dyDescent="0.35">
      <c r="B10453" s="146"/>
      <c r="C10453" s="31"/>
      <c r="D10453" s="31"/>
      <c r="E10453" s="44"/>
      <c r="F10453" s="43"/>
      <c r="G10453" s="84"/>
      <c r="H10453" s="31"/>
      <c r="I10453" s="31"/>
      <c r="J10453" s="84"/>
      <c r="K10453" s="31"/>
      <c r="L10453" s="31"/>
      <c r="M10453" s="169"/>
      <c r="N10453" s="148"/>
      <c r="O10453" s="106"/>
      <c r="P10453" s="43"/>
      <c r="Q10453" s="31"/>
      <c r="R10453" s="84"/>
      <c r="S10453" s="31"/>
      <c r="T10453" s="31"/>
      <c r="U10453" s="169"/>
      <c r="V10453" s="150"/>
      <c r="W10453" s="342" t="str" cm="1">
        <f t="array" ref="W10453">IF(SUM(LEN(B10453:V10453))=0,"",IF(OR(OR(ISBLANK(F10453),SUM(LEN(C10453),LEN(D10453))=0),AND(NOT(E10453="Unknown"),ISBLANK(J10453)),AND(NOT(O10453="Unknown"),ISBLANK(R10453))),"Missing Information", INDEX(Table15[Entire Service Line Classification], MATCH(SUMIFS(Table15[Unique ID],Table15[System-Owned Portion],E10453,Table15[If Material Anything Other than "Lead" in Column E,Was Material Ever Previously Lead?],G10453,Table15[Customer-Owned Portion],O10453),Table15[Unique ID],0),0)))</f>
        <v/>
      </c>
    </row>
    <row r="10454" spans="2:23" x14ac:dyDescent="0.35">
      <c r="B10454" s="146"/>
      <c r="C10454" s="31"/>
      <c r="D10454" s="31"/>
      <c r="E10454" s="44"/>
      <c r="F10454" s="43"/>
      <c r="G10454" s="84"/>
      <c r="H10454" s="31"/>
      <c r="I10454" s="31"/>
      <c r="J10454" s="84"/>
      <c r="K10454" s="31"/>
      <c r="L10454" s="31"/>
      <c r="M10454" s="169"/>
      <c r="N10454" s="148"/>
      <c r="O10454" s="106"/>
      <c r="P10454" s="43"/>
      <c r="Q10454" s="31"/>
      <c r="R10454" s="84"/>
      <c r="S10454" s="31"/>
      <c r="T10454" s="31"/>
      <c r="U10454" s="169"/>
      <c r="V10454" s="150"/>
      <c r="W10454" s="342" t="str" cm="1">
        <f t="array" ref="W10454">IF(SUM(LEN(B10454:V10454))=0,"",IF(OR(OR(ISBLANK(F10454),SUM(LEN(C10454),LEN(D10454))=0),AND(NOT(E10454="Unknown"),ISBLANK(J10454)),AND(NOT(O10454="Unknown"),ISBLANK(R10454))),"Missing Information", INDEX(Table15[Entire Service Line Classification], MATCH(SUMIFS(Table15[Unique ID],Table15[System-Owned Portion],E10454,Table15[If Material Anything Other than "Lead" in Column E,Was Material Ever Previously Lead?],G10454,Table15[Customer-Owned Portion],O10454),Table15[Unique ID],0),0)))</f>
        <v/>
      </c>
    </row>
    <row r="10455" spans="2:23" x14ac:dyDescent="0.35">
      <c r="B10455" s="146"/>
      <c r="C10455" s="31"/>
      <c r="D10455" s="31"/>
      <c r="E10455" s="44"/>
      <c r="F10455" s="43"/>
      <c r="G10455" s="84"/>
      <c r="H10455" s="31"/>
      <c r="I10455" s="31"/>
      <c r="J10455" s="84"/>
      <c r="K10455" s="31"/>
      <c r="L10455" s="31"/>
      <c r="M10455" s="169"/>
      <c r="N10455" s="148"/>
      <c r="O10455" s="106"/>
      <c r="P10455" s="43"/>
      <c r="Q10455" s="31"/>
      <c r="R10455" s="84"/>
      <c r="S10455" s="31"/>
      <c r="T10455" s="31"/>
      <c r="U10455" s="169"/>
      <c r="V10455" s="150"/>
      <c r="W10455" s="342" t="str" cm="1">
        <f t="array" ref="W10455">IF(SUM(LEN(B10455:V10455))=0,"",IF(OR(OR(ISBLANK(F10455),SUM(LEN(C10455),LEN(D10455))=0),AND(NOT(E10455="Unknown"),ISBLANK(J10455)),AND(NOT(O10455="Unknown"),ISBLANK(R10455))),"Missing Information", INDEX(Table15[Entire Service Line Classification], MATCH(SUMIFS(Table15[Unique ID],Table15[System-Owned Portion],E10455,Table15[If Material Anything Other than "Lead" in Column E,Was Material Ever Previously Lead?],G10455,Table15[Customer-Owned Portion],O10455),Table15[Unique ID],0),0)))</f>
        <v/>
      </c>
    </row>
    <row r="10456" spans="2:23" x14ac:dyDescent="0.35">
      <c r="B10456" s="146"/>
      <c r="C10456" s="31"/>
      <c r="D10456" s="31"/>
      <c r="E10456" s="44"/>
      <c r="F10456" s="43"/>
      <c r="G10456" s="84"/>
      <c r="H10456" s="31"/>
      <c r="I10456" s="31"/>
      <c r="J10456" s="84"/>
      <c r="K10456" s="31"/>
      <c r="L10456" s="31"/>
      <c r="M10456" s="169"/>
      <c r="N10456" s="148"/>
      <c r="O10456" s="106"/>
      <c r="P10456" s="43"/>
      <c r="Q10456" s="31"/>
      <c r="R10456" s="84"/>
      <c r="S10456" s="31"/>
      <c r="T10456" s="31"/>
      <c r="U10456" s="169"/>
      <c r="V10456" s="150"/>
      <c r="W10456" s="342" t="str" cm="1">
        <f t="array" ref="W10456">IF(SUM(LEN(B10456:V10456))=0,"",IF(OR(OR(ISBLANK(F10456),SUM(LEN(C10456),LEN(D10456))=0),AND(NOT(E10456="Unknown"),ISBLANK(J10456)),AND(NOT(O10456="Unknown"),ISBLANK(R10456))),"Missing Information", INDEX(Table15[Entire Service Line Classification], MATCH(SUMIFS(Table15[Unique ID],Table15[System-Owned Portion],E10456,Table15[If Material Anything Other than "Lead" in Column E,Was Material Ever Previously Lead?],G10456,Table15[Customer-Owned Portion],O10456),Table15[Unique ID],0),0)))</f>
        <v/>
      </c>
    </row>
    <row r="10457" spans="2:23" x14ac:dyDescent="0.35">
      <c r="B10457" s="146"/>
      <c r="C10457" s="31"/>
      <c r="D10457" s="31"/>
      <c r="E10457" s="44"/>
      <c r="F10457" s="43"/>
      <c r="G10457" s="84"/>
      <c r="H10457" s="31"/>
      <c r="I10457" s="31"/>
      <c r="J10457" s="84"/>
      <c r="K10457" s="31"/>
      <c r="L10457" s="31"/>
      <c r="M10457" s="169"/>
      <c r="N10457" s="148"/>
      <c r="O10457" s="106"/>
      <c r="P10457" s="43"/>
      <c r="Q10457" s="31"/>
      <c r="R10457" s="84"/>
      <c r="S10457" s="31"/>
      <c r="T10457" s="31"/>
      <c r="U10457" s="169"/>
      <c r="V10457" s="150"/>
      <c r="W10457" s="342" t="str" cm="1">
        <f t="array" ref="W10457">IF(SUM(LEN(B10457:V10457))=0,"",IF(OR(OR(ISBLANK(F10457),SUM(LEN(C10457),LEN(D10457))=0),AND(NOT(E10457="Unknown"),ISBLANK(J10457)),AND(NOT(O10457="Unknown"),ISBLANK(R10457))),"Missing Information", INDEX(Table15[Entire Service Line Classification], MATCH(SUMIFS(Table15[Unique ID],Table15[System-Owned Portion],E10457,Table15[If Material Anything Other than "Lead" in Column E,Was Material Ever Previously Lead?],G10457,Table15[Customer-Owned Portion],O10457),Table15[Unique ID],0),0)))</f>
        <v/>
      </c>
    </row>
    <row r="10458" spans="2:23" x14ac:dyDescent="0.35">
      <c r="B10458" s="146"/>
      <c r="C10458" s="31"/>
      <c r="D10458" s="31"/>
      <c r="E10458" s="44"/>
      <c r="F10458" s="43"/>
      <c r="G10458" s="84"/>
      <c r="H10458" s="31"/>
      <c r="I10458" s="31"/>
      <c r="J10458" s="84"/>
      <c r="K10458" s="31"/>
      <c r="L10458" s="31"/>
      <c r="M10458" s="169"/>
      <c r="N10458" s="148"/>
      <c r="O10458" s="106"/>
      <c r="P10458" s="43"/>
      <c r="Q10458" s="31"/>
      <c r="R10458" s="84"/>
      <c r="S10458" s="31"/>
      <c r="T10458" s="31"/>
      <c r="U10458" s="169"/>
      <c r="V10458" s="150"/>
      <c r="W10458" s="342" t="str" cm="1">
        <f t="array" ref="W10458">IF(SUM(LEN(B10458:V10458))=0,"",IF(OR(OR(ISBLANK(F10458),SUM(LEN(C10458),LEN(D10458))=0),AND(NOT(E10458="Unknown"),ISBLANK(J10458)),AND(NOT(O10458="Unknown"),ISBLANK(R10458))),"Missing Information", INDEX(Table15[Entire Service Line Classification], MATCH(SUMIFS(Table15[Unique ID],Table15[System-Owned Portion],E10458,Table15[If Material Anything Other than "Lead" in Column E,Was Material Ever Previously Lead?],G10458,Table15[Customer-Owned Portion],O10458),Table15[Unique ID],0),0)))</f>
        <v/>
      </c>
    </row>
    <row r="10459" spans="2:23" x14ac:dyDescent="0.35">
      <c r="B10459" s="146"/>
      <c r="C10459" s="31"/>
      <c r="D10459" s="31"/>
      <c r="E10459" s="44"/>
      <c r="F10459" s="43"/>
      <c r="G10459" s="84"/>
      <c r="H10459" s="31"/>
      <c r="I10459" s="31"/>
      <c r="J10459" s="84"/>
      <c r="K10459" s="31"/>
      <c r="L10459" s="31"/>
      <c r="M10459" s="169"/>
      <c r="N10459" s="148"/>
      <c r="O10459" s="106"/>
      <c r="P10459" s="43"/>
      <c r="Q10459" s="31"/>
      <c r="R10459" s="84"/>
      <c r="S10459" s="31"/>
      <c r="T10459" s="31"/>
      <c r="U10459" s="169"/>
      <c r="V10459" s="150"/>
      <c r="W10459" s="342" t="str" cm="1">
        <f t="array" ref="W10459">IF(SUM(LEN(B10459:V10459))=0,"",IF(OR(OR(ISBLANK(F10459),SUM(LEN(C10459),LEN(D10459))=0),AND(NOT(E10459="Unknown"),ISBLANK(J10459)),AND(NOT(O10459="Unknown"),ISBLANK(R10459))),"Missing Information", INDEX(Table15[Entire Service Line Classification], MATCH(SUMIFS(Table15[Unique ID],Table15[System-Owned Portion],E10459,Table15[If Material Anything Other than "Lead" in Column E,Was Material Ever Previously Lead?],G10459,Table15[Customer-Owned Portion],O10459),Table15[Unique ID],0),0)))</f>
        <v/>
      </c>
    </row>
    <row r="10460" spans="2:23" x14ac:dyDescent="0.35">
      <c r="B10460" s="146"/>
      <c r="C10460" s="31"/>
      <c r="D10460" s="31"/>
      <c r="E10460" s="44"/>
      <c r="F10460" s="43"/>
      <c r="G10460" s="84"/>
      <c r="H10460" s="31"/>
      <c r="I10460" s="31"/>
      <c r="J10460" s="84"/>
      <c r="K10460" s="31"/>
      <c r="L10460" s="31"/>
      <c r="M10460" s="169"/>
      <c r="N10460" s="148"/>
      <c r="O10460" s="106"/>
      <c r="P10460" s="43"/>
      <c r="Q10460" s="31"/>
      <c r="R10460" s="84"/>
      <c r="S10460" s="31"/>
      <c r="T10460" s="31"/>
      <c r="U10460" s="169"/>
      <c r="V10460" s="150"/>
      <c r="W10460" s="342" t="str" cm="1">
        <f t="array" ref="W10460">IF(SUM(LEN(B10460:V10460))=0,"",IF(OR(OR(ISBLANK(F10460),SUM(LEN(C10460),LEN(D10460))=0),AND(NOT(E10460="Unknown"),ISBLANK(J10460)),AND(NOT(O10460="Unknown"),ISBLANK(R10460))),"Missing Information", INDEX(Table15[Entire Service Line Classification], MATCH(SUMIFS(Table15[Unique ID],Table15[System-Owned Portion],E10460,Table15[If Material Anything Other than "Lead" in Column E,Was Material Ever Previously Lead?],G10460,Table15[Customer-Owned Portion],O10460),Table15[Unique ID],0),0)))</f>
        <v/>
      </c>
    </row>
    <row r="10461" spans="2:23" x14ac:dyDescent="0.35">
      <c r="B10461" s="146"/>
      <c r="C10461" s="31"/>
      <c r="D10461" s="31"/>
      <c r="E10461" s="44"/>
      <c r="F10461" s="43"/>
      <c r="G10461" s="84"/>
      <c r="H10461" s="31"/>
      <c r="I10461" s="31"/>
      <c r="J10461" s="84"/>
      <c r="K10461" s="31"/>
      <c r="L10461" s="31"/>
      <c r="M10461" s="169"/>
      <c r="N10461" s="148"/>
      <c r="O10461" s="106"/>
      <c r="P10461" s="43"/>
      <c r="Q10461" s="31"/>
      <c r="R10461" s="84"/>
      <c r="S10461" s="31"/>
      <c r="T10461" s="31"/>
      <c r="U10461" s="169"/>
      <c r="V10461" s="150"/>
      <c r="W10461" s="342" t="str" cm="1">
        <f t="array" ref="W10461">IF(SUM(LEN(B10461:V10461))=0,"",IF(OR(OR(ISBLANK(F10461),SUM(LEN(C10461),LEN(D10461))=0),AND(NOT(E10461="Unknown"),ISBLANK(J10461)),AND(NOT(O10461="Unknown"),ISBLANK(R10461))),"Missing Information", INDEX(Table15[Entire Service Line Classification], MATCH(SUMIFS(Table15[Unique ID],Table15[System-Owned Portion],E10461,Table15[If Material Anything Other than "Lead" in Column E,Was Material Ever Previously Lead?],G10461,Table15[Customer-Owned Portion],O10461),Table15[Unique ID],0),0)))</f>
        <v/>
      </c>
    </row>
    <row r="10462" spans="2:23" x14ac:dyDescent="0.35">
      <c r="B10462" s="146"/>
      <c r="C10462" s="31"/>
      <c r="D10462" s="31"/>
      <c r="E10462" s="44"/>
      <c r="F10462" s="43"/>
      <c r="G10462" s="84"/>
      <c r="H10462" s="31"/>
      <c r="I10462" s="31"/>
      <c r="J10462" s="84"/>
      <c r="K10462" s="31"/>
      <c r="L10462" s="31"/>
      <c r="M10462" s="169"/>
      <c r="N10462" s="148"/>
      <c r="O10462" s="106"/>
      <c r="P10462" s="43"/>
      <c r="Q10462" s="31"/>
      <c r="R10462" s="84"/>
      <c r="S10462" s="31"/>
      <c r="T10462" s="31"/>
      <c r="U10462" s="169"/>
      <c r="V10462" s="150"/>
      <c r="W10462" s="342" t="str" cm="1">
        <f t="array" ref="W10462">IF(SUM(LEN(B10462:V10462))=0,"",IF(OR(OR(ISBLANK(F10462),SUM(LEN(C10462),LEN(D10462))=0),AND(NOT(E10462="Unknown"),ISBLANK(J10462)),AND(NOT(O10462="Unknown"),ISBLANK(R10462))),"Missing Information", INDEX(Table15[Entire Service Line Classification], MATCH(SUMIFS(Table15[Unique ID],Table15[System-Owned Portion],E10462,Table15[If Material Anything Other than "Lead" in Column E,Was Material Ever Previously Lead?],G10462,Table15[Customer-Owned Portion],O10462),Table15[Unique ID],0),0)))</f>
        <v/>
      </c>
    </row>
    <row r="10463" spans="2:23" x14ac:dyDescent="0.35">
      <c r="B10463" s="146"/>
      <c r="C10463" s="31"/>
      <c r="D10463" s="31"/>
      <c r="E10463" s="44"/>
      <c r="F10463" s="43"/>
      <c r="G10463" s="84"/>
      <c r="H10463" s="31"/>
      <c r="I10463" s="31"/>
      <c r="J10463" s="84"/>
      <c r="K10463" s="31"/>
      <c r="L10463" s="31"/>
      <c r="M10463" s="169"/>
      <c r="N10463" s="148"/>
      <c r="O10463" s="106"/>
      <c r="P10463" s="43"/>
      <c r="Q10463" s="31"/>
      <c r="R10463" s="84"/>
      <c r="S10463" s="31"/>
      <c r="T10463" s="31"/>
      <c r="U10463" s="169"/>
      <c r="V10463" s="150"/>
      <c r="W10463" s="342" t="str" cm="1">
        <f t="array" ref="W10463">IF(SUM(LEN(B10463:V10463))=0,"",IF(OR(OR(ISBLANK(F10463),SUM(LEN(C10463),LEN(D10463))=0),AND(NOT(E10463="Unknown"),ISBLANK(J10463)),AND(NOT(O10463="Unknown"),ISBLANK(R10463))),"Missing Information", INDEX(Table15[Entire Service Line Classification], MATCH(SUMIFS(Table15[Unique ID],Table15[System-Owned Portion],E10463,Table15[If Material Anything Other than "Lead" in Column E,Was Material Ever Previously Lead?],G10463,Table15[Customer-Owned Portion],O10463),Table15[Unique ID],0),0)))</f>
        <v/>
      </c>
    </row>
    <row r="10464" spans="2:23" x14ac:dyDescent="0.35">
      <c r="B10464" s="146"/>
      <c r="C10464" s="31"/>
      <c r="D10464" s="31"/>
      <c r="E10464" s="44"/>
      <c r="F10464" s="43"/>
      <c r="G10464" s="84"/>
      <c r="H10464" s="31"/>
      <c r="I10464" s="31"/>
      <c r="J10464" s="84"/>
      <c r="K10464" s="31"/>
      <c r="L10464" s="31"/>
      <c r="M10464" s="169"/>
      <c r="N10464" s="148"/>
      <c r="O10464" s="106"/>
      <c r="P10464" s="43"/>
      <c r="Q10464" s="31"/>
      <c r="R10464" s="84"/>
      <c r="S10464" s="31"/>
      <c r="T10464" s="31"/>
      <c r="U10464" s="169"/>
      <c r="V10464" s="150"/>
      <c r="W10464" s="342" t="str" cm="1">
        <f t="array" ref="W10464">IF(SUM(LEN(B10464:V10464))=0,"",IF(OR(OR(ISBLANK(F10464),SUM(LEN(C10464),LEN(D10464))=0),AND(NOT(E10464="Unknown"),ISBLANK(J10464)),AND(NOT(O10464="Unknown"),ISBLANK(R10464))),"Missing Information", INDEX(Table15[Entire Service Line Classification], MATCH(SUMIFS(Table15[Unique ID],Table15[System-Owned Portion],E10464,Table15[If Material Anything Other than "Lead" in Column E,Was Material Ever Previously Lead?],G10464,Table15[Customer-Owned Portion],O10464),Table15[Unique ID],0),0)))</f>
        <v/>
      </c>
    </row>
    <row r="10465" spans="2:23" x14ac:dyDescent="0.35">
      <c r="B10465" s="146"/>
      <c r="C10465" s="31"/>
      <c r="D10465" s="31"/>
      <c r="E10465" s="44"/>
      <c r="F10465" s="43"/>
      <c r="G10465" s="84"/>
      <c r="H10465" s="31"/>
      <c r="I10465" s="31"/>
      <c r="J10465" s="84"/>
      <c r="K10465" s="31"/>
      <c r="L10465" s="31"/>
      <c r="M10465" s="169"/>
      <c r="N10465" s="148"/>
      <c r="O10465" s="106"/>
      <c r="P10465" s="43"/>
      <c r="Q10465" s="31"/>
      <c r="R10465" s="84"/>
      <c r="S10465" s="31"/>
      <c r="T10465" s="31"/>
      <c r="U10465" s="169"/>
      <c r="V10465" s="150"/>
      <c r="W10465" s="342" t="str" cm="1">
        <f t="array" ref="W10465">IF(SUM(LEN(B10465:V10465))=0,"",IF(OR(OR(ISBLANK(F10465),SUM(LEN(C10465),LEN(D10465))=0),AND(NOT(E10465="Unknown"),ISBLANK(J10465)),AND(NOT(O10465="Unknown"),ISBLANK(R10465))),"Missing Information", INDEX(Table15[Entire Service Line Classification], MATCH(SUMIFS(Table15[Unique ID],Table15[System-Owned Portion],E10465,Table15[If Material Anything Other than "Lead" in Column E,Was Material Ever Previously Lead?],G10465,Table15[Customer-Owned Portion],O10465),Table15[Unique ID],0),0)))</f>
        <v/>
      </c>
    </row>
    <row r="10466" spans="2:23" x14ac:dyDescent="0.35">
      <c r="B10466" s="146"/>
      <c r="C10466" s="31"/>
      <c r="D10466" s="31"/>
      <c r="E10466" s="44"/>
      <c r="F10466" s="43"/>
      <c r="G10466" s="84"/>
      <c r="H10466" s="31"/>
      <c r="I10466" s="31"/>
      <c r="J10466" s="84"/>
      <c r="K10466" s="31"/>
      <c r="L10466" s="31"/>
      <c r="M10466" s="169"/>
      <c r="N10466" s="148"/>
      <c r="O10466" s="106"/>
      <c r="P10466" s="43"/>
      <c r="Q10466" s="31"/>
      <c r="R10466" s="84"/>
      <c r="S10466" s="31"/>
      <c r="T10466" s="31"/>
      <c r="U10466" s="169"/>
      <c r="V10466" s="150"/>
      <c r="W10466" s="342" t="str" cm="1">
        <f t="array" ref="W10466">IF(SUM(LEN(B10466:V10466))=0,"",IF(OR(OR(ISBLANK(F10466),SUM(LEN(C10466),LEN(D10466))=0),AND(NOT(E10466="Unknown"),ISBLANK(J10466)),AND(NOT(O10466="Unknown"),ISBLANK(R10466))),"Missing Information", INDEX(Table15[Entire Service Line Classification], MATCH(SUMIFS(Table15[Unique ID],Table15[System-Owned Portion],E10466,Table15[If Material Anything Other than "Lead" in Column E,Was Material Ever Previously Lead?],G10466,Table15[Customer-Owned Portion],O10466),Table15[Unique ID],0),0)))</f>
        <v/>
      </c>
    </row>
    <row r="10467" spans="2:23" x14ac:dyDescent="0.35">
      <c r="B10467" s="146"/>
      <c r="C10467" s="31"/>
      <c r="D10467" s="31"/>
      <c r="E10467" s="44"/>
      <c r="F10467" s="43"/>
      <c r="G10467" s="84"/>
      <c r="H10467" s="31"/>
      <c r="I10467" s="31"/>
      <c r="J10467" s="84"/>
      <c r="K10467" s="31"/>
      <c r="L10467" s="31"/>
      <c r="M10467" s="169"/>
      <c r="N10467" s="148"/>
      <c r="O10467" s="106"/>
      <c r="P10467" s="43"/>
      <c r="Q10467" s="31"/>
      <c r="R10467" s="84"/>
      <c r="S10467" s="31"/>
      <c r="T10467" s="31"/>
      <c r="U10467" s="169"/>
      <c r="V10467" s="150"/>
      <c r="W10467" s="342" t="str" cm="1">
        <f t="array" ref="W10467">IF(SUM(LEN(B10467:V10467))=0,"",IF(OR(OR(ISBLANK(F10467),SUM(LEN(C10467),LEN(D10467))=0),AND(NOT(E10467="Unknown"),ISBLANK(J10467)),AND(NOT(O10467="Unknown"),ISBLANK(R10467))),"Missing Information", INDEX(Table15[Entire Service Line Classification], MATCH(SUMIFS(Table15[Unique ID],Table15[System-Owned Portion],E10467,Table15[If Material Anything Other than "Lead" in Column E,Was Material Ever Previously Lead?],G10467,Table15[Customer-Owned Portion],O10467),Table15[Unique ID],0),0)))</f>
        <v/>
      </c>
    </row>
    <row r="10468" spans="2:23" x14ac:dyDescent="0.35">
      <c r="B10468" s="146"/>
      <c r="C10468" s="31"/>
      <c r="D10468" s="31"/>
      <c r="E10468" s="44"/>
      <c r="F10468" s="43"/>
      <c r="G10468" s="84"/>
      <c r="H10468" s="31"/>
      <c r="I10468" s="31"/>
      <c r="J10468" s="84"/>
      <c r="K10468" s="31"/>
      <c r="L10468" s="31"/>
      <c r="M10468" s="169"/>
      <c r="N10468" s="148"/>
      <c r="O10468" s="106"/>
      <c r="P10468" s="43"/>
      <c r="Q10468" s="31"/>
      <c r="R10468" s="84"/>
      <c r="S10468" s="31"/>
      <c r="T10468" s="31"/>
      <c r="U10468" s="169"/>
      <c r="V10468" s="150"/>
      <c r="W10468" s="342" t="str" cm="1">
        <f t="array" ref="W10468">IF(SUM(LEN(B10468:V10468))=0,"",IF(OR(OR(ISBLANK(F10468),SUM(LEN(C10468),LEN(D10468))=0),AND(NOT(E10468="Unknown"),ISBLANK(J10468)),AND(NOT(O10468="Unknown"),ISBLANK(R10468))),"Missing Information", INDEX(Table15[Entire Service Line Classification], MATCH(SUMIFS(Table15[Unique ID],Table15[System-Owned Portion],E10468,Table15[If Material Anything Other than "Lead" in Column E,Was Material Ever Previously Lead?],G10468,Table15[Customer-Owned Portion],O10468),Table15[Unique ID],0),0)))</f>
        <v/>
      </c>
    </row>
    <row r="10469" spans="2:23" x14ac:dyDescent="0.35">
      <c r="B10469" s="146"/>
      <c r="C10469" s="31"/>
      <c r="D10469" s="31"/>
      <c r="E10469" s="44"/>
      <c r="F10469" s="43"/>
      <c r="G10469" s="84"/>
      <c r="H10469" s="31"/>
      <c r="I10469" s="31"/>
      <c r="J10469" s="84"/>
      <c r="K10469" s="31"/>
      <c r="L10469" s="31"/>
      <c r="M10469" s="169"/>
      <c r="N10469" s="148"/>
      <c r="O10469" s="106"/>
      <c r="P10469" s="43"/>
      <c r="Q10469" s="31"/>
      <c r="R10469" s="84"/>
      <c r="S10469" s="31"/>
      <c r="T10469" s="31"/>
      <c r="U10469" s="169"/>
      <c r="V10469" s="150"/>
      <c r="W10469" s="342" t="str" cm="1">
        <f t="array" ref="W10469">IF(SUM(LEN(B10469:V10469))=0,"",IF(OR(OR(ISBLANK(F10469),SUM(LEN(C10469),LEN(D10469))=0),AND(NOT(E10469="Unknown"),ISBLANK(J10469)),AND(NOT(O10469="Unknown"),ISBLANK(R10469))),"Missing Information", INDEX(Table15[Entire Service Line Classification], MATCH(SUMIFS(Table15[Unique ID],Table15[System-Owned Portion],E10469,Table15[If Material Anything Other than "Lead" in Column E,Was Material Ever Previously Lead?],G10469,Table15[Customer-Owned Portion],O10469),Table15[Unique ID],0),0)))</f>
        <v/>
      </c>
    </row>
    <row r="10470" spans="2:23" x14ac:dyDescent="0.35">
      <c r="B10470" s="146"/>
      <c r="C10470" s="31"/>
      <c r="D10470" s="31"/>
      <c r="E10470" s="44"/>
      <c r="F10470" s="43"/>
      <c r="G10470" s="84"/>
      <c r="H10470" s="31"/>
      <c r="I10470" s="31"/>
      <c r="J10470" s="84"/>
      <c r="K10470" s="31"/>
      <c r="L10470" s="31"/>
      <c r="M10470" s="169"/>
      <c r="N10470" s="148"/>
      <c r="O10470" s="106"/>
      <c r="P10470" s="43"/>
      <c r="Q10470" s="31"/>
      <c r="R10470" s="84"/>
      <c r="S10470" s="31"/>
      <c r="T10470" s="31"/>
      <c r="U10470" s="169"/>
      <c r="V10470" s="150"/>
      <c r="W10470" s="342" t="str" cm="1">
        <f t="array" ref="W10470">IF(SUM(LEN(B10470:V10470))=0,"",IF(OR(OR(ISBLANK(F10470),SUM(LEN(C10470),LEN(D10470))=0),AND(NOT(E10470="Unknown"),ISBLANK(J10470)),AND(NOT(O10470="Unknown"),ISBLANK(R10470))),"Missing Information", INDEX(Table15[Entire Service Line Classification], MATCH(SUMIFS(Table15[Unique ID],Table15[System-Owned Portion],E10470,Table15[If Material Anything Other than "Lead" in Column E,Was Material Ever Previously Lead?],G10470,Table15[Customer-Owned Portion],O10470),Table15[Unique ID],0),0)))</f>
        <v/>
      </c>
    </row>
    <row r="10471" spans="2:23" x14ac:dyDescent="0.35">
      <c r="B10471" s="146"/>
      <c r="C10471" s="31"/>
      <c r="D10471" s="31"/>
      <c r="E10471" s="44"/>
      <c r="F10471" s="43"/>
      <c r="G10471" s="84"/>
      <c r="H10471" s="31"/>
      <c r="I10471" s="31"/>
      <c r="J10471" s="84"/>
      <c r="K10471" s="31"/>
      <c r="L10471" s="31"/>
      <c r="M10471" s="169"/>
      <c r="N10471" s="148"/>
      <c r="O10471" s="106"/>
      <c r="P10471" s="43"/>
      <c r="Q10471" s="31"/>
      <c r="R10471" s="84"/>
      <c r="S10471" s="31"/>
      <c r="T10471" s="31"/>
      <c r="U10471" s="169"/>
      <c r="V10471" s="150"/>
      <c r="W10471" s="342" t="str" cm="1">
        <f t="array" ref="W10471">IF(SUM(LEN(B10471:V10471))=0,"",IF(OR(OR(ISBLANK(F10471),SUM(LEN(C10471),LEN(D10471))=0),AND(NOT(E10471="Unknown"),ISBLANK(J10471)),AND(NOT(O10471="Unknown"),ISBLANK(R10471))),"Missing Information", INDEX(Table15[Entire Service Line Classification], MATCH(SUMIFS(Table15[Unique ID],Table15[System-Owned Portion],E10471,Table15[If Material Anything Other than "Lead" in Column E,Was Material Ever Previously Lead?],G10471,Table15[Customer-Owned Portion],O10471),Table15[Unique ID],0),0)))</f>
        <v/>
      </c>
    </row>
    <row r="10472" spans="2:23" x14ac:dyDescent="0.35">
      <c r="B10472" s="146"/>
      <c r="C10472" s="31"/>
      <c r="D10472" s="31"/>
      <c r="E10472" s="44"/>
      <c r="F10472" s="43"/>
      <c r="G10472" s="84"/>
      <c r="H10472" s="31"/>
      <c r="I10472" s="31"/>
      <c r="J10472" s="84"/>
      <c r="K10472" s="31"/>
      <c r="L10472" s="31"/>
      <c r="M10472" s="169"/>
      <c r="N10472" s="148"/>
      <c r="O10472" s="106"/>
      <c r="P10472" s="43"/>
      <c r="Q10472" s="31"/>
      <c r="R10472" s="84"/>
      <c r="S10472" s="31"/>
      <c r="T10472" s="31"/>
      <c r="U10472" s="169"/>
      <c r="V10472" s="150"/>
      <c r="W10472" s="342" t="str" cm="1">
        <f t="array" ref="W10472">IF(SUM(LEN(B10472:V10472))=0,"",IF(OR(OR(ISBLANK(F10472),SUM(LEN(C10472),LEN(D10472))=0),AND(NOT(E10472="Unknown"),ISBLANK(J10472)),AND(NOT(O10472="Unknown"),ISBLANK(R10472))),"Missing Information", INDEX(Table15[Entire Service Line Classification], MATCH(SUMIFS(Table15[Unique ID],Table15[System-Owned Portion],E10472,Table15[If Material Anything Other than "Lead" in Column E,Was Material Ever Previously Lead?],G10472,Table15[Customer-Owned Portion],O10472),Table15[Unique ID],0),0)))</f>
        <v/>
      </c>
    </row>
    <row r="10473" spans="2:23" x14ac:dyDescent="0.35">
      <c r="B10473" s="146"/>
      <c r="C10473" s="31"/>
      <c r="D10473" s="31"/>
      <c r="E10473" s="44"/>
      <c r="F10473" s="43"/>
      <c r="G10473" s="84"/>
      <c r="H10473" s="31"/>
      <c r="I10473" s="31"/>
      <c r="J10473" s="84"/>
      <c r="K10473" s="31"/>
      <c r="L10473" s="31"/>
      <c r="M10473" s="169"/>
      <c r="N10473" s="148"/>
      <c r="O10473" s="106"/>
      <c r="P10473" s="43"/>
      <c r="Q10473" s="31"/>
      <c r="R10473" s="84"/>
      <c r="S10473" s="31"/>
      <c r="T10473" s="31"/>
      <c r="U10473" s="169"/>
      <c r="V10473" s="150"/>
      <c r="W10473" s="342" t="str" cm="1">
        <f t="array" ref="W10473">IF(SUM(LEN(B10473:V10473))=0,"",IF(OR(OR(ISBLANK(F10473),SUM(LEN(C10473),LEN(D10473))=0),AND(NOT(E10473="Unknown"),ISBLANK(J10473)),AND(NOT(O10473="Unknown"),ISBLANK(R10473))),"Missing Information", INDEX(Table15[Entire Service Line Classification], MATCH(SUMIFS(Table15[Unique ID],Table15[System-Owned Portion],E10473,Table15[If Material Anything Other than "Lead" in Column E,Was Material Ever Previously Lead?],G10473,Table15[Customer-Owned Portion],O10473),Table15[Unique ID],0),0)))</f>
        <v/>
      </c>
    </row>
    <row r="10474" spans="2:23" x14ac:dyDescent="0.35">
      <c r="B10474" s="146"/>
      <c r="C10474" s="31"/>
      <c r="D10474" s="31"/>
      <c r="E10474" s="44"/>
      <c r="F10474" s="43"/>
      <c r="G10474" s="84"/>
      <c r="H10474" s="31"/>
      <c r="I10474" s="31"/>
      <c r="J10474" s="84"/>
      <c r="K10474" s="31"/>
      <c r="L10474" s="31"/>
      <c r="M10474" s="169"/>
      <c r="N10474" s="148"/>
      <c r="O10474" s="106"/>
      <c r="P10474" s="43"/>
      <c r="Q10474" s="31"/>
      <c r="R10474" s="84"/>
      <c r="S10474" s="31"/>
      <c r="T10474" s="31"/>
      <c r="U10474" s="169"/>
      <c r="V10474" s="150"/>
      <c r="W10474" s="342" t="str" cm="1">
        <f t="array" ref="W10474">IF(SUM(LEN(B10474:V10474))=0,"",IF(OR(OR(ISBLANK(F10474),SUM(LEN(C10474),LEN(D10474))=0),AND(NOT(E10474="Unknown"),ISBLANK(J10474)),AND(NOT(O10474="Unknown"),ISBLANK(R10474))),"Missing Information", INDEX(Table15[Entire Service Line Classification], MATCH(SUMIFS(Table15[Unique ID],Table15[System-Owned Portion],E10474,Table15[If Material Anything Other than "Lead" in Column E,Was Material Ever Previously Lead?],G10474,Table15[Customer-Owned Portion],O10474),Table15[Unique ID],0),0)))</f>
        <v/>
      </c>
    </row>
    <row r="10475" spans="2:23" x14ac:dyDescent="0.35">
      <c r="B10475" s="146"/>
      <c r="C10475" s="31"/>
      <c r="D10475" s="31"/>
      <c r="E10475" s="44"/>
      <c r="F10475" s="43"/>
      <c r="G10475" s="84"/>
      <c r="H10475" s="31"/>
      <c r="I10475" s="31"/>
      <c r="J10475" s="84"/>
      <c r="K10475" s="31"/>
      <c r="L10475" s="31"/>
      <c r="M10475" s="169"/>
      <c r="N10475" s="148"/>
      <c r="O10475" s="106"/>
      <c r="P10475" s="43"/>
      <c r="Q10475" s="31"/>
      <c r="R10475" s="84"/>
      <c r="S10475" s="31"/>
      <c r="T10475" s="31"/>
      <c r="U10475" s="169"/>
      <c r="V10475" s="150"/>
      <c r="W10475" s="342" t="str" cm="1">
        <f t="array" ref="W10475">IF(SUM(LEN(B10475:V10475))=0,"",IF(OR(OR(ISBLANK(F10475),SUM(LEN(C10475),LEN(D10475))=0),AND(NOT(E10475="Unknown"),ISBLANK(J10475)),AND(NOT(O10475="Unknown"),ISBLANK(R10475))),"Missing Information", INDEX(Table15[Entire Service Line Classification], MATCH(SUMIFS(Table15[Unique ID],Table15[System-Owned Portion],E10475,Table15[If Material Anything Other than "Lead" in Column E,Was Material Ever Previously Lead?],G10475,Table15[Customer-Owned Portion],O10475),Table15[Unique ID],0),0)))</f>
        <v/>
      </c>
    </row>
    <row r="10476" spans="2:23" x14ac:dyDescent="0.35">
      <c r="B10476" s="146"/>
      <c r="C10476" s="31"/>
      <c r="D10476" s="31"/>
      <c r="E10476" s="44"/>
      <c r="F10476" s="43"/>
      <c r="G10476" s="84"/>
      <c r="H10476" s="31"/>
      <c r="I10476" s="31"/>
      <c r="J10476" s="84"/>
      <c r="K10476" s="31"/>
      <c r="L10476" s="31"/>
      <c r="M10476" s="169"/>
      <c r="N10476" s="148"/>
      <c r="O10476" s="106"/>
      <c r="P10476" s="43"/>
      <c r="Q10476" s="31"/>
      <c r="R10476" s="84"/>
      <c r="S10476" s="31"/>
      <c r="T10476" s="31"/>
      <c r="U10476" s="169"/>
      <c r="V10476" s="150"/>
      <c r="W10476" s="342" t="str" cm="1">
        <f t="array" ref="W10476">IF(SUM(LEN(B10476:V10476))=0,"",IF(OR(OR(ISBLANK(F10476),SUM(LEN(C10476),LEN(D10476))=0),AND(NOT(E10476="Unknown"),ISBLANK(J10476)),AND(NOT(O10476="Unknown"),ISBLANK(R10476))),"Missing Information", INDEX(Table15[Entire Service Line Classification], MATCH(SUMIFS(Table15[Unique ID],Table15[System-Owned Portion],E10476,Table15[If Material Anything Other than "Lead" in Column E,Was Material Ever Previously Lead?],G10476,Table15[Customer-Owned Portion],O10476),Table15[Unique ID],0),0)))</f>
        <v/>
      </c>
    </row>
    <row r="10477" spans="2:23" x14ac:dyDescent="0.35">
      <c r="B10477" s="146"/>
      <c r="C10477" s="31"/>
      <c r="D10477" s="31"/>
      <c r="E10477" s="44"/>
      <c r="F10477" s="43"/>
      <c r="G10477" s="84"/>
      <c r="H10477" s="31"/>
      <c r="I10477" s="31"/>
      <c r="J10477" s="84"/>
      <c r="K10477" s="31"/>
      <c r="L10477" s="31"/>
      <c r="M10477" s="169"/>
      <c r="N10477" s="148"/>
      <c r="O10477" s="106"/>
      <c r="P10477" s="43"/>
      <c r="Q10477" s="31"/>
      <c r="R10477" s="84"/>
      <c r="S10477" s="31"/>
      <c r="T10477" s="31"/>
      <c r="U10477" s="169"/>
      <c r="V10477" s="150"/>
      <c r="W10477" s="342" t="str" cm="1">
        <f t="array" ref="W10477">IF(SUM(LEN(B10477:V10477))=0,"",IF(OR(OR(ISBLANK(F10477),SUM(LEN(C10477),LEN(D10477))=0),AND(NOT(E10477="Unknown"),ISBLANK(J10477)),AND(NOT(O10477="Unknown"),ISBLANK(R10477))),"Missing Information", INDEX(Table15[Entire Service Line Classification], MATCH(SUMIFS(Table15[Unique ID],Table15[System-Owned Portion],E10477,Table15[If Material Anything Other than "Lead" in Column E,Was Material Ever Previously Lead?],G10477,Table15[Customer-Owned Portion],O10477),Table15[Unique ID],0),0)))</f>
        <v/>
      </c>
    </row>
    <row r="10478" spans="2:23" x14ac:dyDescent="0.35">
      <c r="B10478" s="146"/>
      <c r="C10478" s="31"/>
      <c r="D10478" s="31"/>
      <c r="E10478" s="44"/>
      <c r="F10478" s="43"/>
      <c r="G10478" s="84"/>
      <c r="H10478" s="31"/>
      <c r="I10478" s="31"/>
      <c r="J10478" s="84"/>
      <c r="K10478" s="31"/>
      <c r="L10478" s="31"/>
      <c r="M10478" s="169"/>
      <c r="N10478" s="148"/>
      <c r="O10478" s="106"/>
      <c r="P10478" s="43"/>
      <c r="Q10478" s="31"/>
      <c r="R10478" s="84"/>
      <c r="S10478" s="31"/>
      <c r="T10478" s="31"/>
      <c r="U10478" s="169"/>
      <c r="V10478" s="150"/>
      <c r="W10478" s="342" t="str" cm="1">
        <f t="array" ref="W10478">IF(SUM(LEN(B10478:V10478))=0,"",IF(OR(OR(ISBLANK(F10478),SUM(LEN(C10478),LEN(D10478))=0),AND(NOT(E10478="Unknown"),ISBLANK(J10478)),AND(NOT(O10478="Unknown"),ISBLANK(R10478))),"Missing Information", INDEX(Table15[Entire Service Line Classification], MATCH(SUMIFS(Table15[Unique ID],Table15[System-Owned Portion],E10478,Table15[If Material Anything Other than "Lead" in Column E,Was Material Ever Previously Lead?],G10478,Table15[Customer-Owned Portion],O10478),Table15[Unique ID],0),0)))</f>
        <v/>
      </c>
    </row>
    <row r="10479" spans="2:23" x14ac:dyDescent="0.35">
      <c r="B10479" s="146"/>
      <c r="C10479" s="31"/>
      <c r="D10479" s="31"/>
      <c r="E10479" s="44"/>
      <c r="F10479" s="43"/>
      <c r="G10479" s="84"/>
      <c r="H10479" s="31"/>
      <c r="I10479" s="31"/>
      <c r="J10479" s="84"/>
      <c r="K10479" s="31"/>
      <c r="L10479" s="31"/>
      <c r="M10479" s="169"/>
      <c r="N10479" s="148"/>
      <c r="O10479" s="106"/>
      <c r="P10479" s="43"/>
      <c r="Q10479" s="31"/>
      <c r="R10479" s="84"/>
      <c r="S10479" s="31"/>
      <c r="T10479" s="31"/>
      <c r="U10479" s="169"/>
      <c r="V10479" s="150"/>
      <c r="W10479" s="342" t="str" cm="1">
        <f t="array" ref="W10479">IF(SUM(LEN(B10479:V10479))=0,"",IF(OR(OR(ISBLANK(F10479),SUM(LEN(C10479),LEN(D10479))=0),AND(NOT(E10479="Unknown"),ISBLANK(J10479)),AND(NOT(O10479="Unknown"),ISBLANK(R10479))),"Missing Information", INDEX(Table15[Entire Service Line Classification], MATCH(SUMIFS(Table15[Unique ID],Table15[System-Owned Portion],E10479,Table15[If Material Anything Other than "Lead" in Column E,Was Material Ever Previously Lead?],G10479,Table15[Customer-Owned Portion],O10479),Table15[Unique ID],0),0)))</f>
        <v/>
      </c>
    </row>
    <row r="10480" spans="2:23" x14ac:dyDescent="0.35">
      <c r="B10480" s="146"/>
      <c r="C10480" s="31"/>
      <c r="D10480" s="31"/>
      <c r="E10480" s="44"/>
      <c r="F10480" s="43"/>
      <c r="G10480" s="84"/>
      <c r="H10480" s="31"/>
      <c r="I10480" s="31"/>
      <c r="J10480" s="84"/>
      <c r="K10480" s="31"/>
      <c r="L10480" s="31"/>
      <c r="M10480" s="169"/>
      <c r="N10480" s="148"/>
      <c r="O10480" s="106"/>
      <c r="P10480" s="43"/>
      <c r="Q10480" s="31"/>
      <c r="R10480" s="84"/>
      <c r="S10480" s="31"/>
      <c r="T10480" s="31"/>
      <c r="U10480" s="169"/>
      <c r="V10480" s="150"/>
      <c r="W10480" s="342" t="str" cm="1">
        <f t="array" ref="W10480">IF(SUM(LEN(B10480:V10480))=0,"",IF(OR(OR(ISBLANK(F10480),SUM(LEN(C10480),LEN(D10480))=0),AND(NOT(E10480="Unknown"),ISBLANK(J10480)),AND(NOT(O10480="Unknown"),ISBLANK(R10480))),"Missing Information", INDEX(Table15[Entire Service Line Classification], MATCH(SUMIFS(Table15[Unique ID],Table15[System-Owned Portion],E10480,Table15[If Material Anything Other than "Lead" in Column E,Was Material Ever Previously Lead?],G10480,Table15[Customer-Owned Portion],O10480),Table15[Unique ID],0),0)))</f>
        <v/>
      </c>
    </row>
    <row r="10481" spans="2:23" x14ac:dyDescent="0.35">
      <c r="B10481" s="146"/>
      <c r="C10481" s="31"/>
      <c r="D10481" s="31"/>
      <c r="E10481" s="44"/>
      <c r="F10481" s="43"/>
      <c r="G10481" s="84"/>
      <c r="H10481" s="31"/>
      <c r="I10481" s="31"/>
      <c r="J10481" s="84"/>
      <c r="K10481" s="31"/>
      <c r="L10481" s="31"/>
      <c r="M10481" s="169"/>
      <c r="N10481" s="148"/>
      <c r="O10481" s="106"/>
      <c r="P10481" s="43"/>
      <c r="Q10481" s="31"/>
      <c r="R10481" s="84"/>
      <c r="S10481" s="31"/>
      <c r="T10481" s="31"/>
      <c r="U10481" s="169"/>
      <c r="V10481" s="150"/>
      <c r="W10481" s="342" t="str" cm="1">
        <f t="array" ref="W10481">IF(SUM(LEN(B10481:V10481))=0,"",IF(OR(OR(ISBLANK(F10481),SUM(LEN(C10481),LEN(D10481))=0),AND(NOT(E10481="Unknown"),ISBLANK(J10481)),AND(NOT(O10481="Unknown"),ISBLANK(R10481))),"Missing Information", INDEX(Table15[Entire Service Line Classification], MATCH(SUMIFS(Table15[Unique ID],Table15[System-Owned Portion],E10481,Table15[If Material Anything Other than "Lead" in Column E,Was Material Ever Previously Lead?],G10481,Table15[Customer-Owned Portion],O10481),Table15[Unique ID],0),0)))</f>
        <v/>
      </c>
    </row>
    <row r="10482" spans="2:23" x14ac:dyDescent="0.35">
      <c r="B10482" s="146"/>
      <c r="C10482" s="31"/>
      <c r="D10482" s="31"/>
      <c r="E10482" s="44"/>
      <c r="F10482" s="43"/>
      <c r="G10482" s="84"/>
      <c r="H10482" s="31"/>
      <c r="I10482" s="31"/>
      <c r="J10482" s="84"/>
      <c r="K10482" s="31"/>
      <c r="L10482" s="31"/>
      <c r="M10482" s="169"/>
      <c r="N10482" s="148"/>
      <c r="O10482" s="106"/>
      <c r="P10482" s="43"/>
      <c r="Q10482" s="31"/>
      <c r="R10482" s="84"/>
      <c r="S10482" s="31"/>
      <c r="T10482" s="31"/>
      <c r="U10482" s="169"/>
      <c r="V10482" s="150"/>
      <c r="W10482" s="342" t="str" cm="1">
        <f t="array" ref="W10482">IF(SUM(LEN(B10482:V10482))=0,"",IF(OR(OR(ISBLANK(F10482),SUM(LEN(C10482),LEN(D10482))=0),AND(NOT(E10482="Unknown"),ISBLANK(J10482)),AND(NOT(O10482="Unknown"),ISBLANK(R10482))),"Missing Information", INDEX(Table15[Entire Service Line Classification], MATCH(SUMIFS(Table15[Unique ID],Table15[System-Owned Portion],E10482,Table15[If Material Anything Other than "Lead" in Column E,Was Material Ever Previously Lead?],G10482,Table15[Customer-Owned Portion],O10482),Table15[Unique ID],0),0)))</f>
        <v/>
      </c>
    </row>
    <row r="10483" spans="2:23" x14ac:dyDescent="0.35">
      <c r="B10483" s="146"/>
      <c r="C10483" s="31"/>
      <c r="D10483" s="31"/>
      <c r="E10483" s="44"/>
      <c r="F10483" s="43"/>
      <c r="G10483" s="84"/>
      <c r="H10483" s="31"/>
      <c r="I10483" s="31"/>
      <c r="J10483" s="84"/>
      <c r="K10483" s="31"/>
      <c r="L10483" s="31"/>
      <c r="M10483" s="169"/>
      <c r="N10483" s="148"/>
      <c r="O10483" s="106"/>
      <c r="P10483" s="43"/>
      <c r="Q10483" s="31"/>
      <c r="R10483" s="84"/>
      <c r="S10483" s="31"/>
      <c r="T10483" s="31"/>
      <c r="U10483" s="169"/>
      <c r="V10483" s="150"/>
      <c r="W10483" s="342" t="str" cm="1">
        <f t="array" ref="W10483">IF(SUM(LEN(B10483:V10483))=0,"",IF(OR(OR(ISBLANK(F10483),SUM(LEN(C10483),LEN(D10483))=0),AND(NOT(E10483="Unknown"),ISBLANK(J10483)),AND(NOT(O10483="Unknown"),ISBLANK(R10483))),"Missing Information", INDEX(Table15[Entire Service Line Classification], MATCH(SUMIFS(Table15[Unique ID],Table15[System-Owned Portion],E10483,Table15[If Material Anything Other than "Lead" in Column E,Was Material Ever Previously Lead?],G10483,Table15[Customer-Owned Portion],O10483),Table15[Unique ID],0),0)))</f>
        <v/>
      </c>
    </row>
    <row r="10484" spans="2:23" x14ac:dyDescent="0.35">
      <c r="B10484" s="146"/>
      <c r="C10484" s="31"/>
      <c r="D10484" s="31"/>
      <c r="E10484" s="44"/>
      <c r="F10484" s="43"/>
      <c r="G10484" s="84"/>
      <c r="H10484" s="31"/>
      <c r="I10484" s="31"/>
      <c r="J10484" s="84"/>
      <c r="K10484" s="31"/>
      <c r="L10484" s="31"/>
      <c r="M10484" s="169"/>
      <c r="N10484" s="148"/>
      <c r="O10484" s="106"/>
      <c r="P10484" s="43"/>
      <c r="Q10484" s="31"/>
      <c r="R10484" s="84"/>
      <c r="S10484" s="31"/>
      <c r="T10484" s="31"/>
      <c r="U10484" s="169"/>
      <c r="V10484" s="150"/>
      <c r="W10484" s="342" t="str" cm="1">
        <f t="array" ref="W10484">IF(SUM(LEN(B10484:V10484))=0,"",IF(OR(OR(ISBLANK(F10484),SUM(LEN(C10484),LEN(D10484))=0),AND(NOT(E10484="Unknown"),ISBLANK(J10484)),AND(NOT(O10484="Unknown"),ISBLANK(R10484))),"Missing Information", INDEX(Table15[Entire Service Line Classification], MATCH(SUMIFS(Table15[Unique ID],Table15[System-Owned Portion],E10484,Table15[If Material Anything Other than "Lead" in Column E,Was Material Ever Previously Lead?],G10484,Table15[Customer-Owned Portion],O10484),Table15[Unique ID],0),0)))</f>
        <v/>
      </c>
    </row>
    <row r="10485" spans="2:23" x14ac:dyDescent="0.35">
      <c r="B10485" s="146"/>
      <c r="C10485" s="31"/>
      <c r="D10485" s="31"/>
      <c r="E10485" s="44"/>
      <c r="F10485" s="43"/>
      <c r="G10485" s="84"/>
      <c r="H10485" s="31"/>
      <c r="I10485" s="31"/>
      <c r="J10485" s="84"/>
      <c r="K10485" s="31"/>
      <c r="L10485" s="31"/>
      <c r="M10485" s="169"/>
      <c r="N10485" s="148"/>
      <c r="O10485" s="106"/>
      <c r="P10485" s="43"/>
      <c r="Q10485" s="31"/>
      <c r="R10485" s="84"/>
      <c r="S10485" s="31"/>
      <c r="T10485" s="31"/>
      <c r="U10485" s="169"/>
      <c r="V10485" s="150"/>
      <c r="W10485" s="342" t="str" cm="1">
        <f t="array" ref="W10485">IF(SUM(LEN(B10485:V10485))=0,"",IF(OR(OR(ISBLANK(F10485),SUM(LEN(C10485),LEN(D10485))=0),AND(NOT(E10485="Unknown"),ISBLANK(J10485)),AND(NOT(O10485="Unknown"),ISBLANK(R10485))),"Missing Information", INDEX(Table15[Entire Service Line Classification], MATCH(SUMIFS(Table15[Unique ID],Table15[System-Owned Portion],E10485,Table15[If Material Anything Other than "Lead" in Column E,Was Material Ever Previously Lead?],G10485,Table15[Customer-Owned Portion],O10485),Table15[Unique ID],0),0)))</f>
        <v/>
      </c>
    </row>
    <row r="10486" spans="2:23" x14ac:dyDescent="0.35">
      <c r="B10486" s="146"/>
      <c r="C10486" s="31"/>
      <c r="D10486" s="31"/>
      <c r="E10486" s="44"/>
      <c r="F10486" s="43"/>
      <c r="G10486" s="84"/>
      <c r="H10486" s="31"/>
      <c r="I10486" s="31"/>
      <c r="J10486" s="84"/>
      <c r="K10486" s="31"/>
      <c r="L10486" s="31"/>
      <c r="M10486" s="169"/>
      <c r="N10486" s="148"/>
      <c r="O10486" s="106"/>
      <c r="P10486" s="43"/>
      <c r="Q10486" s="31"/>
      <c r="R10486" s="84"/>
      <c r="S10486" s="31"/>
      <c r="T10486" s="31"/>
      <c r="U10486" s="169"/>
      <c r="V10486" s="150"/>
      <c r="W10486" s="342" t="str" cm="1">
        <f t="array" ref="W10486">IF(SUM(LEN(B10486:V10486))=0,"",IF(OR(OR(ISBLANK(F10486),SUM(LEN(C10486),LEN(D10486))=0),AND(NOT(E10486="Unknown"),ISBLANK(J10486)),AND(NOT(O10486="Unknown"),ISBLANK(R10486))),"Missing Information", INDEX(Table15[Entire Service Line Classification], MATCH(SUMIFS(Table15[Unique ID],Table15[System-Owned Portion],E10486,Table15[If Material Anything Other than "Lead" in Column E,Was Material Ever Previously Lead?],G10486,Table15[Customer-Owned Portion],O10486),Table15[Unique ID],0),0)))</f>
        <v/>
      </c>
    </row>
    <row r="10487" spans="2:23" x14ac:dyDescent="0.35">
      <c r="B10487" s="146"/>
      <c r="C10487" s="31"/>
      <c r="D10487" s="31"/>
      <c r="E10487" s="44"/>
      <c r="F10487" s="43"/>
      <c r="G10487" s="84"/>
      <c r="H10487" s="31"/>
      <c r="I10487" s="31"/>
      <c r="J10487" s="84"/>
      <c r="K10487" s="31"/>
      <c r="L10487" s="31"/>
      <c r="M10487" s="169"/>
      <c r="N10487" s="148"/>
      <c r="O10487" s="106"/>
      <c r="P10487" s="43"/>
      <c r="Q10487" s="31"/>
      <c r="R10487" s="84"/>
      <c r="S10487" s="31"/>
      <c r="T10487" s="31"/>
      <c r="U10487" s="169"/>
      <c r="V10487" s="150"/>
      <c r="W10487" s="342" t="str" cm="1">
        <f t="array" ref="W10487">IF(SUM(LEN(B10487:V10487))=0,"",IF(OR(OR(ISBLANK(F10487),SUM(LEN(C10487),LEN(D10487))=0),AND(NOT(E10487="Unknown"),ISBLANK(J10487)),AND(NOT(O10487="Unknown"),ISBLANK(R10487))),"Missing Information", INDEX(Table15[Entire Service Line Classification], MATCH(SUMIFS(Table15[Unique ID],Table15[System-Owned Portion],E10487,Table15[If Material Anything Other than "Lead" in Column E,Was Material Ever Previously Lead?],G10487,Table15[Customer-Owned Portion],O10487),Table15[Unique ID],0),0)))</f>
        <v/>
      </c>
    </row>
    <row r="10488" spans="2:23" x14ac:dyDescent="0.35">
      <c r="B10488" s="146"/>
      <c r="C10488" s="31"/>
      <c r="D10488" s="31"/>
      <c r="E10488" s="44"/>
      <c r="F10488" s="43"/>
      <c r="G10488" s="84"/>
      <c r="H10488" s="31"/>
      <c r="I10488" s="31"/>
      <c r="J10488" s="84"/>
      <c r="K10488" s="31"/>
      <c r="L10488" s="31"/>
      <c r="M10488" s="169"/>
      <c r="N10488" s="148"/>
      <c r="O10488" s="106"/>
      <c r="P10488" s="43"/>
      <c r="Q10488" s="31"/>
      <c r="R10488" s="84"/>
      <c r="S10488" s="31"/>
      <c r="T10488" s="31"/>
      <c r="U10488" s="169"/>
      <c r="V10488" s="150"/>
      <c r="W10488" s="342" t="str" cm="1">
        <f t="array" ref="W10488">IF(SUM(LEN(B10488:V10488))=0,"",IF(OR(OR(ISBLANK(F10488),SUM(LEN(C10488),LEN(D10488))=0),AND(NOT(E10488="Unknown"),ISBLANK(J10488)),AND(NOT(O10488="Unknown"),ISBLANK(R10488))),"Missing Information", INDEX(Table15[Entire Service Line Classification], MATCH(SUMIFS(Table15[Unique ID],Table15[System-Owned Portion],E10488,Table15[If Material Anything Other than "Lead" in Column E,Was Material Ever Previously Lead?],G10488,Table15[Customer-Owned Portion],O10488),Table15[Unique ID],0),0)))</f>
        <v/>
      </c>
    </row>
    <row r="10489" spans="2:23" x14ac:dyDescent="0.35">
      <c r="B10489" s="146"/>
      <c r="C10489" s="31"/>
      <c r="D10489" s="31"/>
      <c r="E10489" s="44"/>
      <c r="F10489" s="43"/>
      <c r="G10489" s="84"/>
      <c r="H10489" s="31"/>
      <c r="I10489" s="31"/>
      <c r="J10489" s="84"/>
      <c r="K10489" s="31"/>
      <c r="L10489" s="31"/>
      <c r="M10489" s="169"/>
      <c r="N10489" s="148"/>
      <c r="O10489" s="106"/>
      <c r="P10489" s="43"/>
      <c r="Q10489" s="31"/>
      <c r="R10489" s="84"/>
      <c r="S10489" s="31"/>
      <c r="T10489" s="31"/>
      <c r="U10489" s="169"/>
      <c r="V10489" s="150"/>
      <c r="W10489" s="342" t="str" cm="1">
        <f t="array" ref="W10489">IF(SUM(LEN(B10489:V10489))=0,"",IF(OR(OR(ISBLANK(F10489),SUM(LEN(C10489),LEN(D10489))=0),AND(NOT(E10489="Unknown"),ISBLANK(J10489)),AND(NOT(O10489="Unknown"),ISBLANK(R10489))),"Missing Information", INDEX(Table15[Entire Service Line Classification], MATCH(SUMIFS(Table15[Unique ID],Table15[System-Owned Portion],E10489,Table15[If Material Anything Other than "Lead" in Column E,Was Material Ever Previously Lead?],G10489,Table15[Customer-Owned Portion],O10489),Table15[Unique ID],0),0)))</f>
        <v/>
      </c>
    </row>
    <row r="10490" spans="2:23" x14ac:dyDescent="0.35">
      <c r="B10490" s="146"/>
      <c r="C10490" s="31"/>
      <c r="D10490" s="31"/>
      <c r="E10490" s="44"/>
      <c r="F10490" s="43"/>
      <c r="G10490" s="84"/>
      <c r="H10490" s="31"/>
      <c r="I10490" s="31"/>
      <c r="J10490" s="84"/>
      <c r="K10490" s="31"/>
      <c r="L10490" s="31"/>
      <c r="M10490" s="169"/>
      <c r="N10490" s="148"/>
      <c r="O10490" s="106"/>
      <c r="P10490" s="43"/>
      <c r="Q10490" s="31"/>
      <c r="R10490" s="84"/>
      <c r="S10490" s="31"/>
      <c r="T10490" s="31"/>
      <c r="U10490" s="169"/>
      <c r="V10490" s="150"/>
      <c r="W10490" s="342" t="str" cm="1">
        <f t="array" ref="W10490">IF(SUM(LEN(B10490:V10490))=0,"",IF(OR(OR(ISBLANK(F10490),SUM(LEN(C10490),LEN(D10490))=0),AND(NOT(E10490="Unknown"),ISBLANK(J10490)),AND(NOT(O10490="Unknown"),ISBLANK(R10490))),"Missing Information", INDEX(Table15[Entire Service Line Classification], MATCH(SUMIFS(Table15[Unique ID],Table15[System-Owned Portion],E10490,Table15[If Material Anything Other than "Lead" in Column E,Was Material Ever Previously Lead?],G10490,Table15[Customer-Owned Portion],O10490),Table15[Unique ID],0),0)))</f>
        <v/>
      </c>
    </row>
    <row r="10491" spans="2:23" x14ac:dyDescent="0.35">
      <c r="B10491" s="146"/>
      <c r="C10491" s="31"/>
      <c r="D10491" s="31"/>
      <c r="E10491" s="44"/>
      <c r="F10491" s="43"/>
      <c r="G10491" s="84"/>
      <c r="H10491" s="31"/>
      <c r="I10491" s="31"/>
      <c r="J10491" s="84"/>
      <c r="K10491" s="31"/>
      <c r="L10491" s="31"/>
      <c r="M10491" s="169"/>
      <c r="N10491" s="148"/>
      <c r="O10491" s="106"/>
      <c r="P10491" s="43"/>
      <c r="Q10491" s="31"/>
      <c r="R10491" s="84"/>
      <c r="S10491" s="31"/>
      <c r="T10491" s="31"/>
      <c r="U10491" s="169"/>
      <c r="V10491" s="150"/>
      <c r="W10491" s="342" t="str" cm="1">
        <f t="array" ref="W10491">IF(SUM(LEN(B10491:V10491))=0,"",IF(OR(OR(ISBLANK(F10491),SUM(LEN(C10491),LEN(D10491))=0),AND(NOT(E10491="Unknown"),ISBLANK(J10491)),AND(NOT(O10491="Unknown"),ISBLANK(R10491))),"Missing Information", INDEX(Table15[Entire Service Line Classification], MATCH(SUMIFS(Table15[Unique ID],Table15[System-Owned Portion],E10491,Table15[If Material Anything Other than "Lead" in Column E,Was Material Ever Previously Lead?],G10491,Table15[Customer-Owned Portion],O10491),Table15[Unique ID],0),0)))</f>
        <v/>
      </c>
    </row>
    <row r="10492" spans="2:23" x14ac:dyDescent="0.35">
      <c r="B10492" s="146"/>
      <c r="C10492" s="31"/>
      <c r="D10492" s="31"/>
      <c r="E10492" s="44"/>
      <c r="F10492" s="43"/>
      <c r="G10492" s="84"/>
      <c r="H10492" s="31"/>
      <c r="I10492" s="31"/>
      <c r="J10492" s="84"/>
      <c r="K10492" s="31"/>
      <c r="L10492" s="31"/>
      <c r="M10492" s="169"/>
      <c r="N10492" s="148"/>
      <c r="O10492" s="106"/>
      <c r="P10492" s="43"/>
      <c r="Q10492" s="31"/>
      <c r="R10492" s="84"/>
      <c r="S10492" s="31"/>
      <c r="T10492" s="31"/>
      <c r="U10492" s="169"/>
      <c r="V10492" s="150"/>
      <c r="W10492" s="342" t="str" cm="1">
        <f t="array" ref="W10492">IF(SUM(LEN(B10492:V10492))=0,"",IF(OR(OR(ISBLANK(F10492),SUM(LEN(C10492),LEN(D10492))=0),AND(NOT(E10492="Unknown"),ISBLANK(J10492)),AND(NOT(O10492="Unknown"),ISBLANK(R10492))),"Missing Information", INDEX(Table15[Entire Service Line Classification], MATCH(SUMIFS(Table15[Unique ID],Table15[System-Owned Portion],E10492,Table15[If Material Anything Other than "Lead" in Column E,Was Material Ever Previously Lead?],G10492,Table15[Customer-Owned Portion],O10492),Table15[Unique ID],0),0)))</f>
        <v/>
      </c>
    </row>
    <row r="10493" spans="2:23" x14ac:dyDescent="0.35">
      <c r="B10493" s="146"/>
      <c r="C10493" s="31"/>
      <c r="D10493" s="31"/>
      <c r="E10493" s="44"/>
      <c r="F10493" s="43"/>
      <c r="G10493" s="84"/>
      <c r="H10493" s="31"/>
      <c r="I10493" s="31"/>
      <c r="J10493" s="84"/>
      <c r="K10493" s="31"/>
      <c r="L10493" s="31"/>
      <c r="M10493" s="169"/>
      <c r="N10493" s="148"/>
      <c r="O10493" s="106"/>
      <c r="P10493" s="43"/>
      <c r="Q10493" s="31"/>
      <c r="R10493" s="84"/>
      <c r="S10493" s="31"/>
      <c r="T10493" s="31"/>
      <c r="U10493" s="169"/>
      <c r="V10493" s="150"/>
      <c r="W10493" s="342" t="str" cm="1">
        <f t="array" ref="W10493">IF(SUM(LEN(B10493:V10493))=0,"",IF(OR(OR(ISBLANK(F10493),SUM(LEN(C10493),LEN(D10493))=0),AND(NOT(E10493="Unknown"),ISBLANK(J10493)),AND(NOT(O10493="Unknown"),ISBLANK(R10493))),"Missing Information", INDEX(Table15[Entire Service Line Classification], MATCH(SUMIFS(Table15[Unique ID],Table15[System-Owned Portion],E10493,Table15[If Material Anything Other than "Lead" in Column E,Was Material Ever Previously Lead?],G10493,Table15[Customer-Owned Portion],O10493),Table15[Unique ID],0),0)))</f>
        <v/>
      </c>
    </row>
    <row r="10494" spans="2:23" x14ac:dyDescent="0.35">
      <c r="B10494" s="146"/>
      <c r="C10494" s="31"/>
      <c r="D10494" s="31"/>
      <c r="E10494" s="44"/>
      <c r="F10494" s="43"/>
      <c r="G10494" s="84"/>
      <c r="H10494" s="31"/>
      <c r="I10494" s="31"/>
      <c r="J10494" s="84"/>
      <c r="K10494" s="31"/>
      <c r="L10494" s="31"/>
      <c r="M10494" s="169"/>
      <c r="N10494" s="148"/>
      <c r="O10494" s="106"/>
      <c r="P10494" s="43"/>
      <c r="Q10494" s="31"/>
      <c r="R10494" s="84"/>
      <c r="S10494" s="31"/>
      <c r="T10494" s="31"/>
      <c r="U10494" s="169"/>
      <c r="V10494" s="150"/>
      <c r="W10494" s="342" t="str" cm="1">
        <f t="array" ref="W10494">IF(SUM(LEN(B10494:V10494))=0,"",IF(OR(OR(ISBLANK(F10494),SUM(LEN(C10494),LEN(D10494))=0),AND(NOT(E10494="Unknown"),ISBLANK(J10494)),AND(NOT(O10494="Unknown"),ISBLANK(R10494))),"Missing Information", INDEX(Table15[Entire Service Line Classification], MATCH(SUMIFS(Table15[Unique ID],Table15[System-Owned Portion],E10494,Table15[If Material Anything Other than "Lead" in Column E,Was Material Ever Previously Lead?],G10494,Table15[Customer-Owned Portion],O10494),Table15[Unique ID],0),0)))</f>
        <v/>
      </c>
    </row>
    <row r="10495" spans="2:23" x14ac:dyDescent="0.35">
      <c r="B10495" s="146"/>
      <c r="C10495" s="31"/>
      <c r="D10495" s="31"/>
      <c r="E10495" s="44"/>
      <c r="F10495" s="43"/>
      <c r="G10495" s="84"/>
      <c r="H10495" s="31"/>
      <c r="I10495" s="31"/>
      <c r="J10495" s="84"/>
      <c r="K10495" s="31"/>
      <c r="L10495" s="31"/>
      <c r="M10495" s="169"/>
      <c r="N10495" s="148"/>
      <c r="O10495" s="106"/>
      <c r="P10495" s="43"/>
      <c r="Q10495" s="31"/>
      <c r="R10495" s="84"/>
      <c r="S10495" s="31"/>
      <c r="T10495" s="31"/>
      <c r="U10495" s="169"/>
      <c r="V10495" s="150"/>
      <c r="W10495" s="342" t="str" cm="1">
        <f t="array" ref="W10495">IF(SUM(LEN(B10495:V10495))=0,"",IF(OR(OR(ISBLANK(F10495),SUM(LEN(C10495),LEN(D10495))=0),AND(NOT(E10495="Unknown"),ISBLANK(J10495)),AND(NOT(O10495="Unknown"),ISBLANK(R10495))),"Missing Information", INDEX(Table15[Entire Service Line Classification], MATCH(SUMIFS(Table15[Unique ID],Table15[System-Owned Portion],E10495,Table15[If Material Anything Other than "Lead" in Column E,Was Material Ever Previously Lead?],G10495,Table15[Customer-Owned Portion],O10495),Table15[Unique ID],0),0)))</f>
        <v/>
      </c>
    </row>
    <row r="10496" spans="2:23" x14ac:dyDescent="0.35">
      <c r="B10496" s="146"/>
      <c r="C10496" s="31"/>
      <c r="D10496" s="31"/>
      <c r="E10496" s="44"/>
      <c r="F10496" s="43"/>
      <c r="G10496" s="84"/>
      <c r="H10496" s="31"/>
      <c r="I10496" s="31"/>
      <c r="J10496" s="84"/>
      <c r="K10496" s="31"/>
      <c r="L10496" s="31"/>
      <c r="M10496" s="169"/>
      <c r="N10496" s="148"/>
      <c r="O10496" s="106"/>
      <c r="P10496" s="43"/>
      <c r="Q10496" s="31"/>
      <c r="R10496" s="84"/>
      <c r="S10496" s="31"/>
      <c r="T10496" s="31"/>
      <c r="U10496" s="169"/>
      <c r="V10496" s="150"/>
      <c r="W10496" s="342" t="str" cm="1">
        <f t="array" ref="W10496">IF(SUM(LEN(B10496:V10496))=0,"",IF(OR(OR(ISBLANK(F10496),SUM(LEN(C10496),LEN(D10496))=0),AND(NOT(E10496="Unknown"),ISBLANK(J10496)),AND(NOT(O10496="Unknown"),ISBLANK(R10496))),"Missing Information", INDEX(Table15[Entire Service Line Classification], MATCH(SUMIFS(Table15[Unique ID],Table15[System-Owned Portion],E10496,Table15[If Material Anything Other than "Lead" in Column E,Was Material Ever Previously Lead?],G10496,Table15[Customer-Owned Portion],O10496),Table15[Unique ID],0),0)))</f>
        <v/>
      </c>
    </row>
    <row r="10497" spans="2:23" x14ac:dyDescent="0.35">
      <c r="B10497" s="146"/>
      <c r="C10497" s="31"/>
      <c r="D10497" s="31"/>
      <c r="E10497" s="44"/>
      <c r="F10497" s="43"/>
      <c r="G10497" s="84"/>
      <c r="H10497" s="31"/>
      <c r="I10497" s="31"/>
      <c r="J10497" s="84"/>
      <c r="K10497" s="31"/>
      <c r="L10497" s="31"/>
      <c r="M10497" s="169"/>
      <c r="N10497" s="148"/>
      <c r="O10497" s="106"/>
      <c r="P10497" s="43"/>
      <c r="Q10497" s="31"/>
      <c r="R10497" s="84"/>
      <c r="S10497" s="31"/>
      <c r="T10497" s="31"/>
      <c r="U10497" s="169"/>
      <c r="V10497" s="150"/>
      <c r="W10497" s="342" t="str" cm="1">
        <f t="array" ref="W10497">IF(SUM(LEN(B10497:V10497))=0,"",IF(OR(OR(ISBLANK(F10497),SUM(LEN(C10497),LEN(D10497))=0),AND(NOT(E10497="Unknown"),ISBLANK(J10497)),AND(NOT(O10497="Unknown"),ISBLANK(R10497))),"Missing Information", INDEX(Table15[Entire Service Line Classification], MATCH(SUMIFS(Table15[Unique ID],Table15[System-Owned Portion],E10497,Table15[If Material Anything Other than "Lead" in Column E,Was Material Ever Previously Lead?],G10497,Table15[Customer-Owned Portion],O10497),Table15[Unique ID],0),0)))</f>
        <v/>
      </c>
    </row>
    <row r="10498" spans="2:23" x14ac:dyDescent="0.35">
      <c r="B10498" s="146"/>
      <c r="C10498" s="31"/>
      <c r="D10498" s="31"/>
      <c r="E10498" s="44"/>
      <c r="F10498" s="43"/>
      <c r="G10498" s="84"/>
      <c r="H10498" s="31"/>
      <c r="I10498" s="31"/>
      <c r="J10498" s="84"/>
      <c r="K10498" s="31"/>
      <c r="L10498" s="31"/>
      <c r="M10498" s="169"/>
      <c r="N10498" s="148"/>
      <c r="O10498" s="106"/>
      <c r="P10498" s="43"/>
      <c r="Q10498" s="31"/>
      <c r="R10498" s="84"/>
      <c r="S10498" s="31"/>
      <c r="T10498" s="31"/>
      <c r="U10498" s="169"/>
      <c r="V10498" s="150"/>
      <c r="W10498" s="342" t="str" cm="1">
        <f t="array" ref="W10498">IF(SUM(LEN(B10498:V10498))=0,"",IF(OR(OR(ISBLANK(F10498),SUM(LEN(C10498),LEN(D10498))=0),AND(NOT(E10498="Unknown"),ISBLANK(J10498)),AND(NOT(O10498="Unknown"),ISBLANK(R10498))),"Missing Information", INDEX(Table15[Entire Service Line Classification], MATCH(SUMIFS(Table15[Unique ID],Table15[System-Owned Portion],E10498,Table15[If Material Anything Other than "Lead" in Column E,Was Material Ever Previously Lead?],G10498,Table15[Customer-Owned Portion],O10498),Table15[Unique ID],0),0)))</f>
        <v/>
      </c>
    </row>
    <row r="10499" spans="2:23" x14ac:dyDescent="0.35">
      <c r="B10499" s="146"/>
      <c r="C10499" s="31"/>
      <c r="D10499" s="31"/>
      <c r="E10499" s="44"/>
      <c r="F10499" s="43"/>
      <c r="G10499" s="84"/>
      <c r="H10499" s="31"/>
      <c r="I10499" s="31"/>
      <c r="J10499" s="84"/>
      <c r="K10499" s="31"/>
      <c r="L10499" s="31"/>
      <c r="M10499" s="169"/>
      <c r="N10499" s="148"/>
      <c r="O10499" s="106"/>
      <c r="P10499" s="43"/>
      <c r="Q10499" s="31"/>
      <c r="R10499" s="84"/>
      <c r="S10499" s="31"/>
      <c r="T10499" s="31"/>
      <c r="U10499" s="169"/>
      <c r="V10499" s="150"/>
      <c r="W10499" s="342" t="str" cm="1">
        <f t="array" ref="W10499">IF(SUM(LEN(B10499:V10499))=0,"",IF(OR(OR(ISBLANK(F10499),SUM(LEN(C10499),LEN(D10499))=0),AND(NOT(E10499="Unknown"),ISBLANK(J10499)),AND(NOT(O10499="Unknown"),ISBLANK(R10499))),"Missing Information", INDEX(Table15[Entire Service Line Classification], MATCH(SUMIFS(Table15[Unique ID],Table15[System-Owned Portion],E10499,Table15[If Material Anything Other than "Lead" in Column E,Was Material Ever Previously Lead?],G10499,Table15[Customer-Owned Portion],O10499),Table15[Unique ID],0),0)))</f>
        <v/>
      </c>
    </row>
    <row r="10500" spans="2:23" x14ac:dyDescent="0.35">
      <c r="B10500" s="146"/>
      <c r="C10500" s="31"/>
      <c r="D10500" s="31"/>
      <c r="E10500" s="44"/>
      <c r="F10500" s="43"/>
      <c r="G10500" s="84"/>
      <c r="H10500" s="31"/>
      <c r="I10500" s="31"/>
      <c r="J10500" s="84"/>
      <c r="K10500" s="31"/>
      <c r="L10500" s="31"/>
      <c r="M10500" s="169"/>
      <c r="N10500" s="148"/>
      <c r="O10500" s="106"/>
      <c r="P10500" s="43"/>
      <c r="Q10500" s="31"/>
      <c r="R10500" s="84"/>
      <c r="S10500" s="31"/>
      <c r="T10500" s="31"/>
      <c r="U10500" s="169"/>
      <c r="V10500" s="150"/>
      <c r="W10500" s="342" t="str" cm="1">
        <f t="array" ref="W10500">IF(SUM(LEN(B10500:V10500))=0,"",IF(OR(OR(ISBLANK(F10500),SUM(LEN(C10500),LEN(D10500))=0),AND(NOT(E10500="Unknown"),ISBLANK(J10500)),AND(NOT(O10500="Unknown"),ISBLANK(R10500))),"Missing Information", INDEX(Table15[Entire Service Line Classification], MATCH(SUMIFS(Table15[Unique ID],Table15[System-Owned Portion],E10500,Table15[If Material Anything Other than "Lead" in Column E,Was Material Ever Previously Lead?],G10500,Table15[Customer-Owned Portion],O10500),Table15[Unique ID],0),0)))</f>
        <v/>
      </c>
    </row>
    <row r="10501" spans="2:23" x14ac:dyDescent="0.35">
      <c r="B10501" s="146"/>
      <c r="C10501" s="31"/>
      <c r="D10501" s="31"/>
      <c r="E10501" s="44"/>
      <c r="F10501" s="43"/>
      <c r="G10501" s="84"/>
      <c r="H10501" s="31"/>
      <c r="I10501" s="31"/>
      <c r="J10501" s="84"/>
      <c r="K10501" s="31"/>
      <c r="L10501" s="31"/>
      <c r="M10501" s="169"/>
      <c r="N10501" s="148"/>
      <c r="O10501" s="106"/>
      <c r="P10501" s="43"/>
      <c r="Q10501" s="31"/>
      <c r="R10501" s="84"/>
      <c r="S10501" s="31"/>
      <c r="T10501" s="31"/>
      <c r="U10501" s="169"/>
      <c r="V10501" s="150"/>
      <c r="W10501" s="342" t="str" cm="1">
        <f t="array" ref="W10501">IF(SUM(LEN(B10501:V10501))=0,"",IF(OR(OR(ISBLANK(F10501),SUM(LEN(C10501),LEN(D10501))=0),AND(NOT(E10501="Unknown"),ISBLANK(J10501)),AND(NOT(O10501="Unknown"),ISBLANK(R10501))),"Missing Information", INDEX(Table15[Entire Service Line Classification], MATCH(SUMIFS(Table15[Unique ID],Table15[System-Owned Portion],E10501,Table15[If Material Anything Other than "Lead" in Column E,Was Material Ever Previously Lead?],G10501,Table15[Customer-Owned Portion],O10501),Table15[Unique ID],0),0)))</f>
        <v/>
      </c>
    </row>
    <row r="10502" spans="2:23" x14ac:dyDescent="0.35">
      <c r="B10502" s="146"/>
      <c r="C10502" s="31"/>
      <c r="D10502" s="31"/>
      <c r="E10502" s="44"/>
      <c r="F10502" s="43"/>
      <c r="G10502" s="84"/>
      <c r="H10502" s="31"/>
      <c r="I10502" s="31"/>
      <c r="J10502" s="84"/>
      <c r="K10502" s="31"/>
      <c r="L10502" s="31"/>
      <c r="M10502" s="169"/>
      <c r="N10502" s="148"/>
      <c r="O10502" s="106"/>
      <c r="P10502" s="43"/>
      <c r="Q10502" s="31"/>
      <c r="R10502" s="84"/>
      <c r="S10502" s="31"/>
      <c r="T10502" s="31"/>
      <c r="U10502" s="169"/>
      <c r="V10502" s="150"/>
      <c r="W10502" s="342" t="str" cm="1">
        <f t="array" ref="W10502">IF(SUM(LEN(B10502:V10502))=0,"",IF(OR(OR(ISBLANK(F10502),SUM(LEN(C10502),LEN(D10502))=0),AND(NOT(E10502="Unknown"),ISBLANK(J10502)),AND(NOT(O10502="Unknown"),ISBLANK(R10502))),"Missing Information", INDEX(Table15[Entire Service Line Classification], MATCH(SUMIFS(Table15[Unique ID],Table15[System-Owned Portion],E10502,Table15[If Material Anything Other than "Lead" in Column E,Was Material Ever Previously Lead?],G10502,Table15[Customer-Owned Portion],O10502),Table15[Unique ID],0),0)))</f>
        <v/>
      </c>
    </row>
    <row r="10503" spans="2:23" x14ac:dyDescent="0.35">
      <c r="B10503" s="146"/>
      <c r="C10503" s="31"/>
      <c r="D10503" s="31"/>
      <c r="E10503" s="44"/>
      <c r="F10503" s="43"/>
      <c r="G10503" s="84"/>
      <c r="H10503" s="31"/>
      <c r="I10503" s="31"/>
      <c r="J10503" s="84"/>
      <c r="K10503" s="31"/>
      <c r="L10503" s="31"/>
      <c r="M10503" s="169"/>
      <c r="N10503" s="148"/>
      <c r="O10503" s="106"/>
      <c r="P10503" s="43"/>
      <c r="Q10503" s="31"/>
      <c r="R10503" s="84"/>
      <c r="S10503" s="31"/>
      <c r="T10503" s="31"/>
      <c r="U10503" s="169"/>
      <c r="V10503" s="150"/>
      <c r="W10503" s="342" t="str" cm="1">
        <f t="array" ref="W10503">IF(SUM(LEN(B10503:V10503))=0,"",IF(OR(OR(ISBLANK(F10503),SUM(LEN(C10503),LEN(D10503))=0),AND(NOT(E10503="Unknown"),ISBLANK(J10503)),AND(NOT(O10503="Unknown"),ISBLANK(R10503))),"Missing Information", INDEX(Table15[Entire Service Line Classification], MATCH(SUMIFS(Table15[Unique ID],Table15[System-Owned Portion],E10503,Table15[If Material Anything Other than "Lead" in Column E,Was Material Ever Previously Lead?],G10503,Table15[Customer-Owned Portion],O10503),Table15[Unique ID],0),0)))</f>
        <v/>
      </c>
    </row>
    <row r="10504" spans="2:23" x14ac:dyDescent="0.35">
      <c r="B10504" s="146"/>
      <c r="C10504" s="31"/>
      <c r="D10504" s="31"/>
      <c r="E10504" s="44"/>
      <c r="F10504" s="43"/>
      <c r="G10504" s="84"/>
      <c r="H10504" s="31"/>
      <c r="I10504" s="31"/>
      <c r="J10504" s="84"/>
      <c r="K10504" s="31"/>
      <c r="L10504" s="31"/>
      <c r="M10504" s="169"/>
      <c r="N10504" s="148"/>
      <c r="O10504" s="106"/>
      <c r="P10504" s="43"/>
      <c r="Q10504" s="31"/>
      <c r="R10504" s="84"/>
      <c r="S10504" s="31"/>
      <c r="T10504" s="31"/>
      <c r="U10504" s="169"/>
      <c r="V10504" s="150"/>
      <c r="W10504" s="342" t="str" cm="1">
        <f t="array" ref="W10504">IF(SUM(LEN(B10504:V10504))=0,"",IF(OR(OR(ISBLANK(F10504),SUM(LEN(C10504),LEN(D10504))=0),AND(NOT(E10504="Unknown"),ISBLANK(J10504)),AND(NOT(O10504="Unknown"),ISBLANK(R10504))),"Missing Information", INDEX(Table15[Entire Service Line Classification], MATCH(SUMIFS(Table15[Unique ID],Table15[System-Owned Portion],E10504,Table15[If Material Anything Other than "Lead" in Column E,Was Material Ever Previously Lead?],G10504,Table15[Customer-Owned Portion],O10504),Table15[Unique ID],0),0)))</f>
        <v/>
      </c>
    </row>
    <row r="10505" spans="2:23" x14ac:dyDescent="0.35">
      <c r="B10505" s="146"/>
      <c r="C10505" s="31"/>
      <c r="D10505" s="31"/>
      <c r="E10505" s="44"/>
      <c r="F10505" s="43"/>
      <c r="G10505" s="84"/>
      <c r="H10505" s="31"/>
      <c r="I10505" s="31"/>
      <c r="J10505" s="84"/>
      <c r="K10505" s="31"/>
      <c r="L10505" s="31"/>
      <c r="M10505" s="169"/>
      <c r="N10505" s="148"/>
      <c r="O10505" s="106"/>
      <c r="P10505" s="43"/>
      <c r="Q10505" s="31"/>
      <c r="R10505" s="84"/>
      <c r="S10505" s="31"/>
      <c r="T10505" s="31"/>
      <c r="U10505" s="169"/>
      <c r="V10505" s="150"/>
      <c r="W10505" s="342" t="str" cm="1">
        <f t="array" ref="W10505">IF(SUM(LEN(B10505:V10505))=0,"",IF(OR(OR(ISBLANK(F10505),SUM(LEN(C10505),LEN(D10505))=0),AND(NOT(E10505="Unknown"),ISBLANK(J10505)),AND(NOT(O10505="Unknown"),ISBLANK(R10505))),"Missing Information", INDEX(Table15[Entire Service Line Classification], MATCH(SUMIFS(Table15[Unique ID],Table15[System-Owned Portion],E10505,Table15[If Material Anything Other than "Lead" in Column E,Was Material Ever Previously Lead?],G10505,Table15[Customer-Owned Portion],O10505),Table15[Unique ID],0),0)))</f>
        <v/>
      </c>
    </row>
    <row r="10506" spans="2:23" x14ac:dyDescent="0.35">
      <c r="B10506" s="146"/>
      <c r="C10506" s="31"/>
      <c r="D10506" s="31"/>
      <c r="E10506" s="44"/>
      <c r="F10506" s="43"/>
      <c r="G10506" s="84"/>
      <c r="H10506" s="31"/>
      <c r="I10506" s="31"/>
      <c r="J10506" s="84"/>
      <c r="K10506" s="31"/>
      <c r="L10506" s="31"/>
      <c r="M10506" s="169"/>
      <c r="N10506" s="148"/>
      <c r="O10506" s="106"/>
      <c r="P10506" s="43"/>
      <c r="Q10506" s="31"/>
      <c r="R10506" s="84"/>
      <c r="S10506" s="31"/>
      <c r="T10506" s="31"/>
      <c r="U10506" s="169"/>
      <c r="V10506" s="150"/>
      <c r="W10506" s="342" t="str" cm="1">
        <f t="array" ref="W10506">IF(SUM(LEN(B10506:V10506))=0,"",IF(OR(OR(ISBLANK(F10506),SUM(LEN(C10506),LEN(D10506))=0),AND(NOT(E10506="Unknown"),ISBLANK(J10506)),AND(NOT(O10506="Unknown"),ISBLANK(R10506))),"Missing Information", INDEX(Table15[Entire Service Line Classification], MATCH(SUMIFS(Table15[Unique ID],Table15[System-Owned Portion],E10506,Table15[If Material Anything Other than "Lead" in Column E,Was Material Ever Previously Lead?],G10506,Table15[Customer-Owned Portion],O10506),Table15[Unique ID],0),0)))</f>
        <v/>
      </c>
    </row>
    <row r="10507" spans="2:23" x14ac:dyDescent="0.35">
      <c r="B10507" s="146"/>
      <c r="C10507" s="31"/>
      <c r="D10507" s="31"/>
      <c r="E10507" s="44"/>
      <c r="F10507" s="43"/>
      <c r="G10507" s="84"/>
      <c r="H10507" s="31"/>
      <c r="I10507" s="31"/>
      <c r="J10507" s="84"/>
      <c r="K10507" s="31"/>
      <c r="L10507" s="31"/>
      <c r="M10507" s="169"/>
      <c r="N10507" s="148"/>
      <c r="O10507" s="106"/>
      <c r="P10507" s="43"/>
      <c r="Q10507" s="31"/>
      <c r="R10507" s="84"/>
      <c r="S10507" s="31"/>
      <c r="T10507" s="31"/>
      <c r="U10507" s="169"/>
      <c r="V10507" s="150"/>
      <c r="W10507" s="342" t="str" cm="1">
        <f t="array" ref="W10507">IF(SUM(LEN(B10507:V10507))=0,"",IF(OR(OR(ISBLANK(F10507),SUM(LEN(C10507),LEN(D10507))=0),AND(NOT(E10507="Unknown"),ISBLANK(J10507)),AND(NOT(O10507="Unknown"),ISBLANK(R10507))),"Missing Information", INDEX(Table15[Entire Service Line Classification], MATCH(SUMIFS(Table15[Unique ID],Table15[System-Owned Portion],E10507,Table15[If Material Anything Other than "Lead" in Column E,Was Material Ever Previously Lead?],G10507,Table15[Customer-Owned Portion],O10507),Table15[Unique ID],0),0)))</f>
        <v/>
      </c>
    </row>
    <row r="10508" spans="2:23" x14ac:dyDescent="0.35">
      <c r="B10508" s="146"/>
      <c r="C10508" s="31"/>
      <c r="D10508" s="31"/>
      <c r="E10508" s="44"/>
      <c r="F10508" s="43"/>
      <c r="G10508" s="84"/>
      <c r="H10508" s="31"/>
      <c r="I10508" s="31"/>
      <c r="J10508" s="84"/>
      <c r="K10508" s="31"/>
      <c r="L10508" s="31"/>
      <c r="M10508" s="169"/>
      <c r="N10508" s="148"/>
      <c r="O10508" s="106"/>
      <c r="P10508" s="43"/>
      <c r="Q10508" s="31"/>
      <c r="R10508" s="84"/>
      <c r="S10508" s="31"/>
      <c r="T10508" s="31"/>
      <c r="U10508" s="169"/>
      <c r="V10508" s="150"/>
      <c r="W10508" s="342" t="str" cm="1">
        <f t="array" ref="W10508">IF(SUM(LEN(B10508:V10508))=0,"",IF(OR(OR(ISBLANK(F10508),SUM(LEN(C10508),LEN(D10508))=0),AND(NOT(E10508="Unknown"),ISBLANK(J10508)),AND(NOT(O10508="Unknown"),ISBLANK(R10508))),"Missing Information", INDEX(Table15[Entire Service Line Classification], MATCH(SUMIFS(Table15[Unique ID],Table15[System-Owned Portion],E10508,Table15[If Material Anything Other than "Lead" in Column E,Was Material Ever Previously Lead?],G10508,Table15[Customer-Owned Portion],O10508),Table15[Unique ID],0),0)))</f>
        <v/>
      </c>
    </row>
    <row r="10509" spans="2:23" x14ac:dyDescent="0.35">
      <c r="B10509" s="146"/>
      <c r="C10509" s="31"/>
      <c r="D10509" s="31"/>
      <c r="E10509" s="44"/>
      <c r="F10509" s="43"/>
      <c r="G10509" s="84"/>
      <c r="H10509" s="31"/>
      <c r="I10509" s="31"/>
      <c r="J10509" s="84"/>
      <c r="K10509" s="31"/>
      <c r="L10509" s="31"/>
      <c r="M10509" s="169"/>
      <c r="N10509" s="148"/>
      <c r="O10509" s="106"/>
      <c r="P10509" s="43"/>
      <c r="Q10509" s="31"/>
      <c r="R10509" s="84"/>
      <c r="S10509" s="31"/>
      <c r="T10509" s="31"/>
      <c r="U10509" s="169"/>
      <c r="V10509" s="150"/>
      <c r="W10509" s="342" t="str" cm="1">
        <f t="array" ref="W10509">IF(SUM(LEN(B10509:V10509))=0,"",IF(OR(OR(ISBLANK(F10509),SUM(LEN(C10509),LEN(D10509))=0),AND(NOT(E10509="Unknown"),ISBLANK(J10509)),AND(NOT(O10509="Unknown"),ISBLANK(R10509))),"Missing Information", INDEX(Table15[Entire Service Line Classification], MATCH(SUMIFS(Table15[Unique ID],Table15[System-Owned Portion],E10509,Table15[If Material Anything Other than "Lead" in Column E,Was Material Ever Previously Lead?],G10509,Table15[Customer-Owned Portion],O10509),Table15[Unique ID],0),0)))</f>
        <v/>
      </c>
    </row>
    <row r="10510" spans="2:23" x14ac:dyDescent="0.35">
      <c r="B10510" s="146"/>
      <c r="C10510" s="31"/>
      <c r="D10510" s="31"/>
      <c r="E10510" s="44"/>
      <c r="F10510" s="43"/>
      <c r="G10510" s="84"/>
      <c r="H10510" s="31"/>
      <c r="I10510" s="31"/>
      <c r="J10510" s="84"/>
      <c r="K10510" s="31"/>
      <c r="L10510" s="31"/>
      <c r="M10510" s="169"/>
      <c r="N10510" s="148"/>
      <c r="O10510" s="106"/>
      <c r="P10510" s="43"/>
      <c r="Q10510" s="31"/>
      <c r="R10510" s="84"/>
      <c r="S10510" s="31"/>
      <c r="T10510" s="31"/>
      <c r="U10510" s="169"/>
      <c r="V10510" s="150"/>
      <c r="W10510" s="342" t="str" cm="1">
        <f t="array" ref="W10510">IF(SUM(LEN(B10510:V10510))=0,"",IF(OR(OR(ISBLANK(F10510),SUM(LEN(C10510),LEN(D10510))=0),AND(NOT(E10510="Unknown"),ISBLANK(J10510)),AND(NOT(O10510="Unknown"),ISBLANK(R10510))),"Missing Information", INDEX(Table15[Entire Service Line Classification], MATCH(SUMIFS(Table15[Unique ID],Table15[System-Owned Portion],E10510,Table15[If Material Anything Other than "Lead" in Column E,Was Material Ever Previously Lead?],G10510,Table15[Customer-Owned Portion],O10510),Table15[Unique ID],0),0)))</f>
        <v/>
      </c>
    </row>
    <row r="10511" spans="2:23" x14ac:dyDescent="0.35">
      <c r="B10511" s="146"/>
      <c r="C10511" s="31"/>
      <c r="D10511" s="31"/>
      <c r="E10511" s="44"/>
      <c r="F10511" s="43"/>
      <c r="G10511" s="84"/>
      <c r="H10511" s="31"/>
      <c r="I10511" s="31"/>
      <c r="J10511" s="84"/>
      <c r="K10511" s="31"/>
      <c r="L10511" s="31"/>
      <c r="M10511" s="169"/>
      <c r="N10511" s="148"/>
      <c r="O10511" s="106"/>
      <c r="P10511" s="43"/>
      <c r="Q10511" s="31"/>
      <c r="R10511" s="84"/>
      <c r="S10511" s="31"/>
      <c r="T10511" s="31"/>
      <c r="U10511" s="169"/>
      <c r="V10511" s="150"/>
      <c r="W10511" s="342" t="str" cm="1">
        <f t="array" ref="W10511">IF(SUM(LEN(B10511:V10511))=0,"",IF(OR(OR(ISBLANK(F10511),SUM(LEN(C10511),LEN(D10511))=0),AND(NOT(E10511="Unknown"),ISBLANK(J10511)),AND(NOT(O10511="Unknown"),ISBLANK(R10511))),"Missing Information", INDEX(Table15[Entire Service Line Classification], MATCH(SUMIFS(Table15[Unique ID],Table15[System-Owned Portion],E10511,Table15[If Material Anything Other than "Lead" in Column E,Was Material Ever Previously Lead?],G10511,Table15[Customer-Owned Portion],O10511),Table15[Unique ID],0),0)))</f>
        <v/>
      </c>
    </row>
    <row r="10512" spans="2:23" x14ac:dyDescent="0.35">
      <c r="B10512" s="146"/>
      <c r="C10512" s="31"/>
      <c r="D10512" s="31"/>
      <c r="E10512" s="44"/>
      <c r="F10512" s="43"/>
      <c r="G10512" s="84"/>
      <c r="H10512" s="31"/>
      <c r="I10512" s="31"/>
      <c r="J10512" s="84"/>
      <c r="K10512" s="31"/>
      <c r="L10512" s="31"/>
      <c r="M10512" s="169"/>
      <c r="N10512" s="148"/>
      <c r="O10512" s="106"/>
      <c r="P10512" s="43"/>
      <c r="Q10512" s="31"/>
      <c r="R10512" s="84"/>
      <c r="S10512" s="31"/>
      <c r="T10512" s="31"/>
      <c r="U10512" s="169"/>
      <c r="V10512" s="150"/>
      <c r="W10512" s="342" t="str" cm="1">
        <f t="array" ref="W10512">IF(SUM(LEN(B10512:V10512))=0,"",IF(OR(OR(ISBLANK(F10512),SUM(LEN(C10512),LEN(D10512))=0),AND(NOT(E10512="Unknown"),ISBLANK(J10512)),AND(NOT(O10512="Unknown"),ISBLANK(R10512))),"Missing Information", INDEX(Table15[Entire Service Line Classification], MATCH(SUMIFS(Table15[Unique ID],Table15[System-Owned Portion],E10512,Table15[If Material Anything Other than "Lead" in Column E,Was Material Ever Previously Lead?],G10512,Table15[Customer-Owned Portion],O10512),Table15[Unique ID],0),0)))</f>
        <v/>
      </c>
    </row>
    <row r="10513" spans="2:23" x14ac:dyDescent="0.35">
      <c r="B10513" s="146"/>
      <c r="C10513" s="31"/>
      <c r="D10513" s="31"/>
      <c r="E10513" s="44"/>
      <c r="F10513" s="43"/>
      <c r="G10513" s="84"/>
      <c r="H10513" s="31"/>
      <c r="I10513" s="31"/>
      <c r="J10513" s="84"/>
      <c r="K10513" s="31"/>
      <c r="L10513" s="31"/>
      <c r="M10513" s="169"/>
      <c r="N10513" s="148"/>
      <c r="O10513" s="106"/>
      <c r="P10513" s="43"/>
      <c r="Q10513" s="31"/>
      <c r="R10513" s="84"/>
      <c r="S10513" s="31"/>
      <c r="T10513" s="31"/>
      <c r="U10513" s="169"/>
      <c r="V10513" s="150"/>
      <c r="W10513" s="342" t="str" cm="1">
        <f t="array" ref="W10513">IF(SUM(LEN(B10513:V10513))=0,"",IF(OR(OR(ISBLANK(F10513),SUM(LEN(C10513),LEN(D10513))=0),AND(NOT(E10513="Unknown"),ISBLANK(J10513)),AND(NOT(O10513="Unknown"),ISBLANK(R10513))),"Missing Information", INDEX(Table15[Entire Service Line Classification], MATCH(SUMIFS(Table15[Unique ID],Table15[System-Owned Portion],E10513,Table15[If Material Anything Other than "Lead" in Column E,Was Material Ever Previously Lead?],G10513,Table15[Customer-Owned Portion],O10513),Table15[Unique ID],0),0)))</f>
        <v/>
      </c>
    </row>
    <row r="10514" spans="2:23" x14ac:dyDescent="0.35">
      <c r="B10514" s="146"/>
      <c r="C10514" s="31"/>
      <c r="D10514" s="31"/>
      <c r="E10514" s="44"/>
      <c r="F10514" s="43"/>
      <c r="G10514" s="84"/>
      <c r="H10514" s="31"/>
      <c r="I10514" s="31"/>
      <c r="J10514" s="84"/>
      <c r="K10514" s="31"/>
      <c r="L10514" s="31"/>
      <c r="M10514" s="169"/>
      <c r="N10514" s="148"/>
      <c r="O10514" s="106"/>
      <c r="P10514" s="43"/>
      <c r="Q10514" s="31"/>
      <c r="R10514" s="84"/>
      <c r="S10514" s="31"/>
      <c r="T10514" s="31"/>
      <c r="U10514" s="169"/>
      <c r="V10514" s="150"/>
      <c r="W10514" s="342" t="str" cm="1">
        <f t="array" ref="W10514">IF(SUM(LEN(B10514:V10514))=0,"",IF(OR(OR(ISBLANK(F10514),SUM(LEN(C10514),LEN(D10514))=0),AND(NOT(E10514="Unknown"),ISBLANK(J10514)),AND(NOT(O10514="Unknown"),ISBLANK(R10514))),"Missing Information", INDEX(Table15[Entire Service Line Classification], MATCH(SUMIFS(Table15[Unique ID],Table15[System-Owned Portion],E10514,Table15[If Material Anything Other than "Lead" in Column E,Was Material Ever Previously Lead?],G10514,Table15[Customer-Owned Portion],O10514),Table15[Unique ID],0),0)))</f>
        <v/>
      </c>
    </row>
    <row r="10515" spans="2:23" x14ac:dyDescent="0.35">
      <c r="B10515" s="146"/>
      <c r="C10515" s="31"/>
      <c r="D10515" s="31"/>
      <c r="E10515" s="44"/>
      <c r="F10515" s="43"/>
      <c r="G10515" s="84"/>
      <c r="H10515" s="31"/>
      <c r="I10515" s="31"/>
      <c r="J10515" s="84"/>
      <c r="K10515" s="31"/>
      <c r="L10515" s="31"/>
      <c r="M10515" s="169"/>
      <c r="N10515" s="148"/>
      <c r="O10515" s="106"/>
      <c r="P10515" s="43"/>
      <c r="Q10515" s="31"/>
      <c r="R10515" s="84"/>
      <c r="S10515" s="31"/>
      <c r="T10515" s="31"/>
      <c r="U10515" s="169"/>
      <c r="V10515" s="150"/>
      <c r="W10515" s="342" t="str" cm="1">
        <f t="array" ref="W10515">IF(SUM(LEN(B10515:V10515))=0,"",IF(OR(OR(ISBLANK(F10515),SUM(LEN(C10515),LEN(D10515))=0),AND(NOT(E10515="Unknown"),ISBLANK(J10515)),AND(NOT(O10515="Unknown"),ISBLANK(R10515))),"Missing Information", INDEX(Table15[Entire Service Line Classification], MATCH(SUMIFS(Table15[Unique ID],Table15[System-Owned Portion],E10515,Table15[If Material Anything Other than "Lead" in Column E,Was Material Ever Previously Lead?],G10515,Table15[Customer-Owned Portion],O10515),Table15[Unique ID],0),0)))</f>
        <v/>
      </c>
    </row>
    <row r="10516" spans="2:23" x14ac:dyDescent="0.35">
      <c r="B10516" s="146"/>
      <c r="C10516" s="31"/>
      <c r="D10516" s="31"/>
      <c r="E10516" s="44"/>
      <c r="F10516" s="43"/>
      <c r="G10516" s="84"/>
      <c r="H10516" s="31"/>
      <c r="I10516" s="31"/>
      <c r="J10516" s="84"/>
      <c r="K10516" s="31"/>
      <c r="L10516" s="31"/>
      <c r="M10516" s="169"/>
      <c r="N10516" s="148"/>
      <c r="O10516" s="106"/>
      <c r="P10516" s="43"/>
      <c r="Q10516" s="31"/>
      <c r="R10516" s="84"/>
      <c r="S10516" s="31"/>
      <c r="T10516" s="31"/>
      <c r="U10516" s="169"/>
      <c r="V10516" s="150"/>
      <c r="W10516" s="342" t="str" cm="1">
        <f t="array" ref="W10516">IF(SUM(LEN(B10516:V10516))=0,"",IF(OR(OR(ISBLANK(F10516),SUM(LEN(C10516),LEN(D10516))=0),AND(NOT(E10516="Unknown"),ISBLANK(J10516)),AND(NOT(O10516="Unknown"),ISBLANK(R10516))),"Missing Information", INDEX(Table15[Entire Service Line Classification], MATCH(SUMIFS(Table15[Unique ID],Table15[System-Owned Portion],E10516,Table15[If Material Anything Other than "Lead" in Column E,Was Material Ever Previously Lead?],G10516,Table15[Customer-Owned Portion],O10516),Table15[Unique ID],0),0)))</f>
        <v/>
      </c>
    </row>
    <row r="10517" spans="2:23" x14ac:dyDescent="0.35">
      <c r="B10517" s="146"/>
      <c r="C10517" s="31"/>
      <c r="D10517" s="31"/>
      <c r="E10517" s="44"/>
      <c r="F10517" s="43"/>
      <c r="G10517" s="84"/>
      <c r="H10517" s="31"/>
      <c r="I10517" s="31"/>
      <c r="J10517" s="84"/>
      <c r="K10517" s="31"/>
      <c r="L10517" s="31"/>
      <c r="M10517" s="169"/>
      <c r="N10517" s="148"/>
      <c r="O10517" s="106"/>
      <c r="P10517" s="43"/>
      <c r="Q10517" s="31"/>
      <c r="R10517" s="84"/>
      <c r="S10517" s="31"/>
      <c r="T10517" s="31"/>
      <c r="U10517" s="169"/>
      <c r="V10517" s="150"/>
      <c r="W10517" s="342" t="str" cm="1">
        <f t="array" ref="W10517">IF(SUM(LEN(B10517:V10517))=0,"",IF(OR(OR(ISBLANK(F10517),SUM(LEN(C10517),LEN(D10517))=0),AND(NOT(E10517="Unknown"),ISBLANK(J10517)),AND(NOT(O10517="Unknown"),ISBLANK(R10517))),"Missing Information", INDEX(Table15[Entire Service Line Classification], MATCH(SUMIFS(Table15[Unique ID],Table15[System-Owned Portion],E10517,Table15[If Material Anything Other than "Lead" in Column E,Was Material Ever Previously Lead?],G10517,Table15[Customer-Owned Portion],O10517),Table15[Unique ID],0),0)))</f>
        <v/>
      </c>
    </row>
    <row r="10518" spans="2:23" x14ac:dyDescent="0.35">
      <c r="B10518" s="146"/>
      <c r="C10518" s="31"/>
      <c r="D10518" s="31"/>
      <c r="E10518" s="44"/>
      <c r="F10518" s="43"/>
      <c r="G10518" s="84"/>
      <c r="H10518" s="31"/>
      <c r="I10518" s="31"/>
      <c r="J10518" s="84"/>
      <c r="K10518" s="31"/>
      <c r="L10518" s="31"/>
      <c r="M10518" s="169"/>
      <c r="N10518" s="148"/>
      <c r="O10518" s="106"/>
      <c r="P10518" s="43"/>
      <c r="Q10518" s="31"/>
      <c r="R10518" s="84"/>
      <c r="S10518" s="31"/>
      <c r="T10518" s="31"/>
      <c r="U10518" s="169"/>
      <c r="V10518" s="150"/>
      <c r="W10518" s="342" t="str" cm="1">
        <f t="array" ref="W10518">IF(SUM(LEN(B10518:V10518))=0,"",IF(OR(OR(ISBLANK(F10518),SUM(LEN(C10518),LEN(D10518))=0),AND(NOT(E10518="Unknown"),ISBLANK(J10518)),AND(NOT(O10518="Unknown"),ISBLANK(R10518))),"Missing Information", INDEX(Table15[Entire Service Line Classification], MATCH(SUMIFS(Table15[Unique ID],Table15[System-Owned Portion],E10518,Table15[If Material Anything Other than "Lead" in Column E,Was Material Ever Previously Lead?],G10518,Table15[Customer-Owned Portion],O10518),Table15[Unique ID],0),0)))</f>
        <v/>
      </c>
    </row>
    <row r="10519" spans="2:23" x14ac:dyDescent="0.35">
      <c r="B10519" s="146"/>
      <c r="C10519" s="31"/>
      <c r="D10519" s="31"/>
      <c r="E10519" s="44"/>
      <c r="F10519" s="43"/>
      <c r="G10519" s="84"/>
      <c r="H10519" s="31"/>
      <c r="I10519" s="31"/>
      <c r="J10519" s="84"/>
      <c r="K10519" s="31"/>
      <c r="L10519" s="31"/>
      <c r="M10519" s="169"/>
      <c r="N10519" s="148"/>
      <c r="O10519" s="106"/>
      <c r="P10519" s="43"/>
      <c r="Q10519" s="31"/>
      <c r="R10519" s="84"/>
      <c r="S10519" s="31"/>
      <c r="T10519" s="31"/>
      <c r="U10519" s="169"/>
      <c r="V10519" s="150"/>
      <c r="W10519" s="342" t="str" cm="1">
        <f t="array" ref="W10519">IF(SUM(LEN(B10519:V10519))=0,"",IF(OR(OR(ISBLANK(F10519),SUM(LEN(C10519),LEN(D10519))=0),AND(NOT(E10519="Unknown"),ISBLANK(J10519)),AND(NOT(O10519="Unknown"),ISBLANK(R10519))),"Missing Information", INDEX(Table15[Entire Service Line Classification], MATCH(SUMIFS(Table15[Unique ID],Table15[System-Owned Portion],E10519,Table15[If Material Anything Other than "Lead" in Column E,Was Material Ever Previously Lead?],G10519,Table15[Customer-Owned Portion],O10519),Table15[Unique ID],0),0)))</f>
        <v/>
      </c>
    </row>
    <row r="10520" spans="2:23" x14ac:dyDescent="0.35">
      <c r="B10520" s="146"/>
      <c r="C10520" s="31"/>
      <c r="D10520" s="31"/>
      <c r="E10520" s="44"/>
      <c r="F10520" s="43"/>
      <c r="G10520" s="84"/>
      <c r="H10520" s="31"/>
      <c r="I10520" s="31"/>
      <c r="J10520" s="84"/>
      <c r="K10520" s="31"/>
      <c r="L10520" s="31"/>
      <c r="M10520" s="169"/>
      <c r="N10520" s="148"/>
      <c r="O10520" s="106"/>
      <c r="P10520" s="43"/>
      <c r="Q10520" s="31"/>
      <c r="R10520" s="84"/>
      <c r="S10520" s="31"/>
      <c r="T10520" s="31"/>
      <c r="U10520" s="169"/>
      <c r="V10520" s="150"/>
      <c r="W10520" s="342" t="str" cm="1">
        <f t="array" ref="W10520">IF(SUM(LEN(B10520:V10520))=0,"",IF(OR(OR(ISBLANK(F10520),SUM(LEN(C10520),LEN(D10520))=0),AND(NOT(E10520="Unknown"),ISBLANK(J10520)),AND(NOT(O10520="Unknown"),ISBLANK(R10520))),"Missing Information", INDEX(Table15[Entire Service Line Classification], MATCH(SUMIFS(Table15[Unique ID],Table15[System-Owned Portion],E10520,Table15[If Material Anything Other than "Lead" in Column E,Was Material Ever Previously Lead?],G10520,Table15[Customer-Owned Portion],O10520),Table15[Unique ID],0),0)))</f>
        <v/>
      </c>
    </row>
    <row r="10521" spans="2:23" x14ac:dyDescent="0.35">
      <c r="B10521" s="146"/>
      <c r="C10521" s="31"/>
      <c r="D10521" s="31"/>
      <c r="E10521" s="44"/>
      <c r="F10521" s="43"/>
      <c r="G10521" s="84"/>
      <c r="H10521" s="31"/>
      <c r="I10521" s="31"/>
      <c r="J10521" s="84"/>
      <c r="K10521" s="31"/>
      <c r="L10521" s="31"/>
      <c r="M10521" s="169"/>
      <c r="N10521" s="148"/>
      <c r="O10521" s="106"/>
      <c r="P10521" s="43"/>
      <c r="Q10521" s="31"/>
      <c r="R10521" s="84"/>
      <c r="S10521" s="31"/>
      <c r="T10521" s="31"/>
      <c r="U10521" s="169"/>
      <c r="V10521" s="150"/>
      <c r="W10521" s="342" t="str" cm="1">
        <f t="array" ref="W10521">IF(SUM(LEN(B10521:V10521))=0,"",IF(OR(OR(ISBLANK(F10521),SUM(LEN(C10521),LEN(D10521))=0),AND(NOT(E10521="Unknown"),ISBLANK(J10521)),AND(NOT(O10521="Unknown"),ISBLANK(R10521))),"Missing Information", INDEX(Table15[Entire Service Line Classification], MATCH(SUMIFS(Table15[Unique ID],Table15[System-Owned Portion],E10521,Table15[If Material Anything Other than "Lead" in Column E,Was Material Ever Previously Lead?],G10521,Table15[Customer-Owned Portion],O10521),Table15[Unique ID],0),0)))</f>
        <v/>
      </c>
    </row>
    <row r="10522" spans="2:23" x14ac:dyDescent="0.35">
      <c r="B10522" s="146"/>
      <c r="C10522" s="31"/>
      <c r="D10522" s="31"/>
      <c r="E10522" s="44"/>
      <c r="F10522" s="43"/>
      <c r="G10522" s="84"/>
      <c r="H10522" s="31"/>
      <c r="I10522" s="31"/>
      <c r="J10522" s="84"/>
      <c r="K10522" s="31"/>
      <c r="L10522" s="31"/>
      <c r="M10522" s="169"/>
      <c r="N10522" s="148"/>
      <c r="O10522" s="106"/>
      <c r="P10522" s="43"/>
      <c r="Q10522" s="31"/>
      <c r="R10522" s="84"/>
      <c r="S10522" s="31"/>
      <c r="T10522" s="31"/>
      <c r="U10522" s="169"/>
      <c r="V10522" s="150"/>
      <c r="W10522" s="342" t="str" cm="1">
        <f t="array" ref="W10522">IF(SUM(LEN(B10522:V10522))=0,"",IF(OR(OR(ISBLANK(F10522),SUM(LEN(C10522),LEN(D10522))=0),AND(NOT(E10522="Unknown"),ISBLANK(J10522)),AND(NOT(O10522="Unknown"),ISBLANK(R10522))),"Missing Information", INDEX(Table15[Entire Service Line Classification], MATCH(SUMIFS(Table15[Unique ID],Table15[System-Owned Portion],E10522,Table15[If Material Anything Other than "Lead" in Column E,Was Material Ever Previously Lead?],G10522,Table15[Customer-Owned Portion],O10522),Table15[Unique ID],0),0)))</f>
        <v/>
      </c>
    </row>
    <row r="10523" spans="2:23" x14ac:dyDescent="0.35">
      <c r="B10523" s="146"/>
      <c r="C10523" s="31"/>
      <c r="D10523" s="31"/>
      <c r="E10523" s="44"/>
      <c r="F10523" s="43"/>
      <c r="G10523" s="84"/>
      <c r="H10523" s="31"/>
      <c r="I10523" s="31"/>
      <c r="J10523" s="84"/>
      <c r="K10523" s="31"/>
      <c r="L10523" s="31"/>
      <c r="M10523" s="169"/>
      <c r="N10523" s="148"/>
      <c r="O10523" s="106"/>
      <c r="P10523" s="43"/>
      <c r="Q10523" s="31"/>
      <c r="R10523" s="84"/>
      <c r="S10523" s="31"/>
      <c r="T10523" s="31"/>
      <c r="U10523" s="169"/>
      <c r="V10523" s="150"/>
      <c r="W10523" s="342" t="str" cm="1">
        <f t="array" ref="W10523">IF(SUM(LEN(B10523:V10523))=0,"",IF(OR(OR(ISBLANK(F10523),SUM(LEN(C10523),LEN(D10523))=0),AND(NOT(E10523="Unknown"),ISBLANK(J10523)),AND(NOT(O10523="Unknown"),ISBLANK(R10523))),"Missing Information", INDEX(Table15[Entire Service Line Classification], MATCH(SUMIFS(Table15[Unique ID],Table15[System-Owned Portion],E10523,Table15[If Material Anything Other than "Lead" in Column E,Was Material Ever Previously Lead?],G10523,Table15[Customer-Owned Portion],O10523),Table15[Unique ID],0),0)))</f>
        <v/>
      </c>
    </row>
    <row r="10524" spans="2:23" x14ac:dyDescent="0.35">
      <c r="B10524" s="146"/>
      <c r="C10524" s="31"/>
      <c r="D10524" s="31"/>
      <c r="E10524" s="44"/>
      <c r="F10524" s="43"/>
      <c r="G10524" s="84"/>
      <c r="H10524" s="31"/>
      <c r="I10524" s="31"/>
      <c r="J10524" s="84"/>
      <c r="K10524" s="31"/>
      <c r="L10524" s="31"/>
      <c r="M10524" s="169"/>
      <c r="N10524" s="148"/>
      <c r="O10524" s="106"/>
      <c r="P10524" s="43"/>
      <c r="Q10524" s="31"/>
      <c r="R10524" s="84"/>
      <c r="S10524" s="31"/>
      <c r="T10524" s="31"/>
      <c r="U10524" s="169"/>
      <c r="V10524" s="150"/>
      <c r="W10524" s="342" t="str" cm="1">
        <f t="array" ref="W10524">IF(SUM(LEN(B10524:V10524))=0,"",IF(OR(OR(ISBLANK(F10524),SUM(LEN(C10524),LEN(D10524))=0),AND(NOT(E10524="Unknown"),ISBLANK(J10524)),AND(NOT(O10524="Unknown"),ISBLANK(R10524))),"Missing Information", INDEX(Table15[Entire Service Line Classification], MATCH(SUMIFS(Table15[Unique ID],Table15[System-Owned Portion],E10524,Table15[If Material Anything Other than "Lead" in Column E,Was Material Ever Previously Lead?],G10524,Table15[Customer-Owned Portion],O10524),Table15[Unique ID],0),0)))</f>
        <v/>
      </c>
    </row>
    <row r="10525" spans="2:23" x14ac:dyDescent="0.35">
      <c r="B10525" s="146"/>
      <c r="C10525" s="31"/>
      <c r="D10525" s="31"/>
      <c r="E10525" s="44"/>
      <c r="F10525" s="43"/>
      <c r="G10525" s="84"/>
      <c r="H10525" s="31"/>
      <c r="I10525" s="31"/>
      <c r="J10525" s="84"/>
      <c r="K10525" s="31"/>
      <c r="L10525" s="31"/>
      <c r="M10525" s="169"/>
      <c r="N10525" s="148"/>
      <c r="O10525" s="106"/>
      <c r="P10525" s="43"/>
      <c r="Q10525" s="31"/>
      <c r="R10525" s="84"/>
      <c r="S10525" s="31"/>
      <c r="T10525" s="31"/>
      <c r="U10525" s="169"/>
      <c r="V10525" s="150"/>
      <c r="W10525" s="342" t="str" cm="1">
        <f t="array" ref="W10525">IF(SUM(LEN(B10525:V10525))=0,"",IF(OR(OR(ISBLANK(F10525),SUM(LEN(C10525),LEN(D10525))=0),AND(NOT(E10525="Unknown"),ISBLANK(J10525)),AND(NOT(O10525="Unknown"),ISBLANK(R10525))),"Missing Information", INDEX(Table15[Entire Service Line Classification], MATCH(SUMIFS(Table15[Unique ID],Table15[System-Owned Portion],E10525,Table15[If Material Anything Other than "Lead" in Column E,Was Material Ever Previously Lead?],G10525,Table15[Customer-Owned Portion],O10525),Table15[Unique ID],0),0)))</f>
        <v/>
      </c>
    </row>
    <row r="10526" spans="2:23" x14ac:dyDescent="0.35">
      <c r="B10526" s="146"/>
      <c r="C10526" s="31"/>
      <c r="D10526" s="31"/>
      <c r="E10526" s="44"/>
      <c r="F10526" s="43"/>
      <c r="G10526" s="84"/>
      <c r="H10526" s="31"/>
      <c r="I10526" s="31"/>
      <c r="J10526" s="84"/>
      <c r="K10526" s="31"/>
      <c r="L10526" s="31"/>
      <c r="M10526" s="169"/>
      <c r="N10526" s="148"/>
      <c r="O10526" s="106"/>
      <c r="P10526" s="43"/>
      <c r="Q10526" s="31"/>
      <c r="R10526" s="84"/>
      <c r="S10526" s="31"/>
      <c r="T10526" s="31"/>
      <c r="U10526" s="169"/>
      <c r="V10526" s="150"/>
      <c r="W10526" s="342" t="str" cm="1">
        <f t="array" ref="W10526">IF(SUM(LEN(B10526:V10526))=0,"",IF(OR(OR(ISBLANK(F10526),SUM(LEN(C10526),LEN(D10526))=0),AND(NOT(E10526="Unknown"),ISBLANK(J10526)),AND(NOT(O10526="Unknown"),ISBLANK(R10526))),"Missing Information", INDEX(Table15[Entire Service Line Classification], MATCH(SUMIFS(Table15[Unique ID],Table15[System-Owned Portion],E10526,Table15[If Material Anything Other than "Lead" in Column E,Was Material Ever Previously Lead?],G10526,Table15[Customer-Owned Portion],O10526),Table15[Unique ID],0),0)))</f>
        <v/>
      </c>
    </row>
    <row r="10527" spans="2:23" x14ac:dyDescent="0.35">
      <c r="B10527" s="146"/>
      <c r="C10527" s="31"/>
      <c r="D10527" s="31"/>
      <c r="E10527" s="44"/>
      <c r="F10527" s="43"/>
      <c r="G10527" s="84"/>
      <c r="H10527" s="31"/>
      <c r="I10527" s="31"/>
      <c r="J10527" s="84"/>
      <c r="K10527" s="31"/>
      <c r="L10527" s="31"/>
      <c r="M10527" s="169"/>
      <c r="N10527" s="148"/>
      <c r="O10527" s="106"/>
      <c r="P10527" s="43"/>
      <c r="Q10527" s="31"/>
      <c r="R10527" s="84"/>
      <c r="S10527" s="31"/>
      <c r="T10527" s="31"/>
      <c r="U10527" s="169"/>
      <c r="V10527" s="150"/>
      <c r="W10527" s="342" t="str" cm="1">
        <f t="array" ref="W10527">IF(SUM(LEN(B10527:V10527))=0,"",IF(OR(OR(ISBLANK(F10527),SUM(LEN(C10527),LEN(D10527))=0),AND(NOT(E10527="Unknown"),ISBLANK(J10527)),AND(NOT(O10527="Unknown"),ISBLANK(R10527))),"Missing Information", INDEX(Table15[Entire Service Line Classification], MATCH(SUMIFS(Table15[Unique ID],Table15[System-Owned Portion],E10527,Table15[If Material Anything Other than "Lead" in Column E,Was Material Ever Previously Lead?],G10527,Table15[Customer-Owned Portion],O10527),Table15[Unique ID],0),0)))</f>
        <v/>
      </c>
    </row>
    <row r="10528" spans="2:23" x14ac:dyDescent="0.35">
      <c r="B10528" s="146"/>
      <c r="C10528" s="31"/>
      <c r="D10528" s="31"/>
      <c r="E10528" s="44"/>
      <c r="F10528" s="43"/>
      <c r="G10528" s="84"/>
      <c r="H10528" s="31"/>
      <c r="I10528" s="31"/>
      <c r="J10528" s="84"/>
      <c r="K10528" s="31"/>
      <c r="L10528" s="31"/>
      <c r="M10528" s="169"/>
      <c r="N10528" s="148"/>
      <c r="O10528" s="106"/>
      <c r="P10528" s="43"/>
      <c r="Q10528" s="31"/>
      <c r="R10528" s="84"/>
      <c r="S10528" s="31"/>
      <c r="T10528" s="31"/>
      <c r="U10528" s="169"/>
      <c r="V10528" s="150"/>
      <c r="W10528" s="342" t="str" cm="1">
        <f t="array" ref="W10528">IF(SUM(LEN(B10528:V10528))=0,"",IF(OR(OR(ISBLANK(F10528),SUM(LEN(C10528),LEN(D10528))=0),AND(NOT(E10528="Unknown"),ISBLANK(J10528)),AND(NOT(O10528="Unknown"),ISBLANK(R10528))),"Missing Information", INDEX(Table15[Entire Service Line Classification], MATCH(SUMIFS(Table15[Unique ID],Table15[System-Owned Portion],E10528,Table15[If Material Anything Other than "Lead" in Column E,Was Material Ever Previously Lead?],G10528,Table15[Customer-Owned Portion],O10528),Table15[Unique ID],0),0)))</f>
        <v/>
      </c>
    </row>
    <row r="10529" spans="2:23" x14ac:dyDescent="0.35">
      <c r="B10529" s="146"/>
      <c r="C10529" s="31"/>
      <c r="D10529" s="31"/>
      <c r="E10529" s="44"/>
      <c r="F10529" s="43"/>
      <c r="G10529" s="84"/>
      <c r="H10529" s="31"/>
      <c r="I10529" s="31"/>
      <c r="J10529" s="84"/>
      <c r="K10529" s="31"/>
      <c r="L10529" s="31"/>
      <c r="M10529" s="169"/>
      <c r="N10529" s="148"/>
      <c r="O10529" s="106"/>
      <c r="P10529" s="43"/>
      <c r="Q10529" s="31"/>
      <c r="R10529" s="84"/>
      <c r="S10529" s="31"/>
      <c r="T10529" s="31"/>
      <c r="U10529" s="169"/>
      <c r="V10529" s="150"/>
      <c r="W10529" s="342" t="str" cm="1">
        <f t="array" ref="W10529">IF(SUM(LEN(B10529:V10529))=0,"",IF(OR(OR(ISBLANK(F10529),SUM(LEN(C10529),LEN(D10529))=0),AND(NOT(E10529="Unknown"),ISBLANK(J10529)),AND(NOT(O10529="Unknown"),ISBLANK(R10529))),"Missing Information", INDEX(Table15[Entire Service Line Classification], MATCH(SUMIFS(Table15[Unique ID],Table15[System-Owned Portion],E10529,Table15[If Material Anything Other than "Lead" in Column E,Was Material Ever Previously Lead?],G10529,Table15[Customer-Owned Portion],O10529),Table15[Unique ID],0),0)))</f>
        <v/>
      </c>
    </row>
    <row r="10530" spans="2:23" x14ac:dyDescent="0.35">
      <c r="B10530" s="146"/>
      <c r="C10530" s="31"/>
      <c r="D10530" s="31"/>
      <c r="E10530" s="44"/>
      <c r="F10530" s="43"/>
      <c r="G10530" s="84"/>
      <c r="H10530" s="31"/>
      <c r="I10530" s="31"/>
      <c r="J10530" s="84"/>
      <c r="K10530" s="31"/>
      <c r="L10530" s="31"/>
      <c r="M10530" s="169"/>
      <c r="N10530" s="148"/>
      <c r="O10530" s="106"/>
      <c r="P10530" s="43"/>
      <c r="Q10530" s="31"/>
      <c r="R10530" s="84"/>
      <c r="S10530" s="31"/>
      <c r="T10530" s="31"/>
      <c r="U10530" s="169"/>
      <c r="V10530" s="150"/>
      <c r="W10530" s="342" t="str" cm="1">
        <f t="array" ref="W10530">IF(SUM(LEN(B10530:V10530))=0,"",IF(OR(OR(ISBLANK(F10530),SUM(LEN(C10530),LEN(D10530))=0),AND(NOT(E10530="Unknown"),ISBLANK(J10530)),AND(NOT(O10530="Unknown"),ISBLANK(R10530))),"Missing Information", INDEX(Table15[Entire Service Line Classification], MATCH(SUMIFS(Table15[Unique ID],Table15[System-Owned Portion],E10530,Table15[If Material Anything Other than "Lead" in Column E,Was Material Ever Previously Lead?],G10530,Table15[Customer-Owned Portion],O10530),Table15[Unique ID],0),0)))</f>
        <v/>
      </c>
    </row>
    <row r="10531" spans="2:23" x14ac:dyDescent="0.35">
      <c r="B10531" s="146"/>
      <c r="C10531" s="31"/>
      <c r="D10531" s="31"/>
      <c r="E10531" s="44"/>
      <c r="F10531" s="43"/>
      <c r="G10531" s="84"/>
      <c r="H10531" s="31"/>
      <c r="I10531" s="31"/>
      <c r="J10531" s="84"/>
      <c r="K10531" s="31"/>
      <c r="L10531" s="31"/>
      <c r="M10531" s="169"/>
      <c r="N10531" s="148"/>
      <c r="O10531" s="106"/>
      <c r="P10531" s="43"/>
      <c r="Q10531" s="31"/>
      <c r="R10531" s="84"/>
      <c r="S10531" s="31"/>
      <c r="T10531" s="31"/>
      <c r="U10531" s="169"/>
      <c r="V10531" s="150"/>
      <c r="W10531" s="342" t="str" cm="1">
        <f t="array" ref="W10531">IF(SUM(LEN(B10531:V10531))=0,"",IF(OR(OR(ISBLANK(F10531),SUM(LEN(C10531),LEN(D10531))=0),AND(NOT(E10531="Unknown"),ISBLANK(J10531)),AND(NOT(O10531="Unknown"),ISBLANK(R10531))),"Missing Information", INDEX(Table15[Entire Service Line Classification], MATCH(SUMIFS(Table15[Unique ID],Table15[System-Owned Portion],E10531,Table15[If Material Anything Other than "Lead" in Column E,Was Material Ever Previously Lead?],G10531,Table15[Customer-Owned Portion],O10531),Table15[Unique ID],0),0)))</f>
        <v/>
      </c>
    </row>
    <row r="10532" spans="2:23" x14ac:dyDescent="0.35">
      <c r="B10532" s="146"/>
      <c r="C10532" s="31"/>
      <c r="D10532" s="31"/>
      <c r="E10532" s="44"/>
      <c r="F10532" s="43"/>
      <c r="G10532" s="84"/>
      <c r="H10532" s="31"/>
      <c r="I10532" s="31"/>
      <c r="J10532" s="84"/>
      <c r="K10532" s="31"/>
      <c r="L10532" s="31"/>
      <c r="M10532" s="169"/>
      <c r="N10532" s="148"/>
      <c r="O10532" s="106"/>
      <c r="P10532" s="43"/>
      <c r="Q10532" s="31"/>
      <c r="R10532" s="84"/>
      <c r="S10532" s="31"/>
      <c r="T10532" s="31"/>
      <c r="U10532" s="169"/>
      <c r="V10532" s="150"/>
      <c r="W10532" s="342" t="str" cm="1">
        <f t="array" ref="W10532">IF(SUM(LEN(B10532:V10532))=0,"",IF(OR(OR(ISBLANK(F10532),SUM(LEN(C10532),LEN(D10532))=0),AND(NOT(E10532="Unknown"),ISBLANK(J10532)),AND(NOT(O10532="Unknown"),ISBLANK(R10532))),"Missing Information", INDEX(Table15[Entire Service Line Classification], MATCH(SUMIFS(Table15[Unique ID],Table15[System-Owned Portion],E10532,Table15[If Material Anything Other than "Lead" in Column E,Was Material Ever Previously Lead?],G10532,Table15[Customer-Owned Portion],O10532),Table15[Unique ID],0),0)))</f>
        <v/>
      </c>
    </row>
    <row r="10533" spans="2:23" x14ac:dyDescent="0.35">
      <c r="B10533" s="146"/>
      <c r="C10533" s="31"/>
      <c r="D10533" s="31"/>
      <c r="E10533" s="44"/>
      <c r="F10533" s="43"/>
      <c r="G10533" s="84"/>
      <c r="H10533" s="31"/>
      <c r="I10533" s="31"/>
      <c r="J10533" s="84"/>
      <c r="K10533" s="31"/>
      <c r="L10533" s="31"/>
      <c r="M10533" s="169"/>
      <c r="N10533" s="148"/>
      <c r="O10533" s="106"/>
      <c r="P10533" s="43"/>
      <c r="Q10533" s="31"/>
      <c r="R10533" s="84"/>
      <c r="S10533" s="31"/>
      <c r="T10533" s="31"/>
      <c r="U10533" s="169"/>
      <c r="V10533" s="150"/>
      <c r="W10533" s="342" t="str" cm="1">
        <f t="array" ref="W10533">IF(SUM(LEN(B10533:V10533))=0,"",IF(OR(OR(ISBLANK(F10533),SUM(LEN(C10533),LEN(D10533))=0),AND(NOT(E10533="Unknown"),ISBLANK(J10533)),AND(NOT(O10533="Unknown"),ISBLANK(R10533))),"Missing Information", INDEX(Table15[Entire Service Line Classification], MATCH(SUMIFS(Table15[Unique ID],Table15[System-Owned Portion],E10533,Table15[If Material Anything Other than "Lead" in Column E,Was Material Ever Previously Lead?],G10533,Table15[Customer-Owned Portion],O10533),Table15[Unique ID],0),0)))</f>
        <v/>
      </c>
    </row>
    <row r="10534" spans="2:23" x14ac:dyDescent="0.35">
      <c r="B10534" s="146"/>
      <c r="C10534" s="31"/>
      <c r="D10534" s="31"/>
      <c r="E10534" s="44"/>
      <c r="F10534" s="43"/>
      <c r="G10534" s="84"/>
      <c r="H10534" s="31"/>
      <c r="I10534" s="31"/>
      <c r="J10534" s="84"/>
      <c r="K10534" s="31"/>
      <c r="L10534" s="31"/>
      <c r="M10534" s="169"/>
      <c r="N10534" s="148"/>
      <c r="O10534" s="106"/>
      <c r="P10534" s="43"/>
      <c r="Q10534" s="31"/>
      <c r="R10534" s="84"/>
      <c r="S10534" s="31"/>
      <c r="T10534" s="31"/>
      <c r="U10534" s="169"/>
      <c r="V10534" s="150"/>
      <c r="W10534" s="342" t="str" cm="1">
        <f t="array" ref="W10534">IF(SUM(LEN(B10534:V10534))=0,"",IF(OR(OR(ISBLANK(F10534),SUM(LEN(C10534),LEN(D10534))=0),AND(NOT(E10534="Unknown"),ISBLANK(J10534)),AND(NOT(O10534="Unknown"),ISBLANK(R10534))),"Missing Information", INDEX(Table15[Entire Service Line Classification], MATCH(SUMIFS(Table15[Unique ID],Table15[System-Owned Portion],E10534,Table15[If Material Anything Other than "Lead" in Column E,Was Material Ever Previously Lead?],G10534,Table15[Customer-Owned Portion],O10534),Table15[Unique ID],0),0)))</f>
        <v/>
      </c>
    </row>
    <row r="10535" spans="2:23" x14ac:dyDescent="0.35">
      <c r="B10535" s="146"/>
      <c r="C10535" s="31"/>
      <c r="D10535" s="31"/>
      <c r="E10535" s="44"/>
      <c r="F10535" s="43"/>
      <c r="G10535" s="84"/>
      <c r="H10535" s="31"/>
      <c r="I10535" s="31"/>
      <c r="J10535" s="84"/>
      <c r="K10535" s="31"/>
      <c r="L10535" s="31"/>
      <c r="M10535" s="169"/>
      <c r="N10535" s="148"/>
      <c r="O10535" s="106"/>
      <c r="P10535" s="43"/>
      <c r="Q10535" s="31"/>
      <c r="R10535" s="84"/>
      <c r="S10535" s="31"/>
      <c r="T10535" s="31"/>
      <c r="U10535" s="169"/>
      <c r="V10535" s="150"/>
      <c r="W10535" s="342" t="str" cm="1">
        <f t="array" ref="W10535">IF(SUM(LEN(B10535:V10535))=0,"",IF(OR(OR(ISBLANK(F10535),SUM(LEN(C10535),LEN(D10535))=0),AND(NOT(E10535="Unknown"),ISBLANK(J10535)),AND(NOT(O10535="Unknown"),ISBLANK(R10535))),"Missing Information", INDEX(Table15[Entire Service Line Classification], MATCH(SUMIFS(Table15[Unique ID],Table15[System-Owned Portion],E10535,Table15[If Material Anything Other than "Lead" in Column E,Was Material Ever Previously Lead?],G10535,Table15[Customer-Owned Portion],O10535),Table15[Unique ID],0),0)))</f>
        <v/>
      </c>
    </row>
    <row r="10536" spans="2:23" x14ac:dyDescent="0.35">
      <c r="B10536" s="146"/>
      <c r="C10536" s="31"/>
      <c r="D10536" s="31"/>
      <c r="E10536" s="44"/>
      <c r="F10536" s="43"/>
      <c r="G10536" s="84"/>
      <c r="H10536" s="31"/>
      <c r="I10536" s="31"/>
      <c r="J10536" s="84"/>
      <c r="K10536" s="31"/>
      <c r="L10536" s="31"/>
      <c r="M10536" s="169"/>
      <c r="N10536" s="148"/>
      <c r="O10536" s="106"/>
      <c r="P10536" s="43"/>
      <c r="Q10536" s="31"/>
      <c r="R10536" s="84"/>
      <c r="S10536" s="31"/>
      <c r="T10536" s="31"/>
      <c r="U10536" s="169"/>
      <c r="V10536" s="150"/>
      <c r="W10536" s="342" t="str" cm="1">
        <f t="array" ref="W10536">IF(SUM(LEN(B10536:V10536))=0,"",IF(OR(OR(ISBLANK(F10536),SUM(LEN(C10536),LEN(D10536))=0),AND(NOT(E10536="Unknown"),ISBLANK(J10536)),AND(NOT(O10536="Unknown"),ISBLANK(R10536))),"Missing Information", INDEX(Table15[Entire Service Line Classification], MATCH(SUMIFS(Table15[Unique ID],Table15[System-Owned Portion],E10536,Table15[If Material Anything Other than "Lead" in Column E,Was Material Ever Previously Lead?],G10536,Table15[Customer-Owned Portion],O10536),Table15[Unique ID],0),0)))</f>
        <v/>
      </c>
    </row>
    <row r="10537" spans="2:23" x14ac:dyDescent="0.35">
      <c r="B10537" s="146"/>
      <c r="C10537" s="31"/>
      <c r="D10537" s="31"/>
      <c r="E10537" s="44"/>
      <c r="F10537" s="43"/>
      <c r="G10537" s="84"/>
      <c r="H10537" s="31"/>
      <c r="I10537" s="31"/>
      <c r="J10537" s="84"/>
      <c r="K10537" s="31"/>
      <c r="L10537" s="31"/>
      <c r="M10537" s="169"/>
      <c r="N10537" s="148"/>
      <c r="O10537" s="106"/>
      <c r="P10537" s="43"/>
      <c r="Q10537" s="31"/>
      <c r="R10537" s="84"/>
      <c r="S10537" s="31"/>
      <c r="T10537" s="31"/>
      <c r="U10537" s="169"/>
      <c r="V10537" s="150"/>
      <c r="W10537" s="342" t="str" cm="1">
        <f t="array" ref="W10537">IF(SUM(LEN(B10537:V10537))=0,"",IF(OR(OR(ISBLANK(F10537),SUM(LEN(C10537),LEN(D10537))=0),AND(NOT(E10537="Unknown"),ISBLANK(J10537)),AND(NOT(O10537="Unknown"),ISBLANK(R10537))),"Missing Information", INDEX(Table15[Entire Service Line Classification], MATCH(SUMIFS(Table15[Unique ID],Table15[System-Owned Portion],E10537,Table15[If Material Anything Other than "Lead" in Column E,Was Material Ever Previously Lead?],G10537,Table15[Customer-Owned Portion],O10537),Table15[Unique ID],0),0)))</f>
        <v/>
      </c>
    </row>
    <row r="10538" spans="2:23" x14ac:dyDescent="0.35">
      <c r="B10538" s="146"/>
      <c r="C10538" s="31"/>
      <c r="D10538" s="31"/>
      <c r="E10538" s="44"/>
      <c r="F10538" s="43"/>
      <c r="G10538" s="84"/>
      <c r="H10538" s="31"/>
      <c r="I10538" s="31"/>
      <c r="J10538" s="84"/>
      <c r="K10538" s="31"/>
      <c r="L10538" s="31"/>
      <c r="M10538" s="169"/>
      <c r="N10538" s="148"/>
      <c r="O10538" s="106"/>
      <c r="P10538" s="43"/>
      <c r="Q10538" s="31"/>
      <c r="R10538" s="84"/>
      <c r="S10538" s="31"/>
      <c r="T10538" s="31"/>
      <c r="U10538" s="169"/>
      <c r="V10538" s="150"/>
      <c r="W10538" s="342" t="str" cm="1">
        <f t="array" ref="W10538">IF(SUM(LEN(B10538:V10538))=0,"",IF(OR(OR(ISBLANK(F10538),SUM(LEN(C10538),LEN(D10538))=0),AND(NOT(E10538="Unknown"),ISBLANK(J10538)),AND(NOT(O10538="Unknown"),ISBLANK(R10538))),"Missing Information", INDEX(Table15[Entire Service Line Classification], MATCH(SUMIFS(Table15[Unique ID],Table15[System-Owned Portion],E10538,Table15[If Material Anything Other than "Lead" in Column E,Was Material Ever Previously Lead?],G10538,Table15[Customer-Owned Portion],O10538),Table15[Unique ID],0),0)))</f>
        <v/>
      </c>
    </row>
    <row r="10539" spans="2:23" x14ac:dyDescent="0.35">
      <c r="B10539" s="146"/>
      <c r="C10539" s="31"/>
      <c r="D10539" s="31"/>
      <c r="E10539" s="44"/>
      <c r="F10539" s="43"/>
      <c r="G10539" s="84"/>
      <c r="H10539" s="31"/>
      <c r="I10539" s="31"/>
      <c r="J10539" s="84"/>
      <c r="K10539" s="31"/>
      <c r="L10539" s="31"/>
      <c r="M10539" s="169"/>
      <c r="N10539" s="148"/>
      <c r="O10539" s="106"/>
      <c r="P10539" s="43"/>
      <c r="Q10539" s="31"/>
      <c r="R10539" s="84"/>
      <c r="S10539" s="31"/>
      <c r="T10539" s="31"/>
      <c r="U10539" s="169"/>
      <c r="V10539" s="150"/>
      <c r="W10539" s="342" t="str" cm="1">
        <f t="array" ref="W10539">IF(SUM(LEN(B10539:V10539))=0,"",IF(OR(OR(ISBLANK(F10539),SUM(LEN(C10539),LEN(D10539))=0),AND(NOT(E10539="Unknown"),ISBLANK(J10539)),AND(NOT(O10539="Unknown"),ISBLANK(R10539))),"Missing Information", INDEX(Table15[Entire Service Line Classification], MATCH(SUMIFS(Table15[Unique ID],Table15[System-Owned Portion],E10539,Table15[If Material Anything Other than "Lead" in Column E,Was Material Ever Previously Lead?],G10539,Table15[Customer-Owned Portion],O10539),Table15[Unique ID],0),0)))</f>
        <v/>
      </c>
    </row>
    <row r="10540" spans="2:23" x14ac:dyDescent="0.35">
      <c r="B10540" s="146"/>
      <c r="C10540" s="31"/>
      <c r="D10540" s="31"/>
      <c r="E10540" s="44"/>
      <c r="F10540" s="43"/>
      <c r="G10540" s="84"/>
      <c r="H10540" s="31"/>
      <c r="I10540" s="31"/>
      <c r="J10540" s="84"/>
      <c r="K10540" s="31"/>
      <c r="L10540" s="31"/>
      <c r="M10540" s="169"/>
      <c r="N10540" s="148"/>
      <c r="O10540" s="106"/>
      <c r="P10540" s="43"/>
      <c r="Q10540" s="31"/>
      <c r="R10540" s="84"/>
      <c r="S10540" s="31"/>
      <c r="T10540" s="31"/>
      <c r="U10540" s="169"/>
      <c r="V10540" s="150"/>
      <c r="W10540" s="342" t="str" cm="1">
        <f t="array" ref="W10540">IF(SUM(LEN(B10540:V10540))=0,"",IF(OR(OR(ISBLANK(F10540),SUM(LEN(C10540),LEN(D10540))=0),AND(NOT(E10540="Unknown"),ISBLANK(J10540)),AND(NOT(O10540="Unknown"),ISBLANK(R10540))),"Missing Information", INDEX(Table15[Entire Service Line Classification], MATCH(SUMIFS(Table15[Unique ID],Table15[System-Owned Portion],E10540,Table15[If Material Anything Other than "Lead" in Column E,Was Material Ever Previously Lead?],G10540,Table15[Customer-Owned Portion],O10540),Table15[Unique ID],0),0)))</f>
        <v/>
      </c>
    </row>
    <row r="10541" spans="2:23" x14ac:dyDescent="0.35">
      <c r="B10541" s="146"/>
      <c r="C10541" s="31"/>
      <c r="D10541" s="31"/>
      <c r="E10541" s="44"/>
      <c r="F10541" s="43"/>
      <c r="G10541" s="84"/>
      <c r="H10541" s="31"/>
      <c r="I10541" s="31"/>
      <c r="J10541" s="84"/>
      <c r="K10541" s="31"/>
      <c r="L10541" s="31"/>
      <c r="M10541" s="169"/>
      <c r="N10541" s="148"/>
      <c r="O10541" s="106"/>
      <c r="P10541" s="43"/>
      <c r="Q10541" s="31"/>
      <c r="R10541" s="84"/>
      <c r="S10541" s="31"/>
      <c r="T10541" s="31"/>
      <c r="U10541" s="169"/>
      <c r="V10541" s="150"/>
      <c r="W10541" s="342" t="str" cm="1">
        <f t="array" ref="W10541">IF(SUM(LEN(B10541:V10541))=0,"",IF(OR(OR(ISBLANK(F10541),SUM(LEN(C10541),LEN(D10541))=0),AND(NOT(E10541="Unknown"),ISBLANK(J10541)),AND(NOT(O10541="Unknown"),ISBLANK(R10541))),"Missing Information", INDEX(Table15[Entire Service Line Classification], MATCH(SUMIFS(Table15[Unique ID],Table15[System-Owned Portion],E10541,Table15[If Material Anything Other than "Lead" in Column E,Was Material Ever Previously Lead?],G10541,Table15[Customer-Owned Portion],O10541),Table15[Unique ID],0),0)))</f>
        <v/>
      </c>
    </row>
    <row r="10542" spans="2:23" x14ac:dyDescent="0.35">
      <c r="B10542" s="146"/>
      <c r="C10542" s="31"/>
      <c r="D10542" s="31"/>
      <c r="E10542" s="44"/>
      <c r="F10542" s="43"/>
      <c r="G10542" s="84"/>
      <c r="H10542" s="31"/>
      <c r="I10542" s="31"/>
      <c r="J10542" s="84"/>
      <c r="K10542" s="31"/>
      <c r="L10542" s="31"/>
      <c r="M10542" s="169"/>
      <c r="N10542" s="148"/>
      <c r="O10542" s="106"/>
      <c r="P10542" s="43"/>
      <c r="Q10542" s="31"/>
      <c r="R10542" s="84"/>
      <c r="S10542" s="31"/>
      <c r="T10542" s="31"/>
      <c r="U10542" s="169"/>
      <c r="V10542" s="150"/>
      <c r="W10542" s="342" t="str" cm="1">
        <f t="array" ref="W10542">IF(SUM(LEN(B10542:V10542))=0,"",IF(OR(OR(ISBLANK(F10542),SUM(LEN(C10542),LEN(D10542))=0),AND(NOT(E10542="Unknown"),ISBLANK(J10542)),AND(NOT(O10542="Unknown"),ISBLANK(R10542))),"Missing Information", INDEX(Table15[Entire Service Line Classification], MATCH(SUMIFS(Table15[Unique ID],Table15[System-Owned Portion],E10542,Table15[If Material Anything Other than "Lead" in Column E,Was Material Ever Previously Lead?],G10542,Table15[Customer-Owned Portion],O10542),Table15[Unique ID],0),0)))</f>
        <v/>
      </c>
    </row>
    <row r="10543" spans="2:23" x14ac:dyDescent="0.35">
      <c r="B10543" s="146"/>
      <c r="C10543" s="31"/>
      <c r="D10543" s="31"/>
      <c r="E10543" s="44"/>
      <c r="F10543" s="43"/>
      <c r="G10543" s="84"/>
      <c r="H10543" s="31"/>
      <c r="I10543" s="31"/>
      <c r="J10543" s="84"/>
      <c r="K10543" s="31"/>
      <c r="L10543" s="31"/>
      <c r="M10543" s="169"/>
      <c r="N10543" s="148"/>
      <c r="O10543" s="106"/>
      <c r="P10543" s="43"/>
      <c r="Q10543" s="31"/>
      <c r="R10543" s="84"/>
      <c r="S10543" s="31"/>
      <c r="T10543" s="31"/>
      <c r="U10543" s="169"/>
      <c r="V10543" s="150"/>
      <c r="W10543" s="342" t="str" cm="1">
        <f t="array" ref="W10543">IF(SUM(LEN(B10543:V10543))=0,"",IF(OR(OR(ISBLANK(F10543),SUM(LEN(C10543),LEN(D10543))=0),AND(NOT(E10543="Unknown"),ISBLANK(J10543)),AND(NOT(O10543="Unknown"),ISBLANK(R10543))),"Missing Information", INDEX(Table15[Entire Service Line Classification], MATCH(SUMIFS(Table15[Unique ID],Table15[System-Owned Portion],E10543,Table15[If Material Anything Other than "Lead" in Column E,Was Material Ever Previously Lead?],G10543,Table15[Customer-Owned Portion],O10543),Table15[Unique ID],0),0)))</f>
        <v/>
      </c>
    </row>
    <row r="10544" spans="2:23" x14ac:dyDescent="0.35">
      <c r="B10544" s="146"/>
      <c r="C10544" s="31"/>
      <c r="D10544" s="31"/>
      <c r="E10544" s="44"/>
      <c r="F10544" s="43"/>
      <c r="G10544" s="84"/>
      <c r="H10544" s="31"/>
      <c r="I10544" s="31"/>
      <c r="J10544" s="84"/>
      <c r="K10544" s="31"/>
      <c r="L10544" s="31"/>
      <c r="M10544" s="169"/>
      <c r="N10544" s="148"/>
      <c r="O10544" s="106"/>
      <c r="P10544" s="43"/>
      <c r="Q10544" s="31"/>
      <c r="R10544" s="84"/>
      <c r="S10544" s="31"/>
      <c r="T10544" s="31"/>
      <c r="U10544" s="169"/>
      <c r="V10544" s="150"/>
      <c r="W10544" s="342" t="str" cm="1">
        <f t="array" ref="W10544">IF(SUM(LEN(B10544:V10544))=0,"",IF(OR(OR(ISBLANK(F10544),SUM(LEN(C10544),LEN(D10544))=0),AND(NOT(E10544="Unknown"),ISBLANK(J10544)),AND(NOT(O10544="Unknown"),ISBLANK(R10544))),"Missing Information", INDEX(Table15[Entire Service Line Classification], MATCH(SUMIFS(Table15[Unique ID],Table15[System-Owned Portion],E10544,Table15[If Material Anything Other than "Lead" in Column E,Was Material Ever Previously Lead?],G10544,Table15[Customer-Owned Portion],O10544),Table15[Unique ID],0),0)))</f>
        <v/>
      </c>
    </row>
    <row r="10545" spans="2:23" x14ac:dyDescent="0.35">
      <c r="B10545" s="146"/>
      <c r="C10545" s="31"/>
      <c r="D10545" s="31"/>
      <c r="E10545" s="44"/>
      <c r="F10545" s="43"/>
      <c r="G10545" s="84"/>
      <c r="H10545" s="31"/>
      <c r="I10545" s="31"/>
      <c r="J10545" s="84"/>
      <c r="K10545" s="31"/>
      <c r="L10545" s="31"/>
      <c r="M10545" s="169"/>
      <c r="N10545" s="148"/>
      <c r="O10545" s="106"/>
      <c r="P10545" s="43"/>
      <c r="Q10545" s="31"/>
      <c r="R10545" s="84"/>
      <c r="S10545" s="31"/>
      <c r="T10545" s="31"/>
      <c r="U10545" s="169"/>
      <c r="V10545" s="150"/>
      <c r="W10545" s="342" t="str" cm="1">
        <f t="array" ref="W10545">IF(SUM(LEN(B10545:V10545))=0,"",IF(OR(OR(ISBLANK(F10545),SUM(LEN(C10545),LEN(D10545))=0),AND(NOT(E10545="Unknown"),ISBLANK(J10545)),AND(NOT(O10545="Unknown"),ISBLANK(R10545))),"Missing Information", INDEX(Table15[Entire Service Line Classification], MATCH(SUMIFS(Table15[Unique ID],Table15[System-Owned Portion],E10545,Table15[If Material Anything Other than "Lead" in Column E,Was Material Ever Previously Lead?],G10545,Table15[Customer-Owned Portion],O10545),Table15[Unique ID],0),0)))</f>
        <v/>
      </c>
    </row>
    <row r="10546" spans="2:23" x14ac:dyDescent="0.35">
      <c r="B10546" s="146"/>
      <c r="C10546" s="31"/>
      <c r="D10546" s="31"/>
      <c r="E10546" s="44"/>
      <c r="F10546" s="43"/>
      <c r="G10546" s="84"/>
      <c r="H10546" s="31"/>
      <c r="I10546" s="31"/>
      <c r="J10546" s="84"/>
      <c r="K10546" s="31"/>
      <c r="L10546" s="31"/>
      <c r="M10546" s="169"/>
      <c r="N10546" s="148"/>
      <c r="O10546" s="106"/>
      <c r="P10546" s="43"/>
      <c r="Q10546" s="31"/>
      <c r="R10546" s="84"/>
      <c r="S10546" s="31"/>
      <c r="T10546" s="31"/>
      <c r="U10546" s="169"/>
      <c r="V10546" s="150"/>
      <c r="W10546" s="342" t="str" cm="1">
        <f t="array" ref="W10546">IF(SUM(LEN(B10546:V10546))=0,"",IF(OR(OR(ISBLANK(F10546),SUM(LEN(C10546),LEN(D10546))=0),AND(NOT(E10546="Unknown"),ISBLANK(J10546)),AND(NOT(O10546="Unknown"),ISBLANK(R10546))),"Missing Information", INDEX(Table15[Entire Service Line Classification], MATCH(SUMIFS(Table15[Unique ID],Table15[System-Owned Portion],E10546,Table15[If Material Anything Other than "Lead" in Column E,Was Material Ever Previously Lead?],G10546,Table15[Customer-Owned Portion],O10546),Table15[Unique ID],0),0)))</f>
        <v/>
      </c>
    </row>
    <row r="10547" spans="2:23" x14ac:dyDescent="0.35">
      <c r="B10547" s="146"/>
      <c r="C10547" s="31"/>
      <c r="D10547" s="31"/>
      <c r="E10547" s="44"/>
      <c r="F10547" s="43"/>
      <c r="G10547" s="84"/>
      <c r="H10547" s="31"/>
      <c r="I10547" s="31"/>
      <c r="J10547" s="84"/>
      <c r="K10547" s="31"/>
      <c r="L10547" s="31"/>
      <c r="M10547" s="169"/>
      <c r="N10547" s="148"/>
      <c r="O10547" s="106"/>
      <c r="P10547" s="43"/>
      <c r="Q10547" s="31"/>
      <c r="R10547" s="84"/>
      <c r="S10547" s="31"/>
      <c r="T10547" s="31"/>
      <c r="U10547" s="169"/>
      <c r="V10547" s="150"/>
      <c r="W10547" s="342" t="str" cm="1">
        <f t="array" ref="W10547">IF(SUM(LEN(B10547:V10547))=0,"",IF(OR(OR(ISBLANK(F10547),SUM(LEN(C10547),LEN(D10547))=0),AND(NOT(E10547="Unknown"),ISBLANK(J10547)),AND(NOT(O10547="Unknown"),ISBLANK(R10547))),"Missing Information", INDEX(Table15[Entire Service Line Classification], MATCH(SUMIFS(Table15[Unique ID],Table15[System-Owned Portion],E10547,Table15[If Material Anything Other than "Lead" in Column E,Was Material Ever Previously Lead?],G10547,Table15[Customer-Owned Portion],O10547),Table15[Unique ID],0),0)))</f>
        <v/>
      </c>
    </row>
    <row r="10548" spans="2:23" x14ac:dyDescent="0.35">
      <c r="B10548" s="146"/>
      <c r="C10548" s="31"/>
      <c r="D10548" s="31"/>
      <c r="E10548" s="44"/>
      <c r="F10548" s="43"/>
      <c r="G10548" s="84"/>
      <c r="H10548" s="31"/>
      <c r="I10548" s="31"/>
      <c r="J10548" s="84"/>
      <c r="K10548" s="31"/>
      <c r="L10548" s="31"/>
      <c r="M10548" s="169"/>
      <c r="N10548" s="148"/>
      <c r="O10548" s="106"/>
      <c r="P10548" s="43"/>
      <c r="Q10548" s="31"/>
      <c r="R10548" s="84"/>
      <c r="S10548" s="31"/>
      <c r="T10548" s="31"/>
      <c r="U10548" s="169"/>
      <c r="V10548" s="150"/>
      <c r="W10548" s="342" t="str" cm="1">
        <f t="array" ref="W10548">IF(SUM(LEN(B10548:V10548))=0,"",IF(OR(OR(ISBLANK(F10548),SUM(LEN(C10548),LEN(D10548))=0),AND(NOT(E10548="Unknown"),ISBLANK(J10548)),AND(NOT(O10548="Unknown"),ISBLANK(R10548))),"Missing Information", INDEX(Table15[Entire Service Line Classification], MATCH(SUMIFS(Table15[Unique ID],Table15[System-Owned Portion],E10548,Table15[If Material Anything Other than "Lead" in Column E,Was Material Ever Previously Lead?],G10548,Table15[Customer-Owned Portion],O10548),Table15[Unique ID],0),0)))</f>
        <v/>
      </c>
    </row>
    <row r="10549" spans="2:23" x14ac:dyDescent="0.35">
      <c r="B10549" s="146"/>
      <c r="C10549" s="31"/>
      <c r="D10549" s="31"/>
      <c r="E10549" s="44"/>
      <c r="F10549" s="43"/>
      <c r="G10549" s="84"/>
      <c r="H10549" s="31"/>
      <c r="I10549" s="31"/>
      <c r="J10549" s="84"/>
      <c r="K10549" s="31"/>
      <c r="L10549" s="31"/>
      <c r="M10549" s="169"/>
      <c r="N10549" s="148"/>
      <c r="O10549" s="106"/>
      <c r="P10549" s="43"/>
      <c r="Q10549" s="31"/>
      <c r="R10549" s="84"/>
      <c r="S10549" s="31"/>
      <c r="T10549" s="31"/>
      <c r="U10549" s="169"/>
      <c r="V10549" s="150"/>
      <c r="W10549" s="342" t="str" cm="1">
        <f t="array" ref="W10549">IF(SUM(LEN(B10549:V10549))=0,"",IF(OR(OR(ISBLANK(F10549),SUM(LEN(C10549),LEN(D10549))=0),AND(NOT(E10549="Unknown"),ISBLANK(J10549)),AND(NOT(O10549="Unknown"),ISBLANK(R10549))),"Missing Information", INDEX(Table15[Entire Service Line Classification], MATCH(SUMIFS(Table15[Unique ID],Table15[System-Owned Portion],E10549,Table15[If Material Anything Other than "Lead" in Column E,Was Material Ever Previously Lead?],G10549,Table15[Customer-Owned Portion],O10549),Table15[Unique ID],0),0)))</f>
        <v/>
      </c>
    </row>
    <row r="10550" spans="2:23" x14ac:dyDescent="0.35">
      <c r="B10550" s="146"/>
      <c r="C10550" s="31"/>
      <c r="D10550" s="31"/>
      <c r="E10550" s="44"/>
      <c r="F10550" s="43"/>
      <c r="G10550" s="84"/>
      <c r="H10550" s="31"/>
      <c r="I10550" s="31"/>
      <c r="J10550" s="84"/>
      <c r="K10550" s="31"/>
      <c r="L10550" s="31"/>
      <c r="M10550" s="169"/>
      <c r="N10550" s="148"/>
      <c r="O10550" s="106"/>
      <c r="P10550" s="43"/>
      <c r="Q10550" s="31"/>
      <c r="R10550" s="84"/>
      <c r="S10550" s="31"/>
      <c r="T10550" s="31"/>
      <c r="U10550" s="169"/>
      <c r="V10550" s="150"/>
      <c r="W10550" s="342" t="str" cm="1">
        <f t="array" ref="W10550">IF(SUM(LEN(B10550:V10550))=0,"",IF(OR(OR(ISBLANK(F10550),SUM(LEN(C10550),LEN(D10550))=0),AND(NOT(E10550="Unknown"),ISBLANK(J10550)),AND(NOT(O10550="Unknown"),ISBLANK(R10550))),"Missing Information", INDEX(Table15[Entire Service Line Classification], MATCH(SUMIFS(Table15[Unique ID],Table15[System-Owned Portion],E10550,Table15[If Material Anything Other than "Lead" in Column E,Was Material Ever Previously Lead?],G10550,Table15[Customer-Owned Portion],O10550),Table15[Unique ID],0),0)))</f>
        <v/>
      </c>
    </row>
    <row r="10551" spans="2:23" x14ac:dyDescent="0.35">
      <c r="B10551" s="146"/>
      <c r="C10551" s="31"/>
      <c r="D10551" s="31"/>
      <c r="E10551" s="44"/>
      <c r="F10551" s="43"/>
      <c r="G10551" s="84"/>
      <c r="H10551" s="31"/>
      <c r="I10551" s="31"/>
      <c r="J10551" s="84"/>
      <c r="K10551" s="31"/>
      <c r="L10551" s="31"/>
      <c r="M10551" s="169"/>
      <c r="N10551" s="148"/>
      <c r="O10551" s="106"/>
      <c r="P10551" s="43"/>
      <c r="Q10551" s="31"/>
      <c r="R10551" s="84"/>
      <c r="S10551" s="31"/>
      <c r="T10551" s="31"/>
      <c r="U10551" s="169"/>
      <c r="V10551" s="150"/>
      <c r="W10551" s="342" t="str" cm="1">
        <f t="array" ref="W10551">IF(SUM(LEN(B10551:V10551))=0,"",IF(OR(OR(ISBLANK(F10551),SUM(LEN(C10551),LEN(D10551))=0),AND(NOT(E10551="Unknown"),ISBLANK(J10551)),AND(NOT(O10551="Unknown"),ISBLANK(R10551))),"Missing Information", INDEX(Table15[Entire Service Line Classification], MATCH(SUMIFS(Table15[Unique ID],Table15[System-Owned Portion],E10551,Table15[If Material Anything Other than "Lead" in Column E,Was Material Ever Previously Lead?],G10551,Table15[Customer-Owned Portion],O10551),Table15[Unique ID],0),0)))</f>
        <v/>
      </c>
    </row>
    <row r="10552" spans="2:23" x14ac:dyDescent="0.35">
      <c r="B10552" s="146"/>
      <c r="C10552" s="31"/>
      <c r="D10552" s="31"/>
      <c r="E10552" s="44"/>
      <c r="F10552" s="43"/>
      <c r="G10552" s="84"/>
      <c r="H10552" s="31"/>
      <c r="I10552" s="31"/>
      <c r="J10552" s="84"/>
      <c r="K10552" s="31"/>
      <c r="L10552" s="31"/>
      <c r="M10552" s="169"/>
      <c r="N10552" s="148"/>
      <c r="O10552" s="106"/>
      <c r="P10552" s="43"/>
      <c r="Q10552" s="31"/>
      <c r="R10552" s="84"/>
      <c r="S10552" s="31"/>
      <c r="T10552" s="31"/>
      <c r="U10552" s="169"/>
      <c r="V10552" s="150"/>
      <c r="W10552" s="342" t="str" cm="1">
        <f t="array" ref="W10552">IF(SUM(LEN(B10552:V10552))=0,"",IF(OR(OR(ISBLANK(F10552),SUM(LEN(C10552),LEN(D10552))=0),AND(NOT(E10552="Unknown"),ISBLANK(J10552)),AND(NOT(O10552="Unknown"),ISBLANK(R10552))),"Missing Information", INDEX(Table15[Entire Service Line Classification], MATCH(SUMIFS(Table15[Unique ID],Table15[System-Owned Portion],E10552,Table15[If Material Anything Other than "Lead" in Column E,Was Material Ever Previously Lead?],G10552,Table15[Customer-Owned Portion],O10552),Table15[Unique ID],0),0)))</f>
        <v/>
      </c>
    </row>
    <row r="10553" spans="2:23" x14ac:dyDescent="0.35">
      <c r="B10553" s="146"/>
      <c r="C10553" s="31"/>
      <c r="D10553" s="31"/>
      <c r="E10553" s="44"/>
      <c r="F10553" s="43"/>
      <c r="G10553" s="84"/>
      <c r="H10553" s="31"/>
      <c r="I10553" s="31"/>
      <c r="J10553" s="84"/>
      <c r="K10553" s="31"/>
      <c r="L10553" s="31"/>
      <c r="M10553" s="169"/>
      <c r="N10553" s="148"/>
      <c r="O10553" s="106"/>
      <c r="P10553" s="43"/>
      <c r="Q10553" s="31"/>
      <c r="R10553" s="84"/>
      <c r="S10553" s="31"/>
      <c r="T10553" s="31"/>
      <c r="U10553" s="169"/>
      <c r="V10553" s="150"/>
      <c r="W10553" s="342" t="str" cm="1">
        <f t="array" ref="W10553">IF(SUM(LEN(B10553:V10553))=0,"",IF(OR(OR(ISBLANK(F10553),SUM(LEN(C10553),LEN(D10553))=0),AND(NOT(E10553="Unknown"),ISBLANK(J10553)),AND(NOT(O10553="Unknown"),ISBLANK(R10553))),"Missing Information", INDEX(Table15[Entire Service Line Classification], MATCH(SUMIFS(Table15[Unique ID],Table15[System-Owned Portion],E10553,Table15[If Material Anything Other than "Lead" in Column E,Was Material Ever Previously Lead?],G10553,Table15[Customer-Owned Portion],O10553),Table15[Unique ID],0),0)))</f>
        <v/>
      </c>
    </row>
    <row r="10554" spans="2:23" x14ac:dyDescent="0.35">
      <c r="B10554" s="146"/>
      <c r="C10554" s="31"/>
      <c r="D10554" s="31"/>
      <c r="E10554" s="44"/>
      <c r="F10554" s="43"/>
      <c r="G10554" s="84"/>
      <c r="H10554" s="31"/>
      <c r="I10554" s="31"/>
      <c r="J10554" s="84"/>
      <c r="K10554" s="31"/>
      <c r="L10554" s="31"/>
      <c r="M10554" s="169"/>
      <c r="N10554" s="148"/>
      <c r="O10554" s="106"/>
      <c r="P10554" s="43"/>
      <c r="Q10554" s="31"/>
      <c r="R10554" s="84"/>
      <c r="S10554" s="31"/>
      <c r="T10554" s="31"/>
      <c r="U10554" s="169"/>
      <c r="V10554" s="150"/>
      <c r="W10554" s="342" t="str" cm="1">
        <f t="array" ref="W10554">IF(SUM(LEN(B10554:V10554))=0,"",IF(OR(OR(ISBLANK(F10554),SUM(LEN(C10554),LEN(D10554))=0),AND(NOT(E10554="Unknown"),ISBLANK(J10554)),AND(NOT(O10554="Unknown"),ISBLANK(R10554))),"Missing Information", INDEX(Table15[Entire Service Line Classification], MATCH(SUMIFS(Table15[Unique ID],Table15[System-Owned Portion],E10554,Table15[If Material Anything Other than "Lead" in Column E,Was Material Ever Previously Lead?],G10554,Table15[Customer-Owned Portion],O10554),Table15[Unique ID],0),0)))</f>
        <v/>
      </c>
    </row>
    <row r="10555" spans="2:23" x14ac:dyDescent="0.35">
      <c r="B10555" s="146"/>
      <c r="C10555" s="31"/>
      <c r="D10555" s="31"/>
      <c r="E10555" s="44"/>
      <c r="F10555" s="43"/>
      <c r="G10555" s="84"/>
      <c r="H10555" s="31"/>
      <c r="I10555" s="31"/>
      <c r="J10555" s="84"/>
      <c r="K10555" s="31"/>
      <c r="L10555" s="31"/>
      <c r="M10555" s="169"/>
      <c r="N10555" s="148"/>
      <c r="O10555" s="106"/>
      <c r="P10555" s="43"/>
      <c r="Q10555" s="31"/>
      <c r="R10555" s="84"/>
      <c r="S10555" s="31"/>
      <c r="T10555" s="31"/>
      <c r="U10555" s="169"/>
      <c r="V10555" s="150"/>
      <c r="W10555" s="342" t="str" cm="1">
        <f t="array" ref="W10555">IF(SUM(LEN(B10555:V10555))=0,"",IF(OR(OR(ISBLANK(F10555),SUM(LEN(C10555),LEN(D10555))=0),AND(NOT(E10555="Unknown"),ISBLANK(J10555)),AND(NOT(O10555="Unknown"),ISBLANK(R10555))),"Missing Information", INDEX(Table15[Entire Service Line Classification], MATCH(SUMIFS(Table15[Unique ID],Table15[System-Owned Portion],E10555,Table15[If Material Anything Other than "Lead" in Column E,Was Material Ever Previously Lead?],G10555,Table15[Customer-Owned Portion],O10555),Table15[Unique ID],0),0)))</f>
        <v/>
      </c>
    </row>
    <row r="10556" spans="2:23" x14ac:dyDescent="0.35">
      <c r="B10556" s="146"/>
      <c r="C10556" s="31"/>
      <c r="D10556" s="31"/>
      <c r="E10556" s="44"/>
      <c r="F10556" s="43"/>
      <c r="G10556" s="84"/>
      <c r="H10556" s="31"/>
      <c r="I10556" s="31"/>
      <c r="J10556" s="84"/>
      <c r="K10556" s="31"/>
      <c r="L10556" s="31"/>
      <c r="M10556" s="169"/>
      <c r="N10556" s="148"/>
      <c r="O10556" s="106"/>
      <c r="P10556" s="43"/>
      <c r="Q10556" s="31"/>
      <c r="R10556" s="84"/>
      <c r="S10556" s="31"/>
      <c r="T10556" s="31"/>
      <c r="U10556" s="169"/>
      <c r="V10556" s="150"/>
      <c r="W10556" s="342" t="str" cm="1">
        <f t="array" ref="W10556">IF(SUM(LEN(B10556:V10556))=0,"",IF(OR(OR(ISBLANK(F10556),SUM(LEN(C10556),LEN(D10556))=0),AND(NOT(E10556="Unknown"),ISBLANK(J10556)),AND(NOT(O10556="Unknown"),ISBLANK(R10556))),"Missing Information", INDEX(Table15[Entire Service Line Classification], MATCH(SUMIFS(Table15[Unique ID],Table15[System-Owned Portion],E10556,Table15[If Material Anything Other than "Lead" in Column E,Was Material Ever Previously Lead?],G10556,Table15[Customer-Owned Portion],O10556),Table15[Unique ID],0),0)))</f>
        <v/>
      </c>
    </row>
    <row r="10557" spans="2:23" x14ac:dyDescent="0.35">
      <c r="B10557" s="146"/>
      <c r="C10557" s="31"/>
      <c r="D10557" s="31"/>
      <c r="E10557" s="44"/>
      <c r="F10557" s="43"/>
      <c r="G10557" s="84"/>
      <c r="H10557" s="31"/>
      <c r="I10557" s="31"/>
      <c r="J10557" s="84"/>
      <c r="K10557" s="31"/>
      <c r="L10557" s="31"/>
      <c r="M10557" s="169"/>
      <c r="N10557" s="148"/>
      <c r="O10557" s="106"/>
      <c r="P10557" s="43"/>
      <c r="Q10557" s="31"/>
      <c r="R10557" s="84"/>
      <c r="S10557" s="31"/>
      <c r="T10557" s="31"/>
      <c r="U10557" s="169"/>
      <c r="V10557" s="150"/>
      <c r="W10557" s="342" t="str" cm="1">
        <f t="array" ref="W10557">IF(SUM(LEN(B10557:V10557))=0,"",IF(OR(OR(ISBLANK(F10557),SUM(LEN(C10557),LEN(D10557))=0),AND(NOT(E10557="Unknown"),ISBLANK(J10557)),AND(NOT(O10557="Unknown"),ISBLANK(R10557))),"Missing Information", INDEX(Table15[Entire Service Line Classification], MATCH(SUMIFS(Table15[Unique ID],Table15[System-Owned Portion],E10557,Table15[If Material Anything Other than "Lead" in Column E,Was Material Ever Previously Lead?],G10557,Table15[Customer-Owned Portion],O10557),Table15[Unique ID],0),0)))</f>
        <v/>
      </c>
    </row>
    <row r="10558" spans="2:23" x14ac:dyDescent="0.35">
      <c r="B10558" s="146"/>
      <c r="C10558" s="31"/>
      <c r="D10558" s="31"/>
      <c r="E10558" s="44"/>
      <c r="F10558" s="43"/>
      <c r="G10558" s="84"/>
      <c r="H10558" s="31"/>
      <c r="I10558" s="31"/>
      <c r="J10558" s="84"/>
      <c r="K10558" s="31"/>
      <c r="L10558" s="31"/>
      <c r="M10558" s="169"/>
      <c r="N10558" s="148"/>
      <c r="O10558" s="106"/>
      <c r="P10558" s="43"/>
      <c r="Q10558" s="31"/>
      <c r="R10558" s="84"/>
      <c r="S10558" s="31"/>
      <c r="T10558" s="31"/>
      <c r="U10558" s="169"/>
      <c r="V10558" s="150"/>
      <c r="W10558" s="342" t="str" cm="1">
        <f t="array" ref="W10558">IF(SUM(LEN(B10558:V10558))=0,"",IF(OR(OR(ISBLANK(F10558),SUM(LEN(C10558),LEN(D10558))=0),AND(NOT(E10558="Unknown"),ISBLANK(J10558)),AND(NOT(O10558="Unknown"),ISBLANK(R10558))),"Missing Information", INDEX(Table15[Entire Service Line Classification], MATCH(SUMIFS(Table15[Unique ID],Table15[System-Owned Portion],E10558,Table15[If Material Anything Other than "Lead" in Column E,Was Material Ever Previously Lead?],G10558,Table15[Customer-Owned Portion],O10558),Table15[Unique ID],0),0)))</f>
        <v/>
      </c>
    </row>
    <row r="10559" spans="2:23" x14ac:dyDescent="0.35">
      <c r="B10559" s="146"/>
      <c r="C10559" s="31"/>
      <c r="D10559" s="31"/>
      <c r="E10559" s="44"/>
      <c r="F10559" s="43"/>
      <c r="G10559" s="84"/>
      <c r="H10559" s="31"/>
      <c r="I10559" s="31"/>
      <c r="J10559" s="84"/>
      <c r="K10559" s="31"/>
      <c r="L10559" s="31"/>
      <c r="M10559" s="169"/>
      <c r="N10559" s="148"/>
      <c r="O10559" s="106"/>
      <c r="P10559" s="43"/>
      <c r="Q10559" s="31"/>
      <c r="R10559" s="84"/>
      <c r="S10559" s="31"/>
      <c r="T10559" s="31"/>
      <c r="U10559" s="169"/>
      <c r="V10559" s="150"/>
      <c r="W10559" s="342" t="str" cm="1">
        <f t="array" ref="W10559">IF(SUM(LEN(B10559:V10559))=0,"",IF(OR(OR(ISBLANK(F10559),SUM(LEN(C10559),LEN(D10559))=0),AND(NOT(E10559="Unknown"),ISBLANK(J10559)),AND(NOT(O10559="Unknown"),ISBLANK(R10559))),"Missing Information", INDEX(Table15[Entire Service Line Classification], MATCH(SUMIFS(Table15[Unique ID],Table15[System-Owned Portion],E10559,Table15[If Material Anything Other than "Lead" in Column E,Was Material Ever Previously Lead?],G10559,Table15[Customer-Owned Portion],O10559),Table15[Unique ID],0),0)))</f>
        <v/>
      </c>
    </row>
    <row r="10560" spans="2:23" x14ac:dyDescent="0.35">
      <c r="B10560" s="146"/>
      <c r="C10560" s="31"/>
      <c r="D10560" s="31"/>
      <c r="E10560" s="44"/>
      <c r="F10560" s="43"/>
      <c r="G10560" s="84"/>
      <c r="H10560" s="31"/>
      <c r="I10560" s="31"/>
      <c r="J10560" s="84"/>
      <c r="K10560" s="31"/>
      <c r="L10560" s="31"/>
      <c r="M10560" s="169"/>
      <c r="N10560" s="148"/>
      <c r="O10560" s="106"/>
      <c r="P10560" s="43"/>
      <c r="Q10560" s="31"/>
      <c r="R10560" s="84"/>
      <c r="S10560" s="31"/>
      <c r="T10560" s="31"/>
      <c r="U10560" s="169"/>
      <c r="V10560" s="150"/>
      <c r="W10560" s="342" t="str" cm="1">
        <f t="array" ref="W10560">IF(SUM(LEN(B10560:V10560))=0,"",IF(OR(OR(ISBLANK(F10560),SUM(LEN(C10560),LEN(D10560))=0),AND(NOT(E10560="Unknown"),ISBLANK(J10560)),AND(NOT(O10560="Unknown"),ISBLANK(R10560))),"Missing Information", INDEX(Table15[Entire Service Line Classification], MATCH(SUMIFS(Table15[Unique ID],Table15[System-Owned Portion],E10560,Table15[If Material Anything Other than "Lead" in Column E,Was Material Ever Previously Lead?],G10560,Table15[Customer-Owned Portion],O10560),Table15[Unique ID],0),0)))</f>
        <v/>
      </c>
    </row>
    <row r="10561" spans="2:23" x14ac:dyDescent="0.35">
      <c r="B10561" s="146"/>
      <c r="C10561" s="31"/>
      <c r="D10561" s="31"/>
      <c r="E10561" s="44"/>
      <c r="F10561" s="43"/>
      <c r="G10561" s="84"/>
      <c r="H10561" s="31"/>
      <c r="I10561" s="31"/>
      <c r="J10561" s="84"/>
      <c r="K10561" s="31"/>
      <c r="L10561" s="31"/>
      <c r="M10561" s="169"/>
      <c r="N10561" s="148"/>
      <c r="O10561" s="106"/>
      <c r="P10561" s="43"/>
      <c r="Q10561" s="31"/>
      <c r="R10561" s="84"/>
      <c r="S10561" s="31"/>
      <c r="T10561" s="31"/>
      <c r="U10561" s="169"/>
      <c r="V10561" s="150"/>
      <c r="W10561" s="342" t="str" cm="1">
        <f t="array" ref="W10561">IF(SUM(LEN(B10561:V10561))=0,"",IF(OR(OR(ISBLANK(F10561),SUM(LEN(C10561),LEN(D10561))=0),AND(NOT(E10561="Unknown"),ISBLANK(J10561)),AND(NOT(O10561="Unknown"),ISBLANK(R10561))),"Missing Information", INDEX(Table15[Entire Service Line Classification], MATCH(SUMIFS(Table15[Unique ID],Table15[System-Owned Portion],E10561,Table15[If Material Anything Other than "Lead" in Column E,Was Material Ever Previously Lead?],G10561,Table15[Customer-Owned Portion],O10561),Table15[Unique ID],0),0)))</f>
        <v/>
      </c>
    </row>
    <row r="10562" spans="2:23" x14ac:dyDescent="0.35">
      <c r="B10562" s="146"/>
      <c r="C10562" s="31"/>
      <c r="D10562" s="31"/>
      <c r="E10562" s="44"/>
      <c r="F10562" s="43"/>
      <c r="G10562" s="84"/>
      <c r="H10562" s="31"/>
      <c r="I10562" s="31"/>
      <c r="J10562" s="84"/>
      <c r="K10562" s="31"/>
      <c r="L10562" s="31"/>
      <c r="M10562" s="169"/>
      <c r="N10562" s="148"/>
      <c r="O10562" s="106"/>
      <c r="P10562" s="43"/>
      <c r="Q10562" s="31"/>
      <c r="R10562" s="84"/>
      <c r="S10562" s="31"/>
      <c r="T10562" s="31"/>
      <c r="U10562" s="169"/>
      <c r="V10562" s="150"/>
      <c r="W10562" s="342" t="str" cm="1">
        <f t="array" ref="W10562">IF(SUM(LEN(B10562:V10562))=0,"",IF(OR(OR(ISBLANK(F10562),SUM(LEN(C10562),LEN(D10562))=0),AND(NOT(E10562="Unknown"),ISBLANK(J10562)),AND(NOT(O10562="Unknown"),ISBLANK(R10562))),"Missing Information", INDEX(Table15[Entire Service Line Classification], MATCH(SUMIFS(Table15[Unique ID],Table15[System-Owned Portion],E10562,Table15[If Material Anything Other than "Lead" in Column E,Was Material Ever Previously Lead?],G10562,Table15[Customer-Owned Portion],O10562),Table15[Unique ID],0),0)))</f>
        <v/>
      </c>
    </row>
    <row r="10563" spans="2:23" x14ac:dyDescent="0.35">
      <c r="B10563" s="146"/>
      <c r="C10563" s="31"/>
      <c r="D10563" s="31"/>
      <c r="E10563" s="44"/>
      <c r="F10563" s="43"/>
      <c r="G10563" s="84"/>
      <c r="H10563" s="31"/>
      <c r="I10563" s="31"/>
      <c r="J10563" s="84"/>
      <c r="K10563" s="31"/>
      <c r="L10563" s="31"/>
      <c r="M10563" s="169"/>
      <c r="N10563" s="148"/>
      <c r="O10563" s="106"/>
      <c r="P10563" s="43"/>
      <c r="Q10563" s="31"/>
      <c r="R10563" s="84"/>
      <c r="S10563" s="31"/>
      <c r="T10563" s="31"/>
      <c r="U10563" s="169"/>
      <c r="V10563" s="150"/>
      <c r="W10563" s="342" t="str" cm="1">
        <f t="array" ref="W10563">IF(SUM(LEN(B10563:V10563))=0,"",IF(OR(OR(ISBLANK(F10563),SUM(LEN(C10563),LEN(D10563))=0),AND(NOT(E10563="Unknown"),ISBLANK(J10563)),AND(NOT(O10563="Unknown"),ISBLANK(R10563))),"Missing Information", INDEX(Table15[Entire Service Line Classification], MATCH(SUMIFS(Table15[Unique ID],Table15[System-Owned Portion],E10563,Table15[If Material Anything Other than "Lead" in Column E,Was Material Ever Previously Lead?],G10563,Table15[Customer-Owned Portion],O10563),Table15[Unique ID],0),0)))</f>
        <v/>
      </c>
    </row>
    <row r="10564" spans="2:23" x14ac:dyDescent="0.35">
      <c r="B10564" s="146"/>
      <c r="C10564" s="31"/>
      <c r="D10564" s="31"/>
      <c r="E10564" s="44"/>
      <c r="F10564" s="43"/>
      <c r="G10564" s="84"/>
      <c r="H10564" s="31"/>
      <c r="I10564" s="31"/>
      <c r="J10564" s="84"/>
      <c r="K10564" s="31"/>
      <c r="L10564" s="31"/>
      <c r="M10564" s="169"/>
      <c r="N10564" s="148"/>
      <c r="O10564" s="106"/>
      <c r="P10564" s="43"/>
      <c r="Q10564" s="31"/>
      <c r="R10564" s="84"/>
      <c r="S10564" s="31"/>
      <c r="T10564" s="31"/>
      <c r="U10564" s="169"/>
      <c r="V10564" s="150"/>
      <c r="W10564" s="342" t="str" cm="1">
        <f t="array" ref="W10564">IF(SUM(LEN(B10564:V10564))=0,"",IF(OR(OR(ISBLANK(F10564),SUM(LEN(C10564),LEN(D10564))=0),AND(NOT(E10564="Unknown"),ISBLANK(J10564)),AND(NOT(O10564="Unknown"),ISBLANK(R10564))),"Missing Information", INDEX(Table15[Entire Service Line Classification], MATCH(SUMIFS(Table15[Unique ID],Table15[System-Owned Portion],E10564,Table15[If Material Anything Other than "Lead" in Column E,Was Material Ever Previously Lead?],G10564,Table15[Customer-Owned Portion],O10564),Table15[Unique ID],0),0)))</f>
        <v/>
      </c>
    </row>
    <row r="10565" spans="2:23" x14ac:dyDescent="0.35">
      <c r="B10565" s="146"/>
      <c r="C10565" s="31"/>
      <c r="D10565" s="31"/>
      <c r="E10565" s="44"/>
      <c r="F10565" s="43"/>
      <c r="G10565" s="84"/>
      <c r="H10565" s="31"/>
      <c r="I10565" s="31"/>
      <c r="J10565" s="84"/>
      <c r="K10565" s="31"/>
      <c r="L10565" s="31"/>
      <c r="M10565" s="169"/>
      <c r="N10565" s="148"/>
      <c r="O10565" s="106"/>
      <c r="P10565" s="43"/>
      <c r="Q10565" s="31"/>
      <c r="R10565" s="84"/>
      <c r="S10565" s="31"/>
      <c r="T10565" s="31"/>
      <c r="U10565" s="169"/>
      <c r="V10565" s="150"/>
      <c r="W10565" s="342" t="str" cm="1">
        <f t="array" ref="W10565">IF(SUM(LEN(B10565:V10565))=0,"",IF(OR(OR(ISBLANK(F10565),SUM(LEN(C10565),LEN(D10565))=0),AND(NOT(E10565="Unknown"),ISBLANK(J10565)),AND(NOT(O10565="Unknown"),ISBLANK(R10565))),"Missing Information", INDEX(Table15[Entire Service Line Classification], MATCH(SUMIFS(Table15[Unique ID],Table15[System-Owned Portion],E10565,Table15[If Material Anything Other than "Lead" in Column E,Was Material Ever Previously Lead?],G10565,Table15[Customer-Owned Portion],O10565),Table15[Unique ID],0),0)))</f>
        <v/>
      </c>
    </row>
    <row r="10566" spans="2:23" x14ac:dyDescent="0.35">
      <c r="B10566" s="146"/>
      <c r="C10566" s="31"/>
      <c r="D10566" s="31"/>
      <c r="E10566" s="44"/>
      <c r="F10566" s="43"/>
      <c r="G10566" s="84"/>
      <c r="H10566" s="31"/>
      <c r="I10566" s="31"/>
      <c r="J10566" s="84"/>
      <c r="K10566" s="31"/>
      <c r="L10566" s="31"/>
      <c r="M10566" s="169"/>
      <c r="N10566" s="148"/>
      <c r="O10566" s="106"/>
      <c r="P10566" s="43"/>
      <c r="Q10566" s="31"/>
      <c r="R10566" s="84"/>
      <c r="S10566" s="31"/>
      <c r="T10566" s="31"/>
      <c r="U10566" s="169"/>
      <c r="V10566" s="150"/>
      <c r="W10566" s="342" t="str" cm="1">
        <f t="array" ref="W10566">IF(SUM(LEN(B10566:V10566))=0,"",IF(OR(OR(ISBLANK(F10566),SUM(LEN(C10566),LEN(D10566))=0),AND(NOT(E10566="Unknown"),ISBLANK(J10566)),AND(NOT(O10566="Unknown"),ISBLANK(R10566))),"Missing Information", INDEX(Table15[Entire Service Line Classification], MATCH(SUMIFS(Table15[Unique ID],Table15[System-Owned Portion],E10566,Table15[If Material Anything Other than "Lead" in Column E,Was Material Ever Previously Lead?],G10566,Table15[Customer-Owned Portion],O10566),Table15[Unique ID],0),0)))</f>
        <v/>
      </c>
    </row>
    <row r="10567" spans="2:23" x14ac:dyDescent="0.35">
      <c r="B10567" s="146"/>
      <c r="C10567" s="31"/>
      <c r="D10567" s="31"/>
      <c r="E10567" s="44"/>
      <c r="F10567" s="43"/>
      <c r="G10567" s="84"/>
      <c r="H10567" s="31"/>
      <c r="I10567" s="31"/>
      <c r="J10567" s="84"/>
      <c r="K10567" s="31"/>
      <c r="L10567" s="31"/>
      <c r="M10567" s="169"/>
      <c r="N10567" s="148"/>
      <c r="O10567" s="106"/>
      <c r="P10567" s="43"/>
      <c r="Q10567" s="31"/>
      <c r="R10567" s="84"/>
      <c r="S10567" s="31"/>
      <c r="T10567" s="31"/>
      <c r="U10567" s="169"/>
      <c r="V10567" s="150"/>
      <c r="W10567" s="342" t="str" cm="1">
        <f t="array" ref="W10567">IF(SUM(LEN(B10567:V10567))=0,"",IF(OR(OR(ISBLANK(F10567),SUM(LEN(C10567),LEN(D10567))=0),AND(NOT(E10567="Unknown"),ISBLANK(J10567)),AND(NOT(O10567="Unknown"),ISBLANK(R10567))),"Missing Information", INDEX(Table15[Entire Service Line Classification], MATCH(SUMIFS(Table15[Unique ID],Table15[System-Owned Portion],E10567,Table15[If Material Anything Other than "Lead" in Column E,Was Material Ever Previously Lead?],G10567,Table15[Customer-Owned Portion],O10567),Table15[Unique ID],0),0)))</f>
        <v/>
      </c>
    </row>
    <row r="10568" spans="2:23" x14ac:dyDescent="0.35">
      <c r="B10568" s="146"/>
      <c r="C10568" s="31"/>
      <c r="D10568" s="31"/>
      <c r="E10568" s="44"/>
      <c r="F10568" s="43"/>
      <c r="G10568" s="84"/>
      <c r="H10568" s="31"/>
      <c r="I10568" s="31"/>
      <c r="J10568" s="84"/>
      <c r="K10568" s="31"/>
      <c r="L10568" s="31"/>
      <c r="M10568" s="169"/>
      <c r="N10568" s="148"/>
      <c r="O10568" s="106"/>
      <c r="P10568" s="43"/>
      <c r="Q10568" s="31"/>
      <c r="R10568" s="84"/>
      <c r="S10568" s="31"/>
      <c r="T10568" s="31"/>
      <c r="U10568" s="169"/>
      <c r="V10568" s="150"/>
      <c r="W10568" s="342" t="str" cm="1">
        <f t="array" ref="W10568">IF(SUM(LEN(B10568:V10568))=0,"",IF(OR(OR(ISBLANK(F10568),SUM(LEN(C10568),LEN(D10568))=0),AND(NOT(E10568="Unknown"),ISBLANK(J10568)),AND(NOT(O10568="Unknown"),ISBLANK(R10568))),"Missing Information", INDEX(Table15[Entire Service Line Classification], MATCH(SUMIFS(Table15[Unique ID],Table15[System-Owned Portion],E10568,Table15[If Material Anything Other than "Lead" in Column E,Was Material Ever Previously Lead?],G10568,Table15[Customer-Owned Portion],O10568),Table15[Unique ID],0),0)))</f>
        <v/>
      </c>
    </row>
    <row r="10569" spans="2:23" x14ac:dyDescent="0.35">
      <c r="B10569" s="146"/>
      <c r="C10569" s="31"/>
      <c r="D10569" s="31"/>
      <c r="E10569" s="44"/>
      <c r="F10569" s="43"/>
      <c r="G10569" s="84"/>
      <c r="H10569" s="31"/>
      <c r="I10569" s="31"/>
      <c r="J10569" s="84"/>
      <c r="K10569" s="31"/>
      <c r="L10569" s="31"/>
      <c r="M10569" s="169"/>
      <c r="N10569" s="148"/>
      <c r="O10569" s="106"/>
      <c r="P10569" s="43"/>
      <c r="Q10569" s="31"/>
      <c r="R10569" s="84"/>
      <c r="S10569" s="31"/>
      <c r="T10569" s="31"/>
      <c r="U10569" s="169"/>
      <c r="V10569" s="150"/>
      <c r="W10569" s="342" t="str" cm="1">
        <f t="array" ref="W10569">IF(SUM(LEN(B10569:V10569))=0,"",IF(OR(OR(ISBLANK(F10569),SUM(LEN(C10569),LEN(D10569))=0),AND(NOT(E10569="Unknown"),ISBLANK(J10569)),AND(NOT(O10569="Unknown"),ISBLANK(R10569))),"Missing Information", INDEX(Table15[Entire Service Line Classification], MATCH(SUMIFS(Table15[Unique ID],Table15[System-Owned Portion],E10569,Table15[If Material Anything Other than "Lead" in Column E,Was Material Ever Previously Lead?],G10569,Table15[Customer-Owned Portion],O10569),Table15[Unique ID],0),0)))</f>
        <v/>
      </c>
    </row>
    <row r="10570" spans="2:23" x14ac:dyDescent="0.35">
      <c r="B10570" s="146"/>
      <c r="C10570" s="31"/>
      <c r="D10570" s="31"/>
      <c r="E10570" s="44"/>
      <c r="F10570" s="43"/>
      <c r="G10570" s="84"/>
      <c r="H10570" s="31"/>
      <c r="I10570" s="31"/>
      <c r="J10570" s="84"/>
      <c r="K10570" s="31"/>
      <c r="L10570" s="31"/>
      <c r="M10570" s="169"/>
      <c r="N10570" s="148"/>
      <c r="O10570" s="106"/>
      <c r="P10570" s="43"/>
      <c r="Q10570" s="31"/>
      <c r="R10570" s="84"/>
      <c r="S10570" s="31"/>
      <c r="T10570" s="31"/>
      <c r="U10570" s="169"/>
      <c r="V10570" s="150"/>
      <c r="W10570" s="342" t="str" cm="1">
        <f t="array" ref="W10570">IF(SUM(LEN(B10570:V10570))=0,"",IF(OR(OR(ISBLANK(F10570),SUM(LEN(C10570),LEN(D10570))=0),AND(NOT(E10570="Unknown"),ISBLANK(J10570)),AND(NOT(O10570="Unknown"),ISBLANK(R10570))),"Missing Information", INDEX(Table15[Entire Service Line Classification], MATCH(SUMIFS(Table15[Unique ID],Table15[System-Owned Portion],E10570,Table15[If Material Anything Other than "Lead" in Column E,Was Material Ever Previously Lead?],G10570,Table15[Customer-Owned Portion],O10570),Table15[Unique ID],0),0)))</f>
        <v/>
      </c>
    </row>
    <row r="10571" spans="2:23" x14ac:dyDescent="0.35">
      <c r="B10571" s="146"/>
      <c r="C10571" s="31"/>
      <c r="D10571" s="31"/>
      <c r="E10571" s="44"/>
      <c r="F10571" s="43"/>
      <c r="G10571" s="84"/>
      <c r="H10571" s="31"/>
      <c r="I10571" s="31"/>
      <c r="J10571" s="84"/>
      <c r="K10571" s="31"/>
      <c r="L10571" s="31"/>
      <c r="M10571" s="169"/>
      <c r="N10571" s="148"/>
      <c r="O10571" s="106"/>
      <c r="P10571" s="43"/>
      <c r="Q10571" s="31"/>
      <c r="R10571" s="84"/>
      <c r="S10571" s="31"/>
      <c r="T10571" s="31"/>
      <c r="U10571" s="169"/>
      <c r="V10571" s="150"/>
      <c r="W10571" s="342" t="str" cm="1">
        <f t="array" ref="W10571">IF(SUM(LEN(B10571:V10571))=0,"",IF(OR(OR(ISBLANK(F10571),SUM(LEN(C10571),LEN(D10571))=0),AND(NOT(E10571="Unknown"),ISBLANK(J10571)),AND(NOT(O10571="Unknown"),ISBLANK(R10571))),"Missing Information", INDEX(Table15[Entire Service Line Classification], MATCH(SUMIFS(Table15[Unique ID],Table15[System-Owned Portion],E10571,Table15[If Material Anything Other than "Lead" in Column E,Was Material Ever Previously Lead?],G10571,Table15[Customer-Owned Portion],O10571),Table15[Unique ID],0),0)))</f>
        <v/>
      </c>
    </row>
    <row r="10572" spans="2:23" x14ac:dyDescent="0.35">
      <c r="B10572" s="146"/>
      <c r="C10572" s="31"/>
      <c r="D10572" s="31"/>
      <c r="E10572" s="44"/>
      <c r="F10572" s="43"/>
      <c r="G10572" s="84"/>
      <c r="H10572" s="31"/>
      <c r="I10572" s="31"/>
      <c r="J10572" s="84"/>
      <c r="K10572" s="31"/>
      <c r="L10572" s="31"/>
      <c r="M10572" s="169"/>
      <c r="N10572" s="148"/>
      <c r="O10572" s="106"/>
      <c r="P10572" s="43"/>
      <c r="Q10572" s="31"/>
      <c r="R10572" s="84"/>
      <c r="S10572" s="31"/>
      <c r="T10572" s="31"/>
      <c r="U10572" s="169"/>
      <c r="V10572" s="150"/>
      <c r="W10572" s="342" t="str" cm="1">
        <f t="array" ref="W10572">IF(SUM(LEN(B10572:V10572))=0,"",IF(OR(OR(ISBLANK(F10572),SUM(LEN(C10572),LEN(D10572))=0),AND(NOT(E10572="Unknown"),ISBLANK(J10572)),AND(NOT(O10572="Unknown"),ISBLANK(R10572))),"Missing Information", INDEX(Table15[Entire Service Line Classification], MATCH(SUMIFS(Table15[Unique ID],Table15[System-Owned Portion],E10572,Table15[If Material Anything Other than "Lead" in Column E,Was Material Ever Previously Lead?],G10572,Table15[Customer-Owned Portion],O10572),Table15[Unique ID],0),0)))</f>
        <v/>
      </c>
    </row>
    <row r="10573" spans="2:23" x14ac:dyDescent="0.35">
      <c r="B10573" s="146"/>
      <c r="C10573" s="31"/>
      <c r="D10573" s="31"/>
      <c r="E10573" s="44"/>
      <c r="F10573" s="43"/>
      <c r="G10573" s="84"/>
      <c r="H10573" s="31"/>
      <c r="I10573" s="31"/>
      <c r="J10573" s="84"/>
      <c r="K10573" s="31"/>
      <c r="L10573" s="31"/>
      <c r="M10573" s="169"/>
      <c r="N10573" s="148"/>
      <c r="O10573" s="106"/>
      <c r="P10573" s="43"/>
      <c r="Q10573" s="31"/>
      <c r="R10573" s="84"/>
      <c r="S10573" s="31"/>
      <c r="T10573" s="31"/>
      <c r="U10573" s="169"/>
      <c r="V10573" s="150"/>
      <c r="W10573" s="342" t="str" cm="1">
        <f t="array" ref="W10573">IF(SUM(LEN(B10573:V10573))=0,"",IF(OR(OR(ISBLANK(F10573),SUM(LEN(C10573),LEN(D10573))=0),AND(NOT(E10573="Unknown"),ISBLANK(J10573)),AND(NOT(O10573="Unknown"),ISBLANK(R10573))),"Missing Information", INDEX(Table15[Entire Service Line Classification], MATCH(SUMIFS(Table15[Unique ID],Table15[System-Owned Portion],E10573,Table15[If Material Anything Other than "Lead" in Column E,Was Material Ever Previously Lead?],G10573,Table15[Customer-Owned Portion],O10573),Table15[Unique ID],0),0)))</f>
        <v/>
      </c>
    </row>
    <row r="10574" spans="2:23" x14ac:dyDescent="0.35">
      <c r="B10574" s="146"/>
      <c r="C10574" s="31"/>
      <c r="D10574" s="31"/>
      <c r="E10574" s="44"/>
      <c r="F10574" s="43"/>
      <c r="G10574" s="84"/>
      <c r="H10574" s="31"/>
      <c r="I10574" s="31"/>
      <c r="J10574" s="84"/>
      <c r="K10574" s="31"/>
      <c r="L10574" s="31"/>
      <c r="M10574" s="169"/>
      <c r="N10574" s="148"/>
      <c r="O10574" s="106"/>
      <c r="P10574" s="43"/>
      <c r="Q10574" s="31"/>
      <c r="R10574" s="84"/>
      <c r="S10574" s="31"/>
      <c r="T10574" s="31"/>
      <c r="U10574" s="169"/>
      <c r="V10574" s="150"/>
      <c r="W10574" s="342" t="str" cm="1">
        <f t="array" ref="W10574">IF(SUM(LEN(B10574:V10574))=0,"",IF(OR(OR(ISBLANK(F10574),SUM(LEN(C10574),LEN(D10574))=0),AND(NOT(E10574="Unknown"),ISBLANK(J10574)),AND(NOT(O10574="Unknown"),ISBLANK(R10574))),"Missing Information", INDEX(Table15[Entire Service Line Classification], MATCH(SUMIFS(Table15[Unique ID],Table15[System-Owned Portion],E10574,Table15[If Material Anything Other than "Lead" in Column E,Was Material Ever Previously Lead?],G10574,Table15[Customer-Owned Portion],O10574),Table15[Unique ID],0),0)))</f>
        <v/>
      </c>
    </row>
    <row r="10575" spans="2:23" x14ac:dyDescent="0.35">
      <c r="B10575" s="146"/>
      <c r="C10575" s="31"/>
      <c r="D10575" s="31"/>
      <c r="E10575" s="44"/>
      <c r="F10575" s="43"/>
      <c r="G10575" s="84"/>
      <c r="H10575" s="31"/>
      <c r="I10575" s="31"/>
      <c r="J10575" s="84"/>
      <c r="K10575" s="31"/>
      <c r="L10575" s="31"/>
      <c r="M10575" s="169"/>
      <c r="N10575" s="148"/>
      <c r="O10575" s="106"/>
      <c r="P10575" s="43"/>
      <c r="Q10575" s="31"/>
      <c r="R10575" s="84"/>
      <c r="S10575" s="31"/>
      <c r="T10575" s="31"/>
      <c r="U10575" s="169"/>
      <c r="V10575" s="150"/>
      <c r="W10575" s="342" t="str" cm="1">
        <f t="array" ref="W10575">IF(SUM(LEN(B10575:V10575))=0,"",IF(OR(OR(ISBLANK(F10575),SUM(LEN(C10575),LEN(D10575))=0),AND(NOT(E10575="Unknown"),ISBLANK(J10575)),AND(NOT(O10575="Unknown"),ISBLANK(R10575))),"Missing Information", INDEX(Table15[Entire Service Line Classification], MATCH(SUMIFS(Table15[Unique ID],Table15[System-Owned Portion],E10575,Table15[If Material Anything Other than "Lead" in Column E,Was Material Ever Previously Lead?],G10575,Table15[Customer-Owned Portion],O10575),Table15[Unique ID],0),0)))</f>
        <v/>
      </c>
    </row>
    <row r="10576" spans="2:23" x14ac:dyDescent="0.35">
      <c r="B10576" s="146"/>
      <c r="C10576" s="31"/>
      <c r="D10576" s="31"/>
      <c r="E10576" s="44"/>
      <c r="F10576" s="43"/>
      <c r="G10576" s="84"/>
      <c r="H10576" s="31"/>
      <c r="I10576" s="31"/>
      <c r="J10576" s="84"/>
      <c r="K10576" s="31"/>
      <c r="L10576" s="31"/>
      <c r="M10576" s="169"/>
      <c r="N10576" s="148"/>
      <c r="O10576" s="106"/>
      <c r="P10576" s="43"/>
      <c r="Q10576" s="31"/>
      <c r="R10576" s="84"/>
      <c r="S10576" s="31"/>
      <c r="T10576" s="31"/>
      <c r="U10576" s="169"/>
      <c r="V10576" s="150"/>
      <c r="W10576" s="342" t="str" cm="1">
        <f t="array" ref="W10576">IF(SUM(LEN(B10576:V10576))=0,"",IF(OR(OR(ISBLANK(F10576),SUM(LEN(C10576),LEN(D10576))=0),AND(NOT(E10576="Unknown"),ISBLANK(J10576)),AND(NOT(O10576="Unknown"),ISBLANK(R10576))),"Missing Information", INDEX(Table15[Entire Service Line Classification], MATCH(SUMIFS(Table15[Unique ID],Table15[System-Owned Portion],E10576,Table15[If Material Anything Other than "Lead" in Column E,Was Material Ever Previously Lead?],G10576,Table15[Customer-Owned Portion],O10576),Table15[Unique ID],0),0)))</f>
        <v/>
      </c>
    </row>
    <row r="10577" spans="2:23" x14ac:dyDescent="0.35">
      <c r="B10577" s="146"/>
      <c r="C10577" s="31"/>
      <c r="D10577" s="31"/>
      <c r="E10577" s="44"/>
      <c r="F10577" s="43"/>
      <c r="G10577" s="84"/>
      <c r="H10577" s="31"/>
      <c r="I10577" s="31"/>
      <c r="J10577" s="84"/>
      <c r="K10577" s="31"/>
      <c r="L10577" s="31"/>
      <c r="M10577" s="169"/>
      <c r="N10577" s="148"/>
      <c r="O10577" s="106"/>
      <c r="P10577" s="43"/>
      <c r="Q10577" s="31"/>
      <c r="R10577" s="84"/>
      <c r="S10577" s="31"/>
      <c r="T10577" s="31"/>
      <c r="U10577" s="169"/>
      <c r="V10577" s="150"/>
      <c r="W10577" s="342" t="str" cm="1">
        <f t="array" ref="W10577">IF(SUM(LEN(B10577:V10577))=0,"",IF(OR(OR(ISBLANK(F10577),SUM(LEN(C10577),LEN(D10577))=0),AND(NOT(E10577="Unknown"),ISBLANK(J10577)),AND(NOT(O10577="Unknown"),ISBLANK(R10577))),"Missing Information", INDEX(Table15[Entire Service Line Classification], MATCH(SUMIFS(Table15[Unique ID],Table15[System-Owned Portion],E10577,Table15[If Material Anything Other than "Lead" in Column E,Was Material Ever Previously Lead?],G10577,Table15[Customer-Owned Portion],O10577),Table15[Unique ID],0),0)))</f>
        <v/>
      </c>
    </row>
    <row r="10578" spans="2:23" x14ac:dyDescent="0.35">
      <c r="B10578" s="146"/>
      <c r="C10578" s="31"/>
      <c r="D10578" s="31"/>
      <c r="E10578" s="44"/>
      <c r="F10578" s="43"/>
      <c r="G10578" s="84"/>
      <c r="H10578" s="31"/>
      <c r="I10578" s="31"/>
      <c r="J10578" s="84"/>
      <c r="K10578" s="31"/>
      <c r="L10578" s="31"/>
      <c r="M10578" s="169"/>
      <c r="N10578" s="148"/>
      <c r="O10578" s="106"/>
      <c r="P10578" s="43"/>
      <c r="Q10578" s="31"/>
      <c r="R10578" s="84"/>
      <c r="S10578" s="31"/>
      <c r="T10578" s="31"/>
      <c r="U10578" s="169"/>
      <c r="V10578" s="150"/>
      <c r="W10578" s="342" t="str" cm="1">
        <f t="array" ref="W10578">IF(SUM(LEN(B10578:V10578))=0,"",IF(OR(OR(ISBLANK(F10578),SUM(LEN(C10578),LEN(D10578))=0),AND(NOT(E10578="Unknown"),ISBLANK(J10578)),AND(NOT(O10578="Unknown"),ISBLANK(R10578))),"Missing Information", INDEX(Table15[Entire Service Line Classification], MATCH(SUMIFS(Table15[Unique ID],Table15[System-Owned Portion],E10578,Table15[If Material Anything Other than "Lead" in Column E,Was Material Ever Previously Lead?],G10578,Table15[Customer-Owned Portion],O10578),Table15[Unique ID],0),0)))</f>
        <v/>
      </c>
    </row>
    <row r="10579" spans="2:23" x14ac:dyDescent="0.35">
      <c r="B10579" s="146"/>
      <c r="C10579" s="31"/>
      <c r="D10579" s="31"/>
      <c r="E10579" s="44"/>
      <c r="F10579" s="43"/>
      <c r="G10579" s="84"/>
      <c r="H10579" s="31"/>
      <c r="I10579" s="31"/>
      <c r="J10579" s="84"/>
      <c r="K10579" s="31"/>
      <c r="L10579" s="31"/>
      <c r="M10579" s="169"/>
      <c r="N10579" s="148"/>
      <c r="O10579" s="106"/>
      <c r="P10579" s="43"/>
      <c r="Q10579" s="31"/>
      <c r="R10579" s="84"/>
      <c r="S10579" s="31"/>
      <c r="T10579" s="31"/>
      <c r="U10579" s="169"/>
      <c r="V10579" s="150"/>
      <c r="W10579" s="342" t="str" cm="1">
        <f t="array" ref="W10579">IF(SUM(LEN(B10579:V10579))=0,"",IF(OR(OR(ISBLANK(F10579),SUM(LEN(C10579),LEN(D10579))=0),AND(NOT(E10579="Unknown"),ISBLANK(J10579)),AND(NOT(O10579="Unknown"),ISBLANK(R10579))),"Missing Information", INDEX(Table15[Entire Service Line Classification], MATCH(SUMIFS(Table15[Unique ID],Table15[System-Owned Portion],E10579,Table15[If Material Anything Other than "Lead" in Column E,Was Material Ever Previously Lead?],G10579,Table15[Customer-Owned Portion],O10579),Table15[Unique ID],0),0)))</f>
        <v/>
      </c>
    </row>
    <row r="10580" spans="2:23" x14ac:dyDescent="0.35">
      <c r="B10580" s="146"/>
      <c r="C10580" s="31"/>
      <c r="D10580" s="31"/>
      <c r="E10580" s="44"/>
      <c r="F10580" s="43"/>
      <c r="G10580" s="84"/>
      <c r="H10580" s="31"/>
      <c r="I10580" s="31"/>
      <c r="J10580" s="84"/>
      <c r="K10580" s="31"/>
      <c r="L10580" s="31"/>
      <c r="M10580" s="169"/>
      <c r="N10580" s="148"/>
      <c r="O10580" s="106"/>
      <c r="P10580" s="43"/>
      <c r="Q10580" s="31"/>
      <c r="R10580" s="84"/>
      <c r="S10580" s="31"/>
      <c r="T10580" s="31"/>
      <c r="U10580" s="169"/>
      <c r="V10580" s="150"/>
      <c r="W10580" s="342" t="str" cm="1">
        <f t="array" ref="W10580">IF(SUM(LEN(B10580:V10580))=0,"",IF(OR(OR(ISBLANK(F10580),SUM(LEN(C10580),LEN(D10580))=0),AND(NOT(E10580="Unknown"),ISBLANK(J10580)),AND(NOT(O10580="Unknown"),ISBLANK(R10580))),"Missing Information", INDEX(Table15[Entire Service Line Classification], MATCH(SUMIFS(Table15[Unique ID],Table15[System-Owned Portion],E10580,Table15[If Material Anything Other than "Lead" in Column E,Was Material Ever Previously Lead?],G10580,Table15[Customer-Owned Portion],O10580),Table15[Unique ID],0),0)))</f>
        <v/>
      </c>
    </row>
    <row r="10581" spans="2:23" x14ac:dyDescent="0.35">
      <c r="B10581" s="146"/>
      <c r="C10581" s="31"/>
      <c r="D10581" s="31"/>
      <c r="E10581" s="44"/>
      <c r="F10581" s="43"/>
      <c r="G10581" s="84"/>
      <c r="H10581" s="31"/>
      <c r="I10581" s="31"/>
      <c r="J10581" s="84"/>
      <c r="K10581" s="31"/>
      <c r="L10581" s="31"/>
      <c r="M10581" s="169"/>
      <c r="N10581" s="148"/>
      <c r="O10581" s="106"/>
      <c r="P10581" s="43"/>
      <c r="Q10581" s="31"/>
      <c r="R10581" s="84"/>
      <c r="S10581" s="31"/>
      <c r="T10581" s="31"/>
      <c r="U10581" s="169"/>
      <c r="V10581" s="150"/>
      <c r="W10581" s="342" t="str" cm="1">
        <f t="array" ref="W10581">IF(SUM(LEN(B10581:V10581))=0,"",IF(OR(OR(ISBLANK(F10581),SUM(LEN(C10581),LEN(D10581))=0),AND(NOT(E10581="Unknown"),ISBLANK(J10581)),AND(NOT(O10581="Unknown"),ISBLANK(R10581))),"Missing Information", INDEX(Table15[Entire Service Line Classification], MATCH(SUMIFS(Table15[Unique ID],Table15[System-Owned Portion],E10581,Table15[If Material Anything Other than "Lead" in Column E,Was Material Ever Previously Lead?],G10581,Table15[Customer-Owned Portion],O10581),Table15[Unique ID],0),0)))</f>
        <v/>
      </c>
    </row>
    <row r="10582" spans="2:23" x14ac:dyDescent="0.35">
      <c r="B10582" s="146"/>
      <c r="C10582" s="31"/>
      <c r="D10582" s="31"/>
      <c r="E10582" s="44"/>
      <c r="F10582" s="43"/>
      <c r="G10582" s="84"/>
      <c r="H10582" s="31"/>
      <c r="I10582" s="31"/>
      <c r="J10582" s="84"/>
      <c r="K10582" s="31"/>
      <c r="L10582" s="31"/>
      <c r="M10582" s="169"/>
      <c r="N10582" s="148"/>
      <c r="O10582" s="106"/>
      <c r="P10582" s="43"/>
      <c r="Q10582" s="31"/>
      <c r="R10582" s="84"/>
      <c r="S10582" s="31"/>
      <c r="T10582" s="31"/>
      <c r="U10582" s="169"/>
      <c r="V10582" s="150"/>
      <c r="W10582" s="342" t="str" cm="1">
        <f t="array" ref="W10582">IF(SUM(LEN(B10582:V10582))=0,"",IF(OR(OR(ISBLANK(F10582),SUM(LEN(C10582),LEN(D10582))=0),AND(NOT(E10582="Unknown"),ISBLANK(J10582)),AND(NOT(O10582="Unknown"),ISBLANK(R10582))),"Missing Information", INDEX(Table15[Entire Service Line Classification], MATCH(SUMIFS(Table15[Unique ID],Table15[System-Owned Portion],E10582,Table15[If Material Anything Other than "Lead" in Column E,Was Material Ever Previously Lead?],G10582,Table15[Customer-Owned Portion],O10582),Table15[Unique ID],0),0)))</f>
        <v/>
      </c>
    </row>
    <row r="10583" spans="2:23" x14ac:dyDescent="0.35">
      <c r="B10583" s="146"/>
      <c r="C10583" s="31"/>
      <c r="D10583" s="31"/>
      <c r="E10583" s="44"/>
      <c r="F10583" s="43"/>
      <c r="G10583" s="84"/>
      <c r="H10583" s="31"/>
      <c r="I10583" s="31"/>
      <c r="J10583" s="84"/>
      <c r="K10583" s="31"/>
      <c r="L10583" s="31"/>
      <c r="M10583" s="169"/>
      <c r="N10583" s="148"/>
      <c r="O10583" s="106"/>
      <c r="P10583" s="43"/>
      <c r="Q10583" s="31"/>
      <c r="R10583" s="84"/>
      <c r="S10583" s="31"/>
      <c r="T10583" s="31"/>
      <c r="U10583" s="169"/>
      <c r="V10583" s="150"/>
      <c r="W10583" s="342" t="str" cm="1">
        <f t="array" ref="W10583">IF(SUM(LEN(B10583:V10583))=0,"",IF(OR(OR(ISBLANK(F10583),SUM(LEN(C10583),LEN(D10583))=0),AND(NOT(E10583="Unknown"),ISBLANK(J10583)),AND(NOT(O10583="Unknown"),ISBLANK(R10583))),"Missing Information", INDEX(Table15[Entire Service Line Classification], MATCH(SUMIFS(Table15[Unique ID],Table15[System-Owned Portion],E10583,Table15[If Material Anything Other than "Lead" in Column E,Was Material Ever Previously Lead?],G10583,Table15[Customer-Owned Portion],O10583),Table15[Unique ID],0),0)))</f>
        <v/>
      </c>
    </row>
    <row r="10584" spans="2:23" x14ac:dyDescent="0.35">
      <c r="B10584" s="146"/>
      <c r="C10584" s="31"/>
      <c r="D10584" s="31"/>
      <c r="E10584" s="44"/>
      <c r="F10584" s="43"/>
      <c r="G10584" s="84"/>
      <c r="H10584" s="31"/>
      <c r="I10584" s="31"/>
      <c r="J10584" s="84"/>
      <c r="K10584" s="31"/>
      <c r="L10584" s="31"/>
      <c r="M10584" s="169"/>
      <c r="N10584" s="148"/>
      <c r="O10584" s="106"/>
      <c r="P10584" s="43"/>
      <c r="Q10584" s="31"/>
      <c r="R10584" s="84"/>
      <c r="S10584" s="31"/>
      <c r="T10584" s="31"/>
      <c r="U10584" s="169"/>
      <c r="V10584" s="150"/>
      <c r="W10584" s="342" t="str" cm="1">
        <f t="array" ref="W10584">IF(SUM(LEN(B10584:V10584))=0,"",IF(OR(OR(ISBLANK(F10584),SUM(LEN(C10584),LEN(D10584))=0),AND(NOT(E10584="Unknown"),ISBLANK(J10584)),AND(NOT(O10584="Unknown"),ISBLANK(R10584))),"Missing Information", INDEX(Table15[Entire Service Line Classification], MATCH(SUMIFS(Table15[Unique ID],Table15[System-Owned Portion],E10584,Table15[If Material Anything Other than "Lead" in Column E,Was Material Ever Previously Lead?],G10584,Table15[Customer-Owned Portion],O10584),Table15[Unique ID],0),0)))</f>
        <v/>
      </c>
    </row>
    <row r="10585" spans="2:23" x14ac:dyDescent="0.35">
      <c r="B10585" s="146"/>
      <c r="C10585" s="31"/>
      <c r="D10585" s="31"/>
      <c r="E10585" s="44"/>
      <c r="F10585" s="43"/>
      <c r="G10585" s="84"/>
      <c r="H10585" s="31"/>
      <c r="I10585" s="31"/>
      <c r="J10585" s="84"/>
      <c r="K10585" s="31"/>
      <c r="L10585" s="31"/>
      <c r="M10585" s="169"/>
      <c r="N10585" s="148"/>
      <c r="O10585" s="106"/>
      <c r="P10585" s="43"/>
      <c r="Q10585" s="31"/>
      <c r="R10585" s="84"/>
      <c r="S10585" s="31"/>
      <c r="T10585" s="31"/>
      <c r="U10585" s="169"/>
      <c r="V10585" s="150"/>
      <c r="W10585" s="342" t="str" cm="1">
        <f t="array" ref="W10585">IF(SUM(LEN(B10585:V10585))=0,"",IF(OR(OR(ISBLANK(F10585),SUM(LEN(C10585),LEN(D10585))=0),AND(NOT(E10585="Unknown"),ISBLANK(J10585)),AND(NOT(O10585="Unknown"),ISBLANK(R10585))),"Missing Information", INDEX(Table15[Entire Service Line Classification], MATCH(SUMIFS(Table15[Unique ID],Table15[System-Owned Portion],E10585,Table15[If Material Anything Other than "Lead" in Column E,Was Material Ever Previously Lead?],G10585,Table15[Customer-Owned Portion],O10585),Table15[Unique ID],0),0)))</f>
        <v/>
      </c>
    </row>
    <row r="10586" spans="2:23" x14ac:dyDescent="0.35">
      <c r="B10586" s="146"/>
      <c r="C10586" s="31"/>
      <c r="D10586" s="31"/>
      <c r="E10586" s="44"/>
      <c r="F10586" s="43"/>
      <c r="G10586" s="84"/>
      <c r="H10586" s="31"/>
      <c r="I10586" s="31"/>
      <c r="J10586" s="84"/>
      <c r="K10586" s="31"/>
      <c r="L10586" s="31"/>
      <c r="M10586" s="169"/>
      <c r="N10586" s="148"/>
      <c r="O10586" s="106"/>
      <c r="P10586" s="43"/>
      <c r="Q10586" s="31"/>
      <c r="R10586" s="84"/>
      <c r="S10586" s="31"/>
      <c r="T10586" s="31"/>
      <c r="U10586" s="169"/>
      <c r="V10586" s="150"/>
      <c r="W10586" s="342" t="str" cm="1">
        <f t="array" ref="W10586">IF(SUM(LEN(B10586:V10586))=0,"",IF(OR(OR(ISBLANK(F10586),SUM(LEN(C10586),LEN(D10586))=0),AND(NOT(E10586="Unknown"),ISBLANK(J10586)),AND(NOT(O10586="Unknown"),ISBLANK(R10586))),"Missing Information", INDEX(Table15[Entire Service Line Classification], MATCH(SUMIFS(Table15[Unique ID],Table15[System-Owned Portion],E10586,Table15[If Material Anything Other than "Lead" in Column E,Was Material Ever Previously Lead?],G10586,Table15[Customer-Owned Portion],O10586),Table15[Unique ID],0),0)))</f>
        <v/>
      </c>
    </row>
    <row r="10587" spans="2:23" x14ac:dyDescent="0.35">
      <c r="B10587" s="146"/>
      <c r="C10587" s="31"/>
      <c r="D10587" s="31"/>
      <c r="E10587" s="44"/>
      <c r="F10587" s="43"/>
      <c r="G10587" s="84"/>
      <c r="H10587" s="31"/>
      <c r="I10587" s="31"/>
      <c r="J10587" s="84"/>
      <c r="K10587" s="31"/>
      <c r="L10587" s="31"/>
      <c r="M10587" s="169"/>
      <c r="N10587" s="148"/>
      <c r="O10587" s="106"/>
      <c r="P10587" s="43"/>
      <c r="Q10587" s="31"/>
      <c r="R10587" s="84"/>
      <c r="S10587" s="31"/>
      <c r="T10587" s="31"/>
      <c r="U10587" s="169"/>
      <c r="V10587" s="150"/>
      <c r="W10587" s="342" t="str" cm="1">
        <f t="array" ref="W10587">IF(SUM(LEN(B10587:V10587))=0,"",IF(OR(OR(ISBLANK(F10587),SUM(LEN(C10587),LEN(D10587))=0),AND(NOT(E10587="Unknown"),ISBLANK(J10587)),AND(NOT(O10587="Unknown"),ISBLANK(R10587))),"Missing Information", INDEX(Table15[Entire Service Line Classification], MATCH(SUMIFS(Table15[Unique ID],Table15[System-Owned Portion],E10587,Table15[If Material Anything Other than "Lead" in Column E,Was Material Ever Previously Lead?],G10587,Table15[Customer-Owned Portion],O10587),Table15[Unique ID],0),0)))</f>
        <v/>
      </c>
    </row>
    <row r="10588" spans="2:23" x14ac:dyDescent="0.35">
      <c r="B10588" s="146"/>
      <c r="C10588" s="31"/>
      <c r="D10588" s="31"/>
      <c r="E10588" s="44"/>
      <c r="F10588" s="43"/>
      <c r="G10588" s="84"/>
      <c r="H10588" s="31"/>
      <c r="I10588" s="31"/>
      <c r="J10588" s="84"/>
      <c r="K10588" s="31"/>
      <c r="L10588" s="31"/>
      <c r="M10588" s="169"/>
      <c r="N10588" s="148"/>
      <c r="O10588" s="106"/>
      <c r="P10588" s="43"/>
      <c r="Q10588" s="31"/>
      <c r="R10588" s="84"/>
      <c r="S10588" s="31"/>
      <c r="T10588" s="31"/>
      <c r="U10588" s="169"/>
      <c r="V10588" s="150"/>
      <c r="W10588" s="342" t="str" cm="1">
        <f t="array" ref="W10588">IF(SUM(LEN(B10588:V10588))=0,"",IF(OR(OR(ISBLANK(F10588),SUM(LEN(C10588),LEN(D10588))=0),AND(NOT(E10588="Unknown"),ISBLANK(J10588)),AND(NOT(O10588="Unknown"),ISBLANK(R10588))),"Missing Information", INDEX(Table15[Entire Service Line Classification], MATCH(SUMIFS(Table15[Unique ID],Table15[System-Owned Portion],E10588,Table15[If Material Anything Other than "Lead" in Column E,Was Material Ever Previously Lead?],G10588,Table15[Customer-Owned Portion],O10588),Table15[Unique ID],0),0)))</f>
        <v/>
      </c>
    </row>
    <row r="10589" spans="2:23" x14ac:dyDescent="0.35">
      <c r="B10589" s="146"/>
      <c r="C10589" s="31"/>
      <c r="D10589" s="31"/>
      <c r="E10589" s="44"/>
      <c r="F10589" s="43"/>
      <c r="G10589" s="84"/>
      <c r="H10589" s="31"/>
      <c r="I10589" s="31"/>
      <c r="J10589" s="84"/>
      <c r="K10589" s="31"/>
      <c r="L10589" s="31"/>
      <c r="M10589" s="169"/>
      <c r="N10589" s="148"/>
      <c r="O10589" s="106"/>
      <c r="P10589" s="43"/>
      <c r="Q10589" s="31"/>
      <c r="R10589" s="84"/>
      <c r="S10589" s="31"/>
      <c r="T10589" s="31"/>
      <c r="U10589" s="169"/>
      <c r="V10589" s="150"/>
      <c r="W10589" s="342" t="str" cm="1">
        <f t="array" ref="W10589">IF(SUM(LEN(B10589:V10589))=0,"",IF(OR(OR(ISBLANK(F10589),SUM(LEN(C10589),LEN(D10589))=0),AND(NOT(E10589="Unknown"),ISBLANK(J10589)),AND(NOT(O10589="Unknown"),ISBLANK(R10589))),"Missing Information", INDEX(Table15[Entire Service Line Classification], MATCH(SUMIFS(Table15[Unique ID],Table15[System-Owned Portion],E10589,Table15[If Material Anything Other than "Lead" in Column E,Was Material Ever Previously Lead?],G10589,Table15[Customer-Owned Portion],O10589),Table15[Unique ID],0),0)))</f>
        <v/>
      </c>
    </row>
    <row r="10590" spans="2:23" x14ac:dyDescent="0.35">
      <c r="B10590" s="146"/>
      <c r="C10590" s="31"/>
      <c r="D10590" s="31"/>
      <c r="E10590" s="44"/>
      <c r="F10590" s="43"/>
      <c r="G10590" s="84"/>
      <c r="H10590" s="31"/>
      <c r="I10590" s="31"/>
      <c r="J10590" s="84"/>
      <c r="K10590" s="31"/>
      <c r="L10590" s="31"/>
      <c r="M10590" s="169"/>
      <c r="N10590" s="148"/>
      <c r="O10590" s="106"/>
      <c r="P10590" s="43"/>
      <c r="Q10590" s="31"/>
      <c r="R10590" s="84"/>
      <c r="S10590" s="31"/>
      <c r="T10590" s="31"/>
      <c r="U10590" s="169"/>
      <c r="V10590" s="150"/>
      <c r="W10590" s="342" t="str" cm="1">
        <f t="array" ref="W10590">IF(SUM(LEN(B10590:V10590))=0,"",IF(OR(OR(ISBLANK(F10590),SUM(LEN(C10590),LEN(D10590))=0),AND(NOT(E10590="Unknown"),ISBLANK(J10590)),AND(NOT(O10590="Unknown"),ISBLANK(R10590))),"Missing Information", INDEX(Table15[Entire Service Line Classification], MATCH(SUMIFS(Table15[Unique ID],Table15[System-Owned Portion],E10590,Table15[If Material Anything Other than "Lead" in Column E,Was Material Ever Previously Lead?],G10590,Table15[Customer-Owned Portion],O10590),Table15[Unique ID],0),0)))</f>
        <v/>
      </c>
    </row>
    <row r="10591" spans="2:23" x14ac:dyDescent="0.35">
      <c r="B10591" s="146"/>
      <c r="C10591" s="31"/>
      <c r="D10591" s="31"/>
      <c r="E10591" s="44"/>
      <c r="F10591" s="43"/>
      <c r="G10591" s="84"/>
      <c r="H10591" s="31"/>
      <c r="I10591" s="31"/>
      <c r="J10591" s="84"/>
      <c r="K10591" s="31"/>
      <c r="L10591" s="31"/>
      <c r="M10591" s="169"/>
      <c r="N10591" s="148"/>
      <c r="O10591" s="106"/>
      <c r="P10591" s="43"/>
      <c r="Q10591" s="31"/>
      <c r="R10591" s="84"/>
      <c r="S10591" s="31"/>
      <c r="T10591" s="31"/>
      <c r="U10591" s="169"/>
      <c r="V10591" s="150"/>
      <c r="W10591" s="342" t="str" cm="1">
        <f t="array" ref="W10591">IF(SUM(LEN(B10591:V10591))=0,"",IF(OR(OR(ISBLANK(F10591),SUM(LEN(C10591),LEN(D10591))=0),AND(NOT(E10591="Unknown"),ISBLANK(J10591)),AND(NOT(O10591="Unknown"),ISBLANK(R10591))),"Missing Information", INDEX(Table15[Entire Service Line Classification], MATCH(SUMIFS(Table15[Unique ID],Table15[System-Owned Portion],E10591,Table15[If Material Anything Other than "Lead" in Column E,Was Material Ever Previously Lead?],G10591,Table15[Customer-Owned Portion],O10591),Table15[Unique ID],0),0)))</f>
        <v/>
      </c>
    </row>
    <row r="10592" spans="2:23" x14ac:dyDescent="0.35">
      <c r="B10592" s="146"/>
      <c r="C10592" s="31"/>
      <c r="D10592" s="31"/>
      <c r="E10592" s="44"/>
      <c r="F10592" s="43"/>
      <c r="G10592" s="84"/>
      <c r="H10592" s="31"/>
      <c r="I10592" s="31"/>
      <c r="J10592" s="84"/>
      <c r="K10592" s="31"/>
      <c r="L10592" s="31"/>
      <c r="M10592" s="169"/>
      <c r="N10592" s="148"/>
      <c r="O10592" s="106"/>
      <c r="P10592" s="43"/>
      <c r="Q10592" s="31"/>
      <c r="R10592" s="84"/>
      <c r="S10592" s="31"/>
      <c r="T10592" s="31"/>
      <c r="U10592" s="169"/>
      <c r="V10592" s="150"/>
      <c r="W10592" s="342" t="str" cm="1">
        <f t="array" ref="W10592">IF(SUM(LEN(B10592:V10592))=0,"",IF(OR(OR(ISBLANK(F10592),SUM(LEN(C10592),LEN(D10592))=0),AND(NOT(E10592="Unknown"),ISBLANK(J10592)),AND(NOT(O10592="Unknown"),ISBLANK(R10592))),"Missing Information", INDEX(Table15[Entire Service Line Classification], MATCH(SUMIFS(Table15[Unique ID],Table15[System-Owned Portion],E10592,Table15[If Material Anything Other than "Lead" in Column E,Was Material Ever Previously Lead?],G10592,Table15[Customer-Owned Portion],O10592),Table15[Unique ID],0),0)))</f>
        <v/>
      </c>
    </row>
    <row r="10593" spans="2:23" x14ac:dyDescent="0.35">
      <c r="B10593" s="146"/>
      <c r="C10593" s="31"/>
      <c r="D10593" s="31"/>
      <c r="E10593" s="44"/>
      <c r="F10593" s="43"/>
      <c r="G10593" s="84"/>
      <c r="H10593" s="31"/>
      <c r="I10593" s="31"/>
      <c r="J10593" s="84"/>
      <c r="K10593" s="31"/>
      <c r="L10593" s="31"/>
      <c r="M10593" s="169"/>
      <c r="N10593" s="148"/>
      <c r="O10593" s="106"/>
      <c r="P10593" s="43"/>
      <c r="Q10593" s="31"/>
      <c r="R10593" s="84"/>
      <c r="S10593" s="31"/>
      <c r="T10593" s="31"/>
      <c r="U10593" s="169"/>
      <c r="V10593" s="150"/>
      <c r="W10593" s="342" t="str" cm="1">
        <f t="array" ref="W10593">IF(SUM(LEN(B10593:V10593))=0,"",IF(OR(OR(ISBLANK(F10593),SUM(LEN(C10593),LEN(D10593))=0),AND(NOT(E10593="Unknown"),ISBLANK(J10593)),AND(NOT(O10593="Unknown"),ISBLANK(R10593))),"Missing Information", INDEX(Table15[Entire Service Line Classification], MATCH(SUMIFS(Table15[Unique ID],Table15[System-Owned Portion],E10593,Table15[If Material Anything Other than "Lead" in Column E,Was Material Ever Previously Lead?],G10593,Table15[Customer-Owned Portion],O10593),Table15[Unique ID],0),0)))</f>
        <v/>
      </c>
    </row>
    <row r="10594" spans="2:23" x14ac:dyDescent="0.35">
      <c r="B10594" s="146"/>
      <c r="C10594" s="31"/>
      <c r="D10594" s="31"/>
      <c r="E10594" s="44"/>
      <c r="F10594" s="43"/>
      <c r="G10594" s="84"/>
      <c r="H10594" s="31"/>
      <c r="I10594" s="31"/>
      <c r="J10594" s="84"/>
      <c r="K10594" s="31"/>
      <c r="L10594" s="31"/>
      <c r="M10594" s="169"/>
      <c r="N10594" s="148"/>
      <c r="O10594" s="106"/>
      <c r="P10594" s="43"/>
      <c r="Q10594" s="31"/>
      <c r="R10594" s="84"/>
      <c r="S10594" s="31"/>
      <c r="T10594" s="31"/>
      <c r="U10594" s="169"/>
      <c r="V10594" s="150"/>
      <c r="W10594" s="342" t="str" cm="1">
        <f t="array" ref="W10594">IF(SUM(LEN(B10594:V10594))=0,"",IF(OR(OR(ISBLANK(F10594),SUM(LEN(C10594),LEN(D10594))=0),AND(NOT(E10594="Unknown"),ISBLANK(J10594)),AND(NOT(O10594="Unknown"),ISBLANK(R10594))),"Missing Information", INDEX(Table15[Entire Service Line Classification], MATCH(SUMIFS(Table15[Unique ID],Table15[System-Owned Portion],E10594,Table15[If Material Anything Other than "Lead" in Column E,Was Material Ever Previously Lead?],G10594,Table15[Customer-Owned Portion],O10594),Table15[Unique ID],0),0)))</f>
        <v/>
      </c>
    </row>
    <row r="10595" spans="2:23" x14ac:dyDescent="0.35">
      <c r="B10595" s="146"/>
      <c r="C10595" s="31"/>
      <c r="D10595" s="31"/>
      <c r="E10595" s="44"/>
      <c r="F10595" s="43"/>
      <c r="G10595" s="84"/>
      <c r="H10595" s="31"/>
      <c r="I10595" s="31"/>
      <c r="J10595" s="84"/>
      <c r="K10595" s="31"/>
      <c r="L10595" s="31"/>
      <c r="M10595" s="169"/>
      <c r="N10595" s="148"/>
      <c r="O10595" s="106"/>
      <c r="P10595" s="43"/>
      <c r="Q10595" s="31"/>
      <c r="R10595" s="84"/>
      <c r="S10595" s="31"/>
      <c r="T10595" s="31"/>
      <c r="U10595" s="169"/>
      <c r="V10595" s="150"/>
      <c r="W10595" s="342" t="str" cm="1">
        <f t="array" ref="W10595">IF(SUM(LEN(B10595:V10595))=0,"",IF(OR(OR(ISBLANK(F10595),SUM(LEN(C10595),LEN(D10595))=0),AND(NOT(E10595="Unknown"),ISBLANK(J10595)),AND(NOT(O10595="Unknown"),ISBLANK(R10595))),"Missing Information", INDEX(Table15[Entire Service Line Classification], MATCH(SUMIFS(Table15[Unique ID],Table15[System-Owned Portion],E10595,Table15[If Material Anything Other than "Lead" in Column E,Was Material Ever Previously Lead?],G10595,Table15[Customer-Owned Portion],O10595),Table15[Unique ID],0),0)))</f>
        <v/>
      </c>
    </row>
    <row r="10596" spans="2:23" x14ac:dyDescent="0.35">
      <c r="B10596" s="146"/>
      <c r="C10596" s="31"/>
      <c r="D10596" s="31"/>
      <c r="E10596" s="44"/>
      <c r="F10596" s="43"/>
      <c r="G10596" s="84"/>
      <c r="H10596" s="31"/>
      <c r="I10596" s="31"/>
      <c r="J10596" s="84"/>
      <c r="K10596" s="31"/>
      <c r="L10596" s="31"/>
      <c r="M10596" s="169"/>
      <c r="N10596" s="148"/>
      <c r="O10596" s="106"/>
      <c r="P10596" s="43"/>
      <c r="Q10596" s="31"/>
      <c r="R10596" s="84"/>
      <c r="S10596" s="31"/>
      <c r="T10596" s="31"/>
      <c r="U10596" s="169"/>
      <c r="V10596" s="150"/>
      <c r="W10596" s="342" t="str" cm="1">
        <f t="array" ref="W10596">IF(SUM(LEN(B10596:V10596))=0,"",IF(OR(OR(ISBLANK(F10596),SUM(LEN(C10596),LEN(D10596))=0),AND(NOT(E10596="Unknown"),ISBLANK(J10596)),AND(NOT(O10596="Unknown"),ISBLANK(R10596))),"Missing Information", INDEX(Table15[Entire Service Line Classification], MATCH(SUMIFS(Table15[Unique ID],Table15[System-Owned Portion],E10596,Table15[If Material Anything Other than "Lead" in Column E,Was Material Ever Previously Lead?],G10596,Table15[Customer-Owned Portion],O10596),Table15[Unique ID],0),0)))</f>
        <v/>
      </c>
    </row>
    <row r="10597" spans="2:23" x14ac:dyDescent="0.35">
      <c r="B10597" s="146"/>
      <c r="C10597" s="31"/>
      <c r="D10597" s="31"/>
      <c r="E10597" s="44"/>
      <c r="F10597" s="43"/>
      <c r="G10597" s="84"/>
      <c r="H10597" s="31"/>
      <c r="I10597" s="31"/>
      <c r="J10597" s="84"/>
      <c r="K10597" s="31"/>
      <c r="L10597" s="31"/>
      <c r="M10597" s="169"/>
      <c r="N10597" s="148"/>
      <c r="O10597" s="106"/>
      <c r="P10597" s="43"/>
      <c r="Q10597" s="31"/>
      <c r="R10597" s="84"/>
      <c r="S10597" s="31"/>
      <c r="T10597" s="31"/>
      <c r="U10597" s="169"/>
      <c r="V10597" s="150"/>
      <c r="W10597" s="342" t="str" cm="1">
        <f t="array" ref="W10597">IF(SUM(LEN(B10597:V10597))=0,"",IF(OR(OR(ISBLANK(F10597),SUM(LEN(C10597),LEN(D10597))=0),AND(NOT(E10597="Unknown"),ISBLANK(J10597)),AND(NOT(O10597="Unknown"),ISBLANK(R10597))),"Missing Information", INDEX(Table15[Entire Service Line Classification], MATCH(SUMIFS(Table15[Unique ID],Table15[System-Owned Portion],E10597,Table15[If Material Anything Other than "Lead" in Column E,Was Material Ever Previously Lead?],G10597,Table15[Customer-Owned Portion],O10597),Table15[Unique ID],0),0)))</f>
        <v/>
      </c>
    </row>
    <row r="10598" spans="2:23" x14ac:dyDescent="0.35">
      <c r="B10598" s="146"/>
      <c r="C10598" s="31"/>
      <c r="D10598" s="31"/>
      <c r="E10598" s="44"/>
      <c r="F10598" s="43"/>
      <c r="G10598" s="84"/>
      <c r="H10598" s="31"/>
      <c r="I10598" s="31"/>
      <c r="J10598" s="84"/>
      <c r="K10598" s="31"/>
      <c r="L10598" s="31"/>
      <c r="M10598" s="169"/>
      <c r="N10598" s="148"/>
      <c r="O10598" s="106"/>
      <c r="P10598" s="43"/>
      <c r="Q10598" s="31"/>
      <c r="R10598" s="84"/>
      <c r="S10598" s="31"/>
      <c r="T10598" s="31"/>
      <c r="U10598" s="169"/>
      <c r="V10598" s="150"/>
      <c r="W10598" s="342" t="str" cm="1">
        <f t="array" ref="W10598">IF(SUM(LEN(B10598:V10598))=0,"",IF(OR(OR(ISBLANK(F10598),SUM(LEN(C10598),LEN(D10598))=0),AND(NOT(E10598="Unknown"),ISBLANK(J10598)),AND(NOT(O10598="Unknown"),ISBLANK(R10598))),"Missing Information", INDEX(Table15[Entire Service Line Classification], MATCH(SUMIFS(Table15[Unique ID],Table15[System-Owned Portion],E10598,Table15[If Material Anything Other than "Lead" in Column E,Was Material Ever Previously Lead?],G10598,Table15[Customer-Owned Portion],O10598),Table15[Unique ID],0),0)))</f>
        <v/>
      </c>
    </row>
    <row r="10599" spans="2:23" x14ac:dyDescent="0.35">
      <c r="B10599" s="146"/>
      <c r="C10599" s="31"/>
      <c r="D10599" s="31"/>
      <c r="E10599" s="44"/>
      <c r="F10599" s="43"/>
      <c r="G10599" s="84"/>
      <c r="H10599" s="31"/>
      <c r="I10599" s="31"/>
      <c r="J10599" s="84"/>
      <c r="K10599" s="31"/>
      <c r="L10599" s="31"/>
      <c r="M10599" s="169"/>
      <c r="N10599" s="148"/>
      <c r="O10599" s="106"/>
      <c r="P10599" s="43"/>
      <c r="Q10599" s="31"/>
      <c r="R10599" s="84"/>
      <c r="S10599" s="31"/>
      <c r="T10599" s="31"/>
      <c r="U10599" s="169"/>
      <c r="V10599" s="150"/>
      <c r="W10599" s="342" t="str" cm="1">
        <f t="array" ref="W10599">IF(SUM(LEN(B10599:V10599))=0,"",IF(OR(OR(ISBLANK(F10599),SUM(LEN(C10599),LEN(D10599))=0),AND(NOT(E10599="Unknown"),ISBLANK(J10599)),AND(NOT(O10599="Unknown"),ISBLANK(R10599))),"Missing Information", INDEX(Table15[Entire Service Line Classification], MATCH(SUMIFS(Table15[Unique ID],Table15[System-Owned Portion],E10599,Table15[If Material Anything Other than "Lead" in Column E,Was Material Ever Previously Lead?],G10599,Table15[Customer-Owned Portion],O10599),Table15[Unique ID],0),0)))</f>
        <v/>
      </c>
    </row>
    <row r="10600" spans="2:23" x14ac:dyDescent="0.35">
      <c r="B10600" s="146"/>
      <c r="C10600" s="31"/>
      <c r="D10600" s="31"/>
      <c r="E10600" s="44"/>
      <c r="F10600" s="43"/>
      <c r="G10600" s="84"/>
      <c r="H10600" s="31"/>
      <c r="I10600" s="31"/>
      <c r="J10600" s="84"/>
      <c r="K10600" s="31"/>
      <c r="L10600" s="31"/>
      <c r="M10600" s="169"/>
      <c r="N10600" s="148"/>
      <c r="O10600" s="106"/>
      <c r="P10600" s="43"/>
      <c r="Q10600" s="31"/>
      <c r="R10600" s="84"/>
      <c r="S10600" s="31"/>
      <c r="T10600" s="31"/>
      <c r="U10600" s="169"/>
      <c r="V10600" s="150"/>
      <c r="W10600" s="342" t="str" cm="1">
        <f t="array" ref="W10600">IF(SUM(LEN(B10600:V10600))=0,"",IF(OR(OR(ISBLANK(F10600),SUM(LEN(C10600),LEN(D10600))=0),AND(NOT(E10600="Unknown"),ISBLANK(J10600)),AND(NOT(O10600="Unknown"),ISBLANK(R10600))),"Missing Information", INDEX(Table15[Entire Service Line Classification], MATCH(SUMIFS(Table15[Unique ID],Table15[System-Owned Portion],E10600,Table15[If Material Anything Other than "Lead" in Column E,Was Material Ever Previously Lead?],G10600,Table15[Customer-Owned Portion],O10600),Table15[Unique ID],0),0)))</f>
        <v/>
      </c>
    </row>
    <row r="10601" spans="2:23" x14ac:dyDescent="0.35">
      <c r="B10601" s="146"/>
      <c r="C10601" s="31"/>
      <c r="D10601" s="31"/>
      <c r="E10601" s="44"/>
      <c r="F10601" s="43"/>
      <c r="G10601" s="84"/>
      <c r="H10601" s="31"/>
      <c r="I10601" s="31"/>
      <c r="J10601" s="84"/>
      <c r="K10601" s="31"/>
      <c r="L10601" s="31"/>
      <c r="M10601" s="169"/>
      <c r="N10601" s="148"/>
      <c r="O10601" s="106"/>
      <c r="P10601" s="43"/>
      <c r="Q10601" s="31"/>
      <c r="R10601" s="84"/>
      <c r="S10601" s="31"/>
      <c r="T10601" s="31"/>
      <c r="U10601" s="169"/>
      <c r="V10601" s="150"/>
      <c r="W10601" s="342" t="str" cm="1">
        <f t="array" ref="W10601">IF(SUM(LEN(B10601:V10601))=0,"",IF(OR(OR(ISBLANK(F10601),SUM(LEN(C10601),LEN(D10601))=0),AND(NOT(E10601="Unknown"),ISBLANK(J10601)),AND(NOT(O10601="Unknown"),ISBLANK(R10601))),"Missing Information", INDEX(Table15[Entire Service Line Classification], MATCH(SUMIFS(Table15[Unique ID],Table15[System-Owned Portion],E10601,Table15[If Material Anything Other than "Lead" in Column E,Was Material Ever Previously Lead?],G10601,Table15[Customer-Owned Portion],O10601),Table15[Unique ID],0),0)))</f>
        <v/>
      </c>
    </row>
    <row r="10602" spans="2:23" x14ac:dyDescent="0.35">
      <c r="B10602" s="146"/>
      <c r="C10602" s="31"/>
      <c r="D10602" s="31"/>
      <c r="E10602" s="44"/>
      <c r="F10602" s="43"/>
      <c r="G10602" s="84"/>
      <c r="H10602" s="31"/>
      <c r="I10602" s="31"/>
      <c r="J10602" s="84"/>
      <c r="K10602" s="31"/>
      <c r="L10602" s="31"/>
      <c r="M10602" s="169"/>
      <c r="N10602" s="148"/>
      <c r="O10602" s="106"/>
      <c r="P10602" s="43"/>
      <c r="Q10602" s="31"/>
      <c r="R10602" s="84"/>
      <c r="S10602" s="31"/>
      <c r="T10602" s="31"/>
      <c r="U10602" s="169"/>
      <c r="V10602" s="150"/>
      <c r="W10602" s="342" t="str" cm="1">
        <f t="array" ref="W10602">IF(SUM(LEN(B10602:V10602))=0,"",IF(OR(OR(ISBLANK(F10602),SUM(LEN(C10602),LEN(D10602))=0),AND(NOT(E10602="Unknown"),ISBLANK(J10602)),AND(NOT(O10602="Unknown"),ISBLANK(R10602))),"Missing Information", INDEX(Table15[Entire Service Line Classification], MATCH(SUMIFS(Table15[Unique ID],Table15[System-Owned Portion],E10602,Table15[If Material Anything Other than "Lead" in Column E,Was Material Ever Previously Lead?],G10602,Table15[Customer-Owned Portion],O10602),Table15[Unique ID],0),0)))</f>
        <v/>
      </c>
    </row>
    <row r="10603" spans="2:23" x14ac:dyDescent="0.35">
      <c r="B10603" s="146"/>
      <c r="C10603" s="31"/>
      <c r="D10603" s="31"/>
      <c r="E10603" s="44"/>
      <c r="F10603" s="43"/>
      <c r="G10603" s="84"/>
      <c r="H10603" s="31"/>
      <c r="I10603" s="31"/>
      <c r="J10603" s="84"/>
      <c r="K10603" s="31"/>
      <c r="L10603" s="31"/>
      <c r="M10603" s="169"/>
      <c r="N10603" s="148"/>
      <c r="O10603" s="106"/>
      <c r="P10603" s="43"/>
      <c r="Q10603" s="31"/>
      <c r="R10603" s="84"/>
      <c r="S10603" s="31"/>
      <c r="T10603" s="31"/>
      <c r="U10603" s="169"/>
      <c r="V10603" s="150"/>
      <c r="W10603" s="342" t="str" cm="1">
        <f t="array" ref="W10603">IF(SUM(LEN(B10603:V10603))=0,"",IF(OR(OR(ISBLANK(F10603),SUM(LEN(C10603),LEN(D10603))=0),AND(NOT(E10603="Unknown"),ISBLANK(J10603)),AND(NOT(O10603="Unknown"),ISBLANK(R10603))),"Missing Information", INDEX(Table15[Entire Service Line Classification], MATCH(SUMIFS(Table15[Unique ID],Table15[System-Owned Portion],E10603,Table15[If Material Anything Other than "Lead" in Column E,Was Material Ever Previously Lead?],G10603,Table15[Customer-Owned Portion],O10603),Table15[Unique ID],0),0)))</f>
        <v/>
      </c>
    </row>
    <row r="10604" spans="2:23" x14ac:dyDescent="0.35">
      <c r="B10604" s="146"/>
      <c r="C10604" s="31"/>
      <c r="D10604" s="31"/>
      <c r="E10604" s="44"/>
      <c r="F10604" s="43"/>
      <c r="G10604" s="84"/>
      <c r="H10604" s="31"/>
      <c r="I10604" s="31"/>
      <c r="J10604" s="84"/>
      <c r="K10604" s="31"/>
      <c r="L10604" s="31"/>
      <c r="M10604" s="169"/>
      <c r="N10604" s="148"/>
      <c r="O10604" s="106"/>
      <c r="P10604" s="43"/>
      <c r="Q10604" s="31"/>
      <c r="R10604" s="84"/>
      <c r="S10604" s="31"/>
      <c r="T10604" s="31"/>
      <c r="U10604" s="169"/>
      <c r="V10604" s="150"/>
      <c r="W10604" s="342" t="str" cm="1">
        <f t="array" ref="W10604">IF(SUM(LEN(B10604:V10604))=0,"",IF(OR(OR(ISBLANK(F10604),SUM(LEN(C10604),LEN(D10604))=0),AND(NOT(E10604="Unknown"),ISBLANK(J10604)),AND(NOT(O10604="Unknown"),ISBLANK(R10604))),"Missing Information", INDEX(Table15[Entire Service Line Classification], MATCH(SUMIFS(Table15[Unique ID],Table15[System-Owned Portion],E10604,Table15[If Material Anything Other than "Lead" in Column E,Was Material Ever Previously Lead?],G10604,Table15[Customer-Owned Portion],O10604),Table15[Unique ID],0),0)))</f>
        <v/>
      </c>
    </row>
    <row r="10605" spans="2:23" x14ac:dyDescent="0.35">
      <c r="B10605" s="146"/>
      <c r="C10605" s="31"/>
      <c r="D10605" s="31"/>
      <c r="E10605" s="44"/>
      <c r="F10605" s="43"/>
      <c r="G10605" s="84"/>
      <c r="H10605" s="31"/>
      <c r="I10605" s="31"/>
      <c r="J10605" s="84"/>
      <c r="K10605" s="31"/>
      <c r="L10605" s="31"/>
      <c r="M10605" s="169"/>
      <c r="N10605" s="148"/>
      <c r="O10605" s="106"/>
      <c r="P10605" s="43"/>
      <c r="Q10605" s="31"/>
      <c r="R10605" s="84"/>
      <c r="S10605" s="31"/>
      <c r="T10605" s="31"/>
      <c r="U10605" s="169"/>
      <c r="V10605" s="150"/>
      <c r="W10605" s="342" t="str" cm="1">
        <f t="array" ref="W10605">IF(SUM(LEN(B10605:V10605))=0,"",IF(OR(OR(ISBLANK(F10605),SUM(LEN(C10605),LEN(D10605))=0),AND(NOT(E10605="Unknown"),ISBLANK(J10605)),AND(NOT(O10605="Unknown"),ISBLANK(R10605))),"Missing Information", INDEX(Table15[Entire Service Line Classification], MATCH(SUMIFS(Table15[Unique ID],Table15[System-Owned Portion],E10605,Table15[If Material Anything Other than "Lead" in Column E,Was Material Ever Previously Lead?],G10605,Table15[Customer-Owned Portion],O10605),Table15[Unique ID],0),0)))</f>
        <v/>
      </c>
    </row>
    <row r="10606" spans="2:23" x14ac:dyDescent="0.35">
      <c r="B10606" s="146"/>
      <c r="C10606" s="31"/>
      <c r="D10606" s="31"/>
      <c r="E10606" s="44"/>
      <c r="F10606" s="43"/>
      <c r="G10606" s="84"/>
      <c r="H10606" s="31"/>
      <c r="I10606" s="31"/>
      <c r="J10606" s="84"/>
      <c r="K10606" s="31"/>
      <c r="L10606" s="31"/>
      <c r="M10606" s="169"/>
      <c r="N10606" s="148"/>
      <c r="O10606" s="106"/>
      <c r="P10606" s="43"/>
      <c r="Q10606" s="31"/>
      <c r="R10606" s="84"/>
      <c r="S10606" s="31"/>
      <c r="T10606" s="31"/>
      <c r="U10606" s="169"/>
      <c r="V10606" s="150"/>
      <c r="W10606" s="342" t="str" cm="1">
        <f t="array" ref="W10606">IF(SUM(LEN(B10606:V10606))=0,"",IF(OR(OR(ISBLANK(F10606),SUM(LEN(C10606),LEN(D10606))=0),AND(NOT(E10606="Unknown"),ISBLANK(J10606)),AND(NOT(O10606="Unknown"),ISBLANK(R10606))),"Missing Information", INDEX(Table15[Entire Service Line Classification], MATCH(SUMIFS(Table15[Unique ID],Table15[System-Owned Portion],E10606,Table15[If Material Anything Other than "Lead" in Column E,Was Material Ever Previously Lead?],G10606,Table15[Customer-Owned Portion],O10606),Table15[Unique ID],0),0)))</f>
        <v/>
      </c>
    </row>
    <row r="10607" spans="2:23" x14ac:dyDescent="0.35">
      <c r="B10607" s="146"/>
      <c r="C10607" s="31"/>
      <c r="D10607" s="31"/>
      <c r="E10607" s="44"/>
      <c r="F10607" s="43"/>
      <c r="G10607" s="84"/>
      <c r="H10607" s="31"/>
      <c r="I10607" s="31"/>
      <c r="J10607" s="84"/>
      <c r="K10607" s="31"/>
      <c r="L10607" s="31"/>
      <c r="M10607" s="169"/>
      <c r="N10607" s="148"/>
      <c r="O10607" s="106"/>
      <c r="P10607" s="43"/>
      <c r="Q10607" s="31"/>
      <c r="R10607" s="84"/>
      <c r="S10607" s="31"/>
      <c r="T10607" s="31"/>
      <c r="U10607" s="169"/>
      <c r="V10607" s="150"/>
      <c r="W10607" s="342" t="str" cm="1">
        <f t="array" ref="W10607">IF(SUM(LEN(B10607:V10607))=0,"",IF(OR(OR(ISBLANK(F10607),SUM(LEN(C10607),LEN(D10607))=0),AND(NOT(E10607="Unknown"),ISBLANK(J10607)),AND(NOT(O10607="Unknown"),ISBLANK(R10607))),"Missing Information", INDEX(Table15[Entire Service Line Classification], MATCH(SUMIFS(Table15[Unique ID],Table15[System-Owned Portion],E10607,Table15[If Material Anything Other than "Lead" in Column E,Was Material Ever Previously Lead?],G10607,Table15[Customer-Owned Portion],O10607),Table15[Unique ID],0),0)))</f>
        <v/>
      </c>
    </row>
    <row r="10608" spans="2:23" x14ac:dyDescent="0.35">
      <c r="B10608" s="146"/>
      <c r="C10608" s="31"/>
      <c r="D10608" s="31"/>
      <c r="E10608" s="44"/>
      <c r="F10608" s="43"/>
      <c r="G10608" s="84"/>
      <c r="H10608" s="31"/>
      <c r="I10608" s="31"/>
      <c r="J10608" s="84"/>
      <c r="K10608" s="31"/>
      <c r="L10608" s="31"/>
      <c r="M10608" s="169"/>
      <c r="N10608" s="148"/>
      <c r="O10608" s="106"/>
      <c r="P10608" s="43"/>
      <c r="Q10608" s="31"/>
      <c r="R10608" s="84"/>
      <c r="S10608" s="31"/>
      <c r="T10608" s="31"/>
      <c r="U10608" s="169"/>
      <c r="V10608" s="150"/>
      <c r="W10608" s="342" t="str" cm="1">
        <f t="array" ref="W10608">IF(SUM(LEN(B10608:V10608))=0,"",IF(OR(OR(ISBLANK(F10608),SUM(LEN(C10608),LEN(D10608))=0),AND(NOT(E10608="Unknown"),ISBLANK(J10608)),AND(NOT(O10608="Unknown"),ISBLANK(R10608))),"Missing Information", INDEX(Table15[Entire Service Line Classification], MATCH(SUMIFS(Table15[Unique ID],Table15[System-Owned Portion],E10608,Table15[If Material Anything Other than "Lead" in Column E,Was Material Ever Previously Lead?],G10608,Table15[Customer-Owned Portion],O10608),Table15[Unique ID],0),0)))</f>
        <v/>
      </c>
    </row>
    <row r="10609" spans="2:23" x14ac:dyDescent="0.35">
      <c r="B10609" s="146"/>
      <c r="C10609" s="31"/>
      <c r="D10609" s="31"/>
      <c r="E10609" s="44"/>
      <c r="F10609" s="43"/>
      <c r="G10609" s="84"/>
      <c r="H10609" s="31"/>
      <c r="I10609" s="31"/>
      <c r="J10609" s="84"/>
      <c r="K10609" s="31"/>
      <c r="L10609" s="31"/>
      <c r="M10609" s="169"/>
      <c r="N10609" s="148"/>
      <c r="O10609" s="106"/>
      <c r="P10609" s="43"/>
      <c r="Q10609" s="31"/>
      <c r="R10609" s="84"/>
      <c r="S10609" s="31"/>
      <c r="T10609" s="31"/>
      <c r="U10609" s="169"/>
      <c r="V10609" s="150"/>
      <c r="W10609" s="342" t="str" cm="1">
        <f t="array" ref="W10609">IF(SUM(LEN(B10609:V10609))=0,"",IF(OR(OR(ISBLANK(F10609),SUM(LEN(C10609),LEN(D10609))=0),AND(NOT(E10609="Unknown"),ISBLANK(J10609)),AND(NOT(O10609="Unknown"),ISBLANK(R10609))),"Missing Information", INDEX(Table15[Entire Service Line Classification], MATCH(SUMIFS(Table15[Unique ID],Table15[System-Owned Portion],E10609,Table15[If Material Anything Other than "Lead" in Column E,Was Material Ever Previously Lead?],G10609,Table15[Customer-Owned Portion],O10609),Table15[Unique ID],0),0)))</f>
        <v/>
      </c>
    </row>
    <row r="10610" spans="2:23" x14ac:dyDescent="0.35">
      <c r="B10610" s="146"/>
      <c r="C10610" s="31"/>
      <c r="D10610" s="31"/>
      <c r="E10610" s="44"/>
      <c r="F10610" s="43"/>
      <c r="G10610" s="84"/>
      <c r="H10610" s="31"/>
      <c r="I10610" s="31"/>
      <c r="J10610" s="84"/>
      <c r="K10610" s="31"/>
      <c r="L10610" s="31"/>
      <c r="M10610" s="169"/>
      <c r="N10610" s="148"/>
      <c r="O10610" s="106"/>
      <c r="P10610" s="43"/>
      <c r="Q10610" s="31"/>
      <c r="R10610" s="84"/>
      <c r="S10610" s="31"/>
      <c r="T10610" s="31"/>
      <c r="U10610" s="169"/>
      <c r="V10610" s="150"/>
      <c r="W10610" s="342" t="str" cm="1">
        <f t="array" ref="W10610">IF(SUM(LEN(B10610:V10610))=0,"",IF(OR(OR(ISBLANK(F10610),SUM(LEN(C10610),LEN(D10610))=0),AND(NOT(E10610="Unknown"),ISBLANK(J10610)),AND(NOT(O10610="Unknown"),ISBLANK(R10610))),"Missing Information", INDEX(Table15[Entire Service Line Classification], MATCH(SUMIFS(Table15[Unique ID],Table15[System-Owned Portion],E10610,Table15[If Material Anything Other than "Lead" in Column E,Was Material Ever Previously Lead?],G10610,Table15[Customer-Owned Portion],O10610),Table15[Unique ID],0),0)))</f>
        <v/>
      </c>
    </row>
    <row r="10611" spans="2:23" x14ac:dyDescent="0.35">
      <c r="B10611" s="146"/>
      <c r="C10611" s="31"/>
      <c r="D10611" s="31"/>
      <c r="E10611" s="44"/>
      <c r="F10611" s="43"/>
      <c r="G10611" s="84"/>
      <c r="H10611" s="31"/>
      <c r="I10611" s="31"/>
      <c r="J10611" s="84"/>
      <c r="K10611" s="31"/>
      <c r="L10611" s="31"/>
      <c r="M10611" s="169"/>
      <c r="N10611" s="148"/>
      <c r="O10611" s="106"/>
      <c r="P10611" s="43"/>
      <c r="Q10611" s="31"/>
      <c r="R10611" s="84"/>
      <c r="S10611" s="31"/>
      <c r="T10611" s="31"/>
      <c r="U10611" s="169"/>
      <c r="V10611" s="150"/>
      <c r="W10611" s="342" t="str" cm="1">
        <f t="array" ref="W10611">IF(SUM(LEN(B10611:V10611))=0,"",IF(OR(OR(ISBLANK(F10611),SUM(LEN(C10611),LEN(D10611))=0),AND(NOT(E10611="Unknown"),ISBLANK(J10611)),AND(NOT(O10611="Unknown"),ISBLANK(R10611))),"Missing Information", INDEX(Table15[Entire Service Line Classification], MATCH(SUMIFS(Table15[Unique ID],Table15[System-Owned Portion],E10611,Table15[If Material Anything Other than "Lead" in Column E,Was Material Ever Previously Lead?],G10611,Table15[Customer-Owned Portion],O10611),Table15[Unique ID],0),0)))</f>
        <v/>
      </c>
    </row>
    <row r="10612" spans="2:23" x14ac:dyDescent="0.35">
      <c r="B10612" s="146"/>
      <c r="C10612" s="31"/>
      <c r="D10612" s="31"/>
      <c r="E10612" s="44"/>
      <c r="F10612" s="43"/>
      <c r="G10612" s="84"/>
      <c r="H10612" s="31"/>
      <c r="I10612" s="31"/>
      <c r="J10612" s="84"/>
      <c r="K10612" s="31"/>
      <c r="L10612" s="31"/>
      <c r="M10612" s="169"/>
      <c r="N10612" s="148"/>
      <c r="O10612" s="106"/>
      <c r="P10612" s="43"/>
      <c r="Q10612" s="31"/>
      <c r="R10612" s="84"/>
      <c r="S10612" s="31"/>
      <c r="T10612" s="31"/>
      <c r="U10612" s="169"/>
      <c r="V10612" s="150"/>
      <c r="W10612" s="342" t="str" cm="1">
        <f t="array" ref="W10612">IF(SUM(LEN(B10612:V10612))=0,"",IF(OR(OR(ISBLANK(F10612),SUM(LEN(C10612),LEN(D10612))=0),AND(NOT(E10612="Unknown"),ISBLANK(J10612)),AND(NOT(O10612="Unknown"),ISBLANK(R10612))),"Missing Information", INDEX(Table15[Entire Service Line Classification], MATCH(SUMIFS(Table15[Unique ID],Table15[System-Owned Portion],E10612,Table15[If Material Anything Other than "Lead" in Column E,Was Material Ever Previously Lead?],G10612,Table15[Customer-Owned Portion],O10612),Table15[Unique ID],0),0)))</f>
        <v/>
      </c>
    </row>
    <row r="10613" spans="2:23" x14ac:dyDescent="0.35">
      <c r="B10613" s="146"/>
      <c r="C10613" s="31"/>
      <c r="D10613" s="31"/>
      <c r="E10613" s="44"/>
      <c r="F10613" s="43"/>
      <c r="G10613" s="84"/>
      <c r="H10613" s="31"/>
      <c r="I10613" s="31"/>
      <c r="J10613" s="84"/>
      <c r="K10613" s="31"/>
      <c r="L10613" s="31"/>
      <c r="M10613" s="169"/>
      <c r="N10613" s="148"/>
      <c r="O10613" s="106"/>
      <c r="P10613" s="43"/>
      <c r="Q10613" s="31"/>
      <c r="R10613" s="84"/>
      <c r="S10613" s="31"/>
      <c r="T10613" s="31"/>
      <c r="U10613" s="169"/>
      <c r="V10613" s="150"/>
      <c r="W10613" s="342" t="str" cm="1">
        <f t="array" ref="W10613">IF(SUM(LEN(B10613:V10613))=0,"",IF(OR(OR(ISBLANK(F10613),SUM(LEN(C10613),LEN(D10613))=0),AND(NOT(E10613="Unknown"),ISBLANK(J10613)),AND(NOT(O10613="Unknown"),ISBLANK(R10613))),"Missing Information", INDEX(Table15[Entire Service Line Classification], MATCH(SUMIFS(Table15[Unique ID],Table15[System-Owned Portion],E10613,Table15[If Material Anything Other than "Lead" in Column E,Was Material Ever Previously Lead?],G10613,Table15[Customer-Owned Portion],O10613),Table15[Unique ID],0),0)))</f>
        <v/>
      </c>
    </row>
    <row r="10614" spans="2:23" x14ac:dyDescent="0.35">
      <c r="B10614" s="146"/>
      <c r="C10614" s="31"/>
      <c r="D10614" s="31"/>
      <c r="E10614" s="44"/>
      <c r="F10614" s="43"/>
      <c r="G10614" s="84"/>
      <c r="H10614" s="31"/>
      <c r="I10614" s="31"/>
      <c r="J10614" s="84"/>
      <c r="K10614" s="31"/>
      <c r="L10614" s="31"/>
      <c r="M10614" s="169"/>
      <c r="N10614" s="148"/>
      <c r="O10614" s="106"/>
      <c r="P10614" s="43"/>
      <c r="Q10614" s="31"/>
      <c r="R10614" s="84"/>
      <c r="S10614" s="31"/>
      <c r="T10614" s="31"/>
      <c r="U10614" s="169"/>
      <c r="V10614" s="150"/>
      <c r="W10614" s="342" t="str" cm="1">
        <f t="array" ref="W10614">IF(SUM(LEN(B10614:V10614))=0,"",IF(OR(OR(ISBLANK(F10614),SUM(LEN(C10614),LEN(D10614))=0),AND(NOT(E10614="Unknown"),ISBLANK(J10614)),AND(NOT(O10614="Unknown"),ISBLANK(R10614))),"Missing Information", INDEX(Table15[Entire Service Line Classification], MATCH(SUMIFS(Table15[Unique ID],Table15[System-Owned Portion],E10614,Table15[If Material Anything Other than "Lead" in Column E,Was Material Ever Previously Lead?],G10614,Table15[Customer-Owned Portion],O10614),Table15[Unique ID],0),0)))</f>
        <v/>
      </c>
    </row>
    <row r="10615" spans="2:23" x14ac:dyDescent="0.35">
      <c r="B10615" s="146"/>
      <c r="C10615" s="31"/>
      <c r="D10615" s="31"/>
      <c r="E10615" s="44"/>
      <c r="F10615" s="43"/>
      <c r="G10615" s="84"/>
      <c r="H10615" s="31"/>
      <c r="I10615" s="31"/>
      <c r="J10615" s="84"/>
      <c r="K10615" s="31"/>
      <c r="L10615" s="31"/>
      <c r="M10615" s="169"/>
      <c r="N10615" s="148"/>
      <c r="O10615" s="106"/>
      <c r="P10615" s="43"/>
      <c r="Q10615" s="31"/>
      <c r="R10615" s="84"/>
      <c r="S10615" s="31"/>
      <c r="T10615" s="31"/>
      <c r="U10615" s="169"/>
      <c r="V10615" s="150"/>
      <c r="W10615" s="342" t="str" cm="1">
        <f t="array" ref="W10615">IF(SUM(LEN(B10615:V10615))=0,"",IF(OR(OR(ISBLANK(F10615),SUM(LEN(C10615),LEN(D10615))=0),AND(NOT(E10615="Unknown"),ISBLANK(J10615)),AND(NOT(O10615="Unknown"),ISBLANK(R10615))),"Missing Information", INDEX(Table15[Entire Service Line Classification], MATCH(SUMIFS(Table15[Unique ID],Table15[System-Owned Portion],E10615,Table15[If Material Anything Other than "Lead" in Column E,Was Material Ever Previously Lead?],G10615,Table15[Customer-Owned Portion],O10615),Table15[Unique ID],0),0)))</f>
        <v/>
      </c>
    </row>
    <row r="10616" spans="2:23" x14ac:dyDescent="0.35">
      <c r="B10616" s="146"/>
      <c r="C10616" s="31"/>
      <c r="D10616" s="31"/>
      <c r="E10616" s="44"/>
      <c r="F10616" s="43"/>
      <c r="G10616" s="84"/>
      <c r="H10616" s="31"/>
      <c r="I10616" s="31"/>
      <c r="J10616" s="84"/>
      <c r="K10616" s="31"/>
      <c r="L10616" s="31"/>
      <c r="M10616" s="169"/>
      <c r="N10616" s="148"/>
      <c r="O10616" s="106"/>
      <c r="P10616" s="43"/>
      <c r="Q10616" s="31"/>
      <c r="R10616" s="84"/>
      <c r="S10616" s="31"/>
      <c r="T10616" s="31"/>
      <c r="U10616" s="169"/>
      <c r="V10616" s="150"/>
      <c r="W10616" s="342" t="str" cm="1">
        <f t="array" ref="W10616">IF(SUM(LEN(B10616:V10616))=0,"",IF(OR(OR(ISBLANK(F10616),SUM(LEN(C10616),LEN(D10616))=0),AND(NOT(E10616="Unknown"),ISBLANK(J10616)),AND(NOT(O10616="Unknown"),ISBLANK(R10616))),"Missing Information", INDEX(Table15[Entire Service Line Classification], MATCH(SUMIFS(Table15[Unique ID],Table15[System-Owned Portion],E10616,Table15[If Material Anything Other than "Lead" in Column E,Was Material Ever Previously Lead?],G10616,Table15[Customer-Owned Portion],O10616),Table15[Unique ID],0),0)))</f>
        <v/>
      </c>
    </row>
    <row r="10617" spans="2:23" x14ac:dyDescent="0.35">
      <c r="B10617" s="146"/>
      <c r="C10617" s="31"/>
      <c r="D10617" s="31"/>
      <c r="E10617" s="44"/>
      <c r="F10617" s="43"/>
      <c r="G10617" s="84"/>
      <c r="H10617" s="31"/>
      <c r="I10617" s="31"/>
      <c r="J10617" s="84"/>
      <c r="K10617" s="31"/>
      <c r="L10617" s="31"/>
      <c r="M10617" s="169"/>
      <c r="N10617" s="148"/>
      <c r="O10617" s="106"/>
      <c r="P10617" s="43"/>
      <c r="Q10617" s="31"/>
      <c r="R10617" s="84"/>
      <c r="S10617" s="31"/>
      <c r="T10617" s="31"/>
      <c r="U10617" s="169"/>
      <c r="V10617" s="150"/>
      <c r="W10617" s="342" t="str" cm="1">
        <f t="array" ref="W10617">IF(SUM(LEN(B10617:V10617))=0,"",IF(OR(OR(ISBLANK(F10617),SUM(LEN(C10617),LEN(D10617))=0),AND(NOT(E10617="Unknown"),ISBLANK(J10617)),AND(NOT(O10617="Unknown"),ISBLANK(R10617))),"Missing Information", INDEX(Table15[Entire Service Line Classification], MATCH(SUMIFS(Table15[Unique ID],Table15[System-Owned Portion],E10617,Table15[If Material Anything Other than "Lead" in Column E,Was Material Ever Previously Lead?],G10617,Table15[Customer-Owned Portion],O10617),Table15[Unique ID],0),0)))</f>
        <v/>
      </c>
    </row>
    <row r="10618" spans="2:23" x14ac:dyDescent="0.35">
      <c r="B10618" s="146"/>
      <c r="C10618" s="31"/>
      <c r="D10618" s="31"/>
      <c r="E10618" s="44"/>
      <c r="F10618" s="43"/>
      <c r="G10618" s="84"/>
      <c r="H10618" s="31"/>
      <c r="I10618" s="31"/>
      <c r="J10618" s="84"/>
      <c r="K10618" s="31"/>
      <c r="L10618" s="31"/>
      <c r="M10618" s="169"/>
      <c r="N10618" s="148"/>
      <c r="O10618" s="106"/>
      <c r="P10618" s="43"/>
      <c r="Q10618" s="31"/>
      <c r="R10618" s="84"/>
      <c r="S10618" s="31"/>
      <c r="T10618" s="31"/>
      <c r="U10618" s="169"/>
      <c r="V10618" s="150"/>
      <c r="W10618" s="342" t="str" cm="1">
        <f t="array" ref="W10618">IF(SUM(LEN(B10618:V10618))=0,"",IF(OR(OR(ISBLANK(F10618),SUM(LEN(C10618),LEN(D10618))=0),AND(NOT(E10618="Unknown"),ISBLANK(J10618)),AND(NOT(O10618="Unknown"),ISBLANK(R10618))),"Missing Information", INDEX(Table15[Entire Service Line Classification], MATCH(SUMIFS(Table15[Unique ID],Table15[System-Owned Portion],E10618,Table15[If Material Anything Other than "Lead" in Column E,Was Material Ever Previously Lead?],G10618,Table15[Customer-Owned Portion],O10618),Table15[Unique ID],0),0)))</f>
        <v/>
      </c>
    </row>
    <row r="10619" spans="2:23" x14ac:dyDescent="0.35">
      <c r="B10619" s="146"/>
      <c r="C10619" s="31"/>
      <c r="D10619" s="31"/>
      <c r="E10619" s="44"/>
      <c r="F10619" s="43"/>
      <c r="G10619" s="84"/>
      <c r="H10619" s="31"/>
      <c r="I10619" s="31"/>
      <c r="J10619" s="84"/>
      <c r="K10619" s="31"/>
      <c r="L10619" s="31"/>
      <c r="M10619" s="169"/>
      <c r="N10619" s="148"/>
      <c r="O10619" s="106"/>
      <c r="P10619" s="43"/>
      <c r="Q10619" s="31"/>
      <c r="R10619" s="84"/>
      <c r="S10619" s="31"/>
      <c r="T10619" s="31"/>
      <c r="U10619" s="169"/>
      <c r="V10619" s="150"/>
      <c r="W10619" s="342" t="str" cm="1">
        <f t="array" ref="W10619">IF(SUM(LEN(B10619:V10619))=0,"",IF(OR(OR(ISBLANK(F10619),SUM(LEN(C10619),LEN(D10619))=0),AND(NOT(E10619="Unknown"),ISBLANK(J10619)),AND(NOT(O10619="Unknown"),ISBLANK(R10619))),"Missing Information", INDEX(Table15[Entire Service Line Classification], MATCH(SUMIFS(Table15[Unique ID],Table15[System-Owned Portion],E10619,Table15[If Material Anything Other than "Lead" in Column E,Was Material Ever Previously Lead?],G10619,Table15[Customer-Owned Portion],O10619),Table15[Unique ID],0),0)))</f>
        <v/>
      </c>
    </row>
    <row r="10620" spans="2:23" x14ac:dyDescent="0.35">
      <c r="B10620" s="146"/>
      <c r="C10620" s="31"/>
      <c r="D10620" s="31"/>
      <c r="E10620" s="44"/>
      <c r="F10620" s="43"/>
      <c r="G10620" s="84"/>
      <c r="H10620" s="31"/>
      <c r="I10620" s="31"/>
      <c r="J10620" s="84"/>
      <c r="K10620" s="31"/>
      <c r="L10620" s="31"/>
      <c r="M10620" s="169"/>
      <c r="N10620" s="148"/>
      <c r="O10620" s="106"/>
      <c r="P10620" s="43"/>
      <c r="Q10620" s="31"/>
      <c r="R10620" s="84"/>
      <c r="S10620" s="31"/>
      <c r="T10620" s="31"/>
      <c r="U10620" s="169"/>
      <c r="V10620" s="150"/>
      <c r="W10620" s="342" t="str" cm="1">
        <f t="array" ref="W10620">IF(SUM(LEN(B10620:V10620))=0,"",IF(OR(OR(ISBLANK(F10620),SUM(LEN(C10620),LEN(D10620))=0),AND(NOT(E10620="Unknown"),ISBLANK(J10620)),AND(NOT(O10620="Unknown"),ISBLANK(R10620))),"Missing Information", INDEX(Table15[Entire Service Line Classification], MATCH(SUMIFS(Table15[Unique ID],Table15[System-Owned Portion],E10620,Table15[If Material Anything Other than "Lead" in Column E,Was Material Ever Previously Lead?],G10620,Table15[Customer-Owned Portion],O10620),Table15[Unique ID],0),0)))</f>
        <v/>
      </c>
    </row>
    <row r="10621" spans="2:23" x14ac:dyDescent="0.35">
      <c r="B10621" s="146"/>
      <c r="C10621" s="31"/>
      <c r="D10621" s="31"/>
      <c r="E10621" s="44"/>
      <c r="F10621" s="43"/>
      <c r="G10621" s="84"/>
      <c r="H10621" s="31"/>
      <c r="I10621" s="31"/>
      <c r="J10621" s="84"/>
      <c r="K10621" s="31"/>
      <c r="L10621" s="31"/>
      <c r="M10621" s="169"/>
      <c r="N10621" s="148"/>
      <c r="O10621" s="106"/>
      <c r="P10621" s="43"/>
      <c r="Q10621" s="31"/>
      <c r="R10621" s="84"/>
      <c r="S10621" s="31"/>
      <c r="T10621" s="31"/>
      <c r="U10621" s="169"/>
      <c r="V10621" s="150"/>
      <c r="W10621" s="342" t="str" cm="1">
        <f t="array" ref="W10621">IF(SUM(LEN(B10621:V10621))=0,"",IF(OR(OR(ISBLANK(F10621),SUM(LEN(C10621),LEN(D10621))=0),AND(NOT(E10621="Unknown"),ISBLANK(J10621)),AND(NOT(O10621="Unknown"),ISBLANK(R10621))),"Missing Information", INDEX(Table15[Entire Service Line Classification], MATCH(SUMIFS(Table15[Unique ID],Table15[System-Owned Portion],E10621,Table15[If Material Anything Other than "Lead" in Column E,Was Material Ever Previously Lead?],G10621,Table15[Customer-Owned Portion],O10621),Table15[Unique ID],0),0)))</f>
        <v/>
      </c>
    </row>
    <row r="10622" spans="2:23" x14ac:dyDescent="0.35">
      <c r="B10622" s="146"/>
      <c r="C10622" s="31"/>
      <c r="D10622" s="31"/>
      <c r="E10622" s="44"/>
      <c r="F10622" s="43"/>
      <c r="G10622" s="84"/>
      <c r="H10622" s="31"/>
      <c r="I10622" s="31"/>
      <c r="J10622" s="84"/>
      <c r="K10622" s="31"/>
      <c r="L10622" s="31"/>
      <c r="M10622" s="169"/>
      <c r="N10622" s="148"/>
      <c r="O10622" s="106"/>
      <c r="P10622" s="43"/>
      <c r="Q10622" s="31"/>
      <c r="R10622" s="84"/>
      <c r="S10622" s="31"/>
      <c r="T10622" s="31"/>
      <c r="U10622" s="169"/>
      <c r="V10622" s="150"/>
      <c r="W10622" s="342" t="str" cm="1">
        <f t="array" ref="W10622">IF(SUM(LEN(B10622:V10622))=0,"",IF(OR(OR(ISBLANK(F10622),SUM(LEN(C10622),LEN(D10622))=0),AND(NOT(E10622="Unknown"),ISBLANK(J10622)),AND(NOT(O10622="Unknown"),ISBLANK(R10622))),"Missing Information", INDEX(Table15[Entire Service Line Classification], MATCH(SUMIFS(Table15[Unique ID],Table15[System-Owned Portion],E10622,Table15[If Material Anything Other than "Lead" in Column E,Was Material Ever Previously Lead?],G10622,Table15[Customer-Owned Portion],O10622),Table15[Unique ID],0),0)))</f>
        <v/>
      </c>
    </row>
    <row r="10623" spans="2:23" x14ac:dyDescent="0.35">
      <c r="B10623" s="146"/>
      <c r="C10623" s="31"/>
      <c r="D10623" s="31"/>
      <c r="E10623" s="44"/>
      <c r="F10623" s="43"/>
      <c r="G10623" s="84"/>
      <c r="H10623" s="31"/>
      <c r="I10623" s="31"/>
      <c r="J10623" s="84"/>
      <c r="K10623" s="31"/>
      <c r="L10623" s="31"/>
      <c r="M10623" s="169"/>
      <c r="N10623" s="148"/>
      <c r="O10623" s="106"/>
      <c r="P10623" s="43"/>
      <c r="Q10623" s="31"/>
      <c r="R10623" s="84"/>
      <c r="S10623" s="31"/>
      <c r="T10623" s="31"/>
      <c r="U10623" s="169"/>
      <c r="V10623" s="150"/>
      <c r="W10623" s="342" t="str" cm="1">
        <f t="array" ref="W10623">IF(SUM(LEN(B10623:V10623))=0,"",IF(OR(OR(ISBLANK(F10623),SUM(LEN(C10623),LEN(D10623))=0),AND(NOT(E10623="Unknown"),ISBLANK(J10623)),AND(NOT(O10623="Unknown"),ISBLANK(R10623))),"Missing Information", INDEX(Table15[Entire Service Line Classification], MATCH(SUMIFS(Table15[Unique ID],Table15[System-Owned Portion],E10623,Table15[If Material Anything Other than "Lead" in Column E,Was Material Ever Previously Lead?],G10623,Table15[Customer-Owned Portion],O10623),Table15[Unique ID],0),0)))</f>
        <v/>
      </c>
    </row>
    <row r="10624" spans="2:23" x14ac:dyDescent="0.35">
      <c r="B10624" s="146"/>
      <c r="C10624" s="31"/>
      <c r="D10624" s="31"/>
      <c r="E10624" s="44"/>
      <c r="F10624" s="43"/>
      <c r="G10624" s="84"/>
      <c r="H10624" s="31"/>
      <c r="I10624" s="31"/>
      <c r="J10624" s="84"/>
      <c r="K10624" s="31"/>
      <c r="L10624" s="31"/>
      <c r="M10624" s="169"/>
      <c r="N10624" s="148"/>
      <c r="O10624" s="106"/>
      <c r="P10624" s="43"/>
      <c r="Q10624" s="31"/>
      <c r="R10624" s="84"/>
      <c r="S10624" s="31"/>
      <c r="T10624" s="31"/>
      <c r="U10624" s="169"/>
      <c r="V10624" s="150"/>
      <c r="W10624" s="342" t="str" cm="1">
        <f t="array" ref="W10624">IF(SUM(LEN(B10624:V10624))=0,"",IF(OR(OR(ISBLANK(F10624),SUM(LEN(C10624),LEN(D10624))=0),AND(NOT(E10624="Unknown"),ISBLANK(J10624)),AND(NOT(O10624="Unknown"),ISBLANK(R10624))),"Missing Information", INDEX(Table15[Entire Service Line Classification], MATCH(SUMIFS(Table15[Unique ID],Table15[System-Owned Portion],E10624,Table15[If Material Anything Other than "Lead" in Column E,Was Material Ever Previously Lead?],G10624,Table15[Customer-Owned Portion],O10624),Table15[Unique ID],0),0)))</f>
        <v/>
      </c>
    </row>
    <row r="10625" spans="2:23" x14ac:dyDescent="0.35">
      <c r="B10625" s="146"/>
      <c r="C10625" s="31"/>
      <c r="D10625" s="31"/>
      <c r="E10625" s="44"/>
      <c r="F10625" s="43"/>
      <c r="G10625" s="84"/>
      <c r="H10625" s="31"/>
      <c r="I10625" s="31"/>
      <c r="J10625" s="84"/>
      <c r="K10625" s="31"/>
      <c r="L10625" s="31"/>
      <c r="M10625" s="169"/>
      <c r="N10625" s="148"/>
      <c r="O10625" s="106"/>
      <c r="P10625" s="43"/>
      <c r="Q10625" s="31"/>
      <c r="R10625" s="84"/>
      <c r="S10625" s="31"/>
      <c r="T10625" s="31"/>
      <c r="U10625" s="169"/>
      <c r="V10625" s="150"/>
      <c r="W10625" s="342" t="str" cm="1">
        <f t="array" ref="W10625">IF(SUM(LEN(B10625:V10625))=0,"",IF(OR(OR(ISBLANK(F10625),SUM(LEN(C10625),LEN(D10625))=0),AND(NOT(E10625="Unknown"),ISBLANK(J10625)),AND(NOT(O10625="Unknown"),ISBLANK(R10625))),"Missing Information", INDEX(Table15[Entire Service Line Classification], MATCH(SUMIFS(Table15[Unique ID],Table15[System-Owned Portion],E10625,Table15[If Material Anything Other than "Lead" in Column E,Was Material Ever Previously Lead?],G10625,Table15[Customer-Owned Portion],O10625),Table15[Unique ID],0),0)))</f>
        <v/>
      </c>
    </row>
    <row r="10626" spans="2:23" x14ac:dyDescent="0.35">
      <c r="B10626" s="146"/>
      <c r="C10626" s="31"/>
      <c r="D10626" s="31"/>
      <c r="E10626" s="44"/>
      <c r="F10626" s="43"/>
      <c r="G10626" s="84"/>
      <c r="H10626" s="31"/>
      <c r="I10626" s="31"/>
      <c r="J10626" s="84"/>
      <c r="K10626" s="31"/>
      <c r="L10626" s="31"/>
      <c r="M10626" s="169"/>
      <c r="N10626" s="148"/>
      <c r="O10626" s="106"/>
      <c r="P10626" s="43"/>
      <c r="Q10626" s="31"/>
      <c r="R10626" s="84"/>
      <c r="S10626" s="31"/>
      <c r="T10626" s="31"/>
      <c r="U10626" s="169"/>
      <c r="V10626" s="150"/>
      <c r="W10626" s="342" t="str" cm="1">
        <f t="array" ref="W10626">IF(SUM(LEN(B10626:V10626))=0,"",IF(OR(OR(ISBLANK(F10626),SUM(LEN(C10626),LEN(D10626))=0),AND(NOT(E10626="Unknown"),ISBLANK(J10626)),AND(NOT(O10626="Unknown"),ISBLANK(R10626))),"Missing Information", INDEX(Table15[Entire Service Line Classification], MATCH(SUMIFS(Table15[Unique ID],Table15[System-Owned Portion],E10626,Table15[If Material Anything Other than "Lead" in Column E,Was Material Ever Previously Lead?],G10626,Table15[Customer-Owned Portion],O10626),Table15[Unique ID],0),0)))</f>
        <v/>
      </c>
    </row>
    <row r="10627" spans="2:23" x14ac:dyDescent="0.35">
      <c r="B10627" s="146"/>
      <c r="C10627" s="31"/>
      <c r="D10627" s="31"/>
      <c r="E10627" s="44"/>
      <c r="F10627" s="43"/>
      <c r="G10627" s="84"/>
      <c r="H10627" s="31"/>
      <c r="I10627" s="31"/>
      <c r="J10627" s="84"/>
      <c r="K10627" s="31"/>
      <c r="L10627" s="31"/>
      <c r="M10627" s="169"/>
      <c r="N10627" s="148"/>
      <c r="O10627" s="106"/>
      <c r="P10627" s="43"/>
      <c r="Q10627" s="31"/>
      <c r="R10627" s="84"/>
      <c r="S10627" s="31"/>
      <c r="T10627" s="31"/>
      <c r="U10627" s="169"/>
      <c r="V10627" s="150"/>
      <c r="W10627" s="342" t="str" cm="1">
        <f t="array" ref="W10627">IF(SUM(LEN(B10627:V10627))=0,"",IF(OR(OR(ISBLANK(F10627),SUM(LEN(C10627),LEN(D10627))=0),AND(NOT(E10627="Unknown"),ISBLANK(J10627)),AND(NOT(O10627="Unknown"),ISBLANK(R10627))),"Missing Information", INDEX(Table15[Entire Service Line Classification], MATCH(SUMIFS(Table15[Unique ID],Table15[System-Owned Portion],E10627,Table15[If Material Anything Other than "Lead" in Column E,Was Material Ever Previously Lead?],G10627,Table15[Customer-Owned Portion],O10627),Table15[Unique ID],0),0)))</f>
        <v/>
      </c>
    </row>
    <row r="10628" spans="2:23" x14ac:dyDescent="0.35">
      <c r="B10628" s="146"/>
      <c r="C10628" s="31"/>
      <c r="D10628" s="31"/>
      <c r="E10628" s="44"/>
      <c r="F10628" s="43"/>
      <c r="G10628" s="84"/>
      <c r="H10628" s="31"/>
      <c r="I10628" s="31"/>
      <c r="J10628" s="84"/>
      <c r="K10628" s="31"/>
      <c r="L10628" s="31"/>
      <c r="M10628" s="169"/>
      <c r="N10628" s="148"/>
      <c r="O10628" s="106"/>
      <c r="P10628" s="43"/>
      <c r="Q10628" s="31"/>
      <c r="R10628" s="84"/>
      <c r="S10628" s="31"/>
      <c r="T10628" s="31"/>
      <c r="U10628" s="169"/>
      <c r="V10628" s="150"/>
      <c r="W10628" s="342" t="str" cm="1">
        <f t="array" ref="W10628">IF(SUM(LEN(B10628:V10628))=0,"",IF(OR(OR(ISBLANK(F10628),SUM(LEN(C10628),LEN(D10628))=0),AND(NOT(E10628="Unknown"),ISBLANK(J10628)),AND(NOT(O10628="Unknown"),ISBLANK(R10628))),"Missing Information", INDEX(Table15[Entire Service Line Classification], MATCH(SUMIFS(Table15[Unique ID],Table15[System-Owned Portion],E10628,Table15[If Material Anything Other than "Lead" in Column E,Was Material Ever Previously Lead?],G10628,Table15[Customer-Owned Portion],O10628),Table15[Unique ID],0),0)))</f>
        <v/>
      </c>
    </row>
    <row r="10629" spans="2:23" x14ac:dyDescent="0.35">
      <c r="B10629" s="146"/>
      <c r="C10629" s="31"/>
      <c r="D10629" s="31"/>
      <c r="E10629" s="44"/>
      <c r="F10629" s="43"/>
      <c r="G10629" s="84"/>
      <c r="H10629" s="31"/>
      <c r="I10629" s="31"/>
      <c r="J10629" s="84"/>
      <c r="K10629" s="31"/>
      <c r="L10629" s="31"/>
      <c r="M10629" s="169"/>
      <c r="N10629" s="148"/>
      <c r="O10629" s="106"/>
      <c r="P10629" s="43"/>
      <c r="Q10629" s="31"/>
      <c r="R10629" s="84"/>
      <c r="S10629" s="31"/>
      <c r="T10629" s="31"/>
      <c r="U10629" s="169"/>
      <c r="V10629" s="150"/>
      <c r="W10629" s="342" t="str" cm="1">
        <f t="array" ref="W10629">IF(SUM(LEN(B10629:V10629))=0,"",IF(OR(OR(ISBLANK(F10629),SUM(LEN(C10629),LEN(D10629))=0),AND(NOT(E10629="Unknown"),ISBLANK(J10629)),AND(NOT(O10629="Unknown"),ISBLANK(R10629))),"Missing Information", INDEX(Table15[Entire Service Line Classification], MATCH(SUMIFS(Table15[Unique ID],Table15[System-Owned Portion],E10629,Table15[If Material Anything Other than "Lead" in Column E,Was Material Ever Previously Lead?],G10629,Table15[Customer-Owned Portion],O10629),Table15[Unique ID],0),0)))</f>
        <v/>
      </c>
    </row>
    <row r="10630" spans="2:23" x14ac:dyDescent="0.35">
      <c r="B10630" s="146"/>
      <c r="C10630" s="31"/>
      <c r="D10630" s="31"/>
      <c r="E10630" s="44"/>
      <c r="F10630" s="43"/>
      <c r="G10630" s="84"/>
      <c r="H10630" s="31"/>
      <c r="I10630" s="31"/>
      <c r="J10630" s="84"/>
      <c r="K10630" s="31"/>
      <c r="L10630" s="31"/>
      <c r="M10630" s="169"/>
      <c r="N10630" s="148"/>
      <c r="O10630" s="106"/>
      <c r="P10630" s="43"/>
      <c r="Q10630" s="31"/>
      <c r="R10630" s="84"/>
      <c r="S10630" s="31"/>
      <c r="T10630" s="31"/>
      <c r="U10630" s="169"/>
      <c r="V10630" s="150"/>
      <c r="W10630" s="342" t="str" cm="1">
        <f t="array" ref="W10630">IF(SUM(LEN(B10630:V10630))=0,"",IF(OR(OR(ISBLANK(F10630),SUM(LEN(C10630),LEN(D10630))=0),AND(NOT(E10630="Unknown"),ISBLANK(J10630)),AND(NOT(O10630="Unknown"),ISBLANK(R10630))),"Missing Information", INDEX(Table15[Entire Service Line Classification], MATCH(SUMIFS(Table15[Unique ID],Table15[System-Owned Portion],E10630,Table15[If Material Anything Other than "Lead" in Column E,Was Material Ever Previously Lead?],G10630,Table15[Customer-Owned Portion],O10630),Table15[Unique ID],0),0)))</f>
        <v/>
      </c>
    </row>
    <row r="10631" spans="2:23" x14ac:dyDescent="0.35">
      <c r="B10631" s="146"/>
      <c r="C10631" s="31"/>
      <c r="D10631" s="31"/>
      <c r="E10631" s="44"/>
      <c r="F10631" s="43"/>
      <c r="G10631" s="84"/>
      <c r="H10631" s="31"/>
      <c r="I10631" s="31"/>
      <c r="J10631" s="84"/>
      <c r="K10631" s="31"/>
      <c r="L10631" s="31"/>
      <c r="M10631" s="169"/>
      <c r="N10631" s="148"/>
      <c r="O10631" s="106"/>
      <c r="P10631" s="43"/>
      <c r="Q10631" s="31"/>
      <c r="R10631" s="84"/>
      <c r="S10631" s="31"/>
      <c r="T10631" s="31"/>
      <c r="U10631" s="169"/>
      <c r="V10631" s="150"/>
      <c r="W10631" s="342" t="str" cm="1">
        <f t="array" ref="W10631">IF(SUM(LEN(B10631:V10631))=0,"",IF(OR(OR(ISBLANK(F10631),SUM(LEN(C10631),LEN(D10631))=0),AND(NOT(E10631="Unknown"),ISBLANK(J10631)),AND(NOT(O10631="Unknown"),ISBLANK(R10631))),"Missing Information", INDEX(Table15[Entire Service Line Classification], MATCH(SUMIFS(Table15[Unique ID],Table15[System-Owned Portion],E10631,Table15[If Material Anything Other than "Lead" in Column E,Was Material Ever Previously Lead?],G10631,Table15[Customer-Owned Portion],O10631),Table15[Unique ID],0),0)))</f>
        <v/>
      </c>
    </row>
    <row r="10632" spans="2:23" x14ac:dyDescent="0.35">
      <c r="B10632" s="146"/>
      <c r="C10632" s="31"/>
      <c r="D10632" s="31"/>
      <c r="E10632" s="44"/>
      <c r="F10632" s="43"/>
      <c r="G10632" s="84"/>
      <c r="H10632" s="31"/>
      <c r="I10632" s="31"/>
      <c r="J10632" s="84"/>
      <c r="K10632" s="31"/>
      <c r="L10632" s="31"/>
      <c r="M10632" s="169"/>
      <c r="N10632" s="148"/>
      <c r="O10632" s="106"/>
      <c r="P10632" s="43"/>
      <c r="Q10632" s="31"/>
      <c r="R10632" s="84"/>
      <c r="S10632" s="31"/>
      <c r="T10632" s="31"/>
      <c r="U10632" s="169"/>
      <c r="V10632" s="150"/>
      <c r="W10632" s="342" t="str" cm="1">
        <f t="array" ref="W10632">IF(SUM(LEN(B10632:V10632))=0,"",IF(OR(OR(ISBLANK(F10632),SUM(LEN(C10632),LEN(D10632))=0),AND(NOT(E10632="Unknown"),ISBLANK(J10632)),AND(NOT(O10632="Unknown"),ISBLANK(R10632))),"Missing Information", INDEX(Table15[Entire Service Line Classification], MATCH(SUMIFS(Table15[Unique ID],Table15[System-Owned Portion],E10632,Table15[If Material Anything Other than "Lead" in Column E,Was Material Ever Previously Lead?],G10632,Table15[Customer-Owned Portion],O10632),Table15[Unique ID],0),0)))</f>
        <v/>
      </c>
    </row>
    <row r="10633" spans="2:23" x14ac:dyDescent="0.35">
      <c r="B10633" s="146"/>
      <c r="C10633" s="31"/>
      <c r="D10633" s="31"/>
      <c r="E10633" s="44"/>
      <c r="F10633" s="43"/>
      <c r="G10633" s="84"/>
      <c r="H10633" s="31"/>
      <c r="I10633" s="31"/>
      <c r="J10633" s="84"/>
      <c r="K10633" s="31"/>
      <c r="L10633" s="31"/>
      <c r="M10633" s="169"/>
      <c r="N10633" s="148"/>
      <c r="O10633" s="106"/>
      <c r="P10633" s="43"/>
      <c r="Q10633" s="31"/>
      <c r="R10633" s="84"/>
      <c r="S10633" s="31"/>
      <c r="T10633" s="31"/>
      <c r="U10633" s="169"/>
      <c r="V10633" s="150"/>
      <c r="W10633" s="342" t="str" cm="1">
        <f t="array" ref="W10633">IF(SUM(LEN(B10633:V10633))=0,"",IF(OR(OR(ISBLANK(F10633),SUM(LEN(C10633),LEN(D10633))=0),AND(NOT(E10633="Unknown"),ISBLANK(J10633)),AND(NOT(O10633="Unknown"),ISBLANK(R10633))),"Missing Information", INDEX(Table15[Entire Service Line Classification], MATCH(SUMIFS(Table15[Unique ID],Table15[System-Owned Portion],E10633,Table15[If Material Anything Other than "Lead" in Column E,Was Material Ever Previously Lead?],G10633,Table15[Customer-Owned Portion],O10633),Table15[Unique ID],0),0)))</f>
        <v/>
      </c>
    </row>
    <row r="10634" spans="2:23" x14ac:dyDescent="0.35">
      <c r="B10634" s="146"/>
      <c r="C10634" s="31"/>
      <c r="D10634" s="31"/>
      <c r="E10634" s="44"/>
      <c r="F10634" s="43"/>
      <c r="G10634" s="84"/>
      <c r="H10634" s="31"/>
      <c r="I10634" s="31"/>
      <c r="J10634" s="84"/>
      <c r="K10634" s="31"/>
      <c r="L10634" s="31"/>
      <c r="M10634" s="169"/>
      <c r="N10634" s="148"/>
      <c r="O10634" s="106"/>
      <c r="P10634" s="43"/>
      <c r="Q10634" s="31"/>
      <c r="R10634" s="84"/>
      <c r="S10634" s="31"/>
      <c r="T10634" s="31"/>
      <c r="U10634" s="169"/>
      <c r="V10634" s="150"/>
      <c r="W10634" s="342" t="str" cm="1">
        <f t="array" ref="W10634">IF(SUM(LEN(B10634:V10634))=0,"",IF(OR(OR(ISBLANK(F10634),SUM(LEN(C10634),LEN(D10634))=0),AND(NOT(E10634="Unknown"),ISBLANK(J10634)),AND(NOT(O10634="Unknown"),ISBLANK(R10634))),"Missing Information", INDEX(Table15[Entire Service Line Classification], MATCH(SUMIFS(Table15[Unique ID],Table15[System-Owned Portion],E10634,Table15[If Material Anything Other than "Lead" in Column E,Was Material Ever Previously Lead?],G10634,Table15[Customer-Owned Portion],O10634),Table15[Unique ID],0),0)))</f>
        <v/>
      </c>
    </row>
    <row r="10635" spans="2:23" x14ac:dyDescent="0.35">
      <c r="B10635" s="146"/>
      <c r="C10635" s="31"/>
      <c r="D10635" s="31"/>
      <c r="E10635" s="44"/>
      <c r="F10635" s="43"/>
      <c r="G10635" s="84"/>
      <c r="H10635" s="31"/>
      <c r="I10635" s="31"/>
      <c r="J10635" s="84"/>
      <c r="K10635" s="31"/>
      <c r="L10635" s="31"/>
      <c r="M10635" s="169"/>
      <c r="N10635" s="148"/>
      <c r="O10635" s="106"/>
      <c r="P10635" s="43"/>
      <c r="Q10635" s="31"/>
      <c r="R10635" s="84"/>
      <c r="S10635" s="31"/>
      <c r="T10635" s="31"/>
      <c r="U10635" s="169"/>
      <c r="V10635" s="150"/>
      <c r="W10635" s="342" t="str" cm="1">
        <f t="array" ref="W10635">IF(SUM(LEN(B10635:V10635))=0,"",IF(OR(OR(ISBLANK(F10635),SUM(LEN(C10635),LEN(D10635))=0),AND(NOT(E10635="Unknown"),ISBLANK(J10635)),AND(NOT(O10635="Unknown"),ISBLANK(R10635))),"Missing Information", INDEX(Table15[Entire Service Line Classification], MATCH(SUMIFS(Table15[Unique ID],Table15[System-Owned Portion],E10635,Table15[If Material Anything Other than "Lead" in Column E,Was Material Ever Previously Lead?],G10635,Table15[Customer-Owned Portion],O10635),Table15[Unique ID],0),0)))</f>
        <v/>
      </c>
    </row>
    <row r="10636" spans="2:23" x14ac:dyDescent="0.35">
      <c r="B10636" s="146"/>
      <c r="C10636" s="31"/>
      <c r="D10636" s="31"/>
      <c r="E10636" s="44"/>
      <c r="F10636" s="43"/>
      <c r="G10636" s="84"/>
      <c r="H10636" s="31"/>
      <c r="I10636" s="31"/>
      <c r="J10636" s="84"/>
      <c r="K10636" s="31"/>
      <c r="L10636" s="31"/>
      <c r="M10636" s="169"/>
      <c r="N10636" s="148"/>
      <c r="O10636" s="106"/>
      <c r="P10636" s="43"/>
      <c r="Q10636" s="31"/>
      <c r="R10636" s="84"/>
      <c r="S10636" s="31"/>
      <c r="T10636" s="31"/>
      <c r="U10636" s="169"/>
      <c r="V10636" s="150"/>
      <c r="W10636" s="342" t="str" cm="1">
        <f t="array" ref="W10636">IF(SUM(LEN(B10636:V10636))=0,"",IF(OR(OR(ISBLANK(F10636),SUM(LEN(C10636),LEN(D10636))=0),AND(NOT(E10636="Unknown"),ISBLANK(J10636)),AND(NOT(O10636="Unknown"),ISBLANK(R10636))),"Missing Information", INDEX(Table15[Entire Service Line Classification], MATCH(SUMIFS(Table15[Unique ID],Table15[System-Owned Portion],E10636,Table15[If Material Anything Other than "Lead" in Column E,Was Material Ever Previously Lead?],G10636,Table15[Customer-Owned Portion],O10636),Table15[Unique ID],0),0)))</f>
        <v/>
      </c>
    </row>
    <row r="10637" spans="2:23" x14ac:dyDescent="0.35">
      <c r="B10637" s="146"/>
      <c r="C10637" s="31"/>
      <c r="D10637" s="31"/>
      <c r="E10637" s="44"/>
      <c r="F10637" s="43"/>
      <c r="G10637" s="84"/>
      <c r="H10637" s="31"/>
      <c r="I10637" s="31"/>
      <c r="J10637" s="84"/>
      <c r="K10637" s="31"/>
      <c r="L10637" s="31"/>
      <c r="M10637" s="169"/>
      <c r="N10637" s="148"/>
      <c r="O10637" s="106"/>
      <c r="P10637" s="43"/>
      <c r="Q10637" s="31"/>
      <c r="R10637" s="84"/>
      <c r="S10637" s="31"/>
      <c r="T10637" s="31"/>
      <c r="U10637" s="169"/>
      <c r="V10637" s="150"/>
      <c r="W10637" s="342" t="str" cm="1">
        <f t="array" ref="W10637">IF(SUM(LEN(B10637:V10637))=0,"",IF(OR(OR(ISBLANK(F10637),SUM(LEN(C10637),LEN(D10637))=0),AND(NOT(E10637="Unknown"),ISBLANK(J10637)),AND(NOT(O10637="Unknown"),ISBLANK(R10637))),"Missing Information", INDEX(Table15[Entire Service Line Classification], MATCH(SUMIFS(Table15[Unique ID],Table15[System-Owned Portion],E10637,Table15[If Material Anything Other than "Lead" in Column E,Was Material Ever Previously Lead?],G10637,Table15[Customer-Owned Portion],O10637),Table15[Unique ID],0),0)))</f>
        <v/>
      </c>
    </row>
    <row r="10638" spans="2:23" x14ac:dyDescent="0.35">
      <c r="B10638" s="146"/>
      <c r="C10638" s="31"/>
      <c r="D10638" s="31"/>
      <c r="E10638" s="44"/>
      <c r="F10638" s="43"/>
      <c r="G10638" s="84"/>
      <c r="H10638" s="31"/>
      <c r="I10638" s="31"/>
      <c r="J10638" s="84"/>
      <c r="K10638" s="31"/>
      <c r="L10638" s="31"/>
      <c r="M10638" s="169"/>
      <c r="N10638" s="148"/>
      <c r="O10638" s="106"/>
      <c r="P10638" s="43"/>
      <c r="Q10638" s="31"/>
      <c r="R10638" s="84"/>
      <c r="S10638" s="31"/>
      <c r="T10638" s="31"/>
      <c r="U10638" s="169"/>
      <c r="V10638" s="150"/>
      <c r="W10638" s="342" t="str" cm="1">
        <f t="array" ref="W10638">IF(SUM(LEN(B10638:V10638))=0,"",IF(OR(OR(ISBLANK(F10638),SUM(LEN(C10638),LEN(D10638))=0),AND(NOT(E10638="Unknown"),ISBLANK(J10638)),AND(NOT(O10638="Unknown"),ISBLANK(R10638))),"Missing Information", INDEX(Table15[Entire Service Line Classification], MATCH(SUMIFS(Table15[Unique ID],Table15[System-Owned Portion],E10638,Table15[If Material Anything Other than "Lead" in Column E,Was Material Ever Previously Lead?],G10638,Table15[Customer-Owned Portion],O10638),Table15[Unique ID],0),0)))</f>
        <v/>
      </c>
    </row>
    <row r="10639" spans="2:23" x14ac:dyDescent="0.35">
      <c r="B10639" s="146"/>
      <c r="C10639" s="31"/>
      <c r="D10639" s="31"/>
      <c r="E10639" s="44"/>
      <c r="F10639" s="43"/>
      <c r="G10639" s="84"/>
      <c r="H10639" s="31"/>
      <c r="I10639" s="31"/>
      <c r="J10639" s="84"/>
      <c r="K10639" s="31"/>
      <c r="L10639" s="31"/>
      <c r="M10639" s="169"/>
      <c r="N10639" s="148"/>
      <c r="O10639" s="106"/>
      <c r="P10639" s="43"/>
      <c r="Q10639" s="31"/>
      <c r="R10639" s="84"/>
      <c r="S10639" s="31"/>
      <c r="T10639" s="31"/>
      <c r="U10639" s="169"/>
      <c r="V10639" s="150"/>
      <c r="W10639" s="342" t="str" cm="1">
        <f t="array" ref="W10639">IF(SUM(LEN(B10639:V10639))=0,"",IF(OR(OR(ISBLANK(F10639),SUM(LEN(C10639),LEN(D10639))=0),AND(NOT(E10639="Unknown"),ISBLANK(J10639)),AND(NOT(O10639="Unknown"),ISBLANK(R10639))),"Missing Information", INDEX(Table15[Entire Service Line Classification], MATCH(SUMIFS(Table15[Unique ID],Table15[System-Owned Portion],E10639,Table15[If Material Anything Other than "Lead" in Column E,Was Material Ever Previously Lead?],G10639,Table15[Customer-Owned Portion],O10639),Table15[Unique ID],0),0)))</f>
        <v/>
      </c>
    </row>
    <row r="10640" spans="2:23" x14ac:dyDescent="0.35">
      <c r="B10640" s="146"/>
      <c r="C10640" s="31"/>
      <c r="D10640" s="31"/>
      <c r="E10640" s="44"/>
      <c r="F10640" s="43"/>
      <c r="G10640" s="84"/>
      <c r="H10640" s="31"/>
      <c r="I10640" s="31"/>
      <c r="J10640" s="84"/>
      <c r="K10640" s="31"/>
      <c r="L10640" s="31"/>
      <c r="M10640" s="169"/>
      <c r="N10640" s="148"/>
      <c r="O10640" s="106"/>
      <c r="P10640" s="43"/>
      <c r="Q10640" s="31"/>
      <c r="R10640" s="84"/>
      <c r="S10640" s="31"/>
      <c r="T10640" s="31"/>
      <c r="U10640" s="169"/>
      <c r="V10640" s="150"/>
      <c r="W10640" s="342" t="str" cm="1">
        <f t="array" ref="W10640">IF(SUM(LEN(B10640:V10640))=0,"",IF(OR(OR(ISBLANK(F10640),SUM(LEN(C10640),LEN(D10640))=0),AND(NOT(E10640="Unknown"),ISBLANK(J10640)),AND(NOT(O10640="Unknown"),ISBLANK(R10640))),"Missing Information", INDEX(Table15[Entire Service Line Classification], MATCH(SUMIFS(Table15[Unique ID],Table15[System-Owned Portion],E10640,Table15[If Material Anything Other than "Lead" in Column E,Was Material Ever Previously Lead?],G10640,Table15[Customer-Owned Portion],O10640),Table15[Unique ID],0),0)))</f>
        <v/>
      </c>
    </row>
    <row r="10641" spans="2:23" x14ac:dyDescent="0.35">
      <c r="B10641" s="146"/>
      <c r="C10641" s="31"/>
      <c r="D10641" s="31"/>
      <c r="E10641" s="44"/>
      <c r="F10641" s="43"/>
      <c r="G10641" s="84"/>
      <c r="H10641" s="31"/>
      <c r="I10641" s="31"/>
      <c r="J10641" s="84"/>
      <c r="K10641" s="31"/>
      <c r="L10641" s="31"/>
      <c r="M10641" s="169"/>
      <c r="N10641" s="148"/>
      <c r="O10641" s="106"/>
      <c r="P10641" s="43"/>
      <c r="Q10641" s="31"/>
      <c r="R10641" s="84"/>
      <c r="S10641" s="31"/>
      <c r="T10641" s="31"/>
      <c r="U10641" s="169"/>
      <c r="V10641" s="150"/>
      <c r="W10641" s="342" t="str" cm="1">
        <f t="array" ref="W10641">IF(SUM(LEN(B10641:V10641))=0,"",IF(OR(OR(ISBLANK(F10641),SUM(LEN(C10641),LEN(D10641))=0),AND(NOT(E10641="Unknown"),ISBLANK(J10641)),AND(NOT(O10641="Unknown"),ISBLANK(R10641))),"Missing Information", INDEX(Table15[Entire Service Line Classification], MATCH(SUMIFS(Table15[Unique ID],Table15[System-Owned Portion],E10641,Table15[If Material Anything Other than "Lead" in Column E,Was Material Ever Previously Lead?],G10641,Table15[Customer-Owned Portion],O10641),Table15[Unique ID],0),0)))</f>
        <v/>
      </c>
    </row>
    <row r="10642" spans="2:23" x14ac:dyDescent="0.35">
      <c r="B10642" s="146"/>
      <c r="C10642" s="31"/>
      <c r="D10642" s="31"/>
      <c r="E10642" s="44"/>
      <c r="F10642" s="43"/>
      <c r="G10642" s="84"/>
      <c r="H10642" s="31"/>
      <c r="I10642" s="31"/>
      <c r="J10642" s="84"/>
      <c r="K10642" s="31"/>
      <c r="L10642" s="31"/>
      <c r="M10642" s="169"/>
      <c r="N10642" s="148"/>
      <c r="O10642" s="106"/>
      <c r="P10642" s="43"/>
      <c r="Q10642" s="31"/>
      <c r="R10642" s="84"/>
      <c r="S10642" s="31"/>
      <c r="T10642" s="31"/>
      <c r="U10642" s="169"/>
      <c r="V10642" s="150"/>
      <c r="W10642" s="342" t="str" cm="1">
        <f t="array" ref="W10642">IF(SUM(LEN(B10642:V10642))=0,"",IF(OR(OR(ISBLANK(F10642),SUM(LEN(C10642),LEN(D10642))=0),AND(NOT(E10642="Unknown"),ISBLANK(J10642)),AND(NOT(O10642="Unknown"),ISBLANK(R10642))),"Missing Information", INDEX(Table15[Entire Service Line Classification], MATCH(SUMIFS(Table15[Unique ID],Table15[System-Owned Portion],E10642,Table15[If Material Anything Other than "Lead" in Column E,Was Material Ever Previously Lead?],G10642,Table15[Customer-Owned Portion],O10642),Table15[Unique ID],0),0)))</f>
        <v/>
      </c>
    </row>
    <row r="10643" spans="2:23" x14ac:dyDescent="0.35">
      <c r="B10643" s="146"/>
      <c r="C10643" s="31"/>
      <c r="D10643" s="31"/>
      <c r="E10643" s="44"/>
      <c r="F10643" s="43"/>
      <c r="G10643" s="84"/>
      <c r="H10643" s="31"/>
      <c r="I10643" s="31"/>
      <c r="J10643" s="84"/>
      <c r="K10643" s="31"/>
      <c r="L10643" s="31"/>
      <c r="M10643" s="169"/>
      <c r="N10643" s="148"/>
      <c r="O10643" s="106"/>
      <c r="P10643" s="43"/>
      <c r="Q10643" s="31"/>
      <c r="R10643" s="84"/>
      <c r="S10643" s="31"/>
      <c r="T10643" s="31"/>
      <c r="U10643" s="169"/>
      <c r="V10643" s="150"/>
      <c r="W10643" s="342" t="str" cm="1">
        <f t="array" ref="W10643">IF(SUM(LEN(B10643:V10643))=0,"",IF(OR(OR(ISBLANK(F10643),SUM(LEN(C10643),LEN(D10643))=0),AND(NOT(E10643="Unknown"),ISBLANK(J10643)),AND(NOT(O10643="Unknown"),ISBLANK(R10643))),"Missing Information", INDEX(Table15[Entire Service Line Classification], MATCH(SUMIFS(Table15[Unique ID],Table15[System-Owned Portion],E10643,Table15[If Material Anything Other than "Lead" in Column E,Was Material Ever Previously Lead?],G10643,Table15[Customer-Owned Portion],O10643),Table15[Unique ID],0),0)))</f>
        <v/>
      </c>
    </row>
    <row r="10644" spans="2:23" x14ac:dyDescent="0.35">
      <c r="B10644" s="146"/>
      <c r="C10644" s="31"/>
      <c r="D10644" s="31"/>
      <c r="E10644" s="44"/>
      <c r="F10644" s="43"/>
      <c r="G10644" s="84"/>
      <c r="H10644" s="31"/>
      <c r="I10644" s="31"/>
      <c r="J10644" s="84"/>
      <c r="K10644" s="31"/>
      <c r="L10644" s="31"/>
      <c r="M10644" s="169"/>
      <c r="N10644" s="148"/>
      <c r="O10644" s="106"/>
      <c r="P10644" s="43"/>
      <c r="Q10644" s="31"/>
      <c r="R10644" s="84"/>
      <c r="S10644" s="31"/>
      <c r="T10644" s="31"/>
      <c r="U10644" s="169"/>
      <c r="V10644" s="150"/>
      <c r="W10644" s="342" t="str" cm="1">
        <f t="array" ref="W10644">IF(SUM(LEN(B10644:V10644))=0,"",IF(OR(OR(ISBLANK(F10644),SUM(LEN(C10644),LEN(D10644))=0),AND(NOT(E10644="Unknown"),ISBLANK(J10644)),AND(NOT(O10644="Unknown"),ISBLANK(R10644))),"Missing Information", INDEX(Table15[Entire Service Line Classification], MATCH(SUMIFS(Table15[Unique ID],Table15[System-Owned Portion],E10644,Table15[If Material Anything Other than "Lead" in Column E,Was Material Ever Previously Lead?],G10644,Table15[Customer-Owned Portion],O10644),Table15[Unique ID],0),0)))</f>
        <v/>
      </c>
    </row>
    <row r="10645" spans="2:23" x14ac:dyDescent="0.35">
      <c r="B10645" s="146"/>
      <c r="C10645" s="31"/>
      <c r="D10645" s="31"/>
      <c r="E10645" s="44"/>
      <c r="F10645" s="43"/>
      <c r="G10645" s="84"/>
      <c r="H10645" s="31"/>
      <c r="I10645" s="31"/>
      <c r="J10645" s="84"/>
      <c r="K10645" s="31"/>
      <c r="L10645" s="31"/>
      <c r="M10645" s="169"/>
      <c r="N10645" s="148"/>
      <c r="O10645" s="106"/>
      <c r="P10645" s="43"/>
      <c r="Q10645" s="31"/>
      <c r="R10645" s="84"/>
      <c r="S10645" s="31"/>
      <c r="T10645" s="31"/>
      <c r="U10645" s="169"/>
      <c r="V10645" s="150"/>
      <c r="W10645" s="342" t="str" cm="1">
        <f t="array" ref="W10645">IF(SUM(LEN(B10645:V10645))=0,"",IF(OR(OR(ISBLANK(F10645),SUM(LEN(C10645),LEN(D10645))=0),AND(NOT(E10645="Unknown"),ISBLANK(J10645)),AND(NOT(O10645="Unknown"),ISBLANK(R10645))),"Missing Information", INDEX(Table15[Entire Service Line Classification], MATCH(SUMIFS(Table15[Unique ID],Table15[System-Owned Portion],E10645,Table15[If Material Anything Other than "Lead" in Column E,Was Material Ever Previously Lead?],G10645,Table15[Customer-Owned Portion],O10645),Table15[Unique ID],0),0)))</f>
        <v/>
      </c>
    </row>
    <row r="10646" spans="2:23" x14ac:dyDescent="0.35">
      <c r="B10646" s="146"/>
      <c r="C10646" s="31"/>
      <c r="D10646" s="31"/>
      <c r="E10646" s="44"/>
      <c r="F10646" s="43"/>
      <c r="G10646" s="84"/>
      <c r="H10646" s="31"/>
      <c r="I10646" s="31"/>
      <c r="J10646" s="84"/>
      <c r="K10646" s="31"/>
      <c r="L10646" s="31"/>
      <c r="M10646" s="169"/>
      <c r="N10646" s="148"/>
      <c r="O10646" s="106"/>
      <c r="P10646" s="43"/>
      <c r="Q10646" s="31"/>
      <c r="R10646" s="84"/>
      <c r="S10646" s="31"/>
      <c r="T10646" s="31"/>
      <c r="U10646" s="169"/>
      <c r="V10646" s="150"/>
      <c r="W10646" s="342" t="str" cm="1">
        <f t="array" ref="W10646">IF(SUM(LEN(B10646:V10646))=0,"",IF(OR(OR(ISBLANK(F10646),SUM(LEN(C10646),LEN(D10646))=0),AND(NOT(E10646="Unknown"),ISBLANK(J10646)),AND(NOT(O10646="Unknown"),ISBLANK(R10646))),"Missing Information", INDEX(Table15[Entire Service Line Classification], MATCH(SUMIFS(Table15[Unique ID],Table15[System-Owned Portion],E10646,Table15[If Material Anything Other than "Lead" in Column E,Was Material Ever Previously Lead?],G10646,Table15[Customer-Owned Portion],O10646),Table15[Unique ID],0),0)))</f>
        <v/>
      </c>
    </row>
    <row r="10647" spans="2:23" x14ac:dyDescent="0.35">
      <c r="B10647" s="146"/>
      <c r="C10647" s="31"/>
      <c r="D10647" s="31"/>
      <c r="E10647" s="44"/>
      <c r="F10647" s="43"/>
      <c r="G10647" s="84"/>
      <c r="H10647" s="31"/>
      <c r="I10647" s="31"/>
      <c r="J10647" s="84"/>
      <c r="K10647" s="31"/>
      <c r="L10647" s="31"/>
      <c r="M10647" s="169"/>
      <c r="N10647" s="148"/>
      <c r="O10647" s="106"/>
      <c r="P10647" s="43"/>
      <c r="Q10647" s="31"/>
      <c r="R10647" s="84"/>
      <c r="S10647" s="31"/>
      <c r="T10647" s="31"/>
      <c r="U10647" s="169"/>
      <c r="V10647" s="150"/>
      <c r="W10647" s="342" t="str" cm="1">
        <f t="array" ref="W10647">IF(SUM(LEN(B10647:V10647))=0,"",IF(OR(OR(ISBLANK(F10647),SUM(LEN(C10647),LEN(D10647))=0),AND(NOT(E10647="Unknown"),ISBLANK(J10647)),AND(NOT(O10647="Unknown"),ISBLANK(R10647))),"Missing Information", INDEX(Table15[Entire Service Line Classification], MATCH(SUMIFS(Table15[Unique ID],Table15[System-Owned Portion],E10647,Table15[If Material Anything Other than "Lead" in Column E,Was Material Ever Previously Lead?],G10647,Table15[Customer-Owned Portion],O10647),Table15[Unique ID],0),0)))</f>
        <v/>
      </c>
    </row>
    <row r="10648" spans="2:23" x14ac:dyDescent="0.35">
      <c r="B10648" s="146"/>
      <c r="C10648" s="31"/>
      <c r="D10648" s="31"/>
      <c r="E10648" s="44"/>
      <c r="F10648" s="43"/>
      <c r="G10648" s="84"/>
      <c r="H10648" s="31"/>
      <c r="I10648" s="31"/>
      <c r="J10648" s="84"/>
      <c r="K10648" s="31"/>
      <c r="L10648" s="31"/>
      <c r="M10648" s="169"/>
      <c r="N10648" s="148"/>
      <c r="O10648" s="106"/>
      <c r="P10648" s="43"/>
      <c r="Q10648" s="31"/>
      <c r="R10648" s="84"/>
      <c r="S10648" s="31"/>
      <c r="T10648" s="31"/>
      <c r="U10648" s="169"/>
      <c r="V10648" s="150"/>
      <c r="W10648" s="342" t="str" cm="1">
        <f t="array" ref="W10648">IF(SUM(LEN(B10648:V10648))=0,"",IF(OR(OR(ISBLANK(F10648),SUM(LEN(C10648),LEN(D10648))=0),AND(NOT(E10648="Unknown"),ISBLANK(J10648)),AND(NOT(O10648="Unknown"),ISBLANK(R10648))),"Missing Information", INDEX(Table15[Entire Service Line Classification], MATCH(SUMIFS(Table15[Unique ID],Table15[System-Owned Portion],E10648,Table15[If Material Anything Other than "Lead" in Column E,Was Material Ever Previously Lead?],G10648,Table15[Customer-Owned Portion],O10648),Table15[Unique ID],0),0)))</f>
        <v/>
      </c>
    </row>
    <row r="10649" spans="2:23" x14ac:dyDescent="0.35">
      <c r="B10649" s="146"/>
      <c r="C10649" s="31"/>
      <c r="D10649" s="31"/>
      <c r="E10649" s="44"/>
      <c r="F10649" s="43"/>
      <c r="G10649" s="84"/>
      <c r="H10649" s="31"/>
      <c r="I10649" s="31"/>
      <c r="J10649" s="84"/>
      <c r="K10649" s="31"/>
      <c r="L10649" s="31"/>
      <c r="M10649" s="169"/>
      <c r="N10649" s="148"/>
      <c r="O10649" s="106"/>
      <c r="P10649" s="43"/>
      <c r="Q10649" s="31"/>
      <c r="R10649" s="84"/>
      <c r="S10649" s="31"/>
      <c r="T10649" s="31"/>
      <c r="U10649" s="169"/>
      <c r="V10649" s="150"/>
      <c r="W10649" s="342" t="str" cm="1">
        <f t="array" ref="W10649">IF(SUM(LEN(B10649:V10649))=0,"",IF(OR(OR(ISBLANK(F10649),SUM(LEN(C10649),LEN(D10649))=0),AND(NOT(E10649="Unknown"),ISBLANK(J10649)),AND(NOT(O10649="Unknown"),ISBLANK(R10649))),"Missing Information", INDEX(Table15[Entire Service Line Classification], MATCH(SUMIFS(Table15[Unique ID],Table15[System-Owned Portion],E10649,Table15[If Material Anything Other than "Lead" in Column E,Was Material Ever Previously Lead?],G10649,Table15[Customer-Owned Portion],O10649),Table15[Unique ID],0),0)))</f>
        <v/>
      </c>
    </row>
    <row r="10650" spans="2:23" x14ac:dyDescent="0.35">
      <c r="B10650" s="146"/>
      <c r="C10650" s="31"/>
      <c r="D10650" s="31"/>
      <c r="E10650" s="44"/>
      <c r="F10650" s="43"/>
      <c r="G10650" s="84"/>
      <c r="H10650" s="31"/>
      <c r="I10650" s="31"/>
      <c r="J10650" s="84"/>
      <c r="K10650" s="31"/>
      <c r="L10650" s="31"/>
      <c r="M10650" s="169"/>
      <c r="N10650" s="148"/>
      <c r="O10650" s="106"/>
      <c r="P10650" s="43"/>
      <c r="Q10650" s="31"/>
      <c r="R10650" s="84"/>
      <c r="S10650" s="31"/>
      <c r="T10650" s="31"/>
      <c r="U10650" s="169"/>
      <c r="V10650" s="150"/>
      <c r="W10650" s="342" t="str" cm="1">
        <f t="array" ref="W10650">IF(SUM(LEN(B10650:V10650))=0,"",IF(OR(OR(ISBLANK(F10650),SUM(LEN(C10650),LEN(D10650))=0),AND(NOT(E10650="Unknown"),ISBLANK(J10650)),AND(NOT(O10650="Unknown"),ISBLANK(R10650))),"Missing Information", INDEX(Table15[Entire Service Line Classification], MATCH(SUMIFS(Table15[Unique ID],Table15[System-Owned Portion],E10650,Table15[If Material Anything Other than "Lead" in Column E,Was Material Ever Previously Lead?],G10650,Table15[Customer-Owned Portion],O10650),Table15[Unique ID],0),0)))</f>
        <v/>
      </c>
    </row>
    <row r="10651" spans="2:23" x14ac:dyDescent="0.35">
      <c r="B10651" s="146"/>
      <c r="C10651" s="31"/>
      <c r="D10651" s="31"/>
      <c r="E10651" s="44"/>
      <c r="F10651" s="43"/>
      <c r="G10651" s="84"/>
      <c r="H10651" s="31"/>
      <c r="I10651" s="31"/>
      <c r="J10651" s="84"/>
      <c r="K10651" s="31"/>
      <c r="L10651" s="31"/>
      <c r="M10651" s="169"/>
      <c r="N10651" s="148"/>
      <c r="O10651" s="106"/>
      <c r="P10651" s="43"/>
      <c r="Q10651" s="31"/>
      <c r="R10651" s="84"/>
      <c r="S10651" s="31"/>
      <c r="T10651" s="31"/>
      <c r="U10651" s="169"/>
      <c r="V10651" s="150"/>
      <c r="W10651" s="342" t="str" cm="1">
        <f t="array" ref="W10651">IF(SUM(LEN(B10651:V10651))=0,"",IF(OR(OR(ISBLANK(F10651),SUM(LEN(C10651),LEN(D10651))=0),AND(NOT(E10651="Unknown"),ISBLANK(J10651)),AND(NOT(O10651="Unknown"),ISBLANK(R10651))),"Missing Information", INDEX(Table15[Entire Service Line Classification], MATCH(SUMIFS(Table15[Unique ID],Table15[System-Owned Portion],E10651,Table15[If Material Anything Other than "Lead" in Column E,Was Material Ever Previously Lead?],G10651,Table15[Customer-Owned Portion],O10651),Table15[Unique ID],0),0)))</f>
        <v/>
      </c>
    </row>
    <row r="10652" spans="2:23" x14ac:dyDescent="0.35">
      <c r="B10652" s="146"/>
      <c r="C10652" s="31"/>
      <c r="D10652" s="31"/>
      <c r="E10652" s="44"/>
      <c r="F10652" s="43"/>
      <c r="G10652" s="84"/>
      <c r="H10652" s="31"/>
      <c r="I10652" s="31"/>
      <c r="J10652" s="84"/>
      <c r="K10652" s="31"/>
      <c r="L10652" s="31"/>
      <c r="M10652" s="169"/>
      <c r="N10652" s="148"/>
      <c r="O10652" s="106"/>
      <c r="P10652" s="43"/>
      <c r="Q10652" s="31"/>
      <c r="R10652" s="84"/>
      <c r="S10652" s="31"/>
      <c r="T10652" s="31"/>
      <c r="U10652" s="169"/>
      <c r="V10652" s="150"/>
      <c r="W10652" s="342" t="str" cm="1">
        <f t="array" ref="W10652">IF(SUM(LEN(B10652:V10652))=0,"",IF(OR(OR(ISBLANK(F10652),SUM(LEN(C10652),LEN(D10652))=0),AND(NOT(E10652="Unknown"),ISBLANK(J10652)),AND(NOT(O10652="Unknown"),ISBLANK(R10652))),"Missing Information", INDEX(Table15[Entire Service Line Classification], MATCH(SUMIFS(Table15[Unique ID],Table15[System-Owned Portion],E10652,Table15[If Material Anything Other than "Lead" in Column E,Was Material Ever Previously Lead?],G10652,Table15[Customer-Owned Portion],O10652),Table15[Unique ID],0),0)))</f>
        <v/>
      </c>
    </row>
    <row r="10653" spans="2:23" x14ac:dyDescent="0.35">
      <c r="B10653" s="146"/>
      <c r="C10653" s="31"/>
      <c r="D10653" s="31"/>
      <c r="E10653" s="44"/>
      <c r="F10653" s="43"/>
      <c r="G10653" s="84"/>
      <c r="H10653" s="31"/>
      <c r="I10653" s="31"/>
      <c r="J10653" s="84"/>
      <c r="K10653" s="31"/>
      <c r="L10653" s="31"/>
      <c r="M10653" s="169"/>
      <c r="N10653" s="148"/>
      <c r="O10653" s="106"/>
      <c r="P10653" s="43"/>
      <c r="Q10653" s="31"/>
      <c r="R10653" s="84"/>
      <c r="S10653" s="31"/>
      <c r="T10653" s="31"/>
      <c r="U10653" s="169"/>
      <c r="V10653" s="150"/>
      <c r="W10653" s="342" t="str" cm="1">
        <f t="array" ref="W10653">IF(SUM(LEN(B10653:V10653))=0,"",IF(OR(OR(ISBLANK(F10653),SUM(LEN(C10653),LEN(D10653))=0),AND(NOT(E10653="Unknown"),ISBLANK(J10653)),AND(NOT(O10653="Unknown"),ISBLANK(R10653))),"Missing Information", INDEX(Table15[Entire Service Line Classification], MATCH(SUMIFS(Table15[Unique ID],Table15[System-Owned Portion],E10653,Table15[If Material Anything Other than "Lead" in Column E,Was Material Ever Previously Lead?],G10653,Table15[Customer-Owned Portion],O10653),Table15[Unique ID],0),0)))</f>
        <v/>
      </c>
    </row>
    <row r="10654" spans="2:23" x14ac:dyDescent="0.35">
      <c r="B10654" s="146"/>
      <c r="C10654" s="31"/>
      <c r="D10654" s="31"/>
      <c r="E10654" s="44"/>
      <c r="F10654" s="43"/>
      <c r="G10654" s="84"/>
      <c r="H10654" s="31"/>
      <c r="I10654" s="31"/>
      <c r="J10654" s="84"/>
      <c r="K10654" s="31"/>
      <c r="L10654" s="31"/>
      <c r="M10654" s="169"/>
      <c r="N10654" s="148"/>
      <c r="O10654" s="106"/>
      <c r="P10654" s="43"/>
      <c r="Q10654" s="31"/>
      <c r="R10654" s="84"/>
      <c r="S10654" s="31"/>
      <c r="T10654" s="31"/>
      <c r="U10654" s="169"/>
      <c r="V10654" s="150"/>
      <c r="W10654" s="342" t="str" cm="1">
        <f t="array" ref="W10654">IF(SUM(LEN(B10654:V10654))=0,"",IF(OR(OR(ISBLANK(F10654),SUM(LEN(C10654),LEN(D10654))=0),AND(NOT(E10654="Unknown"),ISBLANK(J10654)),AND(NOT(O10654="Unknown"),ISBLANK(R10654))),"Missing Information", INDEX(Table15[Entire Service Line Classification], MATCH(SUMIFS(Table15[Unique ID],Table15[System-Owned Portion],E10654,Table15[If Material Anything Other than "Lead" in Column E,Was Material Ever Previously Lead?],G10654,Table15[Customer-Owned Portion],O10654),Table15[Unique ID],0),0)))</f>
        <v/>
      </c>
    </row>
    <row r="10655" spans="2:23" x14ac:dyDescent="0.35">
      <c r="B10655" s="146"/>
      <c r="C10655" s="31"/>
      <c r="D10655" s="31"/>
      <c r="E10655" s="44"/>
      <c r="F10655" s="43"/>
      <c r="G10655" s="84"/>
      <c r="H10655" s="31"/>
      <c r="I10655" s="31"/>
      <c r="J10655" s="84"/>
      <c r="K10655" s="31"/>
      <c r="L10655" s="31"/>
      <c r="M10655" s="169"/>
      <c r="N10655" s="148"/>
      <c r="O10655" s="106"/>
      <c r="P10655" s="43"/>
      <c r="Q10655" s="31"/>
      <c r="R10655" s="84"/>
      <c r="S10655" s="31"/>
      <c r="T10655" s="31"/>
      <c r="U10655" s="169"/>
      <c r="V10655" s="150"/>
      <c r="W10655" s="342" t="str" cm="1">
        <f t="array" ref="W10655">IF(SUM(LEN(B10655:V10655))=0,"",IF(OR(OR(ISBLANK(F10655),SUM(LEN(C10655),LEN(D10655))=0),AND(NOT(E10655="Unknown"),ISBLANK(J10655)),AND(NOT(O10655="Unknown"),ISBLANK(R10655))),"Missing Information", INDEX(Table15[Entire Service Line Classification], MATCH(SUMIFS(Table15[Unique ID],Table15[System-Owned Portion],E10655,Table15[If Material Anything Other than "Lead" in Column E,Was Material Ever Previously Lead?],G10655,Table15[Customer-Owned Portion],O10655),Table15[Unique ID],0),0)))</f>
        <v/>
      </c>
    </row>
    <row r="10656" spans="2:23" x14ac:dyDescent="0.35">
      <c r="B10656" s="146"/>
      <c r="C10656" s="31"/>
      <c r="D10656" s="31"/>
      <c r="E10656" s="44"/>
      <c r="F10656" s="43"/>
      <c r="G10656" s="84"/>
      <c r="H10656" s="31"/>
      <c r="I10656" s="31"/>
      <c r="J10656" s="84"/>
      <c r="K10656" s="31"/>
      <c r="L10656" s="31"/>
      <c r="M10656" s="169"/>
      <c r="N10656" s="148"/>
      <c r="O10656" s="106"/>
      <c r="P10656" s="43"/>
      <c r="Q10656" s="31"/>
      <c r="R10656" s="84"/>
      <c r="S10656" s="31"/>
      <c r="T10656" s="31"/>
      <c r="U10656" s="169"/>
      <c r="V10656" s="150"/>
      <c r="W10656" s="342" t="str" cm="1">
        <f t="array" ref="W10656">IF(SUM(LEN(B10656:V10656))=0,"",IF(OR(OR(ISBLANK(F10656),SUM(LEN(C10656),LEN(D10656))=0),AND(NOT(E10656="Unknown"),ISBLANK(J10656)),AND(NOT(O10656="Unknown"),ISBLANK(R10656))),"Missing Information", INDEX(Table15[Entire Service Line Classification], MATCH(SUMIFS(Table15[Unique ID],Table15[System-Owned Portion],E10656,Table15[If Material Anything Other than "Lead" in Column E,Was Material Ever Previously Lead?],G10656,Table15[Customer-Owned Portion],O10656),Table15[Unique ID],0),0)))</f>
        <v/>
      </c>
    </row>
    <row r="10657" spans="2:23" x14ac:dyDescent="0.35">
      <c r="B10657" s="146"/>
      <c r="C10657" s="31"/>
      <c r="D10657" s="31"/>
      <c r="E10657" s="44"/>
      <c r="F10657" s="43"/>
      <c r="G10657" s="84"/>
      <c r="H10657" s="31"/>
      <c r="I10657" s="31"/>
      <c r="J10657" s="84"/>
      <c r="K10657" s="31"/>
      <c r="L10657" s="31"/>
      <c r="M10657" s="169"/>
      <c r="N10657" s="148"/>
      <c r="O10657" s="106"/>
      <c r="P10657" s="43"/>
      <c r="Q10657" s="31"/>
      <c r="R10657" s="84"/>
      <c r="S10657" s="31"/>
      <c r="T10657" s="31"/>
      <c r="U10657" s="169"/>
      <c r="V10657" s="150"/>
      <c r="W10657" s="342" t="str" cm="1">
        <f t="array" ref="W10657">IF(SUM(LEN(B10657:V10657))=0,"",IF(OR(OR(ISBLANK(F10657),SUM(LEN(C10657),LEN(D10657))=0),AND(NOT(E10657="Unknown"),ISBLANK(J10657)),AND(NOT(O10657="Unknown"),ISBLANK(R10657))),"Missing Information", INDEX(Table15[Entire Service Line Classification], MATCH(SUMIFS(Table15[Unique ID],Table15[System-Owned Portion],E10657,Table15[If Material Anything Other than "Lead" in Column E,Was Material Ever Previously Lead?],G10657,Table15[Customer-Owned Portion],O10657),Table15[Unique ID],0),0)))</f>
        <v/>
      </c>
    </row>
    <row r="10658" spans="2:23" x14ac:dyDescent="0.35">
      <c r="B10658" s="146"/>
      <c r="C10658" s="31"/>
      <c r="D10658" s="31"/>
      <c r="E10658" s="44"/>
      <c r="F10658" s="43"/>
      <c r="G10658" s="84"/>
      <c r="H10658" s="31"/>
      <c r="I10658" s="31"/>
      <c r="J10658" s="84"/>
      <c r="K10658" s="31"/>
      <c r="L10658" s="31"/>
      <c r="M10658" s="169"/>
      <c r="N10658" s="148"/>
      <c r="O10658" s="106"/>
      <c r="P10658" s="43"/>
      <c r="Q10658" s="31"/>
      <c r="R10658" s="84"/>
      <c r="S10658" s="31"/>
      <c r="T10658" s="31"/>
      <c r="U10658" s="169"/>
      <c r="V10658" s="150"/>
      <c r="W10658" s="342" t="str" cm="1">
        <f t="array" ref="W10658">IF(SUM(LEN(B10658:V10658))=0,"",IF(OR(OR(ISBLANK(F10658),SUM(LEN(C10658),LEN(D10658))=0),AND(NOT(E10658="Unknown"),ISBLANK(J10658)),AND(NOT(O10658="Unknown"),ISBLANK(R10658))),"Missing Information", INDEX(Table15[Entire Service Line Classification], MATCH(SUMIFS(Table15[Unique ID],Table15[System-Owned Portion],E10658,Table15[If Material Anything Other than "Lead" in Column E,Was Material Ever Previously Lead?],G10658,Table15[Customer-Owned Portion],O10658),Table15[Unique ID],0),0)))</f>
        <v/>
      </c>
    </row>
    <row r="10659" spans="2:23" x14ac:dyDescent="0.35">
      <c r="B10659" s="146"/>
      <c r="C10659" s="31"/>
      <c r="D10659" s="31"/>
      <c r="E10659" s="44"/>
      <c r="F10659" s="43"/>
      <c r="G10659" s="84"/>
      <c r="H10659" s="31"/>
      <c r="I10659" s="31"/>
      <c r="J10659" s="84"/>
      <c r="K10659" s="31"/>
      <c r="L10659" s="31"/>
      <c r="M10659" s="169"/>
      <c r="N10659" s="148"/>
      <c r="O10659" s="106"/>
      <c r="P10659" s="43"/>
      <c r="Q10659" s="31"/>
      <c r="R10659" s="84"/>
      <c r="S10659" s="31"/>
      <c r="T10659" s="31"/>
      <c r="U10659" s="169"/>
      <c r="V10659" s="150"/>
      <c r="W10659" s="342" t="str" cm="1">
        <f t="array" ref="W10659">IF(SUM(LEN(B10659:V10659))=0,"",IF(OR(OR(ISBLANK(F10659),SUM(LEN(C10659),LEN(D10659))=0),AND(NOT(E10659="Unknown"),ISBLANK(J10659)),AND(NOT(O10659="Unknown"),ISBLANK(R10659))),"Missing Information", INDEX(Table15[Entire Service Line Classification], MATCH(SUMIFS(Table15[Unique ID],Table15[System-Owned Portion],E10659,Table15[If Material Anything Other than "Lead" in Column E,Was Material Ever Previously Lead?],G10659,Table15[Customer-Owned Portion],O10659),Table15[Unique ID],0),0)))</f>
        <v/>
      </c>
    </row>
    <row r="10660" spans="2:23" x14ac:dyDescent="0.35">
      <c r="B10660" s="146"/>
      <c r="C10660" s="31"/>
      <c r="D10660" s="31"/>
      <c r="E10660" s="44"/>
      <c r="F10660" s="43"/>
      <c r="G10660" s="84"/>
      <c r="H10660" s="31"/>
      <c r="I10660" s="31"/>
      <c r="J10660" s="84"/>
      <c r="K10660" s="31"/>
      <c r="L10660" s="31"/>
      <c r="M10660" s="169"/>
      <c r="N10660" s="148"/>
      <c r="O10660" s="106"/>
      <c r="P10660" s="43"/>
      <c r="Q10660" s="31"/>
      <c r="R10660" s="84"/>
      <c r="S10660" s="31"/>
      <c r="T10660" s="31"/>
      <c r="U10660" s="169"/>
      <c r="V10660" s="150"/>
      <c r="W10660" s="342" t="str" cm="1">
        <f t="array" ref="W10660">IF(SUM(LEN(B10660:V10660))=0,"",IF(OR(OR(ISBLANK(F10660),SUM(LEN(C10660),LEN(D10660))=0),AND(NOT(E10660="Unknown"),ISBLANK(J10660)),AND(NOT(O10660="Unknown"),ISBLANK(R10660))),"Missing Information", INDEX(Table15[Entire Service Line Classification], MATCH(SUMIFS(Table15[Unique ID],Table15[System-Owned Portion],E10660,Table15[If Material Anything Other than "Lead" in Column E,Was Material Ever Previously Lead?],G10660,Table15[Customer-Owned Portion],O10660),Table15[Unique ID],0),0)))</f>
        <v/>
      </c>
    </row>
    <row r="10661" spans="2:23" x14ac:dyDescent="0.35">
      <c r="B10661" s="146"/>
      <c r="C10661" s="31"/>
      <c r="D10661" s="31"/>
      <c r="E10661" s="44"/>
      <c r="F10661" s="43"/>
      <c r="G10661" s="84"/>
      <c r="H10661" s="31"/>
      <c r="I10661" s="31"/>
      <c r="J10661" s="84"/>
      <c r="K10661" s="31"/>
      <c r="L10661" s="31"/>
      <c r="M10661" s="169"/>
      <c r="N10661" s="148"/>
      <c r="O10661" s="106"/>
      <c r="P10661" s="43"/>
      <c r="Q10661" s="31"/>
      <c r="R10661" s="84"/>
      <c r="S10661" s="31"/>
      <c r="T10661" s="31"/>
      <c r="U10661" s="169"/>
      <c r="V10661" s="150"/>
      <c r="W10661" s="342" t="str" cm="1">
        <f t="array" ref="W10661">IF(SUM(LEN(B10661:V10661))=0,"",IF(OR(OR(ISBLANK(F10661),SUM(LEN(C10661),LEN(D10661))=0),AND(NOT(E10661="Unknown"),ISBLANK(J10661)),AND(NOT(O10661="Unknown"),ISBLANK(R10661))),"Missing Information", INDEX(Table15[Entire Service Line Classification], MATCH(SUMIFS(Table15[Unique ID],Table15[System-Owned Portion],E10661,Table15[If Material Anything Other than "Lead" in Column E,Was Material Ever Previously Lead?],G10661,Table15[Customer-Owned Portion],O10661),Table15[Unique ID],0),0)))</f>
        <v/>
      </c>
    </row>
    <row r="10662" spans="2:23" x14ac:dyDescent="0.35">
      <c r="B10662" s="146"/>
      <c r="C10662" s="31"/>
      <c r="D10662" s="31"/>
      <c r="E10662" s="44"/>
      <c r="F10662" s="43"/>
      <c r="G10662" s="84"/>
      <c r="H10662" s="31"/>
      <c r="I10662" s="31"/>
      <c r="J10662" s="84"/>
      <c r="K10662" s="31"/>
      <c r="L10662" s="31"/>
      <c r="M10662" s="169"/>
      <c r="N10662" s="148"/>
      <c r="O10662" s="106"/>
      <c r="P10662" s="43"/>
      <c r="Q10662" s="31"/>
      <c r="R10662" s="84"/>
      <c r="S10662" s="31"/>
      <c r="T10662" s="31"/>
      <c r="U10662" s="169"/>
      <c r="V10662" s="150"/>
      <c r="W10662" s="342" t="str" cm="1">
        <f t="array" ref="W10662">IF(SUM(LEN(B10662:V10662))=0,"",IF(OR(OR(ISBLANK(F10662),SUM(LEN(C10662),LEN(D10662))=0),AND(NOT(E10662="Unknown"),ISBLANK(J10662)),AND(NOT(O10662="Unknown"),ISBLANK(R10662))),"Missing Information", INDEX(Table15[Entire Service Line Classification], MATCH(SUMIFS(Table15[Unique ID],Table15[System-Owned Portion],E10662,Table15[If Material Anything Other than "Lead" in Column E,Was Material Ever Previously Lead?],G10662,Table15[Customer-Owned Portion],O10662),Table15[Unique ID],0),0)))</f>
        <v/>
      </c>
    </row>
    <row r="10663" spans="2:23" x14ac:dyDescent="0.35">
      <c r="B10663" s="146"/>
      <c r="C10663" s="31"/>
      <c r="D10663" s="31"/>
      <c r="E10663" s="44"/>
      <c r="F10663" s="43"/>
      <c r="G10663" s="84"/>
      <c r="H10663" s="31"/>
      <c r="I10663" s="31"/>
      <c r="J10663" s="84"/>
      <c r="K10663" s="31"/>
      <c r="L10663" s="31"/>
      <c r="M10663" s="169"/>
      <c r="N10663" s="148"/>
      <c r="O10663" s="106"/>
      <c r="P10663" s="43"/>
      <c r="Q10663" s="31"/>
      <c r="R10663" s="84"/>
      <c r="S10663" s="31"/>
      <c r="T10663" s="31"/>
      <c r="U10663" s="169"/>
      <c r="V10663" s="150"/>
      <c r="W10663" s="342" t="str" cm="1">
        <f t="array" ref="W10663">IF(SUM(LEN(B10663:V10663))=0,"",IF(OR(OR(ISBLANK(F10663),SUM(LEN(C10663),LEN(D10663))=0),AND(NOT(E10663="Unknown"),ISBLANK(J10663)),AND(NOT(O10663="Unknown"),ISBLANK(R10663))),"Missing Information", INDEX(Table15[Entire Service Line Classification], MATCH(SUMIFS(Table15[Unique ID],Table15[System-Owned Portion],E10663,Table15[If Material Anything Other than "Lead" in Column E,Was Material Ever Previously Lead?],G10663,Table15[Customer-Owned Portion],O10663),Table15[Unique ID],0),0)))</f>
        <v/>
      </c>
    </row>
    <row r="10664" spans="2:23" x14ac:dyDescent="0.35">
      <c r="B10664" s="146"/>
      <c r="C10664" s="31"/>
      <c r="D10664" s="31"/>
      <c r="E10664" s="44"/>
      <c r="F10664" s="43"/>
      <c r="G10664" s="84"/>
      <c r="H10664" s="31"/>
      <c r="I10664" s="31"/>
      <c r="J10664" s="84"/>
      <c r="K10664" s="31"/>
      <c r="L10664" s="31"/>
      <c r="M10664" s="169"/>
      <c r="N10664" s="148"/>
      <c r="O10664" s="106"/>
      <c r="P10664" s="43"/>
      <c r="Q10664" s="31"/>
      <c r="R10664" s="84"/>
      <c r="S10664" s="31"/>
      <c r="T10664" s="31"/>
      <c r="U10664" s="169"/>
      <c r="V10664" s="150"/>
      <c r="W10664" s="342" t="str" cm="1">
        <f t="array" ref="W10664">IF(SUM(LEN(B10664:V10664))=0,"",IF(OR(OR(ISBLANK(F10664),SUM(LEN(C10664),LEN(D10664))=0),AND(NOT(E10664="Unknown"),ISBLANK(J10664)),AND(NOT(O10664="Unknown"),ISBLANK(R10664))),"Missing Information", INDEX(Table15[Entire Service Line Classification], MATCH(SUMIFS(Table15[Unique ID],Table15[System-Owned Portion],E10664,Table15[If Material Anything Other than "Lead" in Column E,Was Material Ever Previously Lead?],G10664,Table15[Customer-Owned Portion],O10664),Table15[Unique ID],0),0)))</f>
        <v/>
      </c>
    </row>
    <row r="10665" spans="2:23" x14ac:dyDescent="0.35">
      <c r="B10665" s="146"/>
      <c r="C10665" s="31"/>
      <c r="D10665" s="31"/>
      <c r="E10665" s="44"/>
      <c r="F10665" s="43"/>
      <c r="G10665" s="84"/>
      <c r="H10665" s="31"/>
      <c r="I10665" s="31"/>
      <c r="J10665" s="84"/>
      <c r="K10665" s="31"/>
      <c r="L10665" s="31"/>
      <c r="M10665" s="169"/>
      <c r="N10665" s="148"/>
      <c r="O10665" s="106"/>
      <c r="P10665" s="43"/>
      <c r="Q10665" s="31"/>
      <c r="R10665" s="84"/>
      <c r="S10665" s="31"/>
      <c r="T10665" s="31"/>
      <c r="U10665" s="169"/>
      <c r="V10665" s="150"/>
      <c r="W10665" s="342" t="str" cm="1">
        <f t="array" ref="W10665">IF(SUM(LEN(B10665:V10665))=0,"",IF(OR(OR(ISBLANK(F10665),SUM(LEN(C10665),LEN(D10665))=0),AND(NOT(E10665="Unknown"),ISBLANK(J10665)),AND(NOT(O10665="Unknown"),ISBLANK(R10665))),"Missing Information", INDEX(Table15[Entire Service Line Classification], MATCH(SUMIFS(Table15[Unique ID],Table15[System-Owned Portion],E10665,Table15[If Material Anything Other than "Lead" in Column E,Was Material Ever Previously Lead?],G10665,Table15[Customer-Owned Portion],O10665),Table15[Unique ID],0),0)))</f>
        <v/>
      </c>
    </row>
    <row r="10666" spans="2:23" x14ac:dyDescent="0.35">
      <c r="B10666" s="146"/>
      <c r="C10666" s="31"/>
      <c r="D10666" s="31"/>
      <c r="E10666" s="44"/>
      <c r="F10666" s="43"/>
      <c r="G10666" s="84"/>
      <c r="H10666" s="31"/>
      <c r="I10666" s="31"/>
      <c r="J10666" s="84"/>
      <c r="K10666" s="31"/>
      <c r="L10666" s="31"/>
      <c r="M10666" s="169"/>
      <c r="N10666" s="148"/>
      <c r="O10666" s="106"/>
      <c r="P10666" s="43"/>
      <c r="Q10666" s="31"/>
      <c r="R10666" s="84"/>
      <c r="S10666" s="31"/>
      <c r="T10666" s="31"/>
      <c r="U10666" s="169"/>
      <c r="V10666" s="150"/>
      <c r="W10666" s="342" t="str" cm="1">
        <f t="array" ref="W10666">IF(SUM(LEN(B10666:V10666))=0,"",IF(OR(OR(ISBLANK(F10666),SUM(LEN(C10666),LEN(D10666))=0),AND(NOT(E10666="Unknown"),ISBLANK(J10666)),AND(NOT(O10666="Unknown"),ISBLANK(R10666))),"Missing Information", INDEX(Table15[Entire Service Line Classification], MATCH(SUMIFS(Table15[Unique ID],Table15[System-Owned Portion],E10666,Table15[If Material Anything Other than "Lead" in Column E,Was Material Ever Previously Lead?],G10666,Table15[Customer-Owned Portion],O10666),Table15[Unique ID],0),0)))</f>
        <v/>
      </c>
    </row>
    <row r="10667" spans="2:23" x14ac:dyDescent="0.35">
      <c r="B10667" s="146"/>
      <c r="C10667" s="31"/>
      <c r="D10667" s="31"/>
      <c r="E10667" s="44"/>
      <c r="F10667" s="43"/>
      <c r="G10667" s="84"/>
      <c r="H10667" s="31"/>
      <c r="I10667" s="31"/>
      <c r="J10667" s="84"/>
      <c r="K10667" s="31"/>
      <c r="L10667" s="31"/>
      <c r="M10667" s="169"/>
      <c r="N10667" s="148"/>
      <c r="O10667" s="106"/>
      <c r="P10667" s="43"/>
      <c r="Q10667" s="31"/>
      <c r="R10667" s="84"/>
      <c r="S10667" s="31"/>
      <c r="T10667" s="31"/>
      <c r="U10667" s="169"/>
      <c r="V10667" s="150"/>
      <c r="W10667" s="342" t="str" cm="1">
        <f t="array" ref="W10667">IF(SUM(LEN(B10667:V10667))=0,"",IF(OR(OR(ISBLANK(F10667),SUM(LEN(C10667),LEN(D10667))=0),AND(NOT(E10667="Unknown"),ISBLANK(J10667)),AND(NOT(O10667="Unknown"),ISBLANK(R10667))),"Missing Information", INDEX(Table15[Entire Service Line Classification], MATCH(SUMIFS(Table15[Unique ID],Table15[System-Owned Portion],E10667,Table15[If Material Anything Other than "Lead" in Column E,Was Material Ever Previously Lead?],G10667,Table15[Customer-Owned Portion],O10667),Table15[Unique ID],0),0)))</f>
        <v/>
      </c>
    </row>
    <row r="10668" spans="2:23" x14ac:dyDescent="0.35">
      <c r="B10668" s="146"/>
      <c r="C10668" s="31"/>
      <c r="D10668" s="31"/>
      <c r="E10668" s="44"/>
      <c r="F10668" s="43"/>
      <c r="G10668" s="84"/>
      <c r="H10668" s="31"/>
      <c r="I10668" s="31"/>
      <c r="J10668" s="84"/>
      <c r="K10668" s="31"/>
      <c r="L10668" s="31"/>
      <c r="M10668" s="169"/>
      <c r="N10668" s="148"/>
      <c r="O10668" s="106"/>
      <c r="P10668" s="43"/>
      <c r="Q10668" s="31"/>
      <c r="R10668" s="84"/>
      <c r="S10668" s="31"/>
      <c r="T10668" s="31"/>
      <c r="U10668" s="169"/>
      <c r="V10668" s="150"/>
      <c r="W10668" s="342" t="str" cm="1">
        <f t="array" ref="W10668">IF(SUM(LEN(B10668:V10668))=0,"",IF(OR(OR(ISBLANK(F10668),SUM(LEN(C10668),LEN(D10668))=0),AND(NOT(E10668="Unknown"),ISBLANK(J10668)),AND(NOT(O10668="Unknown"),ISBLANK(R10668))),"Missing Information", INDEX(Table15[Entire Service Line Classification], MATCH(SUMIFS(Table15[Unique ID],Table15[System-Owned Portion],E10668,Table15[If Material Anything Other than "Lead" in Column E,Was Material Ever Previously Lead?],G10668,Table15[Customer-Owned Portion],O10668),Table15[Unique ID],0),0)))</f>
        <v/>
      </c>
    </row>
    <row r="10669" spans="2:23" x14ac:dyDescent="0.35">
      <c r="B10669" s="146"/>
      <c r="C10669" s="31"/>
      <c r="D10669" s="31"/>
      <c r="E10669" s="44"/>
      <c r="F10669" s="43"/>
      <c r="G10669" s="84"/>
      <c r="H10669" s="31"/>
      <c r="I10669" s="31"/>
      <c r="J10669" s="84"/>
      <c r="K10669" s="31"/>
      <c r="L10669" s="31"/>
      <c r="M10669" s="169"/>
      <c r="N10669" s="148"/>
      <c r="O10669" s="106"/>
      <c r="P10669" s="43"/>
      <c r="Q10669" s="31"/>
      <c r="R10669" s="84"/>
      <c r="S10669" s="31"/>
      <c r="T10669" s="31"/>
      <c r="U10669" s="169"/>
      <c r="V10669" s="150"/>
      <c r="W10669" s="342" t="str" cm="1">
        <f t="array" ref="W10669">IF(SUM(LEN(B10669:V10669))=0,"",IF(OR(OR(ISBLANK(F10669),SUM(LEN(C10669),LEN(D10669))=0),AND(NOT(E10669="Unknown"),ISBLANK(J10669)),AND(NOT(O10669="Unknown"),ISBLANK(R10669))),"Missing Information", INDEX(Table15[Entire Service Line Classification], MATCH(SUMIFS(Table15[Unique ID],Table15[System-Owned Portion],E10669,Table15[If Material Anything Other than "Lead" in Column E,Was Material Ever Previously Lead?],G10669,Table15[Customer-Owned Portion],O10669),Table15[Unique ID],0),0)))</f>
        <v/>
      </c>
    </row>
    <row r="10670" spans="2:23" x14ac:dyDescent="0.35">
      <c r="B10670" s="146"/>
      <c r="C10670" s="31"/>
      <c r="D10670" s="31"/>
      <c r="E10670" s="44"/>
      <c r="F10670" s="43"/>
      <c r="G10670" s="84"/>
      <c r="H10670" s="31"/>
      <c r="I10670" s="31"/>
      <c r="J10670" s="84"/>
      <c r="K10670" s="31"/>
      <c r="L10670" s="31"/>
      <c r="M10670" s="169"/>
      <c r="N10670" s="148"/>
      <c r="O10670" s="106"/>
      <c r="P10670" s="43"/>
      <c r="Q10670" s="31"/>
      <c r="R10670" s="84"/>
      <c r="S10670" s="31"/>
      <c r="T10670" s="31"/>
      <c r="U10670" s="169"/>
      <c r="V10670" s="150"/>
      <c r="W10670" s="342" t="str" cm="1">
        <f t="array" ref="W10670">IF(SUM(LEN(B10670:V10670))=0,"",IF(OR(OR(ISBLANK(F10670),SUM(LEN(C10670),LEN(D10670))=0),AND(NOT(E10670="Unknown"),ISBLANK(J10670)),AND(NOT(O10670="Unknown"),ISBLANK(R10670))),"Missing Information", INDEX(Table15[Entire Service Line Classification], MATCH(SUMIFS(Table15[Unique ID],Table15[System-Owned Portion],E10670,Table15[If Material Anything Other than "Lead" in Column E,Was Material Ever Previously Lead?],G10670,Table15[Customer-Owned Portion],O10670),Table15[Unique ID],0),0)))</f>
        <v/>
      </c>
    </row>
    <row r="10671" spans="2:23" x14ac:dyDescent="0.35">
      <c r="B10671" s="146"/>
      <c r="C10671" s="31"/>
      <c r="D10671" s="31"/>
      <c r="E10671" s="44"/>
      <c r="F10671" s="43"/>
      <c r="G10671" s="84"/>
      <c r="H10671" s="31"/>
      <c r="I10671" s="31"/>
      <c r="J10671" s="84"/>
      <c r="K10671" s="31"/>
      <c r="L10671" s="31"/>
      <c r="M10671" s="169"/>
      <c r="N10671" s="148"/>
      <c r="O10671" s="106"/>
      <c r="P10671" s="43"/>
      <c r="Q10671" s="31"/>
      <c r="R10671" s="84"/>
      <c r="S10671" s="31"/>
      <c r="T10671" s="31"/>
      <c r="U10671" s="169"/>
      <c r="V10671" s="150"/>
      <c r="W10671" s="342" t="str" cm="1">
        <f t="array" ref="W10671">IF(SUM(LEN(B10671:V10671))=0,"",IF(OR(OR(ISBLANK(F10671),SUM(LEN(C10671),LEN(D10671))=0),AND(NOT(E10671="Unknown"),ISBLANK(J10671)),AND(NOT(O10671="Unknown"),ISBLANK(R10671))),"Missing Information", INDEX(Table15[Entire Service Line Classification], MATCH(SUMIFS(Table15[Unique ID],Table15[System-Owned Portion],E10671,Table15[If Material Anything Other than "Lead" in Column E,Was Material Ever Previously Lead?],G10671,Table15[Customer-Owned Portion],O10671),Table15[Unique ID],0),0)))</f>
        <v/>
      </c>
    </row>
    <row r="10672" spans="2:23" x14ac:dyDescent="0.35">
      <c r="B10672" s="146"/>
      <c r="C10672" s="31"/>
      <c r="D10672" s="31"/>
      <c r="E10672" s="44"/>
      <c r="F10672" s="43"/>
      <c r="G10672" s="84"/>
      <c r="H10672" s="31"/>
      <c r="I10672" s="31"/>
      <c r="J10672" s="84"/>
      <c r="K10672" s="31"/>
      <c r="L10672" s="31"/>
      <c r="M10672" s="169"/>
      <c r="N10672" s="148"/>
      <c r="O10672" s="106"/>
      <c r="P10672" s="43"/>
      <c r="Q10672" s="31"/>
      <c r="R10672" s="84"/>
      <c r="S10672" s="31"/>
      <c r="T10672" s="31"/>
      <c r="U10672" s="169"/>
      <c r="V10672" s="150"/>
      <c r="W10672" s="342" t="str" cm="1">
        <f t="array" ref="W10672">IF(SUM(LEN(B10672:V10672))=0,"",IF(OR(OR(ISBLANK(F10672),SUM(LEN(C10672),LEN(D10672))=0),AND(NOT(E10672="Unknown"),ISBLANK(J10672)),AND(NOT(O10672="Unknown"),ISBLANK(R10672))),"Missing Information", INDEX(Table15[Entire Service Line Classification], MATCH(SUMIFS(Table15[Unique ID],Table15[System-Owned Portion],E10672,Table15[If Material Anything Other than "Lead" in Column E,Was Material Ever Previously Lead?],G10672,Table15[Customer-Owned Portion],O10672),Table15[Unique ID],0),0)))</f>
        <v/>
      </c>
    </row>
    <row r="10673" spans="2:23" x14ac:dyDescent="0.35">
      <c r="B10673" s="146"/>
      <c r="C10673" s="31"/>
      <c r="D10673" s="31"/>
      <c r="E10673" s="44"/>
      <c r="F10673" s="43"/>
      <c r="G10673" s="84"/>
      <c r="H10673" s="31"/>
      <c r="I10673" s="31"/>
      <c r="J10673" s="84"/>
      <c r="K10673" s="31"/>
      <c r="L10673" s="31"/>
      <c r="M10673" s="169"/>
      <c r="N10673" s="148"/>
      <c r="O10673" s="106"/>
      <c r="P10673" s="43"/>
      <c r="Q10673" s="31"/>
      <c r="R10673" s="84"/>
      <c r="S10673" s="31"/>
      <c r="T10673" s="31"/>
      <c r="U10673" s="169"/>
      <c r="V10673" s="150"/>
      <c r="W10673" s="342" t="str" cm="1">
        <f t="array" ref="W10673">IF(SUM(LEN(B10673:V10673))=0,"",IF(OR(OR(ISBLANK(F10673),SUM(LEN(C10673),LEN(D10673))=0),AND(NOT(E10673="Unknown"),ISBLANK(J10673)),AND(NOT(O10673="Unknown"),ISBLANK(R10673))),"Missing Information", INDEX(Table15[Entire Service Line Classification], MATCH(SUMIFS(Table15[Unique ID],Table15[System-Owned Portion],E10673,Table15[If Material Anything Other than "Lead" in Column E,Was Material Ever Previously Lead?],G10673,Table15[Customer-Owned Portion],O10673),Table15[Unique ID],0),0)))</f>
        <v/>
      </c>
    </row>
    <row r="10674" spans="2:23" x14ac:dyDescent="0.35">
      <c r="B10674" s="146"/>
      <c r="C10674" s="31"/>
      <c r="D10674" s="31"/>
      <c r="E10674" s="44"/>
      <c r="F10674" s="43"/>
      <c r="G10674" s="84"/>
      <c r="H10674" s="31"/>
      <c r="I10674" s="31"/>
      <c r="J10674" s="84"/>
      <c r="K10674" s="31"/>
      <c r="L10674" s="31"/>
      <c r="M10674" s="169"/>
      <c r="N10674" s="148"/>
      <c r="O10674" s="106"/>
      <c r="P10674" s="43"/>
      <c r="Q10674" s="31"/>
      <c r="R10674" s="84"/>
      <c r="S10674" s="31"/>
      <c r="T10674" s="31"/>
      <c r="U10674" s="169"/>
      <c r="V10674" s="150"/>
      <c r="W10674" s="342" t="str" cm="1">
        <f t="array" ref="W10674">IF(SUM(LEN(B10674:V10674))=0,"",IF(OR(OR(ISBLANK(F10674),SUM(LEN(C10674),LEN(D10674))=0),AND(NOT(E10674="Unknown"),ISBLANK(J10674)),AND(NOT(O10674="Unknown"),ISBLANK(R10674))),"Missing Information", INDEX(Table15[Entire Service Line Classification], MATCH(SUMIFS(Table15[Unique ID],Table15[System-Owned Portion],E10674,Table15[If Material Anything Other than "Lead" in Column E,Was Material Ever Previously Lead?],G10674,Table15[Customer-Owned Portion],O10674),Table15[Unique ID],0),0)))</f>
        <v/>
      </c>
    </row>
    <row r="10675" spans="2:23" x14ac:dyDescent="0.35">
      <c r="B10675" s="146"/>
      <c r="C10675" s="31"/>
      <c r="D10675" s="31"/>
      <c r="E10675" s="44"/>
      <c r="F10675" s="43"/>
      <c r="G10675" s="84"/>
      <c r="H10675" s="31"/>
      <c r="I10675" s="31"/>
      <c r="J10675" s="84"/>
      <c r="K10675" s="31"/>
      <c r="L10675" s="31"/>
      <c r="M10675" s="169"/>
      <c r="N10675" s="148"/>
      <c r="O10675" s="106"/>
      <c r="P10675" s="43"/>
      <c r="Q10675" s="31"/>
      <c r="R10675" s="84"/>
      <c r="S10675" s="31"/>
      <c r="T10675" s="31"/>
      <c r="U10675" s="169"/>
      <c r="V10675" s="150"/>
      <c r="W10675" s="342" t="str" cm="1">
        <f t="array" ref="W10675">IF(SUM(LEN(B10675:V10675))=0,"",IF(OR(OR(ISBLANK(F10675),SUM(LEN(C10675),LEN(D10675))=0),AND(NOT(E10675="Unknown"),ISBLANK(J10675)),AND(NOT(O10675="Unknown"),ISBLANK(R10675))),"Missing Information", INDEX(Table15[Entire Service Line Classification], MATCH(SUMIFS(Table15[Unique ID],Table15[System-Owned Portion],E10675,Table15[If Material Anything Other than "Lead" in Column E,Was Material Ever Previously Lead?],G10675,Table15[Customer-Owned Portion],O10675),Table15[Unique ID],0),0)))</f>
        <v/>
      </c>
    </row>
    <row r="10676" spans="2:23" x14ac:dyDescent="0.35">
      <c r="B10676" s="146"/>
      <c r="C10676" s="31"/>
      <c r="D10676" s="31"/>
      <c r="E10676" s="44"/>
      <c r="F10676" s="43"/>
      <c r="G10676" s="84"/>
      <c r="H10676" s="31"/>
      <c r="I10676" s="31"/>
      <c r="J10676" s="84"/>
      <c r="K10676" s="31"/>
      <c r="L10676" s="31"/>
      <c r="M10676" s="169"/>
      <c r="N10676" s="148"/>
      <c r="O10676" s="106"/>
      <c r="P10676" s="43"/>
      <c r="Q10676" s="31"/>
      <c r="R10676" s="84"/>
      <c r="S10676" s="31"/>
      <c r="T10676" s="31"/>
      <c r="U10676" s="169"/>
      <c r="V10676" s="150"/>
      <c r="W10676" s="342" t="str" cm="1">
        <f t="array" ref="W10676">IF(SUM(LEN(B10676:V10676))=0,"",IF(OR(OR(ISBLANK(F10676),SUM(LEN(C10676),LEN(D10676))=0),AND(NOT(E10676="Unknown"),ISBLANK(J10676)),AND(NOT(O10676="Unknown"),ISBLANK(R10676))),"Missing Information", INDEX(Table15[Entire Service Line Classification], MATCH(SUMIFS(Table15[Unique ID],Table15[System-Owned Portion],E10676,Table15[If Material Anything Other than "Lead" in Column E,Was Material Ever Previously Lead?],G10676,Table15[Customer-Owned Portion],O10676),Table15[Unique ID],0),0)))</f>
        <v/>
      </c>
    </row>
    <row r="10677" spans="2:23" x14ac:dyDescent="0.35">
      <c r="B10677" s="146"/>
      <c r="C10677" s="31"/>
      <c r="D10677" s="31"/>
      <c r="E10677" s="44"/>
      <c r="F10677" s="43"/>
      <c r="G10677" s="84"/>
      <c r="H10677" s="31"/>
      <c r="I10677" s="31"/>
      <c r="J10677" s="84"/>
      <c r="K10677" s="31"/>
      <c r="L10677" s="31"/>
      <c r="M10677" s="169"/>
      <c r="N10677" s="148"/>
      <c r="O10677" s="106"/>
      <c r="P10677" s="43"/>
      <c r="Q10677" s="31"/>
      <c r="R10677" s="84"/>
      <c r="S10677" s="31"/>
      <c r="T10677" s="31"/>
      <c r="U10677" s="169"/>
      <c r="V10677" s="150"/>
      <c r="W10677" s="342" t="str" cm="1">
        <f t="array" ref="W10677">IF(SUM(LEN(B10677:V10677))=0,"",IF(OR(OR(ISBLANK(F10677),SUM(LEN(C10677),LEN(D10677))=0),AND(NOT(E10677="Unknown"),ISBLANK(J10677)),AND(NOT(O10677="Unknown"),ISBLANK(R10677))),"Missing Information", INDEX(Table15[Entire Service Line Classification], MATCH(SUMIFS(Table15[Unique ID],Table15[System-Owned Portion],E10677,Table15[If Material Anything Other than "Lead" in Column E,Was Material Ever Previously Lead?],G10677,Table15[Customer-Owned Portion],O10677),Table15[Unique ID],0),0)))</f>
        <v/>
      </c>
    </row>
    <row r="10678" spans="2:23" x14ac:dyDescent="0.35">
      <c r="B10678" s="146"/>
      <c r="C10678" s="31"/>
      <c r="D10678" s="31"/>
      <c r="E10678" s="44"/>
      <c r="F10678" s="43"/>
      <c r="G10678" s="84"/>
      <c r="H10678" s="31"/>
      <c r="I10678" s="31"/>
      <c r="J10678" s="84"/>
      <c r="K10678" s="31"/>
      <c r="L10678" s="31"/>
      <c r="M10678" s="169"/>
      <c r="N10678" s="148"/>
      <c r="O10678" s="106"/>
      <c r="P10678" s="43"/>
      <c r="Q10678" s="31"/>
      <c r="R10678" s="84"/>
      <c r="S10678" s="31"/>
      <c r="T10678" s="31"/>
      <c r="U10678" s="169"/>
      <c r="V10678" s="150"/>
      <c r="W10678" s="342" t="str" cm="1">
        <f t="array" ref="W10678">IF(SUM(LEN(B10678:V10678))=0,"",IF(OR(OR(ISBLANK(F10678),SUM(LEN(C10678),LEN(D10678))=0),AND(NOT(E10678="Unknown"),ISBLANK(J10678)),AND(NOT(O10678="Unknown"),ISBLANK(R10678))),"Missing Information", INDEX(Table15[Entire Service Line Classification], MATCH(SUMIFS(Table15[Unique ID],Table15[System-Owned Portion],E10678,Table15[If Material Anything Other than "Lead" in Column E,Was Material Ever Previously Lead?],G10678,Table15[Customer-Owned Portion],O10678),Table15[Unique ID],0),0)))</f>
        <v/>
      </c>
    </row>
    <row r="10679" spans="2:23" x14ac:dyDescent="0.35">
      <c r="B10679" s="146"/>
      <c r="C10679" s="31"/>
      <c r="D10679" s="31"/>
      <c r="E10679" s="44"/>
      <c r="F10679" s="43"/>
      <c r="G10679" s="84"/>
      <c r="H10679" s="31"/>
      <c r="I10679" s="31"/>
      <c r="J10679" s="84"/>
      <c r="K10679" s="31"/>
      <c r="L10679" s="31"/>
      <c r="M10679" s="169"/>
      <c r="N10679" s="148"/>
      <c r="O10679" s="106"/>
      <c r="P10679" s="43"/>
      <c r="Q10679" s="31"/>
      <c r="R10679" s="84"/>
      <c r="S10679" s="31"/>
      <c r="T10679" s="31"/>
      <c r="U10679" s="169"/>
      <c r="V10679" s="150"/>
      <c r="W10679" s="342" t="str" cm="1">
        <f t="array" ref="W10679">IF(SUM(LEN(B10679:V10679))=0,"",IF(OR(OR(ISBLANK(F10679),SUM(LEN(C10679),LEN(D10679))=0),AND(NOT(E10679="Unknown"),ISBLANK(J10679)),AND(NOT(O10679="Unknown"),ISBLANK(R10679))),"Missing Information", INDEX(Table15[Entire Service Line Classification], MATCH(SUMIFS(Table15[Unique ID],Table15[System-Owned Portion],E10679,Table15[If Material Anything Other than "Lead" in Column E,Was Material Ever Previously Lead?],G10679,Table15[Customer-Owned Portion],O10679),Table15[Unique ID],0),0)))</f>
        <v/>
      </c>
    </row>
    <row r="10680" spans="2:23" x14ac:dyDescent="0.35">
      <c r="B10680" s="146"/>
      <c r="C10680" s="31"/>
      <c r="D10680" s="31"/>
      <c r="E10680" s="44"/>
      <c r="F10680" s="43"/>
      <c r="G10680" s="84"/>
      <c r="H10680" s="31"/>
      <c r="I10680" s="31"/>
      <c r="J10680" s="84"/>
      <c r="K10680" s="31"/>
      <c r="L10680" s="31"/>
      <c r="M10680" s="169"/>
      <c r="N10680" s="148"/>
      <c r="O10680" s="106"/>
      <c r="P10680" s="43"/>
      <c r="Q10680" s="31"/>
      <c r="R10680" s="84"/>
      <c r="S10680" s="31"/>
      <c r="T10680" s="31"/>
      <c r="U10680" s="169"/>
      <c r="V10680" s="150"/>
      <c r="W10680" s="342" t="str" cm="1">
        <f t="array" ref="W10680">IF(SUM(LEN(B10680:V10680))=0,"",IF(OR(OR(ISBLANK(F10680),SUM(LEN(C10680),LEN(D10680))=0),AND(NOT(E10680="Unknown"),ISBLANK(J10680)),AND(NOT(O10680="Unknown"),ISBLANK(R10680))),"Missing Information", INDEX(Table15[Entire Service Line Classification], MATCH(SUMIFS(Table15[Unique ID],Table15[System-Owned Portion],E10680,Table15[If Material Anything Other than "Lead" in Column E,Was Material Ever Previously Lead?],G10680,Table15[Customer-Owned Portion],O10680),Table15[Unique ID],0),0)))</f>
        <v/>
      </c>
    </row>
    <row r="10681" spans="2:23" x14ac:dyDescent="0.35">
      <c r="B10681" s="146"/>
      <c r="C10681" s="31"/>
      <c r="D10681" s="31"/>
      <c r="E10681" s="44"/>
      <c r="F10681" s="43"/>
      <c r="G10681" s="84"/>
      <c r="H10681" s="31"/>
      <c r="I10681" s="31"/>
      <c r="J10681" s="84"/>
      <c r="K10681" s="31"/>
      <c r="L10681" s="31"/>
      <c r="M10681" s="169"/>
      <c r="N10681" s="148"/>
      <c r="O10681" s="106"/>
      <c r="P10681" s="43"/>
      <c r="Q10681" s="31"/>
      <c r="R10681" s="84"/>
      <c r="S10681" s="31"/>
      <c r="T10681" s="31"/>
      <c r="U10681" s="169"/>
      <c r="V10681" s="150"/>
      <c r="W10681" s="342" t="str" cm="1">
        <f t="array" ref="W10681">IF(SUM(LEN(B10681:V10681))=0,"",IF(OR(OR(ISBLANK(F10681),SUM(LEN(C10681),LEN(D10681))=0),AND(NOT(E10681="Unknown"),ISBLANK(J10681)),AND(NOT(O10681="Unknown"),ISBLANK(R10681))),"Missing Information", INDEX(Table15[Entire Service Line Classification], MATCH(SUMIFS(Table15[Unique ID],Table15[System-Owned Portion],E10681,Table15[If Material Anything Other than "Lead" in Column E,Was Material Ever Previously Lead?],G10681,Table15[Customer-Owned Portion],O10681),Table15[Unique ID],0),0)))</f>
        <v/>
      </c>
    </row>
    <row r="10682" spans="2:23" x14ac:dyDescent="0.35">
      <c r="B10682" s="146"/>
      <c r="C10682" s="31"/>
      <c r="D10682" s="31"/>
      <c r="E10682" s="44"/>
      <c r="F10682" s="43"/>
      <c r="G10682" s="84"/>
      <c r="H10682" s="31"/>
      <c r="I10682" s="31"/>
      <c r="J10682" s="84"/>
      <c r="K10682" s="31"/>
      <c r="L10682" s="31"/>
      <c r="M10682" s="169"/>
      <c r="N10682" s="148"/>
      <c r="O10682" s="106"/>
      <c r="P10682" s="43"/>
      <c r="Q10682" s="31"/>
      <c r="R10682" s="84"/>
      <c r="S10682" s="31"/>
      <c r="T10682" s="31"/>
      <c r="U10682" s="169"/>
      <c r="V10682" s="150"/>
      <c r="W10682" s="342" t="str" cm="1">
        <f t="array" ref="W10682">IF(SUM(LEN(B10682:V10682))=0,"",IF(OR(OR(ISBLANK(F10682),SUM(LEN(C10682),LEN(D10682))=0),AND(NOT(E10682="Unknown"),ISBLANK(J10682)),AND(NOT(O10682="Unknown"),ISBLANK(R10682))),"Missing Information", INDEX(Table15[Entire Service Line Classification], MATCH(SUMIFS(Table15[Unique ID],Table15[System-Owned Portion],E10682,Table15[If Material Anything Other than "Lead" in Column E,Was Material Ever Previously Lead?],G10682,Table15[Customer-Owned Portion],O10682),Table15[Unique ID],0),0)))</f>
        <v/>
      </c>
    </row>
    <row r="10683" spans="2:23" x14ac:dyDescent="0.35">
      <c r="B10683" s="146"/>
      <c r="C10683" s="31"/>
      <c r="D10683" s="31"/>
      <c r="E10683" s="44"/>
      <c r="F10683" s="43"/>
      <c r="G10683" s="84"/>
      <c r="H10683" s="31"/>
      <c r="I10683" s="31"/>
      <c r="J10683" s="84"/>
      <c r="K10683" s="31"/>
      <c r="L10683" s="31"/>
      <c r="M10683" s="169"/>
      <c r="N10683" s="148"/>
      <c r="O10683" s="106"/>
      <c r="P10683" s="43"/>
      <c r="Q10683" s="31"/>
      <c r="R10683" s="84"/>
      <c r="S10683" s="31"/>
      <c r="T10683" s="31"/>
      <c r="U10683" s="169"/>
      <c r="V10683" s="150"/>
      <c r="W10683" s="342" t="str" cm="1">
        <f t="array" ref="W10683">IF(SUM(LEN(B10683:V10683))=0,"",IF(OR(OR(ISBLANK(F10683),SUM(LEN(C10683),LEN(D10683))=0),AND(NOT(E10683="Unknown"),ISBLANK(J10683)),AND(NOT(O10683="Unknown"),ISBLANK(R10683))),"Missing Information", INDEX(Table15[Entire Service Line Classification], MATCH(SUMIFS(Table15[Unique ID],Table15[System-Owned Portion],E10683,Table15[If Material Anything Other than "Lead" in Column E,Was Material Ever Previously Lead?],G10683,Table15[Customer-Owned Portion],O10683),Table15[Unique ID],0),0)))</f>
        <v/>
      </c>
    </row>
    <row r="10684" spans="2:23" x14ac:dyDescent="0.35">
      <c r="B10684" s="146"/>
      <c r="C10684" s="31"/>
      <c r="D10684" s="31"/>
      <c r="E10684" s="44"/>
      <c r="F10684" s="43"/>
      <c r="G10684" s="84"/>
      <c r="H10684" s="31"/>
      <c r="I10684" s="31"/>
      <c r="J10684" s="84"/>
      <c r="K10684" s="31"/>
      <c r="L10684" s="31"/>
      <c r="M10684" s="169"/>
      <c r="N10684" s="148"/>
      <c r="O10684" s="106"/>
      <c r="P10684" s="43"/>
      <c r="Q10684" s="31"/>
      <c r="R10684" s="84"/>
      <c r="S10684" s="31"/>
      <c r="T10684" s="31"/>
      <c r="U10684" s="169"/>
      <c r="V10684" s="150"/>
      <c r="W10684" s="342" t="str" cm="1">
        <f t="array" ref="W10684">IF(SUM(LEN(B10684:V10684))=0,"",IF(OR(OR(ISBLANK(F10684),SUM(LEN(C10684),LEN(D10684))=0),AND(NOT(E10684="Unknown"),ISBLANK(J10684)),AND(NOT(O10684="Unknown"),ISBLANK(R10684))),"Missing Information", INDEX(Table15[Entire Service Line Classification], MATCH(SUMIFS(Table15[Unique ID],Table15[System-Owned Portion],E10684,Table15[If Material Anything Other than "Lead" in Column E,Was Material Ever Previously Lead?],G10684,Table15[Customer-Owned Portion],O10684),Table15[Unique ID],0),0)))</f>
        <v/>
      </c>
    </row>
    <row r="10685" spans="2:23" x14ac:dyDescent="0.35">
      <c r="B10685" s="146"/>
      <c r="C10685" s="31"/>
      <c r="D10685" s="31"/>
      <c r="E10685" s="44"/>
      <c r="F10685" s="43"/>
      <c r="G10685" s="84"/>
      <c r="H10685" s="31"/>
      <c r="I10685" s="31"/>
      <c r="J10685" s="84"/>
      <c r="K10685" s="31"/>
      <c r="L10685" s="31"/>
      <c r="M10685" s="169"/>
      <c r="N10685" s="148"/>
      <c r="O10685" s="106"/>
      <c r="P10685" s="43"/>
      <c r="Q10685" s="31"/>
      <c r="R10685" s="84"/>
      <c r="S10685" s="31"/>
      <c r="T10685" s="31"/>
      <c r="U10685" s="169"/>
      <c r="V10685" s="150"/>
      <c r="W10685" s="342" t="str" cm="1">
        <f t="array" ref="W10685">IF(SUM(LEN(B10685:V10685))=0,"",IF(OR(OR(ISBLANK(F10685),SUM(LEN(C10685),LEN(D10685))=0),AND(NOT(E10685="Unknown"),ISBLANK(J10685)),AND(NOT(O10685="Unknown"),ISBLANK(R10685))),"Missing Information", INDEX(Table15[Entire Service Line Classification], MATCH(SUMIFS(Table15[Unique ID],Table15[System-Owned Portion],E10685,Table15[If Material Anything Other than "Lead" in Column E,Was Material Ever Previously Lead?],G10685,Table15[Customer-Owned Portion],O10685),Table15[Unique ID],0),0)))</f>
        <v/>
      </c>
    </row>
    <row r="10686" spans="2:23" x14ac:dyDescent="0.35">
      <c r="B10686" s="146"/>
      <c r="C10686" s="31"/>
      <c r="D10686" s="31"/>
      <c r="E10686" s="44"/>
      <c r="F10686" s="43"/>
      <c r="G10686" s="84"/>
      <c r="H10686" s="31"/>
      <c r="I10686" s="31"/>
      <c r="J10686" s="84"/>
      <c r="K10686" s="31"/>
      <c r="L10686" s="31"/>
      <c r="M10686" s="169"/>
      <c r="N10686" s="148"/>
      <c r="O10686" s="106"/>
      <c r="P10686" s="43"/>
      <c r="Q10686" s="31"/>
      <c r="R10686" s="84"/>
      <c r="S10686" s="31"/>
      <c r="T10686" s="31"/>
      <c r="U10686" s="169"/>
      <c r="V10686" s="150"/>
      <c r="W10686" s="342" t="str" cm="1">
        <f t="array" ref="W10686">IF(SUM(LEN(B10686:V10686))=0,"",IF(OR(OR(ISBLANK(F10686),SUM(LEN(C10686),LEN(D10686))=0),AND(NOT(E10686="Unknown"),ISBLANK(J10686)),AND(NOT(O10686="Unknown"),ISBLANK(R10686))),"Missing Information", INDEX(Table15[Entire Service Line Classification], MATCH(SUMIFS(Table15[Unique ID],Table15[System-Owned Portion],E10686,Table15[If Material Anything Other than "Lead" in Column E,Was Material Ever Previously Lead?],G10686,Table15[Customer-Owned Portion],O10686),Table15[Unique ID],0),0)))</f>
        <v/>
      </c>
    </row>
    <row r="10687" spans="2:23" x14ac:dyDescent="0.35">
      <c r="B10687" s="146"/>
      <c r="C10687" s="31"/>
      <c r="D10687" s="31"/>
      <c r="E10687" s="44"/>
      <c r="F10687" s="43"/>
      <c r="G10687" s="84"/>
      <c r="H10687" s="31"/>
      <c r="I10687" s="31"/>
      <c r="J10687" s="84"/>
      <c r="K10687" s="31"/>
      <c r="L10687" s="31"/>
      <c r="M10687" s="169"/>
      <c r="N10687" s="148"/>
      <c r="O10687" s="106"/>
      <c r="P10687" s="43"/>
      <c r="Q10687" s="31"/>
      <c r="R10687" s="84"/>
      <c r="S10687" s="31"/>
      <c r="T10687" s="31"/>
      <c r="U10687" s="169"/>
      <c r="V10687" s="150"/>
      <c r="W10687" s="342" t="str" cm="1">
        <f t="array" ref="W10687">IF(SUM(LEN(B10687:V10687))=0,"",IF(OR(OR(ISBLANK(F10687),SUM(LEN(C10687),LEN(D10687))=0),AND(NOT(E10687="Unknown"),ISBLANK(J10687)),AND(NOT(O10687="Unknown"),ISBLANK(R10687))),"Missing Information", INDEX(Table15[Entire Service Line Classification], MATCH(SUMIFS(Table15[Unique ID],Table15[System-Owned Portion],E10687,Table15[If Material Anything Other than "Lead" in Column E,Was Material Ever Previously Lead?],G10687,Table15[Customer-Owned Portion],O10687),Table15[Unique ID],0),0)))</f>
        <v/>
      </c>
    </row>
    <row r="10688" spans="2:23" x14ac:dyDescent="0.35">
      <c r="B10688" s="146"/>
      <c r="C10688" s="31"/>
      <c r="D10688" s="31"/>
      <c r="E10688" s="44"/>
      <c r="F10688" s="43"/>
      <c r="G10688" s="84"/>
      <c r="H10688" s="31"/>
      <c r="I10688" s="31"/>
      <c r="J10688" s="84"/>
      <c r="K10688" s="31"/>
      <c r="L10688" s="31"/>
      <c r="M10688" s="169"/>
      <c r="N10688" s="148"/>
      <c r="O10688" s="106"/>
      <c r="P10688" s="43"/>
      <c r="Q10688" s="31"/>
      <c r="R10688" s="84"/>
      <c r="S10688" s="31"/>
      <c r="T10688" s="31"/>
      <c r="U10688" s="169"/>
      <c r="V10688" s="150"/>
      <c r="W10688" s="342" t="str" cm="1">
        <f t="array" ref="W10688">IF(SUM(LEN(B10688:V10688))=0,"",IF(OR(OR(ISBLANK(F10688),SUM(LEN(C10688),LEN(D10688))=0),AND(NOT(E10688="Unknown"),ISBLANK(J10688)),AND(NOT(O10688="Unknown"),ISBLANK(R10688))),"Missing Information", INDEX(Table15[Entire Service Line Classification], MATCH(SUMIFS(Table15[Unique ID],Table15[System-Owned Portion],E10688,Table15[If Material Anything Other than "Lead" in Column E,Was Material Ever Previously Lead?],G10688,Table15[Customer-Owned Portion],O10688),Table15[Unique ID],0),0)))</f>
        <v/>
      </c>
    </row>
    <row r="10689" spans="2:23" x14ac:dyDescent="0.35">
      <c r="B10689" s="146"/>
      <c r="C10689" s="31"/>
      <c r="D10689" s="31"/>
      <c r="E10689" s="44"/>
      <c r="F10689" s="43"/>
      <c r="G10689" s="84"/>
      <c r="H10689" s="31"/>
      <c r="I10689" s="31"/>
      <c r="J10689" s="84"/>
      <c r="K10689" s="31"/>
      <c r="L10689" s="31"/>
      <c r="M10689" s="169"/>
      <c r="N10689" s="148"/>
      <c r="O10689" s="106"/>
      <c r="P10689" s="43"/>
      <c r="Q10689" s="31"/>
      <c r="R10689" s="84"/>
      <c r="S10689" s="31"/>
      <c r="T10689" s="31"/>
      <c r="U10689" s="169"/>
      <c r="V10689" s="150"/>
      <c r="W10689" s="342" t="str" cm="1">
        <f t="array" ref="W10689">IF(SUM(LEN(B10689:V10689))=0,"",IF(OR(OR(ISBLANK(F10689),SUM(LEN(C10689),LEN(D10689))=0),AND(NOT(E10689="Unknown"),ISBLANK(J10689)),AND(NOT(O10689="Unknown"),ISBLANK(R10689))),"Missing Information", INDEX(Table15[Entire Service Line Classification], MATCH(SUMIFS(Table15[Unique ID],Table15[System-Owned Portion],E10689,Table15[If Material Anything Other than "Lead" in Column E,Was Material Ever Previously Lead?],G10689,Table15[Customer-Owned Portion],O10689),Table15[Unique ID],0),0)))</f>
        <v/>
      </c>
    </row>
    <row r="10690" spans="2:23" x14ac:dyDescent="0.35">
      <c r="B10690" s="146"/>
      <c r="C10690" s="31"/>
      <c r="D10690" s="31"/>
      <c r="E10690" s="44"/>
      <c r="F10690" s="43"/>
      <c r="G10690" s="84"/>
      <c r="H10690" s="31"/>
      <c r="I10690" s="31"/>
      <c r="J10690" s="84"/>
      <c r="K10690" s="31"/>
      <c r="L10690" s="31"/>
      <c r="M10690" s="169"/>
      <c r="N10690" s="148"/>
      <c r="O10690" s="106"/>
      <c r="P10690" s="43"/>
      <c r="Q10690" s="31"/>
      <c r="R10690" s="84"/>
      <c r="S10690" s="31"/>
      <c r="T10690" s="31"/>
      <c r="U10690" s="169"/>
      <c r="V10690" s="150"/>
      <c r="W10690" s="342" t="str" cm="1">
        <f t="array" ref="W10690">IF(SUM(LEN(B10690:V10690))=0,"",IF(OR(OR(ISBLANK(F10690),SUM(LEN(C10690),LEN(D10690))=0),AND(NOT(E10690="Unknown"),ISBLANK(J10690)),AND(NOT(O10690="Unknown"),ISBLANK(R10690))),"Missing Information", INDEX(Table15[Entire Service Line Classification], MATCH(SUMIFS(Table15[Unique ID],Table15[System-Owned Portion],E10690,Table15[If Material Anything Other than "Lead" in Column E,Was Material Ever Previously Lead?],G10690,Table15[Customer-Owned Portion],O10690),Table15[Unique ID],0),0)))</f>
        <v/>
      </c>
    </row>
    <row r="10691" spans="2:23" x14ac:dyDescent="0.35">
      <c r="B10691" s="146"/>
      <c r="C10691" s="31"/>
      <c r="D10691" s="31"/>
      <c r="E10691" s="44"/>
      <c r="F10691" s="43"/>
      <c r="G10691" s="84"/>
      <c r="H10691" s="31"/>
      <c r="I10691" s="31"/>
      <c r="J10691" s="84"/>
      <c r="K10691" s="31"/>
      <c r="L10691" s="31"/>
      <c r="M10691" s="169"/>
      <c r="N10691" s="148"/>
      <c r="O10691" s="106"/>
      <c r="P10691" s="43"/>
      <c r="Q10691" s="31"/>
      <c r="R10691" s="84"/>
      <c r="S10691" s="31"/>
      <c r="T10691" s="31"/>
      <c r="U10691" s="169"/>
      <c r="V10691" s="150"/>
      <c r="W10691" s="342" t="str" cm="1">
        <f t="array" ref="W10691">IF(SUM(LEN(B10691:V10691))=0,"",IF(OR(OR(ISBLANK(F10691),SUM(LEN(C10691),LEN(D10691))=0),AND(NOT(E10691="Unknown"),ISBLANK(J10691)),AND(NOT(O10691="Unknown"),ISBLANK(R10691))),"Missing Information", INDEX(Table15[Entire Service Line Classification], MATCH(SUMIFS(Table15[Unique ID],Table15[System-Owned Portion],E10691,Table15[If Material Anything Other than "Lead" in Column E,Was Material Ever Previously Lead?],G10691,Table15[Customer-Owned Portion],O10691),Table15[Unique ID],0),0)))</f>
        <v/>
      </c>
    </row>
    <row r="10692" spans="2:23" x14ac:dyDescent="0.35">
      <c r="B10692" s="146"/>
      <c r="C10692" s="31"/>
      <c r="D10692" s="31"/>
      <c r="E10692" s="44"/>
      <c r="F10692" s="43"/>
      <c r="G10692" s="84"/>
      <c r="H10692" s="31"/>
      <c r="I10692" s="31"/>
      <c r="J10692" s="84"/>
      <c r="K10692" s="31"/>
      <c r="L10692" s="31"/>
      <c r="M10692" s="169"/>
      <c r="N10692" s="148"/>
      <c r="O10692" s="106"/>
      <c r="P10692" s="43"/>
      <c r="Q10692" s="31"/>
      <c r="R10692" s="84"/>
      <c r="S10692" s="31"/>
      <c r="T10692" s="31"/>
      <c r="U10692" s="169"/>
      <c r="V10692" s="150"/>
      <c r="W10692" s="342" t="str" cm="1">
        <f t="array" ref="W10692">IF(SUM(LEN(B10692:V10692))=0,"",IF(OR(OR(ISBLANK(F10692),SUM(LEN(C10692),LEN(D10692))=0),AND(NOT(E10692="Unknown"),ISBLANK(J10692)),AND(NOT(O10692="Unknown"),ISBLANK(R10692))),"Missing Information", INDEX(Table15[Entire Service Line Classification], MATCH(SUMIFS(Table15[Unique ID],Table15[System-Owned Portion],E10692,Table15[If Material Anything Other than "Lead" in Column E,Was Material Ever Previously Lead?],G10692,Table15[Customer-Owned Portion],O10692),Table15[Unique ID],0),0)))</f>
        <v/>
      </c>
    </row>
    <row r="10693" spans="2:23" x14ac:dyDescent="0.35">
      <c r="B10693" s="146"/>
      <c r="C10693" s="31"/>
      <c r="D10693" s="31"/>
      <c r="E10693" s="44"/>
      <c r="F10693" s="43"/>
      <c r="G10693" s="84"/>
      <c r="H10693" s="31"/>
      <c r="I10693" s="31"/>
      <c r="J10693" s="84"/>
      <c r="K10693" s="31"/>
      <c r="L10693" s="31"/>
      <c r="M10693" s="169"/>
      <c r="N10693" s="148"/>
      <c r="O10693" s="106"/>
      <c r="P10693" s="43"/>
      <c r="Q10693" s="31"/>
      <c r="R10693" s="84"/>
      <c r="S10693" s="31"/>
      <c r="T10693" s="31"/>
      <c r="U10693" s="169"/>
      <c r="V10693" s="150"/>
      <c r="W10693" s="342" t="str" cm="1">
        <f t="array" ref="W10693">IF(SUM(LEN(B10693:V10693))=0,"",IF(OR(OR(ISBLANK(F10693),SUM(LEN(C10693),LEN(D10693))=0),AND(NOT(E10693="Unknown"),ISBLANK(J10693)),AND(NOT(O10693="Unknown"),ISBLANK(R10693))),"Missing Information", INDEX(Table15[Entire Service Line Classification], MATCH(SUMIFS(Table15[Unique ID],Table15[System-Owned Portion],E10693,Table15[If Material Anything Other than "Lead" in Column E,Was Material Ever Previously Lead?],G10693,Table15[Customer-Owned Portion],O10693),Table15[Unique ID],0),0)))</f>
        <v/>
      </c>
    </row>
    <row r="10694" spans="2:23" x14ac:dyDescent="0.35">
      <c r="B10694" s="146"/>
      <c r="C10694" s="31"/>
      <c r="D10694" s="31"/>
      <c r="E10694" s="44"/>
      <c r="F10694" s="43"/>
      <c r="G10694" s="84"/>
      <c r="H10694" s="31"/>
      <c r="I10694" s="31"/>
      <c r="J10694" s="84"/>
      <c r="K10694" s="31"/>
      <c r="L10694" s="31"/>
      <c r="M10694" s="169"/>
      <c r="N10694" s="148"/>
      <c r="O10694" s="106"/>
      <c r="P10694" s="43"/>
      <c r="Q10694" s="31"/>
      <c r="R10694" s="84"/>
      <c r="S10694" s="31"/>
      <c r="T10694" s="31"/>
      <c r="U10694" s="169"/>
      <c r="V10694" s="150"/>
      <c r="W10694" s="342" t="str" cm="1">
        <f t="array" ref="W10694">IF(SUM(LEN(B10694:V10694))=0,"",IF(OR(OR(ISBLANK(F10694),SUM(LEN(C10694),LEN(D10694))=0),AND(NOT(E10694="Unknown"),ISBLANK(J10694)),AND(NOT(O10694="Unknown"),ISBLANK(R10694))),"Missing Information", INDEX(Table15[Entire Service Line Classification], MATCH(SUMIFS(Table15[Unique ID],Table15[System-Owned Portion],E10694,Table15[If Material Anything Other than "Lead" in Column E,Was Material Ever Previously Lead?],G10694,Table15[Customer-Owned Portion],O10694),Table15[Unique ID],0),0)))</f>
        <v/>
      </c>
    </row>
    <row r="10695" spans="2:23" x14ac:dyDescent="0.35">
      <c r="B10695" s="146"/>
      <c r="C10695" s="31"/>
      <c r="D10695" s="31"/>
      <c r="E10695" s="44"/>
      <c r="F10695" s="43"/>
      <c r="G10695" s="84"/>
      <c r="H10695" s="31"/>
      <c r="I10695" s="31"/>
      <c r="J10695" s="84"/>
      <c r="K10695" s="31"/>
      <c r="L10695" s="31"/>
      <c r="M10695" s="169"/>
      <c r="N10695" s="148"/>
      <c r="O10695" s="106"/>
      <c r="P10695" s="43"/>
      <c r="Q10695" s="31"/>
      <c r="R10695" s="84"/>
      <c r="S10695" s="31"/>
      <c r="T10695" s="31"/>
      <c r="U10695" s="169"/>
      <c r="V10695" s="150"/>
      <c r="W10695" s="342" t="str" cm="1">
        <f t="array" ref="W10695">IF(SUM(LEN(B10695:V10695))=0,"",IF(OR(OR(ISBLANK(F10695),SUM(LEN(C10695),LEN(D10695))=0),AND(NOT(E10695="Unknown"),ISBLANK(J10695)),AND(NOT(O10695="Unknown"),ISBLANK(R10695))),"Missing Information", INDEX(Table15[Entire Service Line Classification], MATCH(SUMIFS(Table15[Unique ID],Table15[System-Owned Portion],E10695,Table15[If Material Anything Other than "Lead" in Column E,Was Material Ever Previously Lead?],G10695,Table15[Customer-Owned Portion],O10695),Table15[Unique ID],0),0)))</f>
        <v/>
      </c>
    </row>
    <row r="10696" spans="2:23" x14ac:dyDescent="0.35">
      <c r="B10696" s="146"/>
      <c r="C10696" s="31"/>
      <c r="D10696" s="31"/>
      <c r="E10696" s="44"/>
      <c r="F10696" s="43"/>
      <c r="G10696" s="84"/>
      <c r="H10696" s="31"/>
      <c r="I10696" s="31"/>
      <c r="J10696" s="84"/>
      <c r="K10696" s="31"/>
      <c r="L10696" s="31"/>
      <c r="M10696" s="169"/>
      <c r="N10696" s="148"/>
      <c r="O10696" s="106"/>
      <c r="P10696" s="43"/>
      <c r="Q10696" s="31"/>
      <c r="R10696" s="84"/>
      <c r="S10696" s="31"/>
      <c r="T10696" s="31"/>
      <c r="U10696" s="169"/>
      <c r="V10696" s="150"/>
      <c r="W10696" s="342" t="str" cm="1">
        <f t="array" ref="W10696">IF(SUM(LEN(B10696:V10696))=0,"",IF(OR(OR(ISBLANK(F10696),SUM(LEN(C10696),LEN(D10696))=0),AND(NOT(E10696="Unknown"),ISBLANK(J10696)),AND(NOT(O10696="Unknown"),ISBLANK(R10696))),"Missing Information", INDEX(Table15[Entire Service Line Classification], MATCH(SUMIFS(Table15[Unique ID],Table15[System-Owned Portion],E10696,Table15[If Material Anything Other than "Lead" in Column E,Was Material Ever Previously Lead?],G10696,Table15[Customer-Owned Portion],O10696),Table15[Unique ID],0),0)))</f>
        <v/>
      </c>
    </row>
    <row r="10697" spans="2:23" x14ac:dyDescent="0.35">
      <c r="B10697" s="146"/>
      <c r="C10697" s="31"/>
      <c r="D10697" s="31"/>
      <c r="E10697" s="44"/>
      <c r="F10697" s="43"/>
      <c r="G10697" s="84"/>
      <c r="H10697" s="31"/>
      <c r="I10697" s="31"/>
      <c r="J10697" s="84"/>
      <c r="K10697" s="31"/>
      <c r="L10697" s="31"/>
      <c r="M10697" s="169"/>
      <c r="N10697" s="148"/>
      <c r="O10697" s="106"/>
      <c r="P10697" s="43"/>
      <c r="Q10697" s="31"/>
      <c r="R10697" s="84"/>
      <c r="S10697" s="31"/>
      <c r="T10697" s="31"/>
      <c r="U10697" s="169"/>
      <c r="V10697" s="150"/>
      <c r="W10697" s="342" t="str" cm="1">
        <f t="array" ref="W10697">IF(SUM(LEN(B10697:V10697))=0,"",IF(OR(OR(ISBLANK(F10697),SUM(LEN(C10697),LEN(D10697))=0),AND(NOT(E10697="Unknown"),ISBLANK(J10697)),AND(NOT(O10697="Unknown"),ISBLANK(R10697))),"Missing Information", INDEX(Table15[Entire Service Line Classification], MATCH(SUMIFS(Table15[Unique ID],Table15[System-Owned Portion],E10697,Table15[If Material Anything Other than "Lead" in Column E,Was Material Ever Previously Lead?],G10697,Table15[Customer-Owned Portion],O10697),Table15[Unique ID],0),0)))</f>
        <v/>
      </c>
    </row>
    <row r="10698" spans="2:23" x14ac:dyDescent="0.35">
      <c r="B10698" s="146"/>
      <c r="C10698" s="31"/>
      <c r="D10698" s="31"/>
      <c r="E10698" s="44"/>
      <c r="F10698" s="43"/>
      <c r="G10698" s="84"/>
      <c r="H10698" s="31"/>
      <c r="I10698" s="31"/>
      <c r="J10698" s="84"/>
      <c r="K10698" s="31"/>
      <c r="L10698" s="31"/>
      <c r="M10698" s="169"/>
      <c r="N10698" s="148"/>
      <c r="O10698" s="106"/>
      <c r="P10698" s="43"/>
      <c r="Q10698" s="31"/>
      <c r="R10698" s="84"/>
      <c r="S10698" s="31"/>
      <c r="T10698" s="31"/>
      <c r="U10698" s="169"/>
      <c r="V10698" s="150"/>
      <c r="W10698" s="342" t="str" cm="1">
        <f t="array" ref="W10698">IF(SUM(LEN(B10698:V10698))=0,"",IF(OR(OR(ISBLANK(F10698),SUM(LEN(C10698),LEN(D10698))=0),AND(NOT(E10698="Unknown"),ISBLANK(J10698)),AND(NOT(O10698="Unknown"),ISBLANK(R10698))),"Missing Information", INDEX(Table15[Entire Service Line Classification], MATCH(SUMIFS(Table15[Unique ID],Table15[System-Owned Portion],E10698,Table15[If Material Anything Other than "Lead" in Column E,Was Material Ever Previously Lead?],G10698,Table15[Customer-Owned Portion],O10698),Table15[Unique ID],0),0)))</f>
        <v/>
      </c>
    </row>
    <row r="10699" spans="2:23" x14ac:dyDescent="0.35">
      <c r="B10699" s="146"/>
      <c r="C10699" s="31"/>
      <c r="D10699" s="31"/>
      <c r="E10699" s="44"/>
      <c r="F10699" s="43"/>
      <c r="G10699" s="84"/>
      <c r="H10699" s="31"/>
      <c r="I10699" s="31"/>
      <c r="J10699" s="84"/>
      <c r="K10699" s="31"/>
      <c r="L10699" s="31"/>
      <c r="M10699" s="169"/>
      <c r="N10699" s="148"/>
      <c r="O10699" s="106"/>
      <c r="P10699" s="43"/>
      <c r="Q10699" s="31"/>
      <c r="R10699" s="84"/>
      <c r="S10699" s="31"/>
      <c r="T10699" s="31"/>
      <c r="U10699" s="169"/>
      <c r="V10699" s="150"/>
      <c r="W10699" s="342" t="str" cm="1">
        <f t="array" ref="W10699">IF(SUM(LEN(B10699:V10699))=0,"",IF(OR(OR(ISBLANK(F10699),SUM(LEN(C10699),LEN(D10699))=0),AND(NOT(E10699="Unknown"),ISBLANK(J10699)),AND(NOT(O10699="Unknown"),ISBLANK(R10699))),"Missing Information", INDEX(Table15[Entire Service Line Classification], MATCH(SUMIFS(Table15[Unique ID],Table15[System-Owned Portion],E10699,Table15[If Material Anything Other than "Lead" in Column E,Was Material Ever Previously Lead?],G10699,Table15[Customer-Owned Portion],O10699),Table15[Unique ID],0),0)))</f>
        <v/>
      </c>
    </row>
    <row r="10700" spans="2:23" x14ac:dyDescent="0.35">
      <c r="B10700" s="146"/>
      <c r="C10700" s="31"/>
      <c r="D10700" s="31"/>
      <c r="E10700" s="44"/>
      <c r="F10700" s="43"/>
      <c r="G10700" s="84"/>
      <c r="H10700" s="31"/>
      <c r="I10700" s="31"/>
      <c r="J10700" s="84"/>
      <c r="K10700" s="31"/>
      <c r="L10700" s="31"/>
      <c r="M10700" s="169"/>
      <c r="N10700" s="148"/>
      <c r="O10700" s="106"/>
      <c r="P10700" s="43"/>
      <c r="Q10700" s="31"/>
      <c r="R10700" s="84"/>
      <c r="S10700" s="31"/>
      <c r="T10700" s="31"/>
      <c r="U10700" s="169"/>
      <c r="V10700" s="150"/>
      <c r="W10700" s="342" t="str" cm="1">
        <f t="array" ref="W10700">IF(SUM(LEN(B10700:V10700))=0,"",IF(OR(OR(ISBLANK(F10700),SUM(LEN(C10700),LEN(D10700))=0),AND(NOT(E10700="Unknown"),ISBLANK(J10700)),AND(NOT(O10700="Unknown"),ISBLANK(R10700))),"Missing Information", INDEX(Table15[Entire Service Line Classification], MATCH(SUMIFS(Table15[Unique ID],Table15[System-Owned Portion],E10700,Table15[If Material Anything Other than "Lead" in Column E,Was Material Ever Previously Lead?],G10700,Table15[Customer-Owned Portion],O10700),Table15[Unique ID],0),0)))</f>
        <v/>
      </c>
    </row>
    <row r="10701" spans="2:23" x14ac:dyDescent="0.35">
      <c r="B10701" s="146"/>
      <c r="C10701" s="31"/>
      <c r="D10701" s="31"/>
      <c r="E10701" s="44"/>
      <c r="F10701" s="43"/>
      <c r="G10701" s="84"/>
      <c r="H10701" s="31"/>
      <c r="I10701" s="31"/>
      <c r="J10701" s="84"/>
      <c r="K10701" s="31"/>
      <c r="L10701" s="31"/>
      <c r="M10701" s="169"/>
      <c r="N10701" s="148"/>
      <c r="O10701" s="106"/>
      <c r="P10701" s="43"/>
      <c r="Q10701" s="31"/>
      <c r="R10701" s="84"/>
      <c r="S10701" s="31"/>
      <c r="T10701" s="31"/>
      <c r="U10701" s="169"/>
      <c r="V10701" s="150"/>
      <c r="W10701" s="342" t="str" cm="1">
        <f t="array" ref="W10701">IF(SUM(LEN(B10701:V10701))=0,"",IF(OR(OR(ISBLANK(F10701),SUM(LEN(C10701),LEN(D10701))=0),AND(NOT(E10701="Unknown"),ISBLANK(J10701)),AND(NOT(O10701="Unknown"),ISBLANK(R10701))),"Missing Information", INDEX(Table15[Entire Service Line Classification], MATCH(SUMIFS(Table15[Unique ID],Table15[System-Owned Portion],E10701,Table15[If Material Anything Other than "Lead" in Column E,Was Material Ever Previously Lead?],G10701,Table15[Customer-Owned Portion],O10701),Table15[Unique ID],0),0)))</f>
        <v/>
      </c>
    </row>
    <row r="10702" spans="2:23" x14ac:dyDescent="0.35">
      <c r="B10702" s="146"/>
      <c r="C10702" s="31"/>
      <c r="D10702" s="31"/>
      <c r="E10702" s="44"/>
      <c r="F10702" s="43"/>
      <c r="G10702" s="84"/>
      <c r="H10702" s="31"/>
      <c r="I10702" s="31"/>
      <c r="J10702" s="84"/>
      <c r="K10702" s="31"/>
      <c r="L10702" s="31"/>
      <c r="M10702" s="169"/>
      <c r="N10702" s="148"/>
      <c r="O10702" s="106"/>
      <c r="P10702" s="43"/>
      <c r="Q10702" s="31"/>
      <c r="R10702" s="84"/>
      <c r="S10702" s="31"/>
      <c r="T10702" s="31"/>
      <c r="U10702" s="169"/>
      <c r="V10702" s="150"/>
      <c r="W10702" s="342" t="str" cm="1">
        <f t="array" ref="W10702">IF(SUM(LEN(B10702:V10702))=0,"",IF(OR(OR(ISBLANK(F10702),SUM(LEN(C10702),LEN(D10702))=0),AND(NOT(E10702="Unknown"),ISBLANK(J10702)),AND(NOT(O10702="Unknown"),ISBLANK(R10702))),"Missing Information", INDEX(Table15[Entire Service Line Classification], MATCH(SUMIFS(Table15[Unique ID],Table15[System-Owned Portion],E10702,Table15[If Material Anything Other than "Lead" in Column E,Was Material Ever Previously Lead?],G10702,Table15[Customer-Owned Portion],O10702),Table15[Unique ID],0),0)))</f>
        <v/>
      </c>
    </row>
    <row r="10703" spans="2:23" x14ac:dyDescent="0.35">
      <c r="B10703" s="146"/>
      <c r="C10703" s="31"/>
      <c r="D10703" s="31"/>
      <c r="E10703" s="44"/>
      <c r="F10703" s="43"/>
      <c r="G10703" s="84"/>
      <c r="H10703" s="31"/>
      <c r="I10703" s="31"/>
      <c r="J10703" s="84"/>
      <c r="K10703" s="31"/>
      <c r="L10703" s="31"/>
      <c r="M10703" s="169"/>
      <c r="N10703" s="148"/>
      <c r="O10703" s="106"/>
      <c r="P10703" s="43"/>
      <c r="Q10703" s="31"/>
      <c r="R10703" s="84"/>
      <c r="S10703" s="31"/>
      <c r="T10703" s="31"/>
      <c r="U10703" s="169"/>
      <c r="V10703" s="150"/>
      <c r="W10703" s="342" t="str" cm="1">
        <f t="array" ref="W10703">IF(SUM(LEN(B10703:V10703))=0,"",IF(OR(OR(ISBLANK(F10703),SUM(LEN(C10703),LEN(D10703))=0),AND(NOT(E10703="Unknown"),ISBLANK(J10703)),AND(NOT(O10703="Unknown"),ISBLANK(R10703))),"Missing Information", INDEX(Table15[Entire Service Line Classification], MATCH(SUMIFS(Table15[Unique ID],Table15[System-Owned Portion],E10703,Table15[If Material Anything Other than "Lead" in Column E,Was Material Ever Previously Lead?],G10703,Table15[Customer-Owned Portion],O10703),Table15[Unique ID],0),0)))</f>
        <v/>
      </c>
    </row>
    <row r="10704" spans="2:23" x14ac:dyDescent="0.35">
      <c r="B10704" s="146"/>
      <c r="C10704" s="31"/>
      <c r="D10704" s="31"/>
      <c r="E10704" s="44"/>
      <c r="F10704" s="43"/>
      <c r="G10704" s="84"/>
      <c r="H10704" s="31"/>
      <c r="I10704" s="31"/>
      <c r="J10704" s="84"/>
      <c r="K10704" s="31"/>
      <c r="L10704" s="31"/>
      <c r="M10704" s="169"/>
      <c r="N10704" s="148"/>
      <c r="O10704" s="106"/>
      <c r="P10704" s="43"/>
      <c r="Q10704" s="31"/>
      <c r="R10704" s="84"/>
      <c r="S10704" s="31"/>
      <c r="T10704" s="31"/>
      <c r="U10704" s="169"/>
      <c r="V10704" s="150"/>
      <c r="W10704" s="342" t="str" cm="1">
        <f t="array" ref="W10704">IF(SUM(LEN(B10704:V10704))=0,"",IF(OR(OR(ISBLANK(F10704),SUM(LEN(C10704),LEN(D10704))=0),AND(NOT(E10704="Unknown"),ISBLANK(J10704)),AND(NOT(O10704="Unknown"),ISBLANK(R10704))),"Missing Information", INDEX(Table15[Entire Service Line Classification], MATCH(SUMIFS(Table15[Unique ID],Table15[System-Owned Portion],E10704,Table15[If Material Anything Other than "Lead" in Column E,Was Material Ever Previously Lead?],G10704,Table15[Customer-Owned Portion],O10704),Table15[Unique ID],0),0)))</f>
        <v/>
      </c>
    </row>
    <row r="10705" spans="2:23" x14ac:dyDescent="0.35">
      <c r="B10705" s="146"/>
      <c r="C10705" s="31"/>
      <c r="D10705" s="31"/>
      <c r="E10705" s="44"/>
      <c r="F10705" s="43"/>
      <c r="G10705" s="84"/>
      <c r="H10705" s="31"/>
      <c r="I10705" s="31"/>
      <c r="J10705" s="84"/>
      <c r="K10705" s="31"/>
      <c r="L10705" s="31"/>
      <c r="M10705" s="169"/>
      <c r="N10705" s="148"/>
      <c r="O10705" s="106"/>
      <c r="P10705" s="43"/>
      <c r="Q10705" s="31"/>
      <c r="R10705" s="84"/>
      <c r="S10705" s="31"/>
      <c r="T10705" s="31"/>
      <c r="U10705" s="169"/>
      <c r="V10705" s="150"/>
      <c r="W10705" s="342" t="str" cm="1">
        <f t="array" ref="W10705">IF(SUM(LEN(B10705:V10705))=0,"",IF(OR(OR(ISBLANK(F10705),SUM(LEN(C10705),LEN(D10705))=0),AND(NOT(E10705="Unknown"),ISBLANK(J10705)),AND(NOT(O10705="Unknown"),ISBLANK(R10705))),"Missing Information", INDEX(Table15[Entire Service Line Classification], MATCH(SUMIFS(Table15[Unique ID],Table15[System-Owned Portion],E10705,Table15[If Material Anything Other than "Lead" in Column E,Was Material Ever Previously Lead?],G10705,Table15[Customer-Owned Portion],O10705),Table15[Unique ID],0),0)))</f>
        <v/>
      </c>
    </row>
    <row r="10706" spans="2:23" x14ac:dyDescent="0.35">
      <c r="B10706" s="146"/>
      <c r="C10706" s="31"/>
      <c r="D10706" s="31"/>
      <c r="E10706" s="44"/>
      <c r="F10706" s="43"/>
      <c r="G10706" s="84"/>
      <c r="H10706" s="31"/>
      <c r="I10706" s="31"/>
      <c r="J10706" s="84"/>
      <c r="K10706" s="31"/>
      <c r="L10706" s="31"/>
      <c r="M10706" s="169"/>
      <c r="N10706" s="148"/>
      <c r="O10706" s="106"/>
      <c r="P10706" s="43"/>
      <c r="Q10706" s="31"/>
      <c r="R10706" s="84"/>
      <c r="S10706" s="31"/>
      <c r="T10706" s="31"/>
      <c r="U10706" s="169"/>
      <c r="V10706" s="150"/>
      <c r="W10706" s="342" t="str" cm="1">
        <f t="array" ref="W10706">IF(SUM(LEN(B10706:V10706))=0,"",IF(OR(OR(ISBLANK(F10706),SUM(LEN(C10706),LEN(D10706))=0),AND(NOT(E10706="Unknown"),ISBLANK(J10706)),AND(NOT(O10706="Unknown"),ISBLANK(R10706))),"Missing Information", INDEX(Table15[Entire Service Line Classification], MATCH(SUMIFS(Table15[Unique ID],Table15[System-Owned Portion],E10706,Table15[If Material Anything Other than "Lead" in Column E,Was Material Ever Previously Lead?],G10706,Table15[Customer-Owned Portion],O10706),Table15[Unique ID],0),0)))</f>
        <v/>
      </c>
    </row>
    <row r="10707" spans="2:23" x14ac:dyDescent="0.35">
      <c r="B10707" s="146"/>
      <c r="C10707" s="31"/>
      <c r="D10707" s="31"/>
      <c r="E10707" s="44"/>
      <c r="F10707" s="43"/>
      <c r="G10707" s="84"/>
      <c r="H10707" s="31"/>
      <c r="I10707" s="31"/>
      <c r="J10707" s="84"/>
      <c r="K10707" s="31"/>
      <c r="L10707" s="31"/>
      <c r="M10707" s="169"/>
      <c r="N10707" s="148"/>
      <c r="O10707" s="106"/>
      <c r="P10707" s="43"/>
      <c r="Q10707" s="31"/>
      <c r="R10707" s="84"/>
      <c r="S10707" s="31"/>
      <c r="T10707" s="31"/>
      <c r="U10707" s="169"/>
      <c r="V10707" s="150"/>
      <c r="W10707" s="342" t="str" cm="1">
        <f t="array" ref="W10707">IF(SUM(LEN(B10707:V10707))=0,"",IF(OR(OR(ISBLANK(F10707),SUM(LEN(C10707),LEN(D10707))=0),AND(NOT(E10707="Unknown"),ISBLANK(J10707)),AND(NOT(O10707="Unknown"),ISBLANK(R10707))),"Missing Information", INDEX(Table15[Entire Service Line Classification], MATCH(SUMIFS(Table15[Unique ID],Table15[System-Owned Portion],E10707,Table15[If Material Anything Other than "Lead" in Column E,Was Material Ever Previously Lead?],G10707,Table15[Customer-Owned Portion],O10707),Table15[Unique ID],0),0)))</f>
        <v/>
      </c>
    </row>
    <row r="10708" spans="2:23" x14ac:dyDescent="0.35">
      <c r="B10708" s="146"/>
      <c r="C10708" s="31"/>
      <c r="D10708" s="31"/>
      <c r="E10708" s="44"/>
      <c r="F10708" s="43"/>
      <c r="G10708" s="84"/>
      <c r="H10708" s="31"/>
      <c r="I10708" s="31"/>
      <c r="J10708" s="84"/>
      <c r="K10708" s="31"/>
      <c r="L10708" s="31"/>
      <c r="M10708" s="169"/>
      <c r="N10708" s="148"/>
      <c r="O10708" s="106"/>
      <c r="P10708" s="43"/>
      <c r="Q10708" s="31"/>
      <c r="R10708" s="84"/>
      <c r="S10708" s="31"/>
      <c r="T10708" s="31"/>
      <c r="U10708" s="169"/>
      <c r="V10708" s="150"/>
      <c r="W10708" s="342" t="str" cm="1">
        <f t="array" ref="W10708">IF(SUM(LEN(B10708:V10708))=0,"",IF(OR(OR(ISBLANK(F10708),SUM(LEN(C10708),LEN(D10708))=0),AND(NOT(E10708="Unknown"),ISBLANK(J10708)),AND(NOT(O10708="Unknown"),ISBLANK(R10708))),"Missing Information", INDEX(Table15[Entire Service Line Classification], MATCH(SUMIFS(Table15[Unique ID],Table15[System-Owned Portion],E10708,Table15[If Material Anything Other than "Lead" in Column E,Was Material Ever Previously Lead?],G10708,Table15[Customer-Owned Portion],O10708),Table15[Unique ID],0),0)))</f>
        <v/>
      </c>
    </row>
    <row r="10709" spans="2:23" x14ac:dyDescent="0.35">
      <c r="B10709" s="146"/>
      <c r="C10709" s="31"/>
      <c r="D10709" s="31"/>
      <c r="E10709" s="44"/>
      <c r="F10709" s="43"/>
      <c r="G10709" s="84"/>
      <c r="H10709" s="31"/>
      <c r="I10709" s="31"/>
      <c r="J10709" s="84"/>
      <c r="K10709" s="31"/>
      <c r="L10709" s="31"/>
      <c r="M10709" s="169"/>
      <c r="N10709" s="148"/>
      <c r="O10709" s="106"/>
      <c r="P10709" s="43"/>
      <c r="Q10709" s="31"/>
      <c r="R10709" s="84"/>
      <c r="S10709" s="31"/>
      <c r="T10709" s="31"/>
      <c r="U10709" s="169"/>
      <c r="V10709" s="150"/>
      <c r="W10709" s="342" t="str" cm="1">
        <f t="array" ref="W10709">IF(SUM(LEN(B10709:V10709))=0,"",IF(OR(OR(ISBLANK(F10709),SUM(LEN(C10709),LEN(D10709))=0),AND(NOT(E10709="Unknown"),ISBLANK(J10709)),AND(NOT(O10709="Unknown"),ISBLANK(R10709))),"Missing Information", INDEX(Table15[Entire Service Line Classification], MATCH(SUMIFS(Table15[Unique ID],Table15[System-Owned Portion],E10709,Table15[If Material Anything Other than "Lead" in Column E,Was Material Ever Previously Lead?],G10709,Table15[Customer-Owned Portion],O10709),Table15[Unique ID],0),0)))</f>
        <v/>
      </c>
    </row>
    <row r="10710" spans="2:23" x14ac:dyDescent="0.35">
      <c r="B10710" s="146"/>
      <c r="C10710" s="31"/>
      <c r="D10710" s="31"/>
      <c r="E10710" s="44"/>
      <c r="F10710" s="43"/>
      <c r="G10710" s="84"/>
      <c r="H10710" s="31"/>
      <c r="I10710" s="31"/>
      <c r="J10710" s="84"/>
      <c r="K10710" s="31"/>
      <c r="L10710" s="31"/>
      <c r="M10710" s="169"/>
      <c r="N10710" s="148"/>
      <c r="O10710" s="106"/>
      <c r="P10710" s="43"/>
      <c r="Q10710" s="31"/>
      <c r="R10710" s="84"/>
      <c r="S10710" s="31"/>
      <c r="T10710" s="31"/>
      <c r="U10710" s="169"/>
      <c r="V10710" s="150"/>
      <c r="W10710" s="342" t="str" cm="1">
        <f t="array" ref="W10710">IF(SUM(LEN(B10710:V10710))=0,"",IF(OR(OR(ISBLANK(F10710),SUM(LEN(C10710),LEN(D10710))=0),AND(NOT(E10710="Unknown"),ISBLANK(J10710)),AND(NOT(O10710="Unknown"),ISBLANK(R10710))),"Missing Information", INDEX(Table15[Entire Service Line Classification], MATCH(SUMIFS(Table15[Unique ID],Table15[System-Owned Portion],E10710,Table15[If Material Anything Other than "Lead" in Column E,Was Material Ever Previously Lead?],G10710,Table15[Customer-Owned Portion],O10710),Table15[Unique ID],0),0)))</f>
        <v/>
      </c>
    </row>
    <row r="10711" spans="2:23" x14ac:dyDescent="0.35">
      <c r="B10711" s="146"/>
      <c r="C10711" s="31"/>
      <c r="D10711" s="31"/>
      <c r="E10711" s="44"/>
      <c r="F10711" s="43"/>
      <c r="G10711" s="84"/>
      <c r="H10711" s="31"/>
      <c r="I10711" s="31"/>
      <c r="J10711" s="84"/>
      <c r="K10711" s="31"/>
      <c r="L10711" s="31"/>
      <c r="M10711" s="169"/>
      <c r="N10711" s="148"/>
      <c r="O10711" s="106"/>
      <c r="P10711" s="43"/>
      <c r="Q10711" s="31"/>
      <c r="R10711" s="84"/>
      <c r="S10711" s="31"/>
      <c r="T10711" s="31"/>
      <c r="U10711" s="169"/>
      <c r="V10711" s="150"/>
      <c r="W10711" s="342" t="str" cm="1">
        <f t="array" ref="W10711">IF(SUM(LEN(B10711:V10711))=0,"",IF(OR(OR(ISBLANK(F10711),SUM(LEN(C10711),LEN(D10711))=0),AND(NOT(E10711="Unknown"),ISBLANK(J10711)),AND(NOT(O10711="Unknown"),ISBLANK(R10711))),"Missing Information", INDEX(Table15[Entire Service Line Classification], MATCH(SUMIFS(Table15[Unique ID],Table15[System-Owned Portion],E10711,Table15[If Material Anything Other than "Lead" in Column E,Was Material Ever Previously Lead?],G10711,Table15[Customer-Owned Portion],O10711),Table15[Unique ID],0),0)))</f>
        <v/>
      </c>
    </row>
    <row r="10712" spans="2:23" x14ac:dyDescent="0.35">
      <c r="B10712" s="146"/>
      <c r="C10712" s="31"/>
      <c r="D10712" s="31"/>
      <c r="E10712" s="44"/>
      <c r="F10712" s="43"/>
      <c r="G10712" s="84"/>
      <c r="H10712" s="31"/>
      <c r="I10712" s="31"/>
      <c r="J10712" s="84"/>
      <c r="K10712" s="31"/>
      <c r="L10712" s="31"/>
      <c r="M10712" s="169"/>
      <c r="N10712" s="148"/>
      <c r="O10712" s="106"/>
      <c r="P10712" s="43"/>
      <c r="Q10712" s="31"/>
      <c r="R10712" s="84"/>
      <c r="S10712" s="31"/>
      <c r="T10712" s="31"/>
      <c r="U10712" s="169"/>
      <c r="V10712" s="150"/>
      <c r="W10712" s="342" t="str" cm="1">
        <f t="array" ref="W10712">IF(SUM(LEN(B10712:V10712))=0,"",IF(OR(OR(ISBLANK(F10712),SUM(LEN(C10712),LEN(D10712))=0),AND(NOT(E10712="Unknown"),ISBLANK(J10712)),AND(NOT(O10712="Unknown"),ISBLANK(R10712))),"Missing Information", INDEX(Table15[Entire Service Line Classification], MATCH(SUMIFS(Table15[Unique ID],Table15[System-Owned Portion],E10712,Table15[If Material Anything Other than "Lead" in Column E,Was Material Ever Previously Lead?],G10712,Table15[Customer-Owned Portion],O10712),Table15[Unique ID],0),0)))</f>
        <v/>
      </c>
    </row>
    <row r="10713" spans="2:23" x14ac:dyDescent="0.35">
      <c r="B10713" s="146"/>
      <c r="C10713" s="31"/>
      <c r="D10713" s="31"/>
      <c r="E10713" s="44"/>
      <c r="F10713" s="43"/>
      <c r="G10713" s="84"/>
      <c r="H10713" s="31"/>
      <c r="I10713" s="31"/>
      <c r="J10713" s="84"/>
      <c r="K10713" s="31"/>
      <c r="L10713" s="31"/>
      <c r="M10713" s="169"/>
      <c r="N10713" s="148"/>
      <c r="O10713" s="106"/>
      <c r="P10713" s="43"/>
      <c r="Q10713" s="31"/>
      <c r="R10713" s="84"/>
      <c r="S10713" s="31"/>
      <c r="T10713" s="31"/>
      <c r="U10713" s="169"/>
      <c r="V10713" s="150"/>
      <c r="W10713" s="342" t="str" cm="1">
        <f t="array" ref="W10713">IF(SUM(LEN(B10713:V10713))=0,"",IF(OR(OR(ISBLANK(F10713),SUM(LEN(C10713),LEN(D10713))=0),AND(NOT(E10713="Unknown"),ISBLANK(J10713)),AND(NOT(O10713="Unknown"),ISBLANK(R10713))),"Missing Information", INDEX(Table15[Entire Service Line Classification], MATCH(SUMIFS(Table15[Unique ID],Table15[System-Owned Portion],E10713,Table15[If Material Anything Other than "Lead" in Column E,Was Material Ever Previously Lead?],G10713,Table15[Customer-Owned Portion],O10713),Table15[Unique ID],0),0)))</f>
        <v/>
      </c>
    </row>
    <row r="10714" spans="2:23" x14ac:dyDescent="0.35">
      <c r="B10714" s="146"/>
      <c r="C10714" s="31"/>
      <c r="D10714" s="31"/>
      <c r="E10714" s="44"/>
      <c r="F10714" s="43"/>
      <c r="G10714" s="84"/>
      <c r="H10714" s="31"/>
      <c r="I10714" s="31"/>
      <c r="J10714" s="84"/>
      <c r="K10714" s="31"/>
      <c r="L10714" s="31"/>
      <c r="M10714" s="169"/>
      <c r="N10714" s="148"/>
      <c r="O10714" s="106"/>
      <c r="P10714" s="43"/>
      <c r="Q10714" s="31"/>
      <c r="R10714" s="84"/>
      <c r="S10714" s="31"/>
      <c r="T10714" s="31"/>
      <c r="U10714" s="169"/>
      <c r="V10714" s="150"/>
      <c r="W10714" s="342" t="str" cm="1">
        <f t="array" ref="W10714">IF(SUM(LEN(B10714:V10714))=0,"",IF(OR(OR(ISBLANK(F10714),SUM(LEN(C10714),LEN(D10714))=0),AND(NOT(E10714="Unknown"),ISBLANK(J10714)),AND(NOT(O10714="Unknown"),ISBLANK(R10714))),"Missing Information", INDEX(Table15[Entire Service Line Classification], MATCH(SUMIFS(Table15[Unique ID],Table15[System-Owned Portion],E10714,Table15[If Material Anything Other than "Lead" in Column E,Was Material Ever Previously Lead?],G10714,Table15[Customer-Owned Portion],O10714),Table15[Unique ID],0),0)))</f>
        <v/>
      </c>
    </row>
    <row r="10715" spans="2:23" x14ac:dyDescent="0.35">
      <c r="B10715" s="146"/>
      <c r="C10715" s="31"/>
      <c r="D10715" s="31"/>
      <c r="E10715" s="44"/>
      <c r="F10715" s="43"/>
      <c r="G10715" s="84"/>
      <c r="H10715" s="31"/>
      <c r="I10715" s="31"/>
      <c r="J10715" s="84"/>
      <c r="K10715" s="31"/>
      <c r="L10715" s="31"/>
      <c r="M10715" s="169"/>
      <c r="N10715" s="148"/>
      <c r="O10715" s="106"/>
      <c r="P10715" s="43"/>
      <c r="Q10715" s="31"/>
      <c r="R10715" s="84"/>
      <c r="S10715" s="31"/>
      <c r="T10715" s="31"/>
      <c r="U10715" s="169"/>
      <c r="V10715" s="150"/>
      <c r="W10715" s="342" t="str" cm="1">
        <f t="array" ref="W10715">IF(SUM(LEN(B10715:V10715))=0,"",IF(OR(OR(ISBLANK(F10715),SUM(LEN(C10715),LEN(D10715))=0),AND(NOT(E10715="Unknown"),ISBLANK(J10715)),AND(NOT(O10715="Unknown"),ISBLANK(R10715))),"Missing Information", INDEX(Table15[Entire Service Line Classification], MATCH(SUMIFS(Table15[Unique ID],Table15[System-Owned Portion],E10715,Table15[If Material Anything Other than "Lead" in Column E,Was Material Ever Previously Lead?],G10715,Table15[Customer-Owned Portion],O10715),Table15[Unique ID],0),0)))</f>
        <v/>
      </c>
    </row>
    <row r="10716" spans="2:23" x14ac:dyDescent="0.35">
      <c r="B10716" s="146"/>
      <c r="C10716" s="31"/>
      <c r="D10716" s="31"/>
      <c r="E10716" s="44"/>
      <c r="F10716" s="43"/>
      <c r="G10716" s="84"/>
      <c r="H10716" s="31"/>
      <c r="I10716" s="31"/>
      <c r="J10716" s="84"/>
      <c r="K10716" s="31"/>
      <c r="L10716" s="31"/>
      <c r="M10716" s="169"/>
      <c r="N10716" s="148"/>
      <c r="O10716" s="106"/>
      <c r="P10716" s="43"/>
      <c r="Q10716" s="31"/>
      <c r="R10716" s="84"/>
      <c r="S10716" s="31"/>
      <c r="T10716" s="31"/>
      <c r="U10716" s="169"/>
      <c r="V10716" s="150"/>
      <c r="W10716" s="342" t="str" cm="1">
        <f t="array" ref="W10716">IF(SUM(LEN(B10716:V10716))=0,"",IF(OR(OR(ISBLANK(F10716),SUM(LEN(C10716),LEN(D10716))=0),AND(NOT(E10716="Unknown"),ISBLANK(J10716)),AND(NOT(O10716="Unknown"),ISBLANK(R10716))),"Missing Information", INDEX(Table15[Entire Service Line Classification], MATCH(SUMIFS(Table15[Unique ID],Table15[System-Owned Portion],E10716,Table15[If Material Anything Other than "Lead" in Column E,Was Material Ever Previously Lead?],G10716,Table15[Customer-Owned Portion],O10716),Table15[Unique ID],0),0)))</f>
        <v/>
      </c>
    </row>
    <row r="10717" spans="2:23" x14ac:dyDescent="0.35">
      <c r="B10717" s="146"/>
      <c r="C10717" s="31"/>
      <c r="D10717" s="31"/>
      <c r="E10717" s="44"/>
      <c r="F10717" s="43"/>
      <c r="G10717" s="84"/>
      <c r="H10717" s="31"/>
      <c r="I10717" s="31"/>
      <c r="J10717" s="84"/>
      <c r="K10717" s="31"/>
      <c r="L10717" s="31"/>
      <c r="M10717" s="169"/>
      <c r="N10717" s="148"/>
      <c r="O10717" s="106"/>
      <c r="P10717" s="43"/>
      <c r="Q10717" s="31"/>
      <c r="R10717" s="84"/>
      <c r="S10717" s="31"/>
      <c r="T10717" s="31"/>
      <c r="U10717" s="169"/>
      <c r="V10717" s="150"/>
      <c r="W10717" s="342" t="str" cm="1">
        <f t="array" ref="W10717">IF(SUM(LEN(B10717:V10717))=0,"",IF(OR(OR(ISBLANK(F10717),SUM(LEN(C10717),LEN(D10717))=0),AND(NOT(E10717="Unknown"),ISBLANK(J10717)),AND(NOT(O10717="Unknown"),ISBLANK(R10717))),"Missing Information", INDEX(Table15[Entire Service Line Classification], MATCH(SUMIFS(Table15[Unique ID],Table15[System-Owned Portion],E10717,Table15[If Material Anything Other than "Lead" in Column E,Was Material Ever Previously Lead?],G10717,Table15[Customer-Owned Portion],O10717),Table15[Unique ID],0),0)))</f>
        <v/>
      </c>
    </row>
    <row r="10718" spans="2:23" x14ac:dyDescent="0.35">
      <c r="B10718" s="146"/>
      <c r="C10718" s="31"/>
      <c r="D10718" s="31"/>
      <c r="E10718" s="44"/>
      <c r="F10718" s="43"/>
      <c r="G10718" s="84"/>
      <c r="H10718" s="31"/>
      <c r="I10718" s="31"/>
      <c r="J10718" s="84"/>
      <c r="K10718" s="31"/>
      <c r="L10718" s="31"/>
      <c r="M10718" s="169"/>
      <c r="N10718" s="148"/>
      <c r="O10718" s="106"/>
      <c r="P10718" s="43"/>
      <c r="Q10718" s="31"/>
      <c r="R10718" s="84"/>
      <c r="S10718" s="31"/>
      <c r="T10718" s="31"/>
      <c r="U10718" s="169"/>
      <c r="V10718" s="150"/>
      <c r="W10718" s="342" t="str" cm="1">
        <f t="array" ref="W10718">IF(SUM(LEN(B10718:V10718))=0,"",IF(OR(OR(ISBLANK(F10718),SUM(LEN(C10718),LEN(D10718))=0),AND(NOT(E10718="Unknown"),ISBLANK(J10718)),AND(NOT(O10718="Unknown"),ISBLANK(R10718))),"Missing Information", INDEX(Table15[Entire Service Line Classification], MATCH(SUMIFS(Table15[Unique ID],Table15[System-Owned Portion],E10718,Table15[If Material Anything Other than "Lead" in Column E,Was Material Ever Previously Lead?],G10718,Table15[Customer-Owned Portion],O10718),Table15[Unique ID],0),0)))</f>
        <v/>
      </c>
    </row>
    <row r="10719" spans="2:23" x14ac:dyDescent="0.35">
      <c r="B10719" s="146"/>
      <c r="C10719" s="31"/>
      <c r="D10719" s="31"/>
      <c r="E10719" s="44"/>
      <c r="F10719" s="43"/>
      <c r="G10719" s="84"/>
      <c r="H10719" s="31"/>
      <c r="I10719" s="31"/>
      <c r="J10719" s="84"/>
      <c r="K10719" s="31"/>
      <c r="L10719" s="31"/>
      <c r="M10719" s="169"/>
      <c r="N10719" s="148"/>
      <c r="O10719" s="106"/>
      <c r="P10719" s="43"/>
      <c r="Q10719" s="31"/>
      <c r="R10719" s="84"/>
      <c r="S10719" s="31"/>
      <c r="T10719" s="31"/>
      <c r="U10719" s="169"/>
      <c r="V10719" s="150"/>
      <c r="W10719" s="342" t="str" cm="1">
        <f t="array" ref="W10719">IF(SUM(LEN(B10719:V10719))=0,"",IF(OR(OR(ISBLANK(F10719),SUM(LEN(C10719),LEN(D10719))=0),AND(NOT(E10719="Unknown"),ISBLANK(J10719)),AND(NOT(O10719="Unknown"),ISBLANK(R10719))),"Missing Information", INDEX(Table15[Entire Service Line Classification], MATCH(SUMIFS(Table15[Unique ID],Table15[System-Owned Portion],E10719,Table15[If Material Anything Other than "Lead" in Column E,Was Material Ever Previously Lead?],G10719,Table15[Customer-Owned Portion],O10719),Table15[Unique ID],0),0)))</f>
        <v/>
      </c>
    </row>
    <row r="10720" spans="2:23" x14ac:dyDescent="0.35">
      <c r="B10720" s="146"/>
      <c r="C10720" s="31"/>
      <c r="D10720" s="31"/>
      <c r="E10720" s="44"/>
      <c r="F10720" s="43"/>
      <c r="G10720" s="84"/>
      <c r="H10720" s="31"/>
      <c r="I10720" s="31"/>
      <c r="J10720" s="84"/>
      <c r="K10720" s="31"/>
      <c r="L10720" s="31"/>
      <c r="M10720" s="169"/>
      <c r="N10720" s="148"/>
      <c r="O10720" s="106"/>
      <c r="P10720" s="43"/>
      <c r="Q10720" s="31"/>
      <c r="R10720" s="84"/>
      <c r="S10720" s="31"/>
      <c r="T10720" s="31"/>
      <c r="U10720" s="169"/>
      <c r="V10720" s="150"/>
      <c r="W10720" s="342" t="str" cm="1">
        <f t="array" ref="W10720">IF(SUM(LEN(B10720:V10720))=0,"",IF(OR(OR(ISBLANK(F10720),SUM(LEN(C10720),LEN(D10720))=0),AND(NOT(E10720="Unknown"),ISBLANK(J10720)),AND(NOT(O10720="Unknown"),ISBLANK(R10720))),"Missing Information", INDEX(Table15[Entire Service Line Classification], MATCH(SUMIFS(Table15[Unique ID],Table15[System-Owned Portion],E10720,Table15[If Material Anything Other than "Lead" in Column E,Was Material Ever Previously Lead?],G10720,Table15[Customer-Owned Portion],O10720),Table15[Unique ID],0),0)))</f>
        <v/>
      </c>
    </row>
    <row r="10721" spans="2:23" x14ac:dyDescent="0.35">
      <c r="B10721" s="146"/>
      <c r="C10721" s="31"/>
      <c r="D10721" s="31"/>
      <c r="E10721" s="44"/>
      <c r="F10721" s="43"/>
      <c r="G10721" s="84"/>
      <c r="H10721" s="31"/>
      <c r="I10721" s="31"/>
      <c r="J10721" s="84"/>
      <c r="K10721" s="31"/>
      <c r="L10721" s="31"/>
      <c r="M10721" s="169"/>
      <c r="N10721" s="148"/>
      <c r="O10721" s="106"/>
      <c r="P10721" s="43"/>
      <c r="Q10721" s="31"/>
      <c r="R10721" s="84"/>
      <c r="S10721" s="31"/>
      <c r="T10721" s="31"/>
      <c r="U10721" s="169"/>
      <c r="V10721" s="150"/>
      <c r="W10721" s="342" t="str" cm="1">
        <f t="array" ref="W10721">IF(SUM(LEN(B10721:V10721))=0,"",IF(OR(OR(ISBLANK(F10721),SUM(LEN(C10721),LEN(D10721))=0),AND(NOT(E10721="Unknown"),ISBLANK(J10721)),AND(NOT(O10721="Unknown"),ISBLANK(R10721))),"Missing Information", INDEX(Table15[Entire Service Line Classification], MATCH(SUMIFS(Table15[Unique ID],Table15[System-Owned Portion],E10721,Table15[If Material Anything Other than "Lead" in Column E,Was Material Ever Previously Lead?],G10721,Table15[Customer-Owned Portion],O10721),Table15[Unique ID],0),0)))</f>
        <v/>
      </c>
    </row>
    <row r="10722" spans="2:23" x14ac:dyDescent="0.35">
      <c r="B10722" s="146"/>
      <c r="C10722" s="31"/>
      <c r="D10722" s="31"/>
      <c r="E10722" s="44"/>
      <c r="F10722" s="43"/>
      <c r="G10722" s="84"/>
      <c r="H10722" s="31"/>
      <c r="I10722" s="31"/>
      <c r="J10722" s="84"/>
      <c r="K10722" s="31"/>
      <c r="L10722" s="31"/>
      <c r="M10722" s="169"/>
      <c r="N10722" s="148"/>
      <c r="O10722" s="106"/>
      <c r="P10722" s="43"/>
      <c r="Q10722" s="31"/>
      <c r="R10722" s="84"/>
      <c r="S10722" s="31"/>
      <c r="T10722" s="31"/>
      <c r="U10722" s="169"/>
      <c r="V10722" s="150"/>
      <c r="W10722" s="342" t="str" cm="1">
        <f t="array" ref="W10722">IF(SUM(LEN(B10722:V10722))=0,"",IF(OR(OR(ISBLANK(F10722),SUM(LEN(C10722),LEN(D10722))=0),AND(NOT(E10722="Unknown"),ISBLANK(J10722)),AND(NOT(O10722="Unknown"),ISBLANK(R10722))),"Missing Information", INDEX(Table15[Entire Service Line Classification], MATCH(SUMIFS(Table15[Unique ID],Table15[System-Owned Portion],E10722,Table15[If Material Anything Other than "Lead" in Column E,Was Material Ever Previously Lead?],G10722,Table15[Customer-Owned Portion],O10722),Table15[Unique ID],0),0)))</f>
        <v/>
      </c>
    </row>
    <row r="10723" spans="2:23" x14ac:dyDescent="0.35">
      <c r="B10723" s="146"/>
      <c r="C10723" s="31"/>
      <c r="D10723" s="31"/>
      <c r="E10723" s="44"/>
      <c r="F10723" s="43"/>
      <c r="G10723" s="84"/>
      <c r="H10723" s="31"/>
      <c r="I10723" s="31"/>
      <c r="J10723" s="84"/>
      <c r="K10723" s="31"/>
      <c r="L10723" s="31"/>
      <c r="M10723" s="169"/>
      <c r="N10723" s="148"/>
      <c r="O10723" s="106"/>
      <c r="P10723" s="43"/>
      <c r="Q10723" s="31"/>
      <c r="R10723" s="84"/>
      <c r="S10723" s="31"/>
      <c r="T10723" s="31"/>
      <c r="U10723" s="169"/>
      <c r="V10723" s="150"/>
      <c r="W10723" s="342" t="str" cm="1">
        <f t="array" ref="W10723">IF(SUM(LEN(B10723:V10723))=0,"",IF(OR(OR(ISBLANK(F10723),SUM(LEN(C10723),LEN(D10723))=0),AND(NOT(E10723="Unknown"),ISBLANK(J10723)),AND(NOT(O10723="Unknown"),ISBLANK(R10723))),"Missing Information", INDEX(Table15[Entire Service Line Classification], MATCH(SUMIFS(Table15[Unique ID],Table15[System-Owned Portion],E10723,Table15[If Material Anything Other than "Lead" in Column E,Was Material Ever Previously Lead?],G10723,Table15[Customer-Owned Portion],O10723),Table15[Unique ID],0),0)))</f>
        <v/>
      </c>
    </row>
    <row r="10724" spans="2:23" x14ac:dyDescent="0.35">
      <c r="B10724" s="146"/>
      <c r="C10724" s="31"/>
      <c r="D10724" s="31"/>
      <c r="E10724" s="44"/>
      <c r="F10724" s="43"/>
      <c r="G10724" s="84"/>
      <c r="H10724" s="31"/>
      <c r="I10724" s="31"/>
      <c r="J10724" s="84"/>
      <c r="K10724" s="31"/>
      <c r="L10724" s="31"/>
      <c r="M10724" s="169"/>
      <c r="N10724" s="148"/>
      <c r="O10724" s="106"/>
      <c r="P10724" s="43"/>
      <c r="Q10724" s="31"/>
      <c r="R10724" s="84"/>
      <c r="S10724" s="31"/>
      <c r="T10724" s="31"/>
      <c r="U10724" s="169"/>
      <c r="V10724" s="150"/>
      <c r="W10724" s="342" t="str" cm="1">
        <f t="array" ref="W10724">IF(SUM(LEN(B10724:V10724))=0,"",IF(OR(OR(ISBLANK(F10724),SUM(LEN(C10724),LEN(D10724))=0),AND(NOT(E10724="Unknown"),ISBLANK(J10724)),AND(NOT(O10724="Unknown"),ISBLANK(R10724))),"Missing Information", INDEX(Table15[Entire Service Line Classification], MATCH(SUMIFS(Table15[Unique ID],Table15[System-Owned Portion],E10724,Table15[If Material Anything Other than "Lead" in Column E,Was Material Ever Previously Lead?],G10724,Table15[Customer-Owned Portion],O10724),Table15[Unique ID],0),0)))</f>
        <v/>
      </c>
    </row>
    <row r="10725" spans="2:23" x14ac:dyDescent="0.35">
      <c r="B10725" s="146"/>
      <c r="C10725" s="31"/>
      <c r="D10725" s="31"/>
      <c r="E10725" s="44"/>
      <c r="F10725" s="43"/>
      <c r="G10725" s="84"/>
      <c r="H10725" s="31"/>
      <c r="I10725" s="31"/>
      <c r="J10725" s="84"/>
      <c r="K10725" s="31"/>
      <c r="L10725" s="31"/>
      <c r="M10725" s="169"/>
      <c r="N10725" s="148"/>
      <c r="O10725" s="106"/>
      <c r="P10725" s="43"/>
      <c r="Q10725" s="31"/>
      <c r="R10725" s="84"/>
      <c r="S10725" s="31"/>
      <c r="T10725" s="31"/>
      <c r="U10725" s="169"/>
      <c r="V10725" s="150"/>
      <c r="W10725" s="342" t="str" cm="1">
        <f t="array" ref="W10725">IF(SUM(LEN(B10725:V10725))=0,"",IF(OR(OR(ISBLANK(F10725),SUM(LEN(C10725),LEN(D10725))=0),AND(NOT(E10725="Unknown"),ISBLANK(J10725)),AND(NOT(O10725="Unknown"),ISBLANK(R10725))),"Missing Information", INDEX(Table15[Entire Service Line Classification], MATCH(SUMIFS(Table15[Unique ID],Table15[System-Owned Portion],E10725,Table15[If Material Anything Other than "Lead" in Column E,Was Material Ever Previously Lead?],G10725,Table15[Customer-Owned Portion],O10725),Table15[Unique ID],0),0)))</f>
        <v/>
      </c>
    </row>
    <row r="10726" spans="2:23" x14ac:dyDescent="0.35">
      <c r="B10726" s="146"/>
      <c r="C10726" s="31"/>
      <c r="D10726" s="31"/>
      <c r="E10726" s="44"/>
      <c r="F10726" s="43"/>
      <c r="G10726" s="84"/>
      <c r="H10726" s="31"/>
      <c r="I10726" s="31"/>
      <c r="J10726" s="84"/>
      <c r="K10726" s="31"/>
      <c r="L10726" s="31"/>
      <c r="M10726" s="169"/>
      <c r="N10726" s="148"/>
      <c r="O10726" s="106"/>
      <c r="P10726" s="43"/>
      <c r="Q10726" s="31"/>
      <c r="R10726" s="84"/>
      <c r="S10726" s="31"/>
      <c r="T10726" s="31"/>
      <c r="U10726" s="169"/>
      <c r="V10726" s="150"/>
      <c r="W10726" s="342" t="str" cm="1">
        <f t="array" ref="W10726">IF(SUM(LEN(B10726:V10726))=0,"",IF(OR(OR(ISBLANK(F10726),SUM(LEN(C10726),LEN(D10726))=0),AND(NOT(E10726="Unknown"),ISBLANK(J10726)),AND(NOT(O10726="Unknown"),ISBLANK(R10726))),"Missing Information", INDEX(Table15[Entire Service Line Classification], MATCH(SUMIFS(Table15[Unique ID],Table15[System-Owned Portion],E10726,Table15[If Material Anything Other than "Lead" in Column E,Was Material Ever Previously Lead?],G10726,Table15[Customer-Owned Portion],O10726),Table15[Unique ID],0),0)))</f>
        <v/>
      </c>
    </row>
    <row r="10727" spans="2:23" x14ac:dyDescent="0.35">
      <c r="B10727" s="146"/>
      <c r="C10727" s="31"/>
      <c r="D10727" s="31"/>
      <c r="E10727" s="44"/>
      <c r="F10727" s="43"/>
      <c r="G10727" s="84"/>
      <c r="H10727" s="31"/>
      <c r="I10727" s="31"/>
      <c r="J10727" s="84"/>
      <c r="K10727" s="31"/>
      <c r="L10727" s="31"/>
      <c r="M10727" s="169"/>
      <c r="N10727" s="148"/>
      <c r="O10727" s="106"/>
      <c r="P10727" s="43"/>
      <c r="Q10727" s="31"/>
      <c r="R10727" s="84"/>
      <c r="S10727" s="31"/>
      <c r="T10727" s="31"/>
      <c r="U10727" s="169"/>
      <c r="V10727" s="150"/>
      <c r="W10727" s="342" t="str" cm="1">
        <f t="array" ref="W10727">IF(SUM(LEN(B10727:V10727))=0,"",IF(OR(OR(ISBLANK(F10727),SUM(LEN(C10727),LEN(D10727))=0),AND(NOT(E10727="Unknown"),ISBLANK(J10727)),AND(NOT(O10727="Unknown"),ISBLANK(R10727))),"Missing Information", INDEX(Table15[Entire Service Line Classification], MATCH(SUMIFS(Table15[Unique ID],Table15[System-Owned Portion],E10727,Table15[If Material Anything Other than "Lead" in Column E,Was Material Ever Previously Lead?],G10727,Table15[Customer-Owned Portion],O10727),Table15[Unique ID],0),0)))</f>
        <v/>
      </c>
    </row>
    <row r="10728" spans="2:23" x14ac:dyDescent="0.35">
      <c r="B10728" s="146"/>
      <c r="C10728" s="31"/>
      <c r="D10728" s="31"/>
      <c r="E10728" s="44"/>
      <c r="F10728" s="43"/>
      <c r="G10728" s="84"/>
      <c r="H10728" s="31"/>
      <c r="I10728" s="31"/>
      <c r="J10728" s="84"/>
      <c r="K10728" s="31"/>
      <c r="L10728" s="31"/>
      <c r="M10728" s="169"/>
      <c r="N10728" s="148"/>
      <c r="O10728" s="106"/>
      <c r="P10728" s="43"/>
      <c r="Q10728" s="31"/>
      <c r="R10728" s="84"/>
      <c r="S10728" s="31"/>
      <c r="T10728" s="31"/>
      <c r="U10728" s="169"/>
      <c r="V10728" s="150"/>
      <c r="W10728" s="342" t="str" cm="1">
        <f t="array" ref="W10728">IF(SUM(LEN(B10728:V10728))=0,"",IF(OR(OR(ISBLANK(F10728),SUM(LEN(C10728),LEN(D10728))=0),AND(NOT(E10728="Unknown"),ISBLANK(J10728)),AND(NOT(O10728="Unknown"),ISBLANK(R10728))),"Missing Information", INDEX(Table15[Entire Service Line Classification], MATCH(SUMIFS(Table15[Unique ID],Table15[System-Owned Portion],E10728,Table15[If Material Anything Other than "Lead" in Column E,Was Material Ever Previously Lead?],G10728,Table15[Customer-Owned Portion],O10728),Table15[Unique ID],0),0)))</f>
        <v/>
      </c>
    </row>
    <row r="10729" spans="2:23" x14ac:dyDescent="0.35">
      <c r="B10729" s="146"/>
      <c r="C10729" s="31"/>
      <c r="D10729" s="31"/>
      <c r="E10729" s="44"/>
      <c r="F10729" s="43"/>
      <c r="G10729" s="84"/>
      <c r="H10729" s="31"/>
      <c r="I10729" s="31"/>
      <c r="J10729" s="84"/>
      <c r="K10729" s="31"/>
      <c r="L10729" s="31"/>
      <c r="M10729" s="169"/>
      <c r="N10729" s="148"/>
      <c r="O10729" s="106"/>
      <c r="P10729" s="43"/>
      <c r="Q10729" s="31"/>
      <c r="R10729" s="84"/>
      <c r="S10729" s="31"/>
      <c r="T10729" s="31"/>
      <c r="U10729" s="169"/>
      <c r="V10729" s="150"/>
      <c r="W10729" s="342" t="str" cm="1">
        <f t="array" ref="W10729">IF(SUM(LEN(B10729:V10729))=0,"",IF(OR(OR(ISBLANK(F10729),SUM(LEN(C10729),LEN(D10729))=0),AND(NOT(E10729="Unknown"),ISBLANK(J10729)),AND(NOT(O10729="Unknown"),ISBLANK(R10729))),"Missing Information", INDEX(Table15[Entire Service Line Classification], MATCH(SUMIFS(Table15[Unique ID],Table15[System-Owned Portion],E10729,Table15[If Material Anything Other than "Lead" in Column E,Was Material Ever Previously Lead?],G10729,Table15[Customer-Owned Portion],O10729),Table15[Unique ID],0),0)))</f>
        <v/>
      </c>
    </row>
    <row r="10730" spans="2:23" x14ac:dyDescent="0.35">
      <c r="B10730" s="146"/>
      <c r="C10730" s="31"/>
      <c r="D10730" s="31"/>
      <c r="E10730" s="44"/>
      <c r="F10730" s="43"/>
      <c r="G10730" s="84"/>
      <c r="H10730" s="31"/>
      <c r="I10730" s="31"/>
      <c r="J10730" s="84"/>
      <c r="K10730" s="31"/>
      <c r="L10730" s="31"/>
      <c r="M10730" s="169"/>
      <c r="N10730" s="148"/>
      <c r="O10730" s="106"/>
      <c r="P10730" s="43"/>
      <c r="Q10730" s="31"/>
      <c r="R10730" s="84"/>
      <c r="S10730" s="31"/>
      <c r="T10730" s="31"/>
      <c r="U10730" s="169"/>
      <c r="V10730" s="150"/>
      <c r="W10730" s="342" t="str" cm="1">
        <f t="array" ref="W10730">IF(SUM(LEN(B10730:V10730))=0,"",IF(OR(OR(ISBLANK(F10730),SUM(LEN(C10730),LEN(D10730))=0),AND(NOT(E10730="Unknown"),ISBLANK(J10730)),AND(NOT(O10730="Unknown"),ISBLANK(R10730))),"Missing Information", INDEX(Table15[Entire Service Line Classification], MATCH(SUMIFS(Table15[Unique ID],Table15[System-Owned Portion],E10730,Table15[If Material Anything Other than "Lead" in Column E,Was Material Ever Previously Lead?],G10730,Table15[Customer-Owned Portion],O10730),Table15[Unique ID],0),0)))</f>
        <v/>
      </c>
    </row>
    <row r="10731" spans="2:23" x14ac:dyDescent="0.35">
      <c r="B10731" s="146"/>
      <c r="C10731" s="31"/>
      <c r="D10731" s="31"/>
      <c r="E10731" s="44"/>
      <c r="F10731" s="43"/>
      <c r="G10731" s="84"/>
      <c r="H10731" s="31"/>
      <c r="I10731" s="31"/>
      <c r="J10731" s="84"/>
      <c r="K10731" s="31"/>
      <c r="L10731" s="31"/>
      <c r="M10731" s="169"/>
      <c r="N10731" s="148"/>
      <c r="O10731" s="106"/>
      <c r="P10731" s="43"/>
      <c r="Q10731" s="31"/>
      <c r="R10731" s="84"/>
      <c r="S10731" s="31"/>
      <c r="T10731" s="31"/>
      <c r="U10731" s="169"/>
      <c r="V10731" s="150"/>
      <c r="W10731" s="342" t="str" cm="1">
        <f t="array" ref="W10731">IF(SUM(LEN(B10731:V10731))=0,"",IF(OR(OR(ISBLANK(F10731),SUM(LEN(C10731),LEN(D10731))=0),AND(NOT(E10731="Unknown"),ISBLANK(J10731)),AND(NOT(O10731="Unknown"),ISBLANK(R10731))),"Missing Information", INDEX(Table15[Entire Service Line Classification], MATCH(SUMIFS(Table15[Unique ID],Table15[System-Owned Portion],E10731,Table15[If Material Anything Other than "Lead" in Column E,Was Material Ever Previously Lead?],G10731,Table15[Customer-Owned Portion],O10731),Table15[Unique ID],0),0)))</f>
        <v/>
      </c>
    </row>
    <row r="10732" spans="2:23" x14ac:dyDescent="0.35">
      <c r="B10732" s="146"/>
      <c r="C10732" s="31"/>
      <c r="D10732" s="31"/>
      <c r="E10732" s="44"/>
      <c r="F10732" s="43"/>
      <c r="G10732" s="84"/>
      <c r="H10732" s="31"/>
      <c r="I10732" s="31"/>
      <c r="J10732" s="84"/>
      <c r="K10732" s="31"/>
      <c r="L10732" s="31"/>
      <c r="M10732" s="169"/>
      <c r="N10732" s="148"/>
      <c r="O10732" s="106"/>
      <c r="P10732" s="43"/>
      <c r="Q10732" s="31"/>
      <c r="R10732" s="84"/>
      <c r="S10732" s="31"/>
      <c r="T10732" s="31"/>
      <c r="U10732" s="169"/>
      <c r="V10732" s="150"/>
      <c r="W10732" s="342" t="str" cm="1">
        <f t="array" ref="W10732">IF(SUM(LEN(B10732:V10732))=0,"",IF(OR(OR(ISBLANK(F10732),SUM(LEN(C10732),LEN(D10732))=0),AND(NOT(E10732="Unknown"),ISBLANK(J10732)),AND(NOT(O10732="Unknown"),ISBLANK(R10732))),"Missing Information", INDEX(Table15[Entire Service Line Classification], MATCH(SUMIFS(Table15[Unique ID],Table15[System-Owned Portion],E10732,Table15[If Material Anything Other than "Lead" in Column E,Was Material Ever Previously Lead?],G10732,Table15[Customer-Owned Portion],O10732),Table15[Unique ID],0),0)))</f>
        <v/>
      </c>
    </row>
    <row r="10733" spans="2:23" x14ac:dyDescent="0.35">
      <c r="B10733" s="146"/>
      <c r="C10733" s="31"/>
      <c r="D10733" s="31"/>
      <c r="E10733" s="44"/>
      <c r="F10733" s="43"/>
      <c r="G10733" s="84"/>
      <c r="H10733" s="31"/>
      <c r="I10733" s="31"/>
      <c r="J10733" s="84"/>
      <c r="K10733" s="31"/>
      <c r="L10733" s="31"/>
      <c r="M10733" s="169"/>
      <c r="N10733" s="148"/>
      <c r="O10733" s="106"/>
      <c r="P10733" s="43"/>
      <c r="Q10733" s="31"/>
      <c r="R10733" s="84"/>
      <c r="S10733" s="31"/>
      <c r="T10733" s="31"/>
      <c r="U10733" s="169"/>
      <c r="V10733" s="150"/>
      <c r="W10733" s="342" t="str" cm="1">
        <f t="array" ref="W10733">IF(SUM(LEN(B10733:V10733))=0,"",IF(OR(OR(ISBLANK(F10733),SUM(LEN(C10733),LEN(D10733))=0),AND(NOT(E10733="Unknown"),ISBLANK(J10733)),AND(NOT(O10733="Unknown"),ISBLANK(R10733))),"Missing Information", INDEX(Table15[Entire Service Line Classification], MATCH(SUMIFS(Table15[Unique ID],Table15[System-Owned Portion],E10733,Table15[If Material Anything Other than "Lead" in Column E,Was Material Ever Previously Lead?],G10733,Table15[Customer-Owned Portion],O10733),Table15[Unique ID],0),0)))</f>
        <v/>
      </c>
    </row>
    <row r="10734" spans="2:23" x14ac:dyDescent="0.35">
      <c r="B10734" s="146"/>
      <c r="C10734" s="31"/>
      <c r="D10734" s="31"/>
      <c r="E10734" s="44"/>
      <c r="F10734" s="43"/>
      <c r="G10734" s="84"/>
      <c r="H10734" s="31"/>
      <c r="I10734" s="31"/>
      <c r="J10734" s="84"/>
      <c r="K10734" s="31"/>
      <c r="L10734" s="31"/>
      <c r="M10734" s="169"/>
      <c r="N10734" s="148"/>
      <c r="O10734" s="106"/>
      <c r="P10734" s="43"/>
      <c r="Q10734" s="31"/>
      <c r="R10734" s="84"/>
      <c r="S10734" s="31"/>
      <c r="T10734" s="31"/>
      <c r="U10734" s="169"/>
      <c r="V10734" s="150"/>
      <c r="W10734" s="342" t="str" cm="1">
        <f t="array" ref="W10734">IF(SUM(LEN(B10734:V10734))=0,"",IF(OR(OR(ISBLANK(F10734),SUM(LEN(C10734),LEN(D10734))=0),AND(NOT(E10734="Unknown"),ISBLANK(J10734)),AND(NOT(O10734="Unknown"),ISBLANK(R10734))),"Missing Information", INDEX(Table15[Entire Service Line Classification], MATCH(SUMIFS(Table15[Unique ID],Table15[System-Owned Portion],E10734,Table15[If Material Anything Other than "Lead" in Column E,Was Material Ever Previously Lead?],G10734,Table15[Customer-Owned Portion],O10734),Table15[Unique ID],0),0)))</f>
        <v/>
      </c>
    </row>
    <row r="10735" spans="2:23" x14ac:dyDescent="0.35">
      <c r="B10735" s="146"/>
      <c r="C10735" s="31"/>
      <c r="D10735" s="31"/>
      <c r="E10735" s="44"/>
      <c r="F10735" s="43"/>
      <c r="G10735" s="84"/>
      <c r="H10735" s="31"/>
      <c r="I10735" s="31"/>
      <c r="J10735" s="84"/>
      <c r="K10735" s="31"/>
      <c r="L10735" s="31"/>
      <c r="M10735" s="169"/>
      <c r="N10735" s="148"/>
      <c r="O10735" s="106"/>
      <c r="P10735" s="43"/>
      <c r="Q10735" s="31"/>
      <c r="R10735" s="84"/>
      <c r="S10735" s="31"/>
      <c r="T10735" s="31"/>
      <c r="U10735" s="169"/>
      <c r="V10735" s="150"/>
      <c r="W10735" s="342" t="str" cm="1">
        <f t="array" ref="W10735">IF(SUM(LEN(B10735:V10735))=0,"",IF(OR(OR(ISBLANK(F10735),SUM(LEN(C10735),LEN(D10735))=0),AND(NOT(E10735="Unknown"),ISBLANK(J10735)),AND(NOT(O10735="Unknown"),ISBLANK(R10735))),"Missing Information", INDEX(Table15[Entire Service Line Classification], MATCH(SUMIFS(Table15[Unique ID],Table15[System-Owned Portion],E10735,Table15[If Material Anything Other than "Lead" in Column E,Was Material Ever Previously Lead?],G10735,Table15[Customer-Owned Portion],O10735),Table15[Unique ID],0),0)))</f>
        <v/>
      </c>
    </row>
    <row r="10736" spans="2:23" x14ac:dyDescent="0.35">
      <c r="B10736" s="146"/>
      <c r="C10736" s="31"/>
      <c r="D10736" s="31"/>
      <c r="E10736" s="44"/>
      <c r="F10736" s="43"/>
      <c r="G10736" s="84"/>
      <c r="H10736" s="31"/>
      <c r="I10736" s="31"/>
      <c r="J10736" s="84"/>
      <c r="K10736" s="31"/>
      <c r="L10736" s="31"/>
      <c r="M10736" s="169"/>
      <c r="N10736" s="148"/>
      <c r="O10736" s="106"/>
      <c r="P10736" s="43"/>
      <c r="Q10736" s="31"/>
      <c r="R10736" s="84"/>
      <c r="S10736" s="31"/>
      <c r="T10736" s="31"/>
      <c r="U10736" s="169"/>
      <c r="V10736" s="150"/>
      <c r="W10736" s="342" t="str" cm="1">
        <f t="array" ref="W10736">IF(SUM(LEN(B10736:V10736))=0,"",IF(OR(OR(ISBLANK(F10736),SUM(LEN(C10736),LEN(D10736))=0),AND(NOT(E10736="Unknown"),ISBLANK(J10736)),AND(NOT(O10736="Unknown"),ISBLANK(R10736))),"Missing Information", INDEX(Table15[Entire Service Line Classification], MATCH(SUMIFS(Table15[Unique ID],Table15[System-Owned Portion],E10736,Table15[If Material Anything Other than "Lead" in Column E,Was Material Ever Previously Lead?],G10736,Table15[Customer-Owned Portion],O10736),Table15[Unique ID],0),0)))</f>
        <v/>
      </c>
    </row>
    <row r="10737" spans="2:23" x14ac:dyDescent="0.35">
      <c r="B10737" s="146"/>
      <c r="C10737" s="31"/>
      <c r="D10737" s="31"/>
      <c r="E10737" s="44"/>
      <c r="F10737" s="43"/>
      <c r="G10737" s="84"/>
      <c r="H10737" s="31"/>
      <c r="I10737" s="31"/>
      <c r="J10737" s="84"/>
      <c r="K10737" s="31"/>
      <c r="L10737" s="31"/>
      <c r="M10737" s="169"/>
      <c r="N10737" s="148"/>
      <c r="O10737" s="106"/>
      <c r="P10737" s="43"/>
      <c r="Q10737" s="31"/>
      <c r="R10737" s="84"/>
      <c r="S10737" s="31"/>
      <c r="T10737" s="31"/>
      <c r="U10737" s="169"/>
      <c r="V10737" s="150"/>
      <c r="W10737" s="342" t="str" cm="1">
        <f t="array" ref="W10737">IF(SUM(LEN(B10737:V10737))=0,"",IF(OR(OR(ISBLANK(F10737),SUM(LEN(C10737),LEN(D10737))=0),AND(NOT(E10737="Unknown"),ISBLANK(J10737)),AND(NOT(O10737="Unknown"),ISBLANK(R10737))),"Missing Information", INDEX(Table15[Entire Service Line Classification], MATCH(SUMIFS(Table15[Unique ID],Table15[System-Owned Portion],E10737,Table15[If Material Anything Other than "Lead" in Column E,Was Material Ever Previously Lead?],G10737,Table15[Customer-Owned Portion],O10737),Table15[Unique ID],0),0)))</f>
        <v/>
      </c>
    </row>
    <row r="10738" spans="2:23" x14ac:dyDescent="0.35">
      <c r="B10738" s="146"/>
      <c r="C10738" s="31"/>
      <c r="D10738" s="31"/>
      <c r="E10738" s="44"/>
      <c r="F10738" s="43"/>
      <c r="G10738" s="84"/>
      <c r="H10738" s="31"/>
      <c r="I10738" s="31"/>
      <c r="J10738" s="84"/>
      <c r="K10738" s="31"/>
      <c r="L10738" s="31"/>
      <c r="M10738" s="169"/>
      <c r="N10738" s="148"/>
      <c r="O10738" s="106"/>
      <c r="P10738" s="43"/>
      <c r="Q10738" s="31"/>
      <c r="R10738" s="84"/>
      <c r="S10738" s="31"/>
      <c r="T10738" s="31"/>
      <c r="U10738" s="169"/>
      <c r="V10738" s="150"/>
      <c r="W10738" s="342" t="str" cm="1">
        <f t="array" ref="W10738">IF(SUM(LEN(B10738:V10738))=0,"",IF(OR(OR(ISBLANK(F10738),SUM(LEN(C10738),LEN(D10738))=0),AND(NOT(E10738="Unknown"),ISBLANK(J10738)),AND(NOT(O10738="Unknown"),ISBLANK(R10738))),"Missing Information", INDEX(Table15[Entire Service Line Classification], MATCH(SUMIFS(Table15[Unique ID],Table15[System-Owned Portion],E10738,Table15[If Material Anything Other than "Lead" in Column E,Was Material Ever Previously Lead?],G10738,Table15[Customer-Owned Portion],O10738),Table15[Unique ID],0),0)))</f>
        <v/>
      </c>
    </row>
    <row r="10739" spans="2:23" x14ac:dyDescent="0.35">
      <c r="B10739" s="146"/>
      <c r="C10739" s="31"/>
      <c r="D10739" s="31"/>
      <c r="E10739" s="44"/>
      <c r="F10739" s="43"/>
      <c r="G10739" s="84"/>
      <c r="H10739" s="31"/>
      <c r="I10739" s="31"/>
      <c r="J10739" s="84"/>
      <c r="K10739" s="31"/>
      <c r="L10739" s="31"/>
      <c r="M10739" s="169"/>
      <c r="N10739" s="148"/>
      <c r="O10739" s="106"/>
      <c r="P10739" s="43"/>
      <c r="Q10739" s="31"/>
      <c r="R10739" s="84"/>
      <c r="S10739" s="31"/>
      <c r="T10739" s="31"/>
      <c r="U10739" s="169"/>
      <c r="V10739" s="150"/>
      <c r="W10739" s="342" t="str" cm="1">
        <f t="array" ref="W10739">IF(SUM(LEN(B10739:V10739))=0,"",IF(OR(OR(ISBLANK(F10739),SUM(LEN(C10739),LEN(D10739))=0),AND(NOT(E10739="Unknown"),ISBLANK(J10739)),AND(NOT(O10739="Unknown"),ISBLANK(R10739))),"Missing Information", INDEX(Table15[Entire Service Line Classification], MATCH(SUMIFS(Table15[Unique ID],Table15[System-Owned Portion],E10739,Table15[If Material Anything Other than "Lead" in Column E,Was Material Ever Previously Lead?],G10739,Table15[Customer-Owned Portion],O10739),Table15[Unique ID],0),0)))</f>
        <v/>
      </c>
    </row>
    <row r="10740" spans="2:23" x14ac:dyDescent="0.35">
      <c r="B10740" s="146"/>
      <c r="C10740" s="31"/>
      <c r="D10740" s="31"/>
      <c r="E10740" s="44"/>
      <c r="F10740" s="43"/>
      <c r="G10740" s="84"/>
      <c r="H10740" s="31"/>
      <c r="I10740" s="31"/>
      <c r="J10740" s="84"/>
      <c r="K10740" s="31"/>
      <c r="L10740" s="31"/>
      <c r="M10740" s="169"/>
      <c r="N10740" s="148"/>
      <c r="O10740" s="106"/>
      <c r="P10740" s="43"/>
      <c r="Q10740" s="31"/>
      <c r="R10740" s="84"/>
      <c r="S10740" s="31"/>
      <c r="T10740" s="31"/>
      <c r="U10740" s="169"/>
      <c r="V10740" s="150"/>
      <c r="W10740" s="342" t="str" cm="1">
        <f t="array" ref="W10740">IF(SUM(LEN(B10740:V10740))=0,"",IF(OR(OR(ISBLANK(F10740),SUM(LEN(C10740),LEN(D10740))=0),AND(NOT(E10740="Unknown"),ISBLANK(J10740)),AND(NOT(O10740="Unknown"),ISBLANK(R10740))),"Missing Information", INDEX(Table15[Entire Service Line Classification], MATCH(SUMIFS(Table15[Unique ID],Table15[System-Owned Portion],E10740,Table15[If Material Anything Other than "Lead" in Column E,Was Material Ever Previously Lead?],G10740,Table15[Customer-Owned Portion],O10740),Table15[Unique ID],0),0)))</f>
        <v/>
      </c>
    </row>
    <row r="10741" spans="2:23" x14ac:dyDescent="0.35">
      <c r="B10741" s="146"/>
      <c r="C10741" s="31"/>
      <c r="D10741" s="31"/>
      <c r="E10741" s="44"/>
      <c r="F10741" s="43"/>
      <c r="G10741" s="84"/>
      <c r="H10741" s="31"/>
      <c r="I10741" s="31"/>
      <c r="J10741" s="84"/>
      <c r="K10741" s="31"/>
      <c r="L10741" s="31"/>
      <c r="M10741" s="169"/>
      <c r="N10741" s="148"/>
      <c r="O10741" s="106"/>
      <c r="P10741" s="43"/>
      <c r="Q10741" s="31"/>
      <c r="R10741" s="84"/>
      <c r="S10741" s="31"/>
      <c r="T10741" s="31"/>
      <c r="U10741" s="169"/>
      <c r="V10741" s="150"/>
      <c r="W10741" s="342" t="str" cm="1">
        <f t="array" ref="W10741">IF(SUM(LEN(B10741:V10741))=0,"",IF(OR(OR(ISBLANK(F10741),SUM(LEN(C10741),LEN(D10741))=0),AND(NOT(E10741="Unknown"),ISBLANK(J10741)),AND(NOT(O10741="Unknown"),ISBLANK(R10741))),"Missing Information", INDEX(Table15[Entire Service Line Classification], MATCH(SUMIFS(Table15[Unique ID],Table15[System-Owned Portion],E10741,Table15[If Material Anything Other than "Lead" in Column E,Was Material Ever Previously Lead?],G10741,Table15[Customer-Owned Portion],O10741),Table15[Unique ID],0),0)))</f>
        <v/>
      </c>
    </row>
    <row r="10742" spans="2:23" x14ac:dyDescent="0.35">
      <c r="B10742" s="146"/>
      <c r="C10742" s="31"/>
      <c r="D10742" s="31"/>
      <c r="E10742" s="44"/>
      <c r="F10742" s="43"/>
      <c r="G10742" s="84"/>
      <c r="H10742" s="31"/>
      <c r="I10742" s="31"/>
      <c r="J10742" s="84"/>
      <c r="K10742" s="31"/>
      <c r="L10742" s="31"/>
      <c r="M10742" s="169"/>
      <c r="N10742" s="148"/>
      <c r="O10742" s="106"/>
      <c r="P10742" s="43"/>
      <c r="Q10742" s="31"/>
      <c r="R10742" s="84"/>
      <c r="S10742" s="31"/>
      <c r="T10742" s="31"/>
      <c r="U10742" s="169"/>
      <c r="V10742" s="150"/>
      <c r="W10742" s="342" t="str" cm="1">
        <f t="array" ref="W10742">IF(SUM(LEN(B10742:V10742))=0,"",IF(OR(OR(ISBLANK(F10742),SUM(LEN(C10742),LEN(D10742))=0),AND(NOT(E10742="Unknown"),ISBLANK(J10742)),AND(NOT(O10742="Unknown"),ISBLANK(R10742))),"Missing Information", INDEX(Table15[Entire Service Line Classification], MATCH(SUMIFS(Table15[Unique ID],Table15[System-Owned Portion],E10742,Table15[If Material Anything Other than "Lead" in Column E,Was Material Ever Previously Lead?],G10742,Table15[Customer-Owned Portion],O10742),Table15[Unique ID],0),0)))</f>
        <v/>
      </c>
    </row>
    <row r="10743" spans="2:23" x14ac:dyDescent="0.35">
      <c r="B10743" s="146"/>
      <c r="C10743" s="31"/>
      <c r="D10743" s="31"/>
      <c r="E10743" s="44"/>
      <c r="F10743" s="43"/>
      <c r="G10743" s="84"/>
      <c r="H10743" s="31"/>
      <c r="I10743" s="31"/>
      <c r="J10743" s="84"/>
      <c r="K10743" s="31"/>
      <c r="L10743" s="31"/>
      <c r="M10743" s="169"/>
      <c r="N10743" s="148"/>
      <c r="O10743" s="106"/>
      <c r="P10743" s="43"/>
      <c r="Q10743" s="31"/>
      <c r="R10743" s="84"/>
      <c r="S10743" s="31"/>
      <c r="T10743" s="31"/>
      <c r="U10743" s="169"/>
      <c r="V10743" s="150"/>
      <c r="W10743" s="342" t="str" cm="1">
        <f t="array" ref="W10743">IF(SUM(LEN(B10743:V10743))=0,"",IF(OR(OR(ISBLANK(F10743),SUM(LEN(C10743),LEN(D10743))=0),AND(NOT(E10743="Unknown"),ISBLANK(J10743)),AND(NOT(O10743="Unknown"),ISBLANK(R10743))),"Missing Information", INDEX(Table15[Entire Service Line Classification], MATCH(SUMIFS(Table15[Unique ID],Table15[System-Owned Portion],E10743,Table15[If Material Anything Other than "Lead" in Column E,Was Material Ever Previously Lead?],G10743,Table15[Customer-Owned Portion],O10743),Table15[Unique ID],0),0)))</f>
        <v/>
      </c>
    </row>
    <row r="10744" spans="2:23" x14ac:dyDescent="0.35">
      <c r="B10744" s="146"/>
      <c r="C10744" s="31"/>
      <c r="D10744" s="31"/>
      <c r="E10744" s="44"/>
      <c r="F10744" s="43"/>
      <c r="G10744" s="84"/>
      <c r="H10744" s="31"/>
      <c r="I10744" s="31"/>
      <c r="J10744" s="84"/>
      <c r="K10744" s="31"/>
      <c r="L10744" s="31"/>
      <c r="M10744" s="169"/>
      <c r="N10744" s="148"/>
      <c r="O10744" s="106"/>
      <c r="P10744" s="43"/>
      <c r="Q10744" s="31"/>
      <c r="R10744" s="84"/>
      <c r="S10744" s="31"/>
      <c r="T10744" s="31"/>
      <c r="U10744" s="169"/>
      <c r="V10744" s="150"/>
      <c r="W10744" s="342" t="str" cm="1">
        <f t="array" ref="W10744">IF(SUM(LEN(B10744:V10744))=0,"",IF(OR(OR(ISBLANK(F10744),SUM(LEN(C10744),LEN(D10744))=0),AND(NOT(E10744="Unknown"),ISBLANK(J10744)),AND(NOT(O10744="Unknown"),ISBLANK(R10744))),"Missing Information", INDEX(Table15[Entire Service Line Classification], MATCH(SUMIFS(Table15[Unique ID],Table15[System-Owned Portion],E10744,Table15[If Material Anything Other than "Lead" in Column E,Was Material Ever Previously Lead?],G10744,Table15[Customer-Owned Portion],O10744),Table15[Unique ID],0),0)))</f>
        <v/>
      </c>
    </row>
    <row r="10745" spans="2:23" x14ac:dyDescent="0.35">
      <c r="B10745" s="146"/>
      <c r="C10745" s="31"/>
      <c r="D10745" s="31"/>
      <c r="E10745" s="44"/>
      <c r="F10745" s="43"/>
      <c r="G10745" s="84"/>
      <c r="H10745" s="31"/>
      <c r="I10745" s="31"/>
      <c r="J10745" s="84"/>
      <c r="K10745" s="31"/>
      <c r="L10745" s="31"/>
      <c r="M10745" s="169"/>
      <c r="N10745" s="148"/>
      <c r="O10745" s="106"/>
      <c r="P10745" s="43"/>
      <c r="Q10745" s="31"/>
      <c r="R10745" s="84"/>
      <c r="S10745" s="31"/>
      <c r="T10745" s="31"/>
      <c r="U10745" s="169"/>
      <c r="V10745" s="150"/>
      <c r="W10745" s="342" t="str" cm="1">
        <f t="array" ref="W10745">IF(SUM(LEN(B10745:V10745))=0,"",IF(OR(OR(ISBLANK(F10745),SUM(LEN(C10745),LEN(D10745))=0),AND(NOT(E10745="Unknown"),ISBLANK(J10745)),AND(NOT(O10745="Unknown"),ISBLANK(R10745))),"Missing Information", INDEX(Table15[Entire Service Line Classification], MATCH(SUMIFS(Table15[Unique ID],Table15[System-Owned Portion],E10745,Table15[If Material Anything Other than "Lead" in Column E,Was Material Ever Previously Lead?],G10745,Table15[Customer-Owned Portion],O10745),Table15[Unique ID],0),0)))</f>
        <v/>
      </c>
    </row>
    <row r="10746" spans="2:23" x14ac:dyDescent="0.35">
      <c r="B10746" s="146"/>
      <c r="C10746" s="31"/>
      <c r="D10746" s="31"/>
      <c r="E10746" s="44"/>
      <c r="F10746" s="43"/>
      <c r="G10746" s="84"/>
      <c r="H10746" s="31"/>
      <c r="I10746" s="31"/>
      <c r="J10746" s="84"/>
      <c r="K10746" s="31"/>
      <c r="L10746" s="31"/>
      <c r="M10746" s="169"/>
      <c r="N10746" s="148"/>
      <c r="O10746" s="106"/>
      <c r="P10746" s="43"/>
      <c r="Q10746" s="31"/>
      <c r="R10746" s="84"/>
      <c r="S10746" s="31"/>
      <c r="T10746" s="31"/>
      <c r="U10746" s="169"/>
      <c r="V10746" s="150"/>
      <c r="W10746" s="342" t="str" cm="1">
        <f t="array" ref="W10746">IF(SUM(LEN(B10746:V10746))=0,"",IF(OR(OR(ISBLANK(F10746),SUM(LEN(C10746),LEN(D10746))=0),AND(NOT(E10746="Unknown"),ISBLANK(J10746)),AND(NOT(O10746="Unknown"),ISBLANK(R10746))),"Missing Information", INDEX(Table15[Entire Service Line Classification], MATCH(SUMIFS(Table15[Unique ID],Table15[System-Owned Portion],E10746,Table15[If Material Anything Other than "Lead" in Column E,Was Material Ever Previously Lead?],G10746,Table15[Customer-Owned Portion],O10746),Table15[Unique ID],0),0)))</f>
        <v/>
      </c>
    </row>
    <row r="10747" spans="2:23" x14ac:dyDescent="0.35">
      <c r="B10747" s="146"/>
      <c r="C10747" s="31"/>
      <c r="D10747" s="31"/>
      <c r="E10747" s="44"/>
      <c r="F10747" s="43"/>
      <c r="G10747" s="84"/>
      <c r="H10747" s="31"/>
      <c r="I10747" s="31"/>
      <c r="J10747" s="84"/>
      <c r="K10747" s="31"/>
      <c r="L10747" s="31"/>
      <c r="M10747" s="169"/>
      <c r="N10747" s="148"/>
      <c r="O10747" s="106"/>
      <c r="P10747" s="43"/>
      <c r="Q10747" s="31"/>
      <c r="R10747" s="84"/>
      <c r="S10747" s="31"/>
      <c r="T10747" s="31"/>
      <c r="U10747" s="169"/>
      <c r="V10747" s="150"/>
      <c r="W10747" s="342" t="str" cm="1">
        <f t="array" ref="W10747">IF(SUM(LEN(B10747:V10747))=0,"",IF(OR(OR(ISBLANK(F10747),SUM(LEN(C10747),LEN(D10747))=0),AND(NOT(E10747="Unknown"),ISBLANK(J10747)),AND(NOT(O10747="Unknown"),ISBLANK(R10747))),"Missing Information", INDEX(Table15[Entire Service Line Classification], MATCH(SUMIFS(Table15[Unique ID],Table15[System-Owned Portion],E10747,Table15[If Material Anything Other than "Lead" in Column E,Was Material Ever Previously Lead?],G10747,Table15[Customer-Owned Portion],O10747),Table15[Unique ID],0),0)))</f>
        <v/>
      </c>
    </row>
    <row r="10748" spans="2:23" x14ac:dyDescent="0.35">
      <c r="B10748" s="146"/>
      <c r="C10748" s="31"/>
      <c r="D10748" s="31"/>
      <c r="E10748" s="44"/>
      <c r="F10748" s="43"/>
      <c r="G10748" s="84"/>
      <c r="H10748" s="31"/>
      <c r="I10748" s="31"/>
      <c r="J10748" s="84"/>
      <c r="K10748" s="31"/>
      <c r="L10748" s="31"/>
      <c r="M10748" s="169"/>
      <c r="N10748" s="148"/>
      <c r="O10748" s="106"/>
      <c r="P10748" s="43"/>
      <c r="Q10748" s="31"/>
      <c r="R10748" s="84"/>
      <c r="S10748" s="31"/>
      <c r="T10748" s="31"/>
      <c r="U10748" s="169"/>
      <c r="V10748" s="150"/>
      <c r="W10748" s="342" t="str" cm="1">
        <f t="array" ref="W10748">IF(SUM(LEN(B10748:V10748))=0,"",IF(OR(OR(ISBLANK(F10748),SUM(LEN(C10748),LEN(D10748))=0),AND(NOT(E10748="Unknown"),ISBLANK(J10748)),AND(NOT(O10748="Unknown"),ISBLANK(R10748))),"Missing Information", INDEX(Table15[Entire Service Line Classification], MATCH(SUMIFS(Table15[Unique ID],Table15[System-Owned Portion],E10748,Table15[If Material Anything Other than "Lead" in Column E,Was Material Ever Previously Lead?],G10748,Table15[Customer-Owned Portion],O10748),Table15[Unique ID],0),0)))</f>
        <v/>
      </c>
    </row>
    <row r="10749" spans="2:23" x14ac:dyDescent="0.35">
      <c r="B10749" s="146"/>
      <c r="C10749" s="31"/>
      <c r="D10749" s="31"/>
      <c r="E10749" s="44"/>
      <c r="F10749" s="43"/>
      <c r="G10749" s="84"/>
      <c r="H10749" s="31"/>
      <c r="I10749" s="31"/>
      <c r="J10749" s="84"/>
      <c r="K10749" s="31"/>
      <c r="L10749" s="31"/>
      <c r="M10749" s="169"/>
      <c r="N10749" s="148"/>
      <c r="O10749" s="106"/>
      <c r="P10749" s="43"/>
      <c r="Q10749" s="31"/>
      <c r="R10749" s="84"/>
      <c r="S10749" s="31"/>
      <c r="T10749" s="31"/>
      <c r="U10749" s="169"/>
      <c r="V10749" s="150"/>
      <c r="W10749" s="342" t="str" cm="1">
        <f t="array" ref="W10749">IF(SUM(LEN(B10749:V10749))=0,"",IF(OR(OR(ISBLANK(F10749),SUM(LEN(C10749),LEN(D10749))=0),AND(NOT(E10749="Unknown"),ISBLANK(J10749)),AND(NOT(O10749="Unknown"),ISBLANK(R10749))),"Missing Information", INDEX(Table15[Entire Service Line Classification], MATCH(SUMIFS(Table15[Unique ID],Table15[System-Owned Portion],E10749,Table15[If Material Anything Other than "Lead" in Column E,Was Material Ever Previously Lead?],G10749,Table15[Customer-Owned Portion],O10749),Table15[Unique ID],0),0)))</f>
        <v/>
      </c>
    </row>
    <row r="10750" spans="2:23" x14ac:dyDescent="0.35">
      <c r="B10750" s="146"/>
      <c r="C10750" s="31"/>
      <c r="D10750" s="31"/>
      <c r="E10750" s="44"/>
      <c r="F10750" s="43"/>
      <c r="G10750" s="84"/>
      <c r="H10750" s="31"/>
      <c r="I10750" s="31"/>
      <c r="J10750" s="84"/>
      <c r="K10750" s="31"/>
      <c r="L10750" s="31"/>
      <c r="M10750" s="169"/>
      <c r="N10750" s="148"/>
      <c r="O10750" s="106"/>
      <c r="P10750" s="43"/>
      <c r="Q10750" s="31"/>
      <c r="R10750" s="84"/>
      <c r="S10750" s="31"/>
      <c r="T10750" s="31"/>
      <c r="U10750" s="169"/>
      <c r="V10750" s="150"/>
      <c r="W10750" s="342" t="str" cm="1">
        <f t="array" ref="W10750">IF(SUM(LEN(B10750:V10750))=0,"",IF(OR(OR(ISBLANK(F10750),SUM(LEN(C10750),LEN(D10750))=0),AND(NOT(E10750="Unknown"),ISBLANK(J10750)),AND(NOT(O10750="Unknown"),ISBLANK(R10750))),"Missing Information", INDEX(Table15[Entire Service Line Classification], MATCH(SUMIFS(Table15[Unique ID],Table15[System-Owned Portion],E10750,Table15[If Material Anything Other than "Lead" in Column E,Was Material Ever Previously Lead?],G10750,Table15[Customer-Owned Portion],O10750),Table15[Unique ID],0),0)))</f>
        <v/>
      </c>
    </row>
    <row r="10751" spans="2:23" x14ac:dyDescent="0.35">
      <c r="B10751" s="146"/>
      <c r="C10751" s="31"/>
      <c r="D10751" s="31"/>
      <c r="E10751" s="44"/>
      <c r="F10751" s="43"/>
      <c r="G10751" s="84"/>
      <c r="H10751" s="31"/>
      <c r="I10751" s="31"/>
      <c r="J10751" s="84"/>
      <c r="K10751" s="31"/>
      <c r="L10751" s="31"/>
      <c r="M10751" s="169"/>
      <c r="N10751" s="148"/>
      <c r="O10751" s="106"/>
      <c r="P10751" s="43"/>
      <c r="Q10751" s="31"/>
      <c r="R10751" s="84"/>
      <c r="S10751" s="31"/>
      <c r="T10751" s="31"/>
      <c r="U10751" s="169"/>
      <c r="V10751" s="150"/>
      <c r="W10751" s="342" t="str" cm="1">
        <f t="array" ref="W10751">IF(SUM(LEN(B10751:V10751))=0,"",IF(OR(OR(ISBLANK(F10751),SUM(LEN(C10751),LEN(D10751))=0),AND(NOT(E10751="Unknown"),ISBLANK(J10751)),AND(NOT(O10751="Unknown"),ISBLANK(R10751))),"Missing Information", INDEX(Table15[Entire Service Line Classification], MATCH(SUMIFS(Table15[Unique ID],Table15[System-Owned Portion],E10751,Table15[If Material Anything Other than "Lead" in Column E,Was Material Ever Previously Lead?],G10751,Table15[Customer-Owned Portion],O10751),Table15[Unique ID],0),0)))</f>
        <v/>
      </c>
    </row>
    <row r="10752" spans="2:23" x14ac:dyDescent="0.35">
      <c r="B10752" s="146"/>
      <c r="C10752" s="31"/>
      <c r="D10752" s="31"/>
      <c r="E10752" s="44"/>
      <c r="F10752" s="43"/>
      <c r="G10752" s="84"/>
      <c r="H10752" s="31"/>
      <c r="I10752" s="31"/>
      <c r="J10752" s="84"/>
      <c r="K10752" s="31"/>
      <c r="L10752" s="31"/>
      <c r="M10752" s="169"/>
      <c r="N10752" s="148"/>
      <c r="O10752" s="106"/>
      <c r="P10752" s="43"/>
      <c r="Q10752" s="31"/>
      <c r="R10752" s="84"/>
      <c r="S10752" s="31"/>
      <c r="T10752" s="31"/>
      <c r="U10752" s="169"/>
      <c r="V10752" s="150"/>
      <c r="W10752" s="342" t="str" cm="1">
        <f t="array" ref="W10752">IF(SUM(LEN(B10752:V10752))=0,"",IF(OR(OR(ISBLANK(F10752),SUM(LEN(C10752),LEN(D10752))=0),AND(NOT(E10752="Unknown"),ISBLANK(J10752)),AND(NOT(O10752="Unknown"),ISBLANK(R10752))),"Missing Information", INDEX(Table15[Entire Service Line Classification], MATCH(SUMIFS(Table15[Unique ID],Table15[System-Owned Portion],E10752,Table15[If Material Anything Other than "Lead" in Column E,Was Material Ever Previously Lead?],G10752,Table15[Customer-Owned Portion],O10752),Table15[Unique ID],0),0)))</f>
        <v/>
      </c>
    </row>
    <row r="10753" spans="2:23" x14ac:dyDescent="0.35">
      <c r="B10753" s="146"/>
      <c r="C10753" s="31"/>
      <c r="D10753" s="31"/>
      <c r="E10753" s="44"/>
      <c r="F10753" s="43"/>
      <c r="G10753" s="84"/>
      <c r="H10753" s="31"/>
      <c r="I10753" s="31"/>
      <c r="J10753" s="84"/>
      <c r="K10753" s="31"/>
      <c r="L10753" s="31"/>
      <c r="M10753" s="169"/>
      <c r="N10753" s="148"/>
      <c r="O10753" s="106"/>
      <c r="P10753" s="43"/>
      <c r="Q10753" s="31"/>
      <c r="R10753" s="84"/>
      <c r="S10753" s="31"/>
      <c r="T10753" s="31"/>
      <c r="U10753" s="169"/>
      <c r="V10753" s="150"/>
      <c r="W10753" s="342" t="str" cm="1">
        <f t="array" ref="W10753">IF(SUM(LEN(B10753:V10753))=0,"",IF(OR(OR(ISBLANK(F10753),SUM(LEN(C10753),LEN(D10753))=0),AND(NOT(E10753="Unknown"),ISBLANK(J10753)),AND(NOT(O10753="Unknown"),ISBLANK(R10753))),"Missing Information", INDEX(Table15[Entire Service Line Classification], MATCH(SUMIFS(Table15[Unique ID],Table15[System-Owned Portion],E10753,Table15[If Material Anything Other than "Lead" in Column E,Was Material Ever Previously Lead?],G10753,Table15[Customer-Owned Portion],O10753),Table15[Unique ID],0),0)))</f>
        <v/>
      </c>
    </row>
    <row r="10754" spans="2:23" x14ac:dyDescent="0.35">
      <c r="B10754" s="146"/>
      <c r="C10754" s="31"/>
      <c r="D10754" s="31"/>
      <c r="E10754" s="44"/>
      <c r="F10754" s="43"/>
      <c r="G10754" s="84"/>
      <c r="H10754" s="31"/>
      <c r="I10754" s="31"/>
      <c r="J10754" s="84"/>
      <c r="K10754" s="31"/>
      <c r="L10754" s="31"/>
      <c r="M10754" s="169"/>
      <c r="N10754" s="148"/>
      <c r="O10754" s="106"/>
      <c r="P10754" s="43"/>
      <c r="Q10754" s="31"/>
      <c r="R10754" s="84"/>
      <c r="S10754" s="31"/>
      <c r="T10754" s="31"/>
      <c r="U10754" s="169"/>
      <c r="V10754" s="150"/>
      <c r="W10754" s="342" t="str" cm="1">
        <f t="array" ref="W10754">IF(SUM(LEN(B10754:V10754))=0,"",IF(OR(OR(ISBLANK(F10754),SUM(LEN(C10754),LEN(D10754))=0),AND(NOT(E10754="Unknown"),ISBLANK(J10754)),AND(NOT(O10754="Unknown"),ISBLANK(R10754))),"Missing Information", INDEX(Table15[Entire Service Line Classification], MATCH(SUMIFS(Table15[Unique ID],Table15[System-Owned Portion],E10754,Table15[If Material Anything Other than "Lead" in Column E,Was Material Ever Previously Lead?],G10754,Table15[Customer-Owned Portion],O10754),Table15[Unique ID],0),0)))</f>
        <v/>
      </c>
    </row>
    <row r="10755" spans="2:23" x14ac:dyDescent="0.35">
      <c r="B10755" s="146"/>
      <c r="C10755" s="31"/>
      <c r="D10755" s="31"/>
      <c r="E10755" s="44"/>
      <c r="F10755" s="43"/>
      <c r="G10755" s="84"/>
      <c r="H10755" s="31"/>
      <c r="I10755" s="31"/>
      <c r="J10755" s="84"/>
      <c r="K10755" s="31"/>
      <c r="L10755" s="31"/>
      <c r="M10755" s="169"/>
      <c r="N10755" s="148"/>
      <c r="O10755" s="106"/>
      <c r="P10755" s="43"/>
      <c r="Q10755" s="31"/>
      <c r="R10755" s="84"/>
      <c r="S10755" s="31"/>
      <c r="T10755" s="31"/>
      <c r="U10755" s="169"/>
      <c r="V10755" s="150"/>
      <c r="W10755" s="342" t="str" cm="1">
        <f t="array" ref="W10755">IF(SUM(LEN(B10755:V10755))=0,"",IF(OR(OR(ISBLANK(F10755),SUM(LEN(C10755),LEN(D10755))=0),AND(NOT(E10755="Unknown"),ISBLANK(J10755)),AND(NOT(O10755="Unknown"),ISBLANK(R10755))),"Missing Information", INDEX(Table15[Entire Service Line Classification], MATCH(SUMIFS(Table15[Unique ID],Table15[System-Owned Portion],E10755,Table15[If Material Anything Other than "Lead" in Column E,Was Material Ever Previously Lead?],G10755,Table15[Customer-Owned Portion],O10755),Table15[Unique ID],0),0)))</f>
        <v/>
      </c>
    </row>
    <row r="10756" spans="2:23" x14ac:dyDescent="0.35">
      <c r="B10756" s="146"/>
      <c r="C10756" s="31"/>
      <c r="D10756" s="31"/>
      <c r="E10756" s="44"/>
      <c r="F10756" s="43"/>
      <c r="G10756" s="84"/>
      <c r="H10756" s="31"/>
      <c r="I10756" s="31"/>
      <c r="J10756" s="84"/>
      <c r="K10756" s="31"/>
      <c r="L10756" s="31"/>
      <c r="M10756" s="169"/>
      <c r="N10756" s="148"/>
      <c r="O10756" s="106"/>
      <c r="P10756" s="43"/>
      <c r="Q10756" s="31"/>
      <c r="R10756" s="84"/>
      <c r="S10756" s="31"/>
      <c r="T10756" s="31"/>
      <c r="U10756" s="169"/>
      <c r="V10756" s="150"/>
      <c r="W10756" s="342" t="str" cm="1">
        <f t="array" ref="W10756">IF(SUM(LEN(B10756:V10756))=0,"",IF(OR(OR(ISBLANK(F10756),SUM(LEN(C10756),LEN(D10756))=0),AND(NOT(E10756="Unknown"),ISBLANK(J10756)),AND(NOT(O10756="Unknown"),ISBLANK(R10756))),"Missing Information", INDEX(Table15[Entire Service Line Classification], MATCH(SUMIFS(Table15[Unique ID],Table15[System-Owned Portion],E10756,Table15[If Material Anything Other than "Lead" in Column E,Was Material Ever Previously Lead?],G10756,Table15[Customer-Owned Portion],O10756),Table15[Unique ID],0),0)))</f>
        <v/>
      </c>
    </row>
    <row r="10757" spans="2:23" x14ac:dyDescent="0.35">
      <c r="B10757" s="146"/>
      <c r="C10757" s="31"/>
      <c r="D10757" s="31"/>
      <c r="E10757" s="44"/>
      <c r="F10757" s="43"/>
      <c r="G10757" s="84"/>
      <c r="H10757" s="31"/>
      <c r="I10757" s="31"/>
      <c r="J10757" s="84"/>
      <c r="K10757" s="31"/>
      <c r="L10757" s="31"/>
      <c r="M10757" s="169"/>
      <c r="N10757" s="148"/>
      <c r="O10757" s="106"/>
      <c r="P10757" s="43"/>
      <c r="Q10757" s="31"/>
      <c r="R10757" s="84"/>
      <c r="S10757" s="31"/>
      <c r="T10757" s="31"/>
      <c r="U10757" s="169"/>
      <c r="V10757" s="150"/>
      <c r="W10757" s="342" t="str" cm="1">
        <f t="array" ref="W10757">IF(SUM(LEN(B10757:V10757))=0,"",IF(OR(OR(ISBLANK(F10757),SUM(LEN(C10757),LEN(D10757))=0),AND(NOT(E10757="Unknown"),ISBLANK(J10757)),AND(NOT(O10757="Unknown"),ISBLANK(R10757))),"Missing Information", INDEX(Table15[Entire Service Line Classification], MATCH(SUMIFS(Table15[Unique ID],Table15[System-Owned Portion],E10757,Table15[If Material Anything Other than "Lead" in Column E,Was Material Ever Previously Lead?],G10757,Table15[Customer-Owned Portion],O10757),Table15[Unique ID],0),0)))</f>
        <v/>
      </c>
    </row>
    <row r="10758" spans="2:23" x14ac:dyDescent="0.35">
      <c r="B10758" s="146"/>
      <c r="C10758" s="31"/>
      <c r="D10758" s="31"/>
      <c r="E10758" s="44"/>
      <c r="F10758" s="43"/>
      <c r="G10758" s="84"/>
      <c r="H10758" s="31"/>
      <c r="I10758" s="31"/>
      <c r="J10758" s="84"/>
      <c r="K10758" s="31"/>
      <c r="L10758" s="31"/>
      <c r="M10758" s="169"/>
      <c r="N10758" s="148"/>
      <c r="O10758" s="106"/>
      <c r="P10758" s="43"/>
      <c r="Q10758" s="31"/>
      <c r="R10758" s="84"/>
      <c r="S10758" s="31"/>
      <c r="T10758" s="31"/>
      <c r="U10758" s="169"/>
      <c r="V10758" s="150"/>
      <c r="W10758" s="342" t="str" cm="1">
        <f t="array" ref="W10758">IF(SUM(LEN(B10758:V10758))=0,"",IF(OR(OR(ISBLANK(F10758),SUM(LEN(C10758),LEN(D10758))=0),AND(NOT(E10758="Unknown"),ISBLANK(J10758)),AND(NOT(O10758="Unknown"),ISBLANK(R10758))),"Missing Information", INDEX(Table15[Entire Service Line Classification], MATCH(SUMIFS(Table15[Unique ID],Table15[System-Owned Portion],E10758,Table15[If Material Anything Other than "Lead" in Column E,Was Material Ever Previously Lead?],G10758,Table15[Customer-Owned Portion],O10758),Table15[Unique ID],0),0)))</f>
        <v/>
      </c>
    </row>
    <row r="10759" spans="2:23" x14ac:dyDescent="0.35">
      <c r="B10759" s="146"/>
      <c r="C10759" s="31"/>
      <c r="D10759" s="31"/>
      <c r="E10759" s="44"/>
      <c r="F10759" s="43"/>
      <c r="G10759" s="84"/>
      <c r="H10759" s="31"/>
      <c r="I10759" s="31"/>
      <c r="J10759" s="84"/>
      <c r="K10759" s="31"/>
      <c r="L10759" s="31"/>
      <c r="M10759" s="169"/>
      <c r="N10759" s="148"/>
      <c r="O10759" s="106"/>
      <c r="P10759" s="43"/>
      <c r="Q10759" s="31"/>
      <c r="R10759" s="84"/>
      <c r="S10759" s="31"/>
      <c r="T10759" s="31"/>
      <c r="U10759" s="169"/>
      <c r="V10759" s="150"/>
      <c r="W10759" s="342" t="str" cm="1">
        <f t="array" ref="W10759">IF(SUM(LEN(B10759:V10759))=0,"",IF(OR(OR(ISBLANK(F10759),SUM(LEN(C10759),LEN(D10759))=0),AND(NOT(E10759="Unknown"),ISBLANK(J10759)),AND(NOT(O10759="Unknown"),ISBLANK(R10759))),"Missing Information", INDEX(Table15[Entire Service Line Classification], MATCH(SUMIFS(Table15[Unique ID],Table15[System-Owned Portion],E10759,Table15[If Material Anything Other than "Lead" in Column E,Was Material Ever Previously Lead?],G10759,Table15[Customer-Owned Portion],O10759),Table15[Unique ID],0),0)))</f>
        <v/>
      </c>
    </row>
    <row r="10760" spans="2:23" x14ac:dyDescent="0.35">
      <c r="B10760" s="146"/>
      <c r="C10760" s="31"/>
      <c r="D10760" s="31"/>
      <c r="E10760" s="44"/>
      <c r="F10760" s="43"/>
      <c r="G10760" s="84"/>
      <c r="H10760" s="31"/>
      <c r="I10760" s="31"/>
      <c r="J10760" s="84"/>
      <c r="K10760" s="31"/>
      <c r="L10760" s="31"/>
      <c r="M10760" s="169"/>
      <c r="N10760" s="148"/>
      <c r="O10760" s="106"/>
      <c r="P10760" s="43"/>
      <c r="Q10760" s="31"/>
      <c r="R10760" s="84"/>
      <c r="S10760" s="31"/>
      <c r="T10760" s="31"/>
      <c r="U10760" s="169"/>
      <c r="V10760" s="150"/>
      <c r="W10760" s="342" t="str" cm="1">
        <f t="array" ref="W10760">IF(SUM(LEN(B10760:V10760))=0,"",IF(OR(OR(ISBLANK(F10760),SUM(LEN(C10760),LEN(D10760))=0),AND(NOT(E10760="Unknown"),ISBLANK(J10760)),AND(NOT(O10760="Unknown"),ISBLANK(R10760))),"Missing Information", INDEX(Table15[Entire Service Line Classification], MATCH(SUMIFS(Table15[Unique ID],Table15[System-Owned Portion],E10760,Table15[If Material Anything Other than "Lead" in Column E,Was Material Ever Previously Lead?],G10760,Table15[Customer-Owned Portion],O10760),Table15[Unique ID],0),0)))</f>
        <v/>
      </c>
    </row>
    <row r="10761" spans="2:23" x14ac:dyDescent="0.35">
      <c r="B10761" s="146"/>
      <c r="C10761" s="31"/>
      <c r="D10761" s="31"/>
      <c r="E10761" s="44"/>
      <c r="F10761" s="43"/>
      <c r="G10761" s="84"/>
      <c r="H10761" s="31"/>
      <c r="I10761" s="31"/>
      <c r="J10761" s="84"/>
      <c r="K10761" s="31"/>
      <c r="L10761" s="31"/>
      <c r="M10761" s="169"/>
      <c r="N10761" s="148"/>
      <c r="O10761" s="106"/>
      <c r="P10761" s="43"/>
      <c r="Q10761" s="31"/>
      <c r="R10761" s="84"/>
      <c r="S10761" s="31"/>
      <c r="T10761" s="31"/>
      <c r="U10761" s="169"/>
      <c r="V10761" s="150"/>
      <c r="W10761" s="342" t="str" cm="1">
        <f t="array" ref="W10761">IF(SUM(LEN(B10761:V10761))=0,"",IF(OR(OR(ISBLANK(F10761),SUM(LEN(C10761),LEN(D10761))=0),AND(NOT(E10761="Unknown"),ISBLANK(J10761)),AND(NOT(O10761="Unknown"),ISBLANK(R10761))),"Missing Information", INDEX(Table15[Entire Service Line Classification], MATCH(SUMIFS(Table15[Unique ID],Table15[System-Owned Portion],E10761,Table15[If Material Anything Other than "Lead" in Column E,Was Material Ever Previously Lead?],G10761,Table15[Customer-Owned Portion],O10761),Table15[Unique ID],0),0)))</f>
        <v/>
      </c>
    </row>
    <row r="10762" spans="2:23" x14ac:dyDescent="0.35">
      <c r="B10762" s="146"/>
      <c r="C10762" s="31"/>
      <c r="D10762" s="31"/>
      <c r="E10762" s="44"/>
      <c r="F10762" s="43"/>
      <c r="G10762" s="84"/>
      <c r="H10762" s="31"/>
      <c r="I10762" s="31"/>
      <c r="J10762" s="84"/>
      <c r="K10762" s="31"/>
      <c r="L10762" s="31"/>
      <c r="M10762" s="169"/>
      <c r="N10762" s="148"/>
      <c r="O10762" s="106"/>
      <c r="P10762" s="43"/>
      <c r="Q10762" s="31"/>
      <c r="R10762" s="84"/>
      <c r="S10762" s="31"/>
      <c r="T10762" s="31"/>
      <c r="U10762" s="169"/>
      <c r="V10762" s="150"/>
      <c r="W10762" s="342" t="str" cm="1">
        <f t="array" ref="W10762">IF(SUM(LEN(B10762:V10762))=0,"",IF(OR(OR(ISBLANK(F10762),SUM(LEN(C10762),LEN(D10762))=0),AND(NOT(E10762="Unknown"),ISBLANK(J10762)),AND(NOT(O10762="Unknown"),ISBLANK(R10762))),"Missing Information", INDEX(Table15[Entire Service Line Classification], MATCH(SUMIFS(Table15[Unique ID],Table15[System-Owned Portion],E10762,Table15[If Material Anything Other than "Lead" in Column E,Was Material Ever Previously Lead?],G10762,Table15[Customer-Owned Portion],O10762),Table15[Unique ID],0),0)))</f>
        <v/>
      </c>
    </row>
    <row r="10763" spans="2:23" x14ac:dyDescent="0.35">
      <c r="B10763" s="146"/>
      <c r="C10763" s="31"/>
      <c r="D10763" s="31"/>
      <c r="E10763" s="44"/>
      <c r="F10763" s="43"/>
      <c r="G10763" s="84"/>
      <c r="H10763" s="31"/>
      <c r="I10763" s="31"/>
      <c r="J10763" s="84"/>
      <c r="K10763" s="31"/>
      <c r="L10763" s="31"/>
      <c r="M10763" s="169"/>
      <c r="N10763" s="148"/>
      <c r="O10763" s="106"/>
      <c r="P10763" s="43"/>
      <c r="Q10763" s="31"/>
      <c r="R10763" s="84"/>
      <c r="S10763" s="31"/>
      <c r="T10763" s="31"/>
      <c r="U10763" s="169"/>
      <c r="V10763" s="150"/>
      <c r="W10763" s="342" t="str" cm="1">
        <f t="array" ref="W10763">IF(SUM(LEN(B10763:V10763))=0,"",IF(OR(OR(ISBLANK(F10763),SUM(LEN(C10763),LEN(D10763))=0),AND(NOT(E10763="Unknown"),ISBLANK(J10763)),AND(NOT(O10763="Unknown"),ISBLANK(R10763))),"Missing Information", INDEX(Table15[Entire Service Line Classification], MATCH(SUMIFS(Table15[Unique ID],Table15[System-Owned Portion],E10763,Table15[If Material Anything Other than "Lead" in Column E,Was Material Ever Previously Lead?],G10763,Table15[Customer-Owned Portion],O10763),Table15[Unique ID],0),0)))</f>
        <v/>
      </c>
    </row>
    <row r="10764" spans="2:23" x14ac:dyDescent="0.35">
      <c r="B10764" s="146"/>
      <c r="C10764" s="31"/>
      <c r="D10764" s="31"/>
      <c r="E10764" s="44"/>
      <c r="F10764" s="43"/>
      <c r="G10764" s="84"/>
      <c r="H10764" s="31"/>
      <c r="I10764" s="31"/>
      <c r="J10764" s="84"/>
      <c r="K10764" s="31"/>
      <c r="L10764" s="31"/>
      <c r="M10764" s="169"/>
      <c r="N10764" s="148"/>
      <c r="O10764" s="106"/>
      <c r="P10764" s="43"/>
      <c r="Q10764" s="31"/>
      <c r="R10764" s="84"/>
      <c r="S10764" s="31"/>
      <c r="T10764" s="31"/>
      <c r="U10764" s="169"/>
      <c r="V10764" s="150"/>
      <c r="W10764" s="342" t="str" cm="1">
        <f t="array" ref="W10764">IF(SUM(LEN(B10764:V10764))=0,"",IF(OR(OR(ISBLANK(F10764),SUM(LEN(C10764),LEN(D10764))=0),AND(NOT(E10764="Unknown"),ISBLANK(J10764)),AND(NOT(O10764="Unknown"),ISBLANK(R10764))),"Missing Information", INDEX(Table15[Entire Service Line Classification], MATCH(SUMIFS(Table15[Unique ID],Table15[System-Owned Portion],E10764,Table15[If Material Anything Other than "Lead" in Column E,Was Material Ever Previously Lead?],G10764,Table15[Customer-Owned Portion],O10764),Table15[Unique ID],0),0)))</f>
        <v/>
      </c>
    </row>
    <row r="10765" spans="2:23" x14ac:dyDescent="0.35">
      <c r="B10765" s="146"/>
      <c r="C10765" s="31"/>
      <c r="D10765" s="31"/>
      <c r="E10765" s="44"/>
      <c r="F10765" s="43"/>
      <c r="G10765" s="84"/>
      <c r="H10765" s="31"/>
      <c r="I10765" s="31"/>
      <c r="J10765" s="84"/>
      <c r="K10765" s="31"/>
      <c r="L10765" s="31"/>
      <c r="M10765" s="169"/>
      <c r="N10765" s="148"/>
      <c r="O10765" s="106"/>
      <c r="P10765" s="43"/>
      <c r="Q10765" s="31"/>
      <c r="R10765" s="84"/>
      <c r="S10765" s="31"/>
      <c r="T10765" s="31"/>
      <c r="U10765" s="169"/>
      <c r="V10765" s="150"/>
      <c r="W10765" s="342" t="str" cm="1">
        <f t="array" ref="W10765">IF(SUM(LEN(B10765:V10765))=0,"",IF(OR(OR(ISBLANK(F10765),SUM(LEN(C10765),LEN(D10765))=0),AND(NOT(E10765="Unknown"),ISBLANK(J10765)),AND(NOT(O10765="Unknown"),ISBLANK(R10765))),"Missing Information", INDEX(Table15[Entire Service Line Classification], MATCH(SUMIFS(Table15[Unique ID],Table15[System-Owned Portion],E10765,Table15[If Material Anything Other than "Lead" in Column E,Was Material Ever Previously Lead?],G10765,Table15[Customer-Owned Portion],O10765),Table15[Unique ID],0),0)))</f>
        <v/>
      </c>
    </row>
    <row r="10766" spans="2:23" x14ac:dyDescent="0.35">
      <c r="B10766" s="146"/>
      <c r="C10766" s="31"/>
      <c r="D10766" s="31"/>
      <c r="E10766" s="44"/>
      <c r="F10766" s="43"/>
      <c r="G10766" s="84"/>
      <c r="H10766" s="31"/>
      <c r="I10766" s="31"/>
      <c r="J10766" s="84"/>
      <c r="K10766" s="31"/>
      <c r="L10766" s="31"/>
      <c r="M10766" s="169"/>
      <c r="N10766" s="148"/>
      <c r="O10766" s="106"/>
      <c r="P10766" s="43"/>
      <c r="Q10766" s="31"/>
      <c r="R10766" s="84"/>
      <c r="S10766" s="31"/>
      <c r="T10766" s="31"/>
      <c r="U10766" s="169"/>
      <c r="V10766" s="150"/>
      <c r="W10766" s="342" t="str" cm="1">
        <f t="array" ref="W10766">IF(SUM(LEN(B10766:V10766))=0,"",IF(OR(OR(ISBLANK(F10766),SUM(LEN(C10766),LEN(D10766))=0),AND(NOT(E10766="Unknown"),ISBLANK(J10766)),AND(NOT(O10766="Unknown"),ISBLANK(R10766))),"Missing Information", INDEX(Table15[Entire Service Line Classification], MATCH(SUMIFS(Table15[Unique ID],Table15[System-Owned Portion],E10766,Table15[If Material Anything Other than "Lead" in Column E,Was Material Ever Previously Lead?],G10766,Table15[Customer-Owned Portion],O10766),Table15[Unique ID],0),0)))</f>
        <v/>
      </c>
    </row>
    <row r="10767" spans="2:23" x14ac:dyDescent="0.35">
      <c r="B10767" s="146"/>
      <c r="C10767" s="31"/>
      <c r="D10767" s="31"/>
      <c r="E10767" s="44"/>
      <c r="F10767" s="43"/>
      <c r="G10767" s="84"/>
      <c r="H10767" s="31"/>
      <c r="I10767" s="31"/>
      <c r="J10767" s="84"/>
      <c r="K10767" s="31"/>
      <c r="L10767" s="31"/>
      <c r="M10767" s="169"/>
      <c r="N10767" s="148"/>
      <c r="O10767" s="106"/>
      <c r="P10767" s="43"/>
      <c r="Q10767" s="31"/>
      <c r="R10767" s="84"/>
      <c r="S10767" s="31"/>
      <c r="T10767" s="31"/>
      <c r="U10767" s="169"/>
      <c r="V10767" s="150"/>
      <c r="W10767" s="342" t="str" cm="1">
        <f t="array" ref="W10767">IF(SUM(LEN(B10767:V10767))=0,"",IF(OR(OR(ISBLANK(F10767),SUM(LEN(C10767),LEN(D10767))=0),AND(NOT(E10767="Unknown"),ISBLANK(J10767)),AND(NOT(O10767="Unknown"),ISBLANK(R10767))),"Missing Information", INDEX(Table15[Entire Service Line Classification], MATCH(SUMIFS(Table15[Unique ID],Table15[System-Owned Portion],E10767,Table15[If Material Anything Other than "Lead" in Column E,Was Material Ever Previously Lead?],G10767,Table15[Customer-Owned Portion],O10767),Table15[Unique ID],0),0)))</f>
        <v/>
      </c>
    </row>
    <row r="10768" spans="2:23" x14ac:dyDescent="0.35">
      <c r="B10768" s="146"/>
      <c r="C10768" s="31"/>
      <c r="D10768" s="31"/>
      <c r="E10768" s="44"/>
      <c r="F10768" s="43"/>
      <c r="G10768" s="84"/>
      <c r="H10768" s="31"/>
      <c r="I10768" s="31"/>
      <c r="J10768" s="84"/>
      <c r="K10768" s="31"/>
      <c r="L10768" s="31"/>
      <c r="M10768" s="169"/>
      <c r="N10768" s="148"/>
      <c r="O10768" s="106"/>
      <c r="P10768" s="43"/>
      <c r="Q10768" s="31"/>
      <c r="R10768" s="84"/>
      <c r="S10768" s="31"/>
      <c r="T10768" s="31"/>
      <c r="U10768" s="169"/>
      <c r="V10768" s="150"/>
      <c r="W10768" s="342" t="str" cm="1">
        <f t="array" ref="W10768">IF(SUM(LEN(B10768:V10768))=0,"",IF(OR(OR(ISBLANK(F10768),SUM(LEN(C10768),LEN(D10768))=0),AND(NOT(E10768="Unknown"),ISBLANK(J10768)),AND(NOT(O10768="Unknown"),ISBLANK(R10768))),"Missing Information", INDEX(Table15[Entire Service Line Classification], MATCH(SUMIFS(Table15[Unique ID],Table15[System-Owned Portion],E10768,Table15[If Material Anything Other than "Lead" in Column E,Was Material Ever Previously Lead?],G10768,Table15[Customer-Owned Portion],O10768),Table15[Unique ID],0),0)))</f>
        <v/>
      </c>
    </row>
    <row r="10769" spans="2:23" x14ac:dyDescent="0.35">
      <c r="B10769" s="146"/>
      <c r="C10769" s="31"/>
      <c r="D10769" s="31"/>
      <c r="E10769" s="44"/>
      <c r="F10769" s="43"/>
      <c r="G10769" s="84"/>
      <c r="H10769" s="31"/>
      <c r="I10769" s="31"/>
      <c r="J10769" s="84"/>
      <c r="K10769" s="31"/>
      <c r="L10769" s="31"/>
      <c r="M10769" s="169"/>
      <c r="N10769" s="148"/>
      <c r="O10769" s="106"/>
      <c r="P10769" s="43"/>
      <c r="Q10769" s="31"/>
      <c r="R10769" s="84"/>
      <c r="S10769" s="31"/>
      <c r="T10769" s="31"/>
      <c r="U10769" s="169"/>
      <c r="V10769" s="150"/>
      <c r="W10769" s="342" t="str" cm="1">
        <f t="array" ref="W10769">IF(SUM(LEN(B10769:V10769))=0,"",IF(OR(OR(ISBLANK(F10769),SUM(LEN(C10769),LEN(D10769))=0),AND(NOT(E10769="Unknown"),ISBLANK(J10769)),AND(NOT(O10769="Unknown"),ISBLANK(R10769))),"Missing Information", INDEX(Table15[Entire Service Line Classification], MATCH(SUMIFS(Table15[Unique ID],Table15[System-Owned Portion],E10769,Table15[If Material Anything Other than "Lead" in Column E,Was Material Ever Previously Lead?],G10769,Table15[Customer-Owned Portion],O10769),Table15[Unique ID],0),0)))</f>
        <v/>
      </c>
    </row>
    <row r="10770" spans="2:23" x14ac:dyDescent="0.35">
      <c r="B10770" s="146"/>
      <c r="C10770" s="31"/>
      <c r="D10770" s="31"/>
      <c r="E10770" s="44"/>
      <c r="F10770" s="43"/>
      <c r="G10770" s="84"/>
      <c r="H10770" s="31"/>
      <c r="I10770" s="31"/>
      <c r="J10770" s="84"/>
      <c r="K10770" s="31"/>
      <c r="L10770" s="31"/>
      <c r="M10770" s="169"/>
      <c r="N10770" s="148"/>
      <c r="O10770" s="106"/>
      <c r="P10770" s="43"/>
      <c r="Q10770" s="31"/>
      <c r="R10770" s="84"/>
      <c r="S10770" s="31"/>
      <c r="T10770" s="31"/>
      <c r="U10770" s="169"/>
      <c r="V10770" s="150"/>
      <c r="W10770" s="342" t="str" cm="1">
        <f t="array" ref="W10770">IF(SUM(LEN(B10770:V10770))=0,"",IF(OR(OR(ISBLANK(F10770),SUM(LEN(C10770),LEN(D10770))=0),AND(NOT(E10770="Unknown"),ISBLANK(J10770)),AND(NOT(O10770="Unknown"),ISBLANK(R10770))),"Missing Information", INDEX(Table15[Entire Service Line Classification], MATCH(SUMIFS(Table15[Unique ID],Table15[System-Owned Portion],E10770,Table15[If Material Anything Other than "Lead" in Column E,Was Material Ever Previously Lead?],G10770,Table15[Customer-Owned Portion],O10770),Table15[Unique ID],0),0)))</f>
        <v/>
      </c>
    </row>
    <row r="10771" spans="2:23" x14ac:dyDescent="0.35">
      <c r="B10771" s="146"/>
      <c r="C10771" s="31"/>
      <c r="D10771" s="31"/>
      <c r="E10771" s="44"/>
      <c r="F10771" s="43"/>
      <c r="G10771" s="84"/>
      <c r="H10771" s="31"/>
      <c r="I10771" s="31"/>
      <c r="J10771" s="84"/>
      <c r="K10771" s="31"/>
      <c r="L10771" s="31"/>
      <c r="M10771" s="169"/>
      <c r="N10771" s="148"/>
      <c r="O10771" s="106"/>
      <c r="P10771" s="43"/>
      <c r="Q10771" s="31"/>
      <c r="R10771" s="84"/>
      <c r="S10771" s="31"/>
      <c r="T10771" s="31"/>
      <c r="U10771" s="169"/>
      <c r="V10771" s="150"/>
      <c r="W10771" s="342" t="str" cm="1">
        <f t="array" ref="W10771">IF(SUM(LEN(B10771:V10771))=0,"",IF(OR(OR(ISBLANK(F10771),SUM(LEN(C10771),LEN(D10771))=0),AND(NOT(E10771="Unknown"),ISBLANK(J10771)),AND(NOT(O10771="Unknown"),ISBLANK(R10771))),"Missing Information", INDEX(Table15[Entire Service Line Classification], MATCH(SUMIFS(Table15[Unique ID],Table15[System-Owned Portion],E10771,Table15[If Material Anything Other than "Lead" in Column E,Was Material Ever Previously Lead?],G10771,Table15[Customer-Owned Portion],O10771),Table15[Unique ID],0),0)))</f>
        <v/>
      </c>
    </row>
    <row r="10772" spans="2:23" x14ac:dyDescent="0.35">
      <c r="B10772" s="146"/>
      <c r="C10772" s="31"/>
      <c r="D10772" s="31"/>
      <c r="E10772" s="44"/>
      <c r="F10772" s="43"/>
      <c r="G10772" s="84"/>
      <c r="H10772" s="31"/>
      <c r="I10772" s="31"/>
      <c r="J10772" s="84"/>
      <c r="K10772" s="31"/>
      <c r="L10772" s="31"/>
      <c r="M10772" s="169"/>
      <c r="N10772" s="148"/>
      <c r="O10772" s="106"/>
      <c r="P10772" s="43"/>
      <c r="Q10772" s="31"/>
      <c r="R10772" s="84"/>
      <c r="S10772" s="31"/>
      <c r="T10772" s="31"/>
      <c r="U10772" s="169"/>
      <c r="V10772" s="150"/>
      <c r="W10772" s="342" t="str" cm="1">
        <f t="array" ref="W10772">IF(SUM(LEN(B10772:V10772))=0,"",IF(OR(OR(ISBLANK(F10772),SUM(LEN(C10772),LEN(D10772))=0),AND(NOT(E10772="Unknown"),ISBLANK(J10772)),AND(NOT(O10772="Unknown"),ISBLANK(R10772))),"Missing Information", INDEX(Table15[Entire Service Line Classification], MATCH(SUMIFS(Table15[Unique ID],Table15[System-Owned Portion],E10772,Table15[If Material Anything Other than "Lead" in Column E,Was Material Ever Previously Lead?],G10772,Table15[Customer-Owned Portion],O10772),Table15[Unique ID],0),0)))</f>
        <v/>
      </c>
    </row>
    <row r="10773" spans="2:23" x14ac:dyDescent="0.35">
      <c r="B10773" s="146"/>
      <c r="C10773" s="31"/>
      <c r="D10773" s="31"/>
      <c r="E10773" s="44"/>
      <c r="F10773" s="43"/>
      <c r="G10773" s="84"/>
      <c r="H10773" s="31"/>
      <c r="I10773" s="31"/>
      <c r="J10773" s="84"/>
      <c r="K10773" s="31"/>
      <c r="L10773" s="31"/>
      <c r="M10773" s="169"/>
      <c r="N10773" s="148"/>
      <c r="O10773" s="106"/>
      <c r="P10773" s="43"/>
      <c r="Q10773" s="31"/>
      <c r="R10773" s="84"/>
      <c r="S10773" s="31"/>
      <c r="T10773" s="31"/>
      <c r="U10773" s="169"/>
      <c r="V10773" s="150"/>
      <c r="W10773" s="342" t="str" cm="1">
        <f t="array" ref="W10773">IF(SUM(LEN(B10773:V10773))=0,"",IF(OR(OR(ISBLANK(F10773),SUM(LEN(C10773),LEN(D10773))=0),AND(NOT(E10773="Unknown"),ISBLANK(J10773)),AND(NOT(O10773="Unknown"),ISBLANK(R10773))),"Missing Information", INDEX(Table15[Entire Service Line Classification], MATCH(SUMIFS(Table15[Unique ID],Table15[System-Owned Portion],E10773,Table15[If Material Anything Other than "Lead" in Column E,Was Material Ever Previously Lead?],G10773,Table15[Customer-Owned Portion],O10773),Table15[Unique ID],0),0)))</f>
        <v/>
      </c>
    </row>
    <row r="10774" spans="2:23" x14ac:dyDescent="0.35">
      <c r="B10774" s="146"/>
      <c r="C10774" s="31"/>
      <c r="D10774" s="31"/>
      <c r="E10774" s="44"/>
      <c r="F10774" s="43"/>
      <c r="G10774" s="84"/>
      <c r="H10774" s="31"/>
      <c r="I10774" s="31"/>
      <c r="J10774" s="84"/>
      <c r="K10774" s="31"/>
      <c r="L10774" s="31"/>
      <c r="M10774" s="169"/>
      <c r="N10774" s="148"/>
      <c r="O10774" s="106"/>
      <c r="P10774" s="43"/>
      <c r="Q10774" s="31"/>
      <c r="R10774" s="84"/>
      <c r="S10774" s="31"/>
      <c r="T10774" s="31"/>
      <c r="U10774" s="169"/>
      <c r="V10774" s="150"/>
      <c r="W10774" s="342" t="str" cm="1">
        <f t="array" ref="W10774">IF(SUM(LEN(B10774:V10774))=0,"",IF(OR(OR(ISBLANK(F10774),SUM(LEN(C10774),LEN(D10774))=0),AND(NOT(E10774="Unknown"),ISBLANK(J10774)),AND(NOT(O10774="Unknown"),ISBLANK(R10774))),"Missing Information", INDEX(Table15[Entire Service Line Classification], MATCH(SUMIFS(Table15[Unique ID],Table15[System-Owned Portion],E10774,Table15[If Material Anything Other than "Lead" in Column E,Was Material Ever Previously Lead?],G10774,Table15[Customer-Owned Portion],O10774),Table15[Unique ID],0),0)))</f>
        <v/>
      </c>
    </row>
    <row r="10775" spans="2:23" x14ac:dyDescent="0.35">
      <c r="B10775" s="146"/>
      <c r="C10775" s="31"/>
      <c r="D10775" s="31"/>
      <c r="E10775" s="44"/>
      <c r="F10775" s="43"/>
      <c r="G10775" s="84"/>
      <c r="H10775" s="31"/>
      <c r="I10775" s="31"/>
      <c r="J10775" s="84"/>
      <c r="K10775" s="31"/>
      <c r="L10775" s="31"/>
      <c r="M10775" s="169"/>
      <c r="N10775" s="148"/>
      <c r="O10775" s="106"/>
      <c r="P10775" s="43"/>
      <c r="Q10775" s="31"/>
      <c r="R10775" s="84"/>
      <c r="S10775" s="31"/>
      <c r="T10775" s="31"/>
      <c r="U10775" s="169"/>
      <c r="V10775" s="150"/>
      <c r="W10775" s="342" t="str" cm="1">
        <f t="array" ref="W10775">IF(SUM(LEN(B10775:V10775))=0,"",IF(OR(OR(ISBLANK(F10775),SUM(LEN(C10775),LEN(D10775))=0),AND(NOT(E10775="Unknown"),ISBLANK(J10775)),AND(NOT(O10775="Unknown"),ISBLANK(R10775))),"Missing Information", INDEX(Table15[Entire Service Line Classification], MATCH(SUMIFS(Table15[Unique ID],Table15[System-Owned Portion],E10775,Table15[If Material Anything Other than "Lead" in Column E,Was Material Ever Previously Lead?],G10775,Table15[Customer-Owned Portion],O10775),Table15[Unique ID],0),0)))</f>
        <v/>
      </c>
    </row>
    <row r="10776" spans="2:23" x14ac:dyDescent="0.35">
      <c r="B10776" s="146"/>
      <c r="C10776" s="31"/>
      <c r="D10776" s="31"/>
      <c r="E10776" s="44"/>
      <c r="F10776" s="43"/>
      <c r="G10776" s="84"/>
      <c r="H10776" s="31"/>
      <c r="I10776" s="31"/>
      <c r="J10776" s="84"/>
      <c r="K10776" s="31"/>
      <c r="L10776" s="31"/>
      <c r="M10776" s="169"/>
      <c r="N10776" s="148"/>
      <c r="O10776" s="106"/>
      <c r="P10776" s="43"/>
      <c r="Q10776" s="31"/>
      <c r="R10776" s="84"/>
      <c r="S10776" s="31"/>
      <c r="T10776" s="31"/>
      <c r="U10776" s="169"/>
      <c r="V10776" s="150"/>
      <c r="W10776" s="342" t="str" cm="1">
        <f t="array" ref="W10776">IF(SUM(LEN(B10776:V10776))=0,"",IF(OR(OR(ISBLANK(F10776),SUM(LEN(C10776),LEN(D10776))=0),AND(NOT(E10776="Unknown"),ISBLANK(J10776)),AND(NOT(O10776="Unknown"),ISBLANK(R10776))),"Missing Information", INDEX(Table15[Entire Service Line Classification], MATCH(SUMIFS(Table15[Unique ID],Table15[System-Owned Portion],E10776,Table15[If Material Anything Other than "Lead" in Column E,Was Material Ever Previously Lead?],G10776,Table15[Customer-Owned Portion],O10776),Table15[Unique ID],0),0)))</f>
        <v/>
      </c>
    </row>
    <row r="10777" spans="2:23" x14ac:dyDescent="0.35">
      <c r="B10777" s="146"/>
      <c r="C10777" s="31"/>
      <c r="D10777" s="31"/>
      <c r="E10777" s="44"/>
      <c r="F10777" s="43"/>
      <c r="G10777" s="84"/>
      <c r="H10777" s="31"/>
      <c r="I10777" s="31"/>
      <c r="J10777" s="84"/>
      <c r="K10777" s="31"/>
      <c r="L10777" s="31"/>
      <c r="M10777" s="169"/>
      <c r="N10777" s="148"/>
      <c r="O10777" s="106"/>
      <c r="P10777" s="43"/>
      <c r="Q10777" s="31"/>
      <c r="R10777" s="84"/>
      <c r="S10777" s="31"/>
      <c r="T10777" s="31"/>
      <c r="U10777" s="169"/>
      <c r="V10777" s="150"/>
      <c r="W10777" s="342" t="str" cm="1">
        <f t="array" ref="W10777">IF(SUM(LEN(B10777:V10777))=0,"",IF(OR(OR(ISBLANK(F10777),SUM(LEN(C10777),LEN(D10777))=0),AND(NOT(E10777="Unknown"),ISBLANK(J10777)),AND(NOT(O10777="Unknown"),ISBLANK(R10777))),"Missing Information", INDEX(Table15[Entire Service Line Classification], MATCH(SUMIFS(Table15[Unique ID],Table15[System-Owned Portion],E10777,Table15[If Material Anything Other than "Lead" in Column E,Was Material Ever Previously Lead?],G10777,Table15[Customer-Owned Portion],O10777),Table15[Unique ID],0),0)))</f>
        <v/>
      </c>
    </row>
    <row r="10778" spans="2:23" x14ac:dyDescent="0.35">
      <c r="B10778" s="146"/>
      <c r="C10778" s="31"/>
      <c r="D10778" s="31"/>
      <c r="E10778" s="44"/>
      <c r="F10778" s="43"/>
      <c r="G10778" s="84"/>
      <c r="H10778" s="31"/>
      <c r="I10778" s="31"/>
      <c r="J10778" s="84"/>
      <c r="K10778" s="31"/>
      <c r="L10778" s="31"/>
      <c r="M10778" s="169"/>
      <c r="N10778" s="148"/>
      <c r="O10778" s="106"/>
      <c r="P10778" s="43"/>
      <c r="Q10778" s="31"/>
      <c r="R10778" s="84"/>
      <c r="S10778" s="31"/>
      <c r="T10778" s="31"/>
      <c r="U10778" s="169"/>
      <c r="V10778" s="150"/>
      <c r="W10778" s="342" t="str" cm="1">
        <f t="array" ref="W10778">IF(SUM(LEN(B10778:V10778))=0,"",IF(OR(OR(ISBLANK(F10778),SUM(LEN(C10778),LEN(D10778))=0),AND(NOT(E10778="Unknown"),ISBLANK(J10778)),AND(NOT(O10778="Unknown"),ISBLANK(R10778))),"Missing Information", INDEX(Table15[Entire Service Line Classification], MATCH(SUMIFS(Table15[Unique ID],Table15[System-Owned Portion],E10778,Table15[If Material Anything Other than "Lead" in Column E,Was Material Ever Previously Lead?],G10778,Table15[Customer-Owned Portion],O10778),Table15[Unique ID],0),0)))</f>
        <v/>
      </c>
    </row>
    <row r="10779" spans="2:23" x14ac:dyDescent="0.35">
      <c r="B10779" s="146"/>
      <c r="C10779" s="31"/>
      <c r="D10779" s="31"/>
      <c r="E10779" s="44"/>
      <c r="F10779" s="43"/>
      <c r="G10779" s="84"/>
      <c r="H10779" s="31"/>
      <c r="I10779" s="31"/>
      <c r="J10779" s="84"/>
      <c r="K10779" s="31"/>
      <c r="L10779" s="31"/>
      <c r="M10779" s="169"/>
      <c r="N10779" s="148"/>
      <c r="O10779" s="106"/>
      <c r="P10779" s="43"/>
      <c r="Q10779" s="31"/>
      <c r="R10779" s="84"/>
      <c r="S10779" s="31"/>
      <c r="T10779" s="31"/>
      <c r="U10779" s="169"/>
      <c r="V10779" s="150"/>
      <c r="W10779" s="342" t="str" cm="1">
        <f t="array" ref="W10779">IF(SUM(LEN(B10779:V10779))=0,"",IF(OR(OR(ISBLANK(F10779),SUM(LEN(C10779),LEN(D10779))=0),AND(NOT(E10779="Unknown"),ISBLANK(J10779)),AND(NOT(O10779="Unknown"),ISBLANK(R10779))),"Missing Information", INDEX(Table15[Entire Service Line Classification], MATCH(SUMIFS(Table15[Unique ID],Table15[System-Owned Portion],E10779,Table15[If Material Anything Other than "Lead" in Column E,Was Material Ever Previously Lead?],G10779,Table15[Customer-Owned Portion],O10779),Table15[Unique ID],0),0)))</f>
        <v/>
      </c>
    </row>
    <row r="10780" spans="2:23" x14ac:dyDescent="0.35">
      <c r="B10780" s="146"/>
      <c r="C10780" s="31"/>
      <c r="D10780" s="31"/>
      <c r="E10780" s="44"/>
      <c r="F10780" s="43"/>
      <c r="G10780" s="84"/>
      <c r="H10780" s="31"/>
      <c r="I10780" s="31"/>
      <c r="J10780" s="84"/>
      <c r="K10780" s="31"/>
      <c r="L10780" s="31"/>
      <c r="M10780" s="169"/>
      <c r="N10780" s="148"/>
      <c r="O10780" s="106"/>
      <c r="P10780" s="43"/>
      <c r="Q10780" s="31"/>
      <c r="R10780" s="84"/>
      <c r="S10780" s="31"/>
      <c r="T10780" s="31"/>
      <c r="U10780" s="169"/>
      <c r="V10780" s="150"/>
      <c r="W10780" s="342" t="str" cm="1">
        <f t="array" ref="W10780">IF(SUM(LEN(B10780:V10780))=0,"",IF(OR(OR(ISBLANK(F10780),SUM(LEN(C10780),LEN(D10780))=0),AND(NOT(E10780="Unknown"),ISBLANK(J10780)),AND(NOT(O10780="Unknown"),ISBLANK(R10780))),"Missing Information", INDEX(Table15[Entire Service Line Classification], MATCH(SUMIFS(Table15[Unique ID],Table15[System-Owned Portion],E10780,Table15[If Material Anything Other than "Lead" in Column E,Was Material Ever Previously Lead?],G10780,Table15[Customer-Owned Portion],O10780),Table15[Unique ID],0),0)))</f>
        <v/>
      </c>
    </row>
    <row r="10781" spans="2:23" x14ac:dyDescent="0.35">
      <c r="B10781" s="146"/>
      <c r="C10781" s="31"/>
      <c r="D10781" s="31"/>
      <c r="E10781" s="44"/>
      <c r="F10781" s="43"/>
      <c r="G10781" s="84"/>
      <c r="H10781" s="31"/>
      <c r="I10781" s="31"/>
      <c r="J10781" s="84"/>
      <c r="K10781" s="31"/>
      <c r="L10781" s="31"/>
      <c r="M10781" s="169"/>
      <c r="N10781" s="148"/>
      <c r="O10781" s="106"/>
      <c r="P10781" s="43"/>
      <c r="Q10781" s="31"/>
      <c r="R10781" s="84"/>
      <c r="S10781" s="31"/>
      <c r="T10781" s="31"/>
      <c r="U10781" s="169"/>
      <c r="V10781" s="150"/>
      <c r="W10781" s="342" t="str" cm="1">
        <f t="array" ref="W10781">IF(SUM(LEN(B10781:V10781))=0,"",IF(OR(OR(ISBLANK(F10781),SUM(LEN(C10781),LEN(D10781))=0),AND(NOT(E10781="Unknown"),ISBLANK(J10781)),AND(NOT(O10781="Unknown"),ISBLANK(R10781))),"Missing Information", INDEX(Table15[Entire Service Line Classification], MATCH(SUMIFS(Table15[Unique ID],Table15[System-Owned Portion],E10781,Table15[If Material Anything Other than "Lead" in Column E,Was Material Ever Previously Lead?],G10781,Table15[Customer-Owned Portion],O10781),Table15[Unique ID],0),0)))</f>
        <v/>
      </c>
    </row>
    <row r="10782" spans="2:23" x14ac:dyDescent="0.35">
      <c r="B10782" s="146"/>
      <c r="C10782" s="31"/>
      <c r="D10782" s="31"/>
      <c r="E10782" s="44"/>
      <c r="F10782" s="43"/>
      <c r="G10782" s="84"/>
      <c r="H10782" s="31"/>
      <c r="I10782" s="31"/>
      <c r="J10782" s="84"/>
      <c r="K10782" s="31"/>
      <c r="L10782" s="31"/>
      <c r="M10782" s="169"/>
      <c r="N10782" s="148"/>
      <c r="O10782" s="106"/>
      <c r="P10782" s="43"/>
      <c r="Q10782" s="31"/>
      <c r="R10782" s="84"/>
      <c r="S10782" s="31"/>
      <c r="T10782" s="31"/>
      <c r="U10782" s="169"/>
      <c r="V10782" s="150"/>
      <c r="W10782" s="342" t="str" cm="1">
        <f t="array" ref="W10782">IF(SUM(LEN(B10782:V10782))=0,"",IF(OR(OR(ISBLANK(F10782),SUM(LEN(C10782),LEN(D10782))=0),AND(NOT(E10782="Unknown"),ISBLANK(J10782)),AND(NOT(O10782="Unknown"),ISBLANK(R10782))),"Missing Information", INDEX(Table15[Entire Service Line Classification], MATCH(SUMIFS(Table15[Unique ID],Table15[System-Owned Portion],E10782,Table15[If Material Anything Other than "Lead" in Column E,Was Material Ever Previously Lead?],G10782,Table15[Customer-Owned Portion],O10782),Table15[Unique ID],0),0)))</f>
        <v/>
      </c>
    </row>
    <row r="10783" spans="2:23" x14ac:dyDescent="0.35">
      <c r="B10783" s="146"/>
      <c r="C10783" s="31"/>
      <c r="D10783" s="31"/>
      <c r="E10783" s="44"/>
      <c r="F10783" s="43"/>
      <c r="G10783" s="84"/>
      <c r="H10783" s="31"/>
      <c r="I10783" s="31"/>
      <c r="J10783" s="84"/>
      <c r="K10783" s="31"/>
      <c r="L10783" s="31"/>
      <c r="M10783" s="169"/>
      <c r="N10783" s="148"/>
      <c r="O10783" s="106"/>
      <c r="P10783" s="43"/>
      <c r="Q10783" s="31"/>
      <c r="R10783" s="84"/>
      <c r="S10783" s="31"/>
      <c r="T10783" s="31"/>
      <c r="U10783" s="169"/>
      <c r="V10783" s="150"/>
      <c r="W10783" s="342" t="str" cm="1">
        <f t="array" ref="W10783">IF(SUM(LEN(B10783:V10783))=0,"",IF(OR(OR(ISBLANK(F10783),SUM(LEN(C10783),LEN(D10783))=0),AND(NOT(E10783="Unknown"),ISBLANK(J10783)),AND(NOT(O10783="Unknown"),ISBLANK(R10783))),"Missing Information", INDEX(Table15[Entire Service Line Classification], MATCH(SUMIFS(Table15[Unique ID],Table15[System-Owned Portion],E10783,Table15[If Material Anything Other than "Lead" in Column E,Was Material Ever Previously Lead?],G10783,Table15[Customer-Owned Portion],O10783),Table15[Unique ID],0),0)))</f>
        <v/>
      </c>
    </row>
    <row r="10784" spans="2:23" x14ac:dyDescent="0.35">
      <c r="B10784" s="146"/>
      <c r="C10784" s="31"/>
      <c r="D10784" s="31"/>
      <c r="E10784" s="44"/>
      <c r="F10784" s="43"/>
      <c r="G10784" s="84"/>
      <c r="H10784" s="31"/>
      <c r="I10784" s="31"/>
      <c r="J10784" s="84"/>
      <c r="K10784" s="31"/>
      <c r="L10784" s="31"/>
      <c r="M10784" s="169"/>
      <c r="N10784" s="148"/>
      <c r="O10784" s="106"/>
      <c r="P10784" s="43"/>
      <c r="Q10784" s="31"/>
      <c r="R10784" s="84"/>
      <c r="S10784" s="31"/>
      <c r="T10784" s="31"/>
      <c r="U10784" s="169"/>
      <c r="V10784" s="150"/>
      <c r="W10784" s="342" t="str" cm="1">
        <f t="array" ref="W10784">IF(SUM(LEN(B10784:V10784))=0,"",IF(OR(OR(ISBLANK(F10784),SUM(LEN(C10784),LEN(D10784))=0),AND(NOT(E10784="Unknown"),ISBLANK(J10784)),AND(NOT(O10784="Unknown"),ISBLANK(R10784))),"Missing Information", INDEX(Table15[Entire Service Line Classification], MATCH(SUMIFS(Table15[Unique ID],Table15[System-Owned Portion],E10784,Table15[If Material Anything Other than "Lead" in Column E,Was Material Ever Previously Lead?],G10784,Table15[Customer-Owned Portion],O10784),Table15[Unique ID],0),0)))</f>
        <v/>
      </c>
    </row>
    <row r="10785" spans="2:23" x14ac:dyDescent="0.35">
      <c r="B10785" s="146"/>
      <c r="C10785" s="31"/>
      <c r="D10785" s="31"/>
      <c r="E10785" s="44"/>
      <c r="F10785" s="43"/>
      <c r="G10785" s="84"/>
      <c r="H10785" s="31"/>
      <c r="I10785" s="31"/>
      <c r="J10785" s="84"/>
      <c r="K10785" s="31"/>
      <c r="L10785" s="31"/>
      <c r="M10785" s="169"/>
      <c r="N10785" s="148"/>
      <c r="O10785" s="106"/>
      <c r="P10785" s="43"/>
      <c r="Q10785" s="31"/>
      <c r="R10785" s="84"/>
      <c r="S10785" s="31"/>
      <c r="T10785" s="31"/>
      <c r="U10785" s="169"/>
      <c r="V10785" s="150"/>
      <c r="W10785" s="342" t="str" cm="1">
        <f t="array" ref="W10785">IF(SUM(LEN(B10785:V10785))=0,"",IF(OR(OR(ISBLANK(F10785),SUM(LEN(C10785),LEN(D10785))=0),AND(NOT(E10785="Unknown"),ISBLANK(J10785)),AND(NOT(O10785="Unknown"),ISBLANK(R10785))),"Missing Information", INDEX(Table15[Entire Service Line Classification], MATCH(SUMIFS(Table15[Unique ID],Table15[System-Owned Portion],E10785,Table15[If Material Anything Other than "Lead" in Column E,Was Material Ever Previously Lead?],G10785,Table15[Customer-Owned Portion],O10785),Table15[Unique ID],0),0)))</f>
        <v/>
      </c>
    </row>
    <row r="10786" spans="2:23" x14ac:dyDescent="0.35">
      <c r="B10786" s="146"/>
      <c r="C10786" s="31"/>
      <c r="D10786" s="31"/>
      <c r="E10786" s="44"/>
      <c r="F10786" s="43"/>
      <c r="G10786" s="84"/>
      <c r="H10786" s="31"/>
      <c r="I10786" s="31"/>
      <c r="J10786" s="84"/>
      <c r="K10786" s="31"/>
      <c r="L10786" s="31"/>
      <c r="M10786" s="169"/>
      <c r="N10786" s="148"/>
      <c r="O10786" s="106"/>
      <c r="P10786" s="43"/>
      <c r="Q10786" s="31"/>
      <c r="R10786" s="84"/>
      <c r="S10786" s="31"/>
      <c r="T10786" s="31"/>
      <c r="U10786" s="169"/>
      <c r="V10786" s="150"/>
      <c r="W10786" s="342" t="str" cm="1">
        <f t="array" ref="W10786">IF(SUM(LEN(B10786:V10786))=0,"",IF(OR(OR(ISBLANK(F10786),SUM(LEN(C10786),LEN(D10786))=0),AND(NOT(E10786="Unknown"),ISBLANK(J10786)),AND(NOT(O10786="Unknown"),ISBLANK(R10786))),"Missing Information", INDEX(Table15[Entire Service Line Classification], MATCH(SUMIFS(Table15[Unique ID],Table15[System-Owned Portion],E10786,Table15[If Material Anything Other than "Lead" in Column E,Was Material Ever Previously Lead?],G10786,Table15[Customer-Owned Portion],O10786),Table15[Unique ID],0),0)))</f>
        <v/>
      </c>
    </row>
    <row r="10787" spans="2:23" x14ac:dyDescent="0.35">
      <c r="B10787" s="146"/>
      <c r="C10787" s="31"/>
      <c r="D10787" s="31"/>
      <c r="E10787" s="44"/>
      <c r="F10787" s="43"/>
      <c r="G10787" s="84"/>
      <c r="H10787" s="31"/>
      <c r="I10787" s="31"/>
      <c r="J10787" s="84"/>
      <c r="K10787" s="31"/>
      <c r="L10787" s="31"/>
      <c r="M10787" s="169"/>
      <c r="N10787" s="148"/>
      <c r="O10787" s="106"/>
      <c r="P10787" s="43"/>
      <c r="Q10787" s="31"/>
      <c r="R10787" s="84"/>
      <c r="S10787" s="31"/>
      <c r="T10787" s="31"/>
      <c r="U10787" s="169"/>
      <c r="V10787" s="150"/>
      <c r="W10787" s="342" t="str" cm="1">
        <f t="array" ref="W10787">IF(SUM(LEN(B10787:V10787))=0,"",IF(OR(OR(ISBLANK(F10787),SUM(LEN(C10787),LEN(D10787))=0),AND(NOT(E10787="Unknown"),ISBLANK(J10787)),AND(NOT(O10787="Unknown"),ISBLANK(R10787))),"Missing Information", INDEX(Table15[Entire Service Line Classification], MATCH(SUMIFS(Table15[Unique ID],Table15[System-Owned Portion],E10787,Table15[If Material Anything Other than "Lead" in Column E,Was Material Ever Previously Lead?],G10787,Table15[Customer-Owned Portion],O10787),Table15[Unique ID],0),0)))</f>
        <v/>
      </c>
    </row>
    <row r="10788" spans="2:23" x14ac:dyDescent="0.35">
      <c r="B10788" s="146"/>
      <c r="C10788" s="31"/>
      <c r="D10788" s="31"/>
      <c r="E10788" s="44"/>
      <c r="F10788" s="43"/>
      <c r="G10788" s="84"/>
      <c r="H10788" s="31"/>
      <c r="I10788" s="31"/>
      <c r="J10788" s="84"/>
      <c r="K10788" s="31"/>
      <c r="L10788" s="31"/>
      <c r="M10788" s="169"/>
      <c r="N10788" s="148"/>
      <c r="O10788" s="106"/>
      <c r="P10788" s="43"/>
      <c r="Q10788" s="31"/>
      <c r="R10788" s="84"/>
      <c r="S10788" s="31"/>
      <c r="T10788" s="31"/>
      <c r="U10788" s="169"/>
      <c r="V10788" s="150"/>
      <c r="W10788" s="342" t="str" cm="1">
        <f t="array" ref="W10788">IF(SUM(LEN(B10788:V10788))=0,"",IF(OR(OR(ISBLANK(F10788),SUM(LEN(C10788),LEN(D10788))=0),AND(NOT(E10788="Unknown"),ISBLANK(J10788)),AND(NOT(O10788="Unknown"),ISBLANK(R10788))),"Missing Information", INDEX(Table15[Entire Service Line Classification], MATCH(SUMIFS(Table15[Unique ID],Table15[System-Owned Portion],E10788,Table15[If Material Anything Other than "Lead" in Column E,Was Material Ever Previously Lead?],G10788,Table15[Customer-Owned Portion],O10788),Table15[Unique ID],0),0)))</f>
        <v/>
      </c>
    </row>
    <row r="10789" spans="2:23" x14ac:dyDescent="0.35">
      <c r="B10789" s="146"/>
      <c r="C10789" s="31"/>
      <c r="D10789" s="31"/>
      <c r="E10789" s="44"/>
      <c r="F10789" s="43"/>
      <c r="G10789" s="84"/>
      <c r="H10789" s="31"/>
      <c r="I10789" s="31"/>
      <c r="J10789" s="84"/>
      <c r="K10789" s="31"/>
      <c r="L10789" s="31"/>
      <c r="M10789" s="169"/>
      <c r="N10789" s="148"/>
      <c r="O10789" s="106"/>
      <c r="P10789" s="43"/>
      <c r="Q10789" s="31"/>
      <c r="R10789" s="84"/>
      <c r="S10789" s="31"/>
      <c r="T10789" s="31"/>
      <c r="U10789" s="169"/>
      <c r="V10789" s="150"/>
      <c r="W10789" s="342" t="str" cm="1">
        <f t="array" ref="W10789">IF(SUM(LEN(B10789:V10789))=0,"",IF(OR(OR(ISBLANK(F10789),SUM(LEN(C10789),LEN(D10789))=0),AND(NOT(E10789="Unknown"),ISBLANK(J10789)),AND(NOT(O10789="Unknown"),ISBLANK(R10789))),"Missing Information", INDEX(Table15[Entire Service Line Classification], MATCH(SUMIFS(Table15[Unique ID],Table15[System-Owned Portion],E10789,Table15[If Material Anything Other than "Lead" in Column E,Was Material Ever Previously Lead?],G10789,Table15[Customer-Owned Portion],O10789),Table15[Unique ID],0),0)))</f>
        <v/>
      </c>
    </row>
    <row r="10790" spans="2:23" x14ac:dyDescent="0.35">
      <c r="B10790" s="146"/>
      <c r="C10790" s="31"/>
      <c r="D10790" s="31"/>
      <c r="E10790" s="44"/>
      <c r="F10790" s="43"/>
      <c r="G10790" s="84"/>
      <c r="H10790" s="31"/>
      <c r="I10790" s="31"/>
      <c r="J10790" s="84"/>
      <c r="K10790" s="31"/>
      <c r="L10790" s="31"/>
      <c r="M10790" s="169"/>
      <c r="N10790" s="148"/>
      <c r="O10790" s="106"/>
      <c r="P10790" s="43"/>
      <c r="Q10790" s="31"/>
      <c r="R10790" s="84"/>
      <c r="S10790" s="31"/>
      <c r="T10790" s="31"/>
      <c r="U10790" s="169"/>
      <c r="V10790" s="150"/>
      <c r="W10790" s="342" t="str" cm="1">
        <f t="array" ref="W10790">IF(SUM(LEN(B10790:V10790))=0,"",IF(OR(OR(ISBLANK(F10790),SUM(LEN(C10790),LEN(D10790))=0),AND(NOT(E10790="Unknown"),ISBLANK(J10790)),AND(NOT(O10790="Unknown"),ISBLANK(R10790))),"Missing Information", INDEX(Table15[Entire Service Line Classification], MATCH(SUMIFS(Table15[Unique ID],Table15[System-Owned Portion],E10790,Table15[If Material Anything Other than "Lead" in Column E,Was Material Ever Previously Lead?],G10790,Table15[Customer-Owned Portion],O10790),Table15[Unique ID],0),0)))</f>
        <v/>
      </c>
    </row>
    <row r="10791" spans="2:23" x14ac:dyDescent="0.35">
      <c r="B10791" s="146"/>
      <c r="C10791" s="31"/>
      <c r="D10791" s="31"/>
      <c r="E10791" s="44"/>
      <c r="F10791" s="43"/>
      <c r="G10791" s="84"/>
      <c r="H10791" s="31"/>
      <c r="I10791" s="31"/>
      <c r="J10791" s="84"/>
      <c r="K10791" s="31"/>
      <c r="L10791" s="31"/>
      <c r="M10791" s="169"/>
      <c r="N10791" s="148"/>
      <c r="O10791" s="106"/>
      <c r="P10791" s="43"/>
      <c r="Q10791" s="31"/>
      <c r="R10791" s="84"/>
      <c r="S10791" s="31"/>
      <c r="T10791" s="31"/>
      <c r="U10791" s="169"/>
      <c r="V10791" s="150"/>
      <c r="W10791" s="342" t="str" cm="1">
        <f t="array" ref="W10791">IF(SUM(LEN(B10791:V10791))=0,"",IF(OR(OR(ISBLANK(F10791),SUM(LEN(C10791),LEN(D10791))=0),AND(NOT(E10791="Unknown"),ISBLANK(J10791)),AND(NOT(O10791="Unknown"),ISBLANK(R10791))),"Missing Information", INDEX(Table15[Entire Service Line Classification], MATCH(SUMIFS(Table15[Unique ID],Table15[System-Owned Portion],E10791,Table15[If Material Anything Other than "Lead" in Column E,Was Material Ever Previously Lead?],G10791,Table15[Customer-Owned Portion],O10791),Table15[Unique ID],0),0)))</f>
        <v/>
      </c>
    </row>
    <row r="10792" spans="2:23" x14ac:dyDescent="0.35">
      <c r="B10792" s="146"/>
      <c r="C10792" s="31"/>
      <c r="D10792" s="31"/>
      <c r="E10792" s="44"/>
      <c r="F10792" s="43"/>
      <c r="G10792" s="84"/>
      <c r="H10792" s="31"/>
      <c r="I10792" s="31"/>
      <c r="J10792" s="84"/>
      <c r="K10792" s="31"/>
      <c r="L10792" s="31"/>
      <c r="M10792" s="169"/>
      <c r="N10792" s="148"/>
      <c r="O10792" s="106"/>
      <c r="P10792" s="43"/>
      <c r="Q10792" s="31"/>
      <c r="R10792" s="84"/>
      <c r="S10792" s="31"/>
      <c r="T10792" s="31"/>
      <c r="U10792" s="169"/>
      <c r="V10792" s="150"/>
      <c r="W10792" s="342" t="str" cm="1">
        <f t="array" ref="W10792">IF(SUM(LEN(B10792:V10792))=0,"",IF(OR(OR(ISBLANK(F10792),SUM(LEN(C10792),LEN(D10792))=0),AND(NOT(E10792="Unknown"),ISBLANK(J10792)),AND(NOT(O10792="Unknown"),ISBLANK(R10792))),"Missing Information", INDEX(Table15[Entire Service Line Classification], MATCH(SUMIFS(Table15[Unique ID],Table15[System-Owned Portion],E10792,Table15[If Material Anything Other than "Lead" in Column E,Was Material Ever Previously Lead?],G10792,Table15[Customer-Owned Portion],O10792),Table15[Unique ID],0),0)))</f>
        <v/>
      </c>
    </row>
    <row r="10793" spans="2:23" x14ac:dyDescent="0.35">
      <c r="B10793" s="146"/>
      <c r="C10793" s="31"/>
      <c r="D10793" s="31"/>
      <c r="E10793" s="44"/>
      <c r="F10793" s="43"/>
      <c r="G10793" s="84"/>
      <c r="H10793" s="31"/>
      <c r="I10793" s="31"/>
      <c r="J10793" s="84"/>
      <c r="K10793" s="31"/>
      <c r="L10793" s="31"/>
      <c r="M10793" s="169"/>
      <c r="N10793" s="148"/>
      <c r="O10793" s="106"/>
      <c r="P10793" s="43"/>
      <c r="Q10793" s="31"/>
      <c r="R10793" s="84"/>
      <c r="S10793" s="31"/>
      <c r="T10793" s="31"/>
      <c r="U10793" s="169"/>
      <c r="V10793" s="150"/>
      <c r="W10793" s="342" t="str" cm="1">
        <f t="array" ref="W10793">IF(SUM(LEN(B10793:V10793))=0,"",IF(OR(OR(ISBLANK(F10793),SUM(LEN(C10793),LEN(D10793))=0),AND(NOT(E10793="Unknown"),ISBLANK(J10793)),AND(NOT(O10793="Unknown"),ISBLANK(R10793))),"Missing Information", INDEX(Table15[Entire Service Line Classification], MATCH(SUMIFS(Table15[Unique ID],Table15[System-Owned Portion],E10793,Table15[If Material Anything Other than "Lead" in Column E,Was Material Ever Previously Lead?],G10793,Table15[Customer-Owned Portion],O10793),Table15[Unique ID],0),0)))</f>
        <v/>
      </c>
    </row>
    <row r="10794" spans="2:23" x14ac:dyDescent="0.35">
      <c r="B10794" s="146"/>
      <c r="C10794" s="31"/>
      <c r="D10794" s="31"/>
      <c r="E10794" s="44"/>
      <c r="F10794" s="43"/>
      <c r="G10794" s="84"/>
      <c r="H10794" s="31"/>
      <c r="I10794" s="31"/>
      <c r="J10794" s="84"/>
      <c r="K10794" s="31"/>
      <c r="L10794" s="31"/>
      <c r="M10794" s="169"/>
      <c r="N10794" s="148"/>
      <c r="O10794" s="106"/>
      <c r="P10794" s="43"/>
      <c r="Q10794" s="31"/>
      <c r="R10794" s="84"/>
      <c r="S10794" s="31"/>
      <c r="T10794" s="31"/>
      <c r="U10794" s="169"/>
      <c r="V10794" s="150"/>
      <c r="W10794" s="342" t="str" cm="1">
        <f t="array" ref="W10794">IF(SUM(LEN(B10794:V10794))=0,"",IF(OR(OR(ISBLANK(F10794),SUM(LEN(C10794),LEN(D10794))=0),AND(NOT(E10794="Unknown"),ISBLANK(J10794)),AND(NOT(O10794="Unknown"),ISBLANK(R10794))),"Missing Information", INDEX(Table15[Entire Service Line Classification], MATCH(SUMIFS(Table15[Unique ID],Table15[System-Owned Portion],E10794,Table15[If Material Anything Other than "Lead" in Column E,Was Material Ever Previously Lead?],G10794,Table15[Customer-Owned Portion],O10794),Table15[Unique ID],0),0)))</f>
        <v/>
      </c>
    </row>
    <row r="10795" spans="2:23" x14ac:dyDescent="0.35">
      <c r="B10795" s="146"/>
      <c r="C10795" s="31"/>
      <c r="D10795" s="31"/>
      <c r="E10795" s="44"/>
      <c r="F10795" s="43"/>
      <c r="G10795" s="84"/>
      <c r="H10795" s="31"/>
      <c r="I10795" s="31"/>
      <c r="J10795" s="84"/>
      <c r="K10795" s="31"/>
      <c r="L10795" s="31"/>
      <c r="M10795" s="169"/>
      <c r="N10795" s="148"/>
      <c r="O10795" s="106"/>
      <c r="P10795" s="43"/>
      <c r="Q10795" s="31"/>
      <c r="R10795" s="84"/>
      <c r="S10795" s="31"/>
      <c r="T10795" s="31"/>
      <c r="U10795" s="169"/>
      <c r="V10795" s="150"/>
      <c r="W10795" s="342" t="str" cm="1">
        <f t="array" ref="W10795">IF(SUM(LEN(B10795:V10795))=0,"",IF(OR(OR(ISBLANK(F10795),SUM(LEN(C10795),LEN(D10795))=0),AND(NOT(E10795="Unknown"),ISBLANK(J10795)),AND(NOT(O10795="Unknown"),ISBLANK(R10795))),"Missing Information", INDEX(Table15[Entire Service Line Classification], MATCH(SUMIFS(Table15[Unique ID],Table15[System-Owned Portion],E10795,Table15[If Material Anything Other than "Lead" in Column E,Was Material Ever Previously Lead?],G10795,Table15[Customer-Owned Portion],O10795),Table15[Unique ID],0),0)))</f>
        <v/>
      </c>
    </row>
    <row r="10796" spans="2:23" x14ac:dyDescent="0.35">
      <c r="B10796" s="146"/>
      <c r="C10796" s="31"/>
      <c r="D10796" s="31"/>
      <c r="E10796" s="44"/>
      <c r="F10796" s="43"/>
      <c r="G10796" s="84"/>
      <c r="H10796" s="31"/>
      <c r="I10796" s="31"/>
      <c r="J10796" s="84"/>
      <c r="K10796" s="31"/>
      <c r="L10796" s="31"/>
      <c r="M10796" s="169"/>
      <c r="N10796" s="148"/>
      <c r="O10796" s="106"/>
      <c r="P10796" s="43"/>
      <c r="Q10796" s="31"/>
      <c r="R10796" s="84"/>
      <c r="S10796" s="31"/>
      <c r="T10796" s="31"/>
      <c r="U10796" s="169"/>
      <c r="V10796" s="150"/>
      <c r="W10796" s="342" t="str" cm="1">
        <f t="array" ref="W10796">IF(SUM(LEN(B10796:V10796))=0,"",IF(OR(OR(ISBLANK(F10796),SUM(LEN(C10796),LEN(D10796))=0),AND(NOT(E10796="Unknown"),ISBLANK(J10796)),AND(NOT(O10796="Unknown"),ISBLANK(R10796))),"Missing Information", INDEX(Table15[Entire Service Line Classification], MATCH(SUMIFS(Table15[Unique ID],Table15[System-Owned Portion],E10796,Table15[If Material Anything Other than "Lead" in Column E,Was Material Ever Previously Lead?],G10796,Table15[Customer-Owned Portion],O10796),Table15[Unique ID],0),0)))</f>
        <v/>
      </c>
    </row>
    <row r="10797" spans="2:23" x14ac:dyDescent="0.35">
      <c r="B10797" s="146"/>
      <c r="C10797" s="31"/>
      <c r="D10797" s="31"/>
      <c r="E10797" s="44"/>
      <c r="F10797" s="43"/>
      <c r="G10797" s="84"/>
      <c r="H10797" s="31"/>
      <c r="I10797" s="31"/>
      <c r="J10797" s="84"/>
      <c r="K10797" s="31"/>
      <c r="L10797" s="31"/>
      <c r="M10797" s="169"/>
      <c r="N10797" s="148"/>
      <c r="O10797" s="106"/>
      <c r="P10797" s="43"/>
      <c r="Q10797" s="31"/>
      <c r="R10797" s="84"/>
      <c r="S10797" s="31"/>
      <c r="T10797" s="31"/>
      <c r="U10797" s="169"/>
      <c r="V10797" s="150"/>
      <c r="W10797" s="342" t="str" cm="1">
        <f t="array" ref="W10797">IF(SUM(LEN(B10797:V10797))=0,"",IF(OR(OR(ISBLANK(F10797),SUM(LEN(C10797),LEN(D10797))=0),AND(NOT(E10797="Unknown"),ISBLANK(J10797)),AND(NOT(O10797="Unknown"),ISBLANK(R10797))),"Missing Information", INDEX(Table15[Entire Service Line Classification], MATCH(SUMIFS(Table15[Unique ID],Table15[System-Owned Portion],E10797,Table15[If Material Anything Other than "Lead" in Column E,Was Material Ever Previously Lead?],G10797,Table15[Customer-Owned Portion],O10797),Table15[Unique ID],0),0)))</f>
        <v/>
      </c>
    </row>
    <row r="10798" spans="2:23" x14ac:dyDescent="0.35">
      <c r="B10798" s="146"/>
      <c r="C10798" s="31"/>
      <c r="D10798" s="31"/>
      <c r="E10798" s="44"/>
      <c r="F10798" s="43"/>
      <c r="G10798" s="84"/>
      <c r="H10798" s="31"/>
      <c r="I10798" s="31"/>
      <c r="J10798" s="84"/>
      <c r="K10798" s="31"/>
      <c r="L10798" s="31"/>
      <c r="M10798" s="169"/>
      <c r="N10798" s="148"/>
      <c r="O10798" s="106"/>
      <c r="P10798" s="43"/>
      <c r="Q10798" s="31"/>
      <c r="R10798" s="84"/>
      <c r="S10798" s="31"/>
      <c r="T10798" s="31"/>
      <c r="U10798" s="169"/>
      <c r="V10798" s="150"/>
      <c r="W10798" s="342" t="str" cm="1">
        <f t="array" ref="W10798">IF(SUM(LEN(B10798:V10798))=0,"",IF(OR(OR(ISBLANK(F10798),SUM(LEN(C10798),LEN(D10798))=0),AND(NOT(E10798="Unknown"),ISBLANK(J10798)),AND(NOT(O10798="Unknown"),ISBLANK(R10798))),"Missing Information", INDEX(Table15[Entire Service Line Classification], MATCH(SUMIFS(Table15[Unique ID],Table15[System-Owned Portion],E10798,Table15[If Material Anything Other than "Lead" in Column E,Was Material Ever Previously Lead?],G10798,Table15[Customer-Owned Portion],O10798),Table15[Unique ID],0),0)))</f>
        <v/>
      </c>
    </row>
    <row r="10799" spans="2:23" x14ac:dyDescent="0.35">
      <c r="B10799" s="146"/>
      <c r="C10799" s="31"/>
      <c r="D10799" s="31"/>
      <c r="E10799" s="44"/>
      <c r="F10799" s="43"/>
      <c r="G10799" s="84"/>
      <c r="H10799" s="31"/>
      <c r="I10799" s="31"/>
      <c r="J10799" s="84"/>
      <c r="K10799" s="31"/>
      <c r="L10799" s="31"/>
      <c r="M10799" s="169"/>
      <c r="N10799" s="148"/>
      <c r="O10799" s="106"/>
      <c r="P10799" s="43"/>
      <c r="Q10799" s="31"/>
      <c r="R10799" s="84"/>
      <c r="S10799" s="31"/>
      <c r="T10799" s="31"/>
      <c r="U10799" s="169"/>
      <c r="V10799" s="150"/>
      <c r="W10799" s="342" t="str" cm="1">
        <f t="array" ref="W10799">IF(SUM(LEN(B10799:V10799))=0,"",IF(OR(OR(ISBLANK(F10799),SUM(LEN(C10799),LEN(D10799))=0),AND(NOT(E10799="Unknown"),ISBLANK(J10799)),AND(NOT(O10799="Unknown"),ISBLANK(R10799))),"Missing Information", INDEX(Table15[Entire Service Line Classification], MATCH(SUMIFS(Table15[Unique ID],Table15[System-Owned Portion],E10799,Table15[If Material Anything Other than "Lead" in Column E,Was Material Ever Previously Lead?],G10799,Table15[Customer-Owned Portion],O10799),Table15[Unique ID],0),0)))</f>
        <v/>
      </c>
    </row>
    <row r="10800" spans="2:23" x14ac:dyDescent="0.35">
      <c r="B10800" s="146"/>
      <c r="C10800" s="31"/>
      <c r="D10800" s="31"/>
      <c r="E10800" s="44"/>
      <c r="F10800" s="43"/>
      <c r="G10800" s="84"/>
      <c r="H10800" s="31"/>
      <c r="I10800" s="31"/>
      <c r="J10800" s="84"/>
      <c r="K10800" s="31"/>
      <c r="L10800" s="31"/>
      <c r="M10800" s="169"/>
      <c r="N10800" s="148"/>
      <c r="O10800" s="106"/>
      <c r="P10800" s="43"/>
      <c r="Q10800" s="31"/>
      <c r="R10800" s="84"/>
      <c r="S10800" s="31"/>
      <c r="T10800" s="31"/>
      <c r="U10800" s="169"/>
      <c r="V10800" s="150"/>
      <c r="W10800" s="342" t="str" cm="1">
        <f t="array" ref="W10800">IF(SUM(LEN(B10800:V10800))=0,"",IF(OR(OR(ISBLANK(F10800),SUM(LEN(C10800),LEN(D10800))=0),AND(NOT(E10800="Unknown"),ISBLANK(J10800)),AND(NOT(O10800="Unknown"),ISBLANK(R10800))),"Missing Information", INDEX(Table15[Entire Service Line Classification], MATCH(SUMIFS(Table15[Unique ID],Table15[System-Owned Portion],E10800,Table15[If Material Anything Other than "Lead" in Column E,Was Material Ever Previously Lead?],G10800,Table15[Customer-Owned Portion],O10800),Table15[Unique ID],0),0)))</f>
        <v/>
      </c>
    </row>
    <row r="10801" spans="2:23" x14ac:dyDescent="0.35">
      <c r="B10801" s="146"/>
      <c r="C10801" s="31"/>
      <c r="D10801" s="31"/>
      <c r="E10801" s="44"/>
      <c r="F10801" s="43"/>
      <c r="G10801" s="84"/>
      <c r="H10801" s="31"/>
      <c r="I10801" s="31"/>
      <c r="J10801" s="84"/>
      <c r="K10801" s="31"/>
      <c r="L10801" s="31"/>
      <c r="M10801" s="169"/>
      <c r="N10801" s="148"/>
      <c r="O10801" s="106"/>
      <c r="P10801" s="43"/>
      <c r="Q10801" s="31"/>
      <c r="R10801" s="84"/>
      <c r="S10801" s="31"/>
      <c r="T10801" s="31"/>
      <c r="U10801" s="169"/>
      <c r="V10801" s="150"/>
      <c r="W10801" s="342" t="str" cm="1">
        <f t="array" ref="W10801">IF(SUM(LEN(B10801:V10801))=0,"",IF(OR(OR(ISBLANK(F10801),SUM(LEN(C10801),LEN(D10801))=0),AND(NOT(E10801="Unknown"),ISBLANK(J10801)),AND(NOT(O10801="Unknown"),ISBLANK(R10801))),"Missing Information", INDEX(Table15[Entire Service Line Classification], MATCH(SUMIFS(Table15[Unique ID],Table15[System-Owned Portion],E10801,Table15[If Material Anything Other than "Lead" in Column E,Was Material Ever Previously Lead?],G10801,Table15[Customer-Owned Portion],O10801),Table15[Unique ID],0),0)))</f>
        <v/>
      </c>
    </row>
    <row r="10802" spans="2:23" x14ac:dyDescent="0.35">
      <c r="B10802" s="146"/>
      <c r="C10802" s="31"/>
      <c r="D10802" s="31"/>
      <c r="E10802" s="44"/>
      <c r="F10802" s="43"/>
      <c r="G10802" s="84"/>
      <c r="H10802" s="31"/>
      <c r="I10802" s="31"/>
      <c r="J10802" s="84"/>
      <c r="K10802" s="31"/>
      <c r="L10802" s="31"/>
      <c r="M10802" s="169"/>
      <c r="N10802" s="148"/>
      <c r="O10802" s="106"/>
      <c r="P10802" s="43"/>
      <c r="Q10802" s="31"/>
      <c r="R10802" s="84"/>
      <c r="S10802" s="31"/>
      <c r="T10802" s="31"/>
      <c r="U10802" s="169"/>
      <c r="V10802" s="150"/>
      <c r="W10802" s="342" t="str" cm="1">
        <f t="array" ref="W10802">IF(SUM(LEN(B10802:V10802))=0,"",IF(OR(OR(ISBLANK(F10802),SUM(LEN(C10802),LEN(D10802))=0),AND(NOT(E10802="Unknown"),ISBLANK(J10802)),AND(NOT(O10802="Unknown"),ISBLANK(R10802))),"Missing Information", INDEX(Table15[Entire Service Line Classification], MATCH(SUMIFS(Table15[Unique ID],Table15[System-Owned Portion],E10802,Table15[If Material Anything Other than "Lead" in Column E,Was Material Ever Previously Lead?],G10802,Table15[Customer-Owned Portion],O10802),Table15[Unique ID],0),0)))</f>
        <v/>
      </c>
    </row>
    <row r="10803" spans="2:23" x14ac:dyDescent="0.35">
      <c r="B10803" s="146"/>
      <c r="C10803" s="31"/>
      <c r="D10803" s="31"/>
      <c r="E10803" s="44"/>
      <c r="F10803" s="43"/>
      <c r="G10803" s="84"/>
      <c r="H10803" s="31"/>
      <c r="I10803" s="31"/>
      <c r="J10803" s="84"/>
      <c r="K10803" s="31"/>
      <c r="L10803" s="31"/>
      <c r="M10803" s="169"/>
      <c r="N10803" s="148"/>
      <c r="O10803" s="106"/>
      <c r="P10803" s="43"/>
      <c r="Q10803" s="31"/>
      <c r="R10803" s="84"/>
      <c r="S10803" s="31"/>
      <c r="T10803" s="31"/>
      <c r="U10803" s="169"/>
      <c r="V10803" s="150"/>
      <c r="W10803" s="342" t="str" cm="1">
        <f t="array" ref="W10803">IF(SUM(LEN(B10803:V10803))=0,"",IF(OR(OR(ISBLANK(F10803),SUM(LEN(C10803),LEN(D10803))=0),AND(NOT(E10803="Unknown"),ISBLANK(J10803)),AND(NOT(O10803="Unknown"),ISBLANK(R10803))),"Missing Information", INDEX(Table15[Entire Service Line Classification], MATCH(SUMIFS(Table15[Unique ID],Table15[System-Owned Portion],E10803,Table15[If Material Anything Other than "Lead" in Column E,Was Material Ever Previously Lead?],G10803,Table15[Customer-Owned Portion],O10803),Table15[Unique ID],0),0)))</f>
        <v/>
      </c>
    </row>
    <row r="10804" spans="2:23" x14ac:dyDescent="0.35">
      <c r="B10804" s="146"/>
      <c r="C10804" s="31"/>
      <c r="D10804" s="31"/>
      <c r="E10804" s="44"/>
      <c r="F10804" s="43"/>
      <c r="G10804" s="84"/>
      <c r="H10804" s="31"/>
      <c r="I10804" s="31"/>
      <c r="J10804" s="84"/>
      <c r="K10804" s="31"/>
      <c r="L10804" s="31"/>
      <c r="M10804" s="169"/>
      <c r="N10804" s="148"/>
      <c r="O10804" s="106"/>
      <c r="P10804" s="43"/>
      <c r="Q10804" s="31"/>
      <c r="R10804" s="84"/>
      <c r="S10804" s="31"/>
      <c r="T10804" s="31"/>
      <c r="U10804" s="169"/>
      <c r="V10804" s="150"/>
      <c r="W10804" s="342" t="str" cm="1">
        <f t="array" ref="W10804">IF(SUM(LEN(B10804:V10804))=0,"",IF(OR(OR(ISBLANK(F10804),SUM(LEN(C10804),LEN(D10804))=0),AND(NOT(E10804="Unknown"),ISBLANK(J10804)),AND(NOT(O10804="Unknown"),ISBLANK(R10804))),"Missing Information", INDEX(Table15[Entire Service Line Classification], MATCH(SUMIFS(Table15[Unique ID],Table15[System-Owned Portion],E10804,Table15[If Material Anything Other than "Lead" in Column E,Was Material Ever Previously Lead?],G10804,Table15[Customer-Owned Portion],O10804),Table15[Unique ID],0),0)))</f>
        <v/>
      </c>
    </row>
    <row r="10805" spans="2:23" x14ac:dyDescent="0.35">
      <c r="B10805" s="146"/>
      <c r="C10805" s="31"/>
      <c r="D10805" s="31"/>
      <c r="E10805" s="44"/>
      <c r="F10805" s="43"/>
      <c r="G10805" s="84"/>
      <c r="H10805" s="31"/>
      <c r="I10805" s="31"/>
      <c r="J10805" s="84"/>
      <c r="K10805" s="31"/>
      <c r="L10805" s="31"/>
      <c r="M10805" s="169"/>
      <c r="N10805" s="148"/>
      <c r="O10805" s="106"/>
      <c r="P10805" s="43"/>
      <c r="Q10805" s="31"/>
      <c r="R10805" s="84"/>
      <c r="S10805" s="31"/>
      <c r="T10805" s="31"/>
      <c r="U10805" s="169"/>
      <c r="V10805" s="150"/>
      <c r="W10805" s="342" t="str" cm="1">
        <f t="array" ref="W10805">IF(SUM(LEN(B10805:V10805))=0,"",IF(OR(OR(ISBLANK(F10805),SUM(LEN(C10805),LEN(D10805))=0),AND(NOT(E10805="Unknown"),ISBLANK(J10805)),AND(NOT(O10805="Unknown"),ISBLANK(R10805))),"Missing Information", INDEX(Table15[Entire Service Line Classification], MATCH(SUMIFS(Table15[Unique ID],Table15[System-Owned Portion],E10805,Table15[If Material Anything Other than "Lead" in Column E,Was Material Ever Previously Lead?],G10805,Table15[Customer-Owned Portion],O10805),Table15[Unique ID],0),0)))</f>
        <v/>
      </c>
    </row>
    <row r="10806" spans="2:23" x14ac:dyDescent="0.35">
      <c r="B10806" s="146"/>
      <c r="C10806" s="31"/>
      <c r="D10806" s="31"/>
      <c r="E10806" s="44"/>
      <c r="F10806" s="43"/>
      <c r="G10806" s="84"/>
      <c r="H10806" s="31"/>
      <c r="I10806" s="31"/>
      <c r="J10806" s="84"/>
      <c r="K10806" s="31"/>
      <c r="L10806" s="31"/>
      <c r="M10806" s="169"/>
      <c r="N10806" s="148"/>
      <c r="O10806" s="106"/>
      <c r="P10806" s="43"/>
      <c r="Q10806" s="31"/>
      <c r="R10806" s="84"/>
      <c r="S10806" s="31"/>
      <c r="T10806" s="31"/>
      <c r="U10806" s="169"/>
      <c r="V10806" s="150"/>
      <c r="W10806" s="342" t="str" cm="1">
        <f t="array" ref="W10806">IF(SUM(LEN(B10806:V10806))=0,"",IF(OR(OR(ISBLANK(F10806),SUM(LEN(C10806),LEN(D10806))=0),AND(NOT(E10806="Unknown"),ISBLANK(J10806)),AND(NOT(O10806="Unknown"),ISBLANK(R10806))),"Missing Information", INDEX(Table15[Entire Service Line Classification], MATCH(SUMIFS(Table15[Unique ID],Table15[System-Owned Portion],E10806,Table15[If Material Anything Other than "Lead" in Column E,Was Material Ever Previously Lead?],G10806,Table15[Customer-Owned Portion],O10806),Table15[Unique ID],0),0)))</f>
        <v/>
      </c>
    </row>
    <row r="10807" spans="2:23" x14ac:dyDescent="0.35">
      <c r="B10807" s="146"/>
      <c r="C10807" s="31"/>
      <c r="D10807" s="31"/>
      <c r="E10807" s="44"/>
      <c r="F10807" s="43"/>
      <c r="G10807" s="84"/>
      <c r="H10807" s="31"/>
      <c r="I10807" s="31"/>
      <c r="J10807" s="84"/>
      <c r="K10807" s="31"/>
      <c r="L10807" s="31"/>
      <c r="M10807" s="169"/>
      <c r="N10807" s="148"/>
      <c r="O10807" s="106"/>
      <c r="P10807" s="43"/>
      <c r="Q10807" s="31"/>
      <c r="R10807" s="84"/>
      <c r="S10807" s="31"/>
      <c r="T10807" s="31"/>
      <c r="U10807" s="169"/>
      <c r="V10807" s="150"/>
      <c r="W10807" s="342" t="str" cm="1">
        <f t="array" ref="W10807">IF(SUM(LEN(B10807:V10807))=0,"",IF(OR(OR(ISBLANK(F10807),SUM(LEN(C10807),LEN(D10807))=0),AND(NOT(E10807="Unknown"),ISBLANK(J10807)),AND(NOT(O10807="Unknown"),ISBLANK(R10807))),"Missing Information", INDEX(Table15[Entire Service Line Classification], MATCH(SUMIFS(Table15[Unique ID],Table15[System-Owned Portion],E10807,Table15[If Material Anything Other than "Lead" in Column E,Was Material Ever Previously Lead?],G10807,Table15[Customer-Owned Portion],O10807),Table15[Unique ID],0),0)))</f>
        <v/>
      </c>
    </row>
    <row r="10808" spans="2:23" x14ac:dyDescent="0.35">
      <c r="B10808" s="146"/>
      <c r="C10808" s="31"/>
      <c r="D10808" s="31"/>
      <c r="E10808" s="44"/>
      <c r="F10808" s="43"/>
      <c r="G10808" s="84"/>
      <c r="H10808" s="31"/>
      <c r="I10808" s="31"/>
      <c r="J10808" s="84"/>
      <c r="K10808" s="31"/>
      <c r="L10808" s="31"/>
      <c r="M10808" s="169"/>
      <c r="N10808" s="148"/>
      <c r="O10808" s="106"/>
      <c r="P10808" s="43"/>
      <c r="Q10808" s="31"/>
      <c r="R10808" s="84"/>
      <c r="S10808" s="31"/>
      <c r="T10808" s="31"/>
      <c r="U10808" s="169"/>
      <c r="V10808" s="150"/>
      <c r="W10808" s="342" t="str" cm="1">
        <f t="array" ref="W10808">IF(SUM(LEN(B10808:V10808))=0,"",IF(OR(OR(ISBLANK(F10808),SUM(LEN(C10808),LEN(D10808))=0),AND(NOT(E10808="Unknown"),ISBLANK(J10808)),AND(NOT(O10808="Unknown"),ISBLANK(R10808))),"Missing Information", INDEX(Table15[Entire Service Line Classification], MATCH(SUMIFS(Table15[Unique ID],Table15[System-Owned Portion],E10808,Table15[If Material Anything Other than "Lead" in Column E,Was Material Ever Previously Lead?],G10808,Table15[Customer-Owned Portion],O10808),Table15[Unique ID],0),0)))</f>
        <v/>
      </c>
    </row>
    <row r="10809" spans="2:23" x14ac:dyDescent="0.35">
      <c r="B10809" s="146"/>
      <c r="C10809" s="31"/>
      <c r="D10809" s="31"/>
      <c r="E10809" s="44"/>
      <c r="F10809" s="43"/>
      <c r="G10809" s="84"/>
      <c r="H10809" s="31"/>
      <c r="I10809" s="31"/>
      <c r="J10809" s="84"/>
      <c r="K10809" s="31"/>
      <c r="L10809" s="31"/>
      <c r="M10809" s="169"/>
      <c r="N10809" s="148"/>
      <c r="O10809" s="106"/>
      <c r="P10809" s="43"/>
      <c r="Q10809" s="31"/>
      <c r="R10809" s="84"/>
      <c r="S10809" s="31"/>
      <c r="T10809" s="31"/>
      <c r="U10809" s="169"/>
      <c r="V10809" s="150"/>
      <c r="W10809" s="342" t="str" cm="1">
        <f t="array" ref="W10809">IF(SUM(LEN(B10809:V10809))=0,"",IF(OR(OR(ISBLANK(F10809),SUM(LEN(C10809),LEN(D10809))=0),AND(NOT(E10809="Unknown"),ISBLANK(J10809)),AND(NOT(O10809="Unknown"),ISBLANK(R10809))),"Missing Information", INDEX(Table15[Entire Service Line Classification], MATCH(SUMIFS(Table15[Unique ID],Table15[System-Owned Portion],E10809,Table15[If Material Anything Other than "Lead" in Column E,Was Material Ever Previously Lead?],G10809,Table15[Customer-Owned Portion],O10809),Table15[Unique ID],0),0)))</f>
        <v/>
      </c>
    </row>
    <row r="10810" spans="2:23" x14ac:dyDescent="0.35">
      <c r="B10810" s="146"/>
      <c r="C10810" s="31"/>
      <c r="D10810" s="31"/>
      <c r="E10810" s="44"/>
      <c r="F10810" s="43"/>
      <c r="G10810" s="84"/>
      <c r="H10810" s="31"/>
      <c r="I10810" s="31"/>
      <c r="J10810" s="84"/>
      <c r="K10810" s="31"/>
      <c r="L10810" s="31"/>
      <c r="M10810" s="169"/>
      <c r="N10810" s="148"/>
      <c r="O10810" s="106"/>
      <c r="P10810" s="43"/>
      <c r="Q10810" s="31"/>
      <c r="R10810" s="84"/>
      <c r="S10810" s="31"/>
      <c r="T10810" s="31"/>
      <c r="U10810" s="169"/>
      <c r="V10810" s="150"/>
      <c r="W10810" s="342" t="str" cm="1">
        <f t="array" ref="W10810">IF(SUM(LEN(B10810:V10810))=0,"",IF(OR(OR(ISBLANK(F10810),SUM(LEN(C10810),LEN(D10810))=0),AND(NOT(E10810="Unknown"),ISBLANK(J10810)),AND(NOT(O10810="Unknown"),ISBLANK(R10810))),"Missing Information", INDEX(Table15[Entire Service Line Classification], MATCH(SUMIFS(Table15[Unique ID],Table15[System-Owned Portion],E10810,Table15[If Material Anything Other than "Lead" in Column E,Was Material Ever Previously Lead?],G10810,Table15[Customer-Owned Portion],O10810),Table15[Unique ID],0),0)))</f>
        <v/>
      </c>
    </row>
    <row r="10811" spans="2:23" x14ac:dyDescent="0.35">
      <c r="B10811" s="146"/>
      <c r="C10811" s="31"/>
      <c r="D10811" s="31"/>
      <c r="E10811" s="44"/>
      <c r="F10811" s="43"/>
      <c r="G10811" s="84"/>
      <c r="H10811" s="31"/>
      <c r="I10811" s="31"/>
      <c r="J10811" s="84"/>
      <c r="K10811" s="31"/>
      <c r="L10811" s="31"/>
      <c r="M10811" s="169"/>
      <c r="N10811" s="148"/>
      <c r="O10811" s="106"/>
      <c r="P10811" s="43"/>
      <c r="Q10811" s="31"/>
      <c r="R10811" s="84"/>
      <c r="S10811" s="31"/>
      <c r="T10811" s="31"/>
      <c r="U10811" s="169"/>
      <c r="V10811" s="150"/>
      <c r="W10811" s="342" t="str" cm="1">
        <f t="array" ref="W10811">IF(SUM(LEN(B10811:V10811))=0,"",IF(OR(OR(ISBLANK(F10811),SUM(LEN(C10811),LEN(D10811))=0),AND(NOT(E10811="Unknown"),ISBLANK(J10811)),AND(NOT(O10811="Unknown"),ISBLANK(R10811))),"Missing Information", INDEX(Table15[Entire Service Line Classification], MATCH(SUMIFS(Table15[Unique ID],Table15[System-Owned Portion],E10811,Table15[If Material Anything Other than "Lead" in Column E,Was Material Ever Previously Lead?],G10811,Table15[Customer-Owned Portion],O10811),Table15[Unique ID],0),0)))</f>
        <v/>
      </c>
    </row>
    <row r="10812" spans="2:23" x14ac:dyDescent="0.35">
      <c r="B10812" s="146"/>
      <c r="C10812" s="31"/>
      <c r="D10812" s="31"/>
      <c r="E10812" s="44"/>
      <c r="F10812" s="43"/>
      <c r="G10812" s="84"/>
      <c r="H10812" s="31"/>
      <c r="I10812" s="31"/>
      <c r="J10812" s="84"/>
      <c r="K10812" s="31"/>
      <c r="L10812" s="31"/>
      <c r="M10812" s="169"/>
      <c r="N10812" s="148"/>
      <c r="O10812" s="106"/>
      <c r="P10812" s="43"/>
      <c r="Q10812" s="31"/>
      <c r="R10812" s="84"/>
      <c r="S10812" s="31"/>
      <c r="T10812" s="31"/>
      <c r="U10812" s="169"/>
      <c r="V10812" s="150"/>
      <c r="W10812" s="342" t="str" cm="1">
        <f t="array" ref="W10812">IF(SUM(LEN(B10812:V10812))=0,"",IF(OR(OR(ISBLANK(F10812),SUM(LEN(C10812),LEN(D10812))=0),AND(NOT(E10812="Unknown"),ISBLANK(J10812)),AND(NOT(O10812="Unknown"),ISBLANK(R10812))),"Missing Information", INDEX(Table15[Entire Service Line Classification], MATCH(SUMIFS(Table15[Unique ID],Table15[System-Owned Portion],E10812,Table15[If Material Anything Other than "Lead" in Column E,Was Material Ever Previously Lead?],G10812,Table15[Customer-Owned Portion],O10812),Table15[Unique ID],0),0)))</f>
        <v/>
      </c>
    </row>
    <row r="10813" spans="2:23" x14ac:dyDescent="0.35">
      <c r="B10813" s="146"/>
      <c r="C10813" s="31"/>
      <c r="D10813" s="31"/>
      <c r="E10813" s="44"/>
      <c r="F10813" s="43"/>
      <c r="G10813" s="84"/>
      <c r="H10813" s="31"/>
      <c r="I10813" s="31"/>
      <c r="J10813" s="84"/>
      <c r="K10813" s="31"/>
      <c r="L10813" s="31"/>
      <c r="M10813" s="169"/>
      <c r="N10813" s="148"/>
      <c r="O10813" s="106"/>
      <c r="P10813" s="43"/>
      <c r="Q10813" s="31"/>
      <c r="R10813" s="84"/>
      <c r="S10813" s="31"/>
      <c r="T10813" s="31"/>
      <c r="U10813" s="169"/>
      <c r="V10813" s="150"/>
      <c r="W10813" s="342" t="str" cm="1">
        <f t="array" ref="W10813">IF(SUM(LEN(B10813:V10813))=0,"",IF(OR(OR(ISBLANK(F10813),SUM(LEN(C10813),LEN(D10813))=0),AND(NOT(E10813="Unknown"),ISBLANK(J10813)),AND(NOT(O10813="Unknown"),ISBLANK(R10813))),"Missing Information", INDEX(Table15[Entire Service Line Classification], MATCH(SUMIFS(Table15[Unique ID],Table15[System-Owned Portion],E10813,Table15[If Material Anything Other than "Lead" in Column E,Was Material Ever Previously Lead?],G10813,Table15[Customer-Owned Portion],O10813),Table15[Unique ID],0),0)))</f>
        <v/>
      </c>
    </row>
    <row r="10814" spans="2:23" x14ac:dyDescent="0.35">
      <c r="B10814" s="146"/>
      <c r="C10814" s="31"/>
      <c r="D10814" s="31"/>
      <c r="E10814" s="44"/>
      <c r="F10814" s="43"/>
      <c r="G10814" s="84"/>
      <c r="H10814" s="31"/>
      <c r="I10814" s="31"/>
      <c r="J10814" s="84"/>
      <c r="K10814" s="31"/>
      <c r="L10814" s="31"/>
      <c r="M10814" s="169"/>
      <c r="N10814" s="148"/>
      <c r="O10814" s="106"/>
      <c r="P10814" s="43"/>
      <c r="Q10814" s="31"/>
      <c r="R10814" s="84"/>
      <c r="S10814" s="31"/>
      <c r="T10814" s="31"/>
      <c r="U10814" s="169"/>
      <c r="V10814" s="150"/>
      <c r="W10814" s="342" t="str" cm="1">
        <f t="array" ref="W10814">IF(SUM(LEN(B10814:V10814))=0,"",IF(OR(OR(ISBLANK(F10814),SUM(LEN(C10814),LEN(D10814))=0),AND(NOT(E10814="Unknown"),ISBLANK(J10814)),AND(NOT(O10814="Unknown"),ISBLANK(R10814))),"Missing Information", INDEX(Table15[Entire Service Line Classification], MATCH(SUMIFS(Table15[Unique ID],Table15[System-Owned Portion],E10814,Table15[If Material Anything Other than "Lead" in Column E,Was Material Ever Previously Lead?],G10814,Table15[Customer-Owned Portion],O10814),Table15[Unique ID],0),0)))</f>
        <v/>
      </c>
    </row>
    <row r="10815" spans="2:23" x14ac:dyDescent="0.35">
      <c r="B10815" s="146"/>
      <c r="C10815" s="31"/>
      <c r="D10815" s="31"/>
      <c r="E10815" s="44"/>
      <c r="F10815" s="43"/>
      <c r="G10815" s="84"/>
      <c r="H10815" s="31"/>
      <c r="I10815" s="31"/>
      <c r="J10815" s="84"/>
      <c r="K10815" s="31"/>
      <c r="L10815" s="31"/>
      <c r="M10815" s="169"/>
      <c r="N10815" s="148"/>
      <c r="O10815" s="106"/>
      <c r="P10815" s="43"/>
      <c r="Q10815" s="31"/>
      <c r="R10815" s="84"/>
      <c r="S10815" s="31"/>
      <c r="T10815" s="31"/>
      <c r="U10815" s="169"/>
      <c r="V10815" s="150"/>
      <c r="W10815" s="342" t="str" cm="1">
        <f t="array" ref="W10815">IF(SUM(LEN(B10815:V10815))=0,"",IF(OR(OR(ISBLANK(F10815),SUM(LEN(C10815),LEN(D10815))=0),AND(NOT(E10815="Unknown"),ISBLANK(J10815)),AND(NOT(O10815="Unknown"),ISBLANK(R10815))),"Missing Information", INDEX(Table15[Entire Service Line Classification], MATCH(SUMIFS(Table15[Unique ID],Table15[System-Owned Portion],E10815,Table15[If Material Anything Other than "Lead" in Column E,Was Material Ever Previously Lead?],G10815,Table15[Customer-Owned Portion],O10815),Table15[Unique ID],0),0)))</f>
        <v/>
      </c>
    </row>
    <row r="10816" spans="2:23" x14ac:dyDescent="0.35">
      <c r="B10816" s="146"/>
      <c r="C10816" s="31"/>
      <c r="D10816" s="31"/>
      <c r="E10816" s="44"/>
      <c r="F10816" s="43"/>
      <c r="G10816" s="84"/>
      <c r="H10816" s="31"/>
      <c r="I10816" s="31"/>
      <c r="J10816" s="84"/>
      <c r="K10816" s="31"/>
      <c r="L10816" s="31"/>
      <c r="M10816" s="169"/>
      <c r="N10816" s="148"/>
      <c r="O10816" s="106"/>
      <c r="P10816" s="43"/>
      <c r="Q10816" s="31"/>
      <c r="R10816" s="84"/>
      <c r="S10816" s="31"/>
      <c r="T10816" s="31"/>
      <c r="U10816" s="169"/>
      <c r="V10816" s="150"/>
      <c r="W10816" s="342" t="str" cm="1">
        <f t="array" ref="W10816">IF(SUM(LEN(B10816:V10816))=0,"",IF(OR(OR(ISBLANK(F10816),SUM(LEN(C10816),LEN(D10816))=0),AND(NOT(E10816="Unknown"),ISBLANK(J10816)),AND(NOT(O10816="Unknown"),ISBLANK(R10816))),"Missing Information", INDEX(Table15[Entire Service Line Classification], MATCH(SUMIFS(Table15[Unique ID],Table15[System-Owned Portion],E10816,Table15[If Material Anything Other than "Lead" in Column E,Was Material Ever Previously Lead?],G10816,Table15[Customer-Owned Portion],O10816),Table15[Unique ID],0),0)))</f>
        <v/>
      </c>
    </row>
    <row r="10817" spans="2:23" x14ac:dyDescent="0.35">
      <c r="B10817" s="146"/>
      <c r="C10817" s="31"/>
      <c r="D10817" s="31"/>
      <c r="E10817" s="44"/>
      <c r="F10817" s="43"/>
      <c r="G10817" s="84"/>
      <c r="H10817" s="31"/>
      <c r="I10817" s="31"/>
      <c r="J10817" s="84"/>
      <c r="K10817" s="31"/>
      <c r="L10817" s="31"/>
      <c r="M10817" s="169"/>
      <c r="N10817" s="148"/>
      <c r="O10817" s="106"/>
      <c r="P10817" s="43"/>
      <c r="Q10817" s="31"/>
      <c r="R10817" s="84"/>
      <c r="S10817" s="31"/>
      <c r="T10817" s="31"/>
      <c r="U10817" s="169"/>
      <c r="V10817" s="150"/>
      <c r="W10817" s="342" t="str" cm="1">
        <f t="array" ref="W10817">IF(SUM(LEN(B10817:V10817))=0,"",IF(OR(OR(ISBLANK(F10817),SUM(LEN(C10817),LEN(D10817))=0),AND(NOT(E10817="Unknown"),ISBLANK(J10817)),AND(NOT(O10817="Unknown"),ISBLANK(R10817))),"Missing Information", INDEX(Table15[Entire Service Line Classification], MATCH(SUMIFS(Table15[Unique ID],Table15[System-Owned Portion],E10817,Table15[If Material Anything Other than "Lead" in Column E,Was Material Ever Previously Lead?],G10817,Table15[Customer-Owned Portion],O10817),Table15[Unique ID],0),0)))</f>
        <v/>
      </c>
    </row>
    <row r="10818" spans="2:23" x14ac:dyDescent="0.35">
      <c r="B10818" s="146"/>
      <c r="C10818" s="31"/>
      <c r="D10818" s="31"/>
      <c r="E10818" s="44"/>
      <c r="F10818" s="43"/>
      <c r="G10818" s="84"/>
      <c r="H10818" s="31"/>
      <c r="I10818" s="31"/>
      <c r="J10818" s="84"/>
      <c r="K10818" s="31"/>
      <c r="L10818" s="31"/>
      <c r="M10818" s="169"/>
      <c r="N10818" s="148"/>
      <c r="O10818" s="106"/>
      <c r="P10818" s="43"/>
      <c r="Q10818" s="31"/>
      <c r="R10818" s="84"/>
      <c r="S10818" s="31"/>
      <c r="T10818" s="31"/>
      <c r="U10818" s="169"/>
      <c r="V10818" s="150"/>
      <c r="W10818" s="342" t="str" cm="1">
        <f t="array" ref="W10818">IF(SUM(LEN(B10818:V10818))=0,"",IF(OR(OR(ISBLANK(F10818),SUM(LEN(C10818),LEN(D10818))=0),AND(NOT(E10818="Unknown"),ISBLANK(J10818)),AND(NOT(O10818="Unknown"),ISBLANK(R10818))),"Missing Information", INDEX(Table15[Entire Service Line Classification], MATCH(SUMIFS(Table15[Unique ID],Table15[System-Owned Portion],E10818,Table15[If Material Anything Other than "Lead" in Column E,Was Material Ever Previously Lead?],G10818,Table15[Customer-Owned Portion],O10818),Table15[Unique ID],0),0)))</f>
        <v/>
      </c>
    </row>
    <row r="10819" spans="2:23" x14ac:dyDescent="0.35">
      <c r="B10819" s="146"/>
      <c r="C10819" s="31"/>
      <c r="D10819" s="31"/>
      <c r="E10819" s="44"/>
      <c r="F10819" s="43"/>
      <c r="G10819" s="84"/>
      <c r="H10819" s="31"/>
      <c r="I10819" s="31"/>
      <c r="J10819" s="84"/>
      <c r="K10819" s="31"/>
      <c r="L10819" s="31"/>
      <c r="M10819" s="169"/>
      <c r="N10819" s="148"/>
      <c r="O10819" s="106"/>
      <c r="P10819" s="43"/>
      <c r="Q10819" s="31"/>
      <c r="R10819" s="84"/>
      <c r="S10819" s="31"/>
      <c r="T10819" s="31"/>
      <c r="U10819" s="169"/>
      <c r="V10819" s="150"/>
      <c r="W10819" s="342" t="str" cm="1">
        <f t="array" ref="W10819">IF(SUM(LEN(B10819:V10819))=0,"",IF(OR(OR(ISBLANK(F10819),SUM(LEN(C10819),LEN(D10819))=0),AND(NOT(E10819="Unknown"),ISBLANK(J10819)),AND(NOT(O10819="Unknown"),ISBLANK(R10819))),"Missing Information", INDEX(Table15[Entire Service Line Classification], MATCH(SUMIFS(Table15[Unique ID],Table15[System-Owned Portion],E10819,Table15[If Material Anything Other than "Lead" in Column E,Was Material Ever Previously Lead?],G10819,Table15[Customer-Owned Portion],O10819),Table15[Unique ID],0),0)))</f>
        <v/>
      </c>
    </row>
    <row r="10820" spans="2:23" x14ac:dyDescent="0.35">
      <c r="B10820" s="146"/>
      <c r="C10820" s="31"/>
      <c r="D10820" s="31"/>
      <c r="E10820" s="44"/>
      <c r="F10820" s="43"/>
      <c r="G10820" s="84"/>
      <c r="H10820" s="31"/>
      <c r="I10820" s="31"/>
      <c r="J10820" s="84"/>
      <c r="K10820" s="31"/>
      <c r="L10820" s="31"/>
      <c r="M10820" s="169"/>
      <c r="N10820" s="148"/>
      <c r="O10820" s="106"/>
      <c r="P10820" s="43"/>
      <c r="Q10820" s="31"/>
      <c r="R10820" s="84"/>
      <c r="S10820" s="31"/>
      <c r="T10820" s="31"/>
      <c r="U10820" s="169"/>
      <c r="V10820" s="150"/>
      <c r="W10820" s="342" t="str" cm="1">
        <f t="array" ref="W10820">IF(SUM(LEN(B10820:V10820))=0,"",IF(OR(OR(ISBLANK(F10820),SUM(LEN(C10820),LEN(D10820))=0),AND(NOT(E10820="Unknown"),ISBLANK(J10820)),AND(NOT(O10820="Unknown"),ISBLANK(R10820))),"Missing Information", INDEX(Table15[Entire Service Line Classification], MATCH(SUMIFS(Table15[Unique ID],Table15[System-Owned Portion],E10820,Table15[If Material Anything Other than "Lead" in Column E,Was Material Ever Previously Lead?],G10820,Table15[Customer-Owned Portion],O10820),Table15[Unique ID],0),0)))</f>
        <v/>
      </c>
    </row>
    <row r="10821" spans="2:23" x14ac:dyDescent="0.35">
      <c r="B10821" s="146"/>
      <c r="C10821" s="31"/>
      <c r="D10821" s="31"/>
      <c r="E10821" s="44"/>
      <c r="F10821" s="43"/>
      <c r="G10821" s="84"/>
      <c r="H10821" s="31"/>
      <c r="I10821" s="31"/>
      <c r="J10821" s="84"/>
      <c r="K10821" s="31"/>
      <c r="L10821" s="31"/>
      <c r="M10821" s="169"/>
      <c r="N10821" s="148"/>
      <c r="O10821" s="106"/>
      <c r="P10821" s="43"/>
      <c r="Q10821" s="31"/>
      <c r="R10821" s="84"/>
      <c r="S10821" s="31"/>
      <c r="T10821" s="31"/>
      <c r="U10821" s="169"/>
      <c r="V10821" s="150"/>
      <c r="W10821" s="342" t="str" cm="1">
        <f t="array" ref="W10821">IF(SUM(LEN(B10821:V10821))=0,"",IF(OR(OR(ISBLANK(F10821),SUM(LEN(C10821),LEN(D10821))=0),AND(NOT(E10821="Unknown"),ISBLANK(J10821)),AND(NOT(O10821="Unknown"),ISBLANK(R10821))),"Missing Information", INDEX(Table15[Entire Service Line Classification], MATCH(SUMIFS(Table15[Unique ID],Table15[System-Owned Portion],E10821,Table15[If Material Anything Other than "Lead" in Column E,Was Material Ever Previously Lead?],G10821,Table15[Customer-Owned Portion],O10821),Table15[Unique ID],0),0)))</f>
        <v/>
      </c>
    </row>
    <row r="10822" spans="2:23" x14ac:dyDescent="0.35">
      <c r="B10822" s="146"/>
      <c r="C10822" s="31"/>
      <c r="D10822" s="31"/>
      <c r="E10822" s="44"/>
      <c r="F10822" s="43"/>
      <c r="G10822" s="84"/>
      <c r="H10822" s="31"/>
      <c r="I10822" s="31"/>
      <c r="J10822" s="84"/>
      <c r="K10822" s="31"/>
      <c r="L10822" s="31"/>
      <c r="M10822" s="169"/>
      <c r="N10822" s="148"/>
      <c r="O10822" s="106"/>
      <c r="P10822" s="43"/>
      <c r="Q10822" s="31"/>
      <c r="R10822" s="84"/>
      <c r="S10822" s="31"/>
      <c r="T10822" s="31"/>
      <c r="U10822" s="169"/>
      <c r="V10822" s="150"/>
      <c r="W10822" s="342" t="str" cm="1">
        <f t="array" ref="W10822">IF(SUM(LEN(B10822:V10822))=0,"",IF(OR(OR(ISBLANK(F10822),SUM(LEN(C10822),LEN(D10822))=0),AND(NOT(E10822="Unknown"),ISBLANK(J10822)),AND(NOT(O10822="Unknown"),ISBLANK(R10822))),"Missing Information", INDEX(Table15[Entire Service Line Classification], MATCH(SUMIFS(Table15[Unique ID],Table15[System-Owned Portion],E10822,Table15[If Material Anything Other than "Lead" in Column E,Was Material Ever Previously Lead?],G10822,Table15[Customer-Owned Portion],O10822),Table15[Unique ID],0),0)))</f>
        <v/>
      </c>
    </row>
    <row r="10823" spans="2:23" x14ac:dyDescent="0.35">
      <c r="B10823" s="146"/>
      <c r="C10823" s="31"/>
      <c r="D10823" s="31"/>
      <c r="E10823" s="44"/>
      <c r="F10823" s="43"/>
      <c r="G10823" s="84"/>
      <c r="H10823" s="31"/>
      <c r="I10823" s="31"/>
      <c r="J10823" s="84"/>
      <c r="K10823" s="31"/>
      <c r="L10823" s="31"/>
      <c r="M10823" s="169"/>
      <c r="N10823" s="148"/>
      <c r="O10823" s="106"/>
      <c r="P10823" s="43"/>
      <c r="Q10823" s="31"/>
      <c r="R10823" s="84"/>
      <c r="S10823" s="31"/>
      <c r="T10823" s="31"/>
      <c r="U10823" s="169"/>
      <c r="V10823" s="150"/>
      <c r="W10823" s="342" t="str" cm="1">
        <f t="array" ref="W10823">IF(SUM(LEN(B10823:V10823))=0,"",IF(OR(OR(ISBLANK(F10823),SUM(LEN(C10823),LEN(D10823))=0),AND(NOT(E10823="Unknown"),ISBLANK(J10823)),AND(NOT(O10823="Unknown"),ISBLANK(R10823))),"Missing Information", INDEX(Table15[Entire Service Line Classification], MATCH(SUMIFS(Table15[Unique ID],Table15[System-Owned Portion],E10823,Table15[If Material Anything Other than "Lead" in Column E,Was Material Ever Previously Lead?],G10823,Table15[Customer-Owned Portion],O10823),Table15[Unique ID],0),0)))</f>
        <v/>
      </c>
    </row>
    <row r="10824" spans="2:23" x14ac:dyDescent="0.35">
      <c r="B10824" s="146"/>
      <c r="C10824" s="31"/>
      <c r="D10824" s="31"/>
      <c r="E10824" s="44"/>
      <c r="F10824" s="43"/>
      <c r="G10824" s="84"/>
      <c r="H10824" s="31"/>
      <c r="I10824" s="31"/>
      <c r="J10824" s="84"/>
      <c r="K10824" s="31"/>
      <c r="L10824" s="31"/>
      <c r="M10824" s="169"/>
      <c r="N10824" s="148"/>
      <c r="O10824" s="106"/>
      <c r="P10824" s="43"/>
      <c r="Q10824" s="31"/>
      <c r="R10824" s="84"/>
      <c r="S10824" s="31"/>
      <c r="T10824" s="31"/>
      <c r="U10824" s="169"/>
      <c r="V10824" s="150"/>
      <c r="W10824" s="342" t="str" cm="1">
        <f t="array" ref="W10824">IF(SUM(LEN(B10824:V10824))=0,"",IF(OR(OR(ISBLANK(F10824),SUM(LEN(C10824),LEN(D10824))=0),AND(NOT(E10824="Unknown"),ISBLANK(J10824)),AND(NOT(O10824="Unknown"),ISBLANK(R10824))),"Missing Information", INDEX(Table15[Entire Service Line Classification], MATCH(SUMIFS(Table15[Unique ID],Table15[System-Owned Portion],E10824,Table15[If Material Anything Other than "Lead" in Column E,Was Material Ever Previously Lead?],G10824,Table15[Customer-Owned Portion],O10824),Table15[Unique ID],0),0)))</f>
        <v/>
      </c>
    </row>
    <row r="10825" spans="2:23" x14ac:dyDescent="0.35">
      <c r="B10825" s="146"/>
      <c r="C10825" s="31"/>
      <c r="D10825" s="31"/>
      <c r="E10825" s="44"/>
      <c r="F10825" s="43"/>
      <c r="G10825" s="84"/>
      <c r="H10825" s="31"/>
      <c r="I10825" s="31"/>
      <c r="J10825" s="84"/>
      <c r="K10825" s="31"/>
      <c r="L10825" s="31"/>
      <c r="M10825" s="169"/>
      <c r="N10825" s="148"/>
      <c r="O10825" s="106"/>
      <c r="P10825" s="43"/>
      <c r="Q10825" s="31"/>
      <c r="R10825" s="84"/>
      <c r="S10825" s="31"/>
      <c r="T10825" s="31"/>
      <c r="U10825" s="169"/>
      <c r="V10825" s="150"/>
      <c r="W10825" s="342" t="str" cm="1">
        <f t="array" ref="W10825">IF(SUM(LEN(B10825:V10825))=0,"",IF(OR(OR(ISBLANK(F10825),SUM(LEN(C10825),LEN(D10825))=0),AND(NOT(E10825="Unknown"),ISBLANK(J10825)),AND(NOT(O10825="Unknown"),ISBLANK(R10825))),"Missing Information", INDEX(Table15[Entire Service Line Classification], MATCH(SUMIFS(Table15[Unique ID],Table15[System-Owned Portion],E10825,Table15[If Material Anything Other than "Lead" in Column E,Was Material Ever Previously Lead?],G10825,Table15[Customer-Owned Portion],O10825),Table15[Unique ID],0),0)))</f>
        <v/>
      </c>
    </row>
    <row r="10826" spans="2:23" x14ac:dyDescent="0.35">
      <c r="B10826" s="146"/>
      <c r="C10826" s="31"/>
      <c r="D10826" s="31"/>
      <c r="E10826" s="44"/>
      <c r="F10826" s="43"/>
      <c r="G10826" s="84"/>
      <c r="H10826" s="31"/>
      <c r="I10826" s="31"/>
      <c r="J10826" s="84"/>
      <c r="K10826" s="31"/>
      <c r="L10826" s="31"/>
      <c r="M10826" s="169"/>
      <c r="N10826" s="148"/>
      <c r="O10826" s="106"/>
      <c r="P10826" s="43"/>
      <c r="Q10826" s="31"/>
      <c r="R10826" s="84"/>
      <c r="S10826" s="31"/>
      <c r="T10826" s="31"/>
      <c r="U10826" s="169"/>
      <c r="V10826" s="150"/>
      <c r="W10826" s="342" t="str" cm="1">
        <f t="array" ref="W10826">IF(SUM(LEN(B10826:V10826))=0,"",IF(OR(OR(ISBLANK(F10826),SUM(LEN(C10826),LEN(D10826))=0),AND(NOT(E10826="Unknown"),ISBLANK(J10826)),AND(NOT(O10826="Unknown"),ISBLANK(R10826))),"Missing Information", INDEX(Table15[Entire Service Line Classification], MATCH(SUMIFS(Table15[Unique ID],Table15[System-Owned Portion],E10826,Table15[If Material Anything Other than "Lead" in Column E,Was Material Ever Previously Lead?],G10826,Table15[Customer-Owned Portion],O10826),Table15[Unique ID],0),0)))</f>
        <v/>
      </c>
    </row>
    <row r="10827" spans="2:23" x14ac:dyDescent="0.35">
      <c r="B10827" s="146"/>
      <c r="C10827" s="31"/>
      <c r="D10827" s="31"/>
      <c r="E10827" s="44"/>
      <c r="F10827" s="43"/>
      <c r="G10827" s="84"/>
      <c r="H10827" s="31"/>
      <c r="I10827" s="31"/>
      <c r="J10827" s="84"/>
      <c r="K10827" s="31"/>
      <c r="L10827" s="31"/>
      <c r="M10827" s="169"/>
      <c r="N10827" s="148"/>
      <c r="O10827" s="106"/>
      <c r="P10827" s="43"/>
      <c r="Q10827" s="31"/>
      <c r="R10827" s="84"/>
      <c r="S10827" s="31"/>
      <c r="T10827" s="31"/>
      <c r="U10827" s="169"/>
      <c r="V10827" s="150"/>
      <c r="W10827" s="342" t="str" cm="1">
        <f t="array" ref="W10827">IF(SUM(LEN(B10827:V10827))=0,"",IF(OR(OR(ISBLANK(F10827),SUM(LEN(C10827),LEN(D10827))=0),AND(NOT(E10827="Unknown"),ISBLANK(J10827)),AND(NOT(O10827="Unknown"),ISBLANK(R10827))),"Missing Information", INDEX(Table15[Entire Service Line Classification], MATCH(SUMIFS(Table15[Unique ID],Table15[System-Owned Portion],E10827,Table15[If Material Anything Other than "Lead" in Column E,Was Material Ever Previously Lead?],G10827,Table15[Customer-Owned Portion],O10827),Table15[Unique ID],0),0)))</f>
        <v/>
      </c>
    </row>
    <row r="10828" spans="2:23" x14ac:dyDescent="0.35">
      <c r="B10828" s="146"/>
      <c r="C10828" s="31"/>
      <c r="D10828" s="31"/>
      <c r="E10828" s="44"/>
      <c r="F10828" s="43"/>
      <c r="G10828" s="84"/>
      <c r="H10828" s="31"/>
      <c r="I10828" s="31"/>
      <c r="J10828" s="84"/>
      <c r="K10828" s="31"/>
      <c r="L10828" s="31"/>
      <c r="M10828" s="169"/>
      <c r="N10828" s="148"/>
      <c r="O10828" s="106"/>
      <c r="P10828" s="43"/>
      <c r="Q10828" s="31"/>
      <c r="R10828" s="84"/>
      <c r="S10828" s="31"/>
      <c r="T10828" s="31"/>
      <c r="U10828" s="169"/>
      <c r="V10828" s="150"/>
      <c r="W10828" s="342" t="str" cm="1">
        <f t="array" ref="W10828">IF(SUM(LEN(B10828:V10828))=0,"",IF(OR(OR(ISBLANK(F10828),SUM(LEN(C10828),LEN(D10828))=0),AND(NOT(E10828="Unknown"),ISBLANK(J10828)),AND(NOT(O10828="Unknown"),ISBLANK(R10828))),"Missing Information", INDEX(Table15[Entire Service Line Classification], MATCH(SUMIFS(Table15[Unique ID],Table15[System-Owned Portion],E10828,Table15[If Material Anything Other than "Lead" in Column E,Was Material Ever Previously Lead?],G10828,Table15[Customer-Owned Portion],O10828),Table15[Unique ID],0),0)))</f>
        <v/>
      </c>
    </row>
    <row r="10829" spans="2:23" x14ac:dyDescent="0.35">
      <c r="B10829" s="146"/>
      <c r="C10829" s="31"/>
      <c r="D10829" s="31"/>
      <c r="E10829" s="44"/>
      <c r="F10829" s="43"/>
      <c r="G10829" s="84"/>
      <c r="H10829" s="31"/>
      <c r="I10829" s="31"/>
      <c r="J10829" s="84"/>
      <c r="K10829" s="31"/>
      <c r="L10829" s="31"/>
      <c r="M10829" s="169"/>
      <c r="N10829" s="148"/>
      <c r="O10829" s="106"/>
      <c r="P10829" s="43"/>
      <c r="Q10829" s="31"/>
      <c r="R10829" s="84"/>
      <c r="S10829" s="31"/>
      <c r="T10829" s="31"/>
      <c r="U10829" s="169"/>
      <c r="V10829" s="150"/>
      <c r="W10829" s="342" t="str" cm="1">
        <f t="array" ref="W10829">IF(SUM(LEN(B10829:V10829))=0,"",IF(OR(OR(ISBLANK(F10829),SUM(LEN(C10829),LEN(D10829))=0),AND(NOT(E10829="Unknown"),ISBLANK(J10829)),AND(NOT(O10829="Unknown"),ISBLANK(R10829))),"Missing Information", INDEX(Table15[Entire Service Line Classification], MATCH(SUMIFS(Table15[Unique ID],Table15[System-Owned Portion],E10829,Table15[If Material Anything Other than "Lead" in Column E,Was Material Ever Previously Lead?],G10829,Table15[Customer-Owned Portion],O10829),Table15[Unique ID],0),0)))</f>
        <v/>
      </c>
    </row>
    <row r="10830" spans="2:23" x14ac:dyDescent="0.35">
      <c r="B10830" s="146"/>
      <c r="C10830" s="31"/>
      <c r="D10830" s="31"/>
      <c r="E10830" s="44"/>
      <c r="F10830" s="43"/>
      <c r="G10830" s="84"/>
      <c r="H10830" s="31"/>
      <c r="I10830" s="31"/>
      <c r="J10830" s="84"/>
      <c r="K10830" s="31"/>
      <c r="L10830" s="31"/>
      <c r="M10830" s="169"/>
      <c r="N10830" s="148"/>
      <c r="O10830" s="106"/>
      <c r="P10830" s="43"/>
      <c r="Q10830" s="31"/>
      <c r="R10830" s="84"/>
      <c r="S10830" s="31"/>
      <c r="T10830" s="31"/>
      <c r="U10830" s="169"/>
      <c r="V10830" s="150"/>
      <c r="W10830" s="342" t="str" cm="1">
        <f t="array" ref="W10830">IF(SUM(LEN(B10830:V10830))=0,"",IF(OR(OR(ISBLANK(F10830),SUM(LEN(C10830),LEN(D10830))=0),AND(NOT(E10830="Unknown"),ISBLANK(J10830)),AND(NOT(O10830="Unknown"),ISBLANK(R10830))),"Missing Information", INDEX(Table15[Entire Service Line Classification], MATCH(SUMIFS(Table15[Unique ID],Table15[System-Owned Portion],E10830,Table15[If Material Anything Other than "Lead" in Column E,Was Material Ever Previously Lead?],G10830,Table15[Customer-Owned Portion],O10830),Table15[Unique ID],0),0)))</f>
        <v/>
      </c>
    </row>
    <row r="10831" spans="2:23" x14ac:dyDescent="0.35">
      <c r="B10831" s="146"/>
      <c r="C10831" s="31"/>
      <c r="D10831" s="31"/>
      <c r="E10831" s="44"/>
      <c r="F10831" s="43"/>
      <c r="G10831" s="84"/>
      <c r="H10831" s="31"/>
      <c r="I10831" s="31"/>
      <c r="J10831" s="84"/>
      <c r="K10831" s="31"/>
      <c r="L10831" s="31"/>
      <c r="M10831" s="169"/>
      <c r="N10831" s="148"/>
      <c r="O10831" s="106"/>
      <c r="P10831" s="43"/>
      <c r="Q10831" s="31"/>
      <c r="R10831" s="84"/>
      <c r="S10831" s="31"/>
      <c r="T10831" s="31"/>
      <c r="U10831" s="169"/>
      <c r="V10831" s="150"/>
      <c r="W10831" s="342" t="str" cm="1">
        <f t="array" ref="W10831">IF(SUM(LEN(B10831:V10831))=0,"",IF(OR(OR(ISBLANK(F10831),SUM(LEN(C10831),LEN(D10831))=0),AND(NOT(E10831="Unknown"),ISBLANK(J10831)),AND(NOT(O10831="Unknown"),ISBLANK(R10831))),"Missing Information", INDEX(Table15[Entire Service Line Classification], MATCH(SUMIFS(Table15[Unique ID],Table15[System-Owned Portion],E10831,Table15[If Material Anything Other than "Lead" in Column E,Was Material Ever Previously Lead?],G10831,Table15[Customer-Owned Portion],O10831),Table15[Unique ID],0),0)))</f>
        <v/>
      </c>
    </row>
    <row r="10832" spans="2:23" x14ac:dyDescent="0.35">
      <c r="B10832" s="146"/>
      <c r="C10832" s="31"/>
      <c r="D10832" s="31"/>
      <c r="E10832" s="44"/>
      <c r="F10832" s="43"/>
      <c r="G10832" s="84"/>
      <c r="H10832" s="31"/>
      <c r="I10832" s="31"/>
      <c r="J10832" s="84"/>
      <c r="K10832" s="31"/>
      <c r="L10832" s="31"/>
      <c r="M10832" s="169"/>
      <c r="N10832" s="148"/>
      <c r="O10832" s="106"/>
      <c r="P10832" s="43"/>
      <c r="Q10832" s="31"/>
      <c r="R10832" s="84"/>
      <c r="S10832" s="31"/>
      <c r="T10832" s="31"/>
      <c r="U10832" s="169"/>
      <c r="V10832" s="150"/>
      <c r="W10832" s="342" t="str" cm="1">
        <f t="array" ref="W10832">IF(SUM(LEN(B10832:V10832))=0,"",IF(OR(OR(ISBLANK(F10832),SUM(LEN(C10832),LEN(D10832))=0),AND(NOT(E10832="Unknown"),ISBLANK(J10832)),AND(NOT(O10832="Unknown"),ISBLANK(R10832))),"Missing Information", INDEX(Table15[Entire Service Line Classification], MATCH(SUMIFS(Table15[Unique ID],Table15[System-Owned Portion],E10832,Table15[If Material Anything Other than "Lead" in Column E,Was Material Ever Previously Lead?],G10832,Table15[Customer-Owned Portion],O10832),Table15[Unique ID],0),0)))</f>
        <v/>
      </c>
    </row>
    <row r="10833" spans="2:23" x14ac:dyDescent="0.35">
      <c r="B10833" s="146"/>
      <c r="C10833" s="31"/>
      <c r="D10833" s="31"/>
      <c r="E10833" s="44"/>
      <c r="F10833" s="43"/>
      <c r="G10833" s="84"/>
      <c r="H10833" s="31"/>
      <c r="I10833" s="31"/>
      <c r="J10833" s="84"/>
      <c r="K10833" s="31"/>
      <c r="L10833" s="31"/>
      <c r="M10833" s="169"/>
      <c r="N10833" s="148"/>
      <c r="O10833" s="106"/>
      <c r="P10833" s="43"/>
      <c r="Q10833" s="31"/>
      <c r="R10833" s="84"/>
      <c r="S10833" s="31"/>
      <c r="T10833" s="31"/>
      <c r="U10833" s="169"/>
      <c r="V10833" s="150"/>
      <c r="W10833" s="342" t="str" cm="1">
        <f t="array" ref="W10833">IF(SUM(LEN(B10833:V10833))=0,"",IF(OR(OR(ISBLANK(F10833),SUM(LEN(C10833),LEN(D10833))=0),AND(NOT(E10833="Unknown"),ISBLANK(J10833)),AND(NOT(O10833="Unknown"),ISBLANK(R10833))),"Missing Information", INDEX(Table15[Entire Service Line Classification], MATCH(SUMIFS(Table15[Unique ID],Table15[System-Owned Portion],E10833,Table15[If Material Anything Other than "Lead" in Column E,Was Material Ever Previously Lead?],G10833,Table15[Customer-Owned Portion],O10833),Table15[Unique ID],0),0)))</f>
        <v/>
      </c>
    </row>
    <row r="10834" spans="2:23" x14ac:dyDescent="0.35">
      <c r="B10834" s="146"/>
      <c r="C10834" s="31"/>
      <c r="D10834" s="31"/>
      <c r="E10834" s="44"/>
      <c r="F10834" s="43"/>
      <c r="G10834" s="84"/>
      <c r="H10834" s="31"/>
      <c r="I10834" s="31"/>
      <c r="J10834" s="84"/>
      <c r="K10834" s="31"/>
      <c r="L10834" s="31"/>
      <c r="M10834" s="169"/>
      <c r="N10834" s="148"/>
      <c r="O10834" s="106"/>
      <c r="P10834" s="43"/>
      <c r="Q10834" s="31"/>
      <c r="R10834" s="84"/>
      <c r="S10834" s="31"/>
      <c r="T10834" s="31"/>
      <c r="U10834" s="169"/>
      <c r="V10834" s="150"/>
      <c r="W10834" s="342" t="str" cm="1">
        <f t="array" ref="W10834">IF(SUM(LEN(B10834:V10834))=0,"",IF(OR(OR(ISBLANK(F10834),SUM(LEN(C10834),LEN(D10834))=0),AND(NOT(E10834="Unknown"),ISBLANK(J10834)),AND(NOT(O10834="Unknown"),ISBLANK(R10834))),"Missing Information", INDEX(Table15[Entire Service Line Classification], MATCH(SUMIFS(Table15[Unique ID],Table15[System-Owned Portion],E10834,Table15[If Material Anything Other than "Lead" in Column E,Was Material Ever Previously Lead?],G10834,Table15[Customer-Owned Portion],O10834),Table15[Unique ID],0),0)))</f>
        <v/>
      </c>
    </row>
    <row r="10835" spans="2:23" x14ac:dyDescent="0.35">
      <c r="B10835" s="146"/>
      <c r="C10835" s="31"/>
      <c r="D10835" s="31"/>
      <c r="E10835" s="44"/>
      <c r="F10835" s="43"/>
      <c r="G10835" s="84"/>
      <c r="H10835" s="31"/>
      <c r="I10835" s="31"/>
      <c r="J10835" s="84"/>
      <c r="K10835" s="31"/>
      <c r="L10835" s="31"/>
      <c r="M10835" s="169"/>
      <c r="N10835" s="148"/>
      <c r="O10835" s="106"/>
      <c r="P10835" s="43"/>
      <c r="Q10835" s="31"/>
      <c r="R10835" s="84"/>
      <c r="S10835" s="31"/>
      <c r="T10835" s="31"/>
      <c r="U10835" s="169"/>
      <c r="V10835" s="150"/>
      <c r="W10835" s="342" t="str" cm="1">
        <f t="array" ref="W10835">IF(SUM(LEN(B10835:V10835))=0,"",IF(OR(OR(ISBLANK(F10835),SUM(LEN(C10835),LEN(D10835))=0),AND(NOT(E10835="Unknown"),ISBLANK(J10835)),AND(NOT(O10835="Unknown"),ISBLANK(R10835))),"Missing Information", INDEX(Table15[Entire Service Line Classification], MATCH(SUMIFS(Table15[Unique ID],Table15[System-Owned Portion],E10835,Table15[If Material Anything Other than "Lead" in Column E,Was Material Ever Previously Lead?],G10835,Table15[Customer-Owned Portion],O10835),Table15[Unique ID],0),0)))</f>
        <v/>
      </c>
    </row>
    <row r="10836" spans="2:23" x14ac:dyDescent="0.35">
      <c r="B10836" s="146"/>
      <c r="C10836" s="31"/>
      <c r="D10836" s="31"/>
      <c r="E10836" s="44"/>
      <c r="F10836" s="43"/>
      <c r="G10836" s="84"/>
      <c r="H10836" s="31"/>
      <c r="I10836" s="31"/>
      <c r="J10836" s="84"/>
      <c r="K10836" s="31"/>
      <c r="L10836" s="31"/>
      <c r="M10836" s="169"/>
      <c r="N10836" s="148"/>
      <c r="O10836" s="106"/>
      <c r="P10836" s="43"/>
      <c r="Q10836" s="31"/>
      <c r="R10836" s="84"/>
      <c r="S10836" s="31"/>
      <c r="T10836" s="31"/>
      <c r="U10836" s="169"/>
      <c r="V10836" s="150"/>
      <c r="W10836" s="342" t="str" cm="1">
        <f t="array" ref="W10836">IF(SUM(LEN(B10836:V10836))=0,"",IF(OR(OR(ISBLANK(F10836),SUM(LEN(C10836),LEN(D10836))=0),AND(NOT(E10836="Unknown"),ISBLANK(J10836)),AND(NOT(O10836="Unknown"),ISBLANK(R10836))),"Missing Information", INDEX(Table15[Entire Service Line Classification], MATCH(SUMIFS(Table15[Unique ID],Table15[System-Owned Portion],E10836,Table15[If Material Anything Other than "Lead" in Column E,Was Material Ever Previously Lead?],G10836,Table15[Customer-Owned Portion],O10836),Table15[Unique ID],0),0)))</f>
        <v/>
      </c>
    </row>
    <row r="10837" spans="2:23" x14ac:dyDescent="0.35">
      <c r="B10837" s="146"/>
      <c r="C10837" s="31"/>
      <c r="D10837" s="31"/>
      <c r="E10837" s="44"/>
      <c r="F10837" s="43"/>
      <c r="G10837" s="84"/>
      <c r="H10837" s="31"/>
      <c r="I10837" s="31"/>
      <c r="J10837" s="84"/>
      <c r="K10837" s="31"/>
      <c r="L10837" s="31"/>
      <c r="M10837" s="169"/>
      <c r="N10837" s="148"/>
      <c r="O10837" s="106"/>
      <c r="P10837" s="43"/>
      <c r="Q10837" s="31"/>
      <c r="R10837" s="84"/>
      <c r="S10837" s="31"/>
      <c r="T10837" s="31"/>
      <c r="U10837" s="169"/>
      <c r="V10837" s="150"/>
      <c r="W10837" s="342" t="str" cm="1">
        <f t="array" ref="W10837">IF(SUM(LEN(B10837:V10837))=0,"",IF(OR(OR(ISBLANK(F10837),SUM(LEN(C10837),LEN(D10837))=0),AND(NOT(E10837="Unknown"),ISBLANK(J10837)),AND(NOT(O10837="Unknown"),ISBLANK(R10837))),"Missing Information", INDEX(Table15[Entire Service Line Classification], MATCH(SUMIFS(Table15[Unique ID],Table15[System-Owned Portion],E10837,Table15[If Material Anything Other than "Lead" in Column E,Was Material Ever Previously Lead?],G10837,Table15[Customer-Owned Portion],O10837),Table15[Unique ID],0),0)))</f>
        <v/>
      </c>
    </row>
    <row r="10838" spans="2:23" x14ac:dyDescent="0.35">
      <c r="B10838" s="146"/>
      <c r="C10838" s="31"/>
      <c r="D10838" s="31"/>
      <c r="E10838" s="44"/>
      <c r="F10838" s="43"/>
      <c r="G10838" s="84"/>
      <c r="H10838" s="31"/>
      <c r="I10838" s="31"/>
      <c r="J10838" s="84"/>
      <c r="K10838" s="31"/>
      <c r="L10838" s="31"/>
      <c r="M10838" s="169"/>
      <c r="N10838" s="148"/>
      <c r="O10838" s="106"/>
      <c r="P10838" s="43"/>
      <c r="Q10838" s="31"/>
      <c r="R10838" s="84"/>
      <c r="S10838" s="31"/>
      <c r="T10838" s="31"/>
      <c r="U10838" s="169"/>
      <c r="V10838" s="150"/>
      <c r="W10838" s="342" t="str" cm="1">
        <f t="array" ref="W10838">IF(SUM(LEN(B10838:V10838))=0,"",IF(OR(OR(ISBLANK(F10838),SUM(LEN(C10838),LEN(D10838))=0),AND(NOT(E10838="Unknown"),ISBLANK(J10838)),AND(NOT(O10838="Unknown"),ISBLANK(R10838))),"Missing Information", INDEX(Table15[Entire Service Line Classification], MATCH(SUMIFS(Table15[Unique ID],Table15[System-Owned Portion],E10838,Table15[If Material Anything Other than "Lead" in Column E,Was Material Ever Previously Lead?],G10838,Table15[Customer-Owned Portion],O10838),Table15[Unique ID],0),0)))</f>
        <v/>
      </c>
    </row>
    <row r="10839" spans="2:23" x14ac:dyDescent="0.35">
      <c r="B10839" s="146"/>
      <c r="C10839" s="31"/>
      <c r="D10839" s="31"/>
      <c r="E10839" s="44"/>
      <c r="F10839" s="43"/>
      <c r="G10839" s="84"/>
      <c r="H10839" s="31"/>
      <c r="I10839" s="31"/>
      <c r="J10839" s="84"/>
      <c r="K10839" s="31"/>
      <c r="L10839" s="31"/>
      <c r="M10839" s="169"/>
      <c r="N10839" s="148"/>
      <c r="O10839" s="106"/>
      <c r="P10839" s="43"/>
      <c r="Q10839" s="31"/>
      <c r="R10839" s="84"/>
      <c r="S10839" s="31"/>
      <c r="T10839" s="31"/>
      <c r="U10839" s="169"/>
      <c r="V10839" s="150"/>
      <c r="W10839" s="342" t="str" cm="1">
        <f t="array" ref="W10839">IF(SUM(LEN(B10839:V10839))=0,"",IF(OR(OR(ISBLANK(F10839),SUM(LEN(C10839),LEN(D10839))=0),AND(NOT(E10839="Unknown"),ISBLANK(J10839)),AND(NOT(O10839="Unknown"),ISBLANK(R10839))),"Missing Information", INDEX(Table15[Entire Service Line Classification], MATCH(SUMIFS(Table15[Unique ID],Table15[System-Owned Portion],E10839,Table15[If Material Anything Other than "Lead" in Column E,Was Material Ever Previously Lead?],G10839,Table15[Customer-Owned Portion],O10839),Table15[Unique ID],0),0)))</f>
        <v/>
      </c>
    </row>
    <row r="10840" spans="2:23" x14ac:dyDescent="0.35">
      <c r="B10840" s="146"/>
      <c r="C10840" s="31"/>
      <c r="D10840" s="31"/>
      <c r="E10840" s="44"/>
      <c r="F10840" s="43"/>
      <c r="G10840" s="84"/>
      <c r="H10840" s="31"/>
      <c r="I10840" s="31"/>
      <c r="J10840" s="84"/>
      <c r="K10840" s="31"/>
      <c r="L10840" s="31"/>
      <c r="M10840" s="169"/>
      <c r="N10840" s="148"/>
      <c r="O10840" s="106"/>
      <c r="P10840" s="43"/>
      <c r="Q10840" s="31"/>
      <c r="R10840" s="84"/>
      <c r="S10840" s="31"/>
      <c r="T10840" s="31"/>
      <c r="U10840" s="169"/>
      <c r="V10840" s="150"/>
      <c r="W10840" s="342" t="str" cm="1">
        <f t="array" ref="W10840">IF(SUM(LEN(B10840:V10840))=0,"",IF(OR(OR(ISBLANK(F10840),SUM(LEN(C10840),LEN(D10840))=0),AND(NOT(E10840="Unknown"),ISBLANK(J10840)),AND(NOT(O10840="Unknown"),ISBLANK(R10840))),"Missing Information", INDEX(Table15[Entire Service Line Classification], MATCH(SUMIFS(Table15[Unique ID],Table15[System-Owned Portion],E10840,Table15[If Material Anything Other than "Lead" in Column E,Was Material Ever Previously Lead?],G10840,Table15[Customer-Owned Portion],O10840),Table15[Unique ID],0),0)))</f>
        <v/>
      </c>
    </row>
    <row r="10841" spans="2:23" x14ac:dyDescent="0.35">
      <c r="B10841" s="146"/>
      <c r="C10841" s="31"/>
      <c r="D10841" s="31"/>
      <c r="E10841" s="44"/>
      <c r="F10841" s="43"/>
      <c r="G10841" s="84"/>
      <c r="H10841" s="31"/>
      <c r="I10841" s="31"/>
      <c r="J10841" s="84"/>
      <c r="K10841" s="31"/>
      <c r="L10841" s="31"/>
      <c r="M10841" s="169"/>
      <c r="N10841" s="148"/>
      <c r="O10841" s="106"/>
      <c r="P10841" s="43"/>
      <c r="Q10841" s="31"/>
      <c r="R10841" s="84"/>
      <c r="S10841" s="31"/>
      <c r="T10841" s="31"/>
      <c r="U10841" s="169"/>
      <c r="V10841" s="150"/>
      <c r="W10841" s="342" t="str" cm="1">
        <f t="array" ref="W10841">IF(SUM(LEN(B10841:V10841))=0,"",IF(OR(OR(ISBLANK(F10841),SUM(LEN(C10841),LEN(D10841))=0),AND(NOT(E10841="Unknown"),ISBLANK(J10841)),AND(NOT(O10841="Unknown"),ISBLANK(R10841))),"Missing Information", INDEX(Table15[Entire Service Line Classification], MATCH(SUMIFS(Table15[Unique ID],Table15[System-Owned Portion],E10841,Table15[If Material Anything Other than "Lead" in Column E,Was Material Ever Previously Lead?],G10841,Table15[Customer-Owned Portion],O10841),Table15[Unique ID],0),0)))</f>
        <v/>
      </c>
    </row>
    <row r="10842" spans="2:23" x14ac:dyDescent="0.35">
      <c r="B10842" s="146"/>
      <c r="C10842" s="31"/>
      <c r="D10842" s="31"/>
      <c r="E10842" s="44"/>
      <c r="F10842" s="43"/>
      <c r="G10842" s="84"/>
      <c r="H10842" s="31"/>
      <c r="I10842" s="31"/>
      <c r="J10842" s="84"/>
      <c r="K10842" s="31"/>
      <c r="L10842" s="31"/>
      <c r="M10842" s="169"/>
      <c r="N10842" s="148"/>
      <c r="O10842" s="106"/>
      <c r="P10842" s="43"/>
      <c r="Q10842" s="31"/>
      <c r="R10842" s="84"/>
      <c r="S10842" s="31"/>
      <c r="T10842" s="31"/>
      <c r="U10842" s="169"/>
      <c r="V10842" s="150"/>
      <c r="W10842" s="342" t="str" cm="1">
        <f t="array" ref="W10842">IF(SUM(LEN(B10842:V10842))=0,"",IF(OR(OR(ISBLANK(F10842),SUM(LEN(C10842),LEN(D10842))=0),AND(NOT(E10842="Unknown"),ISBLANK(J10842)),AND(NOT(O10842="Unknown"),ISBLANK(R10842))),"Missing Information", INDEX(Table15[Entire Service Line Classification], MATCH(SUMIFS(Table15[Unique ID],Table15[System-Owned Portion],E10842,Table15[If Material Anything Other than "Lead" in Column E,Was Material Ever Previously Lead?],G10842,Table15[Customer-Owned Portion],O10842),Table15[Unique ID],0),0)))</f>
        <v/>
      </c>
    </row>
    <row r="10843" spans="2:23" x14ac:dyDescent="0.35">
      <c r="B10843" s="146"/>
      <c r="C10843" s="31"/>
      <c r="D10843" s="31"/>
      <c r="E10843" s="44"/>
      <c r="F10843" s="43"/>
      <c r="G10843" s="84"/>
      <c r="H10843" s="31"/>
      <c r="I10843" s="31"/>
      <c r="J10843" s="84"/>
      <c r="K10843" s="31"/>
      <c r="L10843" s="31"/>
      <c r="M10843" s="169"/>
      <c r="N10843" s="148"/>
      <c r="O10843" s="106"/>
      <c r="P10843" s="43"/>
      <c r="Q10843" s="31"/>
      <c r="R10843" s="84"/>
      <c r="S10843" s="31"/>
      <c r="T10843" s="31"/>
      <c r="U10843" s="169"/>
      <c r="V10843" s="150"/>
      <c r="W10843" s="342" t="str" cm="1">
        <f t="array" ref="W10843">IF(SUM(LEN(B10843:V10843))=0,"",IF(OR(OR(ISBLANK(F10843),SUM(LEN(C10843),LEN(D10843))=0),AND(NOT(E10843="Unknown"),ISBLANK(J10843)),AND(NOT(O10843="Unknown"),ISBLANK(R10843))),"Missing Information", INDEX(Table15[Entire Service Line Classification], MATCH(SUMIFS(Table15[Unique ID],Table15[System-Owned Portion],E10843,Table15[If Material Anything Other than "Lead" in Column E,Was Material Ever Previously Lead?],G10843,Table15[Customer-Owned Portion],O10843),Table15[Unique ID],0),0)))</f>
        <v/>
      </c>
    </row>
    <row r="10844" spans="2:23" x14ac:dyDescent="0.35">
      <c r="B10844" s="146"/>
      <c r="C10844" s="31"/>
      <c r="D10844" s="31"/>
      <c r="E10844" s="44"/>
      <c r="F10844" s="43"/>
      <c r="G10844" s="84"/>
      <c r="H10844" s="31"/>
      <c r="I10844" s="31"/>
      <c r="J10844" s="84"/>
      <c r="K10844" s="31"/>
      <c r="L10844" s="31"/>
      <c r="M10844" s="169"/>
      <c r="N10844" s="148"/>
      <c r="O10844" s="106"/>
      <c r="P10844" s="43"/>
      <c r="Q10844" s="31"/>
      <c r="R10844" s="84"/>
      <c r="S10844" s="31"/>
      <c r="T10844" s="31"/>
      <c r="U10844" s="169"/>
      <c r="V10844" s="150"/>
      <c r="W10844" s="342" t="str" cm="1">
        <f t="array" ref="W10844">IF(SUM(LEN(B10844:V10844))=0,"",IF(OR(OR(ISBLANK(F10844),SUM(LEN(C10844),LEN(D10844))=0),AND(NOT(E10844="Unknown"),ISBLANK(J10844)),AND(NOT(O10844="Unknown"),ISBLANK(R10844))),"Missing Information", INDEX(Table15[Entire Service Line Classification], MATCH(SUMIFS(Table15[Unique ID],Table15[System-Owned Portion],E10844,Table15[If Material Anything Other than "Lead" in Column E,Was Material Ever Previously Lead?],G10844,Table15[Customer-Owned Portion],O10844),Table15[Unique ID],0),0)))</f>
        <v/>
      </c>
    </row>
    <row r="10845" spans="2:23" x14ac:dyDescent="0.35">
      <c r="B10845" s="146"/>
      <c r="C10845" s="31"/>
      <c r="D10845" s="31"/>
      <c r="E10845" s="44"/>
      <c r="F10845" s="43"/>
      <c r="G10845" s="84"/>
      <c r="H10845" s="31"/>
      <c r="I10845" s="31"/>
      <c r="J10845" s="84"/>
      <c r="K10845" s="31"/>
      <c r="L10845" s="31"/>
      <c r="M10845" s="169"/>
      <c r="N10845" s="148"/>
      <c r="O10845" s="106"/>
      <c r="P10845" s="43"/>
      <c r="Q10845" s="31"/>
      <c r="R10845" s="84"/>
      <c r="S10845" s="31"/>
      <c r="T10845" s="31"/>
      <c r="U10845" s="169"/>
      <c r="V10845" s="150"/>
      <c r="W10845" s="342" t="str" cm="1">
        <f t="array" ref="W10845">IF(SUM(LEN(B10845:V10845))=0,"",IF(OR(OR(ISBLANK(F10845),SUM(LEN(C10845),LEN(D10845))=0),AND(NOT(E10845="Unknown"),ISBLANK(J10845)),AND(NOT(O10845="Unknown"),ISBLANK(R10845))),"Missing Information", INDEX(Table15[Entire Service Line Classification], MATCH(SUMIFS(Table15[Unique ID],Table15[System-Owned Portion],E10845,Table15[If Material Anything Other than "Lead" in Column E,Was Material Ever Previously Lead?],G10845,Table15[Customer-Owned Portion],O10845),Table15[Unique ID],0),0)))</f>
        <v/>
      </c>
    </row>
    <row r="10846" spans="2:23" x14ac:dyDescent="0.35">
      <c r="B10846" s="146"/>
      <c r="C10846" s="31"/>
      <c r="D10846" s="31"/>
      <c r="E10846" s="44"/>
      <c r="F10846" s="43"/>
      <c r="G10846" s="84"/>
      <c r="H10846" s="31"/>
      <c r="I10846" s="31"/>
      <c r="J10846" s="84"/>
      <c r="K10846" s="31"/>
      <c r="L10846" s="31"/>
      <c r="M10846" s="169"/>
      <c r="N10846" s="148"/>
      <c r="O10846" s="106"/>
      <c r="P10846" s="43"/>
      <c r="Q10846" s="31"/>
      <c r="R10846" s="84"/>
      <c r="S10846" s="31"/>
      <c r="T10846" s="31"/>
      <c r="U10846" s="169"/>
      <c r="V10846" s="150"/>
      <c r="W10846" s="342" t="str" cm="1">
        <f t="array" ref="W10846">IF(SUM(LEN(B10846:V10846))=0,"",IF(OR(OR(ISBLANK(F10846),SUM(LEN(C10846),LEN(D10846))=0),AND(NOT(E10846="Unknown"),ISBLANK(J10846)),AND(NOT(O10846="Unknown"),ISBLANK(R10846))),"Missing Information", INDEX(Table15[Entire Service Line Classification], MATCH(SUMIFS(Table15[Unique ID],Table15[System-Owned Portion],E10846,Table15[If Material Anything Other than "Lead" in Column E,Was Material Ever Previously Lead?],G10846,Table15[Customer-Owned Portion],O10846),Table15[Unique ID],0),0)))</f>
        <v/>
      </c>
    </row>
    <row r="10847" spans="2:23" x14ac:dyDescent="0.35">
      <c r="B10847" s="146"/>
      <c r="C10847" s="31"/>
      <c r="D10847" s="31"/>
      <c r="E10847" s="44"/>
      <c r="F10847" s="43"/>
      <c r="G10847" s="84"/>
      <c r="H10847" s="31"/>
      <c r="I10847" s="31"/>
      <c r="J10847" s="84"/>
      <c r="K10847" s="31"/>
      <c r="L10847" s="31"/>
      <c r="M10847" s="169"/>
      <c r="N10847" s="148"/>
      <c r="O10847" s="106"/>
      <c r="P10847" s="43"/>
      <c r="Q10847" s="31"/>
      <c r="R10847" s="84"/>
      <c r="S10847" s="31"/>
      <c r="T10847" s="31"/>
      <c r="U10847" s="169"/>
      <c r="V10847" s="150"/>
      <c r="W10847" s="342" t="str" cm="1">
        <f t="array" ref="W10847">IF(SUM(LEN(B10847:V10847))=0,"",IF(OR(OR(ISBLANK(F10847),SUM(LEN(C10847),LEN(D10847))=0),AND(NOT(E10847="Unknown"),ISBLANK(J10847)),AND(NOT(O10847="Unknown"),ISBLANK(R10847))),"Missing Information", INDEX(Table15[Entire Service Line Classification], MATCH(SUMIFS(Table15[Unique ID],Table15[System-Owned Portion],E10847,Table15[If Material Anything Other than "Lead" in Column E,Was Material Ever Previously Lead?],G10847,Table15[Customer-Owned Portion],O10847),Table15[Unique ID],0),0)))</f>
        <v/>
      </c>
    </row>
    <row r="10848" spans="2:23" x14ac:dyDescent="0.35">
      <c r="B10848" s="146"/>
      <c r="C10848" s="31"/>
      <c r="D10848" s="31"/>
      <c r="E10848" s="44"/>
      <c r="F10848" s="43"/>
      <c r="G10848" s="84"/>
      <c r="H10848" s="31"/>
      <c r="I10848" s="31"/>
      <c r="J10848" s="84"/>
      <c r="K10848" s="31"/>
      <c r="L10848" s="31"/>
      <c r="M10848" s="169"/>
      <c r="N10848" s="148"/>
      <c r="O10848" s="106"/>
      <c r="P10848" s="43"/>
      <c r="Q10848" s="31"/>
      <c r="R10848" s="84"/>
      <c r="S10848" s="31"/>
      <c r="T10848" s="31"/>
      <c r="U10848" s="169"/>
      <c r="V10848" s="150"/>
      <c r="W10848" s="342" t="str" cm="1">
        <f t="array" ref="W10848">IF(SUM(LEN(B10848:V10848))=0,"",IF(OR(OR(ISBLANK(F10848),SUM(LEN(C10848),LEN(D10848))=0),AND(NOT(E10848="Unknown"),ISBLANK(J10848)),AND(NOT(O10848="Unknown"),ISBLANK(R10848))),"Missing Information", INDEX(Table15[Entire Service Line Classification], MATCH(SUMIFS(Table15[Unique ID],Table15[System-Owned Portion],E10848,Table15[If Material Anything Other than "Lead" in Column E,Was Material Ever Previously Lead?],G10848,Table15[Customer-Owned Portion],O10848),Table15[Unique ID],0),0)))</f>
        <v/>
      </c>
    </row>
    <row r="10849" spans="2:23" x14ac:dyDescent="0.35">
      <c r="B10849" s="146"/>
      <c r="C10849" s="31"/>
      <c r="D10849" s="31"/>
      <c r="E10849" s="44"/>
      <c r="F10849" s="43"/>
      <c r="G10849" s="84"/>
      <c r="H10849" s="31"/>
      <c r="I10849" s="31"/>
      <c r="J10849" s="84"/>
      <c r="K10849" s="31"/>
      <c r="L10849" s="31"/>
      <c r="M10849" s="169"/>
      <c r="N10849" s="148"/>
      <c r="O10849" s="106"/>
      <c r="P10849" s="43"/>
      <c r="Q10849" s="31"/>
      <c r="R10849" s="84"/>
      <c r="S10849" s="31"/>
      <c r="T10849" s="31"/>
      <c r="U10849" s="169"/>
      <c r="V10849" s="150"/>
      <c r="W10849" s="342" t="str" cm="1">
        <f t="array" ref="W10849">IF(SUM(LEN(B10849:V10849))=0,"",IF(OR(OR(ISBLANK(F10849),SUM(LEN(C10849),LEN(D10849))=0),AND(NOT(E10849="Unknown"),ISBLANK(J10849)),AND(NOT(O10849="Unknown"),ISBLANK(R10849))),"Missing Information", INDEX(Table15[Entire Service Line Classification], MATCH(SUMIFS(Table15[Unique ID],Table15[System-Owned Portion],E10849,Table15[If Material Anything Other than "Lead" in Column E,Was Material Ever Previously Lead?],G10849,Table15[Customer-Owned Portion],O10849),Table15[Unique ID],0),0)))</f>
        <v/>
      </c>
    </row>
    <row r="10850" spans="2:23" x14ac:dyDescent="0.35">
      <c r="B10850" s="146"/>
      <c r="C10850" s="31"/>
      <c r="D10850" s="31"/>
      <c r="E10850" s="44"/>
      <c r="F10850" s="43"/>
      <c r="G10850" s="84"/>
      <c r="H10850" s="31"/>
      <c r="I10850" s="31"/>
      <c r="J10850" s="84"/>
      <c r="K10850" s="31"/>
      <c r="L10850" s="31"/>
      <c r="M10850" s="169"/>
      <c r="N10850" s="148"/>
      <c r="O10850" s="106"/>
      <c r="P10850" s="43"/>
      <c r="Q10850" s="31"/>
      <c r="R10850" s="84"/>
      <c r="S10850" s="31"/>
      <c r="T10850" s="31"/>
      <c r="U10850" s="169"/>
      <c r="V10850" s="150"/>
      <c r="W10850" s="342" t="str" cm="1">
        <f t="array" ref="W10850">IF(SUM(LEN(B10850:V10850))=0,"",IF(OR(OR(ISBLANK(F10850),SUM(LEN(C10850),LEN(D10850))=0),AND(NOT(E10850="Unknown"),ISBLANK(J10850)),AND(NOT(O10850="Unknown"),ISBLANK(R10850))),"Missing Information", INDEX(Table15[Entire Service Line Classification], MATCH(SUMIFS(Table15[Unique ID],Table15[System-Owned Portion],E10850,Table15[If Material Anything Other than "Lead" in Column E,Was Material Ever Previously Lead?],G10850,Table15[Customer-Owned Portion],O10850),Table15[Unique ID],0),0)))</f>
        <v/>
      </c>
    </row>
    <row r="10851" spans="2:23" x14ac:dyDescent="0.35">
      <c r="B10851" s="146"/>
      <c r="C10851" s="31"/>
      <c r="D10851" s="31"/>
      <c r="E10851" s="44"/>
      <c r="F10851" s="43"/>
      <c r="G10851" s="84"/>
      <c r="H10851" s="31"/>
      <c r="I10851" s="31"/>
      <c r="J10851" s="84"/>
      <c r="K10851" s="31"/>
      <c r="L10851" s="31"/>
      <c r="M10851" s="169"/>
      <c r="N10851" s="148"/>
      <c r="O10851" s="106"/>
      <c r="P10851" s="43"/>
      <c r="Q10851" s="31"/>
      <c r="R10851" s="84"/>
      <c r="S10851" s="31"/>
      <c r="T10851" s="31"/>
      <c r="U10851" s="169"/>
      <c r="V10851" s="150"/>
      <c r="W10851" s="342" t="str" cm="1">
        <f t="array" ref="W10851">IF(SUM(LEN(B10851:V10851))=0,"",IF(OR(OR(ISBLANK(F10851),SUM(LEN(C10851),LEN(D10851))=0),AND(NOT(E10851="Unknown"),ISBLANK(J10851)),AND(NOT(O10851="Unknown"),ISBLANK(R10851))),"Missing Information", INDEX(Table15[Entire Service Line Classification], MATCH(SUMIFS(Table15[Unique ID],Table15[System-Owned Portion],E10851,Table15[If Material Anything Other than "Lead" in Column E,Was Material Ever Previously Lead?],G10851,Table15[Customer-Owned Portion],O10851),Table15[Unique ID],0),0)))</f>
        <v/>
      </c>
    </row>
    <row r="10852" spans="2:23" x14ac:dyDescent="0.35">
      <c r="B10852" s="146"/>
      <c r="C10852" s="31"/>
      <c r="D10852" s="31"/>
      <c r="E10852" s="44"/>
      <c r="F10852" s="43"/>
      <c r="G10852" s="84"/>
      <c r="H10852" s="31"/>
      <c r="I10852" s="31"/>
      <c r="J10852" s="84"/>
      <c r="K10852" s="31"/>
      <c r="L10852" s="31"/>
      <c r="M10852" s="169"/>
      <c r="N10852" s="148"/>
      <c r="O10852" s="106"/>
      <c r="P10852" s="43"/>
      <c r="Q10852" s="31"/>
      <c r="R10852" s="84"/>
      <c r="S10852" s="31"/>
      <c r="T10852" s="31"/>
      <c r="U10852" s="169"/>
      <c r="V10852" s="150"/>
      <c r="W10852" s="342" t="str" cm="1">
        <f t="array" ref="W10852">IF(SUM(LEN(B10852:V10852))=0,"",IF(OR(OR(ISBLANK(F10852),SUM(LEN(C10852),LEN(D10852))=0),AND(NOT(E10852="Unknown"),ISBLANK(J10852)),AND(NOT(O10852="Unknown"),ISBLANK(R10852))),"Missing Information", INDEX(Table15[Entire Service Line Classification], MATCH(SUMIFS(Table15[Unique ID],Table15[System-Owned Portion],E10852,Table15[If Material Anything Other than "Lead" in Column E,Was Material Ever Previously Lead?],G10852,Table15[Customer-Owned Portion],O10852),Table15[Unique ID],0),0)))</f>
        <v/>
      </c>
    </row>
    <row r="10853" spans="2:23" x14ac:dyDescent="0.35">
      <c r="B10853" s="146"/>
      <c r="C10853" s="31"/>
      <c r="D10853" s="31"/>
      <c r="E10853" s="44"/>
      <c r="F10853" s="43"/>
      <c r="G10853" s="84"/>
      <c r="H10853" s="31"/>
      <c r="I10853" s="31"/>
      <c r="J10853" s="84"/>
      <c r="K10853" s="31"/>
      <c r="L10853" s="31"/>
      <c r="M10853" s="169"/>
      <c r="N10853" s="148"/>
      <c r="O10853" s="106"/>
      <c r="P10853" s="43"/>
      <c r="Q10853" s="31"/>
      <c r="R10853" s="84"/>
      <c r="S10853" s="31"/>
      <c r="T10853" s="31"/>
      <c r="U10853" s="169"/>
      <c r="V10853" s="150"/>
      <c r="W10853" s="342" t="str" cm="1">
        <f t="array" ref="W10853">IF(SUM(LEN(B10853:V10853))=0,"",IF(OR(OR(ISBLANK(F10853),SUM(LEN(C10853),LEN(D10853))=0),AND(NOT(E10853="Unknown"),ISBLANK(J10853)),AND(NOT(O10853="Unknown"),ISBLANK(R10853))),"Missing Information", INDEX(Table15[Entire Service Line Classification], MATCH(SUMIFS(Table15[Unique ID],Table15[System-Owned Portion],E10853,Table15[If Material Anything Other than "Lead" in Column E,Was Material Ever Previously Lead?],G10853,Table15[Customer-Owned Portion],O10853),Table15[Unique ID],0),0)))</f>
        <v/>
      </c>
    </row>
    <row r="10854" spans="2:23" x14ac:dyDescent="0.35">
      <c r="B10854" s="146"/>
      <c r="C10854" s="31"/>
      <c r="D10854" s="31"/>
      <c r="E10854" s="44"/>
      <c r="F10854" s="43"/>
      <c r="G10854" s="84"/>
      <c r="H10854" s="31"/>
      <c r="I10854" s="31"/>
      <c r="J10854" s="84"/>
      <c r="K10854" s="31"/>
      <c r="L10854" s="31"/>
      <c r="M10854" s="169"/>
      <c r="N10854" s="148"/>
      <c r="O10854" s="106"/>
      <c r="P10854" s="43"/>
      <c r="Q10854" s="31"/>
      <c r="R10854" s="84"/>
      <c r="S10854" s="31"/>
      <c r="T10854" s="31"/>
      <c r="U10854" s="169"/>
      <c r="V10854" s="150"/>
      <c r="W10854" s="342" t="str" cm="1">
        <f t="array" ref="W10854">IF(SUM(LEN(B10854:V10854))=0,"",IF(OR(OR(ISBLANK(F10854),SUM(LEN(C10854),LEN(D10854))=0),AND(NOT(E10854="Unknown"),ISBLANK(J10854)),AND(NOT(O10854="Unknown"),ISBLANK(R10854))),"Missing Information", INDEX(Table15[Entire Service Line Classification], MATCH(SUMIFS(Table15[Unique ID],Table15[System-Owned Portion],E10854,Table15[If Material Anything Other than "Lead" in Column E,Was Material Ever Previously Lead?],G10854,Table15[Customer-Owned Portion],O10854),Table15[Unique ID],0),0)))</f>
        <v/>
      </c>
    </row>
    <row r="10855" spans="2:23" x14ac:dyDescent="0.35">
      <c r="B10855" s="146"/>
      <c r="C10855" s="31"/>
      <c r="D10855" s="31"/>
      <c r="E10855" s="44"/>
      <c r="F10855" s="43"/>
      <c r="G10855" s="84"/>
      <c r="H10855" s="31"/>
      <c r="I10855" s="31"/>
      <c r="J10855" s="84"/>
      <c r="K10855" s="31"/>
      <c r="L10855" s="31"/>
      <c r="M10855" s="169"/>
      <c r="N10855" s="148"/>
      <c r="O10855" s="106"/>
      <c r="P10855" s="43"/>
      <c r="Q10855" s="31"/>
      <c r="R10855" s="84"/>
      <c r="S10855" s="31"/>
      <c r="T10855" s="31"/>
      <c r="U10855" s="169"/>
      <c r="V10855" s="150"/>
      <c r="W10855" s="342" t="str" cm="1">
        <f t="array" ref="W10855">IF(SUM(LEN(B10855:V10855))=0,"",IF(OR(OR(ISBLANK(F10855),SUM(LEN(C10855),LEN(D10855))=0),AND(NOT(E10855="Unknown"),ISBLANK(J10855)),AND(NOT(O10855="Unknown"),ISBLANK(R10855))),"Missing Information", INDEX(Table15[Entire Service Line Classification], MATCH(SUMIFS(Table15[Unique ID],Table15[System-Owned Portion],E10855,Table15[If Material Anything Other than "Lead" in Column E,Was Material Ever Previously Lead?],G10855,Table15[Customer-Owned Portion],O10855),Table15[Unique ID],0),0)))</f>
        <v/>
      </c>
    </row>
    <row r="10856" spans="2:23" x14ac:dyDescent="0.35">
      <c r="B10856" s="146"/>
      <c r="C10856" s="31"/>
      <c r="D10856" s="31"/>
      <c r="E10856" s="44"/>
      <c r="F10856" s="43"/>
      <c r="G10856" s="84"/>
      <c r="H10856" s="31"/>
      <c r="I10856" s="31"/>
      <c r="J10856" s="84"/>
      <c r="K10856" s="31"/>
      <c r="L10856" s="31"/>
      <c r="M10856" s="169"/>
      <c r="N10856" s="148"/>
      <c r="O10856" s="106"/>
      <c r="P10856" s="43"/>
      <c r="Q10856" s="31"/>
      <c r="R10856" s="84"/>
      <c r="S10856" s="31"/>
      <c r="T10856" s="31"/>
      <c r="U10856" s="169"/>
      <c r="V10856" s="150"/>
      <c r="W10856" s="342" t="str" cm="1">
        <f t="array" ref="W10856">IF(SUM(LEN(B10856:V10856))=0,"",IF(OR(OR(ISBLANK(F10856),SUM(LEN(C10856),LEN(D10856))=0),AND(NOT(E10856="Unknown"),ISBLANK(J10856)),AND(NOT(O10856="Unknown"),ISBLANK(R10856))),"Missing Information", INDEX(Table15[Entire Service Line Classification], MATCH(SUMIFS(Table15[Unique ID],Table15[System-Owned Portion],E10856,Table15[If Material Anything Other than "Lead" in Column E,Was Material Ever Previously Lead?],G10856,Table15[Customer-Owned Portion],O10856),Table15[Unique ID],0),0)))</f>
        <v/>
      </c>
    </row>
    <row r="10857" spans="2:23" x14ac:dyDescent="0.35">
      <c r="B10857" s="146"/>
      <c r="C10857" s="31"/>
      <c r="D10857" s="31"/>
      <c r="E10857" s="44"/>
      <c r="F10857" s="43"/>
      <c r="G10857" s="84"/>
      <c r="H10857" s="31"/>
      <c r="I10857" s="31"/>
      <c r="J10857" s="84"/>
      <c r="K10857" s="31"/>
      <c r="L10857" s="31"/>
      <c r="M10857" s="169"/>
      <c r="N10857" s="148"/>
      <c r="O10857" s="106"/>
      <c r="P10857" s="43"/>
      <c r="Q10857" s="31"/>
      <c r="R10857" s="84"/>
      <c r="S10857" s="31"/>
      <c r="T10857" s="31"/>
      <c r="U10857" s="169"/>
      <c r="V10857" s="150"/>
      <c r="W10857" s="342" t="str" cm="1">
        <f t="array" ref="W10857">IF(SUM(LEN(B10857:V10857))=0,"",IF(OR(OR(ISBLANK(F10857),SUM(LEN(C10857),LEN(D10857))=0),AND(NOT(E10857="Unknown"),ISBLANK(J10857)),AND(NOT(O10857="Unknown"),ISBLANK(R10857))),"Missing Information", INDEX(Table15[Entire Service Line Classification], MATCH(SUMIFS(Table15[Unique ID],Table15[System-Owned Portion],E10857,Table15[If Material Anything Other than "Lead" in Column E,Was Material Ever Previously Lead?],G10857,Table15[Customer-Owned Portion],O10857),Table15[Unique ID],0),0)))</f>
        <v/>
      </c>
    </row>
    <row r="10858" spans="2:23" x14ac:dyDescent="0.35">
      <c r="B10858" s="146"/>
      <c r="C10858" s="31"/>
      <c r="D10858" s="31"/>
      <c r="E10858" s="44"/>
      <c r="F10858" s="43"/>
      <c r="G10858" s="84"/>
      <c r="H10858" s="31"/>
      <c r="I10858" s="31"/>
      <c r="J10858" s="84"/>
      <c r="K10858" s="31"/>
      <c r="L10858" s="31"/>
      <c r="M10858" s="169"/>
      <c r="N10858" s="148"/>
      <c r="O10858" s="106"/>
      <c r="P10858" s="43"/>
      <c r="Q10858" s="31"/>
      <c r="R10858" s="84"/>
      <c r="S10858" s="31"/>
      <c r="T10858" s="31"/>
      <c r="U10858" s="169"/>
      <c r="V10858" s="150"/>
      <c r="W10858" s="342" t="str" cm="1">
        <f t="array" ref="W10858">IF(SUM(LEN(B10858:V10858))=0,"",IF(OR(OR(ISBLANK(F10858),SUM(LEN(C10858),LEN(D10858))=0),AND(NOT(E10858="Unknown"),ISBLANK(J10858)),AND(NOT(O10858="Unknown"),ISBLANK(R10858))),"Missing Information", INDEX(Table15[Entire Service Line Classification], MATCH(SUMIFS(Table15[Unique ID],Table15[System-Owned Portion],E10858,Table15[If Material Anything Other than "Lead" in Column E,Was Material Ever Previously Lead?],G10858,Table15[Customer-Owned Portion],O10858),Table15[Unique ID],0),0)))</f>
        <v/>
      </c>
    </row>
    <row r="10859" spans="2:23" x14ac:dyDescent="0.35">
      <c r="B10859" s="146"/>
      <c r="C10859" s="31"/>
      <c r="D10859" s="31"/>
      <c r="E10859" s="44"/>
      <c r="F10859" s="43"/>
      <c r="G10859" s="84"/>
      <c r="H10859" s="31"/>
      <c r="I10859" s="31"/>
      <c r="J10859" s="84"/>
      <c r="K10859" s="31"/>
      <c r="L10859" s="31"/>
      <c r="M10859" s="169"/>
      <c r="N10859" s="148"/>
      <c r="O10859" s="106"/>
      <c r="P10859" s="43"/>
      <c r="Q10859" s="31"/>
      <c r="R10859" s="84"/>
      <c r="S10859" s="31"/>
      <c r="T10859" s="31"/>
      <c r="U10859" s="169"/>
      <c r="V10859" s="150"/>
      <c r="W10859" s="342" t="str" cm="1">
        <f t="array" ref="W10859">IF(SUM(LEN(B10859:V10859))=0,"",IF(OR(OR(ISBLANK(F10859),SUM(LEN(C10859),LEN(D10859))=0),AND(NOT(E10859="Unknown"),ISBLANK(J10859)),AND(NOT(O10859="Unknown"),ISBLANK(R10859))),"Missing Information", INDEX(Table15[Entire Service Line Classification], MATCH(SUMIFS(Table15[Unique ID],Table15[System-Owned Portion],E10859,Table15[If Material Anything Other than "Lead" in Column E,Was Material Ever Previously Lead?],G10859,Table15[Customer-Owned Portion],O10859),Table15[Unique ID],0),0)))</f>
        <v/>
      </c>
    </row>
    <row r="10860" spans="2:23" x14ac:dyDescent="0.35">
      <c r="B10860" s="146"/>
      <c r="C10860" s="31"/>
      <c r="D10860" s="31"/>
      <c r="E10860" s="44"/>
      <c r="F10860" s="43"/>
      <c r="G10860" s="84"/>
      <c r="H10860" s="31"/>
      <c r="I10860" s="31"/>
      <c r="J10860" s="84"/>
      <c r="K10860" s="31"/>
      <c r="L10860" s="31"/>
      <c r="M10860" s="169"/>
      <c r="N10860" s="148"/>
      <c r="O10860" s="106"/>
      <c r="P10860" s="43"/>
      <c r="Q10860" s="31"/>
      <c r="R10860" s="84"/>
      <c r="S10860" s="31"/>
      <c r="T10860" s="31"/>
      <c r="U10860" s="169"/>
      <c r="V10860" s="150"/>
      <c r="W10860" s="342" t="str" cm="1">
        <f t="array" ref="W10860">IF(SUM(LEN(B10860:V10860))=0,"",IF(OR(OR(ISBLANK(F10860),SUM(LEN(C10860),LEN(D10860))=0),AND(NOT(E10860="Unknown"),ISBLANK(J10860)),AND(NOT(O10860="Unknown"),ISBLANK(R10860))),"Missing Information", INDEX(Table15[Entire Service Line Classification], MATCH(SUMIFS(Table15[Unique ID],Table15[System-Owned Portion],E10860,Table15[If Material Anything Other than "Lead" in Column E,Was Material Ever Previously Lead?],G10860,Table15[Customer-Owned Portion],O10860),Table15[Unique ID],0),0)))</f>
        <v/>
      </c>
    </row>
    <row r="10861" spans="2:23" x14ac:dyDescent="0.35">
      <c r="B10861" s="146"/>
      <c r="C10861" s="31"/>
      <c r="D10861" s="31"/>
      <c r="E10861" s="44"/>
      <c r="F10861" s="43"/>
      <c r="G10861" s="84"/>
      <c r="H10861" s="31"/>
      <c r="I10861" s="31"/>
      <c r="J10861" s="84"/>
      <c r="K10861" s="31"/>
      <c r="L10861" s="31"/>
      <c r="M10861" s="169"/>
      <c r="N10861" s="148"/>
      <c r="O10861" s="106"/>
      <c r="P10861" s="43"/>
      <c r="Q10861" s="31"/>
      <c r="R10861" s="84"/>
      <c r="S10861" s="31"/>
      <c r="T10861" s="31"/>
      <c r="U10861" s="169"/>
      <c r="V10861" s="150"/>
      <c r="W10861" s="342" t="str" cm="1">
        <f t="array" ref="W10861">IF(SUM(LEN(B10861:V10861))=0,"",IF(OR(OR(ISBLANK(F10861),SUM(LEN(C10861),LEN(D10861))=0),AND(NOT(E10861="Unknown"),ISBLANK(J10861)),AND(NOT(O10861="Unknown"),ISBLANK(R10861))),"Missing Information", INDEX(Table15[Entire Service Line Classification], MATCH(SUMIFS(Table15[Unique ID],Table15[System-Owned Portion],E10861,Table15[If Material Anything Other than "Lead" in Column E,Was Material Ever Previously Lead?],G10861,Table15[Customer-Owned Portion],O10861),Table15[Unique ID],0),0)))</f>
        <v/>
      </c>
    </row>
    <row r="10862" spans="2:23" x14ac:dyDescent="0.35">
      <c r="B10862" s="146"/>
      <c r="C10862" s="31"/>
      <c r="D10862" s="31"/>
      <c r="E10862" s="44"/>
      <c r="F10862" s="43"/>
      <c r="G10862" s="84"/>
      <c r="H10862" s="31"/>
      <c r="I10862" s="31"/>
      <c r="J10862" s="84"/>
      <c r="K10862" s="31"/>
      <c r="L10862" s="31"/>
      <c r="M10862" s="169"/>
      <c r="N10862" s="148"/>
      <c r="O10862" s="106"/>
      <c r="P10862" s="43"/>
      <c r="Q10862" s="31"/>
      <c r="R10862" s="84"/>
      <c r="S10862" s="31"/>
      <c r="T10862" s="31"/>
      <c r="U10862" s="169"/>
      <c r="V10862" s="150"/>
      <c r="W10862" s="342" t="str" cm="1">
        <f t="array" ref="W10862">IF(SUM(LEN(B10862:V10862))=0,"",IF(OR(OR(ISBLANK(F10862),SUM(LEN(C10862),LEN(D10862))=0),AND(NOT(E10862="Unknown"),ISBLANK(J10862)),AND(NOT(O10862="Unknown"),ISBLANK(R10862))),"Missing Information", INDEX(Table15[Entire Service Line Classification], MATCH(SUMIFS(Table15[Unique ID],Table15[System-Owned Portion],E10862,Table15[If Material Anything Other than "Lead" in Column E,Was Material Ever Previously Lead?],G10862,Table15[Customer-Owned Portion],O10862),Table15[Unique ID],0),0)))</f>
        <v/>
      </c>
    </row>
    <row r="10863" spans="2:23" x14ac:dyDescent="0.35">
      <c r="B10863" s="146"/>
      <c r="C10863" s="31"/>
      <c r="D10863" s="31"/>
      <c r="E10863" s="44"/>
      <c r="F10863" s="43"/>
      <c r="G10863" s="84"/>
      <c r="H10863" s="31"/>
      <c r="I10863" s="31"/>
      <c r="J10863" s="84"/>
      <c r="K10863" s="31"/>
      <c r="L10863" s="31"/>
      <c r="M10863" s="169"/>
      <c r="N10863" s="148"/>
      <c r="O10863" s="106"/>
      <c r="P10863" s="43"/>
      <c r="Q10863" s="31"/>
      <c r="R10863" s="84"/>
      <c r="S10863" s="31"/>
      <c r="T10863" s="31"/>
      <c r="U10863" s="169"/>
      <c r="V10863" s="150"/>
      <c r="W10863" s="342" t="str" cm="1">
        <f t="array" ref="W10863">IF(SUM(LEN(B10863:V10863))=0,"",IF(OR(OR(ISBLANK(F10863),SUM(LEN(C10863),LEN(D10863))=0),AND(NOT(E10863="Unknown"),ISBLANK(J10863)),AND(NOT(O10863="Unknown"),ISBLANK(R10863))),"Missing Information", INDEX(Table15[Entire Service Line Classification], MATCH(SUMIFS(Table15[Unique ID],Table15[System-Owned Portion],E10863,Table15[If Material Anything Other than "Lead" in Column E,Was Material Ever Previously Lead?],G10863,Table15[Customer-Owned Portion],O10863),Table15[Unique ID],0),0)))</f>
        <v/>
      </c>
    </row>
    <row r="10864" spans="2:23" x14ac:dyDescent="0.35">
      <c r="B10864" s="146"/>
      <c r="C10864" s="31"/>
      <c r="D10864" s="31"/>
      <c r="E10864" s="44"/>
      <c r="F10864" s="43"/>
      <c r="G10864" s="84"/>
      <c r="H10864" s="31"/>
      <c r="I10864" s="31"/>
      <c r="J10864" s="84"/>
      <c r="K10864" s="31"/>
      <c r="L10864" s="31"/>
      <c r="M10864" s="169"/>
      <c r="N10864" s="148"/>
      <c r="O10864" s="106"/>
      <c r="P10864" s="43"/>
      <c r="Q10864" s="31"/>
      <c r="R10864" s="84"/>
      <c r="S10864" s="31"/>
      <c r="T10864" s="31"/>
      <c r="U10864" s="169"/>
      <c r="V10864" s="150"/>
      <c r="W10864" s="342" t="str" cm="1">
        <f t="array" ref="W10864">IF(SUM(LEN(B10864:V10864))=0,"",IF(OR(OR(ISBLANK(F10864),SUM(LEN(C10864),LEN(D10864))=0),AND(NOT(E10864="Unknown"),ISBLANK(J10864)),AND(NOT(O10864="Unknown"),ISBLANK(R10864))),"Missing Information", INDEX(Table15[Entire Service Line Classification], MATCH(SUMIFS(Table15[Unique ID],Table15[System-Owned Portion],E10864,Table15[If Material Anything Other than "Lead" in Column E,Was Material Ever Previously Lead?],G10864,Table15[Customer-Owned Portion],O10864),Table15[Unique ID],0),0)))</f>
        <v/>
      </c>
    </row>
    <row r="10865" spans="2:23" x14ac:dyDescent="0.35">
      <c r="B10865" s="146"/>
      <c r="C10865" s="31"/>
      <c r="D10865" s="31"/>
      <c r="E10865" s="44"/>
      <c r="F10865" s="43"/>
      <c r="G10865" s="84"/>
      <c r="H10865" s="31"/>
      <c r="I10865" s="31"/>
      <c r="J10865" s="84"/>
      <c r="K10865" s="31"/>
      <c r="L10865" s="31"/>
      <c r="M10865" s="169"/>
      <c r="N10865" s="148"/>
      <c r="O10865" s="106"/>
      <c r="P10865" s="43"/>
      <c r="Q10865" s="31"/>
      <c r="R10865" s="84"/>
      <c r="S10865" s="31"/>
      <c r="T10865" s="31"/>
      <c r="U10865" s="169"/>
      <c r="V10865" s="150"/>
      <c r="W10865" s="342" t="str" cm="1">
        <f t="array" ref="W10865">IF(SUM(LEN(B10865:V10865))=0,"",IF(OR(OR(ISBLANK(F10865),SUM(LEN(C10865),LEN(D10865))=0),AND(NOT(E10865="Unknown"),ISBLANK(J10865)),AND(NOT(O10865="Unknown"),ISBLANK(R10865))),"Missing Information", INDEX(Table15[Entire Service Line Classification], MATCH(SUMIFS(Table15[Unique ID],Table15[System-Owned Portion],E10865,Table15[If Material Anything Other than "Lead" in Column E,Was Material Ever Previously Lead?],G10865,Table15[Customer-Owned Portion],O10865),Table15[Unique ID],0),0)))</f>
        <v/>
      </c>
    </row>
    <row r="10866" spans="2:23" x14ac:dyDescent="0.35">
      <c r="B10866" s="146"/>
      <c r="C10866" s="31"/>
      <c r="D10866" s="31"/>
      <c r="E10866" s="44"/>
      <c r="F10866" s="43"/>
      <c r="G10866" s="84"/>
      <c r="H10866" s="31"/>
      <c r="I10866" s="31"/>
      <c r="J10866" s="84"/>
      <c r="K10866" s="31"/>
      <c r="L10866" s="31"/>
      <c r="M10866" s="169"/>
      <c r="N10866" s="148"/>
      <c r="O10866" s="106"/>
      <c r="P10866" s="43"/>
      <c r="Q10866" s="31"/>
      <c r="R10866" s="84"/>
      <c r="S10866" s="31"/>
      <c r="T10866" s="31"/>
      <c r="U10866" s="169"/>
      <c r="V10866" s="150"/>
      <c r="W10866" s="342" t="str" cm="1">
        <f t="array" ref="W10866">IF(SUM(LEN(B10866:V10866))=0,"",IF(OR(OR(ISBLANK(F10866),SUM(LEN(C10866),LEN(D10866))=0),AND(NOT(E10866="Unknown"),ISBLANK(J10866)),AND(NOT(O10866="Unknown"),ISBLANK(R10866))),"Missing Information", INDEX(Table15[Entire Service Line Classification], MATCH(SUMIFS(Table15[Unique ID],Table15[System-Owned Portion],E10866,Table15[If Material Anything Other than "Lead" in Column E,Was Material Ever Previously Lead?],G10866,Table15[Customer-Owned Portion],O10866),Table15[Unique ID],0),0)))</f>
        <v/>
      </c>
    </row>
    <row r="10867" spans="2:23" x14ac:dyDescent="0.35">
      <c r="B10867" s="146"/>
      <c r="C10867" s="31"/>
      <c r="D10867" s="31"/>
      <c r="E10867" s="44"/>
      <c r="F10867" s="43"/>
      <c r="G10867" s="84"/>
      <c r="H10867" s="31"/>
      <c r="I10867" s="31"/>
      <c r="J10867" s="84"/>
      <c r="K10867" s="31"/>
      <c r="L10867" s="31"/>
      <c r="M10867" s="169"/>
      <c r="N10867" s="148"/>
      <c r="O10867" s="106"/>
      <c r="P10867" s="43"/>
      <c r="Q10867" s="31"/>
      <c r="R10867" s="84"/>
      <c r="S10867" s="31"/>
      <c r="T10867" s="31"/>
      <c r="U10867" s="169"/>
      <c r="V10867" s="150"/>
      <c r="W10867" s="342" t="str" cm="1">
        <f t="array" ref="W10867">IF(SUM(LEN(B10867:V10867))=0,"",IF(OR(OR(ISBLANK(F10867),SUM(LEN(C10867),LEN(D10867))=0),AND(NOT(E10867="Unknown"),ISBLANK(J10867)),AND(NOT(O10867="Unknown"),ISBLANK(R10867))),"Missing Information", INDEX(Table15[Entire Service Line Classification], MATCH(SUMIFS(Table15[Unique ID],Table15[System-Owned Portion],E10867,Table15[If Material Anything Other than "Lead" in Column E,Was Material Ever Previously Lead?],G10867,Table15[Customer-Owned Portion],O10867),Table15[Unique ID],0),0)))</f>
        <v/>
      </c>
    </row>
    <row r="10868" spans="2:23" x14ac:dyDescent="0.35">
      <c r="B10868" s="146"/>
      <c r="C10868" s="31"/>
      <c r="D10868" s="31"/>
      <c r="E10868" s="44"/>
      <c r="F10868" s="43"/>
      <c r="G10868" s="84"/>
      <c r="H10868" s="31"/>
      <c r="I10868" s="31"/>
      <c r="J10868" s="84"/>
      <c r="K10868" s="31"/>
      <c r="L10868" s="31"/>
      <c r="M10868" s="169"/>
      <c r="N10868" s="148"/>
      <c r="O10868" s="106"/>
      <c r="P10868" s="43"/>
      <c r="Q10868" s="31"/>
      <c r="R10868" s="84"/>
      <c r="S10868" s="31"/>
      <c r="T10868" s="31"/>
      <c r="U10868" s="169"/>
      <c r="V10868" s="150"/>
      <c r="W10868" s="342" t="str" cm="1">
        <f t="array" ref="W10868">IF(SUM(LEN(B10868:V10868))=0,"",IF(OR(OR(ISBLANK(F10868),SUM(LEN(C10868),LEN(D10868))=0),AND(NOT(E10868="Unknown"),ISBLANK(J10868)),AND(NOT(O10868="Unknown"),ISBLANK(R10868))),"Missing Information", INDEX(Table15[Entire Service Line Classification], MATCH(SUMIFS(Table15[Unique ID],Table15[System-Owned Portion],E10868,Table15[If Material Anything Other than "Lead" in Column E,Was Material Ever Previously Lead?],G10868,Table15[Customer-Owned Portion],O10868),Table15[Unique ID],0),0)))</f>
        <v/>
      </c>
    </row>
    <row r="10869" spans="2:23" x14ac:dyDescent="0.35">
      <c r="B10869" s="146"/>
      <c r="C10869" s="31"/>
      <c r="D10869" s="31"/>
      <c r="E10869" s="44"/>
      <c r="F10869" s="43"/>
      <c r="G10869" s="84"/>
      <c r="H10869" s="31"/>
      <c r="I10869" s="31"/>
      <c r="J10869" s="84"/>
      <c r="K10869" s="31"/>
      <c r="L10869" s="31"/>
      <c r="M10869" s="169"/>
      <c r="N10869" s="148"/>
      <c r="O10869" s="106"/>
      <c r="P10869" s="43"/>
      <c r="Q10869" s="31"/>
      <c r="R10869" s="84"/>
      <c r="S10869" s="31"/>
      <c r="T10869" s="31"/>
      <c r="U10869" s="169"/>
      <c r="V10869" s="150"/>
      <c r="W10869" s="342" t="str" cm="1">
        <f t="array" ref="W10869">IF(SUM(LEN(B10869:V10869))=0,"",IF(OR(OR(ISBLANK(F10869),SUM(LEN(C10869),LEN(D10869))=0),AND(NOT(E10869="Unknown"),ISBLANK(J10869)),AND(NOT(O10869="Unknown"),ISBLANK(R10869))),"Missing Information", INDEX(Table15[Entire Service Line Classification], MATCH(SUMIFS(Table15[Unique ID],Table15[System-Owned Portion],E10869,Table15[If Material Anything Other than "Lead" in Column E,Was Material Ever Previously Lead?],G10869,Table15[Customer-Owned Portion],O10869),Table15[Unique ID],0),0)))</f>
        <v/>
      </c>
    </row>
    <row r="10870" spans="2:23" x14ac:dyDescent="0.35">
      <c r="B10870" s="146"/>
      <c r="C10870" s="31"/>
      <c r="D10870" s="31"/>
      <c r="E10870" s="44"/>
      <c r="F10870" s="43"/>
      <c r="G10870" s="84"/>
      <c r="H10870" s="31"/>
      <c r="I10870" s="31"/>
      <c r="J10870" s="84"/>
      <c r="K10870" s="31"/>
      <c r="L10870" s="31"/>
      <c r="M10870" s="169"/>
      <c r="N10870" s="148"/>
      <c r="O10870" s="106"/>
      <c r="P10870" s="43"/>
      <c r="Q10870" s="31"/>
      <c r="R10870" s="84"/>
      <c r="S10870" s="31"/>
      <c r="T10870" s="31"/>
      <c r="U10870" s="169"/>
      <c r="V10870" s="150"/>
      <c r="W10870" s="342" t="str" cm="1">
        <f t="array" ref="W10870">IF(SUM(LEN(B10870:V10870))=0,"",IF(OR(OR(ISBLANK(F10870),SUM(LEN(C10870),LEN(D10870))=0),AND(NOT(E10870="Unknown"),ISBLANK(J10870)),AND(NOT(O10870="Unknown"),ISBLANK(R10870))),"Missing Information", INDEX(Table15[Entire Service Line Classification], MATCH(SUMIFS(Table15[Unique ID],Table15[System-Owned Portion],E10870,Table15[If Material Anything Other than "Lead" in Column E,Was Material Ever Previously Lead?],G10870,Table15[Customer-Owned Portion],O10870),Table15[Unique ID],0),0)))</f>
        <v/>
      </c>
    </row>
    <row r="10871" spans="2:23" x14ac:dyDescent="0.35">
      <c r="B10871" s="146"/>
      <c r="C10871" s="31"/>
      <c r="D10871" s="31"/>
      <c r="E10871" s="44"/>
      <c r="F10871" s="43"/>
      <c r="G10871" s="84"/>
      <c r="H10871" s="31"/>
      <c r="I10871" s="31"/>
      <c r="J10871" s="84"/>
      <c r="K10871" s="31"/>
      <c r="L10871" s="31"/>
      <c r="M10871" s="169"/>
      <c r="N10871" s="148"/>
      <c r="O10871" s="106"/>
      <c r="P10871" s="43"/>
      <c r="Q10871" s="31"/>
      <c r="R10871" s="84"/>
      <c r="S10871" s="31"/>
      <c r="T10871" s="31"/>
      <c r="U10871" s="169"/>
      <c r="V10871" s="150"/>
      <c r="W10871" s="342" t="str" cm="1">
        <f t="array" ref="W10871">IF(SUM(LEN(B10871:V10871))=0,"",IF(OR(OR(ISBLANK(F10871),SUM(LEN(C10871),LEN(D10871))=0),AND(NOT(E10871="Unknown"),ISBLANK(J10871)),AND(NOT(O10871="Unknown"),ISBLANK(R10871))),"Missing Information", INDEX(Table15[Entire Service Line Classification], MATCH(SUMIFS(Table15[Unique ID],Table15[System-Owned Portion],E10871,Table15[If Material Anything Other than "Lead" in Column E,Was Material Ever Previously Lead?],G10871,Table15[Customer-Owned Portion],O10871),Table15[Unique ID],0),0)))</f>
        <v/>
      </c>
    </row>
    <row r="10872" spans="2:23" x14ac:dyDescent="0.35">
      <c r="B10872" s="146"/>
      <c r="C10872" s="31"/>
      <c r="D10872" s="31"/>
      <c r="E10872" s="44"/>
      <c r="F10872" s="43"/>
      <c r="G10872" s="84"/>
      <c r="H10872" s="31"/>
      <c r="I10872" s="31"/>
      <c r="J10872" s="84"/>
      <c r="K10872" s="31"/>
      <c r="L10872" s="31"/>
      <c r="M10872" s="169"/>
      <c r="N10872" s="148"/>
      <c r="O10872" s="106"/>
      <c r="P10872" s="43"/>
      <c r="Q10872" s="31"/>
      <c r="R10872" s="84"/>
      <c r="S10872" s="31"/>
      <c r="T10872" s="31"/>
      <c r="U10872" s="169"/>
      <c r="V10872" s="150"/>
      <c r="W10872" s="342" t="str" cm="1">
        <f t="array" ref="W10872">IF(SUM(LEN(B10872:V10872))=0,"",IF(OR(OR(ISBLANK(F10872),SUM(LEN(C10872),LEN(D10872))=0),AND(NOT(E10872="Unknown"),ISBLANK(J10872)),AND(NOT(O10872="Unknown"),ISBLANK(R10872))),"Missing Information", INDEX(Table15[Entire Service Line Classification], MATCH(SUMIFS(Table15[Unique ID],Table15[System-Owned Portion],E10872,Table15[If Material Anything Other than "Lead" in Column E,Was Material Ever Previously Lead?],G10872,Table15[Customer-Owned Portion],O10872),Table15[Unique ID],0),0)))</f>
        <v/>
      </c>
    </row>
    <row r="10873" spans="2:23" x14ac:dyDescent="0.35">
      <c r="B10873" s="146"/>
      <c r="C10873" s="31"/>
      <c r="D10873" s="31"/>
      <c r="E10873" s="44"/>
      <c r="F10873" s="43"/>
      <c r="G10873" s="84"/>
      <c r="H10873" s="31"/>
      <c r="I10873" s="31"/>
      <c r="J10873" s="84"/>
      <c r="K10873" s="31"/>
      <c r="L10873" s="31"/>
      <c r="M10873" s="169"/>
      <c r="N10873" s="148"/>
      <c r="O10873" s="106"/>
      <c r="P10873" s="43"/>
      <c r="Q10873" s="31"/>
      <c r="R10873" s="84"/>
      <c r="S10873" s="31"/>
      <c r="T10873" s="31"/>
      <c r="U10873" s="169"/>
      <c r="V10873" s="150"/>
      <c r="W10873" s="342" t="str" cm="1">
        <f t="array" ref="W10873">IF(SUM(LEN(B10873:V10873))=0,"",IF(OR(OR(ISBLANK(F10873),SUM(LEN(C10873),LEN(D10873))=0),AND(NOT(E10873="Unknown"),ISBLANK(J10873)),AND(NOT(O10873="Unknown"),ISBLANK(R10873))),"Missing Information", INDEX(Table15[Entire Service Line Classification], MATCH(SUMIFS(Table15[Unique ID],Table15[System-Owned Portion],E10873,Table15[If Material Anything Other than "Lead" in Column E,Was Material Ever Previously Lead?],G10873,Table15[Customer-Owned Portion],O10873),Table15[Unique ID],0),0)))</f>
        <v/>
      </c>
    </row>
    <row r="10874" spans="2:23" x14ac:dyDescent="0.35">
      <c r="B10874" s="146"/>
      <c r="C10874" s="31"/>
      <c r="D10874" s="31"/>
      <c r="E10874" s="44"/>
      <c r="F10874" s="43"/>
      <c r="G10874" s="84"/>
      <c r="H10874" s="31"/>
      <c r="I10874" s="31"/>
      <c r="J10874" s="84"/>
      <c r="K10874" s="31"/>
      <c r="L10874" s="31"/>
      <c r="M10874" s="169"/>
      <c r="N10874" s="148"/>
      <c r="O10874" s="106"/>
      <c r="P10874" s="43"/>
      <c r="Q10874" s="31"/>
      <c r="R10874" s="84"/>
      <c r="S10874" s="31"/>
      <c r="T10874" s="31"/>
      <c r="U10874" s="169"/>
      <c r="V10874" s="150"/>
      <c r="W10874" s="342" t="str" cm="1">
        <f t="array" ref="W10874">IF(SUM(LEN(B10874:V10874))=0,"",IF(OR(OR(ISBLANK(F10874),SUM(LEN(C10874),LEN(D10874))=0),AND(NOT(E10874="Unknown"),ISBLANK(J10874)),AND(NOT(O10874="Unknown"),ISBLANK(R10874))),"Missing Information", INDEX(Table15[Entire Service Line Classification], MATCH(SUMIFS(Table15[Unique ID],Table15[System-Owned Portion],E10874,Table15[If Material Anything Other than "Lead" in Column E,Was Material Ever Previously Lead?],G10874,Table15[Customer-Owned Portion],O10874),Table15[Unique ID],0),0)))</f>
        <v/>
      </c>
    </row>
    <row r="10875" spans="2:23" x14ac:dyDescent="0.35">
      <c r="B10875" s="146"/>
      <c r="C10875" s="31"/>
      <c r="D10875" s="31"/>
      <c r="E10875" s="44"/>
      <c r="F10875" s="43"/>
      <c r="G10875" s="84"/>
      <c r="H10875" s="31"/>
      <c r="I10875" s="31"/>
      <c r="J10875" s="84"/>
      <c r="K10875" s="31"/>
      <c r="L10875" s="31"/>
      <c r="M10875" s="169"/>
      <c r="N10875" s="148"/>
      <c r="O10875" s="106"/>
      <c r="P10875" s="43"/>
      <c r="Q10875" s="31"/>
      <c r="R10875" s="84"/>
      <c r="S10875" s="31"/>
      <c r="T10875" s="31"/>
      <c r="U10875" s="169"/>
      <c r="V10875" s="150"/>
      <c r="W10875" s="342" t="str" cm="1">
        <f t="array" ref="W10875">IF(SUM(LEN(B10875:V10875))=0,"",IF(OR(OR(ISBLANK(F10875),SUM(LEN(C10875),LEN(D10875))=0),AND(NOT(E10875="Unknown"),ISBLANK(J10875)),AND(NOT(O10875="Unknown"),ISBLANK(R10875))),"Missing Information", INDEX(Table15[Entire Service Line Classification], MATCH(SUMIFS(Table15[Unique ID],Table15[System-Owned Portion],E10875,Table15[If Material Anything Other than "Lead" in Column E,Was Material Ever Previously Lead?],G10875,Table15[Customer-Owned Portion],O10875),Table15[Unique ID],0),0)))</f>
        <v/>
      </c>
    </row>
    <row r="10876" spans="2:23" x14ac:dyDescent="0.35">
      <c r="B10876" s="146"/>
      <c r="C10876" s="31"/>
      <c r="D10876" s="31"/>
      <c r="E10876" s="44"/>
      <c r="F10876" s="43"/>
      <c r="G10876" s="84"/>
      <c r="H10876" s="31"/>
      <c r="I10876" s="31"/>
      <c r="J10876" s="84"/>
      <c r="K10876" s="31"/>
      <c r="L10876" s="31"/>
      <c r="M10876" s="169"/>
      <c r="N10876" s="148"/>
      <c r="O10876" s="106"/>
      <c r="P10876" s="43"/>
      <c r="Q10876" s="31"/>
      <c r="R10876" s="84"/>
      <c r="S10876" s="31"/>
      <c r="T10876" s="31"/>
      <c r="U10876" s="169"/>
      <c r="V10876" s="150"/>
      <c r="W10876" s="342" t="str" cm="1">
        <f t="array" ref="W10876">IF(SUM(LEN(B10876:V10876))=0,"",IF(OR(OR(ISBLANK(F10876),SUM(LEN(C10876),LEN(D10876))=0),AND(NOT(E10876="Unknown"),ISBLANK(J10876)),AND(NOT(O10876="Unknown"),ISBLANK(R10876))),"Missing Information", INDEX(Table15[Entire Service Line Classification], MATCH(SUMIFS(Table15[Unique ID],Table15[System-Owned Portion],E10876,Table15[If Material Anything Other than "Lead" in Column E,Was Material Ever Previously Lead?],G10876,Table15[Customer-Owned Portion],O10876),Table15[Unique ID],0),0)))</f>
        <v/>
      </c>
    </row>
    <row r="10877" spans="2:23" x14ac:dyDescent="0.35">
      <c r="B10877" s="146"/>
      <c r="C10877" s="31"/>
      <c r="D10877" s="31"/>
      <c r="E10877" s="44"/>
      <c r="F10877" s="43"/>
      <c r="G10877" s="84"/>
      <c r="H10877" s="31"/>
      <c r="I10877" s="31"/>
      <c r="J10877" s="84"/>
      <c r="K10877" s="31"/>
      <c r="L10877" s="31"/>
      <c r="M10877" s="169"/>
      <c r="N10877" s="148"/>
      <c r="O10877" s="106"/>
      <c r="P10877" s="43"/>
      <c r="Q10877" s="31"/>
      <c r="R10877" s="84"/>
      <c r="S10877" s="31"/>
      <c r="T10877" s="31"/>
      <c r="U10877" s="169"/>
      <c r="V10877" s="150"/>
      <c r="W10877" s="342" t="str" cm="1">
        <f t="array" ref="W10877">IF(SUM(LEN(B10877:V10877))=0,"",IF(OR(OR(ISBLANK(F10877),SUM(LEN(C10877),LEN(D10877))=0),AND(NOT(E10877="Unknown"),ISBLANK(J10877)),AND(NOT(O10877="Unknown"),ISBLANK(R10877))),"Missing Information", INDEX(Table15[Entire Service Line Classification], MATCH(SUMIFS(Table15[Unique ID],Table15[System-Owned Portion],E10877,Table15[If Material Anything Other than "Lead" in Column E,Was Material Ever Previously Lead?],G10877,Table15[Customer-Owned Portion],O10877),Table15[Unique ID],0),0)))</f>
        <v/>
      </c>
    </row>
    <row r="10878" spans="2:23" x14ac:dyDescent="0.35">
      <c r="B10878" s="146"/>
      <c r="C10878" s="31"/>
      <c r="D10878" s="31"/>
      <c r="E10878" s="44"/>
      <c r="F10878" s="43"/>
      <c r="G10878" s="84"/>
      <c r="H10878" s="31"/>
      <c r="I10878" s="31"/>
      <c r="J10878" s="84"/>
      <c r="K10878" s="31"/>
      <c r="L10878" s="31"/>
      <c r="M10878" s="169"/>
      <c r="N10878" s="148"/>
      <c r="O10878" s="106"/>
      <c r="P10878" s="43"/>
      <c r="Q10878" s="31"/>
      <c r="R10878" s="84"/>
      <c r="S10878" s="31"/>
      <c r="T10878" s="31"/>
      <c r="U10878" s="169"/>
      <c r="V10878" s="150"/>
      <c r="W10878" s="342" t="str" cm="1">
        <f t="array" ref="W10878">IF(SUM(LEN(B10878:V10878))=0,"",IF(OR(OR(ISBLANK(F10878),SUM(LEN(C10878),LEN(D10878))=0),AND(NOT(E10878="Unknown"),ISBLANK(J10878)),AND(NOT(O10878="Unknown"),ISBLANK(R10878))),"Missing Information", INDEX(Table15[Entire Service Line Classification], MATCH(SUMIFS(Table15[Unique ID],Table15[System-Owned Portion],E10878,Table15[If Material Anything Other than "Lead" in Column E,Was Material Ever Previously Lead?],G10878,Table15[Customer-Owned Portion],O10878),Table15[Unique ID],0),0)))</f>
        <v/>
      </c>
    </row>
    <row r="10879" spans="2:23" x14ac:dyDescent="0.35">
      <c r="B10879" s="146"/>
      <c r="C10879" s="31"/>
      <c r="D10879" s="31"/>
      <c r="E10879" s="44"/>
      <c r="F10879" s="43"/>
      <c r="G10879" s="84"/>
      <c r="H10879" s="31"/>
      <c r="I10879" s="31"/>
      <c r="J10879" s="84"/>
      <c r="K10879" s="31"/>
      <c r="L10879" s="31"/>
      <c r="M10879" s="169"/>
      <c r="N10879" s="148"/>
      <c r="O10879" s="106"/>
      <c r="P10879" s="43"/>
      <c r="Q10879" s="31"/>
      <c r="R10879" s="84"/>
      <c r="S10879" s="31"/>
      <c r="T10879" s="31"/>
      <c r="U10879" s="169"/>
      <c r="V10879" s="150"/>
      <c r="W10879" s="342" t="str" cm="1">
        <f t="array" ref="W10879">IF(SUM(LEN(B10879:V10879))=0,"",IF(OR(OR(ISBLANK(F10879),SUM(LEN(C10879),LEN(D10879))=0),AND(NOT(E10879="Unknown"),ISBLANK(J10879)),AND(NOT(O10879="Unknown"),ISBLANK(R10879))),"Missing Information", INDEX(Table15[Entire Service Line Classification], MATCH(SUMIFS(Table15[Unique ID],Table15[System-Owned Portion],E10879,Table15[If Material Anything Other than "Lead" in Column E,Was Material Ever Previously Lead?],G10879,Table15[Customer-Owned Portion],O10879),Table15[Unique ID],0),0)))</f>
        <v/>
      </c>
    </row>
    <row r="10880" spans="2:23" x14ac:dyDescent="0.35">
      <c r="B10880" s="146"/>
      <c r="C10880" s="31"/>
      <c r="D10880" s="31"/>
      <c r="E10880" s="44"/>
      <c r="F10880" s="43"/>
      <c r="G10880" s="84"/>
      <c r="H10880" s="31"/>
      <c r="I10880" s="31"/>
      <c r="J10880" s="84"/>
      <c r="K10880" s="31"/>
      <c r="L10880" s="31"/>
      <c r="M10880" s="169"/>
      <c r="N10880" s="148"/>
      <c r="O10880" s="106"/>
      <c r="P10880" s="43"/>
      <c r="Q10880" s="31"/>
      <c r="R10880" s="84"/>
      <c r="S10880" s="31"/>
      <c r="T10880" s="31"/>
      <c r="U10880" s="169"/>
      <c r="V10880" s="150"/>
      <c r="W10880" s="342" t="str" cm="1">
        <f t="array" ref="W10880">IF(SUM(LEN(B10880:V10880))=0,"",IF(OR(OR(ISBLANK(F10880),SUM(LEN(C10880),LEN(D10880))=0),AND(NOT(E10880="Unknown"),ISBLANK(J10880)),AND(NOT(O10880="Unknown"),ISBLANK(R10880))),"Missing Information", INDEX(Table15[Entire Service Line Classification], MATCH(SUMIFS(Table15[Unique ID],Table15[System-Owned Portion],E10880,Table15[If Material Anything Other than "Lead" in Column E,Was Material Ever Previously Lead?],G10880,Table15[Customer-Owned Portion],O10880),Table15[Unique ID],0),0)))</f>
        <v/>
      </c>
    </row>
    <row r="10881" spans="2:23" x14ac:dyDescent="0.35">
      <c r="B10881" s="146"/>
      <c r="C10881" s="31"/>
      <c r="D10881" s="31"/>
      <c r="E10881" s="44"/>
      <c r="F10881" s="43"/>
      <c r="G10881" s="84"/>
      <c r="H10881" s="31"/>
      <c r="I10881" s="31"/>
      <c r="J10881" s="84"/>
      <c r="K10881" s="31"/>
      <c r="L10881" s="31"/>
      <c r="M10881" s="169"/>
      <c r="N10881" s="148"/>
      <c r="O10881" s="106"/>
      <c r="P10881" s="43"/>
      <c r="Q10881" s="31"/>
      <c r="R10881" s="84"/>
      <c r="S10881" s="31"/>
      <c r="T10881" s="31"/>
      <c r="U10881" s="169"/>
      <c r="V10881" s="150"/>
      <c r="W10881" s="342" t="str" cm="1">
        <f t="array" ref="W10881">IF(SUM(LEN(B10881:V10881))=0,"",IF(OR(OR(ISBLANK(F10881),SUM(LEN(C10881),LEN(D10881))=0),AND(NOT(E10881="Unknown"),ISBLANK(J10881)),AND(NOT(O10881="Unknown"),ISBLANK(R10881))),"Missing Information", INDEX(Table15[Entire Service Line Classification], MATCH(SUMIFS(Table15[Unique ID],Table15[System-Owned Portion],E10881,Table15[If Material Anything Other than "Lead" in Column E,Was Material Ever Previously Lead?],G10881,Table15[Customer-Owned Portion],O10881),Table15[Unique ID],0),0)))</f>
        <v/>
      </c>
    </row>
    <row r="10882" spans="2:23" x14ac:dyDescent="0.35">
      <c r="B10882" s="146"/>
      <c r="C10882" s="31"/>
      <c r="D10882" s="31"/>
      <c r="E10882" s="44"/>
      <c r="F10882" s="43"/>
      <c r="G10882" s="84"/>
      <c r="H10882" s="31"/>
      <c r="I10882" s="31"/>
      <c r="J10882" s="84"/>
      <c r="K10882" s="31"/>
      <c r="L10882" s="31"/>
      <c r="M10882" s="169"/>
      <c r="N10882" s="148"/>
      <c r="O10882" s="106"/>
      <c r="P10882" s="43"/>
      <c r="Q10882" s="31"/>
      <c r="R10882" s="84"/>
      <c r="S10882" s="31"/>
      <c r="T10882" s="31"/>
      <c r="U10882" s="169"/>
      <c r="V10882" s="150"/>
      <c r="W10882" s="342" t="str" cm="1">
        <f t="array" ref="W10882">IF(SUM(LEN(B10882:V10882))=0,"",IF(OR(OR(ISBLANK(F10882),SUM(LEN(C10882),LEN(D10882))=0),AND(NOT(E10882="Unknown"),ISBLANK(J10882)),AND(NOT(O10882="Unknown"),ISBLANK(R10882))),"Missing Information", INDEX(Table15[Entire Service Line Classification], MATCH(SUMIFS(Table15[Unique ID],Table15[System-Owned Portion],E10882,Table15[If Material Anything Other than "Lead" in Column E,Was Material Ever Previously Lead?],G10882,Table15[Customer-Owned Portion],O10882),Table15[Unique ID],0),0)))</f>
        <v/>
      </c>
    </row>
    <row r="10883" spans="2:23" x14ac:dyDescent="0.35">
      <c r="B10883" s="146"/>
      <c r="C10883" s="31"/>
      <c r="D10883" s="31"/>
      <c r="E10883" s="44"/>
      <c r="F10883" s="43"/>
      <c r="G10883" s="84"/>
      <c r="H10883" s="31"/>
      <c r="I10883" s="31"/>
      <c r="J10883" s="84"/>
      <c r="K10883" s="31"/>
      <c r="L10883" s="31"/>
      <c r="M10883" s="169"/>
      <c r="N10883" s="148"/>
      <c r="O10883" s="106"/>
      <c r="P10883" s="43"/>
      <c r="Q10883" s="31"/>
      <c r="R10883" s="84"/>
      <c r="S10883" s="31"/>
      <c r="T10883" s="31"/>
      <c r="U10883" s="169"/>
      <c r="V10883" s="150"/>
      <c r="W10883" s="342" t="str" cm="1">
        <f t="array" ref="W10883">IF(SUM(LEN(B10883:V10883))=0,"",IF(OR(OR(ISBLANK(F10883),SUM(LEN(C10883),LEN(D10883))=0),AND(NOT(E10883="Unknown"),ISBLANK(J10883)),AND(NOT(O10883="Unknown"),ISBLANK(R10883))),"Missing Information", INDEX(Table15[Entire Service Line Classification], MATCH(SUMIFS(Table15[Unique ID],Table15[System-Owned Portion],E10883,Table15[If Material Anything Other than "Lead" in Column E,Was Material Ever Previously Lead?],G10883,Table15[Customer-Owned Portion],O10883),Table15[Unique ID],0),0)))</f>
        <v/>
      </c>
    </row>
    <row r="10884" spans="2:23" x14ac:dyDescent="0.35">
      <c r="B10884" s="146"/>
      <c r="C10884" s="31"/>
      <c r="D10884" s="31"/>
      <c r="E10884" s="44"/>
      <c r="F10884" s="43"/>
      <c r="G10884" s="84"/>
      <c r="H10884" s="31"/>
      <c r="I10884" s="31"/>
      <c r="J10884" s="84"/>
      <c r="K10884" s="31"/>
      <c r="L10884" s="31"/>
      <c r="M10884" s="169"/>
      <c r="N10884" s="148"/>
      <c r="O10884" s="106"/>
      <c r="P10884" s="43"/>
      <c r="Q10884" s="31"/>
      <c r="R10884" s="84"/>
      <c r="S10884" s="31"/>
      <c r="T10884" s="31"/>
      <c r="U10884" s="169"/>
      <c r="V10884" s="150"/>
      <c r="W10884" s="342" t="str" cm="1">
        <f t="array" ref="W10884">IF(SUM(LEN(B10884:V10884))=0,"",IF(OR(OR(ISBLANK(F10884),SUM(LEN(C10884),LEN(D10884))=0),AND(NOT(E10884="Unknown"),ISBLANK(J10884)),AND(NOT(O10884="Unknown"),ISBLANK(R10884))),"Missing Information", INDEX(Table15[Entire Service Line Classification], MATCH(SUMIFS(Table15[Unique ID],Table15[System-Owned Portion],E10884,Table15[If Material Anything Other than "Lead" in Column E,Was Material Ever Previously Lead?],G10884,Table15[Customer-Owned Portion],O10884),Table15[Unique ID],0),0)))</f>
        <v/>
      </c>
    </row>
    <row r="10885" spans="2:23" x14ac:dyDescent="0.35">
      <c r="B10885" s="146"/>
      <c r="C10885" s="31"/>
      <c r="D10885" s="31"/>
      <c r="E10885" s="44"/>
      <c r="F10885" s="43"/>
      <c r="G10885" s="84"/>
      <c r="H10885" s="31"/>
      <c r="I10885" s="31"/>
      <c r="J10885" s="84"/>
      <c r="K10885" s="31"/>
      <c r="L10885" s="31"/>
      <c r="M10885" s="169"/>
      <c r="N10885" s="148"/>
      <c r="O10885" s="106"/>
      <c r="P10885" s="43"/>
      <c r="Q10885" s="31"/>
      <c r="R10885" s="84"/>
      <c r="S10885" s="31"/>
      <c r="T10885" s="31"/>
      <c r="U10885" s="169"/>
      <c r="V10885" s="150"/>
      <c r="W10885" s="342" t="str" cm="1">
        <f t="array" ref="W10885">IF(SUM(LEN(B10885:V10885))=0,"",IF(OR(OR(ISBLANK(F10885),SUM(LEN(C10885),LEN(D10885))=0),AND(NOT(E10885="Unknown"),ISBLANK(J10885)),AND(NOT(O10885="Unknown"),ISBLANK(R10885))),"Missing Information", INDEX(Table15[Entire Service Line Classification], MATCH(SUMIFS(Table15[Unique ID],Table15[System-Owned Portion],E10885,Table15[If Material Anything Other than "Lead" in Column E,Was Material Ever Previously Lead?],G10885,Table15[Customer-Owned Portion],O10885),Table15[Unique ID],0),0)))</f>
        <v/>
      </c>
    </row>
    <row r="10886" spans="2:23" x14ac:dyDescent="0.35">
      <c r="B10886" s="146"/>
      <c r="C10886" s="31"/>
      <c r="D10886" s="31"/>
      <c r="E10886" s="44"/>
      <c r="F10886" s="43"/>
      <c r="G10886" s="84"/>
      <c r="H10886" s="31"/>
      <c r="I10886" s="31"/>
      <c r="J10886" s="84"/>
      <c r="K10886" s="31"/>
      <c r="L10886" s="31"/>
      <c r="M10886" s="169"/>
      <c r="N10886" s="148"/>
      <c r="O10886" s="106"/>
      <c r="P10886" s="43"/>
      <c r="Q10886" s="31"/>
      <c r="R10886" s="84"/>
      <c r="S10886" s="31"/>
      <c r="T10886" s="31"/>
      <c r="U10886" s="169"/>
      <c r="V10886" s="150"/>
      <c r="W10886" s="342" t="str" cm="1">
        <f t="array" ref="W10886">IF(SUM(LEN(B10886:V10886))=0,"",IF(OR(OR(ISBLANK(F10886),SUM(LEN(C10886),LEN(D10886))=0),AND(NOT(E10886="Unknown"),ISBLANK(J10886)),AND(NOT(O10886="Unknown"),ISBLANK(R10886))),"Missing Information", INDEX(Table15[Entire Service Line Classification], MATCH(SUMIFS(Table15[Unique ID],Table15[System-Owned Portion],E10886,Table15[If Material Anything Other than "Lead" in Column E,Was Material Ever Previously Lead?],G10886,Table15[Customer-Owned Portion],O10886),Table15[Unique ID],0),0)))</f>
        <v/>
      </c>
    </row>
    <row r="10887" spans="2:23" x14ac:dyDescent="0.35">
      <c r="B10887" s="146"/>
      <c r="C10887" s="31"/>
      <c r="D10887" s="31"/>
      <c r="E10887" s="44"/>
      <c r="F10887" s="43"/>
      <c r="G10887" s="84"/>
      <c r="H10887" s="31"/>
      <c r="I10887" s="31"/>
      <c r="J10887" s="84"/>
      <c r="K10887" s="31"/>
      <c r="L10887" s="31"/>
      <c r="M10887" s="169"/>
      <c r="N10887" s="148"/>
      <c r="O10887" s="106"/>
      <c r="P10887" s="43"/>
      <c r="Q10887" s="31"/>
      <c r="R10887" s="84"/>
      <c r="S10887" s="31"/>
      <c r="T10887" s="31"/>
      <c r="U10887" s="169"/>
      <c r="V10887" s="150"/>
      <c r="W10887" s="342" t="str" cm="1">
        <f t="array" ref="W10887">IF(SUM(LEN(B10887:V10887))=0,"",IF(OR(OR(ISBLANK(F10887),SUM(LEN(C10887),LEN(D10887))=0),AND(NOT(E10887="Unknown"),ISBLANK(J10887)),AND(NOT(O10887="Unknown"),ISBLANK(R10887))),"Missing Information", INDEX(Table15[Entire Service Line Classification], MATCH(SUMIFS(Table15[Unique ID],Table15[System-Owned Portion],E10887,Table15[If Material Anything Other than "Lead" in Column E,Was Material Ever Previously Lead?],G10887,Table15[Customer-Owned Portion],O10887),Table15[Unique ID],0),0)))</f>
        <v/>
      </c>
    </row>
    <row r="10888" spans="2:23" x14ac:dyDescent="0.35">
      <c r="B10888" s="146"/>
      <c r="C10888" s="31"/>
      <c r="D10888" s="31"/>
      <c r="E10888" s="44"/>
      <c r="F10888" s="43"/>
      <c r="G10888" s="84"/>
      <c r="H10888" s="31"/>
      <c r="I10888" s="31"/>
      <c r="J10888" s="84"/>
      <c r="K10888" s="31"/>
      <c r="L10888" s="31"/>
      <c r="M10888" s="169"/>
      <c r="N10888" s="148"/>
      <c r="O10888" s="106"/>
      <c r="P10888" s="43"/>
      <c r="Q10888" s="31"/>
      <c r="R10888" s="84"/>
      <c r="S10888" s="31"/>
      <c r="T10888" s="31"/>
      <c r="U10888" s="169"/>
      <c r="V10888" s="150"/>
      <c r="W10888" s="342" t="str" cm="1">
        <f t="array" ref="W10888">IF(SUM(LEN(B10888:V10888))=0,"",IF(OR(OR(ISBLANK(F10888),SUM(LEN(C10888),LEN(D10888))=0),AND(NOT(E10888="Unknown"),ISBLANK(J10888)),AND(NOT(O10888="Unknown"),ISBLANK(R10888))),"Missing Information", INDEX(Table15[Entire Service Line Classification], MATCH(SUMIFS(Table15[Unique ID],Table15[System-Owned Portion],E10888,Table15[If Material Anything Other than "Lead" in Column E,Was Material Ever Previously Lead?],G10888,Table15[Customer-Owned Portion],O10888),Table15[Unique ID],0),0)))</f>
        <v/>
      </c>
    </row>
    <row r="10889" spans="2:23" x14ac:dyDescent="0.35">
      <c r="B10889" s="146"/>
      <c r="C10889" s="31"/>
      <c r="D10889" s="31"/>
      <c r="E10889" s="44"/>
      <c r="F10889" s="43"/>
      <c r="G10889" s="84"/>
      <c r="H10889" s="31"/>
      <c r="I10889" s="31"/>
      <c r="J10889" s="84"/>
      <c r="K10889" s="31"/>
      <c r="L10889" s="31"/>
      <c r="M10889" s="169"/>
      <c r="N10889" s="148"/>
      <c r="O10889" s="106"/>
      <c r="P10889" s="43"/>
      <c r="Q10889" s="31"/>
      <c r="R10889" s="84"/>
      <c r="S10889" s="31"/>
      <c r="T10889" s="31"/>
      <c r="U10889" s="169"/>
      <c r="V10889" s="150"/>
      <c r="W10889" s="342" t="str" cm="1">
        <f t="array" ref="W10889">IF(SUM(LEN(B10889:V10889))=0,"",IF(OR(OR(ISBLANK(F10889),SUM(LEN(C10889),LEN(D10889))=0),AND(NOT(E10889="Unknown"),ISBLANK(J10889)),AND(NOT(O10889="Unknown"),ISBLANK(R10889))),"Missing Information", INDEX(Table15[Entire Service Line Classification], MATCH(SUMIFS(Table15[Unique ID],Table15[System-Owned Portion],E10889,Table15[If Material Anything Other than "Lead" in Column E,Was Material Ever Previously Lead?],G10889,Table15[Customer-Owned Portion],O10889),Table15[Unique ID],0),0)))</f>
        <v/>
      </c>
    </row>
    <row r="10890" spans="2:23" x14ac:dyDescent="0.35">
      <c r="B10890" s="146"/>
      <c r="C10890" s="31"/>
      <c r="D10890" s="31"/>
      <c r="E10890" s="44"/>
      <c r="F10890" s="43"/>
      <c r="G10890" s="84"/>
      <c r="H10890" s="31"/>
      <c r="I10890" s="31"/>
      <c r="J10890" s="84"/>
      <c r="K10890" s="31"/>
      <c r="L10890" s="31"/>
      <c r="M10890" s="169"/>
      <c r="N10890" s="148"/>
      <c r="O10890" s="106"/>
      <c r="P10890" s="43"/>
      <c r="Q10890" s="31"/>
      <c r="R10890" s="84"/>
      <c r="S10890" s="31"/>
      <c r="T10890" s="31"/>
      <c r="U10890" s="169"/>
      <c r="V10890" s="150"/>
      <c r="W10890" s="342" t="str" cm="1">
        <f t="array" ref="W10890">IF(SUM(LEN(B10890:V10890))=0,"",IF(OR(OR(ISBLANK(F10890),SUM(LEN(C10890),LEN(D10890))=0),AND(NOT(E10890="Unknown"),ISBLANK(J10890)),AND(NOT(O10890="Unknown"),ISBLANK(R10890))),"Missing Information", INDEX(Table15[Entire Service Line Classification], MATCH(SUMIFS(Table15[Unique ID],Table15[System-Owned Portion],E10890,Table15[If Material Anything Other than "Lead" in Column E,Was Material Ever Previously Lead?],G10890,Table15[Customer-Owned Portion],O10890),Table15[Unique ID],0),0)))</f>
        <v/>
      </c>
    </row>
    <row r="10891" spans="2:23" x14ac:dyDescent="0.35">
      <c r="B10891" s="146"/>
      <c r="C10891" s="31"/>
      <c r="D10891" s="31"/>
      <c r="E10891" s="44"/>
      <c r="F10891" s="43"/>
      <c r="G10891" s="84"/>
      <c r="H10891" s="31"/>
      <c r="I10891" s="31"/>
      <c r="J10891" s="84"/>
      <c r="K10891" s="31"/>
      <c r="L10891" s="31"/>
      <c r="M10891" s="169"/>
      <c r="N10891" s="148"/>
      <c r="O10891" s="106"/>
      <c r="P10891" s="43"/>
      <c r="Q10891" s="31"/>
      <c r="R10891" s="84"/>
      <c r="S10891" s="31"/>
      <c r="T10891" s="31"/>
      <c r="U10891" s="169"/>
      <c r="V10891" s="150"/>
      <c r="W10891" s="342" t="str" cm="1">
        <f t="array" ref="W10891">IF(SUM(LEN(B10891:V10891))=0,"",IF(OR(OR(ISBLANK(F10891),SUM(LEN(C10891),LEN(D10891))=0),AND(NOT(E10891="Unknown"),ISBLANK(J10891)),AND(NOT(O10891="Unknown"),ISBLANK(R10891))),"Missing Information", INDEX(Table15[Entire Service Line Classification], MATCH(SUMIFS(Table15[Unique ID],Table15[System-Owned Portion],E10891,Table15[If Material Anything Other than "Lead" in Column E,Was Material Ever Previously Lead?],G10891,Table15[Customer-Owned Portion],O10891),Table15[Unique ID],0),0)))</f>
        <v/>
      </c>
    </row>
    <row r="10892" spans="2:23" x14ac:dyDescent="0.35">
      <c r="B10892" s="146"/>
      <c r="C10892" s="31"/>
      <c r="D10892" s="31"/>
      <c r="E10892" s="44"/>
      <c r="F10892" s="43"/>
      <c r="G10892" s="84"/>
      <c r="H10892" s="31"/>
      <c r="I10892" s="31"/>
      <c r="J10892" s="84"/>
      <c r="K10892" s="31"/>
      <c r="L10892" s="31"/>
      <c r="M10892" s="169"/>
      <c r="N10892" s="148"/>
      <c r="O10892" s="106"/>
      <c r="P10892" s="43"/>
      <c r="Q10892" s="31"/>
      <c r="R10892" s="84"/>
      <c r="S10892" s="31"/>
      <c r="T10892" s="31"/>
      <c r="U10892" s="169"/>
      <c r="V10892" s="150"/>
      <c r="W10892" s="342" t="str" cm="1">
        <f t="array" ref="W10892">IF(SUM(LEN(B10892:V10892))=0,"",IF(OR(OR(ISBLANK(F10892),SUM(LEN(C10892),LEN(D10892))=0),AND(NOT(E10892="Unknown"),ISBLANK(J10892)),AND(NOT(O10892="Unknown"),ISBLANK(R10892))),"Missing Information", INDEX(Table15[Entire Service Line Classification], MATCH(SUMIFS(Table15[Unique ID],Table15[System-Owned Portion],E10892,Table15[If Material Anything Other than "Lead" in Column E,Was Material Ever Previously Lead?],G10892,Table15[Customer-Owned Portion],O10892),Table15[Unique ID],0),0)))</f>
        <v/>
      </c>
    </row>
    <row r="10893" spans="2:23" x14ac:dyDescent="0.35">
      <c r="B10893" s="146"/>
      <c r="C10893" s="31"/>
      <c r="D10893" s="31"/>
      <c r="E10893" s="44"/>
      <c r="F10893" s="43"/>
      <c r="G10893" s="84"/>
      <c r="H10893" s="31"/>
      <c r="I10893" s="31"/>
      <c r="J10893" s="84"/>
      <c r="K10893" s="31"/>
      <c r="L10893" s="31"/>
      <c r="M10893" s="169"/>
      <c r="N10893" s="148"/>
      <c r="O10893" s="106"/>
      <c r="P10893" s="43"/>
      <c r="Q10893" s="31"/>
      <c r="R10893" s="84"/>
      <c r="S10893" s="31"/>
      <c r="T10893" s="31"/>
      <c r="U10893" s="169"/>
      <c r="V10893" s="150"/>
      <c r="W10893" s="342" t="str" cm="1">
        <f t="array" ref="W10893">IF(SUM(LEN(B10893:V10893))=0,"",IF(OR(OR(ISBLANK(F10893),SUM(LEN(C10893),LEN(D10893))=0),AND(NOT(E10893="Unknown"),ISBLANK(J10893)),AND(NOT(O10893="Unknown"),ISBLANK(R10893))),"Missing Information", INDEX(Table15[Entire Service Line Classification], MATCH(SUMIFS(Table15[Unique ID],Table15[System-Owned Portion],E10893,Table15[If Material Anything Other than "Lead" in Column E,Was Material Ever Previously Lead?],G10893,Table15[Customer-Owned Portion],O10893),Table15[Unique ID],0),0)))</f>
        <v/>
      </c>
    </row>
    <row r="10894" spans="2:23" x14ac:dyDescent="0.35">
      <c r="B10894" s="146"/>
      <c r="C10894" s="31"/>
      <c r="D10894" s="31"/>
      <c r="E10894" s="44"/>
      <c r="F10894" s="43"/>
      <c r="G10894" s="84"/>
      <c r="H10894" s="31"/>
      <c r="I10894" s="31"/>
      <c r="J10894" s="84"/>
      <c r="K10894" s="31"/>
      <c r="L10894" s="31"/>
      <c r="M10894" s="169"/>
      <c r="N10894" s="148"/>
      <c r="O10894" s="106"/>
      <c r="P10894" s="43"/>
      <c r="Q10894" s="31"/>
      <c r="R10894" s="84"/>
      <c r="S10894" s="31"/>
      <c r="T10894" s="31"/>
      <c r="U10894" s="169"/>
      <c r="V10894" s="150"/>
      <c r="W10894" s="342" t="str" cm="1">
        <f t="array" ref="W10894">IF(SUM(LEN(B10894:V10894))=0,"",IF(OR(OR(ISBLANK(F10894),SUM(LEN(C10894),LEN(D10894))=0),AND(NOT(E10894="Unknown"),ISBLANK(J10894)),AND(NOT(O10894="Unknown"),ISBLANK(R10894))),"Missing Information", INDEX(Table15[Entire Service Line Classification], MATCH(SUMIFS(Table15[Unique ID],Table15[System-Owned Portion],E10894,Table15[If Material Anything Other than "Lead" in Column E,Was Material Ever Previously Lead?],G10894,Table15[Customer-Owned Portion],O10894),Table15[Unique ID],0),0)))</f>
        <v/>
      </c>
    </row>
    <row r="10895" spans="2:23" x14ac:dyDescent="0.35">
      <c r="B10895" s="146"/>
      <c r="C10895" s="31"/>
      <c r="D10895" s="31"/>
      <c r="E10895" s="44"/>
      <c r="F10895" s="43"/>
      <c r="G10895" s="84"/>
      <c r="H10895" s="31"/>
      <c r="I10895" s="31"/>
      <c r="J10895" s="84"/>
      <c r="K10895" s="31"/>
      <c r="L10895" s="31"/>
      <c r="M10895" s="169"/>
      <c r="N10895" s="148"/>
      <c r="O10895" s="106"/>
      <c r="P10895" s="43"/>
      <c r="Q10895" s="31"/>
      <c r="R10895" s="84"/>
      <c r="S10895" s="31"/>
      <c r="T10895" s="31"/>
      <c r="U10895" s="169"/>
      <c r="V10895" s="150"/>
      <c r="W10895" s="342" t="str" cm="1">
        <f t="array" ref="W10895">IF(SUM(LEN(B10895:V10895))=0,"",IF(OR(OR(ISBLANK(F10895),SUM(LEN(C10895),LEN(D10895))=0),AND(NOT(E10895="Unknown"),ISBLANK(J10895)),AND(NOT(O10895="Unknown"),ISBLANK(R10895))),"Missing Information", INDEX(Table15[Entire Service Line Classification], MATCH(SUMIFS(Table15[Unique ID],Table15[System-Owned Portion],E10895,Table15[If Material Anything Other than "Lead" in Column E,Was Material Ever Previously Lead?],G10895,Table15[Customer-Owned Portion],O10895),Table15[Unique ID],0),0)))</f>
        <v/>
      </c>
    </row>
    <row r="10896" spans="2:23" x14ac:dyDescent="0.35">
      <c r="B10896" s="146"/>
      <c r="C10896" s="31"/>
      <c r="D10896" s="31"/>
      <c r="E10896" s="44"/>
      <c r="F10896" s="43"/>
      <c r="G10896" s="84"/>
      <c r="H10896" s="31"/>
      <c r="I10896" s="31"/>
      <c r="J10896" s="84"/>
      <c r="K10896" s="31"/>
      <c r="L10896" s="31"/>
      <c r="M10896" s="169"/>
      <c r="N10896" s="148"/>
      <c r="O10896" s="106"/>
      <c r="P10896" s="43"/>
      <c r="Q10896" s="31"/>
      <c r="R10896" s="84"/>
      <c r="S10896" s="31"/>
      <c r="T10896" s="31"/>
      <c r="U10896" s="169"/>
      <c r="V10896" s="150"/>
      <c r="W10896" s="342" t="str" cm="1">
        <f t="array" ref="W10896">IF(SUM(LEN(B10896:V10896))=0,"",IF(OR(OR(ISBLANK(F10896),SUM(LEN(C10896),LEN(D10896))=0),AND(NOT(E10896="Unknown"),ISBLANK(J10896)),AND(NOT(O10896="Unknown"),ISBLANK(R10896))),"Missing Information", INDEX(Table15[Entire Service Line Classification], MATCH(SUMIFS(Table15[Unique ID],Table15[System-Owned Portion],E10896,Table15[If Material Anything Other than "Lead" in Column E,Was Material Ever Previously Lead?],G10896,Table15[Customer-Owned Portion],O10896),Table15[Unique ID],0),0)))</f>
        <v/>
      </c>
    </row>
    <row r="10897" spans="2:23" x14ac:dyDescent="0.35">
      <c r="B10897" s="146"/>
      <c r="C10897" s="31"/>
      <c r="D10897" s="31"/>
      <c r="E10897" s="44"/>
      <c r="F10897" s="43"/>
      <c r="G10897" s="84"/>
      <c r="H10897" s="31"/>
      <c r="I10897" s="31"/>
      <c r="J10897" s="84"/>
      <c r="K10897" s="31"/>
      <c r="L10897" s="31"/>
      <c r="M10897" s="169"/>
      <c r="N10897" s="148"/>
      <c r="O10897" s="106"/>
      <c r="P10897" s="43"/>
      <c r="Q10897" s="31"/>
      <c r="R10897" s="84"/>
      <c r="S10897" s="31"/>
      <c r="T10897" s="31"/>
      <c r="U10897" s="169"/>
      <c r="V10897" s="150"/>
      <c r="W10897" s="342" t="str" cm="1">
        <f t="array" ref="W10897">IF(SUM(LEN(B10897:V10897))=0,"",IF(OR(OR(ISBLANK(F10897),SUM(LEN(C10897),LEN(D10897))=0),AND(NOT(E10897="Unknown"),ISBLANK(J10897)),AND(NOT(O10897="Unknown"),ISBLANK(R10897))),"Missing Information", INDEX(Table15[Entire Service Line Classification], MATCH(SUMIFS(Table15[Unique ID],Table15[System-Owned Portion],E10897,Table15[If Material Anything Other than "Lead" in Column E,Was Material Ever Previously Lead?],G10897,Table15[Customer-Owned Portion],O10897),Table15[Unique ID],0),0)))</f>
        <v/>
      </c>
    </row>
    <row r="10898" spans="2:23" x14ac:dyDescent="0.35">
      <c r="B10898" s="146"/>
      <c r="C10898" s="31"/>
      <c r="D10898" s="31"/>
      <c r="E10898" s="44"/>
      <c r="F10898" s="43"/>
      <c r="G10898" s="84"/>
      <c r="H10898" s="31"/>
      <c r="I10898" s="31"/>
      <c r="J10898" s="84"/>
      <c r="K10898" s="31"/>
      <c r="L10898" s="31"/>
      <c r="M10898" s="169"/>
      <c r="N10898" s="148"/>
      <c r="O10898" s="106"/>
      <c r="P10898" s="43"/>
      <c r="Q10898" s="31"/>
      <c r="R10898" s="84"/>
      <c r="S10898" s="31"/>
      <c r="T10898" s="31"/>
      <c r="U10898" s="169"/>
      <c r="V10898" s="150"/>
      <c r="W10898" s="342" t="str" cm="1">
        <f t="array" ref="W10898">IF(SUM(LEN(B10898:V10898))=0,"",IF(OR(OR(ISBLANK(F10898),SUM(LEN(C10898),LEN(D10898))=0),AND(NOT(E10898="Unknown"),ISBLANK(J10898)),AND(NOT(O10898="Unknown"),ISBLANK(R10898))),"Missing Information", INDEX(Table15[Entire Service Line Classification], MATCH(SUMIFS(Table15[Unique ID],Table15[System-Owned Portion],E10898,Table15[If Material Anything Other than "Lead" in Column E,Was Material Ever Previously Lead?],G10898,Table15[Customer-Owned Portion],O10898),Table15[Unique ID],0),0)))</f>
        <v/>
      </c>
    </row>
    <row r="10899" spans="2:23" x14ac:dyDescent="0.35">
      <c r="B10899" s="146"/>
      <c r="C10899" s="31"/>
      <c r="D10899" s="31"/>
      <c r="E10899" s="44"/>
      <c r="F10899" s="43"/>
      <c r="G10899" s="84"/>
      <c r="H10899" s="31"/>
      <c r="I10899" s="31"/>
      <c r="J10899" s="84"/>
      <c r="K10899" s="31"/>
      <c r="L10899" s="31"/>
      <c r="M10899" s="169"/>
      <c r="N10899" s="148"/>
      <c r="O10899" s="106"/>
      <c r="P10899" s="43"/>
      <c r="Q10899" s="31"/>
      <c r="R10899" s="84"/>
      <c r="S10899" s="31"/>
      <c r="T10899" s="31"/>
      <c r="U10899" s="169"/>
      <c r="V10899" s="150"/>
      <c r="W10899" s="342" t="str" cm="1">
        <f t="array" ref="W10899">IF(SUM(LEN(B10899:V10899))=0,"",IF(OR(OR(ISBLANK(F10899),SUM(LEN(C10899),LEN(D10899))=0),AND(NOT(E10899="Unknown"),ISBLANK(J10899)),AND(NOT(O10899="Unknown"),ISBLANK(R10899))),"Missing Information", INDEX(Table15[Entire Service Line Classification], MATCH(SUMIFS(Table15[Unique ID],Table15[System-Owned Portion],E10899,Table15[If Material Anything Other than "Lead" in Column E,Was Material Ever Previously Lead?],G10899,Table15[Customer-Owned Portion],O10899),Table15[Unique ID],0),0)))</f>
        <v/>
      </c>
    </row>
    <row r="10900" spans="2:23" x14ac:dyDescent="0.35">
      <c r="B10900" s="146"/>
      <c r="C10900" s="31"/>
      <c r="D10900" s="31"/>
      <c r="E10900" s="44"/>
      <c r="F10900" s="43"/>
      <c r="G10900" s="84"/>
      <c r="H10900" s="31"/>
      <c r="I10900" s="31"/>
      <c r="J10900" s="84"/>
      <c r="K10900" s="31"/>
      <c r="L10900" s="31"/>
      <c r="M10900" s="169"/>
      <c r="N10900" s="148"/>
      <c r="O10900" s="106"/>
      <c r="P10900" s="43"/>
      <c r="Q10900" s="31"/>
      <c r="R10900" s="84"/>
      <c r="S10900" s="31"/>
      <c r="T10900" s="31"/>
      <c r="U10900" s="169"/>
      <c r="V10900" s="150"/>
      <c r="W10900" s="342" t="str" cm="1">
        <f t="array" ref="W10900">IF(SUM(LEN(B10900:V10900))=0,"",IF(OR(OR(ISBLANK(F10900),SUM(LEN(C10900),LEN(D10900))=0),AND(NOT(E10900="Unknown"),ISBLANK(J10900)),AND(NOT(O10900="Unknown"),ISBLANK(R10900))),"Missing Information", INDEX(Table15[Entire Service Line Classification], MATCH(SUMIFS(Table15[Unique ID],Table15[System-Owned Portion],E10900,Table15[If Material Anything Other than "Lead" in Column E,Was Material Ever Previously Lead?],G10900,Table15[Customer-Owned Portion],O10900),Table15[Unique ID],0),0)))</f>
        <v/>
      </c>
    </row>
    <row r="10901" spans="2:23" x14ac:dyDescent="0.35">
      <c r="B10901" s="146"/>
      <c r="C10901" s="31"/>
      <c r="D10901" s="31"/>
      <c r="E10901" s="44"/>
      <c r="F10901" s="43"/>
      <c r="G10901" s="84"/>
      <c r="H10901" s="31"/>
      <c r="I10901" s="31"/>
      <c r="J10901" s="84"/>
      <c r="K10901" s="31"/>
      <c r="L10901" s="31"/>
      <c r="M10901" s="169"/>
      <c r="N10901" s="148"/>
      <c r="O10901" s="106"/>
      <c r="P10901" s="43"/>
      <c r="Q10901" s="31"/>
      <c r="R10901" s="84"/>
      <c r="S10901" s="31"/>
      <c r="T10901" s="31"/>
      <c r="U10901" s="169"/>
      <c r="V10901" s="150"/>
      <c r="W10901" s="342" t="str" cm="1">
        <f t="array" ref="W10901">IF(SUM(LEN(B10901:V10901))=0,"",IF(OR(OR(ISBLANK(F10901),SUM(LEN(C10901),LEN(D10901))=0),AND(NOT(E10901="Unknown"),ISBLANK(J10901)),AND(NOT(O10901="Unknown"),ISBLANK(R10901))),"Missing Information", INDEX(Table15[Entire Service Line Classification], MATCH(SUMIFS(Table15[Unique ID],Table15[System-Owned Portion],E10901,Table15[If Material Anything Other than "Lead" in Column E,Was Material Ever Previously Lead?],G10901,Table15[Customer-Owned Portion],O10901),Table15[Unique ID],0),0)))</f>
        <v/>
      </c>
    </row>
    <row r="10902" spans="2:23" x14ac:dyDescent="0.35">
      <c r="B10902" s="146"/>
      <c r="C10902" s="31"/>
      <c r="D10902" s="31"/>
      <c r="E10902" s="44"/>
      <c r="F10902" s="43"/>
      <c r="G10902" s="84"/>
      <c r="H10902" s="31"/>
      <c r="I10902" s="31"/>
      <c r="J10902" s="84"/>
      <c r="K10902" s="31"/>
      <c r="L10902" s="31"/>
      <c r="M10902" s="169"/>
      <c r="N10902" s="148"/>
      <c r="O10902" s="106"/>
      <c r="P10902" s="43"/>
      <c r="Q10902" s="31"/>
      <c r="R10902" s="84"/>
      <c r="S10902" s="31"/>
      <c r="T10902" s="31"/>
      <c r="U10902" s="169"/>
      <c r="V10902" s="150"/>
      <c r="W10902" s="342" t="str" cm="1">
        <f t="array" ref="W10902">IF(SUM(LEN(B10902:V10902))=0,"",IF(OR(OR(ISBLANK(F10902),SUM(LEN(C10902),LEN(D10902))=0),AND(NOT(E10902="Unknown"),ISBLANK(J10902)),AND(NOT(O10902="Unknown"),ISBLANK(R10902))),"Missing Information", INDEX(Table15[Entire Service Line Classification], MATCH(SUMIFS(Table15[Unique ID],Table15[System-Owned Portion],E10902,Table15[If Material Anything Other than "Lead" in Column E,Was Material Ever Previously Lead?],G10902,Table15[Customer-Owned Portion],O10902),Table15[Unique ID],0),0)))</f>
        <v/>
      </c>
    </row>
    <row r="10903" spans="2:23" x14ac:dyDescent="0.35">
      <c r="B10903" s="146"/>
      <c r="C10903" s="31"/>
      <c r="D10903" s="31"/>
      <c r="E10903" s="44"/>
      <c r="F10903" s="43"/>
      <c r="G10903" s="84"/>
      <c r="H10903" s="31"/>
      <c r="I10903" s="31"/>
      <c r="J10903" s="84"/>
      <c r="K10903" s="31"/>
      <c r="L10903" s="31"/>
      <c r="M10903" s="169"/>
      <c r="N10903" s="148"/>
      <c r="O10903" s="106"/>
      <c r="P10903" s="43"/>
      <c r="Q10903" s="31"/>
      <c r="R10903" s="84"/>
      <c r="S10903" s="31"/>
      <c r="T10903" s="31"/>
      <c r="U10903" s="169"/>
      <c r="V10903" s="150"/>
      <c r="W10903" s="342" t="str" cm="1">
        <f t="array" ref="W10903">IF(SUM(LEN(B10903:V10903))=0,"",IF(OR(OR(ISBLANK(F10903),SUM(LEN(C10903),LEN(D10903))=0),AND(NOT(E10903="Unknown"),ISBLANK(J10903)),AND(NOT(O10903="Unknown"),ISBLANK(R10903))),"Missing Information", INDEX(Table15[Entire Service Line Classification], MATCH(SUMIFS(Table15[Unique ID],Table15[System-Owned Portion],E10903,Table15[If Material Anything Other than "Lead" in Column E,Was Material Ever Previously Lead?],G10903,Table15[Customer-Owned Portion],O10903),Table15[Unique ID],0),0)))</f>
        <v/>
      </c>
    </row>
    <row r="10904" spans="2:23" x14ac:dyDescent="0.35">
      <c r="B10904" s="146"/>
      <c r="C10904" s="31"/>
      <c r="D10904" s="31"/>
      <c r="E10904" s="44"/>
      <c r="F10904" s="43"/>
      <c r="G10904" s="84"/>
      <c r="H10904" s="31"/>
      <c r="I10904" s="31"/>
      <c r="J10904" s="84"/>
      <c r="K10904" s="31"/>
      <c r="L10904" s="31"/>
      <c r="M10904" s="169"/>
      <c r="N10904" s="148"/>
      <c r="O10904" s="106"/>
      <c r="P10904" s="43"/>
      <c r="Q10904" s="31"/>
      <c r="R10904" s="84"/>
      <c r="S10904" s="31"/>
      <c r="T10904" s="31"/>
      <c r="U10904" s="169"/>
      <c r="V10904" s="150"/>
      <c r="W10904" s="342" t="str" cm="1">
        <f t="array" ref="W10904">IF(SUM(LEN(B10904:V10904))=0,"",IF(OR(OR(ISBLANK(F10904),SUM(LEN(C10904),LEN(D10904))=0),AND(NOT(E10904="Unknown"),ISBLANK(J10904)),AND(NOT(O10904="Unknown"),ISBLANK(R10904))),"Missing Information", INDEX(Table15[Entire Service Line Classification], MATCH(SUMIFS(Table15[Unique ID],Table15[System-Owned Portion],E10904,Table15[If Material Anything Other than "Lead" in Column E,Was Material Ever Previously Lead?],G10904,Table15[Customer-Owned Portion],O10904),Table15[Unique ID],0),0)))</f>
        <v/>
      </c>
    </row>
    <row r="10905" spans="2:23" x14ac:dyDescent="0.35">
      <c r="B10905" s="146"/>
      <c r="C10905" s="31"/>
      <c r="D10905" s="31"/>
      <c r="E10905" s="44"/>
      <c r="F10905" s="43"/>
      <c r="G10905" s="84"/>
      <c r="H10905" s="31"/>
      <c r="I10905" s="31"/>
      <c r="J10905" s="84"/>
      <c r="K10905" s="31"/>
      <c r="L10905" s="31"/>
      <c r="M10905" s="169"/>
      <c r="N10905" s="148"/>
      <c r="O10905" s="106"/>
      <c r="P10905" s="43"/>
      <c r="Q10905" s="31"/>
      <c r="R10905" s="84"/>
      <c r="S10905" s="31"/>
      <c r="T10905" s="31"/>
      <c r="U10905" s="169"/>
      <c r="V10905" s="150"/>
      <c r="W10905" s="342" t="str" cm="1">
        <f t="array" ref="W10905">IF(SUM(LEN(B10905:V10905))=0,"",IF(OR(OR(ISBLANK(F10905),SUM(LEN(C10905),LEN(D10905))=0),AND(NOT(E10905="Unknown"),ISBLANK(J10905)),AND(NOT(O10905="Unknown"),ISBLANK(R10905))),"Missing Information", INDEX(Table15[Entire Service Line Classification], MATCH(SUMIFS(Table15[Unique ID],Table15[System-Owned Portion],E10905,Table15[If Material Anything Other than "Lead" in Column E,Was Material Ever Previously Lead?],G10905,Table15[Customer-Owned Portion],O10905),Table15[Unique ID],0),0)))</f>
        <v/>
      </c>
    </row>
    <row r="10906" spans="2:23" x14ac:dyDescent="0.35">
      <c r="B10906" s="146"/>
      <c r="C10906" s="31"/>
      <c r="D10906" s="31"/>
      <c r="E10906" s="44"/>
      <c r="F10906" s="43"/>
      <c r="G10906" s="84"/>
      <c r="H10906" s="31"/>
      <c r="I10906" s="31"/>
      <c r="J10906" s="84"/>
      <c r="K10906" s="31"/>
      <c r="L10906" s="31"/>
      <c r="M10906" s="169"/>
      <c r="N10906" s="148"/>
      <c r="O10906" s="106"/>
      <c r="P10906" s="43"/>
      <c r="Q10906" s="31"/>
      <c r="R10906" s="84"/>
      <c r="S10906" s="31"/>
      <c r="T10906" s="31"/>
      <c r="U10906" s="169"/>
      <c r="V10906" s="150"/>
      <c r="W10906" s="342" t="str" cm="1">
        <f t="array" ref="W10906">IF(SUM(LEN(B10906:V10906))=0,"",IF(OR(OR(ISBLANK(F10906),SUM(LEN(C10906),LEN(D10906))=0),AND(NOT(E10906="Unknown"),ISBLANK(J10906)),AND(NOT(O10906="Unknown"),ISBLANK(R10906))),"Missing Information", INDEX(Table15[Entire Service Line Classification], MATCH(SUMIFS(Table15[Unique ID],Table15[System-Owned Portion],E10906,Table15[If Material Anything Other than "Lead" in Column E,Was Material Ever Previously Lead?],G10906,Table15[Customer-Owned Portion],O10906),Table15[Unique ID],0),0)))</f>
        <v/>
      </c>
    </row>
    <row r="10907" spans="2:23" x14ac:dyDescent="0.35">
      <c r="B10907" s="146"/>
      <c r="C10907" s="31"/>
      <c r="D10907" s="31"/>
      <c r="E10907" s="44"/>
      <c r="F10907" s="43"/>
      <c r="G10907" s="84"/>
      <c r="H10907" s="31"/>
      <c r="I10907" s="31"/>
      <c r="J10907" s="84"/>
      <c r="K10907" s="31"/>
      <c r="L10907" s="31"/>
      <c r="M10907" s="169"/>
      <c r="N10907" s="148"/>
      <c r="O10907" s="106"/>
      <c r="P10907" s="43"/>
      <c r="Q10907" s="31"/>
      <c r="R10907" s="84"/>
      <c r="S10907" s="31"/>
      <c r="T10907" s="31"/>
      <c r="U10907" s="169"/>
      <c r="V10907" s="150"/>
      <c r="W10907" s="342" t="str" cm="1">
        <f t="array" ref="W10907">IF(SUM(LEN(B10907:V10907))=0,"",IF(OR(OR(ISBLANK(F10907),SUM(LEN(C10907),LEN(D10907))=0),AND(NOT(E10907="Unknown"),ISBLANK(J10907)),AND(NOT(O10907="Unknown"),ISBLANK(R10907))),"Missing Information", INDEX(Table15[Entire Service Line Classification], MATCH(SUMIFS(Table15[Unique ID],Table15[System-Owned Portion],E10907,Table15[If Material Anything Other than "Lead" in Column E,Was Material Ever Previously Lead?],G10907,Table15[Customer-Owned Portion],O10907),Table15[Unique ID],0),0)))</f>
        <v/>
      </c>
    </row>
    <row r="10908" spans="2:23" x14ac:dyDescent="0.35">
      <c r="B10908" s="146"/>
      <c r="C10908" s="31"/>
      <c r="D10908" s="31"/>
      <c r="E10908" s="44"/>
      <c r="F10908" s="43"/>
      <c r="G10908" s="84"/>
      <c r="H10908" s="31"/>
      <c r="I10908" s="31"/>
      <c r="J10908" s="84"/>
      <c r="K10908" s="31"/>
      <c r="L10908" s="31"/>
      <c r="M10908" s="169"/>
      <c r="N10908" s="148"/>
      <c r="O10908" s="106"/>
      <c r="P10908" s="43"/>
      <c r="Q10908" s="31"/>
      <c r="R10908" s="84"/>
      <c r="S10908" s="31"/>
      <c r="T10908" s="31"/>
      <c r="U10908" s="169"/>
      <c r="V10908" s="150"/>
      <c r="W10908" s="342" t="str" cm="1">
        <f t="array" ref="W10908">IF(SUM(LEN(B10908:V10908))=0,"",IF(OR(OR(ISBLANK(F10908),SUM(LEN(C10908),LEN(D10908))=0),AND(NOT(E10908="Unknown"),ISBLANK(J10908)),AND(NOT(O10908="Unknown"),ISBLANK(R10908))),"Missing Information", INDEX(Table15[Entire Service Line Classification], MATCH(SUMIFS(Table15[Unique ID],Table15[System-Owned Portion],E10908,Table15[If Material Anything Other than "Lead" in Column E,Was Material Ever Previously Lead?],G10908,Table15[Customer-Owned Portion],O10908),Table15[Unique ID],0),0)))</f>
        <v/>
      </c>
    </row>
    <row r="10909" spans="2:23" x14ac:dyDescent="0.35">
      <c r="B10909" s="146"/>
      <c r="C10909" s="31"/>
      <c r="D10909" s="31"/>
      <c r="E10909" s="44"/>
      <c r="F10909" s="43"/>
      <c r="G10909" s="84"/>
      <c r="H10909" s="31"/>
      <c r="I10909" s="31"/>
      <c r="J10909" s="84"/>
      <c r="K10909" s="31"/>
      <c r="L10909" s="31"/>
      <c r="M10909" s="169"/>
      <c r="N10909" s="148"/>
      <c r="O10909" s="106"/>
      <c r="P10909" s="43"/>
      <c r="Q10909" s="31"/>
      <c r="R10909" s="84"/>
      <c r="S10909" s="31"/>
      <c r="T10909" s="31"/>
      <c r="U10909" s="169"/>
      <c r="V10909" s="150"/>
      <c r="W10909" s="342" t="str" cm="1">
        <f t="array" ref="W10909">IF(SUM(LEN(B10909:V10909))=0,"",IF(OR(OR(ISBLANK(F10909),SUM(LEN(C10909),LEN(D10909))=0),AND(NOT(E10909="Unknown"),ISBLANK(J10909)),AND(NOT(O10909="Unknown"),ISBLANK(R10909))),"Missing Information", INDEX(Table15[Entire Service Line Classification], MATCH(SUMIFS(Table15[Unique ID],Table15[System-Owned Portion],E10909,Table15[If Material Anything Other than "Lead" in Column E,Was Material Ever Previously Lead?],G10909,Table15[Customer-Owned Portion],O10909),Table15[Unique ID],0),0)))</f>
        <v/>
      </c>
    </row>
    <row r="10910" spans="2:23" x14ac:dyDescent="0.35">
      <c r="B10910" s="146"/>
      <c r="C10910" s="31"/>
      <c r="D10910" s="31"/>
      <c r="E10910" s="44"/>
      <c r="F10910" s="43"/>
      <c r="G10910" s="84"/>
      <c r="H10910" s="31"/>
      <c r="I10910" s="31"/>
      <c r="J10910" s="84"/>
      <c r="K10910" s="31"/>
      <c r="L10910" s="31"/>
      <c r="M10910" s="169"/>
      <c r="N10910" s="148"/>
      <c r="O10910" s="106"/>
      <c r="P10910" s="43"/>
      <c r="Q10910" s="31"/>
      <c r="R10910" s="84"/>
      <c r="S10910" s="31"/>
      <c r="T10910" s="31"/>
      <c r="U10910" s="169"/>
      <c r="V10910" s="150"/>
      <c r="W10910" s="342" t="str" cm="1">
        <f t="array" ref="W10910">IF(SUM(LEN(B10910:V10910))=0,"",IF(OR(OR(ISBLANK(F10910),SUM(LEN(C10910),LEN(D10910))=0),AND(NOT(E10910="Unknown"),ISBLANK(J10910)),AND(NOT(O10910="Unknown"),ISBLANK(R10910))),"Missing Information", INDEX(Table15[Entire Service Line Classification], MATCH(SUMIFS(Table15[Unique ID],Table15[System-Owned Portion],E10910,Table15[If Material Anything Other than "Lead" in Column E,Was Material Ever Previously Lead?],G10910,Table15[Customer-Owned Portion],O10910),Table15[Unique ID],0),0)))</f>
        <v/>
      </c>
    </row>
    <row r="10911" spans="2:23" x14ac:dyDescent="0.35">
      <c r="B10911" s="146"/>
      <c r="C10911" s="31"/>
      <c r="D10911" s="31"/>
      <c r="E10911" s="44"/>
      <c r="F10911" s="43"/>
      <c r="G10911" s="84"/>
      <c r="H10911" s="31"/>
      <c r="I10911" s="31"/>
      <c r="J10911" s="84"/>
      <c r="K10911" s="31"/>
      <c r="L10911" s="31"/>
      <c r="M10911" s="169"/>
      <c r="N10911" s="148"/>
      <c r="O10911" s="106"/>
      <c r="P10911" s="43"/>
      <c r="Q10911" s="31"/>
      <c r="R10911" s="84"/>
      <c r="S10911" s="31"/>
      <c r="T10911" s="31"/>
      <c r="U10911" s="169"/>
      <c r="V10911" s="150"/>
      <c r="W10911" s="342" t="str" cm="1">
        <f t="array" ref="W10911">IF(SUM(LEN(B10911:V10911))=0,"",IF(OR(OR(ISBLANK(F10911),SUM(LEN(C10911),LEN(D10911))=0),AND(NOT(E10911="Unknown"),ISBLANK(J10911)),AND(NOT(O10911="Unknown"),ISBLANK(R10911))),"Missing Information", INDEX(Table15[Entire Service Line Classification], MATCH(SUMIFS(Table15[Unique ID],Table15[System-Owned Portion],E10911,Table15[If Material Anything Other than "Lead" in Column E,Was Material Ever Previously Lead?],G10911,Table15[Customer-Owned Portion],O10911),Table15[Unique ID],0),0)))</f>
        <v/>
      </c>
    </row>
    <row r="10912" spans="2:23" x14ac:dyDescent="0.35">
      <c r="B10912" s="146"/>
      <c r="C10912" s="31"/>
      <c r="D10912" s="31"/>
      <c r="E10912" s="44"/>
      <c r="F10912" s="43"/>
      <c r="G10912" s="84"/>
      <c r="H10912" s="31"/>
      <c r="I10912" s="31"/>
      <c r="J10912" s="84"/>
      <c r="K10912" s="31"/>
      <c r="L10912" s="31"/>
      <c r="M10912" s="169"/>
      <c r="N10912" s="148"/>
      <c r="O10912" s="106"/>
      <c r="P10912" s="43"/>
      <c r="Q10912" s="31"/>
      <c r="R10912" s="84"/>
      <c r="S10912" s="31"/>
      <c r="T10912" s="31"/>
      <c r="U10912" s="169"/>
      <c r="V10912" s="150"/>
      <c r="W10912" s="342" t="str" cm="1">
        <f t="array" ref="W10912">IF(SUM(LEN(B10912:V10912))=0,"",IF(OR(OR(ISBLANK(F10912),SUM(LEN(C10912),LEN(D10912))=0),AND(NOT(E10912="Unknown"),ISBLANK(J10912)),AND(NOT(O10912="Unknown"),ISBLANK(R10912))),"Missing Information", INDEX(Table15[Entire Service Line Classification], MATCH(SUMIFS(Table15[Unique ID],Table15[System-Owned Portion],E10912,Table15[If Material Anything Other than "Lead" in Column E,Was Material Ever Previously Lead?],G10912,Table15[Customer-Owned Portion],O10912),Table15[Unique ID],0),0)))</f>
        <v/>
      </c>
    </row>
    <row r="10913" spans="2:23" x14ac:dyDescent="0.35">
      <c r="B10913" s="146"/>
      <c r="C10913" s="31"/>
      <c r="D10913" s="31"/>
      <c r="E10913" s="44"/>
      <c r="F10913" s="43"/>
      <c r="G10913" s="84"/>
      <c r="H10913" s="31"/>
      <c r="I10913" s="31"/>
      <c r="J10913" s="84"/>
      <c r="K10913" s="31"/>
      <c r="L10913" s="31"/>
      <c r="M10913" s="169"/>
      <c r="N10913" s="148"/>
      <c r="O10913" s="106"/>
      <c r="P10913" s="43"/>
      <c r="Q10913" s="31"/>
      <c r="R10913" s="84"/>
      <c r="S10913" s="31"/>
      <c r="T10913" s="31"/>
      <c r="U10913" s="169"/>
      <c r="V10913" s="150"/>
      <c r="W10913" s="342" t="str" cm="1">
        <f t="array" ref="W10913">IF(SUM(LEN(B10913:V10913))=0,"",IF(OR(OR(ISBLANK(F10913),SUM(LEN(C10913),LEN(D10913))=0),AND(NOT(E10913="Unknown"),ISBLANK(J10913)),AND(NOT(O10913="Unknown"),ISBLANK(R10913))),"Missing Information", INDEX(Table15[Entire Service Line Classification], MATCH(SUMIFS(Table15[Unique ID],Table15[System-Owned Portion],E10913,Table15[If Material Anything Other than "Lead" in Column E,Was Material Ever Previously Lead?],G10913,Table15[Customer-Owned Portion],O10913),Table15[Unique ID],0),0)))</f>
        <v/>
      </c>
    </row>
    <row r="10914" spans="2:23" x14ac:dyDescent="0.35">
      <c r="B10914" s="146"/>
      <c r="C10914" s="31"/>
      <c r="D10914" s="31"/>
      <c r="E10914" s="44"/>
      <c r="F10914" s="43"/>
      <c r="G10914" s="84"/>
      <c r="H10914" s="31"/>
      <c r="I10914" s="31"/>
      <c r="J10914" s="84"/>
      <c r="K10914" s="31"/>
      <c r="L10914" s="31"/>
      <c r="M10914" s="169"/>
      <c r="N10914" s="148"/>
      <c r="O10914" s="106"/>
      <c r="P10914" s="43"/>
      <c r="Q10914" s="31"/>
      <c r="R10914" s="84"/>
      <c r="S10914" s="31"/>
      <c r="T10914" s="31"/>
      <c r="U10914" s="169"/>
      <c r="V10914" s="150"/>
      <c r="W10914" s="342" t="str" cm="1">
        <f t="array" ref="W10914">IF(SUM(LEN(B10914:V10914))=0,"",IF(OR(OR(ISBLANK(F10914),SUM(LEN(C10914),LEN(D10914))=0),AND(NOT(E10914="Unknown"),ISBLANK(J10914)),AND(NOT(O10914="Unknown"),ISBLANK(R10914))),"Missing Information", INDEX(Table15[Entire Service Line Classification], MATCH(SUMIFS(Table15[Unique ID],Table15[System-Owned Portion],E10914,Table15[If Material Anything Other than "Lead" in Column E,Was Material Ever Previously Lead?],G10914,Table15[Customer-Owned Portion],O10914),Table15[Unique ID],0),0)))</f>
        <v/>
      </c>
    </row>
    <row r="10915" spans="2:23" x14ac:dyDescent="0.35">
      <c r="B10915" s="146"/>
      <c r="C10915" s="31"/>
      <c r="D10915" s="31"/>
      <c r="E10915" s="44"/>
      <c r="F10915" s="43"/>
      <c r="G10915" s="84"/>
      <c r="H10915" s="31"/>
      <c r="I10915" s="31"/>
      <c r="J10915" s="84"/>
      <c r="K10915" s="31"/>
      <c r="L10915" s="31"/>
      <c r="M10915" s="169"/>
      <c r="N10915" s="148"/>
      <c r="O10915" s="106"/>
      <c r="P10915" s="43"/>
      <c r="Q10915" s="31"/>
      <c r="R10915" s="84"/>
      <c r="S10915" s="31"/>
      <c r="T10915" s="31"/>
      <c r="U10915" s="169"/>
      <c r="V10915" s="150"/>
      <c r="W10915" s="342" t="str" cm="1">
        <f t="array" ref="W10915">IF(SUM(LEN(B10915:V10915))=0,"",IF(OR(OR(ISBLANK(F10915),SUM(LEN(C10915),LEN(D10915))=0),AND(NOT(E10915="Unknown"),ISBLANK(J10915)),AND(NOT(O10915="Unknown"),ISBLANK(R10915))),"Missing Information", INDEX(Table15[Entire Service Line Classification], MATCH(SUMIFS(Table15[Unique ID],Table15[System-Owned Portion],E10915,Table15[If Material Anything Other than "Lead" in Column E,Was Material Ever Previously Lead?],G10915,Table15[Customer-Owned Portion],O10915),Table15[Unique ID],0),0)))</f>
        <v/>
      </c>
    </row>
    <row r="10916" spans="2:23" x14ac:dyDescent="0.35">
      <c r="B10916" s="146"/>
      <c r="C10916" s="31"/>
      <c r="D10916" s="31"/>
      <c r="E10916" s="44"/>
      <c r="F10916" s="43"/>
      <c r="G10916" s="84"/>
      <c r="H10916" s="31"/>
      <c r="I10916" s="31"/>
      <c r="J10916" s="84"/>
      <c r="K10916" s="31"/>
      <c r="L10916" s="31"/>
      <c r="M10916" s="169"/>
      <c r="N10916" s="148"/>
      <c r="O10916" s="106"/>
      <c r="P10916" s="43"/>
      <c r="Q10916" s="31"/>
      <c r="R10916" s="84"/>
      <c r="S10916" s="31"/>
      <c r="T10916" s="31"/>
      <c r="U10916" s="169"/>
      <c r="V10916" s="150"/>
      <c r="W10916" s="342" t="str" cm="1">
        <f t="array" ref="W10916">IF(SUM(LEN(B10916:V10916))=0,"",IF(OR(OR(ISBLANK(F10916),SUM(LEN(C10916),LEN(D10916))=0),AND(NOT(E10916="Unknown"),ISBLANK(J10916)),AND(NOT(O10916="Unknown"),ISBLANK(R10916))),"Missing Information", INDEX(Table15[Entire Service Line Classification], MATCH(SUMIFS(Table15[Unique ID],Table15[System-Owned Portion],E10916,Table15[If Material Anything Other than "Lead" in Column E,Was Material Ever Previously Lead?],G10916,Table15[Customer-Owned Portion],O10916),Table15[Unique ID],0),0)))</f>
        <v/>
      </c>
    </row>
    <row r="10917" spans="2:23" x14ac:dyDescent="0.35">
      <c r="B10917" s="146"/>
      <c r="C10917" s="31"/>
      <c r="D10917" s="31"/>
      <c r="E10917" s="44"/>
      <c r="F10917" s="43"/>
      <c r="G10917" s="84"/>
      <c r="H10917" s="31"/>
      <c r="I10917" s="31"/>
      <c r="J10917" s="84"/>
      <c r="K10917" s="31"/>
      <c r="L10917" s="31"/>
      <c r="M10917" s="169"/>
      <c r="N10917" s="148"/>
      <c r="O10917" s="106"/>
      <c r="P10917" s="43"/>
      <c r="Q10917" s="31"/>
      <c r="R10917" s="84"/>
      <c r="S10917" s="31"/>
      <c r="T10917" s="31"/>
      <c r="U10917" s="169"/>
      <c r="V10917" s="150"/>
      <c r="W10917" s="342" t="str" cm="1">
        <f t="array" ref="W10917">IF(SUM(LEN(B10917:V10917))=0,"",IF(OR(OR(ISBLANK(F10917),SUM(LEN(C10917),LEN(D10917))=0),AND(NOT(E10917="Unknown"),ISBLANK(J10917)),AND(NOT(O10917="Unknown"),ISBLANK(R10917))),"Missing Information", INDEX(Table15[Entire Service Line Classification], MATCH(SUMIFS(Table15[Unique ID],Table15[System-Owned Portion],E10917,Table15[If Material Anything Other than "Lead" in Column E,Was Material Ever Previously Lead?],G10917,Table15[Customer-Owned Portion],O10917),Table15[Unique ID],0),0)))</f>
        <v/>
      </c>
    </row>
    <row r="10918" spans="2:23" x14ac:dyDescent="0.35">
      <c r="B10918" s="146"/>
      <c r="C10918" s="31"/>
      <c r="D10918" s="31"/>
      <c r="E10918" s="44"/>
      <c r="F10918" s="43"/>
      <c r="G10918" s="84"/>
      <c r="H10918" s="31"/>
      <c r="I10918" s="31"/>
      <c r="J10918" s="84"/>
      <c r="K10918" s="31"/>
      <c r="L10918" s="31"/>
      <c r="M10918" s="169"/>
      <c r="N10918" s="148"/>
      <c r="O10918" s="106"/>
      <c r="P10918" s="43"/>
      <c r="Q10918" s="31"/>
      <c r="R10918" s="84"/>
      <c r="S10918" s="31"/>
      <c r="T10918" s="31"/>
      <c r="U10918" s="169"/>
      <c r="V10918" s="150"/>
      <c r="W10918" s="342" t="str" cm="1">
        <f t="array" ref="W10918">IF(SUM(LEN(B10918:V10918))=0,"",IF(OR(OR(ISBLANK(F10918),SUM(LEN(C10918),LEN(D10918))=0),AND(NOT(E10918="Unknown"),ISBLANK(J10918)),AND(NOT(O10918="Unknown"),ISBLANK(R10918))),"Missing Information", INDEX(Table15[Entire Service Line Classification], MATCH(SUMIFS(Table15[Unique ID],Table15[System-Owned Portion],E10918,Table15[If Material Anything Other than "Lead" in Column E,Was Material Ever Previously Lead?],G10918,Table15[Customer-Owned Portion],O10918),Table15[Unique ID],0),0)))</f>
        <v/>
      </c>
    </row>
    <row r="10919" spans="2:23" x14ac:dyDescent="0.35">
      <c r="B10919" s="146"/>
      <c r="C10919" s="31"/>
      <c r="D10919" s="31"/>
      <c r="E10919" s="44"/>
      <c r="F10919" s="43"/>
      <c r="G10919" s="84"/>
      <c r="H10919" s="31"/>
      <c r="I10919" s="31"/>
      <c r="J10919" s="84"/>
      <c r="K10919" s="31"/>
      <c r="L10919" s="31"/>
      <c r="M10919" s="169"/>
      <c r="N10919" s="148"/>
      <c r="O10919" s="106"/>
      <c r="P10919" s="43"/>
      <c r="Q10919" s="31"/>
      <c r="R10919" s="84"/>
      <c r="S10919" s="31"/>
      <c r="T10919" s="31"/>
      <c r="U10919" s="169"/>
      <c r="V10919" s="150"/>
      <c r="W10919" s="342" t="str" cm="1">
        <f t="array" ref="W10919">IF(SUM(LEN(B10919:V10919))=0,"",IF(OR(OR(ISBLANK(F10919),SUM(LEN(C10919),LEN(D10919))=0),AND(NOT(E10919="Unknown"),ISBLANK(J10919)),AND(NOT(O10919="Unknown"),ISBLANK(R10919))),"Missing Information", INDEX(Table15[Entire Service Line Classification], MATCH(SUMIFS(Table15[Unique ID],Table15[System-Owned Portion],E10919,Table15[If Material Anything Other than "Lead" in Column E,Was Material Ever Previously Lead?],G10919,Table15[Customer-Owned Portion],O10919),Table15[Unique ID],0),0)))</f>
        <v/>
      </c>
    </row>
    <row r="10920" spans="2:23" x14ac:dyDescent="0.35">
      <c r="B10920" s="146"/>
      <c r="C10920" s="31"/>
      <c r="D10920" s="31"/>
      <c r="E10920" s="44"/>
      <c r="F10920" s="43"/>
      <c r="G10920" s="84"/>
      <c r="H10920" s="31"/>
      <c r="I10920" s="31"/>
      <c r="J10920" s="84"/>
      <c r="K10920" s="31"/>
      <c r="L10920" s="31"/>
      <c r="M10920" s="169"/>
      <c r="N10920" s="148"/>
      <c r="O10920" s="106"/>
      <c r="P10920" s="43"/>
      <c r="Q10920" s="31"/>
      <c r="R10920" s="84"/>
      <c r="S10920" s="31"/>
      <c r="T10920" s="31"/>
      <c r="U10920" s="169"/>
      <c r="V10920" s="150"/>
      <c r="W10920" s="342" t="str" cm="1">
        <f t="array" ref="W10920">IF(SUM(LEN(B10920:V10920))=0,"",IF(OR(OR(ISBLANK(F10920),SUM(LEN(C10920),LEN(D10920))=0),AND(NOT(E10920="Unknown"),ISBLANK(J10920)),AND(NOT(O10920="Unknown"),ISBLANK(R10920))),"Missing Information", INDEX(Table15[Entire Service Line Classification], MATCH(SUMIFS(Table15[Unique ID],Table15[System-Owned Portion],E10920,Table15[If Material Anything Other than "Lead" in Column E,Was Material Ever Previously Lead?],G10920,Table15[Customer-Owned Portion],O10920),Table15[Unique ID],0),0)))</f>
        <v/>
      </c>
    </row>
    <row r="10921" spans="2:23" x14ac:dyDescent="0.35">
      <c r="B10921" s="146"/>
      <c r="C10921" s="31"/>
      <c r="D10921" s="31"/>
      <c r="E10921" s="44"/>
      <c r="F10921" s="43"/>
      <c r="G10921" s="84"/>
      <c r="H10921" s="31"/>
      <c r="I10921" s="31"/>
      <c r="J10921" s="84"/>
      <c r="K10921" s="31"/>
      <c r="L10921" s="31"/>
      <c r="M10921" s="169"/>
      <c r="N10921" s="148"/>
      <c r="O10921" s="106"/>
      <c r="P10921" s="43"/>
      <c r="Q10921" s="31"/>
      <c r="R10921" s="84"/>
      <c r="S10921" s="31"/>
      <c r="T10921" s="31"/>
      <c r="U10921" s="169"/>
      <c r="V10921" s="150"/>
      <c r="W10921" s="342" t="str" cm="1">
        <f t="array" ref="W10921">IF(SUM(LEN(B10921:V10921))=0,"",IF(OR(OR(ISBLANK(F10921),SUM(LEN(C10921),LEN(D10921))=0),AND(NOT(E10921="Unknown"),ISBLANK(J10921)),AND(NOT(O10921="Unknown"),ISBLANK(R10921))),"Missing Information", INDEX(Table15[Entire Service Line Classification], MATCH(SUMIFS(Table15[Unique ID],Table15[System-Owned Portion],E10921,Table15[If Material Anything Other than "Lead" in Column E,Was Material Ever Previously Lead?],G10921,Table15[Customer-Owned Portion],O10921),Table15[Unique ID],0),0)))</f>
        <v/>
      </c>
    </row>
    <row r="10922" spans="2:23" x14ac:dyDescent="0.35">
      <c r="B10922" s="146"/>
      <c r="C10922" s="31"/>
      <c r="D10922" s="31"/>
      <c r="E10922" s="44"/>
      <c r="F10922" s="43"/>
      <c r="G10922" s="84"/>
      <c r="H10922" s="31"/>
      <c r="I10922" s="31"/>
      <c r="J10922" s="84"/>
      <c r="K10922" s="31"/>
      <c r="L10922" s="31"/>
      <c r="M10922" s="169"/>
      <c r="N10922" s="148"/>
      <c r="O10922" s="106"/>
      <c r="P10922" s="43"/>
      <c r="Q10922" s="31"/>
      <c r="R10922" s="84"/>
      <c r="S10922" s="31"/>
      <c r="T10922" s="31"/>
      <c r="U10922" s="169"/>
      <c r="V10922" s="150"/>
      <c r="W10922" s="342" t="str" cm="1">
        <f t="array" ref="W10922">IF(SUM(LEN(B10922:V10922))=0,"",IF(OR(OR(ISBLANK(F10922),SUM(LEN(C10922),LEN(D10922))=0),AND(NOT(E10922="Unknown"),ISBLANK(J10922)),AND(NOT(O10922="Unknown"),ISBLANK(R10922))),"Missing Information", INDEX(Table15[Entire Service Line Classification], MATCH(SUMIFS(Table15[Unique ID],Table15[System-Owned Portion],E10922,Table15[If Material Anything Other than "Lead" in Column E,Was Material Ever Previously Lead?],G10922,Table15[Customer-Owned Portion],O10922),Table15[Unique ID],0),0)))</f>
        <v/>
      </c>
    </row>
    <row r="10923" spans="2:23" x14ac:dyDescent="0.35">
      <c r="B10923" s="146"/>
      <c r="C10923" s="31"/>
      <c r="D10923" s="31"/>
      <c r="E10923" s="44"/>
      <c r="F10923" s="43"/>
      <c r="G10923" s="84"/>
      <c r="H10923" s="31"/>
      <c r="I10923" s="31"/>
      <c r="J10923" s="84"/>
      <c r="K10923" s="31"/>
      <c r="L10923" s="31"/>
      <c r="M10923" s="169"/>
      <c r="N10923" s="148"/>
      <c r="O10923" s="106"/>
      <c r="P10923" s="43"/>
      <c r="Q10923" s="31"/>
      <c r="R10923" s="84"/>
      <c r="S10923" s="31"/>
      <c r="T10923" s="31"/>
      <c r="U10923" s="169"/>
      <c r="V10923" s="150"/>
      <c r="W10923" s="342" t="str" cm="1">
        <f t="array" ref="W10923">IF(SUM(LEN(B10923:V10923))=0,"",IF(OR(OR(ISBLANK(F10923),SUM(LEN(C10923),LEN(D10923))=0),AND(NOT(E10923="Unknown"),ISBLANK(J10923)),AND(NOT(O10923="Unknown"),ISBLANK(R10923))),"Missing Information", INDEX(Table15[Entire Service Line Classification], MATCH(SUMIFS(Table15[Unique ID],Table15[System-Owned Portion],E10923,Table15[If Material Anything Other than "Lead" in Column E,Was Material Ever Previously Lead?],G10923,Table15[Customer-Owned Portion],O10923),Table15[Unique ID],0),0)))</f>
        <v/>
      </c>
    </row>
    <row r="10924" spans="2:23" x14ac:dyDescent="0.35">
      <c r="B10924" s="146"/>
      <c r="C10924" s="31"/>
      <c r="D10924" s="31"/>
      <c r="E10924" s="44"/>
      <c r="F10924" s="43"/>
      <c r="G10924" s="84"/>
      <c r="H10924" s="31"/>
      <c r="I10924" s="31"/>
      <c r="J10924" s="84"/>
      <c r="K10924" s="31"/>
      <c r="L10924" s="31"/>
      <c r="M10924" s="169"/>
      <c r="N10924" s="148"/>
      <c r="O10924" s="106"/>
      <c r="P10924" s="43"/>
      <c r="Q10924" s="31"/>
      <c r="R10924" s="84"/>
      <c r="S10924" s="31"/>
      <c r="T10924" s="31"/>
      <c r="U10924" s="169"/>
      <c r="V10924" s="150"/>
      <c r="W10924" s="342" t="str" cm="1">
        <f t="array" ref="W10924">IF(SUM(LEN(B10924:V10924))=0,"",IF(OR(OR(ISBLANK(F10924),SUM(LEN(C10924),LEN(D10924))=0),AND(NOT(E10924="Unknown"),ISBLANK(J10924)),AND(NOT(O10924="Unknown"),ISBLANK(R10924))),"Missing Information", INDEX(Table15[Entire Service Line Classification], MATCH(SUMIFS(Table15[Unique ID],Table15[System-Owned Portion],E10924,Table15[If Material Anything Other than "Lead" in Column E,Was Material Ever Previously Lead?],G10924,Table15[Customer-Owned Portion],O10924),Table15[Unique ID],0),0)))</f>
        <v/>
      </c>
    </row>
    <row r="10925" spans="2:23" x14ac:dyDescent="0.35">
      <c r="B10925" s="146"/>
      <c r="C10925" s="31"/>
      <c r="D10925" s="31"/>
      <c r="E10925" s="44"/>
      <c r="F10925" s="43"/>
      <c r="G10925" s="84"/>
      <c r="H10925" s="31"/>
      <c r="I10925" s="31"/>
      <c r="J10925" s="84"/>
      <c r="K10925" s="31"/>
      <c r="L10925" s="31"/>
      <c r="M10925" s="169"/>
      <c r="N10925" s="148"/>
      <c r="O10925" s="106"/>
      <c r="P10925" s="43"/>
      <c r="Q10925" s="31"/>
      <c r="R10925" s="84"/>
      <c r="S10925" s="31"/>
      <c r="T10925" s="31"/>
      <c r="U10925" s="169"/>
      <c r="V10925" s="150"/>
      <c r="W10925" s="342" t="str" cm="1">
        <f t="array" ref="W10925">IF(SUM(LEN(B10925:V10925))=0,"",IF(OR(OR(ISBLANK(F10925),SUM(LEN(C10925),LEN(D10925))=0),AND(NOT(E10925="Unknown"),ISBLANK(J10925)),AND(NOT(O10925="Unknown"),ISBLANK(R10925))),"Missing Information", INDEX(Table15[Entire Service Line Classification], MATCH(SUMIFS(Table15[Unique ID],Table15[System-Owned Portion],E10925,Table15[If Material Anything Other than "Lead" in Column E,Was Material Ever Previously Lead?],G10925,Table15[Customer-Owned Portion],O10925),Table15[Unique ID],0),0)))</f>
        <v/>
      </c>
    </row>
    <row r="10926" spans="2:23" x14ac:dyDescent="0.35">
      <c r="B10926" s="146"/>
      <c r="C10926" s="31"/>
      <c r="D10926" s="31"/>
      <c r="E10926" s="44"/>
      <c r="F10926" s="43"/>
      <c r="G10926" s="84"/>
      <c r="H10926" s="31"/>
      <c r="I10926" s="31"/>
      <c r="J10926" s="84"/>
      <c r="K10926" s="31"/>
      <c r="L10926" s="31"/>
      <c r="M10926" s="169"/>
      <c r="N10926" s="148"/>
      <c r="O10926" s="106"/>
      <c r="P10926" s="43"/>
      <c r="Q10926" s="31"/>
      <c r="R10926" s="84"/>
      <c r="S10926" s="31"/>
      <c r="T10926" s="31"/>
      <c r="U10926" s="169"/>
      <c r="V10926" s="150"/>
      <c r="W10926" s="342" t="str" cm="1">
        <f t="array" ref="W10926">IF(SUM(LEN(B10926:V10926))=0,"",IF(OR(OR(ISBLANK(F10926),SUM(LEN(C10926),LEN(D10926))=0),AND(NOT(E10926="Unknown"),ISBLANK(J10926)),AND(NOT(O10926="Unknown"),ISBLANK(R10926))),"Missing Information", INDEX(Table15[Entire Service Line Classification], MATCH(SUMIFS(Table15[Unique ID],Table15[System-Owned Portion],E10926,Table15[If Material Anything Other than "Lead" in Column E,Was Material Ever Previously Lead?],G10926,Table15[Customer-Owned Portion],O10926),Table15[Unique ID],0),0)))</f>
        <v/>
      </c>
    </row>
    <row r="10927" spans="2:23" x14ac:dyDescent="0.35">
      <c r="B10927" s="146"/>
      <c r="C10927" s="31"/>
      <c r="D10927" s="31"/>
      <c r="E10927" s="44"/>
      <c r="F10927" s="43"/>
      <c r="G10927" s="84"/>
      <c r="H10927" s="31"/>
      <c r="I10927" s="31"/>
      <c r="J10927" s="84"/>
      <c r="K10927" s="31"/>
      <c r="L10927" s="31"/>
      <c r="M10927" s="169"/>
      <c r="N10927" s="148"/>
      <c r="O10927" s="106"/>
      <c r="P10927" s="43"/>
      <c r="Q10927" s="31"/>
      <c r="R10927" s="84"/>
      <c r="S10927" s="31"/>
      <c r="T10927" s="31"/>
      <c r="U10927" s="169"/>
      <c r="V10927" s="150"/>
      <c r="W10927" s="342" t="str" cm="1">
        <f t="array" ref="W10927">IF(SUM(LEN(B10927:V10927))=0,"",IF(OR(OR(ISBLANK(F10927),SUM(LEN(C10927),LEN(D10927))=0),AND(NOT(E10927="Unknown"),ISBLANK(J10927)),AND(NOT(O10927="Unknown"),ISBLANK(R10927))),"Missing Information", INDEX(Table15[Entire Service Line Classification], MATCH(SUMIFS(Table15[Unique ID],Table15[System-Owned Portion],E10927,Table15[If Material Anything Other than "Lead" in Column E,Was Material Ever Previously Lead?],G10927,Table15[Customer-Owned Portion],O10927),Table15[Unique ID],0),0)))</f>
        <v/>
      </c>
    </row>
    <row r="10928" spans="2:23" x14ac:dyDescent="0.35">
      <c r="B10928" s="146"/>
      <c r="C10928" s="31"/>
      <c r="D10928" s="31"/>
      <c r="E10928" s="44"/>
      <c r="F10928" s="43"/>
      <c r="G10928" s="84"/>
      <c r="H10928" s="31"/>
      <c r="I10928" s="31"/>
      <c r="J10928" s="84"/>
      <c r="K10928" s="31"/>
      <c r="L10928" s="31"/>
      <c r="M10928" s="169"/>
      <c r="N10928" s="148"/>
      <c r="O10928" s="106"/>
      <c r="P10928" s="43"/>
      <c r="Q10928" s="31"/>
      <c r="R10928" s="84"/>
      <c r="S10928" s="31"/>
      <c r="T10928" s="31"/>
      <c r="U10928" s="169"/>
      <c r="V10928" s="150"/>
      <c r="W10928" s="342" t="str" cm="1">
        <f t="array" ref="W10928">IF(SUM(LEN(B10928:V10928))=0,"",IF(OR(OR(ISBLANK(F10928),SUM(LEN(C10928),LEN(D10928))=0),AND(NOT(E10928="Unknown"),ISBLANK(J10928)),AND(NOT(O10928="Unknown"),ISBLANK(R10928))),"Missing Information", INDEX(Table15[Entire Service Line Classification], MATCH(SUMIFS(Table15[Unique ID],Table15[System-Owned Portion],E10928,Table15[If Material Anything Other than "Lead" in Column E,Was Material Ever Previously Lead?],G10928,Table15[Customer-Owned Portion],O10928),Table15[Unique ID],0),0)))</f>
        <v/>
      </c>
    </row>
    <row r="10929" spans="2:23" x14ac:dyDescent="0.35">
      <c r="B10929" s="146"/>
      <c r="C10929" s="31"/>
      <c r="D10929" s="31"/>
      <c r="E10929" s="44"/>
      <c r="F10929" s="43"/>
      <c r="G10929" s="84"/>
      <c r="H10929" s="31"/>
      <c r="I10929" s="31"/>
      <c r="J10929" s="84"/>
      <c r="K10929" s="31"/>
      <c r="L10929" s="31"/>
      <c r="M10929" s="169"/>
      <c r="N10929" s="148"/>
      <c r="O10929" s="106"/>
      <c r="P10929" s="43"/>
      <c r="Q10929" s="31"/>
      <c r="R10929" s="84"/>
      <c r="S10929" s="31"/>
      <c r="T10929" s="31"/>
      <c r="U10929" s="169"/>
      <c r="V10929" s="150"/>
      <c r="W10929" s="342" t="str" cm="1">
        <f t="array" ref="W10929">IF(SUM(LEN(B10929:V10929))=0,"",IF(OR(OR(ISBLANK(F10929),SUM(LEN(C10929),LEN(D10929))=0),AND(NOT(E10929="Unknown"),ISBLANK(J10929)),AND(NOT(O10929="Unknown"),ISBLANK(R10929))),"Missing Information", INDEX(Table15[Entire Service Line Classification], MATCH(SUMIFS(Table15[Unique ID],Table15[System-Owned Portion],E10929,Table15[If Material Anything Other than "Lead" in Column E,Was Material Ever Previously Lead?],G10929,Table15[Customer-Owned Portion],O10929),Table15[Unique ID],0),0)))</f>
        <v/>
      </c>
    </row>
    <row r="10930" spans="2:23" x14ac:dyDescent="0.35">
      <c r="B10930" s="146"/>
      <c r="C10930" s="31"/>
      <c r="D10930" s="31"/>
      <c r="E10930" s="44"/>
      <c r="F10930" s="43"/>
      <c r="G10930" s="84"/>
      <c r="H10930" s="31"/>
      <c r="I10930" s="31"/>
      <c r="J10930" s="84"/>
      <c r="K10930" s="31"/>
      <c r="L10930" s="31"/>
      <c r="M10930" s="169"/>
      <c r="N10930" s="148"/>
      <c r="O10930" s="106"/>
      <c r="P10930" s="43"/>
      <c r="Q10930" s="31"/>
      <c r="R10930" s="84"/>
      <c r="S10930" s="31"/>
      <c r="T10930" s="31"/>
      <c r="U10930" s="169"/>
      <c r="V10930" s="150"/>
      <c r="W10930" s="342" t="str" cm="1">
        <f t="array" ref="W10930">IF(SUM(LEN(B10930:V10930))=0,"",IF(OR(OR(ISBLANK(F10930),SUM(LEN(C10930),LEN(D10930))=0),AND(NOT(E10930="Unknown"),ISBLANK(J10930)),AND(NOT(O10930="Unknown"),ISBLANK(R10930))),"Missing Information", INDEX(Table15[Entire Service Line Classification], MATCH(SUMIFS(Table15[Unique ID],Table15[System-Owned Portion],E10930,Table15[If Material Anything Other than "Lead" in Column E,Was Material Ever Previously Lead?],G10930,Table15[Customer-Owned Portion],O10930),Table15[Unique ID],0),0)))</f>
        <v/>
      </c>
    </row>
    <row r="10931" spans="2:23" x14ac:dyDescent="0.35">
      <c r="B10931" s="146"/>
      <c r="C10931" s="31"/>
      <c r="D10931" s="31"/>
      <c r="E10931" s="44"/>
      <c r="F10931" s="43"/>
      <c r="G10931" s="84"/>
      <c r="H10931" s="31"/>
      <c r="I10931" s="31"/>
      <c r="J10931" s="84"/>
      <c r="K10931" s="31"/>
      <c r="L10931" s="31"/>
      <c r="M10931" s="169"/>
      <c r="N10931" s="148"/>
      <c r="O10931" s="106"/>
      <c r="P10931" s="43"/>
      <c r="Q10931" s="31"/>
      <c r="R10931" s="84"/>
      <c r="S10931" s="31"/>
      <c r="T10931" s="31"/>
      <c r="U10931" s="169"/>
      <c r="V10931" s="150"/>
      <c r="W10931" s="342" t="str" cm="1">
        <f t="array" ref="W10931">IF(SUM(LEN(B10931:V10931))=0,"",IF(OR(OR(ISBLANK(F10931),SUM(LEN(C10931),LEN(D10931))=0),AND(NOT(E10931="Unknown"),ISBLANK(J10931)),AND(NOT(O10931="Unknown"),ISBLANK(R10931))),"Missing Information", INDEX(Table15[Entire Service Line Classification], MATCH(SUMIFS(Table15[Unique ID],Table15[System-Owned Portion],E10931,Table15[If Material Anything Other than "Lead" in Column E,Was Material Ever Previously Lead?],G10931,Table15[Customer-Owned Portion],O10931),Table15[Unique ID],0),0)))</f>
        <v/>
      </c>
    </row>
    <row r="10932" spans="2:23" x14ac:dyDescent="0.35">
      <c r="B10932" s="146"/>
      <c r="C10932" s="31"/>
      <c r="D10932" s="31"/>
      <c r="E10932" s="44"/>
      <c r="F10932" s="43"/>
      <c r="G10932" s="84"/>
      <c r="H10932" s="31"/>
      <c r="I10932" s="31"/>
      <c r="J10932" s="84"/>
      <c r="K10932" s="31"/>
      <c r="L10932" s="31"/>
      <c r="M10932" s="169"/>
      <c r="N10932" s="148"/>
      <c r="O10932" s="106"/>
      <c r="P10932" s="43"/>
      <c r="Q10932" s="31"/>
      <c r="R10932" s="84"/>
      <c r="S10932" s="31"/>
      <c r="T10932" s="31"/>
      <c r="U10932" s="169"/>
      <c r="V10932" s="150"/>
      <c r="W10932" s="342" t="str" cm="1">
        <f t="array" ref="W10932">IF(SUM(LEN(B10932:V10932))=0,"",IF(OR(OR(ISBLANK(F10932),SUM(LEN(C10932),LEN(D10932))=0),AND(NOT(E10932="Unknown"),ISBLANK(J10932)),AND(NOT(O10932="Unknown"),ISBLANK(R10932))),"Missing Information", INDEX(Table15[Entire Service Line Classification], MATCH(SUMIFS(Table15[Unique ID],Table15[System-Owned Portion],E10932,Table15[If Material Anything Other than "Lead" in Column E,Was Material Ever Previously Lead?],G10932,Table15[Customer-Owned Portion],O10932),Table15[Unique ID],0),0)))</f>
        <v/>
      </c>
    </row>
    <row r="10933" spans="2:23" x14ac:dyDescent="0.35">
      <c r="B10933" s="146"/>
      <c r="C10933" s="31"/>
      <c r="D10933" s="31"/>
      <c r="E10933" s="44"/>
      <c r="F10933" s="43"/>
      <c r="G10933" s="84"/>
      <c r="H10933" s="31"/>
      <c r="I10933" s="31"/>
      <c r="J10933" s="84"/>
      <c r="K10933" s="31"/>
      <c r="L10933" s="31"/>
      <c r="M10933" s="169"/>
      <c r="N10933" s="148"/>
      <c r="O10933" s="106"/>
      <c r="P10933" s="43"/>
      <c r="Q10933" s="31"/>
      <c r="R10933" s="84"/>
      <c r="S10933" s="31"/>
      <c r="T10933" s="31"/>
      <c r="U10933" s="169"/>
      <c r="V10933" s="150"/>
      <c r="W10933" s="342" t="str" cm="1">
        <f t="array" ref="W10933">IF(SUM(LEN(B10933:V10933))=0,"",IF(OR(OR(ISBLANK(F10933),SUM(LEN(C10933),LEN(D10933))=0),AND(NOT(E10933="Unknown"),ISBLANK(J10933)),AND(NOT(O10933="Unknown"),ISBLANK(R10933))),"Missing Information", INDEX(Table15[Entire Service Line Classification], MATCH(SUMIFS(Table15[Unique ID],Table15[System-Owned Portion],E10933,Table15[If Material Anything Other than "Lead" in Column E,Was Material Ever Previously Lead?],G10933,Table15[Customer-Owned Portion],O10933),Table15[Unique ID],0),0)))</f>
        <v/>
      </c>
    </row>
    <row r="10934" spans="2:23" x14ac:dyDescent="0.35">
      <c r="B10934" s="146"/>
      <c r="C10934" s="31"/>
      <c r="D10934" s="31"/>
      <c r="E10934" s="44"/>
      <c r="F10934" s="43"/>
      <c r="G10934" s="84"/>
      <c r="H10934" s="31"/>
      <c r="I10934" s="31"/>
      <c r="J10934" s="84"/>
      <c r="K10934" s="31"/>
      <c r="L10934" s="31"/>
      <c r="M10934" s="169"/>
      <c r="N10934" s="148"/>
      <c r="O10934" s="106"/>
      <c r="P10934" s="43"/>
      <c r="Q10934" s="31"/>
      <c r="R10934" s="84"/>
      <c r="S10934" s="31"/>
      <c r="T10934" s="31"/>
      <c r="U10934" s="169"/>
      <c r="V10934" s="150"/>
      <c r="W10934" s="342" t="str" cm="1">
        <f t="array" ref="W10934">IF(SUM(LEN(B10934:V10934))=0,"",IF(OR(OR(ISBLANK(F10934),SUM(LEN(C10934),LEN(D10934))=0),AND(NOT(E10934="Unknown"),ISBLANK(J10934)),AND(NOT(O10934="Unknown"),ISBLANK(R10934))),"Missing Information", INDEX(Table15[Entire Service Line Classification], MATCH(SUMIFS(Table15[Unique ID],Table15[System-Owned Portion],E10934,Table15[If Material Anything Other than "Lead" in Column E,Was Material Ever Previously Lead?],G10934,Table15[Customer-Owned Portion],O10934),Table15[Unique ID],0),0)))</f>
        <v/>
      </c>
    </row>
    <row r="10935" spans="2:23" x14ac:dyDescent="0.35">
      <c r="B10935" s="146"/>
      <c r="C10935" s="31"/>
      <c r="D10935" s="31"/>
      <c r="E10935" s="44"/>
      <c r="F10935" s="43"/>
      <c r="G10935" s="84"/>
      <c r="H10935" s="31"/>
      <c r="I10935" s="31"/>
      <c r="J10935" s="84"/>
      <c r="K10935" s="31"/>
      <c r="L10935" s="31"/>
      <c r="M10935" s="169"/>
      <c r="N10935" s="148"/>
      <c r="O10935" s="106"/>
      <c r="P10935" s="43"/>
      <c r="Q10935" s="31"/>
      <c r="R10935" s="84"/>
      <c r="S10935" s="31"/>
      <c r="T10935" s="31"/>
      <c r="U10935" s="169"/>
      <c r="V10935" s="150"/>
      <c r="W10935" s="342" t="str" cm="1">
        <f t="array" ref="W10935">IF(SUM(LEN(B10935:V10935))=0,"",IF(OR(OR(ISBLANK(F10935),SUM(LEN(C10935),LEN(D10935))=0),AND(NOT(E10935="Unknown"),ISBLANK(J10935)),AND(NOT(O10935="Unknown"),ISBLANK(R10935))),"Missing Information", INDEX(Table15[Entire Service Line Classification], MATCH(SUMIFS(Table15[Unique ID],Table15[System-Owned Portion],E10935,Table15[If Material Anything Other than "Lead" in Column E,Was Material Ever Previously Lead?],G10935,Table15[Customer-Owned Portion],O10935),Table15[Unique ID],0),0)))</f>
        <v/>
      </c>
    </row>
    <row r="10936" spans="2:23" x14ac:dyDescent="0.35">
      <c r="B10936" s="146"/>
      <c r="C10936" s="31"/>
      <c r="D10936" s="31"/>
      <c r="E10936" s="44"/>
      <c r="F10936" s="43"/>
      <c r="G10936" s="84"/>
      <c r="H10936" s="31"/>
      <c r="I10936" s="31"/>
      <c r="J10936" s="84"/>
      <c r="K10936" s="31"/>
      <c r="L10936" s="31"/>
      <c r="M10936" s="169"/>
      <c r="N10936" s="148"/>
      <c r="O10936" s="106"/>
      <c r="P10936" s="43"/>
      <c r="Q10936" s="31"/>
      <c r="R10936" s="84"/>
      <c r="S10936" s="31"/>
      <c r="T10936" s="31"/>
      <c r="U10936" s="169"/>
      <c r="V10936" s="150"/>
      <c r="W10936" s="342" t="str" cm="1">
        <f t="array" ref="W10936">IF(SUM(LEN(B10936:V10936))=0,"",IF(OR(OR(ISBLANK(F10936),SUM(LEN(C10936),LEN(D10936))=0),AND(NOT(E10936="Unknown"),ISBLANK(J10936)),AND(NOT(O10936="Unknown"),ISBLANK(R10936))),"Missing Information", INDEX(Table15[Entire Service Line Classification], MATCH(SUMIFS(Table15[Unique ID],Table15[System-Owned Portion],E10936,Table15[If Material Anything Other than "Lead" in Column E,Was Material Ever Previously Lead?],G10936,Table15[Customer-Owned Portion],O10936),Table15[Unique ID],0),0)))</f>
        <v/>
      </c>
    </row>
    <row r="10937" spans="2:23" x14ac:dyDescent="0.35">
      <c r="B10937" s="146"/>
      <c r="C10937" s="31"/>
      <c r="D10937" s="31"/>
      <c r="E10937" s="44"/>
      <c r="F10937" s="43"/>
      <c r="G10937" s="84"/>
      <c r="H10937" s="31"/>
      <c r="I10937" s="31"/>
      <c r="J10937" s="84"/>
      <c r="K10937" s="31"/>
      <c r="L10937" s="31"/>
      <c r="M10937" s="169"/>
      <c r="N10937" s="148"/>
      <c r="O10937" s="106"/>
      <c r="P10937" s="43"/>
      <c r="Q10937" s="31"/>
      <c r="R10937" s="84"/>
      <c r="S10937" s="31"/>
      <c r="T10937" s="31"/>
      <c r="U10937" s="169"/>
      <c r="V10937" s="150"/>
      <c r="W10937" s="342" t="str" cm="1">
        <f t="array" ref="W10937">IF(SUM(LEN(B10937:V10937))=0,"",IF(OR(OR(ISBLANK(F10937),SUM(LEN(C10937),LEN(D10937))=0),AND(NOT(E10937="Unknown"),ISBLANK(J10937)),AND(NOT(O10937="Unknown"),ISBLANK(R10937))),"Missing Information", INDEX(Table15[Entire Service Line Classification], MATCH(SUMIFS(Table15[Unique ID],Table15[System-Owned Portion],E10937,Table15[If Material Anything Other than "Lead" in Column E,Was Material Ever Previously Lead?],G10937,Table15[Customer-Owned Portion],O10937),Table15[Unique ID],0),0)))</f>
        <v/>
      </c>
    </row>
    <row r="10938" spans="2:23" x14ac:dyDescent="0.35">
      <c r="B10938" s="146"/>
      <c r="C10938" s="31"/>
      <c r="D10938" s="31"/>
      <c r="E10938" s="44"/>
      <c r="F10938" s="43"/>
      <c r="G10938" s="84"/>
      <c r="H10938" s="31"/>
      <c r="I10938" s="31"/>
      <c r="J10938" s="84"/>
      <c r="K10938" s="31"/>
      <c r="L10938" s="31"/>
      <c r="M10938" s="169"/>
      <c r="N10938" s="148"/>
      <c r="O10938" s="106"/>
      <c r="P10938" s="43"/>
      <c r="Q10938" s="31"/>
      <c r="R10938" s="84"/>
      <c r="S10938" s="31"/>
      <c r="T10938" s="31"/>
      <c r="U10938" s="169"/>
      <c r="V10938" s="150"/>
      <c r="W10938" s="342" t="str" cm="1">
        <f t="array" ref="W10938">IF(SUM(LEN(B10938:V10938))=0,"",IF(OR(OR(ISBLANK(F10938),SUM(LEN(C10938),LEN(D10938))=0),AND(NOT(E10938="Unknown"),ISBLANK(J10938)),AND(NOT(O10938="Unknown"),ISBLANK(R10938))),"Missing Information", INDEX(Table15[Entire Service Line Classification], MATCH(SUMIFS(Table15[Unique ID],Table15[System-Owned Portion],E10938,Table15[If Material Anything Other than "Lead" in Column E,Was Material Ever Previously Lead?],G10938,Table15[Customer-Owned Portion],O10938),Table15[Unique ID],0),0)))</f>
        <v/>
      </c>
    </row>
    <row r="10939" spans="2:23" x14ac:dyDescent="0.35">
      <c r="B10939" s="146"/>
      <c r="C10939" s="31"/>
      <c r="D10939" s="31"/>
      <c r="E10939" s="44"/>
      <c r="F10939" s="43"/>
      <c r="G10939" s="84"/>
      <c r="H10939" s="31"/>
      <c r="I10939" s="31"/>
      <c r="J10939" s="84"/>
      <c r="K10939" s="31"/>
      <c r="L10939" s="31"/>
      <c r="M10939" s="169"/>
      <c r="N10939" s="148"/>
      <c r="O10939" s="106"/>
      <c r="P10939" s="43"/>
      <c r="Q10939" s="31"/>
      <c r="R10939" s="84"/>
      <c r="S10939" s="31"/>
      <c r="T10939" s="31"/>
      <c r="U10939" s="169"/>
      <c r="V10939" s="150"/>
      <c r="W10939" s="342" t="str" cm="1">
        <f t="array" ref="W10939">IF(SUM(LEN(B10939:V10939))=0,"",IF(OR(OR(ISBLANK(F10939),SUM(LEN(C10939),LEN(D10939))=0),AND(NOT(E10939="Unknown"),ISBLANK(J10939)),AND(NOT(O10939="Unknown"),ISBLANK(R10939))),"Missing Information", INDEX(Table15[Entire Service Line Classification], MATCH(SUMIFS(Table15[Unique ID],Table15[System-Owned Portion],E10939,Table15[If Material Anything Other than "Lead" in Column E,Was Material Ever Previously Lead?],G10939,Table15[Customer-Owned Portion],O10939),Table15[Unique ID],0),0)))</f>
        <v/>
      </c>
    </row>
    <row r="10940" spans="2:23" x14ac:dyDescent="0.35">
      <c r="B10940" s="146"/>
      <c r="C10940" s="31"/>
      <c r="D10940" s="31"/>
      <c r="E10940" s="44"/>
      <c r="F10940" s="43"/>
      <c r="G10940" s="84"/>
      <c r="H10940" s="31"/>
      <c r="I10940" s="31"/>
      <c r="J10940" s="84"/>
      <c r="K10940" s="31"/>
      <c r="L10940" s="31"/>
      <c r="M10940" s="169"/>
      <c r="N10940" s="148"/>
      <c r="O10940" s="106"/>
      <c r="P10940" s="43"/>
      <c r="Q10940" s="31"/>
      <c r="R10940" s="84"/>
      <c r="S10940" s="31"/>
      <c r="T10940" s="31"/>
      <c r="U10940" s="169"/>
      <c r="V10940" s="150"/>
      <c r="W10940" s="342" t="str" cm="1">
        <f t="array" ref="W10940">IF(SUM(LEN(B10940:V10940))=0,"",IF(OR(OR(ISBLANK(F10940),SUM(LEN(C10940),LEN(D10940))=0),AND(NOT(E10940="Unknown"),ISBLANK(J10940)),AND(NOT(O10940="Unknown"),ISBLANK(R10940))),"Missing Information", INDEX(Table15[Entire Service Line Classification], MATCH(SUMIFS(Table15[Unique ID],Table15[System-Owned Portion],E10940,Table15[If Material Anything Other than "Lead" in Column E,Was Material Ever Previously Lead?],G10940,Table15[Customer-Owned Portion],O10940),Table15[Unique ID],0),0)))</f>
        <v/>
      </c>
    </row>
    <row r="10941" spans="2:23" x14ac:dyDescent="0.35">
      <c r="B10941" s="146"/>
      <c r="C10941" s="31"/>
      <c r="D10941" s="31"/>
      <c r="E10941" s="44"/>
      <c r="F10941" s="43"/>
      <c r="G10941" s="84"/>
      <c r="H10941" s="31"/>
      <c r="I10941" s="31"/>
      <c r="J10941" s="84"/>
      <c r="K10941" s="31"/>
      <c r="L10941" s="31"/>
      <c r="M10941" s="169"/>
      <c r="N10941" s="148"/>
      <c r="O10941" s="106"/>
      <c r="P10941" s="43"/>
      <c r="Q10941" s="31"/>
      <c r="R10941" s="84"/>
      <c r="S10941" s="31"/>
      <c r="T10941" s="31"/>
      <c r="U10941" s="169"/>
      <c r="V10941" s="150"/>
      <c r="W10941" s="342" t="str" cm="1">
        <f t="array" ref="W10941">IF(SUM(LEN(B10941:V10941))=0,"",IF(OR(OR(ISBLANK(F10941),SUM(LEN(C10941),LEN(D10941))=0),AND(NOT(E10941="Unknown"),ISBLANK(J10941)),AND(NOT(O10941="Unknown"),ISBLANK(R10941))),"Missing Information", INDEX(Table15[Entire Service Line Classification], MATCH(SUMIFS(Table15[Unique ID],Table15[System-Owned Portion],E10941,Table15[If Material Anything Other than "Lead" in Column E,Was Material Ever Previously Lead?],G10941,Table15[Customer-Owned Portion],O10941),Table15[Unique ID],0),0)))</f>
        <v/>
      </c>
    </row>
    <row r="10942" spans="2:23" x14ac:dyDescent="0.35">
      <c r="B10942" s="146"/>
      <c r="C10942" s="31"/>
      <c r="D10942" s="31"/>
      <c r="E10942" s="44"/>
      <c r="F10942" s="43"/>
      <c r="G10942" s="84"/>
      <c r="H10942" s="31"/>
      <c r="I10942" s="31"/>
      <c r="J10942" s="84"/>
      <c r="K10942" s="31"/>
      <c r="L10942" s="31"/>
      <c r="M10942" s="169"/>
      <c r="N10942" s="148"/>
      <c r="O10942" s="106"/>
      <c r="P10942" s="43"/>
      <c r="Q10942" s="31"/>
      <c r="R10942" s="84"/>
      <c r="S10942" s="31"/>
      <c r="T10942" s="31"/>
      <c r="U10942" s="169"/>
      <c r="V10942" s="150"/>
      <c r="W10942" s="342" t="str" cm="1">
        <f t="array" ref="W10942">IF(SUM(LEN(B10942:V10942))=0,"",IF(OR(OR(ISBLANK(F10942),SUM(LEN(C10942),LEN(D10942))=0),AND(NOT(E10942="Unknown"),ISBLANK(J10942)),AND(NOT(O10942="Unknown"),ISBLANK(R10942))),"Missing Information", INDEX(Table15[Entire Service Line Classification], MATCH(SUMIFS(Table15[Unique ID],Table15[System-Owned Portion],E10942,Table15[If Material Anything Other than "Lead" in Column E,Was Material Ever Previously Lead?],G10942,Table15[Customer-Owned Portion],O10942),Table15[Unique ID],0),0)))</f>
        <v/>
      </c>
    </row>
    <row r="10943" spans="2:23" x14ac:dyDescent="0.35">
      <c r="B10943" s="146"/>
      <c r="C10943" s="31"/>
      <c r="D10943" s="31"/>
      <c r="E10943" s="44"/>
      <c r="F10943" s="43"/>
      <c r="G10943" s="84"/>
      <c r="H10943" s="31"/>
      <c r="I10943" s="31"/>
      <c r="J10943" s="84"/>
      <c r="K10943" s="31"/>
      <c r="L10943" s="31"/>
      <c r="M10943" s="169"/>
      <c r="N10943" s="148"/>
      <c r="O10943" s="106"/>
      <c r="P10943" s="43"/>
      <c r="Q10943" s="31"/>
      <c r="R10943" s="84"/>
      <c r="S10943" s="31"/>
      <c r="T10943" s="31"/>
      <c r="U10943" s="169"/>
      <c r="V10943" s="150"/>
      <c r="W10943" s="342" t="str" cm="1">
        <f t="array" ref="W10943">IF(SUM(LEN(B10943:V10943))=0,"",IF(OR(OR(ISBLANK(F10943),SUM(LEN(C10943),LEN(D10943))=0),AND(NOT(E10943="Unknown"),ISBLANK(J10943)),AND(NOT(O10943="Unknown"),ISBLANK(R10943))),"Missing Information", INDEX(Table15[Entire Service Line Classification], MATCH(SUMIFS(Table15[Unique ID],Table15[System-Owned Portion],E10943,Table15[If Material Anything Other than "Lead" in Column E,Was Material Ever Previously Lead?],G10943,Table15[Customer-Owned Portion],O10943),Table15[Unique ID],0),0)))</f>
        <v/>
      </c>
    </row>
    <row r="10944" spans="2:23" x14ac:dyDescent="0.35">
      <c r="B10944" s="146"/>
      <c r="C10944" s="31"/>
      <c r="D10944" s="31"/>
      <c r="E10944" s="44"/>
      <c r="F10944" s="43"/>
      <c r="G10944" s="84"/>
      <c r="H10944" s="31"/>
      <c r="I10944" s="31"/>
      <c r="J10944" s="84"/>
      <c r="K10944" s="31"/>
      <c r="L10944" s="31"/>
      <c r="M10944" s="169"/>
      <c r="N10944" s="148"/>
      <c r="O10944" s="106"/>
      <c r="P10944" s="43"/>
      <c r="Q10944" s="31"/>
      <c r="R10944" s="84"/>
      <c r="S10944" s="31"/>
      <c r="T10944" s="31"/>
      <c r="U10944" s="169"/>
      <c r="V10944" s="150"/>
      <c r="W10944" s="342" t="str" cm="1">
        <f t="array" ref="W10944">IF(SUM(LEN(B10944:V10944))=0,"",IF(OR(OR(ISBLANK(F10944),SUM(LEN(C10944),LEN(D10944))=0),AND(NOT(E10944="Unknown"),ISBLANK(J10944)),AND(NOT(O10944="Unknown"),ISBLANK(R10944))),"Missing Information", INDEX(Table15[Entire Service Line Classification], MATCH(SUMIFS(Table15[Unique ID],Table15[System-Owned Portion],E10944,Table15[If Material Anything Other than "Lead" in Column E,Was Material Ever Previously Lead?],G10944,Table15[Customer-Owned Portion],O10944),Table15[Unique ID],0),0)))</f>
        <v/>
      </c>
    </row>
    <row r="10945" spans="2:23" x14ac:dyDescent="0.35">
      <c r="B10945" s="146"/>
      <c r="C10945" s="31"/>
      <c r="D10945" s="31"/>
      <c r="E10945" s="44"/>
      <c r="F10945" s="43"/>
      <c r="G10945" s="84"/>
      <c r="H10945" s="31"/>
      <c r="I10945" s="31"/>
      <c r="J10945" s="84"/>
      <c r="K10945" s="31"/>
      <c r="L10945" s="31"/>
      <c r="M10945" s="169"/>
      <c r="N10945" s="148"/>
      <c r="O10945" s="106"/>
      <c r="P10945" s="43"/>
      <c r="Q10945" s="31"/>
      <c r="R10945" s="84"/>
      <c r="S10945" s="31"/>
      <c r="T10945" s="31"/>
      <c r="U10945" s="169"/>
      <c r="V10945" s="150"/>
      <c r="W10945" s="342" t="str" cm="1">
        <f t="array" ref="W10945">IF(SUM(LEN(B10945:V10945))=0,"",IF(OR(OR(ISBLANK(F10945),SUM(LEN(C10945),LEN(D10945))=0),AND(NOT(E10945="Unknown"),ISBLANK(J10945)),AND(NOT(O10945="Unknown"),ISBLANK(R10945))),"Missing Information", INDEX(Table15[Entire Service Line Classification], MATCH(SUMIFS(Table15[Unique ID],Table15[System-Owned Portion],E10945,Table15[If Material Anything Other than "Lead" in Column E,Was Material Ever Previously Lead?],G10945,Table15[Customer-Owned Portion],O10945),Table15[Unique ID],0),0)))</f>
        <v/>
      </c>
    </row>
    <row r="10946" spans="2:23" x14ac:dyDescent="0.35">
      <c r="B10946" s="146"/>
      <c r="C10946" s="31"/>
      <c r="D10946" s="31"/>
      <c r="E10946" s="44"/>
      <c r="F10946" s="43"/>
      <c r="G10946" s="84"/>
      <c r="H10946" s="31"/>
      <c r="I10946" s="31"/>
      <c r="J10946" s="84"/>
      <c r="K10946" s="31"/>
      <c r="L10946" s="31"/>
      <c r="M10946" s="169"/>
      <c r="N10946" s="148"/>
      <c r="O10946" s="106"/>
      <c r="P10946" s="43"/>
      <c r="Q10946" s="31"/>
      <c r="R10946" s="84"/>
      <c r="S10946" s="31"/>
      <c r="T10946" s="31"/>
      <c r="U10946" s="169"/>
      <c r="V10946" s="150"/>
      <c r="W10946" s="342" t="str" cm="1">
        <f t="array" ref="W10946">IF(SUM(LEN(B10946:V10946))=0,"",IF(OR(OR(ISBLANK(F10946),SUM(LEN(C10946),LEN(D10946))=0),AND(NOT(E10946="Unknown"),ISBLANK(J10946)),AND(NOT(O10946="Unknown"),ISBLANK(R10946))),"Missing Information", INDEX(Table15[Entire Service Line Classification], MATCH(SUMIFS(Table15[Unique ID],Table15[System-Owned Portion],E10946,Table15[If Material Anything Other than "Lead" in Column E,Was Material Ever Previously Lead?],G10946,Table15[Customer-Owned Portion],O10946),Table15[Unique ID],0),0)))</f>
        <v/>
      </c>
    </row>
    <row r="10947" spans="2:23" x14ac:dyDescent="0.35">
      <c r="B10947" s="146"/>
      <c r="C10947" s="31"/>
      <c r="D10947" s="31"/>
      <c r="E10947" s="44"/>
      <c r="F10947" s="43"/>
      <c r="G10947" s="84"/>
      <c r="H10947" s="31"/>
      <c r="I10947" s="31"/>
      <c r="J10947" s="84"/>
      <c r="K10947" s="31"/>
      <c r="L10947" s="31"/>
      <c r="M10947" s="169"/>
      <c r="N10947" s="148"/>
      <c r="O10947" s="106"/>
      <c r="P10947" s="43"/>
      <c r="Q10947" s="31"/>
      <c r="R10947" s="84"/>
      <c r="S10947" s="31"/>
      <c r="T10947" s="31"/>
      <c r="U10947" s="169"/>
      <c r="V10947" s="150"/>
      <c r="W10947" s="342" t="str" cm="1">
        <f t="array" ref="W10947">IF(SUM(LEN(B10947:V10947))=0,"",IF(OR(OR(ISBLANK(F10947),SUM(LEN(C10947),LEN(D10947))=0),AND(NOT(E10947="Unknown"),ISBLANK(J10947)),AND(NOT(O10947="Unknown"),ISBLANK(R10947))),"Missing Information", INDEX(Table15[Entire Service Line Classification], MATCH(SUMIFS(Table15[Unique ID],Table15[System-Owned Portion],E10947,Table15[If Material Anything Other than "Lead" in Column E,Was Material Ever Previously Lead?],G10947,Table15[Customer-Owned Portion],O10947),Table15[Unique ID],0),0)))</f>
        <v/>
      </c>
    </row>
    <row r="10948" spans="2:23" x14ac:dyDescent="0.35">
      <c r="B10948" s="146"/>
      <c r="C10948" s="31"/>
      <c r="D10948" s="31"/>
      <c r="E10948" s="44"/>
      <c r="F10948" s="43"/>
      <c r="G10948" s="84"/>
      <c r="H10948" s="31"/>
      <c r="I10948" s="31"/>
      <c r="J10948" s="84"/>
      <c r="K10948" s="31"/>
      <c r="L10948" s="31"/>
      <c r="M10948" s="169"/>
      <c r="N10948" s="148"/>
      <c r="O10948" s="106"/>
      <c r="P10948" s="43"/>
      <c r="Q10948" s="31"/>
      <c r="R10948" s="84"/>
      <c r="S10948" s="31"/>
      <c r="T10948" s="31"/>
      <c r="U10948" s="169"/>
      <c r="V10948" s="150"/>
      <c r="W10948" s="342" t="str" cm="1">
        <f t="array" ref="W10948">IF(SUM(LEN(B10948:V10948))=0,"",IF(OR(OR(ISBLANK(F10948),SUM(LEN(C10948),LEN(D10948))=0),AND(NOT(E10948="Unknown"),ISBLANK(J10948)),AND(NOT(O10948="Unknown"),ISBLANK(R10948))),"Missing Information", INDEX(Table15[Entire Service Line Classification], MATCH(SUMIFS(Table15[Unique ID],Table15[System-Owned Portion],E10948,Table15[If Material Anything Other than "Lead" in Column E,Was Material Ever Previously Lead?],G10948,Table15[Customer-Owned Portion],O10948),Table15[Unique ID],0),0)))</f>
        <v/>
      </c>
    </row>
    <row r="10949" spans="2:23" x14ac:dyDescent="0.35">
      <c r="B10949" s="146"/>
      <c r="C10949" s="31"/>
      <c r="D10949" s="31"/>
      <c r="E10949" s="44"/>
      <c r="F10949" s="43"/>
      <c r="G10949" s="84"/>
      <c r="H10949" s="31"/>
      <c r="I10949" s="31"/>
      <c r="J10949" s="84"/>
      <c r="K10949" s="31"/>
      <c r="L10949" s="31"/>
      <c r="M10949" s="169"/>
      <c r="N10949" s="148"/>
      <c r="O10949" s="106"/>
      <c r="P10949" s="43"/>
      <c r="Q10949" s="31"/>
      <c r="R10949" s="84"/>
      <c r="S10949" s="31"/>
      <c r="T10949" s="31"/>
      <c r="U10949" s="169"/>
      <c r="V10949" s="150"/>
      <c r="W10949" s="342" t="str" cm="1">
        <f t="array" ref="W10949">IF(SUM(LEN(B10949:V10949))=0,"",IF(OR(OR(ISBLANK(F10949),SUM(LEN(C10949),LEN(D10949))=0),AND(NOT(E10949="Unknown"),ISBLANK(J10949)),AND(NOT(O10949="Unknown"),ISBLANK(R10949))),"Missing Information", INDEX(Table15[Entire Service Line Classification], MATCH(SUMIFS(Table15[Unique ID],Table15[System-Owned Portion],E10949,Table15[If Material Anything Other than "Lead" in Column E,Was Material Ever Previously Lead?],G10949,Table15[Customer-Owned Portion],O10949),Table15[Unique ID],0),0)))</f>
        <v/>
      </c>
    </row>
    <row r="10950" spans="2:23" x14ac:dyDescent="0.35">
      <c r="B10950" s="146"/>
      <c r="C10950" s="31"/>
      <c r="D10950" s="31"/>
      <c r="E10950" s="44"/>
      <c r="F10950" s="43"/>
      <c r="G10950" s="84"/>
      <c r="H10950" s="31"/>
      <c r="I10950" s="31"/>
      <c r="J10950" s="84"/>
      <c r="K10950" s="31"/>
      <c r="L10950" s="31"/>
      <c r="M10950" s="169"/>
      <c r="N10950" s="148"/>
      <c r="O10950" s="106"/>
      <c r="P10950" s="43"/>
      <c r="Q10950" s="31"/>
      <c r="R10950" s="84"/>
      <c r="S10950" s="31"/>
      <c r="T10950" s="31"/>
      <c r="U10950" s="169"/>
      <c r="V10950" s="150"/>
      <c r="W10950" s="342" t="str" cm="1">
        <f t="array" ref="W10950">IF(SUM(LEN(B10950:V10950))=0,"",IF(OR(OR(ISBLANK(F10950),SUM(LEN(C10950),LEN(D10950))=0),AND(NOT(E10950="Unknown"),ISBLANK(J10950)),AND(NOT(O10950="Unknown"),ISBLANK(R10950))),"Missing Information", INDEX(Table15[Entire Service Line Classification], MATCH(SUMIFS(Table15[Unique ID],Table15[System-Owned Portion],E10950,Table15[If Material Anything Other than "Lead" in Column E,Was Material Ever Previously Lead?],G10950,Table15[Customer-Owned Portion],O10950),Table15[Unique ID],0),0)))</f>
        <v/>
      </c>
    </row>
    <row r="10951" spans="2:23" x14ac:dyDescent="0.35">
      <c r="B10951" s="146"/>
      <c r="C10951" s="31"/>
      <c r="D10951" s="31"/>
      <c r="E10951" s="44"/>
      <c r="F10951" s="43"/>
      <c r="G10951" s="84"/>
      <c r="H10951" s="31"/>
      <c r="I10951" s="31"/>
      <c r="J10951" s="84"/>
      <c r="K10951" s="31"/>
      <c r="L10951" s="31"/>
      <c r="M10951" s="169"/>
      <c r="N10951" s="148"/>
      <c r="O10951" s="106"/>
      <c r="P10951" s="43"/>
      <c r="Q10951" s="31"/>
      <c r="R10951" s="84"/>
      <c r="S10951" s="31"/>
      <c r="T10951" s="31"/>
      <c r="U10951" s="169"/>
      <c r="V10951" s="150"/>
      <c r="W10951" s="342" t="str" cm="1">
        <f t="array" ref="W10951">IF(SUM(LEN(B10951:V10951))=0,"",IF(OR(OR(ISBLANK(F10951),SUM(LEN(C10951),LEN(D10951))=0),AND(NOT(E10951="Unknown"),ISBLANK(J10951)),AND(NOT(O10951="Unknown"),ISBLANK(R10951))),"Missing Information", INDEX(Table15[Entire Service Line Classification], MATCH(SUMIFS(Table15[Unique ID],Table15[System-Owned Portion],E10951,Table15[If Material Anything Other than "Lead" in Column E,Was Material Ever Previously Lead?],G10951,Table15[Customer-Owned Portion],O10951),Table15[Unique ID],0),0)))</f>
        <v/>
      </c>
    </row>
    <row r="10952" spans="2:23" x14ac:dyDescent="0.35">
      <c r="B10952" s="146"/>
      <c r="C10952" s="31"/>
      <c r="D10952" s="31"/>
      <c r="E10952" s="44"/>
      <c r="F10952" s="43"/>
      <c r="G10952" s="84"/>
      <c r="H10952" s="31"/>
      <c r="I10952" s="31"/>
      <c r="J10952" s="84"/>
      <c r="K10952" s="31"/>
      <c r="L10952" s="31"/>
      <c r="M10952" s="169"/>
      <c r="N10952" s="148"/>
      <c r="O10952" s="106"/>
      <c r="P10952" s="43"/>
      <c r="Q10952" s="31"/>
      <c r="R10952" s="84"/>
      <c r="S10952" s="31"/>
      <c r="T10952" s="31"/>
      <c r="U10952" s="169"/>
      <c r="V10952" s="150"/>
      <c r="W10952" s="342" t="str" cm="1">
        <f t="array" ref="W10952">IF(SUM(LEN(B10952:V10952))=0,"",IF(OR(OR(ISBLANK(F10952),SUM(LEN(C10952),LEN(D10952))=0),AND(NOT(E10952="Unknown"),ISBLANK(J10952)),AND(NOT(O10952="Unknown"),ISBLANK(R10952))),"Missing Information", INDEX(Table15[Entire Service Line Classification], MATCH(SUMIFS(Table15[Unique ID],Table15[System-Owned Portion],E10952,Table15[If Material Anything Other than "Lead" in Column E,Was Material Ever Previously Lead?],G10952,Table15[Customer-Owned Portion],O10952),Table15[Unique ID],0),0)))</f>
        <v/>
      </c>
    </row>
    <row r="10953" spans="2:23" x14ac:dyDescent="0.35">
      <c r="B10953" s="146"/>
      <c r="C10953" s="31"/>
      <c r="D10953" s="31"/>
      <c r="E10953" s="44"/>
      <c r="F10953" s="43"/>
      <c r="G10953" s="84"/>
      <c r="H10953" s="31"/>
      <c r="I10953" s="31"/>
      <c r="J10953" s="84"/>
      <c r="K10953" s="31"/>
      <c r="L10953" s="31"/>
      <c r="M10953" s="169"/>
      <c r="N10953" s="148"/>
      <c r="O10953" s="106"/>
      <c r="P10953" s="43"/>
      <c r="Q10953" s="31"/>
      <c r="R10953" s="84"/>
      <c r="S10953" s="31"/>
      <c r="T10953" s="31"/>
      <c r="U10953" s="169"/>
      <c r="V10953" s="150"/>
      <c r="W10953" s="342" t="str" cm="1">
        <f t="array" ref="W10953">IF(SUM(LEN(B10953:V10953))=0,"",IF(OR(OR(ISBLANK(F10953),SUM(LEN(C10953),LEN(D10953))=0),AND(NOT(E10953="Unknown"),ISBLANK(J10953)),AND(NOT(O10953="Unknown"),ISBLANK(R10953))),"Missing Information", INDEX(Table15[Entire Service Line Classification], MATCH(SUMIFS(Table15[Unique ID],Table15[System-Owned Portion],E10953,Table15[If Material Anything Other than "Lead" in Column E,Was Material Ever Previously Lead?],G10953,Table15[Customer-Owned Portion],O10953),Table15[Unique ID],0),0)))</f>
        <v/>
      </c>
    </row>
    <row r="10954" spans="2:23" x14ac:dyDescent="0.35">
      <c r="B10954" s="146"/>
      <c r="C10954" s="31"/>
      <c r="D10954" s="31"/>
      <c r="E10954" s="44"/>
      <c r="F10954" s="43"/>
      <c r="G10954" s="84"/>
      <c r="H10954" s="31"/>
      <c r="I10954" s="31"/>
      <c r="J10954" s="84"/>
      <c r="K10954" s="31"/>
      <c r="L10954" s="31"/>
      <c r="M10954" s="169"/>
      <c r="N10954" s="148"/>
      <c r="O10954" s="106"/>
      <c r="P10954" s="43"/>
      <c r="Q10954" s="31"/>
      <c r="R10954" s="84"/>
      <c r="S10954" s="31"/>
      <c r="T10954" s="31"/>
      <c r="U10954" s="169"/>
      <c r="V10954" s="150"/>
      <c r="W10954" s="342" t="str" cm="1">
        <f t="array" ref="W10954">IF(SUM(LEN(B10954:V10954))=0,"",IF(OR(OR(ISBLANK(F10954),SUM(LEN(C10954),LEN(D10954))=0),AND(NOT(E10954="Unknown"),ISBLANK(J10954)),AND(NOT(O10954="Unknown"),ISBLANK(R10954))),"Missing Information", INDEX(Table15[Entire Service Line Classification], MATCH(SUMIFS(Table15[Unique ID],Table15[System-Owned Portion],E10954,Table15[If Material Anything Other than "Lead" in Column E,Was Material Ever Previously Lead?],G10954,Table15[Customer-Owned Portion],O10954),Table15[Unique ID],0),0)))</f>
        <v/>
      </c>
    </row>
    <row r="10955" spans="2:23" x14ac:dyDescent="0.35">
      <c r="B10955" s="146"/>
      <c r="C10955" s="31"/>
      <c r="D10955" s="31"/>
      <c r="E10955" s="44"/>
      <c r="F10955" s="43"/>
      <c r="G10955" s="84"/>
      <c r="H10955" s="31"/>
      <c r="I10955" s="31"/>
      <c r="J10955" s="84"/>
      <c r="K10955" s="31"/>
      <c r="L10955" s="31"/>
      <c r="M10955" s="169"/>
      <c r="N10955" s="148"/>
      <c r="O10955" s="106"/>
      <c r="P10955" s="43"/>
      <c r="Q10955" s="31"/>
      <c r="R10955" s="84"/>
      <c r="S10955" s="31"/>
      <c r="T10955" s="31"/>
      <c r="U10955" s="169"/>
      <c r="V10955" s="150"/>
      <c r="W10955" s="342" t="str" cm="1">
        <f t="array" ref="W10955">IF(SUM(LEN(B10955:V10955))=0,"",IF(OR(OR(ISBLANK(F10955),SUM(LEN(C10955),LEN(D10955))=0),AND(NOT(E10955="Unknown"),ISBLANK(J10955)),AND(NOT(O10955="Unknown"),ISBLANK(R10955))),"Missing Information", INDEX(Table15[Entire Service Line Classification], MATCH(SUMIFS(Table15[Unique ID],Table15[System-Owned Portion],E10955,Table15[If Material Anything Other than "Lead" in Column E,Was Material Ever Previously Lead?],G10955,Table15[Customer-Owned Portion],O10955),Table15[Unique ID],0),0)))</f>
        <v/>
      </c>
    </row>
    <row r="10956" spans="2:23" x14ac:dyDescent="0.35">
      <c r="B10956" s="146"/>
      <c r="C10956" s="31"/>
      <c r="D10956" s="31"/>
      <c r="E10956" s="44"/>
      <c r="F10956" s="43"/>
      <c r="G10956" s="84"/>
      <c r="H10956" s="31"/>
      <c r="I10956" s="31"/>
      <c r="J10956" s="84"/>
      <c r="K10956" s="31"/>
      <c r="L10956" s="31"/>
      <c r="M10956" s="169"/>
      <c r="N10956" s="148"/>
      <c r="O10956" s="106"/>
      <c r="P10956" s="43"/>
      <c r="Q10956" s="31"/>
      <c r="R10956" s="84"/>
      <c r="S10956" s="31"/>
      <c r="T10956" s="31"/>
      <c r="U10956" s="169"/>
      <c r="V10956" s="150"/>
      <c r="W10956" s="342" t="str" cm="1">
        <f t="array" ref="W10956">IF(SUM(LEN(B10956:V10956))=0,"",IF(OR(OR(ISBLANK(F10956),SUM(LEN(C10956),LEN(D10956))=0),AND(NOT(E10956="Unknown"),ISBLANK(J10956)),AND(NOT(O10956="Unknown"),ISBLANK(R10956))),"Missing Information", INDEX(Table15[Entire Service Line Classification], MATCH(SUMIFS(Table15[Unique ID],Table15[System-Owned Portion],E10956,Table15[If Material Anything Other than "Lead" in Column E,Was Material Ever Previously Lead?],G10956,Table15[Customer-Owned Portion],O10956),Table15[Unique ID],0),0)))</f>
        <v/>
      </c>
    </row>
    <row r="10957" spans="2:23" x14ac:dyDescent="0.35">
      <c r="B10957" s="146"/>
      <c r="C10957" s="31"/>
      <c r="D10957" s="31"/>
      <c r="E10957" s="44"/>
      <c r="F10957" s="43"/>
      <c r="G10957" s="84"/>
      <c r="H10957" s="31"/>
      <c r="I10957" s="31"/>
      <c r="J10957" s="84"/>
      <c r="K10957" s="31"/>
      <c r="L10957" s="31"/>
      <c r="M10957" s="169"/>
      <c r="N10957" s="148"/>
      <c r="O10957" s="106"/>
      <c r="P10957" s="43"/>
      <c r="Q10957" s="31"/>
      <c r="R10957" s="84"/>
      <c r="S10957" s="31"/>
      <c r="T10957" s="31"/>
      <c r="U10957" s="169"/>
      <c r="V10957" s="150"/>
      <c r="W10957" s="342" t="str" cm="1">
        <f t="array" ref="W10957">IF(SUM(LEN(B10957:V10957))=0,"",IF(OR(OR(ISBLANK(F10957),SUM(LEN(C10957),LEN(D10957))=0),AND(NOT(E10957="Unknown"),ISBLANK(J10957)),AND(NOT(O10957="Unknown"),ISBLANK(R10957))),"Missing Information", INDEX(Table15[Entire Service Line Classification], MATCH(SUMIFS(Table15[Unique ID],Table15[System-Owned Portion],E10957,Table15[If Material Anything Other than "Lead" in Column E,Was Material Ever Previously Lead?],G10957,Table15[Customer-Owned Portion],O10957),Table15[Unique ID],0),0)))</f>
        <v/>
      </c>
    </row>
    <row r="10958" spans="2:23" x14ac:dyDescent="0.35">
      <c r="B10958" s="146"/>
      <c r="C10958" s="31"/>
      <c r="D10958" s="31"/>
      <c r="E10958" s="44"/>
      <c r="F10958" s="43"/>
      <c r="G10958" s="84"/>
      <c r="H10958" s="31"/>
      <c r="I10958" s="31"/>
      <c r="J10958" s="84"/>
      <c r="K10958" s="31"/>
      <c r="L10958" s="31"/>
      <c r="M10958" s="169"/>
      <c r="N10958" s="148"/>
      <c r="O10958" s="106"/>
      <c r="P10958" s="43"/>
      <c r="Q10958" s="31"/>
      <c r="R10958" s="84"/>
      <c r="S10958" s="31"/>
      <c r="T10958" s="31"/>
      <c r="U10958" s="169"/>
      <c r="V10958" s="150"/>
      <c r="W10958" s="342" t="str" cm="1">
        <f t="array" ref="W10958">IF(SUM(LEN(B10958:V10958))=0,"",IF(OR(OR(ISBLANK(F10958),SUM(LEN(C10958),LEN(D10958))=0),AND(NOT(E10958="Unknown"),ISBLANK(J10958)),AND(NOT(O10958="Unknown"),ISBLANK(R10958))),"Missing Information", INDEX(Table15[Entire Service Line Classification], MATCH(SUMIFS(Table15[Unique ID],Table15[System-Owned Portion],E10958,Table15[If Material Anything Other than "Lead" in Column E,Was Material Ever Previously Lead?],G10958,Table15[Customer-Owned Portion],O10958),Table15[Unique ID],0),0)))</f>
        <v/>
      </c>
    </row>
    <row r="10959" spans="2:23" x14ac:dyDescent="0.35">
      <c r="B10959" s="146"/>
      <c r="C10959" s="31"/>
      <c r="D10959" s="31"/>
      <c r="E10959" s="44"/>
      <c r="F10959" s="43"/>
      <c r="G10959" s="84"/>
      <c r="H10959" s="31"/>
      <c r="I10959" s="31"/>
      <c r="J10959" s="84"/>
      <c r="K10959" s="31"/>
      <c r="L10959" s="31"/>
      <c r="M10959" s="169"/>
      <c r="N10959" s="148"/>
      <c r="O10959" s="106"/>
      <c r="P10959" s="43"/>
      <c r="Q10959" s="31"/>
      <c r="R10959" s="84"/>
      <c r="S10959" s="31"/>
      <c r="T10959" s="31"/>
      <c r="U10959" s="169"/>
      <c r="V10959" s="150"/>
      <c r="W10959" s="342" t="str" cm="1">
        <f t="array" ref="W10959">IF(SUM(LEN(B10959:V10959))=0,"",IF(OR(OR(ISBLANK(F10959),SUM(LEN(C10959),LEN(D10959))=0),AND(NOT(E10959="Unknown"),ISBLANK(J10959)),AND(NOT(O10959="Unknown"),ISBLANK(R10959))),"Missing Information", INDEX(Table15[Entire Service Line Classification], MATCH(SUMIFS(Table15[Unique ID],Table15[System-Owned Portion],E10959,Table15[If Material Anything Other than "Lead" in Column E,Was Material Ever Previously Lead?],G10959,Table15[Customer-Owned Portion],O10959),Table15[Unique ID],0),0)))</f>
        <v/>
      </c>
    </row>
    <row r="10960" spans="2:23" x14ac:dyDescent="0.35">
      <c r="B10960" s="146"/>
      <c r="C10960" s="31"/>
      <c r="D10960" s="31"/>
      <c r="E10960" s="44"/>
      <c r="F10960" s="43"/>
      <c r="G10960" s="84"/>
      <c r="H10960" s="31"/>
      <c r="I10960" s="31"/>
      <c r="J10960" s="84"/>
      <c r="K10960" s="31"/>
      <c r="L10960" s="31"/>
      <c r="M10960" s="169"/>
      <c r="N10960" s="148"/>
      <c r="O10960" s="106"/>
      <c r="P10960" s="43"/>
      <c r="Q10960" s="31"/>
      <c r="R10960" s="84"/>
      <c r="S10960" s="31"/>
      <c r="T10960" s="31"/>
      <c r="U10960" s="169"/>
      <c r="V10960" s="150"/>
      <c r="W10960" s="342" t="str" cm="1">
        <f t="array" ref="W10960">IF(SUM(LEN(B10960:V10960))=0,"",IF(OR(OR(ISBLANK(F10960),SUM(LEN(C10960),LEN(D10960))=0),AND(NOT(E10960="Unknown"),ISBLANK(J10960)),AND(NOT(O10960="Unknown"),ISBLANK(R10960))),"Missing Information", INDEX(Table15[Entire Service Line Classification], MATCH(SUMIFS(Table15[Unique ID],Table15[System-Owned Portion],E10960,Table15[If Material Anything Other than "Lead" in Column E,Was Material Ever Previously Lead?],G10960,Table15[Customer-Owned Portion],O10960),Table15[Unique ID],0),0)))</f>
        <v/>
      </c>
    </row>
    <row r="10961" spans="2:23" x14ac:dyDescent="0.35">
      <c r="B10961" s="146"/>
      <c r="C10961" s="31"/>
      <c r="D10961" s="31"/>
      <c r="E10961" s="44"/>
      <c r="F10961" s="43"/>
      <c r="G10961" s="84"/>
      <c r="H10961" s="31"/>
      <c r="I10961" s="31"/>
      <c r="J10961" s="84"/>
      <c r="K10961" s="31"/>
      <c r="L10961" s="31"/>
      <c r="M10961" s="169"/>
      <c r="N10961" s="148"/>
      <c r="O10961" s="106"/>
      <c r="P10961" s="43"/>
      <c r="Q10961" s="31"/>
      <c r="R10961" s="84"/>
      <c r="S10961" s="31"/>
      <c r="T10961" s="31"/>
      <c r="U10961" s="169"/>
      <c r="V10961" s="150"/>
      <c r="W10961" s="342" t="str" cm="1">
        <f t="array" ref="W10961">IF(SUM(LEN(B10961:V10961))=0,"",IF(OR(OR(ISBLANK(F10961),SUM(LEN(C10961),LEN(D10961))=0),AND(NOT(E10961="Unknown"),ISBLANK(J10961)),AND(NOT(O10961="Unknown"),ISBLANK(R10961))),"Missing Information", INDEX(Table15[Entire Service Line Classification], MATCH(SUMIFS(Table15[Unique ID],Table15[System-Owned Portion],E10961,Table15[If Material Anything Other than "Lead" in Column E,Was Material Ever Previously Lead?],G10961,Table15[Customer-Owned Portion],O10961),Table15[Unique ID],0),0)))</f>
        <v/>
      </c>
    </row>
    <row r="10962" spans="2:23" x14ac:dyDescent="0.35">
      <c r="B10962" s="146"/>
      <c r="C10962" s="31"/>
      <c r="D10962" s="31"/>
      <c r="E10962" s="44"/>
      <c r="F10962" s="43"/>
      <c r="G10962" s="84"/>
      <c r="H10962" s="31"/>
      <c r="I10962" s="31"/>
      <c r="J10962" s="84"/>
      <c r="K10962" s="31"/>
      <c r="L10962" s="31"/>
      <c r="M10962" s="169"/>
      <c r="N10962" s="148"/>
      <c r="O10962" s="106"/>
      <c r="P10962" s="43"/>
      <c r="Q10962" s="31"/>
      <c r="R10962" s="84"/>
      <c r="S10962" s="31"/>
      <c r="T10962" s="31"/>
      <c r="U10962" s="169"/>
      <c r="V10962" s="150"/>
      <c r="W10962" s="342" t="str" cm="1">
        <f t="array" ref="W10962">IF(SUM(LEN(B10962:V10962))=0,"",IF(OR(OR(ISBLANK(F10962),SUM(LEN(C10962),LEN(D10962))=0),AND(NOT(E10962="Unknown"),ISBLANK(J10962)),AND(NOT(O10962="Unknown"),ISBLANK(R10962))),"Missing Information", INDEX(Table15[Entire Service Line Classification], MATCH(SUMIFS(Table15[Unique ID],Table15[System-Owned Portion],E10962,Table15[If Material Anything Other than "Lead" in Column E,Was Material Ever Previously Lead?],G10962,Table15[Customer-Owned Portion],O10962),Table15[Unique ID],0),0)))</f>
        <v/>
      </c>
    </row>
    <row r="10963" spans="2:23" x14ac:dyDescent="0.35">
      <c r="B10963" s="146"/>
      <c r="C10963" s="31"/>
      <c r="D10963" s="31"/>
      <c r="E10963" s="44"/>
      <c r="F10963" s="43"/>
      <c r="G10963" s="84"/>
      <c r="H10963" s="31"/>
      <c r="I10963" s="31"/>
      <c r="J10963" s="84"/>
      <c r="K10963" s="31"/>
      <c r="L10963" s="31"/>
      <c r="M10963" s="169"/>
      <c r="N10963" s="148"/>
      <c r="O10963" s="106"/>
      <c r="P10963" s="43"/>
      <c r="Q10963" s="31"/>
      <c r="R10963" s="84"/>
      <c r="S10963" s="31"/>
      <c r="T10963" s="31"/>
      <c r="U10963" s="169"/>
      <c r="V10963" s="150"/>
      <c r="W10963" s="342" t="str" cm="1">
        <f t="array" ref="W10963">IF(SUM(LEN(B10963:V10963))=0,"",IF(OR(OR(ISBLANK(F10963),SUM(LEN(C10963),LEN(D10963))=0),AND(NOT(E10963="Unknown"),ISBLANK(J10963)),AND(NOT(O10963="Unknown"),ISBLANK(R10963))),"Missing Information", INDEX(Table15[Entire Service Line Classification], MATCH(SUMIFS(Table15[Unique ID],Table15[System-Owned Portion],E10963,Table15[If Material Anything Other than "Lead" in Column E,Was Material Ever Previously Lead?],G10963,Table15[Customer-Owned Portion],O10963),Table15[Unique ID],0),0)))</f>
        <v/>
      </c>
    </row>
    <row r="10964" spans="2:23" x14ac:dyDescent="0.35">
      <c r="B10964" s="146"/>
      <c r="C10964" s="31"/>
      <c r="D10964" s="31"/>
      <c r="E10964" s="44"/>
      <c r="F10964" s="43"/>
      <c r="G10964" s="84"/>
      <c r="H10964" s="31"/>
      <c r="I10964" s="31"/>
      <c r="J10964" s="84"/>
      <c r="K10964" s="31"/>
      <c r="L10964" s="31"/>
      <c r="M10964" s="169"/>
      <c r="N10964" s="148"/>
      <c r="O10964" s="106"/>
      <c r="P10964" s="43"/>
      <c r="Q10964" s="31"/>
      <c r="R10964" s="84"/>
      <c r="S10964" s="31"/>
      <c r="T10964" s="31"/>
      <c r="U10964" s="169"/>
      <c r="V10964" s="150"/>
      <c r="W10964" s="342" t="str" cm="1">
        <f t="array" ref="W10964">IF(SUM(LEN(B10964:V10964))=0,"",IF(OR(OR(ISBLANK(F10964),SUM(LEN(C10964),LEN(D10964))=0),AND(NOT(E10964="Unknown"),ISBLANK(J10964)),AND(NOT(O10964="Unknown"),ISBLANK(R10964))),"Missing Information", INDEX(Table15[Entire Service Line Classification], MATCH(SUMIFS(Table15[Unique ID],Table15[System-Owned Portion],E10964,Table15[If Material Anything Other than "Lead" in Column E,Was Material Ever Previously Lead?],G10964,Table15[Customer-Owned Portion],O10964),Table15[Unique ID],0),0)))</f>
        <v/>
      </c>
    </row>
    <row r="10965" spans="2:23" x14ac:dyDescent="0.35">
      <c r="B10965" s="146"/>
      <c r="C10965" s="31"/>
      <c r="D10965" s="31"/>
      <c r="E10965" s="44"/>
      <c r="F10965" s="43"/>
      <c r="G10965" s="84"/>
      <c r="H10965" s="31"/>
      <c r="I10965" s="31"/>
      <c r="J10965" s="84"/>
      <c r="K10965" s="31"/>
      <c r="L10965" s="31"/>
      <c r="M10965" s="169"/>
      <c r="N10965" s="148"/>
      <c r="O10965" s="106"/>
      <c r="P10965" s="43"/>
      <c r="Q10965" s="31"/>
      <c r="R10965" s="84"/>
      <c r="S10965" s="31"/>
      <c r="T10965" s="31"/>
      <c r="U10965" s="169"/>
      <c r="V10965" s="150"/>
      <c r="W10965" s="342" t="str" cm="1">
        <f t="array" ref="W10965">IF(SUM(LEN(B10965:V10965))=0,"",IF(OR(OR(ISBLANK(F10965),SUM(LEN(C10965),LEN(D10965))=0),AND(NOT(E10965="Unknown"),ISBLANK(J10965)),AND(NOT(O10965="Unknown"),ISBLANK(R10965))),"Missing Information", INDEX(Table15[Entire Service Line Classification], MATCH(SUMIFS(Table15[Unique ID],Table15[System-Owned Portion],E10965,Table15[If Material Anything Other than "Lead" in Column E,Was Material Ever Previously Lead?],G10965,Table15[Customer-Owned Portion],O10965),Table15[Unique ID],0),0)))</f>
        <v/>
      </c>
    </row>
    <row r="10966" spans="2:23" x14ac:dyDescent="0.35">
      <c r="B10966" s="146"/>
      <c r="C10966" s="31"/>
      <c r="D10966" s="31"/>
      <c r="E10966" s="44"/>
      <c r="F10966" s="43"/>
      <c r="G10966" s="84"/>
      <c r="H10966" s="31"/>
      <c r="I10966" s="31"/>
      <c r="J10966" s="84"/>
      <c r="K10966" s="31"/>
      <c r="L10966" s="31"/>
      <c r="M10966" s="169"/>
      <c r="N10966" s="148"/>
      <c r="O10966" s="106"/>
      <c r="P10966" s="43"/>
      <c r="Q10966" s="31"/>
      <c r="R10966" s="84"/>
      <c r="S10966" s="31"/>
      <c r="T10966" s="31"/>
      <c r="U10966" s="169"/>
      <c r="V10966" s="150"/>
      <c r="W10966" s="342" t="str" cm="1">
        <f t="array" ref="W10966">IF(SUM(LEN(B10966:V10966))=0,"",IF(OR(OR(ISBLANK(F10966),SUM(LEN(C10966),LEN(D10966))=0),AND(NOT(E10966="Unknown"),ISBLANK(J10966)),AND(NOT(O10966="Unknown"),ISBLANK(R10966))),"Missing Information", INDEX(Table15[Entire Service Line Classification], MATCH(SUMIFS(Table15[Unique ID],Table15[System-Owned Portion],E10966,Table15[If Material Anything Other than "Lead" in Column E,Was Material Ever Previously Lead?],G10966,Table15[Customer-Owned Portion],O10966),Table15[Unique ID],0),0)))</f>
        <v/>
      </c>
    </row>
    <row r="10967" spans="2:23" x14ac:dyDescent="0.35">
      <c r="B10967" s="146"/>
      <c r="C10967" s="31"/>
      <c r="D10967" s="31"/>
      <c r="E10967" s="44"/>
      <c r="F10967" s="43"/>
      <c r="G10967" s="84"/>
      <c r="H10967" s="31"/>
      <c r="I10967" s="31"/>
      <c r="J10967" s="84"/>
      <c r="K10967" s="31"/>
      <c r="L10967" s="31"/>
      <c r="M10967" s="169"/>
      <c r="N10967" s="148"/>
      <c r="O10967" s="106"/>
      <c r="P10967" s="43"/>
      <c r="Q10967" s="31"/>
      <c r="R10967" s="84"/>
      <c r="S10967" s="31"/>
      <c r="T10967" s="31"/>
      <c r="U10967" s="169"/>
      <c r="V10967" s="150"/>
      <c r="W10967" s="342" t="str" cm="1">
        <f t="array" ref="W10967">IF(SUM(LEN(B10967:V10967))=0,"",IF(OR(OR(ISBLANK(F10967),SUM(LEN(C10967),LEN(D10967))=0),AND(NOT(E10967="Unknown"),ISBLANK(J10967)),AND(NOT(O10967="Unknown"),ISBLANK(R10967))),"Missing Information", INDEX(Table15[Entire Service Line Classification], MATCH(SUMIFS(Table15[Unique ID],Table15[System-Owned Portion],E10967,Table15[If Material Anything Other than "Lead" in Column E,Was Material Ever Previously Lead?],G10967,Table15[Customer-Owned Portion],O10967),Table15[Unique ID],0),0)))</f>
        <v/>
      </c>
    </row>
    <row r="10968" spans="2:23" x14ac:dyDescent="0.35">
      <c r="B10968" s="146"/>
      <c r="C10968" s="31"/>
      <c r="D10968" s="31"/>
      <c r="E10968" s="44"/>
      <c r="F10968" s="43"/>
      <c r="G10968" s="84"/>
      <c r="H10968" s="31"/>
      <c r="I10968" s="31"/>
      <c r="J10968" s="84"/>
      <c r="K10968" s="31"/>
      <c r="L10968" s="31"/>
      <c r="M10968" s="169"/>
      <c r="N10968" s="148"/>
      <c r="O10968" s="106"/>
      <c r="P10968" s="43"/>
      <c r="Q10968" s="31"/>
      <c r="R10968" s="84"/>
      <c r="S10968" s="31"/>
      <c r="T10968" s="31"/>
      <c r="U10968" s="169"/>
      <c r="V10968" s="150"/>
      <c r="W10968" s="342" t="str" cm="1">
        <f t="array" ref="W10968">IF(SUM(LEN(B10968:V10968))=0,"",IF(OR(OR(ISBLANK(F10968),SUM(LEN(C10968),LEN(D10968))=0),AND(NOT(E10968="Unknown"),ISBLANK(J10968)),AND(NOT(O10968="Unknown"),ISBLANK(R10968))),"Missing Information", INDEX(Table15[Entire Service Line Classification], MATCH(SUMIFS(Table15[Unique ID],Table15[System-Owned Portion],E10968,Table15[If Material Anything Other than "Lead" in Column E,Was Material Ever Previously Lead?],G10968,Table15[Customer-Owned Portion],O10968),Table15[Unique ID],0),0)))</f>
        <v/>
      </c>
    </row>
    <row r="10969" spans="2:23" x14ac:dyDescent="0.35">
      <c r="B10969" s="146"/>
      <c r="C10969" s="31"/>
      <c r="D10969" s="31"/>
      <c r="E10969" s="44"/>
      <c r="F10969" s="43"/>
      <c r="G10969" s="84"/>
      <c r="H10969" s="31"/>
      <c r="I10969" s="31"/>
      <c r="J10969" s="84"/>
      <c r="K10969" s="31"/>
      <c r="L10969" s="31"/>
      <c r="M10969" s="169"/>
      <c r="N10969" s="148"/>
      <c r="O10969" s="106"/>
      <c r="P10969" s="43"/>
      <c r="Q10969" s="31"/>
      <c r="R10969" s="84"/>
      <c r="S10969" s="31"/>
      <c r="T10969" s="31"/>
      <c r="U10969" s="169"/>
      <c r="V10969" s="150"/>
      <c r="W10969" s="342" t="str" cm="1">
        <f t="array" ref="W10969">IF(SUM(LEN(B10969:V10969))=0,"",IF(OR(OR(ISBLANK(F10969),SUM(LEN(C10969),LEN(D10969))=0),AND(NOT(E10969="Unknown"),ISBLANK(J10969)),AND(NOT(O10969="Unknown"),ISBLANK(R10969))),"Missing Information", INDEX(Table15[Entire Service Line Classification], MATCH(SUMIFS(Table15[Unique ID],Table15[System-Owned Portion],E10969,Table15[If Material Anything Other than "Lead" in Column E,Was Material Ever Previously Lead?],G10969,Table15[Customer-Owned Portion],O10969),Table15[Unique ID],0),0)))</f>
        <v/>
      </c>
    </row>
    <row r="10970" spans="2:23" x14ac:dyDescent="0.35">
      <c r="B10970" s="146"/>
      <c r="C10970" s="31"/>
      <c r="D10970" s="31"/>
      <c r="E10970" s="44"/>
      <c r="F10970" s="43"/>
      <c r="G10970" s="84"/>
      <c r="H10970" s="31"/>
      <c r="I10970" s="31"/>
      <c r="J10970" s="84"/>
      <c r="K10970" s="31"/>
      <c r="L10970" s="31"/>
      <c r="M10970" s="169"/>
      <c r="N10970" s="148"/>
      <c r="O10970" s="106"/>
      <c r="P10970" s="43"/>
      <c r="Q10970" s="31"/>
      <c r="R10970" s="84"/>
      <c r="S10970" s="31"/>
      <c r="T10970" s="31"/>
      <c r="U10970" s="169"/>
      <c r="V10970" s="150"/>
      <c r="W10970" s="342" t="str" cm="1">
        <f t="array" ref="W10970">IF(SUM(LEN(B10970:V10970))=0,"",IF(OR(OR(ISBLANK(F10970),SUM(LEN(C10970),LEN(D10970))=0),AND(NOT(E10970="Unknown"),ISBLANK(J10970)),AND(NOT(O10970="Unknown"),ISBLANK(R10970))),"Missing Information", INDEX(Table15[Entire Service Line Classification], MATCH(SUMIFS(Table15[Unique ID],Table15[System-Owned Portion],E10970,Table15[If Material Anything Other than "Lead" in Column E,Was Material Ever Previously Lead?],G10970,Table15[Customer-Owned Portion],O10970),Table15[Unique ID],0),0)))</f>
        <v/>
      </c>
    </row>
    <row r="10971" spans="2:23" x14ac:dyDescent="0.35">
      <c r="B10971" s="146"/>
      <c r="C10971" s="31"/>
      <c r="D10971" s="31"/>
      <c r="E10971" s="44"/>
      <c r="F10971" s="43"/>
      <c r="G10971" s="84"/>
      <c r="H10971" s="31"/>
      <c r="I10971" s="31"/>
      <c r="J10971" s="84"/>
      <c r="K10971" s="31"/>
      <c r="L10971" s="31"/>
      <c r="M10971" s="169"/>
      <c r="N10971" s="148"/>
      <c r="O10971" s="106"/>
      <c r="P10971" s="43"/>
      <c r="Q10971" s="31"/>
      <c r="R10971" s="84"/>
      <c r="S10971" s="31"/>
      <c r="T10971" s="31"/>
      <c r="U10971" s="169"/>
      <c r="V10971" s="150"/>
      <c r="W10971" s="342" t="str" cm="1">
        <f t="array" ref="W10971">IF(SUM(LEN(B10971:V10971))=0,"",IF(OR(OR(ISBLANK(F10971),SUM(LEN(C10971),LEN(D10971))=0),AND(NOT(E10971="Unknown"),ISBLANK(J10971)),AND(NOT(O10971="Unknown"),ISBLANK(R10971))),"Missing Information", INDEX(Table15[Entire Service Line Classification], MATCH(SUMIFS(Table15[Unique ID],Table15[System-Owned Portion],E10971,Table15[If Material Anything Other than "Lead" in Column E,Was Material Ever Previously Lead?],G10971,Table15[Customer-Owned Portion],O10971),Table15[Unique ID],0),0)))</f>
        <v/>
      </c>
    </row>
    <row r="10972" spans="2:23" x14ac:dyDescent="0.35">
      <c r="B10972" s="146"/>
      <c r="C10972" s="31"/>
      <c r="D10972" s="31"/>
      <c r="E10972" s="44"/>
      <c r="F10972" s="43"/>
      <c r="G10972" s="84"/>
      <c r="H10972" s="31"/>
      <c r="I10972" s="31"/>
      <c r="J10972" s="84"/>
      <c r="K10972" s="31"/>
      <c r="L10972" s="31"/>
      <c r="M10972" s="169"/>
      <c r="N10972" s="148"/>
      <c r="O10972" s="106"/>
      <c r="P10972" s="43"/>
      <c r="Q10972" s="31"/>
      <c r="R10972" s="84"/>
      <c r="S10972" s="31"/>
      <c r="T10972" s="31"/>
      <c r="U10972" s="169"/>
      <c r="V10972" s="150"/>
      <c r="W10972" s="342" t="str" cm="1">
        <f t="array" ref="W10972">IF(SUM(LEN(B10972:V10972))=0,"",IF(OR(OR(ISBLANK(F10972),SUM(LEN(C10972),LEN(D10972))=0),AND(NOT(E10972="Unknown"),ISBLANK(J10972)),AND(NOT(O10972="Unknown"),ISBLANK(R10972))),"Missing Information", INDEX(Table15[Entire Service Line Classification], MATCH(SUMIFS(Table15[Unique ID],Table15[System-Owned Portion],E10972,Table15[If Material Anything Other than "Lead" in Column E,Was Material Ever Previously Lead?],G10972,Table15[Customer-Owned Portion],O10972),Table15[Unique ID],0),0)))</f>
        <v/>
      </c>
    </row>
    <row r="10973" spans="2:23" x14ac:dyDescent="0.35">
      <c r="B10973" s="146"/>
      <c r="C10973" s="31"/>
      <c r="D10973" s="31"/>
      <c r="E10973" s="44"/>
      <c r="F10973" s="43"/>
      <c r="G10973" s="84"/>
      <c r="H10973" s="31"/>
      <c r="I10973" s="31"/>
      <c r="J10973" s="84"/>
      <c r="K10973" s="31"/>
      <c r="L10973" s="31"/>
      <c r="M10973" s="169"/>
      <c r="N10973" s="148"/>
      <c r="O10973" s="106"/>
      <c r="P10973" s="43"/>
      <c r="Q10973" s="31"/>
      <c r="R10973" s="84"/>
      <c r="S10973" s="31"/>
      <c r="T10973" s="31"/>
      <c r="U10973" s="169"/>
      <c r="V10973" s="150"/>
      <c r="W10973" s="342" t="str" cm="1">
        <f t="array" ref="W10973">IF(SUM(LEN(B10973:V10973))=0,"",IF(OR(OR(ISBLANK(F10973),SUM(LEN(C10973),LEN(D10973))=0),AND(NOT(E10973="Unknown"),ISBLANK(J10973)),AND(NOT(O10973="Unknown"),ISBLANK(R10973))),"Missing Information", INDEX(Table15[Entire Service Line Classification], MATCH(SUMIFS(Table15[Unique ID],Table15[System-Owned Portion],E10973,Table15[If Material Anything Other than "Lead" in Column E,Was Material Ever Previously Lead?],G10973,Table15[Customer-Owned Portion],O10973),Table15[Unique ID],0),0)))</f>
        <v/>
      </c>
    </row>
    <row r="10974" spans="2:23" x14ac:dyDescent="0.35">
      <c r="B10974" s="146"/>
      <c r="C10974" s="31"/>
      <c r="D10974" s="31"/>
      <c r="E10974" s="44"/>
      <c r="F10974" s="43"/>
      <c r="G10974" s="84"/>
      <c r="H10974" s="31"/>
      <c r="I10974" s="31"/>
      <c r="J10974" s="84"/>
      <c r="K10974" s="31"/>
      <c r="L10974" s="31"/>
      <c r="M10974" s="169"/>
      <c r="N10974" s="148"/>
      <c r="O10974" s="106"/>
      <c r="P10974" s="43"/>
      <c r="Q10974" s="31"/>
      <c r="R10974" s="84"/>
      <c r="S10974" s="31"/>
      <c r="T10974" s="31"/>
      <c r="U10974" s="169"/>
      <c r="V10974" s="150"/>
      <c r="W10974" s="342" t="str" cm="1">
        <f t="array" ref="W10974">IF(SUM(LEN(B10974:V10974))=0,"",IF(OR(OR(ISBLANK(F10974),SUM(LEN(C10974),LEN(D10974))=0),AND(NOT(E10974="Unknown"),ISBLANK(J10974)),AND(NOT(O10974="Unknown"),ISBLANK(R10974))),"Missing Information", INDEX(Table15[Entire Service Line Classification], MATCH(SUMIFS(Table15[Unique ID],Table15[System-Owned Portion],E10974,Table15[If Material Anything Other than "Lead" in Column E,Was Material Ever Previously Lead?],G10974,Table15[Customer-Owned Portion],O10974),Table15[Unique ID],0),0)))</f>
        <v/>
      </c>
    </row>
    <row r="10975" spans="2:23" x14ac:dyDescent="0.35">
      <c r="B10975" s="146"/>
      <c r="C10975" s="31"/>
      <c r="D10975" s="31"/>
      <c r="E10975" s="44"/>
      <c r="F10975" s="43"/>
      <c r="G10975" s="84"/>
      <c r="H10975" s="31"/>
      <c r="I10975" s="31"/>
      <c r="J10975" s="84"/>
      <c r="K10975" s="31"/>
      <c r="L10975" s="31"/>
      <c r="M10975" s="169"/>
      <c r="N10975" s="148"/>
      <c r="O10975" s="106"/>
      <c r="P10975" s="43"/>
      <c r="Q10975" s="31"/>
      <c r="R10975" s="84"/>
      <c r="S10975" s="31"/>
      <c r="T10975" s="31"/>
      <c r="U10975" s="169"/>
      <c r="V10975" s="150"/>
      <c r="W10975" s="342" t="str" cm="1">
        <f t="array" ref="W10975">IF(SUM(LEN(B10975:V10975))=0,"",IF(OR(OR(ISBLANK(F10975),SUM(LEN(C10975),LEN(D10975))=0),AND(NOT(E10975="Unknown"),ISBLANK(J10975)),AND(NOT(O10975="Unknown"),ISBLANK(R10975))),"Missing Information", INDEX(Table15[Entire Service Line Classification], MATCH(SUMIFS(Table15[Unique ID],Table15[System-Owned Portion],E10975,Table15[If Material Anything Other than "Lead" in Column E,Was Material Ever Previously Lead?],G10975,Table15[Customer-Owned Portion],O10975),Table15[Unique ID],0),0)))</f>
        <v/>
      </c>
    </row>
    <row r="10976" spans="2:23" x14ac:dyDescent="0.35">
      <c r="B10976" s="146"/>
      <c r="C10976" s="31"/>
      <c r="D10976" s="31"/>
      <c r="E10976" s="44"/>
      <c r="F10976" s="43"/>
      <c r="G10976" s="84"/>
      <c r="H10976" s="31"/>
      <c r="I10976" s="31"/>
      <c r="J10976" s="84"/>
      <c r="K10976" s="31"/>
      <c r="L10976" s="31"/>
      <c r="M10976" s="169"/>
      <c r="N10976" s="148"/>
      <c r="O10976" s="106"/>
      <c r="P10976" s="43"/>
      <c r="Q10976" s="31"/>
      <c r="R10976" s="84"/>
      <c r="S10976" s="31"/>
      <c r="T10976" s="31"/>
      <c r="U10976" s="169"/>
      <c r="V10976" s="150"/>
      <c r="W10976" s="342" t="str" cm="1">
        <f t="array" ref="W10976">IF(SUM(LEN(B10976:V10976))=0,"",IF(OR(OR(ISBLANK(F10976),SUM(LEN(C10976),LEN(D10976))=0),AND(NOT(E10976="Unknown"),ISBLANK(J10976)),AND(NOT(O10976="Unknown"),ISBLANK(R10976))),"Missing Information", INDEX(Table15[Entire Service Line Classification], MATCH(SUMIFS(Table15[Unique ID],Table15[System-Owned Portion],E10976,Table15[If Material Anything Other than "Lead" in Column E,Was Material Ever Previously Lead?],G10976,Table15[Customer-Owned Portion],O10976),Table15[Unique ID],0),0)))</f>
        <v/>
      </c>
    </row>
    <row r="10977" spans="2:23" x14ac:dyDescent="0.35">
      <c r="B10977" s="146"/>
      <c r="C10977" s="31"/>
      <c r="D10977" s="31"/>
      <c r="E10977" s="44"/>
      <c r="F10977" s="43"/>
      <c r="G10977" s="84"/>
      <c r="H10977" s="31"/>
      <c r="I10977" s="31"/>
      <c r="J10977" s="84"/>
      <c r="K10977" s="31"/>
      <c r="L10977" s="31"/>
      <c r="M10977" s="169"/>
      <c r="N10977" s="148"/>
      <c r="O10977" s="106"/>
      <c r="P10977" s="43"/>
      <c r="Q10977" s="31"/>
      <c r="R10977" s="84"/>
      <c r="S10977" s="31"/>
      <c r="T10977" s="31"/>
      <c r="U10977" s="169"/>
      <c r="V10977" s="150"/>
      <c r="W10977" s="342" t="str" cm="1">
        <f t="array" ref="W10977">IF(SUM(LEN(B10977:V10977))=0,"",IF(OR(OR(ISBLANK(F10977),SUM(LEN(C10977),LEN(D10977))=0),AND(NOT(E10977="Unknown"),ISBLANK(J10977)),AND(NOT(O10977="Unknown"),ISBLANK(R10977))),"Missing Information", INDEX(Table15[Entire Service Line Classification], MATCH(SUMIFS(Table15[Unique ID],Table15[System-Owned Portion],E10977,Table15[If Material Anything Other than "Lead" in Column E,Was Material Ever Previously Lead?],G10977,Table15[Customer-Owned Portion],O10977),Table15[Unique ID],0),0)))</f>
        <v/>
      </c>
    </row>
    <row r="10978" spans="2:23" x14ac:dyDescent="0.35">
      <c r="B10978" s="146"/>
      <c r="C10978" s="31"/>
      <c r="D10978" s="31"/>
      <c r="E10978" s="44"/>
      <c r="F10978" s="43"/>
      <c r="G10978" s="84"/>
      <c r="H10978" s="31"/>
      <c r="I10978" s="31"/>
      <c r="J10978" s="84"/>
      <c r="K10978" s="31"/>
      <c r="L10978" s="31"/>
      <c r="M10978" s="169"/>
      <c r="N10978" s="148"/>
      <c r="O10978" s="106"/>
      <c r="P10978" s="43"/>
      <c r="Q10978" s="31"/>
      <c r="R10978" s="84"/>
      <c r="S10978" s="31"/>
      <c r="T10978" s="31"/>
      <c r="U10978" s="169"/>
      <c r="V10978" s="150"/>
      <c r="W10978" s="342" t="str" cm="1">
        <f t="array" ref="W10978">IF(SUM(LEN(B10978:V10978))=0,"",IF(OR(OR(ISBLANK(F10978),SUM(LEN(C10978),LEN(D10978))=0),AND(NOT(E10978="Unknown"),ISBLANK(J10978)),AND(NOT(O10978="Unknown"),ISBLANK(R10978))),"Missing Information", INDEX(Table15[Entire Service Line Classification], MATCH(SUMIFS(Table15[Unique ID],Table15[System-Owned Portion],E10978,Table15[If Material Anything Other than "Lead" in Column E,Was Material Ever Previously Lead?],G10978,Table15[Customer-Owned Portion],O10978),Table15[Unique ID],0),0)))</f>
        <v/>
      </c>
    </row>
    <row r="10979" spans="2:23" x14ac:dyDescent="0.35">
      <c r="B10979" s="146"/>
      <c r="C10979" s="31"/>
      <c r="D10979" s="31"/>
      <c r="E10979" s="44"/>
      <c r="F10979" s="43"/>
      <c r="G10979" s="84"/>
      <c r="H10979" s="31"/>
      <c r="I10979" s="31"/>
      <c r="J10979" s="84"/>
      <c r="K10979" s="31"/>
      <c r="L10979" s="31"/>
      <c r="M10979" s="169"/>
      <c r="N10979" s="148"/>
      <c r="O10979" s="106"/>
      <c r="P10979" s="43"/>
      <c r="Q10979" s="31"/>
      <c r="R10979" s="84"/>
      <c r="S10979" s="31"/>
      <c r="T10979" s="31"/>
      <c r="U10979" s="169"/>
      <c r="V10979" s="150"/>
      <c r="W10979" s="342" t="str" cm="1">
        <f t="array" ref="W10979">IF(SUM(LEN(B10979:V10979))=0,"",IF(OR(OR(ISBLANK(F10979),SUM(LEN(C10979),LEN(D10979))=0),AND(NOT(E10979="Unknown"),ISBLANK(J10979)),AND(NOT(O10979="Unknown"),ISBLANK(R10979))),"Missing Information", INDEX(Table15[Entire Service Line Classification], MATCH(SUMIFS(Table15[Unique ID],Table15[System-Owned Portion],E10979,Table15[If Material Anything Other than "Lead" in Column E,Was Material Ever Previously Lead?],G10979,Table15[Customer-Owned Portion],O10979),Table15[Unique ID],0),0)))</f>
        <v/>
      </c>
    </row>
    <row r="10980" spans="2:23" x14ac:dyDescent="0.35">
      <c r="B10980" s="146"/>
      <c r="C10980" s="31"/>
      <c r="D10980" s="31"/>
      <c r="E10980" s="44"/>
      <c r="F10980" s="43"/>
      <c r="G10980" s="84"/>
      <c r="H10980" s="31"/>
      <c r="I10980" s="31"/>
      <c r="J10980" s="84"/>
      <c r="K10980" s="31"/>
      <c r="L10980" s="31"/>
      <c r="M10980" s="169"/>
      <c r="N10980" s="148"/>
      <c r="O10980" s="106"/>
      <c r="P10980" s="43"/>
      <c r="Q10980" s="31"/>
      <c r="R10980" s="84"/>
      <c r="S10980" s="31"/>
      <c r="T10980" s="31"/>
      <c r="U10980" s="169"/>
      <c r="V10980" s="150"/>
      <c r="W10980" s="342" t="str" cm="1">
        <f t="array" ref="W10980">IF(SUM(LEN(B10980:V10980))=0,"",IF(OR(OR(ISBLANK(F10980),SUM(LEN(C10980),LEN(D10980))=0),AND(NOT(E10980="Unknown"),ISBLANK(J10980)),AND(NOT(O10980="Unknown"),ISBLANK(R10980))),"Missing Information", INDEX(Table15[Entire Service Line Classification], MATCH(SUMIFS(Table15[Unique ID],Table15[System-Owned Portion],E10980,Table15[If Material Anything Other than "Lead" in Column E,Was Material Ever Previously Lead?],G10980,Table15[Customer-Owned Portion],O10980),Table15[Unique ID],0),0)))</f>
        <v/>
      </c>
    </row>
    <row r="10981" spans="2:23" x14ac:dyDescent="0.35">
      <c r="B10981" s="146"/>
      <c r="C10981" s="31"/>
      <c r="D10981" s="31"/>
      <c r="E10981" s="44"/>
      <c r="F10981" s="43"/>
      <c r="G10981" s="84"/>
      <c r="H10981" s="31"/>
      <c r="I10981" s="31"/>
      <c r="J10981" s="84"/>
      <c r="K10981" s="31"/>
      <c r="L10981" s="31"/>
      <c r="M10981" s="169"/>
      <c r="N10981" s="148"/>
      <c r="O10981" s="106"/>
      <c r="P10981" s="43"/>
      <c r="Q10981" s="31"/>
      <c r="R10981" s="84"/>
      <c r="S10981" s="31"/>
      <c r="T10981" s="31"/>
      <c r="U10981" s="169"/>
      <c r="V10981" s="150"/>
      <c r="W10981" s="342" t="str" cm="1">
        <f t="array" ref="W10981">IF(SUM(LEN(B10981:V10981))=0,"",IF(OR(OR(ISBLANK(F10981),SUM(LEN(C10981),LEN(D10981))=0),AND(NOT(E10981="Unknown"),ISBLANK(J10981)),AND(NOT(O10981="Unknown"),ISBLANK(R10981))),"Missing Information", INDEX(Table15[Entire Service Line Classification], MATCH(SUMIFS(Table15[Unique ID],Table15[System-Owned Portion],E10981,Table15[If Material Anything Other than "Lead" in Column E,Was Material Ever Previously Lead?],G10981,Table15[Customer-Owned Portion],O10981),Table15[Unique ID],0),0)))</f>
        <v/>
      </c>
    </row>
    <row r="10982" spans="2:23" x14ac:dyDescent="0.35">
      <c r="B10982" s="146"/>
      <c r="C10982" s="31"/>
      <c r="D10982" s="31"/>
      <c r="E10982" s="44"/>
      <c r="F10982" s="43"/>
      <c r="G10982" s="84"/>
      <c r="H10982" s="31"/>
      <c r="I10982" s="31"/>
      <c r="J10982" s="84"/>
      <c r="K10982" s="31"/>
      <c r="L10982" s="31"/>
      <c r="M10982" s="169"/>
      <c r="N10982" s="148"/>
      <c r="O10982" s="106"/>
      <c r="P10982" s="43"/>
      <c r="Q10982" s="31"/>
      <c r="R10982" s="84"/>
      <c r="S10982" s="31"/>
      <c r="T10982" s="31"/>
      <c r="U10982" s="169"/>
      <c r="V10982" s="150"/>
      <c r="W10982" s="342" t="str" cm="1">
        <f t="array" ref="W10982">IF(SUM(LEN(B10982:V10982))=0,"",IF(OR(OR(ISBLANK(F10982),SUM(LEN(C10982),LEN(D10982))=0),AND(NOT(E10982="Unknown"),ISBLANK(J10982)),AND(NOT(O10982="Unknown"),ISBLANK(R10982))),"Missing Information", INDEX(Table15[Entire Service Line Classification], MATCH(SUMIFS(Table15[Unique ID],Table15[System-Owned Portion],E10982,Table15[If Material Anything Other than "Lead" in Column E,Was Material Ever Previously Lead?],G10982,Table15[Customer-Owned Portion],O10982),Table15[Unique ID],0),0)))</f>
        <v/>
      </c>
    </row>
    <row r="10983" spans="2:23" x14ac:dyDescent="0.35">
      <c r="B10983" s="146"/>
      <c r="C10983" s="31"/>
      <c r="D10983" s="31"/>
      <c r="E10983" s="44"/>
      <c r="F10983" s="43"/>
      <c r="G10983" s="84"/>
      <c r="H10983" s="31"/>
      <c r="I10983" s="31"/>
      <c r="J10983" s="84"/>
      <c r="K10983" s="31"/>
      <c r="L10983" s="31"/>
      <c r="M10983" s="169"/>
      <c r="N10983" s="148"/>
      <c r="O10983" s="106"/>
      <c r="P10983" s="43"/>
      <c r="Q10983" s="31"/>
      <c r="R10983" s="84"/>
      <c r="S10983" s="31"/>
      <c r="T10983" s="31"/>
      <c r="U10983" s="169"/>
      <c r="V10983" s="150"/>
      <c r="W10983" s="342" t="str" cm="1">
        <f t="array" ref="W10983">IF(SUM(LEN(B10983:V10983))=0,"",IF(OR(OR(ISBLANK(F10983),SUM(LEN(C10983),LEN(D10983))=0),AND(NOT(E10983="Unknown"),ISBLANK(J10983)),AND(NOT(O10983="Unknown"),ISBLANK(R10983))),"Missing Information", INDEX(Table15[Entire Service Line Classification], MATCH(SUMIFS(Table15[Unique ID],Table15[System-Owned Portion],E10983,Table15[If Material Anything Other than "Lead" in Column E,Was Material Ever Previously Lead?],G10983,Table15[Customer-Owned Portion],O10983),Table15[Unique ID],0),0)))</f>
        <v/>
      </c>
    </row>
    <row r="10984" spans="2:23" x14ac:dyDescent="0.35">
      <c r="B10984" s="146"/>
      <c r="C10984" s="31"/>
      <c r="D10984" s="31"/>
      <c r="E10984" s="44"/>
      <c r="F10984" s="43"/>
      <c r="G10984" s="84"/>
      <c r="H10984" s="31"/>
      <c r="I10984" s="31"/>
      <c r="J10984" s="84"/>
      <c r="K10984" s="31"/>
      <c r="L10984" s="31"/>
      <c r="M10984" s="169"/>
      <c r="N10984" s="148"/>
      <c r="O10984" s="106"/>
      <c r="P10984" s="43"/>
      <c r="Q10984" s="31"/>
      <c r="R10984" s="84"/>
      <c r="S10984" s="31"/>
      <c r="T10984" s="31"/>
      <c r="U10984" s="169"/>
      <c r="V10984" s="150"/>
      <c r="W10984" s="342" t="str" cm="1">
        <f t="array" ref="W10984">IF(SUM(LEN(B10984:V10984))=0,"",IF(OR(OR(ISBLANK(F10984),SUM(LEN(C10984),LEN(D10984))=0),AND(NOT(E10984="Unknown"),ISBLANK(J10984)),AND(NOT(O10984="Unknown"),ISBLANK(R10984))),"Missing Information", INDEX(Table15[Entire Service Line Classification], MATCH(SUMIFS(Table15[Unique ID],Table15[System-Owned Portion],E10984,Table15[If Material Anything Other than "Lead" in Column E,Was Material Ever Previously Lead?],G10984,Table15[Customer-Owned Portion],O10984),Table15[Unique ID],0),0)))</f>
        <v/>
      </c>
    </row>
    <row r="10985" spans="2:23" x14ac:dyDescent="0.35">
      <c r="B10985" s="146"/>
      <c r="C10985" s="31"/>
      <c r="D10985" s="31"/>
      <c r="E10985" s="44"/>
      <c r="F10985" s="43"/>
      <c r="G10985" s="84"/>
      <c r="H10985" s="31"/>
      <c r="I10985" s="31"/>
      <c r="J10985" s="84"/>
      <c r="K10985" s="31"/>
      <c r="L10985" s="31"/>
      <c r="M10985" s="169"/>
      <c r="N10985" s="148"/>
      <c r="O10985" s="106"/>
      <c r="P10985" s="43"/>
      <c r="Q10985" s="31"/>
      <c r="R10985" s="84"/>
      <c r="S10985" s="31"/>
      <c r="T10985" s="31"/>
      <c r="U10985" s="169"/>
      <c r="V10985" s="150"/>
      <c r="W10985" s="342" t="str" cm="1">
        <f t="array" ref="W10985">IF(SUM(LEN(B10985:V10985))=0,"",IF(OR(OR(ISBLANK(F10985),SUM(LEN(C10985),LEN(D10985))=0),AND(NOT(E10985="Unknown"),ISBLANK(J10985)),AND(NOT(O10985="Unknown"),ISBLANK(R10985))),"Missing Information", INDEX(Table15[Entire Service Line Classification], MATCH(SUMIFS(Table15[Unique ID],Table15[System-Owned Portion],E10985,Table15[If Material Anything Other than "Lead" in Column E,Was Material Ever Previously Lead?],G10985,Table15[Customer-Owned Portion],O10985),Table15[Unique ID],0),0)))</f>
        <v/>
      </c>
    </row>
    <row r="10986" spans="2:23" x14ac:dyDescent="0.35">
      <c r="B10986" s="146"/>
      <c r="C10986" s="31"/>
      <c r="D10986" s="31"/>
      <c r="E10986" s="44"/>
      <c r="F10986" s="43"/>
      <c r="G10986" s="84"/>
      <c r="H10986" s="31"/>
      <c r="I10986" s="31"/>
      <c r="J10986" s="84"/>
      <c r="K10986" s="31"/>
      <c r="L10986" s="31"/>
      <c r="M10986" s="169"/>
      <c r="N10986" s="148"/>
      <c r="O10986" s="106"/>
      <c r="P10986" s="43"/>
      <c r="Q10986" s="31"/>
      <c r="R10986" s="84"/>
      <c r="S10986" s="31"/>
      <c r="T10986" s="31"/>
      <c r="U10986" s="169"/>
      <c r="V10986" s="150"/>
      <c r="W10986" s="342" t="str" cm="1">
        <f t="array" ref="W10986">IF(SUM(LEN(B10986:V10986))=0,"",IF(OR(OR(ISBLANK(F10986),SUM(LEN(C10986),LEN(D10986))=0),AND(NOT(E10986="Unknown"),ISBLANK(J10986)),AND(NOT(O10986="Unknown"),ISBLANK(R10986))),"Missing Information", INDEX(Table15[Entire Service Line Classification], MATCH(SUMIFS(Table15[Unique ID],Table15[System-Owned Portion],E10986,Table15[If Material Anything Other than "Lead" in Column E,Was Material Ever Previously Lead?],G10986,Table15[Customer-Owned Portion],O10986),Table15[Unique ID],0),0)))</f>
        <v/>
      </c>
    </row>
    <row r="10987" spans="2:23" x14ac:dyDescent="0.35">
      <c r="B10987" s="146"/>
      <c r="C10987" s="31"/>
      <c r="D10987" s="31"/>
      <c r="E10987" s="44"/>
      <c r="F10987" s="43"/>
      <c r="G10987" s="84"/>
      <c r="H10987" s="31"/>
      <c r="I10987" s="31"/>
      <c r="J10987" s="84"/>
      <c r="K10987" s="31"/>
      <c r="L10987" s="31"/>
      <c r="M10987" s="169"/>
      <c r="N10987" s="148"/>
      <c r="O10987" s="106"/>
      <c r="P10987" s="43"/>
      <c r="Q10987" s="31"/>
      <c r="R10987" s="84"/>
      <c r="S10987" s="31"/>
      <c r="T10987" s="31"/>
      <c r="U10987" s="169"/>
      <c r="V10987" s="150"/>
      <c r="W10987" s="342" t="str" cm="1">
        <f t="array" ref="W10987">IF(SUM(LEN(B10987:V10987))=0,"",IF(OR(OR(ISBLANK(F10987),SUM(LEN(C10987),LEN(D10987))=0),AND(NOT(E10987="Unknown"),ISBLANK(J10987)),AND(NOT(O10987="Unknown"),ISBLANK(R10987))),"Missing Information", INDEX(Table15[Entire Service Line Classification], MATCH(SUMIFS(Table15[Unique ID],Table15[System-Owned Portion],E10987,Table15[If Material Anything Other than "Lead" in Column E,Was Material Ever Previously Lead?],G10987,Table15[Customer-Owned Portion],O10987),Table15[Unique ID],0),0)))</f>
        <v/>
      </c>
    </row>
    <row r="10988" spans="2:23" x14ac:dyDescent="0.35">
      <c r="B10988" s="146"/>
      <c r="C10988" s="31"/>
      <c r="D10988" s="31"/>
      <c r="E10988" s="44"/>
      <c r="F10988" s="43"/>
      <c r="G10988" s="84"/>
      <c r="H10988" s="31"/>
      <c r="I10988" s="31"/>
      <c r="J10988" s="84"/>
      <c r="K10988" s="31"/>
      <c r="L10988" s="31"/>
      <c r="M10988" s="169"/>
      <c r="N10988" s="148"/>
      <c r="O10988" s="106"/>
      <c r="P10988" s="43"/>
      <c r="Q10988" s="31"/>
      <c r="R10988" s="84"/>
      <c r="S10988" s="31"/>
      <c r="T10988" s="31"/>
      <c r="U10988" s="169"/>
      <c r="V10988" s="150"/>
      <c r="W10988" s="342" t="str" cm="1">
        <f t="array" ref="W10988">IF(SUM(LEN(B10988:V10988))=0,"",IF(OR(OR(ISBLANK(F10988),SUM(LEN(C10988),LEN(D10988))=0),AND(NOT(E10988="Unknown"),ISBLANK(J10988)),AND(NOT(O10988="Unknown"),ISBLANK(R10988))),"Missing Information", INDEX(Table15[Entire Service Line Classification], MATCH(SUMIFS(Table15[Unique ID],Table15[System-Owned Portion],E10988,Table15[If Material Anything Other than "Lead" in Column E,Was Material Ever Previously Lead?],G10988,Table15[Customer-Owned Portion],O10988),Table15[Unique ID],0),0)))</f>
        <v/>
      </c>
    </row>
    <row r="10989" spans="2:23" x14ac:dyDescent="0.35">
      <c r="B10989" s="146"/>
      <c r="C10989" s="31"/>
      <c r="D10989" s="31"/>
      <c r="E10989" s="44"/>
      <c r="F10989" s="43"/>
      <c r="G10989" s="84"/>
      <c r="H10989" s="31"/>
      <c r="I10989" s="31"/>
      <c r="J10989" s="84"/>
      <c r="K10989" s="31"/>
      <c r="L10989" s="31"/>
      <c r="M10989" s="169"/>
      <c r="N10989" s="148"/>
      <c r="O10989" s="106"/>
      <c r="P10989" s="43"/>
      <c r="Q10989" s="31"/>
      <c r="R10989" s="84"/>
      <c r="S10989" s="31"/>
      <c r="T10989" s="31"/>
      <c r="U10989" s="169"/>
      <c r="V10989" s="150"/>
      <c r="W10989" s="342" t="str" cm="1">
        <f t="array" ref="W10989">IF(SUM(LEN(B10989:V10989))=0,"",IF(OR(OR(ISBLANK(F10989),SUM(LEN(C10989),LEN(D10989))=0),AND(NOT(E10989="Unknown"),ISBLANK(J10989)),AND(NOT(O10989="Unknown"),ISBLANK(R10989))),"Missing Information", INDEX(Table15[Entire Service Line Classification], MATCH(SUMIFS(Table15[Unique ID],Table15[System-Owned Portion],E10989,Table15[If Material Anything Other than "Lead" in Column E,Was Material Ever Previously Lead?],G10989,Table15[Customer-Owned Portion],O10989),Table15[Unique ID],0),0)))</f>
        <v/>
      </c>
    </row>
    <row r="10990" spans="2:23" x14ac:dyDescent="0.35">
      <c r="B10990" s="146"/>
      <c r="C10990" s="31"/>
      <c r="D10990" s="31"/>
      <c r="E10990" s="44"/>
      <c r="F10990" s="43"/>
      <c r="G10990" s="84"/>
      <c r="H10990" s="31"/>
      <c r="I10990" s="31"/>
      <c r="J10990" s="84"/>
      <c r="K10990" s="31"/>
      <c r="L10990" s="31"/>
      <c r="M10990" s="169"/>
      <c r="N10990" s="148"/>
      <c r="O10990" s="106"/>
      <c r="P10990" s="43"/>
      <c r="Q10990" s="31"/>
      <c r="R10990" s="84"/>
      <c r="S10990" s="31"/>
      <c r="T10990" s="31"/>
      <c r="U10990" s="169"/>
      <c r="V10990" s="150"/>
      <c r="W10990" s="342" t="str" cm="1">
        <f t="array" ref="W10990">IF(SUM(LEN(B10990:V10990))=0,"",IF(OR(OR(ISBLANK(F10990),SUM(LEN(C10990),LEN(D10990))=0),AND(NOT(E10990="Unknown"),ISBLANK(J10990)),AND(NOT(O10990="Unknown"),ISBLANK(R10990))),"Missing Information", INDEX(Table15[Entire Service Line Classification], MATCH(SUMIFS(Table15[Unique ID],Table15[System-Owned Portion],E10990,Table15[If Material Anything Other than "Lead" in Column E,Was Material Ever Previously Lead?],G10990,Table15[Customer-Owned Portion],O10990),Table15[Unique ID],0),0)))</f>
        <v/>
      </c>
    </row>
    <row r="10991" spans="2:23" x14ac:dyDescent="0.35">
      <c r="B10991" s="146"/>
      <c r="C10991" s="31"/>
      <c r="D10991" s="31"/>
      <c r="E10991" s="44"/>
      <c r="F10991" s="43"/>
      <c r="G10991" s="84"/>
      <c r="H10991" s="31"/>
      <c r="I10991" s="31"/>
      <c r="J10991" s="84"/>
      <c r="K10991" s="31"/>
      <c r="L10991" s="31"/>
      <c r="M10991" s="169"/>
      <c r="N10991" s="148"/>
      <c r="O10991" s="106"/>
      <c r="P10991" s="43"/>
      <c r="Q10991" s="31"/>
      <c r="R10991" s="84"/>
      <c r="S10991" s="31"/>
      <c r="T10991" s="31"/>
      <c r="U10991" s="169"/>
      <c r="V10991" s="150"/>
      <c r="W10991" s="342" t="str" cm="1">
        <f t="array" ref="W10991">IF(SUM(LEN(B10991:V10991))=0,"",IF(OR(OR(ISBLANK(F10991),SUM(LEN(C10991),LEN(D10991))=0),AND(NOT(E10991="Unknown"),ISBLANK(J10991)),AND(NOT(O10991="Unknown"),ISBLANK(R10991))),"Missing Information", INDEX(Table15[Entire Service Line Classification], MATCH(SUMIFS(Table15[Unique ID],Table15[System-Owned Portion],E10991,Table15[If Material Anything Other than "Lead" in Column E,Was Material Ever Previously Lead?],G10991,Table15[Customer-Owned Portion],O10991),Table15[Unique ID],0),0)))</f>
        <v/>
      </c>
    </row>
    <row r="10992" spans="2:23" x14ac:dyDescent="0.35">
      <c r="B10992" s="146"/>
      <c r="C10992" s="31"/>
      <c r="D10992" s="31"/>
      <c r="E10992" s="44"/>
      <c r="F10992" s="43"/>
      <c r="G10992" s="84"/>
      <c r="H10992" s="31"/>
      <c r="I10992" s="31"/>
      <c r="J10992" s="84"/>
      <c r="K10992" s="31"/>
      <c r="L10992" s="31"/>
      <c r="M10992" s="169"/>
      <c r="N10992" s="148"/>
      <c r="O10992" s="106"/>
      <c r="P10992" s="43"/>
      <c r="Q10992" s="31"/>
      <c r="R10992" s="84"/>
      <c r="S10992" s="31"/>
      <c r="T10992" s="31"/>
      <c r="U10992" s="169"/>
      <c r="V10992" s="150"/>
      <c r="W10992" s="342" t="str" cm="1">
        <f t="array" ref="W10992">IF(SUM(LEN(B10992:V10992))=0,"",IF(OR(OR(ISBLANK(F10992),SUM(LEN(C10992),LEN(D10992))=0),AND(NOT(E10992="Unknown"),ISBLANK(J10992)),AND(NOT(O10992="Unknown"),ISBLANK(R10992))),"Missing Information", INDEX(Table15[Entire Service Line Classification], MATCH(SUMIFS(Table15[Unique ID],Table15[System-Owned Portion],E10992,Table15[If Material Anything Other than "Lead" in Column E,Was Material Ever Previously Lead?],G10992,Table15[Customer-Owned Portion],O10992),Table15[Unique ID],0),0)))</f>
        <v/>
      </c>
    </row>
    <row r="10993" spans="2:23" x14ac:dyDescent="0.35">
      <c r="B10993" s="146"/>
      <c r="C10993" s="31"/>
      <c r="D10993" s="31"/>
      <c r="E10993" s="44"/>
      <c r="F10993" s="43"/>
      <c r="G10993" s="84"/>
      <c r="H10993" s="31"/>
      <c r="I10993" s="31"/>
      <c r="J10993" s="84"/>
      <c r="K10993" s="31"/>
      <c r="L10993" s="31"/>
      <c r="M10993" s="169"/>
      <c r="N10993" s="148"/>
      <c r="O10993" s="106"/>
      <c r="P10993" s="43"/>
      <c r="Q10993" s="31"/>
      <c r="R10993" s="84"/>
      <c r="S10993" s="31"/>
      <c r="T10993" s="31"/>
      <c r="U10993" s="169"/>
      <c r="V10993" s="150"/>
      <c r="W10993" s="342" t="str" cm="1">
        <f t="array" ref="W10993">IF(SUM(LEN(B10993:V10993))=0,"",IF(OR(OR(ISBLANK(F10993),SUM(LEN(C10993),LEN(D10993))=0),AND(NOT(E10993="Unknown"),ISBLANK(J10993)),AND(NOT(O10993="Unknown"),ISBLANK(R10993))),"Missing Information", INDEX(Table15[Entire Service Line Classification], MATCH(SUMIFS(Table15[Unique ID],Table15[System-Owned Portion],E10993,Table15[If Material Anything Other than "Lead" in Column E,Was Material Ever Previously Lead?],G10993,Table15[Customer-Owned Portion],O10993),Table15[Unique ID],0),0)))</f>
        <v/>
      </c>
    </row>
    <row r="10994" spans="2:23" x14ac:dyDescent="0.35">
      <c r="B10994" s="146"/>
      <c r="C10994" s="31"/>
      <c r="D10994" s="31"/>
      <c r="E10994" s="44"/>
      <c r="F10994" s="43"/>
      <c r="G10994" s="84"/>
      <c r="H10994" s="31"/>
      <c r="I10994" s="31"/>
      <c r="J10994" s="84"/>
      <c r="K10994" s="31"/>
      <c r="L10994" s="31"/>
      <c r="M10994" s="169"/>
      <c r="N10994" s="148"/>
      <c r="O10994" s="106"/>
      <c r="P10994" s="43"/>
      <c r="Q10994" s="31"/>
      <c r="R10994" s="84"/>
      <c r="S10994" s="31"/>
      <c r="T10994" s="31"/>
      <c r="U10994" s="169"/>
      <c r="V10994" s="150"/>
      <c r="W10994" s="342" t="str" cm="1">
        <f t="array" ref="W10994">IF(SUM(LEN(B10994:V10994))=0,"",IF(OR(OR(ISBLANK(F10994),SUM(LEN(C10994),LEN(D10994))=0),AND(NOT(E10994="Unknown"),ISBLANK(J10994)),AND(NOT(O10994="Unknown"),ISBLANK(R10994))),"Missing Information", INDEX(Table15[Entire Service Line Classification], MATCH(SUMIFS(Table15[Unique ID],Table15[System-Owned Portion],E10994,Table15[If Material Anything Other than "Lead" in Column E,Was Material Ever Previously Lead?],G10994,Table15[Customer-Owned Portion],O10994),Table15[Unique ID],0),0)))</f>
        <v/>
      </c>
    </row>
    <row r="10995" spans="2:23" x14ac:dyDescent="0.35">
      <c r="B10995" s="146"/>
      <c r="C10995" s="31"/>
      <c r="D10995" s="31"/>
      <c r="E10995" s="44"/>
      <c r="F10995" s="43"/>
      <c r="G10995" s="84"/>
      <c r="H10995" s="31"/>
      <c r="I10995" s="31"/>
      <c r="J10995" s="84"/>
      <c r="K10995" s="31"/>
      <c r="L10995" s="31"/>
      <c r="M10995" s="169"/>
      <c r="N10995" s="148"/>
      <c r="O10995" s="106"/>
      <c r="P10995" s="43"/>
      <c r="Q10995" s="31"/>
      <c r="R10995" s="84"/>
      <c r="S10995" s="31"/>
      <c r="T10995" s="31"/>
      <c r="U10995" s="169"/>
      <c r="V10995" s="150"/>
      <c r="W10995" s="342" t="str" cm="1">
        <f t="array" ref="W10995">IF(SUM(LEN(B10995:V10995))=0,"",IF(OR(OR(ISBLANK(F10995),SUM(LEN(C10995),LEN(D10995))=0),AND(NOT(E10995="Unknown"),ISBLANK(J10995)),AND(NOT(O10995="Unknown"),ISBLANK(R10995))),"Missing Information", INDEX(Table15[Entire Service Line Classification], MATCH(SUMIFS(Table15[Unique ID],Table15[System-Owned Portion],E10995,Table15[If Material Anything Other than "Lead" in Column E,Was Material Ever Previously Lead?],G10995,Table15[Customer-Owned Portion],O10995),Table15[Unique ID],0),0)))</f>
        <v/>
      </c>
    </row>
    <row r="10996" spans="2:23" x14ac:dyDescent="0.35">
      <c r="B10996" s="146"/>
      <c r="C10996" s="31"/>
      <c r="D10996" s="31"/>
      <c r="E10996" s="44"/>
      <c r="F10996" s="43"/>
      <c r="G10996" s="84"/>
      <c r="H10996" s="31"/>
      <c r="I10996" s="31"/>
      <c r="J10996" s="84"/>
      <c r="K10996" s="31"/>
      <c r="L10996" s="31"/>
      <c r="M10996" s="169"/>
      <c r="N10996" s="148"/>
      <c r="O10996" s="106"/>
      <c r="P10996" s="43"/>
      <c r="Q10996" s="31"/>
      <c r="R10996" s="84"/>
      <c r="S10996" s="31"/>
      <c r="T10996" s="31"/>
      <c r="U10996" s="169"/>
      <c r="V10996" s="150"/>
      <c r="W10996" s="342" t="str" cm="1">
        <f t="array" ref="W10996">IF(SUM(LEN(B10996:V10996))=0,"",IF(OR(OR(ISBLANK(F10996),SUM(LEN(C10996),LEN(D10996))=0),AND(NOT(E10996="Unknown"),ISBLANK(J10996)),AND(NOT(O10996="Unknown"),ISBLANK(R10996))),"Missing Information", INDEX(Table15[Entire Service Line Classification], MATCH(SUMIFS(Table15[Unique ID],Table15[System-Owned Portion],E10996,Table15[If Material Anything Other than "Lead" in Column E,Was Material Ever Previously Lead?],G10996,Table15[Customer-Owned Portion],O10996),Table15[Unique ID],0),0)))</f>
        <v/>
      </c>
    </row>
    <row r="10997" spans="2:23" x14ac:dyDescent="0.35">
      <c r="B10997" s="146"/>
      <c r="C10997" s="31"/>
      <c r="D10997" s="31"/>
      <c r="E10997" s="44"/>
      <c r="F10997" s="43"/>
      <c r="G10997" s="84"/>
      <c r="H10997" s="31"/>
      <c r="I10997" s="31"/>
      <c r="J10997" s="84"/>
      <c r="K10997" s="31"/>
      <c r="L10997" s="31"/>
      <c r="M10997" s="169"/>
      <c r="N10997" s="148"/>
      <c r="O10997" s="106"/>
      <c r="P10997" s="43"/>
      <c r="Q10997" s="31"/>
      <c r="R10997" s="84"/>
      <c r="S10997" s="31"/>
      <c r="T10997" s="31"/>
      <c r="U10997" s="169"/>
      <c r="V10997" s="150"/>
      <c r="W10997" s="342" t="str" cm="1">
        <f t="array" ref="W10997">IF(SUM(LEN(B10997:V10997))=0,"",IF(OR(OR(ISBLANK(F10997),SUM(LEN(C10997),LEN(D10997))=0),AND(NOT(E10997="Unknown"),ISBLANK(J10997)),AND(NOT(O10997="Unknown"),ISBLANK(R10997))),"Missing Information", INDEX(Table15[Entire Service Line Classification], MATCH(SUMIFS(Table15[Unique ID],Table15[System-Owned Portion],E10997,Table15[If Material Anything Other than "Lead" in Column E,Was Material Ever Previously Lead?],G10997,Table15[Customer-Owned Portion],O10997),Table15[Unique ID],0),0)))</f>
        <v/>
      </c>
    </row>
    <row r="10998" spans="2:23" x14ac:dyDescent="0.35">
      <c r="B10998" s="146"/>
      <c r="C10998" s="31"/>
      <c r="D10998" s="31"/>
      <c r="E10998" s="44"/>
      <c r="F10998" s="43"/>
      <c r="G10998" s="84"/>
      <c r="H10998" s="31"/>
      <c r="I10998" s="31"/>
      <c r="J10998" s="84"/>
      <c r="K10998" s="31"/>
      <c r="L10998" s="31"/>
      <c r="M10998" s="169"/>
      <c r="N10998" s="148"/>
      <c r="O10998" s="106"/>
      <c r="P10998" s="43"/>
      <c r="Q10998" s="31"/>
      <c r="R10998" s="84"/>
      <c r="S10998" s="31"/>
      <c r="T10998" s="31"/>
      <c r="U10998" s="169"/>
      <c r="V10998" s="150"/>
      <c r="W10998" s="342" t="str" cm="1">
        <f t="array" ref="W10998">IF(SUM(LEN(B10998:V10998))=0,"",IF(OR(OR(ISBLANK(F10998),SUM(LEN(C10998),LEN(D10998))=0),AND(NOT(E10998="Unknown"),ISBLANK(J10998)),AND(NOT(O10998="Unknown"),ISBLANK(R10998))),"Missing Information", INDEX(Table15[Entire Service Line Classification], MATCH(SUMIFS(Table15[Unique ID],Table15[System-Owned Portion],E10998,Table15[If Material Anything Other than "Lead" in Column E,Was Material Ever Previously Lead?],G10998,Table15[Customer-Owned Portion],O10998),Table15[Unique ID],0),0)))</f>
        <v/>
      </c>
    </row>
    <row r="10999" spans="2:23" x14ac:dyDescent="0.35">
      <c r="B10999" s="146"/>
      <c r="C10999" s="31"/>
      <c r="D10999" s="31"/>
      <c r="E10999" s="44"/>
      <c r="F10999" s="43"/>
      <c r="G10999" s="84"/>
      <c r="H10999" s="31"/>
      <c r="I10999" s="31"/>
      <c r="J10999" s="84"/>
      <c r="K10999" s="31"/>
      <c r="L10999" s="31"/>
      <c r="M10999" s="169"/>
      <c r="N10999" s="148"/>
      <c r="O10999" s="106"/>
      <c r="P10999" s="43"/>
      <c r="Q10999" s="31"/>
      <c r="R10999" s="84"/>
      <c r="S10999" s="31"/>
      <c r="T10999" s="31"/>
      <c r="U10999" s="169"/>
      <c r="V10999" s="150"/>
      <c r="W10999" s="342" t="str" cm="1">
        <f t="array" ref="W10999">IF(SUM(LEN(B10999:V10999))=0,"",IF(OR(OR(ISBLANK(F10999),SUM(LEN(C10999),LEN(D10999))=0),AND(NOT(E10999="Unknown"),ISBLANK(J10999)),AND(NOT(O10999="Unknown"),ISBLANK(R10999))),"Missing Information", INDEX(Table15[Entire Service Line Classification], MATCH(SUMIFS(Table15[Unique ID],Table15[System-Owned Portion],E10999,Table15[If Material Anything Other than "Lead" in Column E,Was Material Ever Previously Lead?],G10999,Table15[Customer-Owned Portion],O10999),Table15[Unique ID],0),0)))</f>
        <v/>
      </c>
    </row>
    <row r="11000" spans="2:23" x14ac:dyDescent="0.35">
      <c r="B11000" s="146"/>
      <c r="C11000" s="31"/>
      <c r="D11000" s="31"/>
      <c r="E11000" s="44"/>
      <c r="F11000" s="43"/>
      <c r="G11000" s="84"/>
      <c r="H11000" s="31"/>
      <c r="I11000" s="31"/>
      <c r="J11000" s="84"/>
      <c r="K11000" s="31"/>
      <c r="L11000" s="31"/>
      <c r="M11000" s="169"/>
      <c r="N11000" s="148"/>
      <c r="O11000" s="106"/>
      <c r="P11000" s="43"/>
      <c r="Q11000" s="31"/>
      <c r="R11000" s="84"/>
      <c r="S11000" s="31"/>
      <c r="T11000" s="31"/>
      <c r="U11000" s="169"/>
      <c r="V11000" s="150"/>
      <c r="W11000" s="342" t="str" cm="1">
        <f t="array" ref="W11000">IF(SUM(LEN(B11000:V11000))=0,"",IF(OR(OR(ISBLANK(F11000),SUM(LEN(C11000),LEN(D11000))=0),AND(NOT(E11000="Unknown"),ISBLANK(J11000)),AND(NOT(O11000="Unknown"),ISBLANK(R11000))),"Missing Information", INDEX(Table15[Entire Service Line Classification], MATCH(SUMIFS(Table15[Unique ID],Table15[System-Owned Portion],E11000,Table15[If Material Anything Other than "Lead" in Column E,Was Material Ever Previously Lead?],G11000,Table15[Customer-Owned Portion],O11000),Table15[Unique ID],0),0)))</f>
        <v/>
      </c>
    </row>
    <row r="11001" spans="2:23" x14ac:dyDescent="0.35">
      <c r="B11001" s="146"/>
      <c r="C11001" s="31"/>
      <c r="D11001" s="31"/>
      <c r="E11001" s="44"/>
      <c r="F11001" s="43"/>
      <c r="G11001" s="84"/>
      <c r="H11001" s="31"/>
      <c r="I11001" s="31"/>
      <c r="J11001" s="84"/>
      <c r="K11001" s="31"/>
      <c r="L11001" s="31"/>
      <c r="M11001" s="169"/>
      <c r="N11001" s="148"/>
      <c r="O11001" s="106"/>
      <c r="P11001" s="43"/>
      <c r="Q11001" s="31"/>
      <c r="R11001" s="84"/>
      <c r="S11001" s="31"/>
      <c r="T11001" s="31"/>
      <c r="U11001" s="169"/>
      <c r="V11001" s="150"/>
      <c r="W11001" s="342" t="str" cm="1">
        <f t="array" ref="W11001">IF(SUM(LEN(B11001:V11001))=0,"",IF(OR(OR(ISBLANK(F11001),SUM(LEN(C11001),LEN(D11001))=0),AND(NOT(E11001="Unknown"),ISBLANK(J11001)),AND(NOT(O11001="Unknown"),ISBLANK(R11001))),"Missing Information", INDEX(Table15[Entire Service Line Classification], MATCH(SUMIFS(Table15[Unique ID],Table15[System-Owned Portion],E11001,Table15[If Material Anything Other than "Lead" in Column E,Was Material Ever Previously Lead?],G11001,Table15[Customer-Owned Portion],O11001),Table15[Unique ID],0),0)))</f>
        <v/>
      </c>
    </row>
    <row r="11002" spans="2:23" x14ac:dyDescent="0.35">
      <c r="B11002" s="146"/>
      <c r="C11002" s="31"/>
      <c r="D11002" s="31"/>
      <c r="E11002" s="44"/>
      <c r="F11002" s="43"/>
      <c r="G11002" s="84"/>
      <c r="H11002" s="31"/>
      <c r="I11002" s="31"/>
      <c r="J11002" s="84"/>
      <c r="K11002" s="31"/>
      <c r="L11002" s="31"/>
      <c r="M11002" s="169"/>
      <c r="N11002" s="148"/>
      <c r="O11002" s="106"/>
      <c r="P11002" s="43"/>
      <c r="Q11002" s="31"/>
      <c r="R11002" s="84"/>
      <c r="S11002" s="31"/>
      <c r="T11002" s="31"/>
      <c r="U11002" s="169"/>
      <c r="V11002" s="150"/>
      <c r="W11002" s="342" t="str" cm="1">
        <f t="array" ref="W11002">IF(SUM(LEN(B11002:V11002))=0,"",IF(OR(OR(ISBLANK(F11002),SUM(LEN(C11002),LEN(D11002))=0),AND(NOT(E11002="Unknown"),ISBLANK(J11002)),AND(NOT(O11002="Unknown"),ISBLANK(R11002))),"Missing Information", INDEX(Table15[Entire Service Line Classification], MATCH(SUMIFS(Table15[Unique ID],Table15[System-Owned Portion],E11002,Table15[If Material Anything Other than "Lead" in Column E,Was Material Ever Previously Lead?],G11002,Table15[Customer-Owned Portion],O11002),Table15[Unique ID],0),0)))</f>
        <v/>
      </c>
    </row>
    <row r="11003" spans="2:23" x14ac:dyDescent="0.35">
      <c r="B11003" s="146"/>
      <c r="C11003" s="31"/>
      <c r="D11003" s="31"/>
      <c r="E11003" s="44"/>
      <c r="F11003" s="43"/>
      <c r="G11003" s="84"/>
      <c r="H11003" s="31"/>
      <c r="I11003" s="31"/>
      <c r="J11003" s="84"/>
      <c r="K11003" s="31"/>
      <c r="L11003" s="31"/>
      <c r="M11003" s="169"/>
      <c r="N11003" s="148"/>
      <c r="O11003" s="106"/>
      <c r="P11003" s="43"/>
      <c r="Q11003" s="31"/>
      <c r="R11003" s="84"/>
      <c r="S11003" s="31"/>
      <c r="T11003" s="31"/>
      <c r="U11003" s="169"/>
      <c r="V11003" s="150"/>
      <c r="W11003" s="342" t="str" cm="1">
        <f t="array" ref="W11003">IF(SUM(LEN(B11003:V11003))=0,"",IF(OR(OR(ISBLANK(F11003),SUM(LEN(C11003),LEN(D11003))=0),AND(NOT(E11003="Unknown"),ISBLANK(J11003)),AND(NOT(O11003="Unknown"),ISBLANK(R11003))),"Missing Information", INDEX(Table15[Entire Service Line Classification], MATCH(SUMIFS(Table15[Unique ID],Table15[System-Owned Portion],E11003,Table15[If Material Anything Other than "Lead" in Column E,Was Material Ever Previously Lead?],G11003,Table15[Customer-Owned Portion],O11003),Table15[Unique ID],0),0)))</f>
        <v/>
      </c>
    </row>
    <row r="11004" spans="2:23" x14ac:dyDescent="0.35">
      <c r="B11004" s="146"/>
      <c r="C11004" s="31"/>
      <c r="D11004" s="31"/>
      <c r="E11004" s="44"/>
      <c r="F11004" s="43"/>
      <c r="G11004" s="84"/>
      <c r="H11004" s="31"/>
      <c r="I11004" s="31"/>
      <c r="J11004" s="84"/>
      <c r="K11004" s="31"/>
      <c r="L11004" s="31"/>
      <c r="M11004" s="169"/>
      <c r="N11004" s="148"/>
      <c r="O11004" s="106"/>
      <c r="P11004" s="43"/>
      <c r="Q11004" s="31"/>
      <c r="R11004" s="84"/>
      <c r="S11004" s="31"/>
      <c r="T11004" s="31"/>
      <c r="U11004" s="169"/>
      <c r="V11004" s="150"/>
      <c r="W11004" s="342" t="str" cm="1">
        <f t="array" ref="W11004">IF(SUM(LEN(B11004:V11004))=0,"",IF(OR(OR(ISBLANK(F11004),SUM(LEN(C11004),LEN(D11004))=0),AND(NOT(E11004="Unknown"),ISBLANK(J11004)),AND(NOT(O11004="Unknown"),ISBLANK(R11004))),"Missing Information", INDEX(Table15[Entire Service Line Classification], MATCH(SUMIFS(Table15[Unique ID],Table15[System-Owned Portion],E11004,Table15[If Material Anything Other than "Lead" in Column E,Was Material Ever Previously Lead?],G11004,Table15[Customer-Owned Portion],O11004),Table15[Unique ID],0),0)))</f>
        <v/>
      </c>
    </row>
    <row r="11005" spans="2:23" x14ac:dyDescent="0.35">
      <c r="B11005" s="146"/>
      <c r="C11005" s="31"/>
      <c r="D11005" s="31"/>
      <c r="E11005" s="44"/>
      <c r="F11005" s="43"/>
      <c r="G11005" s="84"/>
      <c r="H11005" s="31"/>
      <c r="I11005" s="31"/>
      <c r="J11005" s="84"/>
      <c r="K11005" s="31"/>
      <c r="L11005" s="31"/>
      <c r="M11005" s="169"/>
      <c r="N11005" s="148"/>
      <c r="O11005" s="106"/>
      <c r="P11005" s="43"/>
      <c r="Q11005" s="31"/>
      <c r="R11005" s="84"/>
      <c r="S11005" s="31"/>
      <c r="T11005" s="31"/>
      <c r="U11005" s="169"/>
      <c r="V11005" s="150"/>
      <c r="W11005" s="342" t="str" cm="1">
        <f t="array" ref="W11005">IF(SUM(LEN(B11005:V11005))=0,"",IF(OR(OR(ISBLANK(F11005),SUM(LEN(C11005),LEN(D11005))=0),AND(NOT(E11005="Unknown"),ISBLANK(J11005)),AND(NOT(O11005="Unknown"),ISBLANK(R11005))),"Missing Information", INDEX(Table15[Entire Service Line Classification], MATCH(SUMIFS(Table15[Unique ID],Table15[System-Owned Portion],E11005,Table15[If Material Anything Other than "Lead" in Column E,Was Material Ever Previously Lead?],G11005,Table15[Customer-Owned Portion],O11005),Table15[Unique ID],0),0)))</f>
        <v/>
      </c>
    </row>
    <row r="11006" spans="2:23" x14ac:dyDescent="0.35">
      <c r="B11006" s="146"/>
      <c r="C11006" s="31"/>
      <c r="D11006" s="31"/>
      <c r="E11006" s="44"/>
      <c r="F11006" s="43"/>
      <c r="G11006" s="84"/>
      <c r="H11006" s="31"/>
      <c r="I11006" s="31"/>
      <c r="J11006" s="84"/>
      <c r="K11006" s="31"/>
      <c r="L11006" s="31"/>
      <c r="M11006" s="169"/>
      <c r="N11006" s="148"/>
      <c r="O11006" s="106"/>
      <c r="P11006" s="43"/>
      <c r="Q11006" s="31"/>
      <c r="R11006" s="84"/>
      <c r="S11006" s="31"/>
      <c r="T11006" s="31"/>
      <c r="U11006" s="169"/>
      <c r="V11006" s="150"/>
      <c r="W11006" s="342" t="str" cm="1">
        <f t="array" ref="W11006">IF(SUM(LEN(B11006:V11006))=0,"",IF(OR(OR(ISBLANK(F11006),SUM(LEN(C11006),LEN(D11006))=0),AND(NOT(E11006="Unknown"),ISBLANK(J11006)),AND(NOT(O11006="Unknown"),ISBLANK(R11006))),"Missing Information", INDEX(Table15[Entire Service Line Classification], MATCH(SUMIFS(Table15[Unique ID],Table15[System-Owned Portion],E11006,Table15[If Material Anything Other than "Lead" in Column E,Was Material Ever Previously Lead?],G11006,Table15[Customer-Owned Portion],O11006),Table15[Unique ID],0),0)))</f>
        <v/>
      </c>
    </row>
    <row r="11007" spans="2:23" x14ac:dyDescent="0.35">
      <c r="B11007" s="146"/>
      <c r="C11007" s="31"/>
      <c r="D11007" s="31"/>
      <c r="E11007" s="44"/>
      <c r="F11007" s="43"/>
      <c r="G11007" s="84"/>
      <c r="H11007" s="31"/>
      <c r="I11007" s="31"/>
      <c r="J11007" s="84"/>
      <c r="K11007" s="31"/>
      <c r="L11007" s="31"/>
      <c r="M11007" s="169"/>
      <c r="N11007" s="148"/>
      <c r="O11007" s="106"/>
      <c r="P11007" s="43"/>
      <c r="Q11007" s="31"/>
      <c r="R11007" s="84"/>
      <c r="S11007" s="31"/>
      <c r="T11007" s="31"/>
      <c r="U11007" s="169"/>
      <c r="V11007" s="150"/>
      <c r="W11007" s="342" t="str" cm="1">
        <f t="array" ref="W11007">IF(SUM(LEN(B11007:V11007))=0,"",IF(OR(OR(ISBLANK(F11007),SUM(LEN(C11007),LEN(D11007))=0),AND(NOT(E11007="Unknown"),ISBLANK(J11007)),AND(NOT(O11007="Unknown"),ISBLANK(R11007))),"Missing Information", INDEX(Table15[Entire Service Line Classification], MATCH(SUMIFS(Table15[Unique ID],Table15[System-Owned Portion],E11007,Table15[If Material Anything Other than "Lead" in Column E,Was Material Ever Previously Lead?],G11007,Table15[Customer-Owned Portion],O11007),Table15[Unique ID],0),0)))</f>
        <v/>
      </c>
    </row>
    <row r="11008" spans="2:23" x14ac:dyDescent="0.35">
      <c r="B11008" s="146"/>
      <c r="C11008" s="31"/>
      <c r="D11008" s="31"/>
      <c r="E11008" s="44"/>
      <c r="F11008" s="43"/>
      <c r="G11008" s="84"/>
      <c r="H11008" s="31"/>
      <c r="I11008" s="31"/>
      <c r="J11008" s="84"/>
      <c r="K11008" s="31"/>
      <c r="L11008" s="31"/>
      <c r="M11008" s="169"/>
      <c r="N11008" s="148"/>
      <c r="O11008" s="106"/>
      <c r="P11008" s="43"/>
      <c r="Q11008" s="31"/>
      <c r="R11008" s="84"/>
      <c r="S11008" s="31"/>
      <c r="T11008" s="31"/>
      <c r="U11008" s="169"/>
      <c r="V11008" s="150"/>
      <c r="W11008" s="342" t="str" cm="1">
        <f t="array" ref="W11008">IF(SUM(LEN(B11008:V11008))=0,"",IF(OR(OR(ISBLANK(F11008),SUM(LEN(C11008),LEN(D11008))=0),AND(NOT(E11008="Unknown"),ISBLANK(J11008)),AND(NOT(O11008="Unknown"),ISBLANK(R11008))),"Missing Information", INDEX(Table15[Entire Service Line Classification], MATCH(SUMIFS(Table15[Unique ID],Table15[System-Owned Portion],E11008,Table15[If Material Anything Other than "Lead" in Column E,Was Material Ever Previously Lead?],G11008,Table15[Customer-Owned Portion],O11008),Table15[Unique ID],0),0)))</f>
        <v/>
      </c>
    </row>
    <row r="11009" spans="2:23" x14ac:dyDescent="0.35">
      <c r="B11009" s="146"/>
      <c r="C11009" s="31"/>
      <c r="D11009" s="31"/>
      <c r="E11009" s="44"/>
      <c r="F11009" s="43"/>
      <c r="G11009" s="84"/>
      <c r="H11009" s="31"/>
      <c r="I11009" s="31"/>
      <c r="J11009" s="84"/>
      <c r="K11009" s="31"/>
      <c r="L11009" s="31"/>
      <c r="M11009" s="169"/>
      <c r="N11009" s="148"/>
      <c r="O11009" s="106"/>
      <c r="P11009" s="43"/>
      <c r="Q11009" s="31"/>
      <c r="R11009" s="84"/>
      <c r="S11009" s="31"/>
      <c r="T11009" s="31"/>
      <c r="U11009" s="169"/>
      <c r="V11009" s="150"/>
      <c r="W11009" s="342" t="str" cm="1">
        <f t="array" ref="W11009">IF(SUM(LEN(B11009:V11009))=0,"",IF(OR(OR(ISBLANK(F11009),SUM(LEN(C11009),LEN(D11009))=0),AND(NOT(E11009="Unknown"),ISBLANK(J11009)),AND(NOT(O11009="Unknown"),ISBLANK(R11009))),"Missing Information", INDEX(Table15[Entire Service Line Classification], MATCH(SUMIFS(Table15[Unique ID],Table15[System-Owned Portion],E11009,Table15[If Material Anything Other than "Lead" in Column E,Was Material Ever Previously Lead?],G11009,Table15[Customer-Owned Portion],O11009),Table15[Unique ID],0),0)))</f>
        <v/>
      </c>
    </row>
    <row r="11010" spans="2:23" x14ac:dyDescent="0.35">
      <c r="B11010" s="146"/>
      <c r="C11010" s="31"/>
      <c r="D11010" s="31"/>
      <c r="E11010" s="44"/>
      <c r="F11010" s="43"/>
      <c r="G11010" s="84"/>
      <c r="H11010" s="31"/>
      <c r="I11010" s="31"/>
      <c r="J11010" s="84"/>
      <c r="K11010" s="31"/>
      <c r="L11010" s="31"/>
      <c r="M11010" s="169"/>
      <c r="N11010" s="148"/>
      <c r="O11010" s="106"/>
      <c r="P11010" s="43"/>
      <c r="Q11010" s="31"/>
      <c r="R11010" s="84"/>
      <c r="S11010" s="31"/>
      <c r="T11010" s="31"/>
      <c r="U11010" s="169"/>
      <c r="V11010" s="150"/>
      <c r="W11010" s="342" t="str" cm="1">
        <f t="array" ref="W11010">IF(SUM(LEN(B11010:V11010))=0,"",IF(OR(OR(ISBLANK(F11010),SUM(LEN(C11010),LEN(D11010))=0),AND(NOT(E11010="Unknown"),ISBLANK(J11010)),AND(NOT(O11010="Unknown"),ISBLANK(R11010))),"Missing Information", INDEX(Table15[Entire Service Line Classification], MATCH(SUMIFS(Table15[Unique ID],Table15[System-Owned Portion],E11010,Table15[If Material Anything Other than "Lead" in Column E,Was Material Ever Previously Lead?],G11010,Table15[Customer-Owned Portion],O11010),Table15[Unique ID],0),0)))</f>
        <v/>
      </c>
    </row>
    <row r="11011" spans="2:23" x14ac:dyDescent="0.35">
      <c r="B11011" s="146"/>
      <c r="C11011" s="31"/>
      <c r="D11011" s="31"/>
      <c r="E11011" s="44"/>
      <c r="F11011" s="43"/>
      <c r="G11011" s="84"/>
      <c r="H11011" s="31"/>
      <c r="I11011" s="31"/>
      <c r="J11011" s="84"/>
      <c r="K11011" s="31"/>
      <c r="L11011" s="31"/>
      <c r="M11011" s="169"/>
      <c r="N11011" s="148"/>
      <c r="O11011" s="106"/>
      <c r="P11011" s="43"/>
      <c r="Q11011" s="31"/>
      <c r="R11011" s="84"/>
      <c r="S11011" s="31"/>
      <c r="T11011" s="31"/>
      <c r="U11011" s="169"/>
      <c r="V11011" s="150"/>
      <c r="W11011" s="342" t="str" cm="1">
        <f t="array" ref="W11011">IF(SUM(LEN(B11011:V11011))=0,"",IF(OR(OR(ISBLANK(F11011),SUM(LEN(C11011),LEN(D11011))=0),AND(NOT(E11011="Unknown"),ISBLANK(J11011)),AND(NOT(O11011="Unknown"),ISBLANK(R11011))),"Missing Information", INDEX(Table15[Entire Service Line Classification], MATCH(SUMIFS(Table15[Unique ID],Table15[System-Owned Portion],E11011,Table15[If Material Anything Other than "Lead" in Column E,Was Material Ever Previously Lead?],G11011,Table15[Customer-Owned Portion],O11011),Table15[Unique ID],0),0)))</f>
        <v/>
      </c>
    </row>
    <row r="11012" spans="2:23" x14ac:dyDescent="0.35">
      <c r="B11012" s="146"/>
      <c r="C11012" s="31"/>
      <c r="D11012" s="31"/>
      <c r="E11012" s="44"/>
      <c r="F11012" s="43"/>
      <c r="G11012" s="84"/>
      <c r="H11012" s="31"/>
      <c r="I11012" s="31"/>
      <c r="J11012" s="84"/>
      <c r="K11012" s="31"/>
      <c r="L11012" s="31"/>
      <c r="M11012" s="169"/>
      <c r="N11012" s="148"/>
      <c r="O11012" s="106"/>
      <c r="P11012" s="43"/>
      <c r="Q11012" s="31"/>
      <c r="R11012" s="84"/>
      <c r="S11012" s="31"/>
      <c r="T11012" s="31"/>
      <c r="U11012" s="169"/>
      <c r="V11012" s="150"/>
      <c r="W11012" s="342" t="str" cm="1">
        <f t="array" ref="W11012">IF(SUM(LEN(B11012:V11012))=0,"",IF(OR(OR(ISBLANK(F11012),SUM(LEN(C11012),LEN(D11012))=0),AND(NOT(E11012="Unknown"),ISBLANK(J11012)),AND(NOT(O11012="Unknown"),ISBLANK(R11012))),"Missing Information", INDEX(Table15[Entire Service Line Classification], MATCH(SUMIFS(Table15[Unique ID],Table15[System-Owned Portion],E11012,Table15[If Material Anything Other than "Lead" in Column E,Was Material Ever Previously Lead?],G11012,Table15[Customer-Owned Portion],O11012),Table15[Unique ID],0),0)))</f>
        <v/>
      </c>
    </row>
    <row r="11013" spans="2:23" x14ac:dyDescent="0.35">
      <c r="B11013" s="146"/>
      <c r="C11013" s="31"/>
      <c r="D11013" s="31"/>
      <c r="E11013" s="44"/>
      <c r="F11013" s="43"/>
      <c r="G11013" s="84"/>
      <c r="H11013" s="31"/>
      <c r="I11013" s="31"/>
      <c r="J11013" s="84"/>
      <c r="K11013" s="31"/>
      <c r="L11013" s="31"/>
      <c r="M11013" s="169"/>
      <c r="N11013" s="148"/>
      <c r="O11013" s="106"/>
      <c r="P11013" s="43"/>
      <c r="Q11013" s="31"/>
      <c r="R11013" s="84"/>
      <c r="S11013" s="31"/>
      <c r="T11013" s="31"/>
      <c r="U11013" s="169"/>
      <c r="V11013" s="150"/>
      <c r="W11013" s="342" t="str" cm="1">
        <f t="array" ref="W11013">IF(SUM(LEN(B11013:V11013))=0,"",IF(OR(OR(ISBLANK(F11013),SUM(LEN(C11013),LEN(D11013))=0),AND(NOT(E11013="Unknown"),ISBLANK(J11013)),AND(NOT(O11013="Unknown"),ISBLANK(R11013))),"Missing Information", INDEX(Table15[Entire Service Line Classification], MATCH(SUMIFS(Table15[Unique ID],Table15[System-Owned Portion],E11013,Table15[If Material Anything Other than "Lead" in Column E,Was Material Ever Previously Lead?],G11013,Table15[Customer-Owned Portion],O11013),Table15[Unique ID],0),0)))</f>
        <v/>
      </c>
    </row>
    <row r="11014" spans="2:23" x14ac:dyDescent="0.35">
      <c r="B11014" s="146"/>
      <c r="C11014" s="31"/>
      <c r="D11014" s="31"/>
      <c r="E11014" s="44"/>
      <c r="F11014" s="43"/>
      <c r="G11014" s="84"/>
      <c r="H11014" s="31"/>
      <c r="I11014" s="31"/>
      <c r="J11014" s="84"/>
      <c r="K11014" s="31"/>
      <c r="L11014" s="31"/>
      <c r="M11014" s="169"/>
      <c r="N11014" s="148"/>
      <c r="O11014" s="106"/>
      <c r="P11014" s="43"/>
      <c r="Q11014" s="31"/>
      <c r="R11014" s="84"/>
      <c r="S11014" s="31"/>
      <c r="T11014" s="31"/>
      <c r="U11014" s="169"/>
      <c r="V11014" s="150"/>
      <c r="W11014" s="342" t="str" cm="1">
        <f t="array" ref="W11014">IF(SUM(LEN(B11014:V11014))=0,"",IF(OR(OR(ISBLANK(F11014),SUM(LEN(C11014),LEN(D11014))=0),AND(NOT(E11014="Unknown"),ISBLANK(J11014)),AND(NOT(O11014="Unknown"),ISBLANK(R11014))),"Missing Information", INDEX(Table15[Entire Service Line Classification], MATCH(SUMIFS(Table15[Unique ID],Table15[System-Owned Portion],E11014,Table15[If Material Anything Other than "Lead" in Column E,Was Material Ever Previously Lead?],G11014,Table15[Customer-Owned Portion],O11014),Table15[Unique ID],0),0)))</f>
        <v/>
      </c>
    </row>
    <row r="11015" spans="2:23" x14ac:dyDescent="0.35">
      <c r="B11015" s="146"/>
      <c r="C11015" s="31"/>
      <c r="D11015" s="31"/>
      <c r="E11015" s="44"/>
      <c r="F11015" s="43"/>
      <c r="G11015" s="84"/>
      <c r="H11015" s="31"/>
      <c r="I11015" s="31"/>
      <c r="J11015" s="84"/>
      <c r="K11015" s="31"/>
      <c r="L11015" s="31"/>
      <c r="M11015" s="169"/>
      <c r="N11015" s="148"/>
      <c r="O11015" s="106"/>
      <c r="P11015" s="43"/>
      <c r="Q11015" s="31"/>
      <c r="R11015" s="84"/>
      <c r="S11015" s="31"/>
      <c r="T11015" s="31"/>
      <c r="U11015" s="169"/>
      <c r="V11015" s="150"/>
      <c r="W11015" s="342" t="str" cm="1">
        <f t="array" ref="W11015">IF(SUM(LEN(B11015:V11015))=0,"",IF(OR(OR(ISBLANK(F11015),SUM(LEN(C11015),LEN(D11015))=0),AND(NOT(E11015="Unknown"),ISBLANK(J11015)),AND(NOT(O11015="Unknown"),ISBLANK(R11015))),"Missing Information", INDEX(Table15[Entire Service Line Classification], MATCH(SUMIFS(Table15[Unique ID],Table15[System-Owned Portion],E11015,Table15[If Material Anything Other than "Lead" in Column E,Was Material Ever Previously Lead?],G11015,Table15[Customer-Owned Portion],O11015),Table15[Unique ID],0),0)))</f>
        <v/>
      </c>
    </row>
    <row r="11016" spans="2:23" x14ac:dyDescent="0.35">
      <c r="B11016" s="146"/>
      <c r="C11016" s="31"/>
      <c r="D11016" s="31"/>
      <c r="E11016" s="44"/>
      <c r="F11016" s="43"/>
      <c r="G11016" s="84"/>
      <c r="H11016" s="31"/>
      <c r="I11016" s="31"/>
      <c r="J11016" s="84"/>
      <c r="K11016" s="31"/>
      <c r="L11016" s="31"/>
      <c r="M11016" s="169"/>
      <c r="N11016" s="148"/>
      <c r="O11016" s="106"/>
      <c r="P11016" s="43"/>
      <c r="Q11016" s="31"/>
      <c r="R11016" s="84"/>
      <c r="S11016" s="31"/>
      <c r="T11016" s="31"/>
      <c r="U11016" s="169"/>
      <c r="V11016" s="150"/>
      <c r="W11016" s="342" t="str" cm="1">
        <f t="array" ref="W11016">IF(SUM(LEN(B11016:V11016))=0,"",IF(OR(OR(ISBLANK(F11016),SUM(LEN(C11016),LEN(D11016))=0),AND(NOT(E11016="Unknown"),ISBLANK(J11016)),AND(NOT(O11016="Unknown"),ISBLANK(R11016))),"Missing Information", INDEX(Table15[Entire Service Line Classification], MATCH(SUMIFS(Table15[Unique ID],Table15[System-Owned Portion],E11016,Table15[If Material Anything Other than "Lead" in Column E,Was Material Ever Previously Lead?],G11016,Table15[Customer-Owned Portion],O11016),Table15[Unique ID],0),0)))</f>
        <v/>
      </c>
    </row>
    <row r="11017" spans="2:23" x14ac:dyDescent="0.35">
      <c r="B11017" s="146"/>
      <c r="C11017" s="31"/>
      <c r="D11017" s="31"/>
      <c r="E11017" s="44"/>
      <c r="F11017" s="43"/>
      <c r="G11017" s="84"/>
      <c r="H11017" s="31"/>
      <c r="I11017" s="31"/>
      <c r="J11017" s="84"/>
      <c r="K11017" s="31"/>
      <c r="L11017" s="31"/>
      <c r="M11017" s="169"/>
      <c r="N11017" s="148"/>
      <c r="O11017" s="106"/>
      <c r="P11017" s="43"/>
      <c r="Q11017" s="31"/>
      <c r="R11017" s="84"/>
      <c r="S11017" s="31"/>
      <c r="T11017" s="31"/>
      <c r="U11017" s="169"/>
      <c r="V11017" s="150"/>
      <c r="W11017" s="342" t="str" cm="1">
        <f t="array" ref="W11017">IF(SUM(LEN(B11017:V11017))=0,"",IF(OR(OR(ISBLANK(F11017),SUM(LEN(C11017),LEN(D11017))=0),AND(NOT(E11017="Unknown"),ISBLANK(J11017)),AND(NOT(O11017="Unknown"),ISBLANK(R11017))),"Missing Information", INDEX(Table15[Entire Service Line Classification], MATCH(SUMIFS(Table15[Unique ID],Table15[System-Owned Portion],E11017,Table15[If Material Anything Other than "Lead" in Column E,Was Material Ever Previously Lead?],G11017,Table15[Customer-Owned Portion],O11017),Table15[Unique ID],0),0)))</f>
        <v/>
      </c>
    </row>
    <row r="11018" spans="2:23" x14ac:dyDescent="0.35">
      <c r="B11018" s="146"/>
      <c r="C11018" s="31"/>
      <c r="D11018" s="31"/>
      <c r="E11018" s="44"/>
      <c r="F11018" s="43"/>
      <c r="G11018" s="84"/>
      <c r="H11018" s="31"/>
      <c r="I11018" s="31"/>
      <c r="J11018" s="84"/>
      <c r="K11018" s="31"/>
      <c r="L11018" s="31"/>
      <c r="M11018" s="169"/>
      <c r="N11018" s="148"/>
      <c r="O11018" s="106"/>
      <c r="P11018" s="43"/>
      <c r="Q11018" s="31"/>
      <c r="R11018" s="84"/>
      <c r="S11018" s="31"/>
      <c r="T11018" s="31"/>
      <c r="U11018" s="169"/>
      <c r="V11018" s="150"/>
      <c r="W11018" s="342" t="str" cm="1">
        <f t="array" ref="W11018">IF(SUM(LEN(B11018:V11018))=0,"",IF(OR(OR(ISBLANK(F11018),SUM(LEN(C11018),LEN(D11018))=0),AND(NOT(E11018="Unknown"),ISBLANK(J11018)),AND(NOT(O11018="Unknown"),ISBLANK(R11018))),"Missing Information", INDEX(Table15[Entire Service Line Classification], MATCH(SUMIFS(Table15[Unique ID],Table15[System-Owned Portion],E11018,Table15[If Material Anything Other than "Lead" in Column E,Was Material Ever Previously Lead?],G11018,Table15[Customer-Owned Portion],O11018),Table15[Unique ID],0),0)))</f>
        <v/>
      </c>
    </row>
    <row r="11019" spans="2:23" x14ac:dyDescent="0.35">
      <c r="B11019" s="146"/>
      <c r="C11019" s="31"/>
      <c r="D11019" s="31"/>
      <c r="E11019" s="44"/>
      <c r="F11019" s="43"/>
      <c r="G11019" s="84"/>
      <c r="H11019" s="31"/>
      <c r="I11019" s="31"/>
      <c r="J11019" s="84"/>
      <c r="K11019" s="31"/>
      <c r="L11019" s="31"/>
      <c r="M11019" s="169"/>
      <c r="N11019" s="148"/>
      <c r="O11019" s="106"/>
      <c r="P11019" s="43"/>
      <c r="Q11019" s="31"/>
      <c r="R11019" s="84"/>
      <c r="S11019" s="31"/>
      <c r="T11019" s="31"/>
      <c r="U11019" s="169"/>
      <c r="V11019" s="150"/>
      <c r="W11019" s="342" t="str" cm="1">
        <f t="array" ref="W11019">IF(SUM(LEN(B11019:V11019))=0,"",IF(OR(OR(ISBLANK(F11019),SUM(LEN(C11019),LEN(D11019))=0),AND(NOT(E11019="Unknown"),ISBLANK(J11019)),AND(NOT(O11019="Unknown"),ISBLANK(R11019))),"Missing Information", INDEX(Table15[Entire Service Line Classification], MATCH(SUMIFS(Table15[Unique ID],Table15[System-Owned Portion],E11019,Table15[If Material Anything Other than "Lead" in Column E,Was Material Ever Previously Lead?],G11019,Table15[Customer-Owned Portion],O11019),Table15[Unique ID],0),0)))</f>
        <v/>
      </c>
    </row>
    <row r="11020" spans="2:23" x14ac:dyDescent="0.35">
      <c r="B11020" s="146"/>
      <c r="C11020" s="31"/>
      <c r="D11020" s="31"/>
      <c r="E11020" s="44"/>
      <c r="F11020" s="43"/>
      <c r="G11020" s="84"/>
      <c r="H11020" s="31"/>
      <c r="I11020" s="31"/>
      <c r="J11020" s="84"/>
      <c r="K11020" s="31"/>
      <c r="L11020" s="31"/>
      <c r="M11020" s="169"/>
      <c r="N11020" s="148"/>
      <c r="O11020" s="106"/>
      <c r="P11020" s="43"/>
      <c r="Q11020" s="31"/>
      <c r="R11020" s="84"/>
      <c r="S11020" s="31"/>
      <c r="T11020" s="31"/>
      <c r="U11020" s="169"/>
      <c r="V11020" s="150"/>
      <c r="W11020" s="342" t="str" cm="1">
        <f t="array" ref="W11020">IF(SUM(LEN(B11020:V11020))=0,"",IF(OR(OR(ISBLANK(F11020),SUM(LEN(C11020),LEN(D11020))=0),AND(NOT(E11020="Unknown"),ISBLANK(J11020)),AND(NOT(O11020="Unknown"),ISBLANK(R11020))),"Missing Information", INDEX(Table15[Entire Service Line Classification], MATCH(SUMIFS(Table15[Unique ID],Table15[System-Owned Portion],E11020,Table15[If Material Anything Other than "Lead" in Column E,Was Material Ever Previously Lead?],G11020,Table15[Customer-Owned Portion],O11020),Table15[Unique ID],0),0)))</f>
        <v/>
      </c>
    </row>
    <row r="11021" spans="2:23" x14ac:dyDescent="0.35">
      <c r="B11021" s="146"/>
      <c r="C11021" s="31"/>
      <c r="D11021" s="31"/>
      <c r="E11021" s="44"/>
      <c r="F11021" s="43"/>
      <c r="G11021" s="84"/>
      <c r="H11021" s="31"/>
      <c r="I11021" s="31"/>
      <c r="J11021" s="84"/>
      <c r="K11021" s="31"/>
      <c r="L11021" s="31"/>
      <c r="M11021" s="169"/>
      <c r="N11021" s="148"/>
      <c r="O11021" s="106"/>
      <c r="P11021" s="43"/>
      <c r="Q11021" s="31"/>
      <c r="R11021" s="84"/>
      <c r="S11021" s="31"/>
      <c r="T11021" s="31"/>
      <c r="U11021" s="169"/>
      <c r="V11021" s="150"/>
      <c r="W11021" s="342" t="str" cm="1">
        <f t="array" ref="W11021">IF(SUM(LEN(B11021:V11021))=0,"",IF(OR(OR(ISBLANK(F11021),SUM(LEN(C11021),LEN(D11021))=0),AND(NOT(E11021="Unknown"),ISBLANK(J11021)),AND(NOT(O11021="Unknown"),ISBLANK(R11021))),"Missing Information", INDEX(Table15[Entire Service Line Classification], MATCH(SUMIFS(Table15[Unique ID],Table15[System-Owned Portion],E11021,Table15[If Material Anything Other than "Lead" in Column E,Was Material Ever Previously Lead?],G11021,Table15[Customer-Owned Portion],O11021),Table15[Unique ID],0),0)))</f>
        <v/>
      </c>
    </row>
    <row r="11022" spans="2:23" x14ac:dyDescent="0.35">
      <c r="B11022" s="146"/>
      <c r="C11022" s="31"/>
      <c r="D11022" s="31"/>
      <c r="E11022" s="44"/>
      <c r="F11022" s="43"/>
      <c r="G11022" s="84"/>
      <c r="H11022" s="31"/>
      <c r="I11022" s="31"/>
      <c r="J11022" s="84"/>
      <c r="K11022" s="31"/>
      <c r="L11022" s="31"/>
      <c r="M11022" s="169"/>
      <c r="N11022" s="148"/>
      <c r="O11022" s="106"/>
      <c r="P11022" s="43"/>
      <c r="Q11022" s="31"/>
      <c r="R11022" s="84"/>
      <c r="S11022" s="31"/>
      <c r="T11022" s="31"/>
      <c r="U11022" s="169"/>
      <c r="V11022" s="150"/>
      <c r="W11022" s="342" t="str" cm="1">
        <f t="array" ref="W11022">IF(SUM(LEN(B11022:V11022))=0,"",IF(OR(OR(ISBLANK(F11022),SUM(LEN(C11022),LEN(D11022))=0),AND(NOT(E11022="Unknown"),ISBLANK(J11022)),AND(NOT(O11022="Unknown"),ISBLANK(R11022))),"Missing Information", INDEX(Table15[Entire Service Line Classification], MATCH(SUMIFS(Table15[Unique ID],Table15[System-Owned Portion],E11022,Table15[If Material Anything Other than "Lead" in Column E,Was Material Ever Previously Lead?],G11022,Table15[Customer-Owned Portion],O11022),Table15[Unique ID],0),0)))</f>
        <v/>
      </c>
    </row>
    <row r="11023" spans="2:23" x14ac:dyDescent="0.35">
      <c r="B11023" s="146"/>
      <c r="C11023" s="31"/>
      <c r="D11023" s="31"/>
      <c r="E11023" s="44"/>
      <c r="F11023" s="43"/>
      <c r="G11023" s="84"/>
      <c r="H11023" s="31"/>
      <c r="I11023" s="31"/>
      <c r="J11023" s="84"/>
      <c r="K11023" s="31"/>
      <c r="L11023" s="31"/>
      <c r="M11023" s="169"/>
      <c r="N11023" s="148"/>
      <c r="O11023" s="106"/>
      <c r="P11023" s="43"/>
      <c r="Q11023" s="31"/>
      <c r="R11023" s="84"/>
      <c r="S11023" s="31"/>
      <c r="T11023" s="31"/>
      <c r="U11023" s="169"/>
      <c r="V11023" s="150"/>
      <c r="W11023" s="342" t="str" cm="1">
        <f t="array" ref="W11023">IF(SUM(LEN(B11023:V11023))=0,"",IF(OR(OR(ISBLANK(F11023),SUM(LEN(C11023),LEN(D11023))=0),AND(NOT(E11023="Unknown"),ISBLANK(J11023)),AND(NOT(O11023="Unknown"),ISBLANK(R11023))),"Missing Information", INDEX(Table15[Entire Service Line Classification], MATCH(SUMIFS(Table15[Unique ID],Table15[System-Owned Portion],E11023,Table15[If Material Anything Other than "Lead" in Column E,Was Material Ever Previously Lead?],G11023,Table15[Customer-Owned Portion],O11023),Table15[Unique ID],0),0)))</f>
        <v/>
      </c>
    </row>
    <row r="11024" spans="2:23" x14ac:dyDescent="0.35">
      <c r="B11024" s="146"/>
      <c r="C11024" s="31"/>
      <c r="D11024" s="31"/>
      <c r="E11024" s="44"/>
      <c r="F11024" s="43"/>
      <c r="G11024" s="84"/>
      <c r="H11024" s="31"/>
      <c r="I11024" s="31"/>
      <c r="J11024" s="84"/>
      <c r="K11024" s="31"/>
      <c r="L11024" s="31"/>
      <c r="M11024" s="169"/>
      <c r="N11024" s="148"/>
      <c r="O11024" s="106"/>
      <c r="P11024" s="43"/>
      <c r="Q11024" s="31"/>
      <c r="R11024" s="84"/>
      <c r="S11024" s="31"/>
      <c r="T11024" s="31"/>
      <c r="U11024" s="169"/>
      <c r="V11024" s="150"/>
      <c r="W11024" s="342" t="str" cm="1">
        <f t="array" ref="W11024">IF(SUM(LEN(B11024:V11024))=0,"",IF(OR(OR(ISBLANK(F11024),SUM(LEN(C11024),LEN(D11024))=0),AND(NOT(E11024="Unknown"),ISBLANK(J11024)),AND(NOT(O11024="Unknown"),ISBLANK(R11024))),"Missing Information", INDEX(Table15[Entire Service Line Classification], MATCH(SUMIFS(Table15[Unique ID],Table15[System-Owned Portion],E11024,Table15[If Material Anything Other than "Lead" in Column E,Was Material Ever Previously Lead?],G11024,Table15[Customer-Owned Portion],O11024),Table15[Unique ID],0),0)))</f>
        <v/>
      </c>
    </row>
    <row r="11025" spans="2:23" x14ac:dyDescent="0.35">
      <c r="B11025" s="146"/>
      <c r="C11025" s="31"/>
      <c r="D11025" s="31"/>
      <c r="E11025" s="44"/>
      <c r="F11025" s="43"/>
      <c r="G11025" s="84"/>
      <c r="H11025" s="31"/>
      <c r="I11025" s="31"/>
      <c r="J11025" s="84"/>
      <c r="K11025" s="31"/>
      <c r="L11025" s="31"/>
      <c r="M11025" s="169"/>
      <c r="N11025" s="148"/>
      <c r="O11025" s="106"/>
      <c r="P11025" s="43"/>
      <c r="Q11025" s="31"/>
      <c r="R11025" s="84"/>
      <c r="S11025" s="31"/>
      <c r="T11025" s="31"/>
      <c r="U11025" s="169"/>
      <c r="V11025" s="150"/>
      <c r="W11025" s="342" t="str" cm="1">
        <f t="array" ref="W11025">IF(SUM(LEN(B11025:V11025))=0,"",IF(OR(OR(ISBLANK(F11025),SUM(LEN(C11025),LEN(D11025))=0),AND(NOT(E11025="Unknown"),ISBLANK(J11025)),AND(NOT(O11025="Unknown"),ISBLANK(R11025))),"Missing Information", INDEX(Table15[Entire Service Line Classification], MATCH(SUMIFS(Table15[Unique ID],Table15[System-Owned Portion],E11025,Table15[If Material Anything Other than "Lead" in Column E,Was Material Ever Previously Lead?],G11025,Table15[Customer-Owned Portion],O11025),Table15[Unique ID],0),0)))</f>
        <v/>
      </c>
    </row>
    <row r="11026" spans="2:23" x14ac:dyDescent="0.35">
      <c r="B11026" s="146"/>
      <c r="C11026" s="31"/>
      <c r="D11026" s="31"/>
      <c r="E11026" s="44"/>
      <c r="F11026" s="43"/>
      <c r="G11026" s="84"/>
      <c r="H11026" s="31"/>
      <c r="I11026" s="31"/>
      <c r="J11026" s="84"/>
      <c r="K11026" s="31"/>
      <c r="L11026" s="31"/>
      <c r="M11026" s="169"/>
      <c r="N11026" s="148"/>
      <c r="O11026" s="106"/>
      <c r="P11026" s="43"/>
      <c r="Q11026" s="31"/>
      <c r="R11026" s="84"/>
      <c r="S11026" s="31"/>
      <c r="T11026" s="31"/>
      <c r="U11026" s="169"/>
      <c r="V11026" s="150"/>
      <c r="W11026" s="342" t="str" cm="1">
        <f t="array" ref="W11026">IF(SUM(LEN(B11026:V11026))=0,"",IF(OR(OR(ISBLANK(F11026),SUM(LEN(C11026),LEN(D11026))=0),AND(NOT(E11026="Unknown"),ISBLANK(J11026)),AND(NOT(O11026="Unknown"),ISBLANK(R11026))),"Missing Information", INDEX(Table15[Entire Service Line Classification], MATCH(SUMIFS(Table15[Unique ID],Table15[System-Owned Portion],E11026,Table15[If Material Anything Other than "Lead" in Column E,Was Material Ever Previously Lead?],G11026,Table15[Customer-Owned Portion],O11026),Table15[Unique ID],0),0)))</f>
        <v/>
      </c>
    </row>
    <row r="11027" spans="2:23" x14ac:dyDescent="0.35">
      <c r="B11027" s="146"/>
      <c r="C11027" s="31"/>
      <c r="D11027" s="31"/>
      <c r="E11027" s="44"/>
      <c r="F11027" s="43"/>
      <c r="G11027" s="84"/>
      <c r="H11027" s="31"/>
      <c r="I11027" s="31"/>
      <c r="J11027" s="84"/>
      <c r="K11027" s="31"/>
      <c r="L11027" s="31"/>
      <c r="M11027" s="169"/>
      <c r="N11027" s="148"/>
      <c r="O11027" s="106"/>
      <c r="P11027" s="43"/>
      <c r="Q11027" s="31"/>
      <c r="R11027" s="84"/>
      <c r="S11027" s="31"/>
      <c r="T11027" s="31"/>
      <c r="U11027" s="169"/>
      <c r="V11027" s="150"/>
      <c r="W11027" s="342" t="str" cm="1">
        <f t="array" ref="W11027">IF(SUM(LEN(B11027:V11027))=0,"",IF(OR(OR(ISBLANK(F11027),SUM(LEN(C11027),LEN(D11027))=0),AND(NOT(E11027="Unknown"),ISBLANK(J11027)),AND(NOT(O11027="Unknown"),ISBLANK(R11027))),"Missing Information", INDEX(Table15[Entire Service Line Classification], MATCH(SUMIFS(Table15[Unique ID],Table15[System-Owned Portion],E11027,Table15[If Material Anything Other than "Lead" in Column E,Was Material Ever Previously Lead?],G11027,Table15[Customer-Owned Portion],O11027),Table15[Unique ID],0),0)))</f>
        <v/>
      </c>
    </row>
    <row r="11028" spans="2:23" x14ac:dyDescent="0.35">
      <c r="B11028" s="146"/>
      <c r="C11028" s="31"/>
      <c r="D11028" s="31"/>
      <c r="E11028" s="44"/>
      <c r="F11028" s="43"/>
      <c r="G11028" s="84"/>
      <c r="H11028" s="31"/>
      <c r="I11028" s="31"/>
      <c r="J11028" s="84"/>
      <c r="K11028" s="31"/>
      <c r="L11028" s="31"/>
      <c r="M11028" s="169"/>
      <c r="N11028" s="148"/>
      <c r="O11028" s="106"/>
      <c r="P11028" s="43"/>
      <c r="Q11028" s="31"/>
      <c r="R11028" s="84"/>
      <c r="S11028" s="31"/>
      <c r="T11028" s="31"/>
      <c r="U11028" s="169"/>
      <c r="V11028" s="150"/>
      <c r="W11028" s="342" t="str" cm="1">
        <f t="array" ref="W11028">IF(SUM(LEN(B11028:V11028))=0,"",IF(OR(OR(ISBLANK(F11028),SUM(LEN(C11028),LEN(D11028))=0),AND(NOT(E11028="Unknown"),ISBLANK(J11028)),AND(NOT(O11028="Unknown"),ISBLANK(R11028))),"Missing Information", INDEX(Table15[Entire Service Line Classification], MATCH(SUMIFS(Table15[Unique ID],Table15[System-Owned Portion],E11028,Table15[If Material Anything Other than "Lead" in Column E,Was Material Ever Previously Lead?],G11028,Table15[Customer-Owned Portion],O11028),Table15[Unique ID],0),0)))</f>
        <v/>
      </c>
    </row>
    <row r="11029" spans="2:23" x14ac:dyDescent="0.35">
      <c r="B11029" s="146"/>
      <c r="C11029" s="31"/>
      <c r="D11029" s="31"/>
      <c r="E11029" s="44"/>
      <c r="F11029" s="43"/>
      <c r="G11029" s="84"/>
      <c r="H11029" s="31"/>
      <c r="I11029" s="31"/>
      <c r="J11029" s="84"/>
      <c r="K11029" s="31"/>
      <c r="L11029" s="31"/>
      <c r="M11029" s="169"/>
      <c r="N11029" s="148"/>
      <c r="O11029" s="106"/>
      <c r="P11029" s="43"/>
      <c r="Q11029" s="31"/>
      <c r="R11029" s="84"/>
      <c r="S11029" s="31"/>
      <c r="T11029" s="31"/>
      <c r="U11029" s="169"/>
      <c r="V11029" s="150"/>
      <c r="W11029" s="342" t="str" cm="1">
        <f t="array" ref="W11029">IF(SUM(LEN(B11029:V11029))=0,"",IF(OR(OR(ISBLANK(F11029),SUM(LEN(C11029),LEN(D11029))=0),AND(NOT(E11029="Unknown"),ISBLANK(J11029)),AND(NOT(O11029="Unknown"),ISBLANK(R11029))),"Missing Information", INDEX(Table15[Entire Service Line Classification], MATCH(SUMIFS(Table15[Unique ID],Table15[System-Owned Portion],E11029,Table15[If Material Anything Other than "Lead" in Column E,Was Material Ever Previously Lead?],G11029,Table15[Customer-Owned Portion],O11029),Table15[Unique ID],0),0)))</f>
        <v/>
      </c>
    </row>
    <row r="11030" spans="2:23" x14ac:dyDescent="0.35">
      <c r="B11030" s="146"/>
      <c r="C11030" s="31"/>
      <c r="D11030" s="31"/>
      <c r="E11030" s="44"/>
      <c r="F11030" s="43"/>
      <c r="G11030" s="84"/>
      <c r="H11030" s="31"/>
      <c r="I11030" s="31"/>
      <c r="J11030" s="84"/>
      <c r="K11030" s="31"/>
      <c r="L11030" s="31"/>
      <c r="M11030" s="169"/>
      <c r="N11030" s="148"/>
      <c r="O11030" s="106"/>
      <c r="P11030" s="43"/>
      <c r="Q11030" s="31"/>
      <c r="R11030" s="84"/>
      <c r="S11030" s="31"/>
      <c r="T11030" s="31"/>
      <c r="U11030" s="169"/>
      <c r="V11030" s="150"/>
      <c r="W11030" s="342" t="str" cm="1">
        <f t="array" ref="W11030">IF(SUM(LEN(B11030:V11030))=0,"",IF(OR(OR(ISBLANK(F11030),SUM(LEN(C11030),LEN(D11030))=0),AND(NOT(E11030="Unknown"),ISBLANK(J11030)),AND(NOT(O11030="Unknown"),ISBLANK(R11030))),"Missing Information", INDEX(Table15[Entire Service Line Classification], MATCH(SUMIFS(Table15[Unique ID],Table15[System-Owned Portion],E11030,Table15[If Material Anything Other than "Lead" in Column E,Was Material Ever Previously Lead?],G11030,Table15[Customer-Owned Portion],O11030),Table15[Unique ID],0),0)))</f>
        <v/>
      </c>
    </row>
    <row r="11031" spans="2:23" x14ac:dyDescent="0.35">
      <c r="B11031" s="146"/>
      <c r="C11031" s="31"/>
      <c r="D11031" s="31"/>
      <c r="E11031" s="44"/>
      <c r="F11031" s="43"/>
      <c r="G11031" s="84"/>
      <c r="H11031" s="31"/>
      <c r="I11031" s="31"/>
      <c r="J11031" s="84"/>
      <c r="K11031" s="31"/>
      <c r="L11031" s="31"/>
      <c r="M11031" s="169"/>
      <c r="N11031" s="148"/>
      <c r="O11031" s="106"/>
      <c r="P11031" s="43"/>
      <c r="Q11031" s="31"/>
      <c r="R11031" s="84"/>
      <c r="S11031" s="31"/>
      <c r="T11031" s="31"/>
      <c r="U11031" s="169"/>
      <c r="V11031" s="150"/>
      <c r="W11031" s="342" t="str" cm="1">
        <f t="array" ref="W11031">IF(SUM(LEN(B11031:V11031))=0,"",IF(OR(OR(ISBLANK(F11031),SUM(LEN(C11031),LEN(D11031))=0),AND(NOT(E11031="Unknown"),ISBLANK(J11031)),AND(NOT(O11031="Unknown"),ISBLANK(R11031))),"Missing Information", INDEX(Table15[Entire Service Line Classification], MATCH(SUMIFS(Table15[Unique ID],Table15[System-Owned Portion],E11031,Table15[If Material Anything Other than "Lead" in Column E,Was Material Ever Previously Lead?],G11031,Table15[Customer-Owned Portion],O11031),Table15[Unique ID],0),0)))</f>
        <v/>
      </c>
    </row>
    <row r="11032" spans="2:23" x14ac:dyDescent="0.35">
      <c r="B11032" s="146"/>
      <c r="C11032" s="31"/>
      <c r="D11032" s="31"/>
      <c r="E11032" s="44"/>
      <c r="F11032" s="43"/>
      <c r="G11032" s="84"/>
      <c r="H11032" s="31"/>
      <c r="I11032" s="31"/>
      <c r="J11032" s="84"/>
      <c r="K11032" s="31"/>
      <c r="L11032" s="31"/>
      <c r="M11032" s="169"/>
      <c r="N11032" s="148"/>
      <c r="O11032" s="106"/>
      <c r="P11032" s="43"/>
      <c r="Q11032" s="31"/>
      <c r="R11032" s="84"/>
      <c r="S11032" s="31"/>
      <c r="T11032" s="31"/>
      <c r="U11032" s="169"/>
      <c r="V11032" s="150"/>
      <c r="W11032" s="342" t="str" cm="1">
        <f t="array" ref="W11032">IF(SUM(LEN(B11032:V11032))=0,"",IF(OR(OR(ISBLANK(F11032),SUM(LEN(C11032),LEN(D11032))=0),AND(NOT(E11032="Unknown"),ISBLANK(J11032)),AND(NOT(O11032="Unknown"),ISBLANK(R11032))),"Missing Information", INDEX(Table15[Entire Service Line Classification], MATCH(SUMIFS(Table15[Unique ID],Table15[System-Owned Portion],E11032,Table15[If Material Anything Other than "Lead" in Column E,Was Material Ever Previously Lead?],G11032,Table15[Customer-Owned Portion],O11032),Table15[Unique ID],0),0)))</f>
        <v/>
      </c>
    </row>
    <row r="11033" spans="2:23" x14ac:dyDescent="0.35">
      <c r="B11033" s="146"/>
      <c r="C11033" s="31"/>
      <c r="D11033" s="31"/>
      <c r="E11033" s="44"/>
      <c r="F11033" s="43"/>
      <c r="G11033" s="84"/>
      <c r="H11033" s="31"/>
      <c r="I11033" s="31"/>
      <c r="J11033" s="84"/>
      <c r="K11033" s="31"/>
      <c r="L11033" s="31"/>
      <c r="M11033" s="169"/>
      <c r="N11033" s="148"/>
      <c r="O11033" s="106"/>
      <c r="P11033" s="43"/>
      <c r="Q11033" s="31"/>
      <c r="R11033" s="84"/>
      <c r="S11033" s="31"/>
      <c r="T11033" s="31"/>
      <c r="U11033" s="169"/>
      <c r="V11033" s="150"/>
      <c r="W11033" s="342" t="str" cm="1">
        <f t="array" ref="W11033">IF(SUM(LEN(B11033:V11033))=0,"",IF(OR(OR(ISBLANK(F11033),SUM(LEN(C11033),LEN(D11033))=0),AND(NOT(E11033="Unknown"),ISBLANK(J11033)),AND(NOT(O11033="Unknown"),ISBLANK(R11033))),"Missing Information", INDEX(Table15[Entire Service Line Classification], MATCH(SUMIFS(Table15[Unique ID],Table15[System-Owned Portion],E11033,Table15[If Material Anything Other than "Lead" in Column E,Was Material Ever Previously Lead?],G11033,Table15[Customer-Owned Portion],O11033),Table15[Unique ID],0),0)))</f>
        <v/>
      </c>
    </row>
    <row r="11034" spans="2:23" x14ac:dyDescent="0.35">
      <c r="B11034" s="146"/>
      <c r="C11034" s="31"/>
      <c r="D11034" s="31"/>
      <c r="E11034" s="44"/>
      <c r="F11034" s="43"/>
      <c r="G11034" s="84"/>
      <c r="H11034" s="31"/>
      <c r="I11034" s="31"/>
      <c r="J11034" s="84"/>
      <c r="K11034" s="31"/>
      <c r="L11034" s="31"/>
      <c r="M11034" s="169"/>
      <c r="N11034" s="148"/>
      <c r="O11034" s="106"/>
      <c r="P11034" s="43"/>
      <c r="Q11034" s="31"/>
      <c r="R11034" s="84"/>
      <c r="S11034" s="31"/>
      <c r="T11034" s="31"/>
      <c r="U11034" s="169"/>
      <c r="V11034" s="150"/>
      <c r="W11034" s="342" t="str" cm="1">
        <f t="array" ref="W11034">IF(SUM(LEN(B11034:V11034))=0,"",IF(OR(OR(ISBLANK(F11034),SUM(LEN(C11034),LEN(D11034))=0),AND(NOT(E11034="Unknown"),ISBLANK(J11034)),AND(NOT(O11034="Unknown"),ISBLANK(R11034))),"Missing Information", INDEX(Table15[Entire Service Line Classification], MATCH(SUMIFS(Table15[Unique ID],Table15[System-Owned Portion],E11034,Table15[If Material Anything Other than "Lead" in Column E,Was Material Ever Previously Lead?],G11034,Table15[Customer-Owned Portion],O11034),Table15[Unique ID],0),0)))</f>
        <v/>
      </c>
    </row>
    <row r="11035" spans="2:23" x14ac:dyDescent="0.35">
      <c r="B11035" s="146"/>
      <c r="C11035" s="31"/>
      <c r="D11035" s="31"/>
      <c r="E11035" s="44"/>
      <c r="F11035" s="43"/>
      <c r="G11035" s="84"/>
      <c r="H11035" s="31"/>
      <c r="I11035" s="31"/>
      <c r="J11035" s="84"/>
      <c r="K11035" s="31"/>
      <c r="L11035" s="31"/>
      <c r="M11035" s="169"/>
      <c r="N11035" s="148"/>
      <c r="O11035" s="106"/>
      <c r="P11035" s="43"/>
      <c r="Q11035" s="31"/>
      <c r="R11035" s="84"/>
      <c r="S11035" s="31"/>
      <c r="T11035" s="31"/>
      <c r="U11035" s="169"/>
      <c r="V11035" s="150"/>
      <c r="W11035" s="342" t="str" cm="1">
        <f t="array" ref="W11035">IF(SUM(LEN(B11035:V11035))=0,"",IF(OR(OR(ISBLANK(F11035),SUM(LEN(C11035),LEN(D11035))=0),AND(NOT(E11035="Unknown"),ISBLANK(J11035)),AND(NOT(O11035="Unknown"),ISBLANK(R11035))),"Missing Information", INDEX(Table15[Entire Service Line Classification], MATCH(SUMIFS(Table15[Unique ID],Table15[System-Owned Portion],E11035,Table15[If Material Anything Other than "Lead" in Column E,Was Material Ever Previously Lead?],G11035,Table15[Customer-Owned Portion],O11035),Table15[Unique ID],0),0)))</f>
        <v/>
      </c>
    </row>
    <row r="11036" spans="2:23" x14ac:dyDescent="0.35">
      <c r="B11036" s="146"/>
      <c r="C11036" s="31"/>
      <c r="D11036" s="31"/>
      <c r="E11036" s="44"/>
      <c r="F11036" s="43"/>
      <c r="G11036" s="84"/>
      <c r="H11036" s="31"/>
      <c r="I11036" s="31"/>
      <c r="J11036" s="84"/>
      <c r="K11036" s="31"/>
      <c r="L11036" s="31"/>
      <c r="M11036" s="169"/>
      <c r="N11036" s="148"/>
      <c r="O11036" s="106"/>
      <c r="P11036" s="43"/>
      <c r="Q11036" s="31"/>
      <c r="R11036" s="84"/>
      <c r="S11036" s="31"/>
      <c r="T11036" s="31"/>
      <c r="U11036" s="169"/>
      <c r="V11036" s="150"/>
      <c r="W11036" s="342" t="str" cm="1">
        <f t="array" ref="W11036">IF(SUM(LEN(B11036:V11036))=0,"",IF(OR(OR(ISBLANK(F11036),SUM(LEN(C11036),LEN(D11036))=0),AND(NOT(E11036="Unknown"),ISBLANK(J11036)),AND(NOT(O11036="Unknown"),ISBLANK(R11036))),"Missing Information", INDEX(Table15[Entire Service Line Classification], MATCH(SUMIFS(Table15[Unique ID],Table15[System-Owned Portion],E11036,Table15[If Material Anything Other than "Lead" in Column E,Was Material Ever Previously Lead?],G11036,Table15[Customer-Owned Portion],O11036),Table15[Unique ID],0),0)))</f>
        <v/>
      </c>
    </row>
    <row r="11037" spans="2:23" x14ac:dyDescent="0.35">
      <c r="B11037" s="146"/>
      <c r="C11037" s="31"/>
      <c r="D11037" s="31"/>
      <c r="E11037" s="44"/>
      <c r="F11037" s="43"/>
      <c r="G11037" s="84"/>
      <c r="H11037" s="31"/>
      <c r="I11037" s="31"/>
      <c r="J11037" s="84"/>
      <c r="K11037" s="31"/>
      <c r="L11037" s="31"/>
      <c r="M11037" s="169"/>
      <c r="N11037" s="148"/>
      <c r="O11037" s="106"/>
      <c r="P11037" s="43"/>
      <c r="Q11037" s="31"/>
      <c r="R11037" s="84"/>
      <c r="S11037" s="31"/>
      <c r="T11037" s="31"/>
      <c r="U11037" s="169"/>
      <c r="V11037" s="150"/>
      <c r="W11037" s="342" t="str" cm="1">
        <f t="array" ref="W11037">IF(SUM(LEN(B11037:V11037))=0,"",IF(OR(OR(ISBLANK(F11037),SUM(LEN(C11037),LEN(D11037))=0),AND(NOT(E11037="Unknown"),ISBLANK(J11037)),AND(NOT(O11037="Unknown"),ISBLANK(R11037))),"Missing Information", INDEX(Table15[Entire Service Line Classification], MATCH(SUMIFS(Table15[Unique ID],Table15[System-Owned Portion],E11037,Table15[If Material Anything Other than "Lead" in Column E,Was Material Ever Previously Lead?],G11037,Table15[Customer-Owned Portion],O11037),Table15[Unique ID],0),0)))</f>
        <v/>
      </c>
    </row>
    <row r="11038" spans="2:23" x14ac:dyDescent="0.35">
      <c r="B11038" s="146"/>
      <c r="C11038" s="31"/>
      <c r="D11038" s="31"/>
      <c r="E11038" s="44"/>
      <c r="F11038" s="43"/>
      <c r="G11038" s="84"/>
      <c r="H11038" s="31"/>
      <c r="I11038" s="31"/>
      <c r="J11038" s="84"/>
      <c r="K11038" s="31"/>
      <c r="L11038" s="31"/>
      <c r="M11038" s="169"/>
      <c r="N11038" s="148"/>
      <c r="O11038" s="106"/>
      <c r="P11038" s="43"/>
      <c r="Q11038" s="31"/>
      <c r="R11038" s="84"/>
      <c r="S11038" s="31"/>
      <c r="T11038" s="31"/>
      <c r="U11038" s="169"/>
      <c r="V11038" s="150"/>
      <c r="W11038" s="342" t="str" cm="1">
        <f t="array" ref="W11038">IF(SUM(LEN(B11038:V11038))=0,"",IF(OR(OR(ISBLANK(F11038),SUM(LEN(C11038),LEN(D11038))=0),AND(NOT(E11038="Unknown"),ISBLANK(J11038)),AND(NOT(O11038="Unknown"),ISBLANK(R11038))),"Missing Information", INDEX(Table15[Entire Service Line Classification], MATCH(SUMIFS(Table15[Unique ID],Table15[System-Owned Portion],E11038,Table15[If Material Anything Other than "Lead" in Column E,Was Material Ever Previously Lead?],G11038,Table15[Customer-Owned Portion],O11038),Table15[Unique ID],0),0)))</f>
        <v/>
      </c>
    </row>
    <row r="11039" spans="2:23" x14ac:dyDescent="0.35">
      <c r="B11039" s="146"/>
      <c r="C11039" s="31"/>
      <c r="D11039" s="31"/>
      <c r="E11039" s="44"/>
      <c r="F11039" s="43"/>
      <c r="G11039" s="84"/>
      <c r="H11039" s="31"/>
      <c r="I11039" s="31"/>
      <c r="J11039" s="84"/>
      <c r="K11039" s="31"/>
      <c r="L11039" s="31"/>
      <c r="M11039" s="169"/>
      <c r="N11039" s="148"/>
      <c r="O11039" s="106"/>
      <c r="P11039" s="43"/>
      <c r="Q11039" s="31"/>
      <c r="R11039" s="84"/>
      <c r="S11039" s="31"/>
      <c r="T11039" s="31"/>
      <c r="U11039" s="169"/>
      <c r="V11039" s="150"/>
      <c r="W11039" s="342" t="str" cm="1">
        <f t="array" ref="W11039">IF(SUM(LEN(B11039:V11039))=0,"",IF(OR(OR(ISBLANK(F11039),SUM(LEN(C11039),LEN(D11039))=0),AND(NOT(E11039="Unknown"),ISBLANK(J11039)),AND(NOT(O11039="Unknown"),ISBLANK(R11039))),"Missing Information", INDEX(Table15[Entire Service Line Classification], MATCH(SUMIFS(Table15[Unique ID],Table15[System-Owned Portion],E11039,Table15[If Material Anything Other than "Lead" in Column E,Was Material Ever Previously Lead?],G11039,Table15[Customer-Owned Portion],O11039),Table15[Unique ID],0),0)))</f>
        <v/>
      </c>
    </row>
    <row r="11040" spans="2:23" x14ac:dyDescent="0.35">
      <c r="B11040" s="146"/>
      <c r="C11040" s="31"/>
      <c r="D11040" s="31"/>
      <c r="E11040" s="44"/>
      <c r="F11040" s="43"/>
      <c r="G11040" s="84"/>
      <c r="H11040" s="31"/>
      <c r="I11040" s="31"/>
      <c r="J11040" s="84"/>
      <c r="K11040" s="31"/>
      <c r="L11040" s="31"/>
      <c r="M11040" s="169"/>
      <c r="N11040" s="148"/>
      <c r="O11040" s="106"/>
      <c r="P11040" s="43"/>
      <c r="Q11040" s="31"/>
      <c r="R11040" s="84"/>
      <c r="S11040" s="31"/>
      <c r="T11040" s="31"/>
      <c r="U11040" s="169"/>
      <c r="V11040" s="150"/>
      <c r="W11040" s="342" t="str" cm="1">
        <f t="array" ref="W11040">IF(SUM(LEN(B11040:V11040))=0,"",IF(OR(OR(ISBLANK(F11040),SUM(LEN(C11040),LEN(D11040))=0),AND(NOT(E11040="Unknown"),ISBLANK(J11040)),AND(NOT(O11040="Unknown"),ISBLANK(R11040))),"Missing Information", INDEX(Table15[Entire Service Line Classification], MATCH(SUMIFS(Table15[Unique ID],Table15[System-Owned Portion],E11040,Table15[If Material Anything Other than "Lead" in Column E,Was Material Ever Previously Lead?],G11040,Table15[Customer-Owned Portion],O11040),Table15[Unique ID],0),0)))</f>
        <v/>
      </c>
    </row>
    <row r="11041" spans="2:23" x14ac:dyDescent="0.35">
      <c r="B11041" s="146"/>
      <c r="C11041" s="31"/>
      <c r="D11041" s="31"/>
      <c r="E11041" s="44"/>
      <c r="F11041" s="43"/>
      <c r="G11041" s="84"/>
      <c r="H11041" s="31"/>
      <c r="I11041" s="31"/>
      <c r="J11041" s="84"/>
      <c r="K11041" s="31"/>
      <c r="L11041" s="31"/>
      <c r="M11041" s="169"/>
      <c r="N11041" s="148"/>
      <c r="O11041" s="106"/>
      <c r="P11041" s="43"/>
      <c r="Q11041" s="31"/>
      <c r="R11041" s="84"/>
      <c r="S11041" s="31"/>
      <c r="T11041" s="31"/>
      <c r="U11041" s="169"/>
      <c r="V11041" s="150"/>
      <c r="W11041" s="342" t="str" cm="1">
        <f t="array" ref="W11041">IF(SUM(LEN(B11041:V11041))=0,"",IF(OR(OR(ISBLANK(F11041),SUM(LEN(C11041),LEN(D11041))=0),AND(NOT(E11041="Unknown"),ISBLANK(J11041)),AND(NOT(O11041="Unknown"),ISBLANK(R11041))),"Missing Information", INDEX(Table15[Entire Service Line Classification], MATCH(SUMIFS(Table15[Unique ID],Table15[System-Owned Portion],E11041,Table15[If Material Anything Other than "Lead" in Column E,Was Material Ever Previously Lead?],G11041,Table15[Customer-Owned Portion],O11041),Table15[Unique ID],0),0)))</f>
        <v/>
      </c>
    </row>
    <row r="11042" spans="2:23" x14ac:dyDescent="0.35">
      <c r="B11042" s="146"/>
      <c r="C11042" s="31"/>
      <c r="D11042" s="31"/>
      <c r="E11042" s="44"/>
      <c r="F11042" s="43"/>
      <c r="G11042" s="84"/>
      <c r="H11042" s="31"/>
      <c r="I11042" s="31"/>
      <c r="J11042" s="84"/>
      <c r="K11042" s="31"/>
      <c r="L11042" s="31"/>
      <c r="M11042" s="169"/>
      <c r="N11042" s="148"/>
      <c r="O11042" s="106"/>
      <c r="P11042" s="43"/>
      <c r="Q11042" s="31"/>
      <c r="R11042" s="84"/>
      <c r="S11042" s="31"/>
      <c r="T11042" s="31"/>
      <c r="U11042" s="169"/>
      <c r="V11042" s="150"/>
      <c r="W11042" s="342" t="str" cm="1">
        <f t="array" ref="W11042">IF(SUM(LEN(B11042:V11042))=0,"",IF(OR(OR(ISBLANK(F11042),SUM(LEN(C11042),LEN(D11042))=0),AND(NOT(E11042="Unknown"),ISBLANK(J11042)),AND(NOT(O11042="Unknown"),ISBLANK(R11042))),"Missing Information", INDEX(Table15[Entire Service Line Classification], MATCH(SUMIFS(Table15[Unique ID],Table15[System-Owned Portion],E11042,Table15[If Material Anything Other than "Lead" in Column E,Was Material Ever Previously Lead?],G11042,Table15[Customer-Owned Portion],O11042),Table15[Unique ID],0),0)))</f>
        <v/>
      </c>
    </row>
    <row r="11043" spans="2:23" x14ac:dyDescent="0.35">
      <c r="B11043" s="146"/>
      <c r="C11043" s="31"/>
      <c r="D11043" s="31"/>
      <c r="E11043" s="44"/>
      <c r="F11043" s="43"/>
      <c r="G11043" s="84"/>
      <c r="H11043" s="31"/>
      <c r="I11043" s="31"/>
      <c r="J11043" s="84"/>
      <c r="K11043" s="31"/>
      <c r="L11043" s="31"/>
      <c r="M11043" s="169"/>
      <c r="N11043" s="148"/>
      <c r="O11043" s="106"/>
      <c r="P11043" s="43"/>
      <c r="Q11043" s="31"/>
      <c r="R11043" s="84"/>
      <c r="S11043" s="31"/>
      <c r="T11043" s="31"/>
      <c r="U11043" s="169"/>
      <c r="V11043" s="150"/>
      <c r="W11043" s="342" t="str" cm="1">
        <f t="array" ref="W11043">IF(SUM(LEN(B11043:V11043))=0,"",IF(OR(OR(ISBLANK(F11043),SUM(LEN(C11043),LEN(D11043))=0),AND(NOT(E11043="Unknown"),ISBLANK(J11043)),AND(NOT(O11043="Unknown"),ISBLANK(R11043))),"Missing Information", INDEX(Table15[Entire Service Line Classification], MATCH(SUMIFS(Table15[Unique ID],Table15[System-Owned Portion],E11043,Table15[If Material Anything Other than "Lead" in Column E,Was Material Ever Previously Lead?],G11043,Table15[Customer-Owned Portion],O11043),Table15[Unique ID],0),0)))</f>
        <v/>
      </c>
    </row>
    <row r="11044" spans="2:23" x14ac:dyDescent="0.35">
      <c r="B11044" s="146"/>
      <c r="C11044" s="31"/>
      <c r="D11044" s="31"/>
      <c r="E11044" s="44"/>
      <c r="F11044" s="43"/>
      <c r="G11044" s="84"/>
      <c r="H11044" s="31"/>
      <c r="I11044" s="31"/>
      <c r="J11044" s="84"/>
      <c r="K11044" s="31"/>
      <c r="L11044" s="31"/>
      <c r="M11044" s="169"/>
      <c r="N11044" s="148"/>
      <c r="O11044" s="106"/>
      <c r="P11044" s="43"/>
      <c r="Q11044" s="31"/>
      <c r="R11044" s="84"/>
      <c r="S11044" s="31"/>
      <c r="T11044" s="31"/>
      <c r="U11044" s="169"/>
      <c r="V11044" s="150"/>
      <c r="W11044" s="342" t="str" cm="1">
        <f t="array" ref="W11044">IF(SUM(LEN(B11044:V11044))=0,"",IF(OR(OR(ISBLANK(F11044),SUM(LEN(C11044),LEN(D11044))=0),AND(NOT(E11044="Unknown"),ISBLANK(J11044)),AND(NOT(O11044="Unknown"),ISBLANK(R11044))),"Missing Information", INDEX(Table15[Entire Service Line Classification], MATCH(SUMIFS(Table15[Unique ID],Table15[System-Owned Portion],E11044,Table15[If Material Anything Other than "Lead" in Column E,Was Material Ever Previously Lead?],G11044,Table15[Customer-Owned Portion],O11044),Table15[Unique ID],0),0)))</f>
        <v/>
      </c>
    </row>
    <row r="11045" spans="2:23" x14ac:dyDescent="0.35">
      <c r="B11045" s="146"/>
      <c r="C11045" s="31"/>
      <c r="D11045" s="31"/>
      <c r="E11045" s="44"/>
      <c r="F11045" s="43"/>
      <c r="G11045" s="84"/>
      <c r="H11045" s="31"/>
      <c r="I11045" s="31"/>
      <c r="J11045" s="84"/>
      <c r="K11045" s="31"/>
      <c r="L11045" s="31"/>
      <c r="M11045" s="169"/>
      <c r="N11045" s="148"/>
      <c r="O11045" s="106"/>
      <c r="P11045" s="43"/>
      <c r="Q11045" s="31"/>
      <c r="R11045" s="84"/>
      <c r="S11045" s="31"/>
      <c r="T11045" s="31"/>
      <c r="U11045" s="169"/>
      <c r="V11045" s="150"/>
      <c r="W11045" s="342" t="str" cm="1">
        <f t="array" ref="W11045">IF(SUM(LEN(B11045:V11045))=0,"",IF(OR(OR(ISBLANK(F11045),SUM(LEN(C11045),LEN(D11045))=0),AND(NOT(E11045="Unknown"),ISBLANK(J11045)),AND(NOT(O11045="Unknown"),ISBLANK(R11045))),"Missing Information", INDEX(Table15[Entire Service Line Classification], MATCH(SUMIFS(Table15[Unique ID],Table15[System-Owned Portion],E11045,Table15[If Material Anything Other than "Lead" in Column E,Was Material Ever Previously Lead?],G11045,Table15[Customer-Owned Portion],O11045),Table15[Unique ID],0),0)))</f>
        <v/>
      </c>
    </row>
    <row r="11046" spans="2:23" x14ac:dyDescent="0.35">
      <c r="B11046" s="146"/>
      <c r="C11046" s="31"/>
      <c r="D11046" s="31"/>
      <c r="E11046" s="44"/>
      <c r="F11046" s="43"/>
      <c r="G11046" s="84"/>
      <c r="H11046" s="31"/>
      <c r="I11046" s="31"/>
      <c r="J11046" s="84"/>
      <c r="K11046" s="31"/>
      <c r="L11046" s="31"/>
      <c r="M11046" s="169"/>
      <c r="N11046" s="148"/>
      <c r="O11046" s="106"/>
      <c r="P11046" s="43"/>
      <c r="Q11046" s="31"/>
      <c r="R11046" s="84"/>
      <c r="S11046" s="31"/>
      <c r="T11046" s="31"/>
      <c r="U11046" s="169"/>
      <c r="V11046" s="150"/>
      <c r="W11046" s="342" t="str" cm="1">
        <f t="array" ref="W11046">IF(SUM(LEN(B11046:V11046))=0,"",IF(OR(OR(ISBLANK(F11046),SUM(LEN(C11046),LEN(D11046))=0),AND(NOT(E11046="Unknown"),ISBLANK(J11046)),AND(NOT(O11046="Unknown"),ISBLANK(R11046))),"Missing Information", INDEX(Table15[Entire Service Line Classification], MATCH(SUMIFS(Table15[Unique ID],Table15[System-Owned Portion],E11046,Table15[If Material Anything Other than "Lead" in Column E,Was Material Ever Previously Lead?],G11046,Table15[Customer-Owned Portion],O11046),Table15[Unique ID],0),0)))</f>
        <v/>
      </c>
    </row>
    <row r="11047" spans="2:23" x14ac:dyDescent="0.35">
      <c r="B11047" s="146"/>
      <c r="C11047" s="31"/>
      <c r="D11047" s="31"/>
      <c r="E11047" s="44"/>
      <c r="F11047" s="43"/>
      <c r="G11047" s="84"/>
      <c r="H11047" s="31"/>
      <c r="I11047" s="31"/>
      <c r="J11047" s="84"/>
      <c r="K11047" s="31"/>
      <c r="L11047" s="31"/>
      <c r="M11047" s="169"/>
      <c r="N11047" s="148"/>
      <c r="O11047" s="106"/>
      <c r="P11047" s="43"/>
      <c r="Q11047" s="31"/>
      <c r="R11047" s="84"/>
      <c r="S11047" s="31"/>
      <c r="T11047" s="31"/>
      <c r="U11047" s="169"/>
      <c r="V11047" s="150"/>
      <c r="W11047" s="342" t="str" cm="1">
        <f t="array" ref="W11047">IF(SUM(LEN(B11047:V11047))=0,"",IF(OR(OR(ISBLANK(F11047),SUM(LEN(C11047),LEN(D11047))=0),AND(NOT(E11047="Unknown"),ISBLANK(J11047)),AND(NOT(O11047="Unknown"),ISBLANK(R11047))),"Missing Information", INDEX(Table15[Entire Service Line Classification], MATCH(SUMIFS(Table15[Unique ID],Table15[System-Owned Portion],E11047,Table15[If Material Anything Other than "Lead" in Column E,Was Material Ever Previously Lead?],G11047,Table15[Customer-Owned Portion],O11047),Table15[Unique ID],0),0)))</f>
        <v/>
      </c>
    </row>
    <row r="11048" spans="2:23" x14ac:dyDescent="0.35">
      <c r="B11048" s="146"/>
      <c r="C11048" s="31"/>
      <c r="D11048" s="31"/>
      <c r="E11048" s="44"/>
      <c r="F11048" s="43"/>
      <c r="G11048" s="84"/>
      <c r="H11048" s="31"/>
      <c r="I11048" s="31"/>
      <c r="J11048" s="84"/>
      <c r="K11048" s="31"/>
      <c r="L11048" s="31"/>
      <c r="M11048" s="169"/>
      <c r="N11048" s="148"/>
      <c r="O11048" s="106"/>
      <c r="P11048" s="43"/>
      <c r="Q11048" s="31"/>
      <c r="R11048" s="84"/>
      <c r="S11048" s="31"/>
      <c r="T11048" s="31"/>
      <c r="U11048" s="169"/>
      <c r="V11048" s="150"/>
      <c r="W11048" s="342" t="str" cm="1">
        <f t="array" ref="W11048">IF(SUM(LEN(B11048:V11048))=0,"",IF(OR(OR(ISBLANK(F11048),SUM(LEN(C11048),LEN(D11048))=0),AND(NOT(E11048="Unknown"),ISBLANK(J11048)),AND(NOT(O11048="Unknown"),ISBLANK(R11048))),"Missing Information", INDEX(Table15[Entire Service Line Classification], MATCH(SUMIFS(Table15[Unique ID],Table15[System-Owned Portion],E11048,Table15[If Material Anything Other than "Lead" in Column E,Was Material Ever Previously Lead?],G11048,Table15[Customer-Owned Portion],O11048),Table15[Unique ID],0),0)))</f>
        <v/>
      </c>
    </row>
    <row r="11049" spans="2:23" x14ac:dyDescent="0.35">
      <c r="B11049" s="146"/>
      <c r="C11049" s="31"/>
      <c r="D11049" s="31"/>
      <c r="E11049" s="44"/>
      <c r="F11049" s="43"/>
      <c r="G11049" s="84"/>
      <c r="H11049" s="31"/>
      <c r="I11049" s="31"/>
      <c r="J11049" s="84"/>
      <c r="K11049" s="31"/>
      <c r="L11049" s="31"/>
      <c r="M11049" s="169"/>
      <c r="N11049" s="148"/>
      <c r="O11049" s="106"/>
      <c r="P11049" s="43"/>
      <c r="Q11049" s="31"/>
      <c r="R11049" s="84"/>
      <c r="S11049" s="31"/>
      <c r="T11049" s="31"/>
      <c r="U11049" s="169"/>
      <c r="V11049" s="150"/>
      <c r="W11049" s="342" t="str" cm="1">
        <f t="array" ref="W11049">IF(SUM(LEN(B11049:V11049))=0,"",IF(OR(OR(ISBLANK(F11049),SUM(LEN(C11049),LEN(D11049))=0),AND(NOT(E11049="Unknown"),ISBLANK(J11049)),AND(NOT(O11049="Unknown"),ISBLANK(R11049))),"Missing Information", INDEX(Table15[Entire Service Line Classification], MATCH(SUMIFS(Table15[Unique ID],Table15[System-Owned Portion],E11049,Table15[If Material Anything Other than "Lead" in Column E,Was Material Ever Previously Lead?],G11049,Table15[Customer-Owned Portion],O11049),Table15[Unique ID],0),0)))</f>
        <v/>
      </c>
    </row>
    <row r="11050" spans="2:23" x14ac:dyDescent="0.35">
      <c r="B11050" s="146"/>
      <c r="C11050" s="31"/>
      <c r="D11050" s="31"/>
      <c r="E11050" s="44"/>
      <c r="F11050" s="43"/>
      <c r="G11050" s="84"/>
      <c r="H11050" s="31"/>
      <c r="I11050" s="31"/>
      <c r="J11050" s="84"/>
      <c r="K11050" s="31"/>
      <c r="L11050" s="31"/>
      <c r="M11050" s="169"/>
      <c r="N11050" s="148"/>
      <c r="O11050" s="106"/>
      <c r="P11050" s="43"/>
      <c r="Q11050" s="31"/>
      <c r="R11050" s="84"/>
      <c r="S11050" s="31"/>
      <c r="T11050" s="31"/>
      <c r="U11050" s="169"/>
      <c r="V11050" s="150"/>
      <c r="W11050" s="342" t="str" cm="1">
        <f t="array" ref="W11050">IF(SUM(LEN(B11050:V11050))=0,"",IF(OR(OR(ISBLANK(F11050),SUM(LEN(C11050),LEN(D11050))=0),AND(NOT(E11050="Unknown"),ISBLANK(J11050)),AND(NOT(O11050="Unknown"),ISBLANK(R11050))),"Missing Information", INDEX(Table15[Entire Service Line Classification], MATCH(SUMIFS(Table15[Unique ID],Table15[System-Owned Portion],E11050,Table15[If Material Anything Other than "Lead" in Column E,Was Material Ever Previously Lead?],G11050,Table15[Customer-Owned Portion],O11050),Table15[Unique ID],0),0)))</f>
        <v/>
      </c>
    </row>
    <row r="11051" spans="2:23" x14ac:dyDescent="0.35">
      <c r="B11051" s="146"/>
      <c r="C11051" s="31"/>
      <c r="D11051" s="31"/>
      <c r="E11051" s="44"/>
      <c r="F11051" s="43"/>
      <c r="G11051" s="84"/>
      <c r="H11051" s="31"/>
      <c r="I11051" s="31"/>
      <c r="J11051" s="84"/>
      <c r="K11051" s="31"/>
      <c r="L11051" s="31"/>
      <c r="M11051" s="169"/>
      <c r="N11051" s="148"/>
      <c r="O11051" s="106"/>
      <c r="P11051" s="43"/>
      <c r="Q11051" s="31"/>
      <c r="R11051" s="84"/>
      <c r="S11051" s="31"/>
      <c r="T11051" s="31"/>
      <c r="U11051" s="169"/>
      <c r="V11051" s="150"/>
      <c r="W11051" s="342" t="str" cm="1">
        <f t="array" ref="W11051">IF(SUM(LEN(B11051:V11051))=0,"",IF(OR(OR(ISBLANK(F11051),SUM(LEN(C11051),LEN(D11051))=0),AND(NOT(E11051="Unknown"),ISBLANK(J11051)),AND(NOT(O11051="Unknown"),ISBLANK(R11051))),"Missing Information", INDEX(Table15[Entire Service Line Classification], MATCH(SUMIFS(Table15[Unique ID],Table15[System-Owned Portion],E11051,Table15[If Material Anything Other than "Lead" in Column E,Was Material Ever Previously Lead?],G11051,Table15[Customer-Owned Portion],O11051),Table15[Unique ID],0),0)))</f>
        <v/>
      </c>
    </row>
    <row r="11052" spans="2:23" x14ac:dyDescent="0.35">
      <c r="B11052" s="146"/>
      <c r="C11052" s="31"/>
      <c r="D11052" s="31"/>
      <c r="E11052" s="44"/>
      <c r="F11052" s="43"/>
      <c r="G11052" s="84"/>
      <c r="H11052" s="31"/>
      <c r="I11052" s="31"/>
      <c r="J11052" s="84"/>
      <c r="K11052" s="31"/>
      <c r="L11052" s="31"/>
      <c r="M11052" s="169"/>
      <c r="N11052" s="148"/>
      <c r="O11052" s="106"/>
      <c r="P11052" s="43"/>
      <c r="Q11052" s="31"/>
      <c r="R11052" s="84"/>
      <c r="S11052" s="31"/>
      <c r="T11052" s="31"/>
      <c r="U11052" s="169"/>
      <c r="V11052" s="150"/>
      <c r="W11052" s="342" t="str" cm="1">
        <f t="array" ref="W11052">IF(SUM(LEN(B11052:V11052))=0,"",IF(OR(OR(ISBLANK(F11052),SUM(LEN(C11052),LEN(D11052))=0),AND(NOT(E11052="Unknown"),ISBLANK(J11052)),AND(NOT(O11052="Unknown"),ISBLANK(R11052))),"Missing Information", INDEX(Table15[Entire Service Line Classification], MATCH(SUMIFS(Table15[Unique ID],Table15[System-Owned Portion],E11052,Table15[If Material Anything Other than "Lead" in Column E,Was Material Ever Previously Lead?],G11052,Table15[Customer-Owned Portion],O11052),Table15[Unique ID],0),0)))</f>
        <v/>
      </c>
    </row>
    <row r="11053" spans="2:23" x14ac:dyDescent="0.35">
      <c r="B11053" s="146"/>
      <c r="C11053" s="31"/>
      <c r="D11053" s="31"/>
      <c r="E11053" s="44"/>
      <c r="F11053" s="43"/>
      <c r="G11053" s="84"/>
      <c r="H11053" s="31"/>
      <c r="I11053" s="31"/>
      <c r="J11053" s="84"/>
      <c r="K11053" s="31"/>
      <c r="L11053" s="31"/>
      <c r="M11053" s="169"/>
      <c r="N11053" s="148"/>
      <c r="O11053" s="106"/>
      <c r="P11053" s="43"/>
      <c r="Q11053" s="31"/>
      <c r="R11053" s="84"/>
      <c r="S11053" s="31"/>
      <c r="T11053" s="31"/>
      <c r="U11053" s="169"/>
      <c r="V11053" s="150"/>
      <c r="W11053" s="342" t="str" cm="1">
        <f t="array" ref="W11053">IF(SUM(LEN(B11053:V11053))=0,"",IF(OR(OR(ISBLANK(F11053),SUM(LEN(C11053),LEN(D11053))=0),AND(NOT(E11053="Unknown"),ISBLANK(J11053)),AND(NOT(O11053="Unknown"),ISBLANK(R11053))),"Missing Information", INDEX(Table15[Entire Service Line Classification], MATCH(SUMIFS(Table15[Unique ID],Table15[System-Owned Portion],E11053,Table15[If Material Anything Other than "Lead" in Column E,Was Material Ever Previously Lead?],G11053,Table15[Customer-Owned Portion],O11053),Table15[Unique ID],0),0)))</f>
        <v/>
      </c>
    </row>
    <row r="11054" spans="2:23" x14ac:dyDescent="0.35">
      <c r="B11054" s="146"/>
      <c r="C11054" s="31"/>
      <c r="D11054" s="31"/>
      <c r="E11054" s="44"/>
      <c r="F11054" s="43"/>
      <c r="G11054" s="84"/>
      <c r="H11054" s="31"/>
      <c r="I11054" s="31"/>
      <c r="J11054" s="84"/>
      <c r="K11054" s="31"/>
      <c r="L11054" s="31"/>
      <c r="M11054" s="169"/>
      <c r="N11054" s="148"/>
      <c r="O11054" s="106"/>
      <c r="P11054" s="43"/>
      <c r="Q11054" s="31"/>
      <c r="R11054" s="84"/>
      <c r="S11054" s="31"/>
      <c r="T11054" s="31"/>
      <c r="U11054" s="169"/>
      <c r="V11054" s="150"/>
      <c r="W11054" s="342" t="str" cm="1">
        <f t="array" ref="W11054">IF(SUM(LEN(B11054:V11054))=0,"",IF(OR(OR(ISBLANK(F11054),SUM(LEN(C11054),LEN(D11054))=0),AND(NOT(E11054="Unknown"),ISBLANK(J11054)),AND(NOT(O11054="Unknown"),ISBLANK(R11054))),"Missing Information", INDEX(Table15[Entire Service Line Classification], MATCH(SUMIFS(Table15[Unique ID],Table15[System-Owned Portion],E11054,Table15[If Material Anything Other than "Lead" in Column E,Was Material Ever Previously Lead?],G11054,Table15[Customer-Owned Portion],O11054),Table15[Unique ID],0),0)))</f>
        <v/>
      </c>
    </row>
    <row r="11055" spans="2:23" x14ac:dyDescent="0.35">
      <c r="B11055" s="146"/>
      <c r="C11055" s="31"/>
      <c r="D11055" s="31"/>
      <c r="E11055" s="44"/>
      <c r="F11055" s="43"/>
      <c r="G11055" s="84"/>
      <c r="H11055" s="31"/>
      <c r="I11055" s="31"/>
      <c r="J11055" s="84"/>
      <c r="K11055" s="31"/>
      <c r="L11055" s="31"/>
      <c r="M11055" s="169"/>
      <c r="N11055" s="148"/>
      <c r="O11055" s="106"/>
      <c r="P11055" s="43"/>
      <c r="Q11055" s="31"/>
      <c r="R11055" s="84"/>
      <c r="S11055" s="31"/>
      <c r="T11055" s="31"/>
      <c r="U11055" s="169"/>
      <c r="V11055" s="150"/>
      <c r="W11055" s="342" t="str" cm="1">
        <f t="array" ref="W11055">IF(SUM(LEN(B11055:V11055))=0,"",IF(OR(OR(ISBLANK(F11055),SUM(LEN(C11055),LEN(D11055))=0),AND(NOT(E11055="Unknown"),ISBLANK(J11055)),AND(NOT(O11055="Unknown"),ISBLANK(R11055))),"Missing Information", INDEX(Table15[Entire Service Line Classification], MATCH(SUMIFS(Table15[Unique ID],Table15[System-Owned Portion],E11055,Table15[If Material Anything Other than "Lead" in Column E,Was Material Ever Previously Lead?],G11055,Table15[Customer-Owned Portion],O11055),Table15[Unique ID],0),0)))</f>
        <v/>
      </c>
    </row>
    <row r="11056" spans="2:23" x14ac:dyDescent="0.35">
      <c r="B11056" s="146"/>
      <c r="C11056" s="31"/>
      <c r="D11056" s="31"/>
      <c r="E11056" s="44"/>
      <c r="F11056" s="43"/>
      <c r="G11056" s="84"/>
      <c r="H11056" s="31"/>
      <c r="I11056" s="31"/>
      <c r="J11056" s="84"/>
      <c r="K11056" s="31"/>
      <c r="L11056" s="31"/>
      <c r="M11056" s="169"/>
      <c r="N11056" s="148"/>
      <c r="O11056" s="106"/>
      <c r="P11056" s="43"/>
      <c r="Q11056" s="31"/>
      <c r="R11056" s="84"/>
      <c r="S11056" s="31"/>
      <c r="T11056" s="31"/>
      <c r="U11056" s="169"/>
      <c r="V11056" s="150"/>
      <c r="W11056" s="342" t="str" cm="1">
        <f t="array" ref="W11056">IF(SUM(LEN(B11056:V11056))=0,"",IF(OR(OR(ISBLANK(F11056),SUM(LEN(C11056),LEN(D11056))=0),AND(NOT(E11056="Unknown"),ISBLANK(J11056)),AND(NOT(O11056="Unknown"),ISBLANK(R11056))),"Missing Information", INDEX(Table15[Entire Service Line Classification], MATCH(SUMIFS(Table15[Unique ID],Table15[System-Owned Portion],E11056,Table15[If Material Anything Other than "Lead" in Column E,Was Material Ever Previously Lead?],G11056,Table15[Customer-Owned Portion],O11056),Table15[Unique ID],0),0)))</f>
        <v/>
      </c>
    </row>
    <row r="11057" spans="2:23" x14ac:dyDescent="0.35">
      <c r="B11057" s="146"/>
      <c r="C11057" s="31"/>
      <c r="D11057" s="31"/>
      <c r="E11057" s="44"/>
      <c r="F11057" s="43"/>
      <c r="G11057" s="84"/>
      <c r="H11057" s="31"/>
      <c r="I11057" s="31"/>
      <c r="J11057" s="84"/>
      <c r="K11057" s="31"/>
      <c r="L11057" s="31"/>
      <c r="M11057" s="169"/>
      <c r="N11057" s="148"/>
      <c r="O11057" s="106"/>
      <c r="P11057" s="43"/>
      <c r="Q11057" s="31"/>
      <c r="R11057" s="84"/>
      <c r="S11057" s="31"/>
      <c r="T11057" s="31"/>
      <c r="U11057" s="169"/>
      <c r="V11057" s="150"/>
      <c r="W11057" s="342" t="str" cm="1">
        <f t="array" ref="W11057">IF(SUM(LEN(B11057:V11057))=0,"",IF(OR(OR(ISBLANK(F11057),SUM(LEN(C11057),LEN(D11057))=0),AND(NOT(E11057="Unknown"),ISBLANK(J11057)),AND(NOT(O11057="Unknown"),ISBLANK(R11057))),"Missing Information", INDEX(Table15[Entire Service Line Classification], MATCH(SUMIFS(Table15[Unique ID],Table15[System-Owned Portion],E11057,Table15[If Material Anything Other than "Lead" in Column E,Was Material Ever Previously Lead?],G11057,Table15[Customer-Owned Portion],O11057),Table15[Unique ID],0),0)))</f>
        <v/>
      </c>
    </row>
    <row r="11058" spans="2:23" x14ac:dyDescent="0.35">
      <c r="B11058" s="146"/>
      <c r="C11058" s="31"/>
      <c r="D11058" s="31"/>
      <c r="E11058" s="44"/>
      <c r="F11058" s="43"/>
      <c r="G11058" s="84"/>
      <c r="H11058" s="31"/>
      <c r="I11058" s="31"/>
      <c r="J11058" s="84"/>
      <c r="K11058" s="31"/>
      <c r="L11058" s="31"/>
      <c r="M11058" s="169"/>
      <c r="N11058" s="148"/>
      <c r="O11058" s="106"/>
      <c r="P11058" s="43"/>
      <c r="Q11058" s="31"/>
      <c r="R11058" s="84"/>
      <c r="S11058" s="31"/>
      <c r="T11058" s="31"/>
      <c r="U11058" s="169"/>
      <c r="V11058" s="150"/>
      <c r="W11058" s="342" t="str" cm="1">
        <f t="array" ref="W11058">IF(SUM(LEN(B11058:V11058))=0,"",IF(OR(OR(ISBLANK(F11058),SUM(LEN(C11058),LEN(D11058))=0),AND(NOT(E11058="Unknown"),ISBLANK(J11058)),AND(NOT(O11058="Unknown"),ISBLANK(R11058))),"Missing Information", INDEX(Table15[Entire Service Line Classification], MATCH(SUMIFS(Table15[Unique ID],Table15[System-Owned Portion],E11058,Table15[If Material Anything Other than "Lead" in Column E,Was Material Ever Previously Lead?],G11058,Table15[Customer-Owned Portion],O11058),Table15[Unique ID],0),0)))</f>
        <v/>
      </c>
    </row>
    <row r="11059" spans="2:23" x14ac:dyDescent="0.35">
      <c r="B11059" s="146"/>
      <c r="C11059" s="31"/>
      <c r="D11059" s="31"/>
      <c r="E11059" s="44"/>
      <c r="F11059" s="43"/>
      <c r="G11059" s="84"/>
      <c r="H11059" s="31"/>
      <c r="I11059" s="31"/>
      <c r="J11059" s="84"/>
      <c r="K11059" s="31"/>
      <c r="L11059" s="31"/>
      <c r="M11059" s="169"/>
      <c r="N11059" s="148"/>
      <c r="O11059" s="106"/>
      <c r="P11059" s="43"/>
      <c r="Q11059" s="31"/>
      <c r="R11059" s="84"/>
      <c r="S11059" s="31"/>
      <c r="T11059" s="31"/>
      <c r="U11059" s="169"/>
      <c r="V11059" s="150"/>
      <c r="W11059" s="342" t="str" cm="1">
        <f t="array" ref="W11059">IF(SUM(LEN(B11059:V11059))=0,"",IF(OR(OR(ISBLANK(F11059),SUM(LEN(C11059),LEN(D11059))=0),AND(NOT(E11059="Unknown"),ISBLANK(J11059)),AND(NOT(O11059="Unknown"),ISBLANK(R11059))),"Missing Information", INDEX(Table15[Entire Service Line Classification], MATCH(SUMIFS(Table15[Unique ID],Table15[System-Owned Portion],E11059,Table15[If Material Anything Other than "Lead" in Column E,Was Material Ever Previously Lead?],G11059,Table15[Customer-Owned Portion],O11059),Table15[Unique ID],0),0)))</f>
        <v/>
      </c>
    </row>
    <row r="11060" spans="2:23" x14ac:dyDescent="0.35">
      <c r="B11060" s="146"/>
      <c r="C11060" s="31"/>
      <c r="D11060" s="31"/>
      <c r="E11060" s="44"/>
      <c r="F11060" s="43"/>
      <c r="G11060" s="84"/>
      <c r="H11060" s="31"/>
      <c r="I11060" s="31"/>
      <c r="J11060" s="84"/>
      <c r="K11060" s="31"/>
      <c r="L11060" s="31"/>
      <c r="M11060" s="169"/>
      <c r="N11060" s="148"/>
      <c r="O11060" s="106"/>
      <c r="P11060" s="43"/>
      <c r="Q11060" s="31"/>
      <c r="R11060" s="84"/>
      <c r="S11060" s="31"/>
      <c r="T11060" s="31"/>
      <c r="U11060" s="169"/>
      <c r="V11060" s="150"/>
      <c r="W11060" s="342" t="str" cm="1">
        <f t="array" ref="W11060">IF(SUM(LEN(B11060:V11060))=0,"",IF(OR(OR(ISBLANK(F11060),SUM(LEN(C11060),LEN(D11060))=0),AND(NOT(E11060="Unknown"),ISBLANK(J11060)),AND(NOT(O11060="Unknown"),ISBLANK(R11060))),"Missing Information", INDEX(Table15[Entire Service Line Classification], MATCH(SUMIFS(Table15[Unique ID],Table15[System-Owned Portion],E11060,Table15[If Material Anything Other than "Lead" in Column E,Was Material Ever Previously Lead?],G11060,Table15[Customer-Owned Portion],O11060),Table15[Unique ID],0),0)))</f>
        <v/>
      </c>
    </row>
    <row r="11061" spans="2:23" x14ac:dyDescent="0.35">
      <c r="B11061" s="146"/>
      <c r="C11061" s="31"/>
      <c r="D11061" s="31"/>
      <c r="E11061" s="44"/>
      <c r="F11061" s="43"/>
      <c r="G11061" s="84"/>
      <c r="H11061" s="31"/>
      <c r="I11061" s="31"/>
      <c r="J11061" s="84"/>
      <c r="K11061" s="31"/>
      <c r="L11061" s="31"/>
      <c r="M11061" s="169"/>
      <c r="N11061" s="148"/>
      <c r="O11061" s="106"/>
      <c r="P11061" s="43"/>
      <c r="Q11061" s="31"/>
      <c r="R11061" s="84"/>
      <c r="S11061" s="31"/>
      <c r="T11061" s="31"/>
      <c r="U11061" s="169"/>
      <c r="V11061" s="150"/>
      <c r="W11061" s="342" t="str" cm="1">
        <f t="array" ref="W11061">IF(SUM(LEN(B11061:V11061))=0,"",IF(OR(OR(ISBLANK(F11061),SUM(LEN(C11061),LEN(D11061))=0),AND(NOT(E11061="Unknown"),ISBLANK(J11061)),AND(NOT(O11061="Unknown"),ISBLANK(R11061))),"Missing Information", INDEX(Table15[Entire Service Line Classification], MATCH(SUMIFS(Table15[Unique ID],Table15[System-Owned Portion],E11061,Table15[If Material Anything Other than "Lead" in Column E,Was Material Ever Previously Lead?],G11061,Table15[Customer-Owned Portion],O11061),Table15[Unique ID],0),0)))</f>
        <v/>
      </c>
    </row>
    <row r="11062" spans="2:23" x14ac:dyDescent="0.35">
      <c r="B11062" s="146"/>
      <c r="C11062" s="31"/>
      <c r="D11062" s="31"/>
      <c r="E11062" s="44"/>
      <c r="F11062" s="43"/>
      <c r="G11062" s="84"/>
      <c r="H11062" s="31"/>
      <c r="I11062" s="31"/>
      <c r="J11062" s="84"/>
      <c r="K11062" s="31"/>
      <c r="L11062" s="31"/>
      <c r="M11062" s="169"/>
      <c r="N11062" s="148"/>
      <c r="O11062" s="106"/>
      <c r="P11062" s="43"/>
      <c r="Q11062" s="31"/>
      <c r="R11062" s="84"/>
      <c r="S11062" s="31"/>
      <c r="T11062" s="31"/>
      <c r="U11062" s="169"/>
      <c r="V11062" s="150"/>
      <c r="W11062" s="342" t="str" cm="1">
        <f t="array" ref="W11062">IF(SUM(LEN(B11062:V11062))=0,"",IF(OR(OR(ISBLANK(F11062),SUM(LEN(C11062),LEN(D11062))=0),AND(NOT(E11062="Unknown"),ISBLANK(J11062)),AND(NOT(O11062="Unknown"),ISBLANK(R11062))),"Missing Information", INDEX(Table15[Entire Service Line Classification], MATCH(SUMIFS(Table15[Unique ID],Table15[System-Owned Portion],E11062,Table15[If Material Anything Other than "Lead" in Column E,Was Material Ever Previously Lead?],G11062,Table15[Customer-Owned Portion],O11062),Table15[Unique ID],0),0)))</f>
        <v/>
      </c>
    </row>
    <row r="11063" spans="2:23" x14ac:dyDescent="0.35">
      <c r="B11063" s="146"/>
      <c r="C11063" s="31"/>
      <c r="D11063" s="31"/>
      <c r="E11063" s="44"/>
      <c r="F11063" s="43"/>
      <c r="G11063" s="84"/>
      <c r="H11063" s="31"/>
      <c r="I11063" s="31"/>
      <c r="J11063" s="84"/>
      <c r="K11063" s="31"/>
      <c r="L11063" s="31"/>
      <c r="M11063" s="169"/>
      <c r="N11063" s="148"/>
      <c r="O11063" s="106"/>
      <c r="P11063" s="43"/>
      <c r="Q11063" s="31"/>
      <c r="R11063" s="84"/>
      <c r="S11063" s="31"/>
      <c r="T11063" s="31"/>
      <c r="U11063" s="169"/>
      <c r="V11063" s="150"/>
      <c r="W11063" s="342" t="str" cm="1">
        <f t="array" ref="W11063">IF(SUM(LEN(B11063:V11063))=0,"",IF(OR(OR(ISBLANK(F11063),SUM(LEN(C11063),LEN(D11063))=0),AND(NOT(E11063="Unknown"),ISBLANK(J11063)),AND(NOT(O11063="Unknown"),ISBLANK(R11063))),"Missing Information", INDEX(Table15[Entire Service Line Classification], MATCH(SUMIFS(Table15[Unique ID],Table15[System-Owned Portion],E11063,Table15[If Material Anything Other than "Lead" in Column E,Was Material Ever Previously Lead?],G11063,Table15[Customer-Owned Portion],O11063),Table15[Unique ID],0),0)))</f>
        <v/>
      </c>
    </row>
    <row r="11064" spans="2:23" x14ac:dyDescent="0.35">
      <c r="B11064" s="146"/>
      <c r="C11064" s="31"/>
      <c r="D11064" s="31"/>
      <c r="E11064" s="44"/>
      <c r="F11064" s="43"/>
      <c r="G11064" s="84"/>
      <c r="H11064" s="31"/>
      <c r="I11064" s="31"/>
      <c r="J11064" s="84"/>
      <c r="K11064" s="31"/>
      <c r="L11064" s="31"/>
      <c r="M11064" s="169"/>
      <c r="N11064" s="148"/>
      <c r="O11064" s="106"/>
      <c r="P11064" s="43"/>
      <c r="Q11064" s="31"/>
      <c r="R11064" s="84"/>
      <c r="S11064" s="31"/>
      <c r="T11064" s="31"/>
      <c r="U11064" s="169"/>
      <c r="V11064" s="150"/>
      <c r="W11064" s="342" t="str" cm="1">
        <f t="array" ref="W11064">IF(SUM(LEN(B11064:V11064))=0,"",IF(OR(OR(ISBLANK(F11064),SUM(LEN(C11064),LEN(D11064))=0),AND(NOT(E11064="Unknown"),ISBLANK(J11064)),AND(NOT(O11064="Unknown"),ISBLANK(R11064))),"Missing Information", INDEX(Table15[Entire Service Line Classification], MATCH(SUMIFS(Table15[Unique ID],Table15[System-Owned Portion],E11064,Table15[If Material Anything Other than "Lead" in Column E,Was Material Ever Previously Lead?],G11064,Table15[Customer-Owned Portion],O11064),Table15[Unique ID],0),0)))</f>
        <v/>
      </c>
    </row>
    <row r="11065" spans="2:23" x14ac:dyDescent="0.35">
      <c r="B11065" s="146"/>
      <c r="C11065" s="31"/>
      <c r="D11065" s="31"/>
      <c r="E11065" s="44"/>
      <c r="F11065" s="43"/>
      <c r="G11065" s="84"/>
      <c r="H11065" s="31"/>
      <c r="I11065" s="31"/>
      <c r="J11065" s="84"/>
      <c r="K11065" s="31"/>
      <c r="L11065" s="31"/>
      <c r="M11065" s="169"/>
      <c r="N11065" s="148"/>
      <c r="O11065" s="106"/>
      <c r="P11065" s="43"/>
      <c r="Q11065" s="31"/>
      <c r="R11065" s="84"/>
      <c r="S11065" s="31"/>
      <c r="T11065" s="31"/>
      <c r="U11065" s="169"/>
      <c r="V11065" s="150"/>
      <c r="W11065" s="342" t="str" cm="1">
        <f t="array" ref="W11065">IF(SUM(LEN(B11065:V11065))=0,"",IF(OR(OR(ISBLANK(F11065),SUM(LEN(C11065),LEN(D11065))=0),AND(NOT(E11065="Unknown"),ISBLANK(J11065)),AND(NOT(O11065="Unknown"),ISBLANK(R11065))),"Missing Information", INDEX(Table15[Entire Service Line Classification], MATCH(SUMIFS(Table15[Unique ID],Table15[System-Owned Portion],E11065,Table15[If Material Anything Other than "Lead" in Column E,Was Material Ever Previously Lead?],G11065,Table15[Customer-Owned Portion],O11065),Table15[Unique ID],0),0)))</f>
        <v/>
      </c>
    </row>
    <row r="11066" spans="2:23" x14ac:dyDescent="0.35">
      <c r="B11066" s="146"/>
      <c r="C11066" s="31"/>
      <c r="D11066" s="31"/>
      <c r="E11066" s="44"/>
      <c r="F11066" s="43"/>
      <c r="G11066" s="84"/>
      <c r="H11066" s="31"/>
      <c r="I11066" s="31"/>
      <c r="J11066" s="84"/>
      <c r="K11066" s="31"/>
      <c r="L11066" s="31"/>
      <c r="M11066" s="169"/>
      <c r="N11066" s="148"/>
      <c r="O11066" s="106"/>
      <c r="P11066" s="43"/>
      <c r="Q11066" s="31"/>
      <c r="R11066" s="84"/>
      <c r="S11066" s="31"/>
      <c r="T11066" s="31"/>
      <c r="U11066" s="169"/>
      <c r="V11066" s="150"/>
      <c r="W11066" s="342" t="str" cm="1">
        <f t="array" ref="W11066">IF(SUM(LEN(B11066:V11066))=0,"",IF(OR(OR(ISBLANK(F11066),SUM(LEN(C11066),LEN(D11066))=0),AND(NOT(E11066="Unknown"),ISBLANK(J11066)),AND(NOT(O11066="Unknown"),ISBLANK(R11066))),"Missing Information", INDEX(Table15[Entire Service Line Classification], MATCH(SUMIFS(Table15[Unique ID],Table15[System-Owned Portion],E11066,Table15[If Material Anything Other than "Lead" in Column E,Was Material Ever Previously Lead?],G11066,Table15[Customer-Owned Portion],O11066),Table15[Unique ID],0),0)))</f>
        <v/>
      </c>
    </row>
    <row r="11067" spans="2:23" x14ac:dyDescent="0.35">
      <c r="B11067" s="146"/>
      <c r="C11067" s="31"/>
      <c r="D11067" s="31"/>
      <c r="E11067" s="44"/>
      <c r="F11067" s="43"/>
      <c r="G11067" s="84"/>
      <c r="H11067" s="31"/>
      <c r="I11067" s="31"/>
      <c r="J11067" s="84"/>
      <c r="K11067" s="31"/>
      <c r="L11067" s="31"/>
      <c r="M11067" s="169"/>
      <c r="N11067" s="148"/>
      <c r="O11067" s="106"/>
      <c r="P11067" s="43"/>
      <c r="Q11067" s="31"/>
      <c r="R11067" s="84"/>
      <c r="S11067" s="31"/>
      <c r="T11067" s="31"/>
      <c r="U11067" s="169"/>
      <c r="V11067" s="150"/>
      <c r="W11067" s="342" t="str" cm="1">
        <f t="array" ref="W11067">IF(SUM(LEN(B11067:V11067))=0,"",IF(OR(OR(ISBLANK(F11067),SUM(LEN(C11067),LEN(D11067))=0),AND(NOT(E11067="Unknown"),ISBLANK(J11067)),AND(NOT(O11067="Unknown"),ISBLANK(R11067))),"Missing Information", INDEX(Table15[Entire Service Line Classification], MATCH(SUMIFS(Table15[Unique ID],Table15[System-Owned Portion],E11067,Table15[If Material Anything Other than "Lead" in Column E,Was Material Ever Previously Lead?],G11067,Table15[Customer-Owned Portion],O11067),Table15[Unique ID],0),0)))</f>
        <v/>
      </c>
    </row>
    <row r="11068" spans="2:23" x14ac:dyDescent="0.35">
      <c r="B11068" s="146"/>
      <c r="C11068" s="31"/>
      <c r="D11068" s="31"/>
      <c r="E11068" s="44"/>
      <c r="F11068" s="43"/>
      <c r="G11068" s="84"/>
      <c r="H11068" s="31"/>
      <c r="I11068" s="31"/>
      <c r="J11068" s="84"/>
      <c r="K11068" s="31"/>
      <c r="L11068" s="31"/>
      <c r="M11068" s="169"/>
      <c r="N11068" s="148"/>
      <c r="O11068" s="106"/>
      <c r="P11068" s="43"/>
      <c r="Q11068" s="31"/>
      <c r="R11068" s="84"/>
      <c r="S11068" s="31"/>
      <c r="T11068" s="31"/>
      <c r="U11068" s="169"/>
      <c r="V11068" s="150"/>
      <c r="W11068" s="342" t="str" cm="1">
        <f t="array" ref="W11068">IF(SUM(LEN(B11068:V11068))=0,"",IF(OR(OR(ISBLANK(F11068),SUM(LEN(C11068),LEN(D11068))=0),AND(NOT(E11068="Unknown"),ISBLANK(J11068)),AND(NOT(O11068="Unknown"),ISBLANK(R11068))),"Missing Information", INDEX(Table15[Entire Service Line Classification], MATCH(SUMIFS(Table15[Unique ID],Table15[System-Owned Portion],E11068,Table15[If Material Anything Other than "Lead" in Column E,Was Material Ever Previously Lead?],G11068,Table15[Customer-Owned Portion],O11068),Table15[Unique ID],0),0)))</f>
        <v/>
      </c>
    </row>
    <row r="11069" spans="2:23" x14ac:dyDescent="0.35">
      <c r="B11069" s="146"/>
      <c r="C11069" s="31"/>
      <c r="D11069" s="31"/>
      <c r="E11069" s="44"/>
      <c r="F11069" s="43"/>
      <c r="G11069" s="84"/>
      <c r="H11069" s="31"/>
      <c r="I11069" s="31"/>
      <c r="J11069" s="84"/>
      <c r="K11069" s="31"/>
      <c r="L11069" s="31"/>
      <c r="M11069" s="169"/>
      <c r="N11069" s="148"/>
      <c r="O11069" s="106"/>
      <c r="P11069" s="43"/>
      <c r="Q11069" s="31"/>
      <c r="R11069" s="84"/>
      <c r="S11069" s="31"/>
      <c r="T11069" s="31"/>
      <c r="U11069" s="169"/>
      <c r="V11069" s="150"/>
      <c r="W11069" s="342" t="str" cm="1">
        <f t="array" ref="W11069">IF(SUM(LEN(B11069:V11069))=0,"",IF(OR(OR(ISBLANK(F11069),SUM(LEN(C11069),LEN(D11069))=0),AND(NOT(E11069="Unknown"),ISBLANK(J11069)),AND(NOT(O11069="Unknown"),ISBLANK(R11069))),"Missing Information", INDEX(Table15[Entire Service Line Classification], MATCH(SUMIFS(Table15[Unique ID],Table15[System-Owned Portion],E11069,Table15[If Material Anything Other than "Lead" in Column E,Was Material Ever Previously Lead?],G11069,Table15[Customer-Owned Portion],O11069),Table15[Unique ID],0),0)))</f>
        <v/>
      </c>
    </row>
    <row r="11070" spans="2:23" x14ac:dyDescent="0.35">
      <c r="B11070" s="146"/>
      <c r="C11070" s="31"/>
      <c r="D11070" s="31"/>
      <c r="E11070" s="44"/>
      <c r="F11070" s="43"/>
      <c r="G11070" s="84"/>
      <c r="H11070" s="31"/>
      <c r="I11070" s="31"/>
      <c r="J11070" s="84"/>
      <c r="K11070" s="31"/>
      <c r="L11070" s="31"/>
      <c r="M11070" s="169"/>
      <c r="N11070" s="148"/>
      <c r="O11070" s="106"/>
      <c r="P11070" s="43"/>
      <c r="Q11070" s="31"/>
      <c r="R11070" s="84"/>
      <c r="S11070" s="31"/>
      <c r="T11070" s="31"/>
      <c r="U11070" s="169"/>
      <c r="V11070" s="150"/>
      <c r="W11070" s="342" t="str" cm="1">
        <f t="array" ref="W11070">IF(SUM(LEN(B11070:V11070))=0,"",IF(OR(OR(ISBLANK(F11070),SUM(LEN(C11070),LEN(D11070))=0),AND(NOT(E11070="Unknown"),ISBLANK(J11070)),AND(NOT(O11070="Unknown"),ISBLANK(R11070))),"Missing Information", INDEX(Table15[Entire Service Line Classification], MATCH(SUMIFS(Table15[Unique ID],Table15[System-Owned Portion],E11070,Table15[If Material Anything Other than "Lead" in Column E,Was Material Ever Previously Lead?],G11070,Table15[Customer-Owned Portion],O11070),Table15[Unique ID],0),0)))</f>
        <v/>
      </c>
    </row>
    <row r="11071" spans="2:23" x14ac:dyDescent="0.35">
      <c r="B11071" s="146"/>
      <c r="C11071" s="31"/>
      <c r="D11071" s="31"/>
      <c r="E11071" s="44"/>
      <c r="F11071" s="43"/>
      <c r="G11071" s="84"/>
      <c r="H11071" s="31"/>
      <c r="I11071" s="31"/>
      <c r="J11071" s="84"/>
      <c r="K11071" s="31"/>
      <c r="L11071" s="31"/>
      <c r="M11071" s="169"/>
      <c r="N11071" s="148"/>
      <c r="O11071" s="106"/>
      <c r="P11071" s="43"/>
      <c r="Q11071" s="31"/>
      <c r="R11071" s="84"/>
      <c r="S11071" s="31"/>
      <c r="T11071" s="31"/>
      <c r="U11071" s="169"/>
      <c r="V11071" s="150"/>
      <c r="W11071" s="342" t="str" cm="1">
        <f t="array" ref="W11071">IF(SUM(LEN(B11071:V11071))=0,"",IF(OR(OR(ISBLANK(F11071),SUM(LEN(C11071),LEN(D11071))=0),AND(NOT(E11071="Unknown"),ISBLANK(J11071)),AND(NOT(O11071="Unknown"),ISBLANK(R11071))),"Missing Information", INDEX(Table15[Entire Service Line Classification], MATCH(SUMIFS(Table15[Unique ID],Table15[System-Owned Portion],E11071,Table15[If Material Anything Other than "Lead" in Column E,Was Material Ever Previously Lead?],G11071,Table15[Customer-Owned Portion],O11071),Table15[Unique ID],0),0)))</f>
        <v/>
      </c>
    </row>
    <row r="11072" spans="2:23" x14ac:dyDescent="0.35">
      <c r="B11072" s="146"/>
      <c r="C11072" s="31"/>
      <c r="D11072" s="31"/>
      <c r="E11072" s="44"/>
      <c r="F11072" s="43"/>
      <c r="G11072" s="84"/>
      <c r="H11072" s="31"/>
      <c r="I11072" s="31"/>
      <c r="J11072" s="84"/>
      <c r="K11072" s="31"/>
      <c r="L11072" s="31"/>
      <c r="M11072" s="169"/>
      <c r="N11072" s="148"/>
      <c r="O11072" s="106"/>
      <c r="P11072" s="43"/>
      <c r="Q11072" s="31"/>
      <c r="R11072" s="84"/>
      <c r="S11072" s="31"/>
      <c r="T11072" s="31"/>
      <c r="U11072" s="169"/>
      <c r="V11072" s="150"/>
      <c r="W11072" s="342" t="str" cm="1">
        <f t="array" ref="W11072">IF(SUM(LEN(B11072:V11072))=0,"",IF(OR(OR(ISBLANK(F11072),SUM(LEN(C11072),LEN(D11072))=0),AND(NOT(E11072="Unknown"),ISBLANK(J11072)),AND(NOT(O11072="Unknown"),ISBLANK(R11072))),"Missing Information", INDEX(Table15[Entire Service Line Classification], MATCH(SUMIFS(Table15[Unique ID],Table15[System-Owned Portion],E11072,Table15[If Material Anything Other than "Lead" in Column E,Was Material Ever Previously Lead?],G11072,Table15[Customer-Owned Portion],O11072),Table15[Unique ID],0),0)))</f>
        <v/>
      </c>
    </row>
    <row r="11073" spans="2:23" x14ac:dyDescent="0.35">
      <c r="B11073" s="146"/>
      <c r="C11073" s="31"/>
      <c r="D11073" s="31"/>
      <c r="E11073" s="44"/>
      <c r="F11073" s="43"/>
      <c r="G11073" s="84"/>
      <c r="H11073" s="31"/>
      <c r="I11073" s="31"/>
      <c r="J11073" s="84"/>
      <c r="K11073" s="31"/>
      <c r="L11073" s="31"/>
      <c r="M11073" s="169"/>
      <c r="N11073" s="148"/>
      <c r="O11073" s="106"/>
      <c r="P11073" s="43"/>
      <c r="Q11073" s="31"/>
      <c r="R11073" s="84"/>
      <c r="S11073" s="31"/>
      <c r="T11073" s="31"/>
      <c r="U11073" s="169"/>
      <c r="V11073" s="150"/>
      <c r="W11073" s="342" t="str" cm="1">
        <f t="array" ref="W11073">IF(SUM(LEN(B11073:V11073))=0,"",IF(OR(OR(ISBLANK(F11073),SUM(LEN(C11073),LEN(D11073))=0),AND(NOT(E11073="Unknown"),ISBLANK(J11073)),AND(NOT(O11073="Unknown"),ISBLANK(R11073))),"Missing Information", INDEX(Table15[Entire Service Line Classification], MATCH(SUMIFS(Table15[Unique ID],Table15[System-Owned Portion],E11073,Table15[If Material Anything Other than "Lead" in Column E,Was Material Ever Previously Lead?],G11073,Table15[Customer-Owned Portion],O11073),Table15[Unique ID],0),0)))</f>
        <v/>
      </c>
    </row>
    <row r="11074" spans="2:23" x14ac:dyDescent="0.35">
      <c r="B11074" s="146"/>
      <c r="C11074" s="31"/>
      <c r="D11074" s="31"/>
      <c r="E11074" s="44"/>
      <c r="F11074" s="43"/>
      <c r="G11074" s="84"/>
      <c r="H11074" s="31"/>
      <c r="I11074" s="31"/>
      <c r="J11074" s="84"/>
      <c r="K11074" s="31"/>
      <c r="L11074" s="31"/>
      <c r="M11074" s="169"/>
      <c r="N11074" s="148"/>
      <c r="O11074" s="106"/>
      <c r="P11074" s="43"/>
      <c r="Q11074" s="31"/>
      <c r="R11074" s="84"/>
      <c r="S11074" s="31"/>
      <c r="T11074" s="31"/>
      <c r="U11074" s="169"/>
      <c r="V11074" s="150"/>
      <c r="W11074" s="342" t="str" cm="1">
        <f t="array" ref="W11074">IF(SUM(LEN(B11074:V11074))=0,"",IF(OR(OR(ISBLANK(F11074),SUM(LEN(C11074),LEN(D11074))=0),AND(NOT(E11074="Unknown"),ISBLANK(J11074)),AND(NOT(O11074="Unknown"),ISBLANK(R11074))),"Missing Information", INDEX(Table15[Entire Service Line Classification], MATCH(SUMIFS(Table15[Unique ID],Table15[System-Owned Portion],E11074,Table15[If Material Anything Other than "Lead" in Column E,Was Material Ever Previously Lead?],G11074,Table15[Customer-Owned Portion],O11074),Table15[Unique ID],0),0)))</f>
        <v/>
      </c>
    </row>
    <row r="11075" spans="2:23" x14ac:dyDescent="0.35">
      <c r="B11075" s="146"/>
      <c r="C11075" s="31"/>
      <c r="D11075" s="31"/>
      <c r="E11075" s="44"/>
      <c r="F11075" s="43"/>
      <c r="G11075" s="84"/>
      <c r="H11075" s="31"/>
      <c r="I11075" s="31"/>
      <c r="J11075" s="84"/>
      <c r="K11075" s="31"/>
      <c r="L11075" s="31"/>
      <c r="M11075" s="169"/>
      <c r="N11075" s="148"/>
      <c r="O11075" s="106"/>
      <c r="P11075" s="43"/>
      <c r="Q11075" s="31"/>
      <c r="R11075" s="84"/>
      <c r="S11075" s="31"/>
      <c r="T11075" s="31"/>
      <c r="U11075" s="169"/>
      <c r="V11075" s="150"/>
      <c r="W11075" s="342" t="str" cm="1">
        <f t="array" ref="W11075">IF(SUM(LEN(B11075:V11075))=0,"",IF(OR(OR(ISBLANK(F11075),SUM(LEN(C11075),LEN(D11075))=0),AND(NOT(E11075="Unknown"),ISBLANK(J11075)),AND(NOT(O11075="Unknown"),ISBLANK(R11075))),"Missing Information", INDEX(Table15[Entire Service Line Classification], MATCH(SUMIFS(Table15[Unique ID],Table15[System-Owned Portion],E11075,Table15[If Material Anything Other than "Lead" in Column E,Was Material Ever Previously Lead?],G11075,Table15[Customer-Owned Portion],O11075),Table15[Unique ID],0),0)))</f>
        <v/>
      </c>
    </row>
    <row r="11076" spans="2:23" x14ac:dyDescent="0.35">
      <c r="B11076" s="146"/>
      <c r="C11076" s="31"/>
      <c r="D11076" s="31"/>
      <c r="E11076" s="44"/>
      <c r="F11076" s="43"/>
      <c r="G11076" s="84"/>
      <c r="H11076" s="31"/>
      <c r="I11076" s="31"/>
      <c r="J11076" s="84"/>
      <c r="K11076" s="31"/>
      <c r="L11076" s="31"/>
      <c r="M11076" s="169"/>
      <c r="N11076" s="148"/>
      <c r="O11076" s="106"/>
      <c r="P11076" s="43"/>
      <c r="Q11076" s="31"/>
      <c r="R11076" s="84"/>
      <c r="S11076" s="31"/>
      <c r="T11076" s="31"/>
      <c r="U11076" s="169"/>
      <c r="V11076" s="150"/>
      <c r="W11076" s="342" t="str" cm="1">
        <f t="array" ref="W11076">IF(SUM(LEN(B11076:V11076))=0,"",IF(OR(OR(ISBLANK(F11076),SUM(LEN(C11076),LEN(D11076))=0),AND(NOT(E11076="Unknown"),ISBLANK(J11076)),AND(NOT(O11076="Unknown"),ISBLANK(R11076))),"Missing Information", INDEX(Table15[Entire Service Line Classification], MATCH(SUMIFS(Table15[Unique ID],Table15[System-Owned Portion],E11076,Table15[If Material Anything Other than "Lead" in Column E,Was Material Ever Previously Lead?],G11076,Table15[Customer-Owned Portion],O11076),Table15[Unique ID],0),0)))</f>
        <v/>
      </c>
    </row>
    <row r="11077" spans="2:23" x14ac:dyDescent="0.35">
      <c r="B11077" s="146"/>
      <c r="C11077" s="31"/>
      <c r="D11077" s="31"/>
      <c r="E11077" s="44"/>
      <c r="F11077" s="43"/>
      <c r="G11077" s="84"/>
      <c r="H11077" s="31"/>
      <c r="I11077" s="31"/>
      <c r="J11077" s="84"/>
      <c r="K11077" s="31"/>
      <c r="L11077" s="31"/>
      <c r="M11077" s="169"/>
      <c r="N11077" s="148"/>
      <c r="O11077" s="106"/>
      <c r="P11077" s="43"/>
      <c r="Q11077" s="31"/>
      <c r="R11077" s="84"/>
      <c r="S11077" s="31"/>
      <c r="T11077" s="31"/>
      <c r="U11077" s="169"/>
      <c r="V11077" s="150"/>
      <c r="W11077" s="342" t="str" cm="1">
        <f t="array" ref="W11077">IF(SUM(LEN(B11077:V11077))=0,"",IF(OR(OR(ISBLANK(F11077),SUM(LEN(C11077),LEN(D11077))=0),AND(NOT(E11077="Unknown"),ISBLANK(J11077)),AND(NOT(O11077="Unknown"),ISBLANK(R11077))),"Missing Information", INDEX(Table15[Entire Service Line Classification], MATCH(SUMIFS(Table15[Unique ID],Table15[System-Owned Portion],E11077,Table15[If Material Anything Other than "Lead" in Column E,Was Material Ever Previously Lead?],G11077,Table15[Customer-Owned Portion],O11077),Table15[Unique ID],0),0)))</f>
        <v/>
      </c>
    </row>
    <row r="11078" spans="2:23" x14ac:dyDescent="0.35">
      <c r="B11078" s="146"/>
      <c r="C11078" s="31"/>
      <c r="D11078" s="31"/>
      <c r="E11078" s="44"/>
      <c r="F11078" s="43"/>
      <c r="G11078" s="84"/>
      <c r="H11078" s="31"/>
      <c r="I11078" s="31"/>
      <c r="J11078" s="84"/>
      <c r="K11078" s="31"/>
      <c r="L11078" s="31"/>
      <c r="M11078" s="169"/>
      <c r="N11078" s="148"/>
      <c r="O11078" s="106"/>
      <c r="P11078" s="43"/>
      <c r="Q11078" s="31"/>
      <c r="R11078" s="84"/>
      <c r="S11078" s="31"/>
      <c r="T11078" s="31"/>
      <c r="U11078" s="169"/>
      <c r="V11078" s="150"/>
      <c r="W11078" s="342" t="str" cm="1">
        <f t="array" ref="W11078">IF(SUM(LEN(B11078:V11078))=0,"",IF(OR(OR(ISBLANK(F11078),SUM(LEN(C11078),LEN(D11078))=0),AND(NOT(E11078="Unknown"),ISBLANK(J11078)),AND(NOT(O11078="Unknown"),ISBLANK(R11078))),"Missing Information", INDEX(Table15[Entire Service Line Classification], MATCH(SUMIFS(Table15[Unique ID],Table15[System-Owned Portion],E11078,Table15[If Material Anything Other than "Lead" in Column E,Was Material Ever Previously Lead?],G11078,Table15[Customer-Owned Portion],O11078),Table15[Unique ID],0),0)))</f>
        <v/>
      </c>
    </row>
    <row r="11079" spans="2:23" x14ac:dyDescent="0.35">
      <c r="B11079" s="146"/>
      <c r="C11079" s="31"/>
      <c r="D11079" s="31"/>
      <c r="E11079" s="44"/>
      <c r="F11079" s="43"/>
      <c r="G11079" s="84"/>
      <c r="H11079" s="31"/>
      <c r="I11079" s="31"/>
      <c r="J11079" s="84"/>
      <c r="K11079" s="31"/>
      <c r="L11079" s="31"/>
      <c r="M11079" s="169"/>
      <c r="N11079" s="148"/>
      <c r="O11079" s="106"/>
      <c r="P11079" s="43"/>
      <c r="Q11079" s="31"/>
      <c r="R11079" s="84"/>
      <c r="S11079" s="31"/>
      <c r="T11079" s="31"/>
      <c r="U11079" s="169"/>
      <c r="V11079" s="150"/>
      <c r="W11079" s="342" t="str" cm="1">
        <f t="array" ref="W11079">IF(SUM(LEN(B11079:V11079))=0,"",IF(OR(OR(ISBLANK(F11079),SUM(LEN(C11079),LEN(D11079))=0),AND(NOT(E11079="Unknown"),ISBLANK(J11079)),AND(NOT(O11079="Unknown"),ISBLANK(R11079))),"Missing Information", INDEX(Table15[Entire Service Line Classification], MATCH(SUMIFS(Table15[Unique ID],Table15[System-Owned Portion],E11079,Table15[If Material Anything Other than "Lead" in Column E,Was Material Ever Previously Lead?],G11079,Table15[Customer-Owned Portion],O11079),Table15[Unique ID],0),0)))</f>
        <v/>
      </c>
    </row>
    <row r="11080" spans="2:23" x14ac:dyDescent="0.35">
      <c r="B11080" s="146"/>
      <c r="C11080" s="31"/>
      <c r="D11080" s="31"/>
      <c r="E11080" s="44"/>
      <c r="F11080" s="43"/>
      <c r="G11080" s="84"/>
      <c r="H11080" s="31"/>
      <c r="I11080" s="31"/>
      <c r="J11080" s="84"/>
      <c r="K11080" s="31"/>
      <c r="L11080" s="31"/>
      <c r="M11080" s="169"/>
      <c r="N11080" s="148"/>
      <c r="O11080" s="106"/>
      <c r="P11080" s="43"/>
      <c r="Q11080" s="31"/>
      <c r="R11080" s="84"/>
      <c r="S11080" s="31"/>
      <c r="T11080" s="31"/>
      <c r="U11080" s="169"/>
      <c r="V11080" s="150"/>
      <c r="W11080" s="342" t="str" cm="1">
        <f t="array" ref="W11080">IF(SUM(LEN(B11080:V11080))=0,"",IF(OR(OR(ISBLANK(F11080),SUM(LEN(C11080),LEN(D11080))=0),AND(NOT(E11080="Unknown"),ISBLANK(J11080)),AND(NOT(O11080="Unknown"),ISBLANK(R11080))),"Missing Information", INDEX(Table15[Entire Service Line Classification], MATCH(SUMIFS(Table15[Unique ID],Table15[System-Owned Portion],E11080,Table15[If Material Anything Other than "Lead" in Column E,Was Material Ever Previously Lead?],G11080,Table15[Customer-Owned Portion],O11080),Table15[Unique ID],0),0)))</f>
        <v/>
      </c>
    </row>
    <row r="11081" spans="2:23" x14ac:dyDescent="0.35">
      <c r="B11081" s="146"/>
      <c r="C11081" s="31"/>
      <c r="D11081" s="31"/>
      <c r="E11081" s="44"/>
      <c r="F11081" s="43"/>
      <c r="G11081" s="84"/>
      <c r="H11081" s="31"/>
      <c r="I11081" s="31"/>
      <c r="J11081" s="84"/>
      <c r="K11081" s="31"/>
      <c r="L11081" s="31"/>
      <c r="M11081" s="169"/>
      <c r="N11081" s="148"/>
      <c r="O11081" s="106"/>
      <c r="P11081" s="43"/>
      <c r="Q11081" s="31"/>
      <c r="R11081" s="84"/>
      <c r="S11081" s="31"/>
      <c r="T11081" s="31"/>
      <c r="U11081" s="169"/>
      <c r="V11081" s="150"/>
      <c r="W11081" s="342" t="str" cm="1">
        <f t="array" ref="W11081">IF(SUM(LEN(B11081:V11081))=0,"",IF(OR(OR(ISBLANK(F11081),SUM(LEN(C11081),LEN(D11081))=0),AND(NOT(E11081="Unknown"),ISBLANK(J11081)),AND(NOT(O11081="Unknown"),ISBLANK(R11081))),"Missing Information", INDEX(Table15[Entire Service Line Classification], MATCH(SUMIFS(Table15[Unique ID],Table15[System-Owned Portion],E11081,Table15[If Material Anything Other than "Lead" in Column E,Was Material Ever Previously Lead?],G11081,Table15[Customer-Owned Portion],O11081),Table15[Unique ID],0),0)))</f>
        <v/>
      </c>
    </row>
    <row r="11082" spans="2:23" x14ac:dyDescent="0.35">
      <c r="B11082" s="146"/>
      <c r="C11082" s="31"/>
      <c r="D11082" s="31"/>
      <c r="E11082" s="44"/>
      <c r="F11082" s="43"/>
      <c r="G11082" s="84"/>
      <c r="H11082" s="31"/>
      <c r="I11082" s="31"/>
      <c r="J11082" s="84"/>
      <c r="K11082" s="31"/>
      <c r="L11082" s="31"/>
      <c r="M11082" s="169"/>
      <c r="N11082" s="148"/>
      <c r="O11082" s="106"/>
      <c r="P11082" s="43"/>
      <c r="Q11082" s="31"/>
      <c r="R11082" s="84"/>
      <c r="S11082" s="31"/>
      <c r="T11082" s="31"/>
      <c r="U11082" s="169"/>
      <c r="V11082" s="150"/>
      <c r="W11082" s="342" t="str" cm="1">
        <f t="array" ref="W11082">IF(SUM(LEN(B11082:V11082))=0,"",IF(OR(OR(ISBLANK(F11082),SUM(LEN(C11082),LEN(D11082))=0),AND(NOT(E11082="Unknown"),ISBLANK(J11082)),AND(NOT(O11082="Unknown"),ISBLANK(R11082))),"Missing Information", INDEX(Table15[Entire Service Line Classification], MATCH(SUMIFS(Table15[Unique ID],Table15[System-Owned Portion],E11082,Table15[If Material Anything Other than "Lead" in Column E,Was Material Ever Previously Lead?],G11082,Table15[Customer-Owned Portion],O11082),Table15[Unique ID],0),0)))</f>
        <v/>
      </c>
    </row>
    <row r="11083" spans="2:23" x14ac:dyDescent="0.35">
      <c r="B11083" s="146"/>
      <c r="C11083" s="31"/>
      <c r="D11083" s="31"/>
      <c r="E11083" s="44"/>
      <c r="F11083" s="43"/>
      <c r="G11083" s="84"/>
      <c r="H11083" s="31"/>
      <c r="I11083" s="31"/>
      <c r="J11083" s="84"/>
      <c r="K11083" s="31"/>
      <c r="L11083" s="31"/>
      <c r="M11083" s="169"/>
      <c r="N11083" s="148"/>
      <c r="O11083" s="106"/>
      <c r="P11083" s="43"/>
      <c r="Q11083" s="31"/>
      <c r="R11083" s="84"/>
      <c r="S11083" s="31"/>
      <c r="T11083" s="31"/>
      <c r="U11083" s="169"/>
      <c r="V11083" s="150"/>
      <c r="W11083" s="342" t="str" cm="1">
        <f t="array" ref="W11083">IF(SUM(LEN(B11083:V11083))=0,"",IF(OR(OR(ISBLANK(F11083),SUM(LEN(C11083),LEN(D11083))=0),AND(NOT(E11083="Unknown"),ISBLANK(J11083)),AND(NOT(O11083="Unknown"),ISBLANK(R11083))),"Missing Information", INDEX(Table15[Entire Service Line Classification], MATCH(SUMIFS(Table15[Unique ID],Table15[System-Owned Portion],E11083,Table15[If Material Anything Other than "Lead" in Column E,Was Material Ever Previously Lead?],G11083,Table15[Customer-Owned Portion],O11083),Table15[Unique ID],0),0)))</f>
        <v/>
      </c>
    </row>
    <row r="11084" spans="2:23" x14ac:dyDescent="0.35">
      <c r="B11084" s="146"/>
      <c r="C11084" s="31"/>
      <c r="D11084" s="31"/>
      <c r="E11084" s="44"/>
      <c r="F11084" s="43"/>
      <c r="G11084" s="84"/>
      <c r="H11084" s="31"/>
      <c r="I11084" s="31"/>
      <c r="J11084" s="84"/>
      <c r="K11084" s="31"/>
      <c r="L11084" s="31"/>
      <c r="M11084" s="169"/>
      <c r="N11084" s="148"/>
      <c r="O11084" s="106"/>
      <c r="P11084" s="43"/>
      <c r="Q11084" s="31"/>
      <c r="R11084" s="84"/>
      <c r="S11084" s="31"/>
      <c r="T11084" s="31"/>
      <c r="U11084" s="169"/>
      <c r="V11084" s="150"/>
      <c r="W11084" s="342" t="str" cm="1">
        <f t="array" ref="W11084">IF(SUM(LEN(B11084:V11084))=0,"",IF(OR(OR(ISBLANK(F11084),SUM(LEN(C11084),LEN(D11084))=0),AND(NOT(E11084="Unknown"),ISBLANK(J11084)),AND(NOT(O11084="Unknown"),ISBLANK(R11084))),"Missing Information", INDEX(Table15[Entire Service Line Classification], MATCH(SUMIFS(Table15[Unique ID],Table15[System-Owned Portion],E11084,Table15[If Material Anything Other than "Lead" in Column E,Was Material Ever Previously Lead?],G11084,Table15[Customer-Owned Portion],O11084),Table15[Unique ID],0),0)))</f>
        <v/>
      </c>
    </row>
    <row r="11085" spans="2:23" x14ac:dyDescent="0.35">
      <c r="B11085" s="146"/>
      <c r="C11085" s="31"/>
      <c r="D11085" s="31"/>
      <c r="E11085" s="44"/>
      <c r="F11085" s="43"/>
      <c r="G11085" s="84"/>
      <c r="H11085" s="31"/>
      <c r="I11085" s="31"/>
      <c r="J11085" s="84"/>
      <c r="K11085" s="31"/>
      <c r="L11085" s="31"/>
      <c r="M11085" s="169"/>
      <c r="N11085" s="148"/>
      <c r="O11085" s="106"/>
      <c r="P11085" s="43"/>
      <c r="Q11085" s="31"/>
      <c r="R11085" s="84"/>
      <c r="S11085" s="31"/>
      <c r="T11085" s="31"/>
      <c r="U11085" s="169"/>
      <c r="V11085" s="150"/>
      <c r="W11085" s="342" t="str" cm="1">
        <f t="array" ref="W11085">IF(SUM(LEN(B11085:V11085))=0,"",IF(OR(OR(ISBLANK(F11085),SUM(LEN(C11085),LEN(D11085))=0),AND(NOT(E11085="Unknown"),ISBLANK(J11085)),AND(NOT(O11085="Unknown"),ISBLANK(R11085))),"Missing Information", INDEX(Table15[Entire Service Line Classification], MATCH(SUMIFS(Table15[Unique ID],Table15[System-Owned Portion],E11085,Table15[If Material Anything Other than "Lead" in Column E,Was Material Ever Previously Lead?],G11085,Table15[Customer-Owned Portion],O11085),Table15[Unique ID],0),0)))</f>
        <v/>
      </c>
    </row>
    <row r="11086" spans="2:23" x14ac:dyDescent="0.35">
      <c r="B11086" s="146"/>
      <c r="C11086" s="31"/>
      <c r="D11086" s="31"/>
      <c r="E11086" s="44"/>
      <c r="F11086" s="43"/>
      <c r="G11086" s="84"/>
      <c r="H11086" s="31"/>
      <c r="I11086" s="31"/>
      <c r="J11086" s="84"/>
      <c r="K11086" s="31"/>
      <c r="L11086" s="31"/>
      <c r="M11086" s="169"/>
      <c r="N11086" s="148"/>
      <c r="O11086" s="106"/>
      <c r="P11086" s="43"/>
      <c r="Q11086" s="31"/>
      <c r="R11086" s="84"/>
      <c r="S11086" s="31"/>
      <c r="T11086" s="31"/>
      <c r="U11086" s="169"/>
      <c r="V11086" s="150"/>
      <c r="W11086" s="342" t="str" cm="1">
        <f t="array" ref="W11086">IF(SUM(LEN(B11086:V11086))=0,"",IF(OR(OR(ISBLANK(F11086),SUM(LEN(C11086),LEN(D11086))=0),AND(NOT(E11086="Unknown"),ISBLANK(J11086)),AND(NOT(O11086="Unknown"),ISBLANK(R11086))),"Missing Information", INDEX(Table15[Entire Service Line Classification], MATCH(SUMIFS(Table15[Unique ID],Table15[System-Owned Portion],E11086,Table15[If Material Anything Other than "Lead" in Column E,Was Material Ever Previously Lead?],G11086,Table15[Customer-Owned Portion],O11086),Table15[Unique ID],0),0)))</f>
        <v/>
      </c>
    </row>
    <row r="11087" spans="2:23" x14ac:dyDescent="0.35">
      <c r="B11087" s="146"/>
      <c r="C11087" s="31"/>
      <c r="D11087" s="31"/>
      <c r="E11087" s="44"/>
      <c r="F11087" s="43"/>
      <c r="G11087" s="84"/>
      <c r="H11087" s="31"/>
      <c r="I11087" s="31"/>
      <c r="J11087" s="84"/>
      <c r="K11087" s="31"/>
      <c r="L11087" s="31"/>
      <c r="M11087" s="169"/>
      <c r="N11087" s="148"/>
      <c r="O11087" s="106"/>
      <c r="P11087" s="43"/>
      <c r="Q11087" s="31"/>
      <c r="R11087" s="84"/>
      <c r="S11087" s="31"/>
      <c r="T11087" s="31"/>
      <c r="U11087" s="169"/>
      <c r="V11087" s="150"/>
      <c r="W11087" s="342" t="str" cm="1">
        <f t="array" ref="W11087">IF(SUM(LEN(B11087:V11087))=0,"",IF(OR(OR(ISBLANK(F11087),SUM(LEN(C11087),LEN(D11087))=0),AND(NOT(E11087="Unknown"),ISBLANK(J11087)),AND(NOT(O11087="Unknown"),ISBLANK(R11087))),"Missing Information", INDEX(Table15[Entire Service Line Classification], MATCH(SUMIFS(Table15[Unique ID],Table15[System-Owned Portion],E11087,Table15[If Material Anything Other than "Lead" in Column E,Was Material Ever Previously Lead?],G11087,Table15[Customer-Owned Portion],O11087),Table15[Unique ID],0),0)))</f>
        <v/>
      </c>
    </row>
    <row r="11088" spans="2:23" x14ac:dyDescent="0.35">
      <c r="B11088" s="146"/>
      <c r="C11088" s="31"/>
      <c r="D11088" s="31"/>
      <c r="E11088" s="44"/>
      <c r="F11088" s="43"/>
      <c r="G11088" s="84"/>
      <c r="H11088" s="31"/>
      <c r="I11088" s="31"/>
      <c r="J11088" s="84"/>
      <c r="K11088" s="31"/>
      <c r="L11088" s="31"/>
      <c r="M11088" s="169"/>
      <c r="N11088" s="148"/>
      <c r="O11088" s="106"/>
      <c r="P11088" s="43"/>
      <c r="Q11088" s="31"/>
      <c r="R11088" s="84"/>
      <c r="S11088" s="31"/>
      <c r="T11088" s="31"/>
      <c r="U11088" s="169"/>
      <c r="V11088" s="150"/>
      <c r="W11088" s="342" t="str" cm="1">
        <f t="array" ref="W11088">IF(SUM(LEN(B11088:V11088))=0,"",IF(OR(OR(ISBLANK(F11088),SUM(LEN(C11088),LEN(D11088))=0),AND(NOT(E11088="Unknown"),ISBLANK(J11088)),AND(NOT(O11088="Unknown"),ISBLANK(R11088))),"Missing Information", INDEX(Table15[Entire Service Line Classification], MATCH(SUMIFS(Table15[Unique ID],Table15[System-Owned Portion],E11088,Table15[If Material Anything Other than "Lead" in Column E,Was Material Ever Previously Lead?],G11088,Table15[Customer-Owned Portion],O11088),Table15[Unique ID],0),0)))</f>
        <v/>
      </c>
    </row>
    <row r="11089" spans="2:23" x14ac:dyDescent="0.35">
      <c r="B11089" s="146"/>
      <c r="C11089" s="31"/>
      <c r="D11089" s="31"/>
      <c r="E11089" s="44"/>
      <c r="F11089" s="43"/>
      <c r="G11089" s="84"/>
      <c r="H11089" s="31"/>
      <c r="I11089" s="31"/>
      <c r="J11089" s="84"/>
      <c r="K11089" s="31"/>
      <c r="L11089" s="31"/>
      <c r="M11089" s="169"/>
      <c r="N11089" s="148"/>
      <c r="O11089" s="106"/>
      <c r="P11089" s="43"/>
      <c r="Q11089" s="31"/>
      <c r="R11089" s="84"/>
      <c r="S11089" s="31"/>
      <c r="T11089" s="31"/>
      <c r="U11089" s="169"/>
      <c r="V11089" s="150"/>
      <c r="W11089" s="342" t="str" cm="1">
        <f t="array" ref="W11089">IF(SUM(LEN(B11089:V11089))=0,"",IF(OR(OR(ISBLANK(F11089),SUM(LEN(C11089),LEN(D11089))=0),AND(NOT(E11089="Unknown"),ISBLANK(J11089)),AND(NOT(O11089="Unknown"),ISBLANK(R11089))),"Missing Information", INDEX(Table15[Entire Service Line Classification], MATCH(SUMIFS(Table15[Unique ID],Table15[System-Owned Portion],E11089,Table15[If Material Anything Other than "Lead" in Column E,Was Material Ever Previously Lead?],G11089,Table15[Customer-Owned Portion],O11089),Table15[Unique ID],0),0)))</f>
        <v/>
      </c>
    </row>
    <row r="11090" spans="2:23" x14ac:dyDescent="0.35">
      <c r="B11090" s="146"/>
      <c r="C11090" s="31"/>
      <c r="D11090" s="31"/>
      <c r="E11090" s="44"/>
      <c r="F11090" s="43"/>
      <c r="G11090" s="84"/>
      <c r="H11090" s="31"/>
      <c r="I11090" s="31"/>
      <c r="J11090" s="84"/>
      <c r="K11090" s="31"/>
      <c r="L11090" s="31"/>
      <c r="M11090" s="169"/>
      <c r="N11090" s="148"/>
      <c r="O11090" s="106"/>
      <c r="P11090" s="43"/>
      <c r="Q11090" s="31"/>
      <c r="R11090" s="84"/>
      <c r="S11090" s="31"/>
      <c r="T11090" s="31"/>
      <c r="U11090" s="169"/>
      <c r="V11090" s="150"/>
      <c r="W11090" s="342" t="str" cm="1">
        <f t="array" ref="W11090">IF(SUM(LEN(B11090:V11090))=0,"",IF(OR(OR(ISBLANK(F11090),SUM(LEN(C11090),LEN(D11090))=0),AND(NOT(E11090="Unknown"),ISBLANK(J11090)),AND(NOT(O11090="Unknown"),ISBLANK(R11090))),"Missing Information", INDEX(Table15[Entire Service Line Classification], MATCH(SUMIFS(Table15[Unique ID],Table15[System-Owned Portion],E11090,Table15[If Material Anything Other than "Lead" in Column E,Was Material Ever Previously Lead?],G11090,Table15[Customer-Owned Portion],O11090),Table15[Unique ID],0),0)))</f>
        <v/>
      </c>
    </row>
    <row r="11091" spans="2:23" x14ac:dyDescent="0.35">
      <c r="B11091" s="146"/>
      <c r="C11091" s="31"/>
      <c r="D11091" s="31"/>
      <c r="E11091" s="44"/>
      <c r="F11091" s="43"/>
      <c r="G11091" s="84"/>
      <c r="H11091" s="31"/>
      <c r="I11091" s="31"/>
      <c r="J11091" s="84"/>
      <c r="K11091" s="31"/>
      <c r="L11091" s="31"/>
      <c r="M11091" s="169"/>
      <c r="N11091" s="148"/>
      <c r="O11091" s="106"/>
      <c r="P11091" s="43"/>
      <c r="Q11091" s="31"/>
      <c r="R11091" s="84"/>
      <c r="S11091" s="31"/>
      <c r="T11091" s="31"/>
      <c r="U11091" s="169"/>
      <c r="V11091" s="150"/>
      <c r="W11091" s="342" t="str" cm="1">
        <f t="array" ref="W11091">IF(SUM(LEN(B11091:V11091))=0,"",IF(OR(OR(ISBLANK(F11091),SUM(LEN(C11091),LEN(D11091))=0),AND(NOT(E11091="Unknown"),ISBLANK(J11091)),AND(NOT(O11091="Unknown"),ISBLANK(R11091))),"Missing Information", INDEX(Table15[Entire Service Line Classification], MATCH(SUMIFS(Table15[Unique ID],Table15[System-Owned Portion],E11091,Table15[If Material Anything Other than "Lead" in Column E,Was Material Ever Previously Lead?],G11091,Table15[Customer-Owned Portion],O11091),Table15[Unique ID],0),0)))</f>
        <v/>
      </c>
    </row>
    <row r="11092" spans="2:23" x14ac:dyDescent="0.35">
      <c r="B11092" s="146"/>
      <c r="C11092" s="31"/>
      <c r="D11092" s="31"/>
      <c r="E11092" s="44"/>
      <c r="F11092" s="43"/>
      <c r="G11092" s="84"/>
      <c r="H11092" s="31"/>
      <c r="I11092" s="31"/>
      <c r="J11092" s="84"/>
      <c r="K11092" s="31"/>
      <c r="L11092" s="31"/>
      <c r="M11092" s="169"/>
      <c r="N11092" s="148"/>
      <c r="O11092" s="106"/>
      <c r="P11092" s="43"/>
      <c r="Q11092" s="31"/>
      <c r="R11092" s="84"/>
      <c r="S11092" s="31"/>
      <c r="T11092" s="31"/>
      <c r="U11092" s="169"/>
      <c r="V11092" s="150"/>
      <c r="W11092" s="342" t="str" cm="1">
        <f t="array" ref="W11092">IF(SUM(LEN(B11092:V11092))=0,"",IF(OR(OR(ISBLANK(F11092),SUM(LEN(C11092),LEN(D11092))=0),AND(NOT(E11092="Unknown"),ISBLANK(J11092)),AND(NOT(O11092="Unknown"),ISBLANK(R11092))),"Missing Information", INDEX(Table15[Entire Service Line Classification], MATCH(SUMIFS(Table15[Unique ID],Table15[System-Owned Portion],E11092,Table15[If Material Anything Other than "Lead" in Column E,Was Material Ever Previously Lead?],G11092,Table15[Customer-Owned Portion],O11092),Table15[Unique ID],0),0)))</f>
        <v/>
      </c>
    </row>
    <row r="11093" spans="2:23" x14ac:dyDescent="0.35">
      <c r="B11093" s="146"/>
      <c r="C11093" s="31"/>
      <c r="D11093" s="31"/>
      <c r="E11093" s="44"/>
      <c r="F11093" s="43"/>
      <c r="G11093" s="84"/>
      <c r="H11093" s="31"/>
      <c r="I11093" s="31"/>
      <c r="J11093" s="84"/>
      <c r="K11093" s="31"/>
      <c r="L11093" s="31"/>
      <c r="M11093" s="169"/>
      <c r="N11093" s="148"/>
      <c r="O11093" s="106"/>
      <c r="P11093" s="43"/>
      <c r="Q11093" s="31"/>
      <c r="R11093" s="84"/>
      <c r="S11093" s="31"/>
      <c r="T11093" s="31"/>
      <c r="U11093" s="169"/>
      <c r="V11093" s="150"/>
      <c r="W11093" s="342" t="str" cm="1">
        <f t="array" ref="W11093">IF(SUM(LEN(B11093:V11093))=0,"",IF(OR(OR(ISBLANK(F11093),SUM(LEN(C11093),LEN(D11093))=0),AND(NOT(E11093="Unknown"),ISBLANK(J11093)),AND(NOT(O11093="Unknown"),ISBLANK(R11093))),"Missing Information", INDEX(Table15[Entire Service Line Classification], MATCH(SUMIFS(Table15[Unique ID],Table15[System-Owned Portion],E11093,Table15[If Material Anything Other than "Lead" in Column E,Was Material Ever Previously Lead?],G11093,Table15[Customer-Owned Portion],O11093),Table15[Unique ID],0),0)))</f>
        <v/>
      </c>
    </row>
    <row r="11094" spans="2:23" x14ac:dyDescent="0.35">
      <c r="B11094" s="146"/>
      <c r="C11094" s="31"/>
      <c r="D11094" s="31"/>
      <c r="E11094" s="44"/>
      <c r="F11094" s="43"/>
      <c r="G11094" s="84"/>
      <c r="H11094" s="31"/>
      <c r="I11094" s="31"/>
      <c r="J11094" s="84"/>
      <c r="K11094" s="31"/>
      <c r="L11094" s="31"/>
      <c r="M11094" s="169"/>
      <c r="N11094" s="148"/>
      <c r="O11094" s="106"/>
      <c r="P11094" s="43"/>
      <c r="Q11094" s="31"/>
      <c r="R11094" s="84"/>
      <c r="S11094" s="31"/>
      <c r="T11094" s="31"/>
      <c r="U11094" s="169"/>
      <c r="V11094" s="150"/>
      <c r="W11094" s="342" t="str" cm="1">
        <f t="array" ref="W11094">IF(SUM(LEN(B11094:V11094))=0,"",IF(OR(OR(ISBLANK(F11094),SUM(LEN(C11094),LEN(D11094))=0),AND(NOT(E11094="Unknown"),ISBLANK(J11094)),AND(NOT(O11094="Unknown"),ISBLANK(R11094))),"Missing Information", INDEX(Table15[Entire Service Line Classification], MATCH(SUMIFS(Table15[Unique ID],Table15[System-Owned Portion],E11094,Table15[If Material Anything Other than "Lead" in Column E,Was Material Ever Previously Lead?],G11094,Table15[Customer-Owned Portion],O11094),Table15[Unique ID],0),0)))</f>
        <v/>
      </c>
    </row>
    <row r="11095" spans="2:23" x14ac:dyDescent="0.35">
      <c r="B11095" s="146"/>
      <c r="C11095" s="31"/>
      <c r="D11095" s="31"/>
      <c r="E11095" s="44"/>
      <c r="F11095" s="43"/>
      <c r="G11095" s="84"/>
      <c r="H11095" s="31"/>
      <c r="I11095" s="31"/>
      <c r="J11095" s="84"/>
      <c r="K11095" s="31"/>
      <c r="L11095" s="31"/>
      <c r="M11095" s="169"/>
      <c r="N11095" s="148"/>
      <c r="O11095" s="106"/>
      <c r="P11095" s="43"/>
      <c r="Q11095" s="31"/>
      <c r="R11095" s="84"/>
      <c r="S11095" s="31"/>
      <c r="T11095" s="31"/>
      <c r="U11095" s="169"/>
      <c r="V11095" s="150"/>
      <c r="W11095" s="342" t="str" cm="1">
        <f t="array" ref="W11095">IF(SUM(LEN(B11095:V11095))=0,"",IF(OR(OR(ISBLANK(F11095),SUM(LEN(C11095),LEN(D11095))=0),AND(NOT(E11095="Unknown"),ISBLANK(J11095)),AND(NOT(O11095="Unknown"),ISBLANK(R11095))),"Missing Information", INDEX(Table15[Entire Service Line Classification], MATCH(SUMIFS(Table15[Unique ID],Table15[System-Owned Portion],E11095,Table15[If Material Anything Other than "Lead" in Column E,Was Material Ever Previously Lead?],G11095,Table15[Customer-Owned Portion],O11095),Table15[Unique ID],0),0)))</f>
        <v/>
      </c>
    </row>
    <row r="11096" spans="2:23" x14ac:dyDescent="0.35">
      <c r="B11096" s="146"/>
      <c r="C11096" s="31"/>
      <c r="D11096" s="31"/>
      <c r="E11096" s="44"/>
      <c r="F11096" s="43"/>
      <c r="G11096" s="84"/>
      <c r="H11096" s="31"/>
      <c r="I11096" s="31"/>
      <c r="J11096" s="84"/>
      <c r="K11096" s="31"/>
      <c r="L11096" s="31"/>
      <c r="M11096" s="169"/>
      <c r="N11096" s="148"/>
      <c r="O11096" s="106"/>
      <c r="P11096" s="43"/>
      <c r="Q11096" s="31"/>
      <c r="R11096" s="84"/>
      <c r="S11096" s="31"/>
      <c r="T11096" s="31"/>
      <c r="U11096" s="169"/>
      <c r="V11096" s="150"/>
      <c r="W11096" s="342" t="str" cm="1">
        <f t="array" ref="W11096">IF(SUM(LEN(B11096:V11096))=0,"",IF(OR(OR(ISBLANK(F11096),SUM(LEN(C11096),LEN(D11096))=0),AND(NOT(E11096="Unknown"),ISBLANK(J11096)),AND(NOT(O11096="Unknown"),ISBLANK(R11096))),"Missing Information", INDEX(Table15[Entire Service Line Classification], MATCH(SUMIFS(Table15[Unique ID],Table15[System-Owned Portion],E11096,Table15[If Material Anything Other than "Lead" in Column E,Was Material Ever Previously Lead?],G11096,Table15[Customer-Owned Portion],O11096),Table15[Unique ID],0),0)))</f>
        <v/>
      </c>
    </row>
    <row r="11097" spans="2:23" x14ac:dyDescent="0.35">
      <c r="B11097" s="146"/>
      <c r="C11097" s="31"/>
      <c r="D11097" s="31"/>
      <c r="E11097" s="44"/>
      <c r="F11097" s="43"/>
      <c r="G11097" s="84"/>
      <c r="H11097" s="31"/>
      <c r="I11097" s="31"/>
      <c r="J11097" s="84"/>
      <c r="K11097" s="31"/>
      <c r="L11097" s="31"/>
      <c r="M11097" s="169"/>
      <c r="N11097" s="148"/>
      <c r="O11097" s="106"/>
      <c r="P11097" s="43"/>
      <c r="Q11097" s="31"/>
      <c r="R11097" s="84"/>
      <c r="S11097" s="31"/>
      <c r="T11097" s="31"/>
      <c r="U11097" s="169"/>
      <c r="V11097" s="150"/>
      <c r="W11097" s="342" t="str" cm="1">
        <f t="array" ref="W11097">IF(SUM(LEN(B11097:V11097))=0,"",IF(OR(OR(ISBLANK(F11097),SUM(LEN(C11097),LEN(D11097))=0),AND(NOT(E11097="Unknown"),ISBLANK(J11097)),AND(NOT(O11097="Unknown"),ISBLANK(R11097))),"Missing Information", INDEX(Table15[Entire Service Line Classification], MATCH(SUMIFS(Table15[Unique ID],Table15[System-Owned Portion],E11097,Table15[If Material Anything Other than "Lead" in Column E,Was Material Ever Previously Lead?],G11097,Table15[Customer-Owned Portion],O11097),Table15[Unique ID],0),0)))</f>
        <v/>
      </c>
    </row>
    <row r="11098" spans="2:23" x14ac:dyDescent="0.35">
      <c r="B11098" s="146"/>
      <c r="C11098" s="31"/>
      <c r="D11098" s="31"/>
      <c r="E11098" s="44"/>
      <c r="F11098" s="43"/>
      <c r="G11098" s="84"/>
      <c r="H11098" s="31"/>
      <c r="I11098" s="31"/>
      <c r="J11098" s="84"/>
      <c r="K11098" s="31"/>
      <c r="L11098" s="31"/>
      <c r="M11098" s="169"/>
      <c r="N11098" s="148"/>
      <c r="O11098" s="106"/>
      <c r="P11098" s="43"/>
      <c r="Q11098" s="31"/>
      <c r="R11098" s="84"/>
      <c r="S11098" s="31"/>
      <c r="T11098" s="31"/>
      <c r="U11098" s="169"/>
      <c r="V11098" s="150"/>
      <c r="W11098" s="342" t="str" cm="1">
        <f t="array" ref="W11098">IF(SUM(LEN(B11098:V11098))=0,"",IF(OR(OR(ISBLANK(F11098),SUM(LEN(C11098),LEN(D11098))=0),AND(NOT(E11098="Unknown"),ISBLANK(J11098)),AND(NOT(O11098="Unknown"),ISBLANK(R11098))),"Missing Information", INDEX(Table15[Entire Service Line Classification], MATCH(SUMIFS(Table15[Unique ID],Table15[System-Owned Portion],E11098,Table15[If Material Anything Other than "Lead" in Column E,Was Material Ever Previously Lead?],G11098,Table15[Customer-Owned Portion],O11098),Table15[Unique ID],0),0)))</f>
        <v/>
      </c>
    </row>
    <row r="11099" spans="2:23" x14ac:dyDescent="0.35">
      <c r="B11099" s="146"/>
      <c r="C11099" s="31"/>
      <c r="D11099" s="31"/>
      <c r="E11099" s="44"/>
      <c r="F11099" s="43"/>
      <c r="G11099" s="84"/>
      <c r="H11099" s="31"/>
      <c r="I11099" s="31"/>
      <c r="J11099" s="84"/>
      <c r="K11099" s="31"/>
      <c r="L11099" s="31"/>
      <c r="M11099" s="169"/>
      <c r="N11099" s="148"/>
      <c r="O11099" s="106"/>
      <c r="P11099" s="43"/>
      <c r="Q11099" s="31"/>
      <c r="R11099" s="84"/>
      <c r="S11099" s="31"/>
      <c r="T11099" s="31"/>
      <c r="U11099" s="169"/>
      <c r="V11099" s="150"/>
      <c r="W11099" s="342" t="str" cm="1">
        <f t="array" ref="W11099">IF(SUM(LEN(B11099:V11099))=0,"",IF(OR(OR(ISBLANK(F11099),SUM(LEN(C11099),LEN(D11099))=0),AND(NOT(E11099="Unknown"),ISBLANK(J11099)),AND(NOT(O11099="Unknown"),ISBLANK(R11099))),"Missing Information", INDEX(Table15[Entire Service Line Classification], MATCH(SUMIFS(Table15[Unique ID],Table15[System-Owned Portion],E11099,Table15[If Material Anything Other than "Lead" in Column E,Was Material Ever Previously Lead?],G11099,Table15[Customer-Owned Portion],O11099),Table15[Unique ID],0),0)))</f>
        <v/>
      </c>
    </row>
    <row r="11100" spans="2:23" x14ac:dyDescent="0.35">
      <c r="B11100" s="146"/>
      <c r="C11100" s="31"/>
      <c r="D11100" s="31"/>
      <c r="E11100" s="44"/>
      <c r="F11100" s="43"/>
      <c r="G11100" s="84"/>
      <c r="H11100" s="31"/>
      <c r="I11100" s="31"/>
      <c r="J11100" s="84"/>
      <c r="K11100" s="31"/>
      <c r="L11100" s="31"/>
      <c r="M11100" s="169"/>
      <c r="N11100" s="148"/>
      <c r="O11100" s="106"/>
      <c r="P11100" s="43"/>
      <c r="Q11100" s="31"/>
      <c r="R11100" s="84"/>
      <c r="S11100" s="31"/>
      <c r="T11100" s="31"/>
      <c r="U11100" s="169"/>
      <c r="V11100" s="150"/>
      <c r="W11100" s="342" t="str" cm="1">
        <f t="array" ref="W11100">IF(SUM(LEN(B11100:V11100))=0,"",IF(OR(OR(ISBLANK(F11100),SUM(LEN(C11100),LEN(D11100))=0),AND(NOT(E11100="Unknown"),ISBLANK(J11100)),AND(NOT(O11100="Unknown"),ISBLANK(R11100))),"Missing Information", INDEX(Table15[Entire Service Line Classification], MATCH(SUMIFS(Table15[Unique ID],Table15[System-Owned Portion],E11100,Table15[If Material Anything Other than "Lead" in Column E,Was Material Ever Previously Lead?],G11100,Table15[Customer-Owned Portion],O11100),Table15[Unique ID],0),0)))</f>
        <v/>
      </c>
    </row>
    <row r="11101" spans="2:23" x14ac:dyDescent="0.35">
      <c r="B11101" s="146"/>
      <c r="C11101" s="31"/>
      <c r="D11101" s="31"/>
      <c r="E11101" s="44"/>
      <c r="F11101" s="43"/>
      <c r="G11101" s="84"/>
      <c r="H11101" s="31"/>
      <c r="I11101" s="31"/>
      <c r="J11101" s="84"/>
      <c r="K11101" s="31"/>
      <c r="L11101" s="31"/>
      <c r="M11101" s="169"/>
      <c r="N11101" s="148"/>
      <c r="O11101" s="106"/>
      <c r="P11101" s="43"/>
      <c r="Q11101" s="31"/>
      <c r="R11101" s="84"/>
      <c r="S11101" s="31"/>
      <c r="T11101" s="31"/>
      <c r="U11101" s="169"/>
      <c r="V11101" s="150"/>
      <c r="W11101" s="342" t="str" cm="1">
        <f t="array" ref="W11101">IF(SUM(LEN(B11101:V11101))=0,"",IF(OR(OR(ISBLANK(F11101),SUM(LEN(C11101),LEN(D11101))=0),AND(NOT(E11101="Unknown"),ISBLANK(J11101)),AND(NOT(O11101="Unknown"),ISBLANK(R11101))),"Missing Information", INDEX(Table15[Entire Service Line Classification], MATCH(SUMIFS(Table15[Unique ID],Table15[System-Owned Portion],E11101,Table15[If Material Anything Other than "Lead" in Column E,Was Material Ever Previously Lead?],G11101,Table15[Customer-Owned Portion],O11101),Table15[Unique ID],0),0)))</f>
        <v/>
      </c>
    </row>
    <row r="11102" spans="2:23" x14ac:dyDescent="0.35">
      <c r="B11102" s="146"/>
      <c r="C11102" s="31"/>
      <c r="D11102" s="31"/>
      <c r="E11102" s="44"/>
      <c r="F11102" s="43"/>
      <c r="G11102" s="84"/>
      <c r="H11102" s="31"/>
      <c r="I11102" s="31"/>
      <c r="J11102" s="84"/>
      <c r="K11102" s="31"/>
      <c r="L11102" s="31"/>
      <c r="M11102" s="169"/>
      <c r="N11102" s="148"/>
      <c r="O11102" s="106"/>
      <c r="P11102" s="43"/>
      <c r="Q11102" s="31"/>
      <c r="R11102" s="84"/>
      <c r="S11102" s="31"/>
      <c r="T11102" s="31"/>
      <c r="U11102" s="169"/>
      <c r="V11102" s="150"/>
      <c r="W11102" s="342" t="str" cm="1">
        <f t="array" ref="W11102">IF(SUM(LEN(B11102:V11102))=0,"",IF(OR(OR(ISBLANK(F11102),SUM(LEN(C11102),LEN(D11102))=0),AND(NOT(E11102="Unknown"),ISBLANK(J11102)),AND(NOT(O11102="Unknown"),ISBLANK(R11102))),"Missing Information", INDEX(Table15[Entire Service Line Classification], MATCH(SUMIFS(Table15[Unique ID],Table15[System-Owned Portion],E11102,Table15[If Material Anything Other than "Lead" in Column E,Was Material Ever Previously Lead?],G11102,Table15[Customer-Owned Portion],O11102),Table15[Unique ID],0),0)))</f>
        <v/>
      </c>
    </row>
    <row r="11103" spans="2:23" x14ac:dyDescent="0.35">
      <c r="B11103" s="146"/>
      <c r="C11103" s="31"/>
      <c r="D11103" s="31"/>
      <c r="E11103" s="44"/>
      <c r="F11103" s="43"/>
      <c r="G11103" s="84"/>
      <c r="H11103" s="31"/>
      <c r="I11103" s="31"/>
      <c r="J11103" s="84"/>
      <c r="K11103" s="31"/>
      <c r="L11103" s="31"/>
      <c r="M11103" s="169"/>
      <c r="N11103" s="148"/>
      <c r="O11103" s="106"/>
      <c r="P11103" s="43"/>
      <c r="Q11103" s="31"/>
      <c r="R11103" s="84"/>
      <c r="S11103" s="31"/>
      <c r="T11103" s="31"/>
      <c r="U11103" s="169"/>
      <c r="V11103" s="150"/>
      <c r="W11103" s="342" t="str" cm="1">
        <f t="array" ref="W11103">IF(SUM(LEN(B11103:V11103))=0,"",IF(OR(OR(ISBLANK(F11103),SUM(LEN(C11103),LEN(D11103))=0),AND(NOT(E11103="Unknown"),ISBLANK(J11103)),AND(NOT(O11103="Unknown"),ISBLANK(R11103))),"Missing Information", INDEX(Table15[Entire Service Line Classification], MATCH(SUMIFS(Table15[Unique ID],Table15[System-Owned Portion],E11103,Table15[If Material Anything Other than "Lead" in Column E,Was Material Ever Previously Lead?],G11103,Table15[Customer-Owned Portion],O11103),Table15[Unique ID],0),0)))</f>
        <v/>
      </c>
    </row>
    <row r="11104" spans="2:23" x14ac:dyDescent="0.35">
      <c r="B11104" s="146"/>
      <c r="C11104" s="31"/>
      <c r="D11104" s="31"/>
      <c r="E11104" s="44"/>
      <c r="F11104" s="43"/>
      <c r="G11104" s="84"/>
      <c r="H11104" s="31"/>
      <c r="I11104" s="31"/>
      <c r="J11104" s="84"/>
      <c r="K11104" s="31"/>
      <c r="L11104" s="31"/>
      <c r="M11104" s="169"/>
      <c r="N11104" s="148"/>
      <c r="O11104" s="106"/>
      <c r="P11104" s="43"/>
      <c r="Q11104" s="31"/>
      <c r="R11104" s="84"/>
      <c r="S11104" s="31"/>
      <c r="T11104" s="31"/>
      <c r="U11104" s="169"/>
      <c r="V11104" s="150"/>
      <c r="W11104" s="342" t="str" cm="1">
        <f t="array" ref="W11104">IF(SUM(LEN(B11104:V11104))=0,"",IF(OR(OR(ISBLANK(F11104),SUM(LEN(C11104),LEN(D11104))=0),AND(NOT(E11104="Unknown"),ISBLANK(J11104)),AND(NOT(O11104="Unknown"),ISBLANK(R11104))),"Missing Information", INDEX(Table15[Entire Service Line Classification], MATCH(SUMIFS(Table15[Unique ID],Table15[System-Owned Portion],E11104,Table15[If Material Anything Other than "Lead" in Column E,Was Material Ever Previously Lead?],G11104,Table15[Customer-Owned Portion],O11104),Table15[Unique ID],0),0)))</f>
        <v/>
      </c>
    </row>
    <row r="11105" spans="2:23" x14ac:dyDescent="0.35">
      <c r="B11105" s="146"/>
      <c r="C11105" s="31"/>
      <c r="D11105" s="31"/>
      <c r="E11105" s="44"/>
      <c r="F11105" s="43"/>
      <c r="G11105" s="84"/>
      <c r="H11105" s="31"/>
      <c r="I11105" s="31"/>
      <c r="J11105" s="84"/>
      <c r="K11105" s="31"/>
      <c r="L11105" s="31"/>
      <c r="M11105" s="169"/>
      <c r="N11105" s="148"/>
      <c r="O11105" s="106"/>
      <c r="P11105" s="43"/>
      <c r="Q11105" s="31"/>
      <c r="R11105" s="84"/>
      <c r="S11105" s="31"/>
      <c r="T11105" s="31"/>
      <c r="U11105" s="169"/>
      <c r="V11105" s="150"/>
      <c r="W11105" s="342" t="str" cm="1">
        <f t="array" ref="W11105">IF(SUM(LEN(B11105:V11105))=0,"",IF(OR(OR(ISBLANK(F11105),SUM(LEN(C11105),LEN(D11105))=0),AND(NOT(E11105="Unknown"),ISBLANK(J11105)),AND(NOT(O11105="Unknown"),ISBLANK(R11105))),"Missing Information", INDEX(Table15[Entire Service Line Classification], MATCH(SUMIFS(Table15[Unique ID],Table15[System-Owned Portion],E11105,Table15[If Material Anything Other than "Lead" in Column E,Was Material Ever Previously Lead?],G11105,Table15[Customer-Owned Portion],O11105),Table15[Unique ID],0),0)))</f>
        <v/>
      </c>
    </row>
    <row r="11106" spans="2:23" x14ac:dyDescent="0.35">
      <c r="B11106" s="146"/>
      <c r="C11106" s="31"/>
      <c r="D11106" s="31"/>
      <c r="E11106" s="44"/>
      <c r="F11106" s="43"/>
      <c r="G11106" s="84"/>
      <c r="H11106" s="31"/>
      <c r="I11106" s="31"/>
      <c r="J11106" s="84"/>
      <c r="K11106" s="31"/>
      <c r="L11106" s="31"/>
      <c r="M11106" s="169"/>
      <c r="N11106" s="148"/>
      <c r="O11106" s="106"/>
      <c r="P11106" s="43"/>
      <c r="Q11106" s="31"/>
      <c r="R11106" s="84"/>
      <c r="S11106" s="31"/>
      <c r="T11106" s="31"/>
      <c r="U11106" s="169"/>
      <c r="V11106" s="150"/>
      <c r="W11106" s="342" t="str" cm="1">
        <f t="array" ref="W11106">IF(SUM(LEN(B11106:V11106))=0,"",IF(OR(OR(ISBLANK(F11106),SUM(LEN(C11106),LEN(D11106))=0),AND(NOT(E11106="Unknown"),ISBLANK(J11106)),AND(NOT(O11106="Unknown"),ISBLANK(R11106))),"Missing Information", INDEX(Table15[Entire Service Line Classification], MATCH(SUMIFS(Table15[Unique ID],Table15[System-Owned Portion],E11106,Table15[If Material Anything Other than "Lead" in Column E,Was Material Ever Previously Lead?],G11106,Table15[Customer-Owned Portion],O11106),Table15[Unique ID],0),0)))</f>
        <v/>
      </c>
    </row>
    <row r="11107" spans="2:23" x14ac:dyDescent="0.35">
      <c r="B11107" s="146"/>
      <c r="C11107" s="31"/>
      <c r="D11107" s="31"/>
      <c r="E11107" s="44"/>
      <c r="F11107" s="43"/>
      <c r="G11107" s="84"/>
      <c r="H11107" s="31"/>
      <c r="I11107" s="31"/>
      <c r="J11107" s="84"/>
      <c r="K11107" s="31"/>
      <c r="L11107" s="31"/>
      <c r="M11107" s="169"/>
      <c r="N11107" s="148"/>
      <c r="O11107" s="106"/>
      <c r="P11107" s="43"/>
      <c r="Q11107" s="31"/>
      <c r="R11107" s="84"/>
      <c r="S11107" s="31"/>
      <c r="T11107" s="31"/>
      <c r="U11107" s="169"/>
      <c r="V11107" s="150"/>
      <c r="W11107" s="342" t="str" cm="1">
        <f t="array" ref="W11107">IF(SUM(LEN(B11107:V11107))=0,"",IF(OR(OR(ISBLANK(F11107),SUM(LEN(C11107),LEN(D11107))=0),AND(NOT(E11107="Unknown"),ISBLANK(J11107)),AND(NOT(O11107="Unknown"),ISBLANK(R11107))),"Missing Information", INDEX(Table15[Entire Service Line Classification], MATCH(SUMIFS(Table15[Unique ID],Table15[System-Owned Portion],E11107,Table15[If Material Anything Other than "Lead" in Column E,Was Material Ever Previously Lead?],G11107,Table15[Customer-Owned Portion],O11107),Table15[Unique ID],0),0)))</f>
        <v/>
      </c>
    </row>
    <row r="11108" spans="2:23" x14ac:dyDescent="0.35">
      <c r="B11108" s="146"/>
      <c r="C11108" s="31"/>
      <c r="D11108" s="31"/>
      <c r="E11108" s="44"/>
      <c r="F11108" s="43"/>
      <c r="G11108" s="84"/>
      <c r="H11108" s="31"/>
      <c r="I11108" s="31"/>
      <c r="J11108" s="84"/>
      <c r="K11108" s="31"/>
      <c r="L11108" s="31"/>
      <c r="M11108" s="169"/>
      <c r="N11108" s="148"/>
      <c r="O11108" s="106"/>
      <c r="P11108" s="43"/>
      <c r="Q11108" s="31"/>
      <c r="R11108" s="84"/>
      <c r="S11108" s="31"/>
      <c r="T11108" s="31"/>
      <c r="U11108" s="169"/>
      <c r="V11108" s="150"/>
      <c r="W11108" s="342" t="str" cm="1">
        <f t="array" ref="W11108">IF(SUM(LEN(B11108:V11108))=0,"",IF(OR(OR(ISBLANK(F11108),SUM(LEN(C11108),LEN(D11108))=0),AND(NOT(E11108="Unknown"),ISBLANK(J11108)),AND(NOT(O11108="Unknown"),ISBLANK(R11108))),"Missing Information", INDEX(Table15[Entire Service Line Classification], MATCH(SUMIFS(Table15[Unique ID],Table15[System-Owned Portion],E11108,Table15[If Material Anything Other than "Lead" in Column E,Was Material Ever Previously Lead?],G11108,Table15[Customer-Owned Portion],O11108),Table15[Unique ID],0),0)))</f>
        <v/>
      </c>
    </row>
    <row r="11109" spans="2:23" x14ac:dyDescent="0.35">
      <c r="B11109" s="146"/>
      <c r="C11109" s="31"/>
      <c r="D11109" s="31"/>
      <c r="E11109" s="44"/>
      <c r="F11109" s="43"/>
      <c r="G11109" s="84"/>
      <c r="H11109" s="31"/>
      <c r="I11109" s="31"/>
      <c r="J11109" s="84"/>
      <c r="K11109" s="31"/>
      <c r="L11109" s="31"/>
      <c r="M11109" s="169"/>
      <c r="N11109" s="148"/>
      <c r="O11109" s="106"/>
      <c r="P11109" s="43"/>
      <c r="Q11109" s="31"/>
      <c r="R11109" s="84"/>
      <c r="S11109" s="31"/>
      <c r="T11109" s="31"/>
      <c r="U11109" s="169"/>
      <c r="V11109" s="150"/>
      <c r="W11109" s="342" t="str" cm="1">
        <f t="array" ref="W11109">IF(SUM(LEN(B11109:V11109))=0,"",IF(OR(OR(ISBLANK(F11109),SUM(LEN(C11109),LEN(D11109))=0),AND(NOT(E11109="Unknown"),ISBLANK(J11109)),AND(NOT(O11109="Unknown"),ISBLANK(R11109))),"Missing Information", INDEX(Table15[Entire Service Line Classification], MATCH(SUMIFS(Table15[Unique ID],Table15[System-Owned Portion],E11109,Table15[If Material Anything Other than "Lead" in Column E,Was Material Ever Previously Lead?],G11109,Table15[Customer-Owned Portion],O11109),Table15[Unique ID],0),0)))</f>
        <v/>
      </c>
    </row>
    <row r="11110" spans="2:23" x14ac:dyDescent="0.35">
      <c r="B11110" s="146"/>
      <c r="C11110" s="31"/>
      <c r="D11110" s="31"/>
      <c r="E11110" s="44"/>
      <c r="F11110" s="43"/>
      <c r="G11110" s="84"/>
      <c r="H11110" s="31"/>
      <c r="I11110" s="31"/>
      <c r="J11110" s="84"/>
      <c r="K11110" s="31"/>
      <c r="L11110" s="31"/>
      <c r="M11110" s="169"/>
      <c r="N11110" s="148"/>
      <c r="O11110" s="106"/>
      <c r="P11110" s="43"/>
      <c r="Q11110" s="31"/>
      <c r="R11110" s="84"/>
      <c r="S11110" s="31"/>
      <c r="T11110" s="31"/>
      <c r="U11110" s="169"/>
      <c r="V11110" s="150"/>
      <c r="W11110" s="342" t="str" cm="1">
        <f t="array" ref="W11110">IF(SUM(LEN(B11110:V11110))=0,"",IF(OR(OR(ISBLANK(F11110),SUM(LEN(C11110),LEN(D11110))=0),AND(NOT(E11110="Unknown"),ISBLANK(J11110)),AND(NOT(O11110="Unknown"),ISBLANK(R11110))),"Missing Information", INDEX(Table15[Entire Service Line Classification], MATCH(SUMIFS(Table15[Unique ID],Table15[System-Owned Portion],E11110,Table15[If Material Anything Other than "Lead" in Column E,Was Material Ever Previously Lead?],G11110,Table15[Customer-Owned Portion],O11110),Table15[Unique ID],0),0)))</f>
        <v/>
      </c>
    </row>
    <row r="11111" spans="2:23" x14ac:dyDescent="0.35">
      <c r="B11111" s="146"/>
      <c r="C11111" s="31"/>
      <c r="D11111" s="31"/>
      <c r="E11111" s="44"/>
      <c r="F11111" s="43"/>
      <c r="G11111" s="84"/>
      <c r="H11111" s="31"/>
      <c r="I11111" s="31"/>
      <c r="J11111" s="84"/>
      <c r="K11111" s="31"/>
      <c r="L11111" s="31"/>
      <c r="M11111" s="169"/>
      <c r="N11111" s="148"/>
      <c r="O11111" s="106"/>
      <c r="P11111" s="43"/>
      <c r="Q11111" s="31"/>
      <c r="R11111" s="84"/>
      <c r="S11111" s="31"/>
      <c r="T11111" s="31"/>
      <c r="U11111" s="169"/>
      <c r="V11111" s="150"/>
      <c r="W11111" s="342" t="str" cm="1">
        <f t="array" ref="W11111">IF(SUM(LEN(B11111:V11111))=0,"",IF(OR(OR(ISBLANK(F11111),SUM(LEN(C11111),LEN(D11111))=0),AND(NOT(E11111="Unknown"),ISBLANK(J11111)),AND(NOT(O11111="Unknown"),ISBLANK(R11111))),"Missing Information", INDEX(Table15[Entire Service Line Classification], MATCH(SUMIFS(Table15[Unique ID],Table15[System-Owned Portion],E11111,Table15[If Material Anything Other than "Lead" in Column E,Was Material Ever Previously Lead?],G11111,Table15[Customer-Owned Portion],O11111),Table15[Unique ID],0),0)))</f>
        <v/>
      </c>
    </row>
    <row r="11112" spans="2:23" x14ac:dyDescent="0.35">
      <c r="B11112" s="146"/>
      <c r="C11112" s="31"/>
      <c r="D11112" s="31"/>
      <c r="E11112" s="44"/>
      <c r="F11112" s="43"/>
      <c r="G11112" s="84"/>
      <c r="H11112" s="31"/>
      <c r="I11112" s="31"/>
      <c r="J11112" s="84"/>
      <c r="K11112" s="31"/>
      <c r="L11112" s="31"/>
      <c r="M11112" s="169"/>
      <c r="N11112" s="148"/>
      <c r="O11112" s="106"/>
      <c r="P11112" s="43"/>
      <c r="Q11112" s="31"/>
      <c r="R11112" s="84"/>
      <c r="S11112" s="31"/>
      <c r="T11112" s="31"/>
      <c r="U11112" s="169"/>
      <c r="V11112" s="150"/>
      <c r="W11112" s="342" t="str" cm="1">
        <f t="array" ref="W11112">IF(SUM(LEN(B11112:V11112))=0,"",IF(OR(OR(ISBLANK(F11112),SUM(LEN(C11112),LEN(D11112))=0),AND(NOT(E11112="Unknown"),ISBLANK(J11112)),AND(NOT(O11112="Unknown"),ISBLANK(R11112))),"Missing Information", INDEX(Table15[Entire Service Line Classification], MATCH(SUMIFS(Table15[Unique ID],Table15[System-Owned Portion],E11112,Table15[If Material Anything Other than "Lead" in Column E,Was Material Ever Previously Lead?],G11112,Table15[Customer-Owned Portion],O11112),Table15[Unique ID],0),0)))</f>
        <v/>
      </c>
    </row>
    <row r="11113" spans="2:23" x14ac:dyDescent="0.35">
      <c r="B11113" s="146"/>
      <c r="C11113" s="31"/>
      <c r="D11113" s="31"/>
      <c r="E11113" s="44"/>
      <c r="F11113" s="43"/>
      <c r="G11113" s="84"/>
      <c r="H11113" s="31"/>
      <c r="I11113" s="31"/>
      <c r="J11113" s="84"/>
      <c r="K11113" s="31"/>
      <c r="L11113" s="31"/>
      <c r="M11113" s="169"/>
      <c r="N11113" s="148"/>
      <c r="O11113" s="106"/>
      <c r="P11113" s="43"/>
      <c r="Q11113" s="31"/>
      <c r="R11113" s="84"/>
      <c r="S11113" s="31"/>
      <c r="T11113" s="31"/>
      <c r="U11113" s="169"/>
      <c r="V11113" s="150"/>
      <c r="W11113" s="342" t="str" cm="1">
        <f t="array" ref="W11113">IF(SUM(LEN(B11113:V11113))=0,"",IF(OR(OR(ISBLANK(F11113),SUM(LEN(C11113),LEN(D11113))=0),AND(NOT(E11113="Unknown"),ISBLANK(J11113)),AND(NOT(O11113="Unknown"),ISBLANK(R11113))),"Missing Information", INDEX(Table15[Entire Service Line Classification], MATCH(SUMIFS(Table15[Unique ID],Table15[System-Owned Portion],E11113,Table15[If Material Anything Other than "Lead" in Column E,Was Material Ever Previously Lead?],G11113,Table15[Customer-Owned Portion],O11113),Table15[Unique ID],0),0)))</f>
        <v/>
      </c>
    </row>
    <row r="11114" spans="2:23" x14ac:dyDescent="0.35">
      <c r="B11114" s="146"/>
      <c r="C11114" s="31"/>
      <c r="D11114" s="31"/>
      <c r="E11114" s="44"/>
      <c r="F11114" s="43"/>
      <c r="G11114" s="84"/>
      <c r="H11114" s="31"/>
      <c r="I11114" s="31"/>
      <c r="J11114" s="84"/>
      <c r="K11114" s="31"/>
      <c r="L11114" s="31"/>
      <c r="M11114" s="169"/>
      <c r="N11114" s="148"/>
      <c r="O11114" s="106"/>
      <c r="P11114" s="43"/>
      <c r="Q11114" s="31"/>
      <c r="R11114" s="84"/>
      <c r="S11114" s="31"/>
      <c r="T11114" s="31"/>
      <c r="U11114" s="169"/>
      <c r="V11114" s="150"/>
      <c r="W11114" s="342" t="str" cm="1">
        <f t="array" ref="W11114">IF(SUM(LEN(B11114:V11114))=0,"",IF(OR(OR(ISBLANK(F11114),SUM(LEN(C11114),LEN(D11114))=0),AND(NOT(E11114="Unknown"),ISBLANK(J11114)),AND(NOT(O11114="Unknown"),ISBLANK(R11114))),"Missing Information", INDEX(Table15[Entire Service Line Classification], MATCH(SUMIFS(Table15[Unique ID],Table15[System-Owned Portion],E11114,Table15[If Material Anything Other than "Lead" in Column E,Was Material Ever Previously Lead?],G11114,Table15[Customer-Owned Portion],O11114),Table15[Unique ID],0),0)))</f>
        <v/>
      </c>
    </row>
    <row r="11115" spans="2:23" x14ac:dyDescent="0.35">
      <c r="B11115" s="146"/>
      <c r="C11115" s="31"/>
      <c r="D11115" s="31"/>
      <c r="E11115" s="44"/>
      <c r="F11115" s="43"/>
      <c r="G11115" s="84"/>
      <c r="H11115" s="31"/>
      <c r="I11115" s="31"/>
      <c r="J11115" s="84"/>
      <c r="K11115" s="31"/>
      <c r="L11115" s="31"/>
      <c r="M11115" s="169"/>
      <c r="N11115" s="148"/>
      <c r="O11115" s="106"/>
      <c r="P11115" s="43"/>
      <c r="Q11115" s="31"/>
      <c r="R11115" s="84"/>
      <c r="S11115" s="31"/>
      <c r="T11115" s="31"/>
      <c r="U11115" s="169"/>
      <c r="V11115" s="150"/>
      <c r="W11115" s="342" t="str" cm="1">
        <f t="array" ref="W11115">IF(SUM(LEN(B11115:V11115))=0,"",IF(OR(OR(ISBLANK(F11115),SUM(LEN(C11115),LEN(D11115))=0),AND(NOT(E11115="Unknown"),ISBLANK(J11115)),AND(NOT(O11115="Unknown"),ISBLANK(R11115))),"Missing Information", INDEX(Table15[Entire Service Line Classification], MATCH(SUMIFS(Table15[Unique ID],Table15[System-Owned Portion],E11115,Table15[If Material Anything Other than "Lead" in Column E,Was Material Ever Previously Lead?],G11115,Table15[Customer-Owned Portion],O11115),Table15[Unique ID],0),0)))</f>
        <v/>
      </c>
    </row>
    <row r="11116" spans="2:23" x14ac:dyDescent="0.35">
      <c r="B11116" s="146"/>
      <c r="C11116" s="31"/>
      <c r="D11116" s="31"/>
      <c r="E11116" s="44"/>
      <c r="F11116" s="43"/>
      <c r="G11116" s="84"/>
      <c r="H11116" s="31"/>
      <c r="I11116" s="31"/>
      <c r="J11116" s="84"/>
      <c r="K11116" s="31"/>
      <c r="L11116" s="31"/>
      <c r="M11116" s="169"/>
      <c r="N11116" s="148"/>
      <c r="O11116" s="106"/>
      <c r="P11116" s="43"/>
      <c r="Q11116" s="31"/>
      <c r="R11116" s="84"/>
      <c r="S11116" s="31"/>
      <c r="T11116" s="31"/>
      <c r="U11116" s="169"/>
      <c r="V11116" s="150"/>
      <c r="W11116" s="342" t="str" cm="1">
        <f t="array" ref="W11116">IF(SUM(LEN(B11116:V11116))=0,"",IF(OR(OR(ISBLANK(F11116),SUM(LEN(C11116),LEN(D11116))=0),AND(NOT(E11116="Unknown"),ISBLANK(J11116)),AND(NOT(O11116="Unknown"),ISBLANK(R11116))),"Missing Information", INDEX(Table15[Entire Service Line Classification], MATCH(SUMIFS(Table15[Unique ID],Table15[System-Owned Portion],E11116,Table15[If Material Anything Other than "Lead" in Column E,Was Material Ever Previously Lead?],G11116,Table15[Customer-Owned Portion],O11116),Table15[Unique ID],0),0)))</f>
        <v/>
      </c>
    </row>
    <row r="11117" spans="2:23" x14ac:dyDescent="0.35">
      <c r="B11117" s="146"/>
      <c r="C11117" s="31"/>
      <c r="D11117" s="31"/>
      <c r="E11117" s="44"/>
      <c r="F11117" s="43"/>
      <c r="G11117" s="84"/>
      <c r="H11117" s="31"/>
      <c r="I11117" s="31"/>
      <c r="J11117" s="84"/>
      <c r="K11117" s="31"/>
      <c r="L11117" s="31"/>
      <c r="M11117" s="169"/>
      <c r="N11117" s="148"/>
      <c r="O11117" s="106"/>
      <c r="P11117" s="43"/>
      <c r="Q11117" s="31"/>
      <c r="R11117" s="84"/>
      <c r="S11117" s="31"/>
      <c r="T11117" s="31"/>
      <c r="U11117" s="169"/>
      <c r="V11117" s="150"/>
      <c r="W11117" s="342" t="str" cm="1">
        <f t="array" ref="W11117">IF(SUM(LEN(B11117:V11117))=0,"",IF(OR(OR(ISBLANK(F11117),SUM(LEN(C11117),LEN(D11117))=0),AND(NOT(E11117="Unknown"),ISBLANK(J11117)),AND(NOT(O11117="Unknown"),ISBLANK(R11117))),"Missing Information", INDEX(Table15[Entire Service Line Classification], MATCH(SUMIFS(Table15[Unique ID],Table15[System-Owned Portion],E11117,Table15[If Material Anything Other than "Lead" in Column E,Was Material Ever Previously Lead?],G11117,Table15[Customer-Owned Portion],O11117),Table15[Unique ID],0),0)))</f>
        <v/>
      </c>
    </row>
    <row r="11118" spans="2:23" x14ac:dyDescent="0.35">
      <c r="B11118" s="146"/>
      <c r="C11118" s="31"/>
      <c r="D11118" s="31"/>
      <c r="E11118" s="44"/>
      <c r="F11118" s="43"/>
      <c r="G11118" s="84"/>
      <c r="H11118" s="31"/>
      <c r="I11118" s="31"/>
      <c r="J11118" s="84"/>
      <c r="K11118" s="31"/>
      <c r="L11118" s="31"/>
      <c r="M11118" s="169"/>
      <c r="N11118" s="148"/>
      <c r="O11118" s="106"/>
      <c r="P11118" s="43"/>
      <c r="Q11118" s="31"/>
      <c r="R11118" s="84"/>
      <c r="S11118" s="31"/>
      <c r="T11118" s="31"/>
      <c r="U11118" s="169"/>
      <c r="V11118" s="150"/>
      <c r="W11118" s="342" t="str" cm="1">
        <f t="array" ref="W11118">IF(SUM(LEN(B11118:V11118))=0,"",IF(OR(OR(ISBLANK(F11118),SUM(LEN(C11118),LEN(D11118))=0),AND(NOT(E11118="Unknown"),ISBLANK(J11118)),AND(NOT(O11118="Unknown"),ISBLANK(R11118))),"Missing Information", INDEX(Table15[Entire Service Line Classification], MATCH(SUMIFS(Table15[Unique ID],Table15[System-Owned Portion],E11118,Table15[If Material Anything Other than "Lead" in Column E,Was Material Ever Previously Lead?],G11118,Table15[Customer-Owned Portion],O11118),Table15[Unique ID],0),0)))</f>
        <v/>
      </c>
    </row>
    <row r="11119" spans="2:23" x14ac:dyDescent="0.35">
      <c r="B11119" s="146"/>
      <c r="C11119" s="31"/>
      <c r="D11119" s="31"/>
      <c r="E11119" s="44"/>
      <c r="F11119" s="43"/>
      <c r="G11119" s="84"/>
      <c r="H11119" s="31"/>
      <c r="I11119" s="31"/>
      <c r="J11119" s="84"/>
      <c r="K11119" s="31"/>
      <c r="L11119" s="31"/>
      <c r="M11119" s="169"/>
      <c r="N11119" s="148"/>
      <c r="O11119" s="106"/>
      <c r="P11119" s="43"/>
      <c r="Q11119" s="31"/>
      <c r="R11119" s="84"/>
      <c r="S11119" s="31"/>
      <c r="T11119" s="31"/>
      <c r="U11119" s="169"/>
      <c r="V11119" s="150"/>
      <c r="W11119" s="342" t="str" cm="1">
        <f t="array" ref="W11119">IF(SUM(LEN(B11119:V11119))=0,"",IF(OR(OR(ISBLANK(F11119),SUM(LEN(C11119),LEN(D11119))=0),AND(NOT(E11119="Unknown"),ISBLANK(J11119)),AND(NOT(O11119="Unknown"),ISBLANK(R11119))),"Missing Information", INDEX(Table15[Entire Service Line Classification], MATCH(SUMIFS(Table15[Unique ID],Table15[System-Owned Portion],E11119,Table15[If Material Anything Other than "Lead" in Column E,Was Material Ever Previously Lead?],G11119,Table15[Customer-Owned Portion],O11119),Table15[Unique ID],0),0)))</f>
        <v/>
      </c>
    </row>
    <row r="11120" spans="2:23" x14ac:dyDescent="0.35">
      <c r="B11120" s="146"/>
      <c r="C11120" s="31"/>
      <c r="D11120" s="31"/>
      <c r="E11120" s="44"/>
      <c r="F11120" s="43"/>
      <c r="G11120" s="84"/>
      <c r="H11120" s="31"/>
      <c r="I11120" s="31"/>
      <c r="J11120" s="84"/>
      <c r="K11120" s="31"/>
      <c r="L11120" s="31"/>
      <c r="M11120" s="169"/>
      <c r="N11120" s="148"/>
      <c r="O11120" s="106"/>
      <c r="P11120" s="43"/>
      <c r="Q11120" s="31"/>
      <c r="R11120" s="84"/>
      <c r="S11120" s="31"/>
      <c r="T11120" s="31"/>
      <c r="U11120" s="169"/>
      <c r="V11120" s="150"/>
      <c r="W11120" s="342" t="str" cm="1">
        <f t="array" ref="W11120">IF(SUM(LEN(B11120:V11120))=0,"",IF(OR(OR(ISBLANK(F11120),SUM(LEN(C11120),LEN(D11120))=0),AND(NOT(E11120="Unknown"),ISBLANK(J11120)),AND(NOT(O11120="Unknown"),ISBLANK(R11120))),"Missing Information", INDEX(Table15[Entire Service Line Classification], MATCH(SUMIFS(Table15[Unique ID],Table15[System-Owned Portion],E11120,Table15[If Material Anything Other than "Lead" in Column E,Was Material Ever Previously Lead?],G11120,Table15[Customer-Owned Portion],O11120),Table15[Unique ID],0),0)))</f>
        <v/>
      </c>
    </row>
    <row r="11121" spans="2:23" x14ac:dyDescent="0.35">
      <c r="B11121" s="146"/>
      <c r="C11121" s="31"/>
      <c r="D11121" s="31"/>
      <c r="E11121" s="44"/>
      <c r="F11121" s="43"/>
      <c r="G11121" s="84"/>
      <c r="H11121" s="31"/>
      <c r="I11121" s="31"/>
      <c r="J11121" s="84"/>
      <c r="K11121" s="31"/>
      <c r="L11121" s="31"/>
      <c r="M11121" s="169"/>
      <c r="N11121" s="148"/>
      <c r="O11121" s="106"/>
      <c r="P11121" s="43"/>
      <c r="Q11121" s="31"/>
      <c r="R11121" s="84"/>
      <c r="S11121" s="31"/>
      <c r="T11121" s="31"/>
      <c r="U11121" s="169"/>
      <c r="V11121" s="150"/>
      <c r="W11121" s="342" t="str" cm="1">
        <f t="array" ref="W11121">IF(SUM(LEN(B11121:V11121))=0,"",IF(OR(OR(ISBLANK(F11121),SUM(LEN(C11121),LEN(D11121))=0),AND(NOT(E11121="Unknown"),ISBLANK(J11121)),AND(NOT(O11121="Unknown"),ISBLANK(R11121))),"Missing Information", INDEX(Table15[Entire Service Line Classification], MATCH(SUMIFS(Table15[Unique ID],Table15[System-Owned Portion],E11121,Table15[If Material Anything Other than "Lead" in Column E,Was Material Ever Previously Lead?],G11121,Table15[Customer-Owned Portion],O11121),Table15[Unique ID],0),0)))</f>
        <v/>
      </c>
    </row>
    <row r="11122" spans="2:23" x14ac:dyDescent="0.35">
      <c r="B11122" s="146"/>
      <c r="C11122" s="31"/>
      <c r="D11122" s="31"/>
      <c r="E11122" s="44"/>
      <c r="F11122" s="43"/>
      <c r="G11122" s="84"/>
      <c r="H11122" s="31"/>
      <c r="I11122" s="31"/>
      <c r="J11122" s="84"/>
      <c r="K11122" s="31"/>
      <c r="L11122" s="31"/>
      <c r="M11122" s="169"/>
      <c r="N11122" s="148"/>
      <c r="O11122" s="106"/>
      <c r="P11122" s="43"/>
      <c r="Q11122" s="31"/>
      <c r="R11122" s="84"/>
      <c r="S11122" s="31"/>
      <c r="T11122" s="31"/>
      <c r="U11122" s="169"/>
      <c r="V11122" s="150"/>
      <c r="W11122" s="342" t="str" cm="1">
        <f t="array" ref="W11122">IF(SUM(LEN(B11122:V11122))=0,"",IF(OR(OR(ISBLANK(F11122),SUM(LEN(C11122),LEN(D11122))=0),AND(NOT(E11122="Unknown"),ISBLANK(J11122)),AND(NOT(O11122="Unknown"),ISBLANK(R11122))),"Missing Information", INDEX(Table15[Entire Service Line Classification], MATCH(SUMIFS(Table15[Unique ID],Table15[System-Owned Portion],E11122,Table15[If Material Anything Other than "Lead" in Column E,Was Material Ever Previously Lead?],G11122,Table15[Customer-Owned Portion],O11122),Table15[Unique ID],0),0)))</f>
        <v/>
      </c>
    </row>
    <row r="11123" spans="2:23" x14ac:dyDescent="0.35">
      <c r="B11123" s="146"/>
      <c r="C11123" s="31"/>
      <c r="D11123" s="31"/>
      <c r="E11123" s="44"/>
      <c r="F11123" s="43"/>
      <c r="G11123" s="84"/>
      <c r="H11123" s="31"/>
      <c r="I11123" s="31"/>
      <c r="J11123" s="84"/>
      <c r="K11123" s="31"/>
      <c r="L11123" s="31"/>
      <c r="M11123" s="169"/>
      <c r="N11123" s="148"/>
      <c r="O11123" s="106"/>
      <c r="P11123" s="43"/>
      <c r="Q11123" s="31"/>
      <c r="R11123" s="84"/>
      <c r="S11123" s="31"/>
      <c r="T11123" s="31"/>
      <c r="U11123" s="169"/>
      <c r="V11123" s="150"/>
      <c r="W11123" s="342" t="str" cm="1">
        <f t="array" ref="W11123">IF(SUM(LEN(B11123:V11123))=0,"",IF(OR(OR(ISBLANK(F11123),SUM(LEN(C11123),LEN(D11123))=0),AND(NOT(E11123="Unknown"),ISBLANK(J11123)),AND(NOT(O11123="Unknown"),ISBLANK(R11123))),"Missing Information", INDEX(Table15[Entire Service Line Classification], MATCH(SUMIFS(Table15[Unique ID],Table15[System-Owned Portion],E11123,Table15[If Material Anything Other than "Lead" in Column E,Was Material Ever Previously Lead?],G11123,Table15[Customer-Owned Portion],O11123),Table15[Unique ID],0),0)))</f>
        <v/>
      </c>
    </row>
    <row r="11124" spans="2:23" x14ac:dyDescent="0.35">
      <c r="B11124" s="146"/>
      <c r="C11124" s="31"/>
      <c r="D11124" s="31"/>
      <c r="E11124" s="44"/>
      <c r="F11124" s="43"/>
      <c r="G11124" s="84"/>
      <c r="H11124" s="31"/>
      <c r="I11124" s="31"/>
      <c r="J11124" s="84"/>
      <c r="K11124" s="31"/>
      <c r="L11124" s="31"/>
      <c r="M11124" s="169"/>
      <c r="N11124" s="148"/>
      <c r="O11124" s="106"/>
      <c r="P11124" s="43"/>
      <c r="Q11124" s="31"/>
      <c r="R11124" s="84"/>
      <c r="S11124" s="31"/>
      <c r="T11124" s="31"/>
      <c r="U11124" s="169"/>
      <c r="V11124" s="150"/>
      <c r="W11124" s="342" t="str" cm="1">
        <f t="array" ref="W11124">IF(SUM(LEN(B11124:V11124))=0,"",IF(OR(OR(ISBLANK(F11124),SUM(LEN(C11124),LEN(D11124))=0),AND(NOT(E11124="Unknown"),ISBLANK(J11124)),AND(NOT(O11124="Unknown"),ISBLANK(R11124))),"Missing Information", INDEX(Table15[Entire Service Line Classification], MATCH(SUMIFS(Table15[Unique ID],Table15[System-Owned Portion],E11124,Table15[If Material Anything Other than "Lead" in Column E,Was Material Ever Previously Lead?],G11124,Table15[Customer-Owned Portion],O11124),Table15[Unique ID],0),0)))</f>
        <v/>
      </c>
    </row>
    <row r="11125" spans="2:23" x14ac:dyDescent="0.35">
      <c r="B11125" s="146"/>
      <c r="C11125" s="31"/>
      <c r="D11125" s="31"/>
      <c r="E11125" s="44"/>
      <c r="F11125" s="43"/>
      <c r="G11125" s="84"/>
      <c r="H11125" s="31"/>
      <c r="I11125" s="31"/>
      <c r="J11125" s="84"/>
      <c r="K11125" s="31"/>
      <c r="L11125" s="31"/>
      <c r="M11125" s="169"/>
      <c r="N11125" s="148"/>
      <c r="O11125" s="106"/>
      <c r="P11125" s="43"/>
      <c r="Q11125" s="31"/>
      <c r="R11125" s="84"/>
      <c r="S11125" s="31"/>
      <c r="T11125" s="31"/>
      <c r="U11125" s="169"/>
      <c r="V11125" s="150"/>
      <c r="W11125" s="342" t="str" cm="1">
        <f t="array" ref="W11125">IF(SUM(LEN(B11125:V11125))=0,"",IF(OR(OR(ISBLANK(F11125),SUM(LEN(C11125),LEN(D11125))=0),AND(NOT(E11125="Unknown"),ISBLANK(J11125)),AND(NOT(O11125="Unknown"),ISBLANK(R11125))),"Missing Information", INDEX(Table15[Entire Service Line Classification], MATCH(SUMIFS(Table15[Unique ID],Table15[System-Owned Portion],E11125,Table15[If Material Anything Other than "Lead" in Column E,Was Material Ever Previously Lead?],G11125,Table15[Customer-Owned Portion],O11125),Table15[Unique ID],0),0)))</f>
        <v/>
      </c>
    </row>
    <row r="11126" spans="2:23" x14ac:dyDescent="0.35">
      <c r="B11126" s="146"/>
      <c r="C11126" s="31"/>
      <c r="D11126" s="31"/>
      <c r="E11126" s="44"/>
      <c r="F11126" s="43"/>
      <c r="G11126" s="84"/>
      <c r="H11126" s="31"/>
      <c r="I11126" s="31"/>
      <c r="J11126" s="84"/>
      <c r="K11126" s="31"/>
      <c r="L11126" s="31"/>
      <c r="M11126" s="169"/>
      <c r="N11126" s="148"/>
      <c r="O11126" s="106"/>
      <c r="P11126" s="43"/>
      <c r="Q11126" s="31"/>
      <c r="R11126" s="84"/>
      <c r="S11126" s="31"/>
      <c r="T11126" s="31"/>
      <c r="U11126" s="169"/>
      <c r="V11126" s="150"/>
      <c r="W11126" s="342" t="str" cm="1">
        <f t="array" ref="W11126">IF(SUM(LEN(B11126:V11126))=0,"",IF(OR(OR(ISBLANK(F11126),SUM(LEN(C11126),LEN(D11126))=0),AND(NOT(E11126="Unknown"),ISBLANK(J11126)),AND(NOT(O11126="Unknown"),ISBLANK(R11126))),"Missing Information", INDEX(Table15[Entire Service Line Classification], MATCH(SUMIFS(Table15[Unique ID],Table15[System-Owned Portion],E11126,Table15[If Material Anything Other than "Lead" in Column E,Was Material Ever Previously Lead?],G11126,Table15[Customer-Owned Portion],O11126),Table15[Unique ID],0),0)))</f>
        <v/>
      </c>
    </row>
    <row r="11127" spans="2:23" x14ac:dyDescent="0.35">
      <c r="B11127" s="146"/>
      <c r="C11127" s="31"/>
      <c r="D11127" s="31"/>
      <c r="E11127" s="44"/>
      <c r="F11127" s="43"/>
      <c r="G11127" s="84"/>
      <c r="H11127" s="31"/>
      <c r="I11127" s="31"/>
      <c r="J11127" s="84"/>
      <c r="K11127" s="31"/>
      <c r="L11127" s="31"/>
      <c r="M11127" s="169"/>
      <c r="N11127" s="148"/>
      <c r="O11127" s="106"/>
      <c r="P11127" s="43"/>
      <c r="Q11127" s="31"/>
      <c r="R11127" s="84"/>
      <c r="S11127" s="31"/>
      <c r="T11127" s="31"/>
      <c r="U11127" s="169"/>
      <c r="V11127" s="150"/>
      <c r="W11127" s="342" t="str" cm="1">
        <f t="array" ref="W11127">IF(SUM(LEN(B11127:V11127))=0,"",IF(OR(OR(ISBLANK(F11127),SUM(LEN(C11127),LEN(D11127))=0),AND(NOT(E11127="Unknown"),ISBLANK(J11127)),AND(NOT(O11127="Unknown"),ISBLANK(R11127))),"Missing Information", INDEX(Table15[Entire Service Line Classification], MATCH(SUMIFS(Table15[Unique ID],Table15[System-Owned Portion],E11127,Table15[If Material Anything Other than "Lead" in Column E,Was Material Ever Previously Lead?],G11127,Table15[Customer-Owned Portion],O11127),Table15[Unique ID],0),0)))</f>
        <v/>
      </c>
    </row>
    <row r="11128" spans="2:23" x14ac:dyDescent="0.35">
      <c r="B11128" s="146"/>
      <c r="C11128" s="31"/>
      <c r="D11128" s="31"/>
      <c r="E11128" s="44"/>
      <c r="F11128" s="43"/>
      <c r="G11128" s="84"/>
      <c r="H11128" s="31"/>
      <c r="I11128" s="31"/>
      <c r="J11128" s="84"/>
      <c r="K11128" s="31"/>
      <c r="L11128" s="31"/>
      <c r="M11128" s="169"/>
      <c r="N11128" s="148"/>
      <c r="O11128" s="106"/>
      <c r="P11128" s="43"/>
      <c r="Q11128" s="31"/>
      <c r="R11128" s="84"/>
      <c r="S11128" s="31"/>
      <c r="T11128" s="31"/>
      <c r="U11128" s="169"/>
      <c r="V11128" s="150"/>
      <c r="W11128" s="342" t="str" cm="1">
        <f t="array" ref="W11128">IF(SUM(LEN(B11128:V11128))=0,"",IF(OR(OR(ISBLANK(F11128),SUM(LEN(C11128),LEN(D11128))=0),AND(NOT(E11128="Unknown"),ISBLANK(J11128)),AND(NOT(O11128="Unknown"),ISBLANK(R11128))),"Missing Information", INDEX(Table15[Entire Service Line Classification], MATCH(SUMIFS(Table15[Unique ID],Table15[System-Owned Portion],E11128,Table15[If Material Anything Other than "Lead" in Column E,Was Material Ever Previously Lead?],G11128,Table15[Customer-Owned Portion],O11128),Table15[Unique ID],0),0)))</f>
        <v/>
      </c>
    </row>
    <row r="11129" spans="2:23" x14ac:dyDescent="0.35">
      <c r="B11129" s="146"/>
      <c r="C11129" s="31"/>
      <c r="D11129" s="31"/>
      <c r="E11129" s="44"/>
      <c r="F11129" s="43"/>
      <c r="G11129" s="84"/>
      <c r="H11129" s="31"/>
      <c r="I11129" s="31"/>
      <c r="J11129" s="84"/>
      <c r="K11129" s="31"/>
      <c r="L11129" s="31"/>
      <c r="M11129" s="169"/>
      <c r="N11129" s="148"/>
      <c r="O11129" s="106"/>
      <c r="P11129" s="43"/>
      <c r="Q11129" s="31"/>
      <c r="R11129" s="84"/>
      <c r="S11129" s="31"/>
      <c r="T11129" s="31"/>
      <c r="U11129" s="169"/>
      <c r="V11129" s="150"/>
      <c r="W11129" s="342" t="str" cm="1">
        <f t="array" ref="W11129">IF(SUM(LEN(B11129:V11129))=0,"",IF(OR(OR(ISBLANK(F11129),SUM(LEN(C11129),LEN(D11129))=0),AND(NOT(E11129="Unknown"),ISBLANK(J11129)),AND(NOT(O11129="Unknown"),ISBLANK(R11129))),"Missing Information", INDEX(Table15[Entire Service Line Classification], MATCH(SUMIFS(Table15[Unique ID],Table15[System-Owned Portion],E11129,Table15[If Material Anything Other than "Lead" in Column E,Was Material Ever Previously Lead?],G11129,Table15[Customer-Owned Portion],O11129),Table15[Unique ID],0),0)))</f>
        <v/>
      </c>
    </row>
    <row r="11130" spans="2:23" x14ac:dyDescent="0.35">
      <c r="B11130" s="146"/>
      <c r="C11130" s="31"/>
      <c r="D11130" s="31"/>
      <c r="E11130" s="44"/>
      <c r="F11130" s="43"/>
      <c r="G11130" s="84"/>
      <c r="H11130" s="31"/>
      <c r="I11130" s="31"/>
      <c r="J11130" s="84"/>
      <c r="K11130" s="31"/>
      <c r="L11130" s="31"/>
      <c r="M11130" s="169"/>
      <c r="N11130" s="148"/>
      <c r="O11130" s="106"/>
      <c r="P11130" s="43"/>
      <c r="Q11130" s="31"/>
      <c r="R11130" s="84"/>
      <c r="S11130" s="31"/>
      <c r="T11130" s="31"/>
      <c r="U11130" s="169"/>
      <c r="V11130" s="150"/>
      <c r="W11130" s="342" t="str" cm="1">
        <f t="array" ref="W11130">IF(SUM(LEN(B11130:V11130))=0,"",IF(OR(OR(ISBLANK(F11130),SUM(LEN(C11130),LEN(D11130))=0),AND(NOT(E11130="Unknown"),ISBLANK(J11130)),AND(NOT(O11130="Unknown"),ISBLANK(R11130))),"Missing Information", INDEX(Table15[Entire Service Line Classification], MATCH(SUMIFS(Table15[Unique ID],Table15[System-Owned Portion],E11130,Table15[If Material Anything Other than "Lead" in Column E,Was Material Ever Previously Lead?],G11130,Table15[Customer-Owned Portion],O11130),Table15[Unique ID],0),0)))</f>
        <v/>
      </c>
    </row>
    <row r="11131" spans="2:23" x14ac:dyDescent="0.35">
      <c r="B11131" s="146"/>
      <c r="C11131" s="31"/>
      <c r="D11131" s="31"/>
      <c r="E11131" s="44"/>
      <c r="F11131" s="43"/>
      <c r="G11131" s="84"/>
      <c r="H11131" s="31"/>
      <c r="I11131" s="31"/>
      <c r="J11131" s="84"/>
      <c r="K11131" s="31"/>
      <c r="L11131" s="31"/>
      <c r="M11131" s="169"/>
      <c r="N11131" s="148"/>
      <c r="O11131" s="106"/>
      <c r="P11131" s="43"/>
      <c r="Q11131" s="31"/>
      <c r="R11131" s="84"/>
      <c r="S11131" s="31"/>
      <c r="T11131" s="31"/>
      <c r="U11131" s="169"/>
      <c r="V11131" s="150"/>
      <c r="W11131" s="342" t="str" cm="1">
        <f t="array" ref="W11131">IF(SUM(LEN(B11131:V11131))=0,"",IF(OR(OR(ISBLANK(F11131),SUM(LEN(C11131),LEN(D11131))=0),AND(NOT(E11131="Unknown"),ISBLANK(J11131)),AND(NOT(O11131="Unknown"),ISBLANK(R11131))),"Missing Information", INDEX(Table15[Entire Service Line Classification], MATCH(SUMIFS(Table15[Unique ID],Table15[System-Owned Portion],E11131,Table15[If Material Anything Other than "Lead" in Column E,Was Material Ever Previously Lead?],G11131,Table15[Customer-Owned Portion],O11131),Table15[Unique ID],0),0)))</f>
        <v/>
      </c>
    </row>
    <row r="11132" spans="2:23" x14ac:dyDescent="0.35">
      <c r="B11132" s="146"/>
      <c r="C11132" s="31"/>
      <c r="D11132" s="31"/>
      <c r="E11132" s="44"/>
      <c r="F11132" s="43"/>
      <c r="G11132" s="84"/>
      <c r="H11132" s="31"/>
      <c r="I11132" s="31"/>
      <c r="J11132" s="84"/>
      <c r="K11132" s="31"/>
      <c r="L11132" s="31"/>
      <c r="M11132" s="169"/>
      <c r="N11132" s="148"/>
      <c r="O11132" s="106"/>
      <c r="P11132" s="43"/>
      <c r="Q11132" s="31"/>
      <c r="R11132" s="84"/>
      <c r="S11132" s="31"/>
      <c r="T11132" s="31"/>
      <c r="U11132" s="169"/>
      <c r="V11132" s="150"/>
      <c r="W11132" s="342" t="str" cm="1">
        <f t="array" ref="W11132">IF(SUM(LEN(B11132:V11132))=0,"",IF(OR(OR(ISBLANK(F11132),SUM(LEN(C11132),LEN(D11132))=0),AND(NOT(E11132="Unknown"),ISBLANK(J11132)),AND(NOT(O11132="Unknown"),ISBLANK(R11132))),"Missing Information", INDEX(Table15[Entire Service Line Classification], MATCH(SUMIFS(Table15[Unique ID],Table15[System-Owned Portion],E11132,Table15[If Material Anything Other than "Lead" in Column E,Was Material Ever Previously Lead?],G11132,Table15[Customer-Owned Portion],O11132),Table15[Unique ID],0),0)))</f>
        <v/>
      </c>
    </row>
    <row r="11133" spans="2:23" x14ac:dyDescent="0.35">
      <c r="B11133" s="146"/>
      <c r="C11133" s="31"/>
      <c r="D11133" s="31"/>
      <c r="E11133" s="44"/>
      <c r="F11133" s="43"/>
      <c r="G11133" s="84"/>
      <c r="H11133" s="31"/>
      <c r="I11133" s="31"/>
      <c r="J11133" s="84"/>
      <c r="K11133" s="31"/>
      <c r="L11133" s="31"/>
      <c r="M11133" s="169"/>
      <c r="N11133" s="148"/>
      <c r="O11133" s="106"/>
      <c r="P11133" s="43"/>
      <c r="Q11133" s="31"/>
      <c r="R11133" s="84"/>
      <c r="S11133" s="31"/>
      <c r="T11133" s="31"/>
      <c r="U11133" s="169"/>
      <c r="V11133" s="150"/>
      <c r="W11133" s="342" t="str" cm="1">
        <f t="array" ref="W11133">IF(SUM(LEN(B11133:V11133))=0,"",IF(OR(OR(ISBLANK(F11133),SUM(LEN(C11133),LEN(D11133))=0),AND(NOT(E11133="Unknown"),ISBLANK(J11133)),AND(NOT(O11133="Unknown"),ISBLANK(R11133))),"Missing Information", INDEX(Table15[Entire Service Line Classification], MATCH(SUMIFS(Table15[Unique ID],Table15[System-Owned Portion],E11133,Table15[If Material Anything Other than "Lead" in Column E,Was Material Ever Previously Lead?],G11133,Table15[Customer-Owned Portion],O11133),Table15[Unique ID],0),0)))</f>
        <v/>
      </c>
    </row>
    <row r="11134" spans="2:23" x14ac:dyDescent="0.35">
      <c r="B11134" s="146"/>
      <c r="C11134" s="31"/>
      <c r="D11134" s="31"/>
      <c r="E11134" s="44"/>
      <c r="F11134" s="43"/>
      <c r="G11134" s="84"/>
      <c r="H11134" s="31"/>
      <c r="I11134" s="31"/>
      <c r="J11134" s="84"/>
      <c r="K11134" s="31"/>
      <c r="L11134" s="31"/>
      <c r="M11134" s="169"/>
      <c r="N11134" s="148"/>
      <c r="O11134" s="106"/>
      <c r="P11134" s="43"/>
      <c r="Q11134" s="31"/>
      <c r="R11134" s="84"/>
      <c r="S11134" s="31"/>
      <c r="T11134" s="31"/>
      <c r="U11134" s="169"/>
      <c r="V11134" s="150"/>
      <c r="W11134" s="342" t="str" cm="1">
        <f t="array" ref="W11134">IF(SUM(LEN(B11134:V11134))=0,"",IF(OR(OR(ISBLANK(F11134),SUM(LEN(C11134),LEN(D11134))=0),AND(NOT(E11134="Unknown"),ISBLANK(J11134)),AND(NOT(O11134="Unknown"),ISBLANK(R11134))),"Missing Information", INDEX(Table15[Entire Service Line Classification], MATCH(SUMIFS(Table15[Unique ID],Table15[System-Owned Portion],E11134,Table15[If Material Anything Other than "Lead" in Column E,Was Material Ever Previously Lead?],G11134,Table15[Customer-Owned Portion],O11134),Table15[Unique ID],0),0)))</f>
        <v/>
      </c>
    </row>
    <row r="11135" spans="2:23" x14ac:dyDescent="0.35">
      <c r="B11135" s="146"/>
      <c r="C11135" s="31"/>
      <c r="D11135" s="31"/>
      <c r="E11135" s="44"/>
      <c r="F11135" s="43"/>
      <c r="G11135" s="84"/>
      <c r="H11135" s="31"/>
      <c r="I11135" s="31"/>
      <c r="J11135" s="84"/>
      <c r="K11135" s="31"/>
      <c r="L11135" s="31"/>
      <c r="M11135" s="169"/>
      <c r="N11135" s="148"/>
      <c r="O11135" s="106"/>
      <c r="P11135" s="43"/>
      <c r="Q11135" s="31"/>
      <c r="R11135" s="84"/>
      <c r="S11135" s="31"/>
      <c r="T11135" s="31"/>
      <c r="U11135" s="169"/>
      <c r="V11135" s="150"/>
      <c r="W11135" s="342" t="str" cm="1">
        <f t="array" ref="W11135">IF(SUM(LEN(B11135:V11135))=0,"",IF(OR(OR(ISBLANK(F11135),SUM(LEN(C11135),LEN(D11135))=0),AND(NOT(E11135="Unknown"),ISBLANK(J11135)),AND(NOT(O11135="Unknown"),ISBLANK(R11135))),"Missing Information", INDEX(Table15[Entire Service Line Classification], MATCH(SUMIFS(Table15[Unique ID],Table15[System-Owned Portion],E11135,Table15[If Material Anything Other than "Lead" in Column E,Was Material Ever Previously Lead?],G11135,Table15[Customer-Owned Portion],O11135),Table15[Unique ID],0),0)))</f>
        <v/>
      </c>
    </row>
    <row r="11136" spans="2:23" x14ac:dyDescent="0.35">
      <c r="B11136" s="146"/>
      <c r="C11136" s="31"/>
      <c r="D11136" s="31"/>
      <c r="E11136" s="44"/>
      <c r="F11136" s="43"/>
      <c r="G11136" s="84"/>
      <c r="H11136" s="31"/>
      <c r="I11136" s="31"/>
      <c r="J11136" s="84"/>
      <c r="K11136" s="31"/>
      <c r="L11136" s="31"/>
      <c r="M11136" s="169"/>
      <c r="N11136" s="148"/>
      <c r="O11136" s="106"/>
      <c r="P11136" s="43"/>
      <c r="Q11136" s="31"/>
      <c r="R11136" s="84"/>
      <c r="S11136" s="31"/>
      <c r="T11136" s="31"/>
      <c r="U11136" s="169"/>
      <c r="V11136" s="150"/>
      <c r="W11136" s="342" t="str" cm="1">
        <f t="array" ref="W11136">IF(SUM(LEN(B11136:V11136))=0,"",IF(OR(OR(ISBLANK(F11136),SUM(LEN(C11136),LEN(D11136))=0),AND(NOT(E11136="Unknown"),ISBLANK(J11136)),AND(NOT(O11136="Unknown"),ISBLANK(R11136))),"Missing Information", INDEX(Table15[Entire Service Line Classification], MATCH(SUMIFS(Table15[Unique ID],Table15[System-Owned Portion],E11136,Table15[If Material Anything Other than "Lead" in Column E,Was Material Ever Previously Lead?],G11136,Table15[Customer-Owned Portion],O11136),Table15[Unique ID],0),0)))</f>
        <v/>
      </c>
    </row>
    <row r="11137" spans="2:23" x14ac:dyDescent="0.35">
      <c r="B11137" s="146"/>
      <c r="C11137" s="31"/>
      <c r="D11137" s="31"/>
      <c r="E11137" s="44"/>
      <c r="F11137" s="43"/>
      <c r="G11137" s="84"/>
      <c r="H11137" s="31"/>
      <c r="I11137" s="31"/>
      <c r="J11137" s="84"/>
      <c r="K11137" s="31"/>
      <c r="L11137" s="31"/>
      <c r="M11137" s="169"/>
      <c r="N11137" s="148"/>
      <c r="O11137" s="106"/>
      <c r="P11137" s="43"/>
      <c r="Q11137" s="31"/>
      <c r="R11137" s="84"/>
      <c r="S11137" s="31"/>
      <c r="T11137" s="31"/>
      <c r="U11137" s="169"/>
      <c r="V11137" s="150"/>
      <c r="W11137" s="342" t="str" cm="1">
        <f t="array" ref="W11137">IF(SUM(LEN(B11137:V11137))=0,"",IF(OR(OR(ISBLANK(F11137),SUM(LEN(C11137),LEN(D11137))=0),AND(NOT(E11137="Unknown"),ISBLANK(J11137)),AND(NOT(O11137="Unknown"),ISBLANK(R11137))),"Missing Information", INDEX(Table15[Entire Service Line Classification], MATCH(SUMIFS(Table15[Unique ID],Table15[System-Owned Portion],E11137,Table15[If Material Anything Other than "Lead" in Column E,Was Material Ever Previously Lead?],G11137,Table15[Customer-Owned Portion],O11137),Table15[Unique ID],0),0)))</f>
        <v/>
      </c>
    </row>
    <row r="11138" spans="2:23" x14ac:dyDescent="0.35">
      <c r="B11138" s="146"/>
      <c r="C11138" s="31"/>
      <c r="D11138" s="31"/>
      <c r="E11138" s="44"/>
      <c r="F11138" s="43"/>
      <c r="G11138" s="84"/>
      <c r="H11138" s="31"/>
      <c r="I11138" s="31"/>
      <c r="J11138" s="84"/>
      <c r="K11138" s="31"/>
      <c r="L11138" s="31"/>
      <c r="M11138" s="169"/>
      <c r="N11138" s="148"/>
      <c r="O11138" s="106"/>
      <c r="P11138" s="43"/>
      <c r="Q11138" s="31"/>
      <c r="R11138" s="84"/>
      <c r="S11138" s="31"/>
      <c r="T11138" s="31"/>
      <c r="U11138" s="169"/>
      <c r="V11138" s="150"/>
      <c r="W11138" s="342" t="str" cm="1">
        <f t="array" ref="W11138">IF(SUM(LEN(B11138:V11138))=0,"",IF(OR(OR(ISBLANK(F11138),SUM(LEN(C11138),LEN(D11138))=0),AND(NOT(E11138="Unknown"),ISBLANK(J11138)),AND(NOT(O11138="Unknown"),ISBLANK(R11138))),"Missing Information", INDEX(Table15[Entire Service Line Classification], MATCH(SUMIFS(Table15[Unique ID],Table15[System-Owned Portion],E11138,Table15[If Material Anything Other than "Lead" in Column E,Was Material Ever Previously Lead?],G11138,Table15[Customer-Owned Portion],O11138),Table15[Unique ID],0),0)))</f>
        <v/>
      </c>
    </row>
    <row r="11139" spans="2:23" x14ac:dyDescent="0.35">
      <c r="B11139" s="146"/>
      <c r="C11139" s="31"/>
      <c r="D11139" s="31"/>
      <c r="E11139" s="44"/>
      <c r="F11139" s="43"/>
      <c r="G11139" s="84"/>
      <c r="H11139" s="31"/>
      <c r="I11139" s="31"/>
      <c r="J11139" s="84"/>
      <c r="K11139" s="31"/>
      <c r="L11139" s="31"/>
      <c r="M11139" s="169"/>
      <c r="N11139" s="148"/>
      <c r="O11139" s="106"/>
      <c r="P11139" s="43"/>
      <c r="Q11139" s="31"/>
      <c r="R11139" s="84"/>
      <c r="S11139" s="31"/>
      <c r="T11139" s="31"/>
      <c r="U11139" s="169"/>
      <c r="V11139" s="150"/>
      <c r="W11139" s="342" t="str" cm="1">
        <f t="array" ref="W11139">IF(SUM(LEN(B11139:V11139))=0,"",IF(OR(OR(ISBLANK(F11139),SUM(LEN(C11139),LEN(D11139))=0),AND(NOT(E11139="Unknown"),ISBLANK(J11139)),AND(NOT(O11139="Unknown"),ISBLANK(R11139))),"Missing Information", INDEX(Table15[Entire Service Line Classification], MATCH(SUMIFS(Table15[Unique ID],Table15[System-Owned Portion],E11139,Table15[If Material Anything Other than "Lead" in Column E,Was Material Ever Previously Lead?],G11139,Table15[Customer-Owned Portion],O11139),Table15[Unique ID],0),0)))</f>
        <v/>
      </c>
    </row>
    <row r="11140" spans="2:23" x14ac:dyDescent="0.35">
      <c r="B11140" s="146"/>
      <c r="C11140" s="31"/>
      <c r="D11140" s="31"/>
      <c r="E11140" s="44"/>
      <c r="F11140" s="43"/>
      <c r="G11140" s="84"/>
      <c r="H11140" s="31"/>
      <c r="I11140" s="31"/>
      <c r="J11140" s="84"/>
      <c r="K11140" s="31"/>
      <c r="L11140" s="31"/>
      <c r="M11140" s="169"/>
      <c r="N11140" s="148"/>
      <c r="O11140" s="106"/>
      <c r="P11140" s="43"/>
      <c r="Q11140" s="31"/>
      <c r="R11140" s="84"/>
      <c r="S11140" s="31"/>
      <c r="T11140" s="31"/>
      <c r="U11140" s="169"/>
      <c r="V11140" s="150"/>
      <c r="W11140" s="342" t="str" cm="1">
        <f t="array" ref="W11140">IF(SUM(LEN(B11140:V11140))=0,"",IF(OR(OR(ISBLANK(F11140),SUM(LEN(C11140),LEN(D11140))=0),AND(NOT(E11140="Unknown"),ISBLANK(J11140)),AND(NOT(O11140="Unknown"),ISBLANK(R11140))),"Missing Information", INDEX(Table15[Entire Service Line Classification], MATCH(SUMIFS(Table15[Unique ID],Table15[System-Owned Portion],E11140,Table15[If Material Anything Other than "Lead" in Column E,Was Material Ever Previously Lead?],G11140,Table15[Customer-Owned Portion],O11140),Table15[Unique ID],0),0)))</f>
        <v/>
      </c>
    </row>
    <row r="11141" spans="2:23" x14ac:dyDescent="0.35">
      <c r="B11141" s="146"/>
      <c r="C11141" s="31"/>
      <c r="D11141" s="31"/>
      <c r="E11141" s="44"/>
      <c r="F11141" s="43"/>
      <c r="G11141" s="84"/>
      <c r="H11141" s="31"/>
      <c r="I11141" s="31"/>
      <c r="J11141" s="84"/>
      <c r="K11141" s="31"/>
      <c r="L11141" s="31"/>
      <c r="M11141" s="169"/>
      <c r="N11141" s="148"/>
      <c r="O11141" s="106"/>
      <c r="P11141" s="43"/>
      <c r="Q11141" s="31"/>
      <c r="R11141" s="84"/>
      <c r="S11141" s="31"/>
      <c r="T11141" s="31"/>
      <c r="U11141" s="169"/>
      <c r="V11141" s="150"/>
      <c r="W11141" s="342" t="str" cm="1">
        <f t="array" ref="W11141">IF(SUM(LEN(B11141:V11141))=0,"",IF(OR(OR(ISBLANK(F11141),SUM(LEN(C11141),LEN(D11141))=0),AND(NOT(E11141="Unknown"),ISBLANK(J11141)),AND(NOT(O11141="Unknown"),ISBLANK(R11141))),"Missing Information", INDEX(Table15[Entire Service Line Classification], MATCH(SUMIFS(Table15[Unique ID],Table15[System-Owned Portion],E11141,Table15[If Material Anything Other than "Lead" in Column E,Was Material Ever Previously Lead?],G11141,Table15[Customer-Owned Portion],O11141),Table15[Unique ID],0),0)))</f>
        <v/>
      </c>
    </row>
    <row r="11142" spans="2:23" x14ac:dyDescent="0.35">
      <c r="B11142" s="146"/>
      <c r="C11142" s="31"/>
      <c r="D11142" s="31"/>
      <c r="E11142" s="44"/>
      <c r="F11142" s="43"/>
      <c r="G11142" s="84"/>
      <c r="H11142" s="31"/>
      <c r="I11142" s="31"/>
      <c r="J11142" s="84"/>
      <c r="K11142" s="31"/>
      <c r="L11142" s="31"/>
      <c r="M11142" s="169"/>
      <c r="N11142" s="148"/>
      <c r="O11142" s="106"/>
      <c r="P11142" s="43"/>
      <c r="Q11142" s="31"/>
      <c r="R11142" s="84"/>
      <c r="S11142" s="31"/>
      <c r="T11142" s="31"/>
      <c r="U11142" s="169"/>
      <c r="V11142" s="150"/>
      <c r="W11142" s="342" t="str" cm="1">
        <f t="array" ref="W11142">IF(SUM(LEN(B11142:V11142))=0,"",IF(OR(OR(ISBLANK(F11142),SUM(LEN(C11142),LEN(D11142))=0),AND(NOT(E11142="Unknown"),ISBLANK(J11142)),AND(NOT(O11142="Unknown"),ISBLANK(R11142))),"Missing Information", INDEX(Table15[Entire Service Line Classification], MATCH(SUMIFS(Table15[Unique ID],Table15[System-Owned Portion],E11142,Table15[If Material Anything Other than "Lead" in Column E,Was Material Ever Previously Lead?],G11142,Table15[Customer-Owned Portion],O11142),Table15[Unique ID],0),0)))</f>
        <v/>
      </c>
    </row>
    <row r="11143" spans="2:23" x14ac:dyDescent="0.35">
      <c r="B11143" s="146"/>
      <c r="C11143" s="31"/>
      <c r="D11143" s="31"/>
      <c r="E11143" s="44"/>
      <c r="F11143" s="43"/>
      <c r="G11143" s="84"/>
      <c r="H11143" s="31"/>
      <c r="I11143" s="31"/>
      <c r="J11143" s="84"/>
      <c r="K11143" s="31"/>
      <c r="L11143" s="31"/>
      <c r="M11143" s="169"/>
      <c r="N11143" s="148"/>
      <c r="O11143" s="106"/>
      <c r="P11143" s="43"/>
      <c r="Q11143" s="31"/>
      <c r="R11143" s="84"/>
      <c r="S11143" s="31"/>
      <c r="T11143" s="31"/>
      <c r="U11143" s="169"/>
      <c r="V11143" s="150"/>
      <c r="W11143" s="342" t="str" cm="1">
        <f t="array" ref="W11143">IF(SUM(LEN(B11143:V11143))=0,"",IF(OR(OR(ISBLANK(F11143),SUM(LEN(C11143),LEN(D11143))=0),AND(NOT(E11143="Unknown"),ISBLANK(J11143)),AND(NOT(O11143="Unknown"),ISBLANK(R11143))),"Missing Information", INDEX(Table15[Entire Service Line Classification], MATCH(SUMIFS(Table15[Unique ID],Table15[System-Owned Portion],E11143,Table15[If Material Anything Other than "Lead" in Column E,Was Material Ever Previously Lead?],G11143,Table15[Customer-Owned Portion],O11143),Table15[Unique ID],0),0)))</f>
        <v/>
      </c>
    </row>
    <row r="11144" spans="2:23" x14ac:dyDescent="0.35">
      <c r="B11144" s="146"/>
      <c r="C11144" s="31"/>
      <c r="D11144" s="31"/>
      <c r="E11144" s="44"/>
      <c r="F11144" s="43"/>
      <c r="G11144" s="84"/>
      <c r="H11144" s="31"/>
      <c r="I11144" s="31"/>
      <c r="J11144" s="84"/>
      <c r="K11144" s="31"/>
      <c r="L11144" s="31"/>
      <c r="M11144" s="169"/>
      <c r="N11144" s="148"/>
      <c r="O11144" s="106"/>
      <c r="P11144" s="43"/>
      <c r="Q11144" s="31"/>
      <c r="R11144" s="84"/>
      <c r="S11144" s="31"/>
      <c r="T11144" s="31"/>
      <c r="U11144" s="169"/>
      <c r="V11144" s="150"/>
      <c r="W11144" s="342" t="str" cm="1">
        <f t="array" ref="W11144">IF(SUM(LEN(B11144:V11144))=0,"",IF(OR(OR(ISBLANK(F11144),SUM(LEN(C11144),LEN(D11144))=0),AND(NOT(E11144="Unknown"),ISBLANK(J11144)),AND(NOT(O11144="Unknown"),ISBLANK(R11144))),"Missing Information", INDEX(Table15[Entire Service Line Classification], MATCH(SUMIFS(Table15[Unique ID],Table15[System-Owned Portion],E11144,Table15[If Material Anything Other than "Lead" in Column E,Was Material Ever Previously Lead?],G11144,Table15[Customer-Owned Portion],O11144),Table15[Unique ID],0),0)))</f>
        <v/>
      </c>
    </row>
    <row r="11145" spans="2:23" x14ac:dyDescent="0.35">
      <c r="B11145" s="146"/>
      <c r="C11145" s="31"/>
      <c r="D11145" s="31"/>
      <c r="E11145" s="44"/>
      <c r="F11145" s="43"/>
      <c r="G11145" s="84"/>
      <c r="H11145" s="31"/>
      <c r="I11145" s="31"/>
      <c r="J11145" s="84"/>
      <c r="K11145" s="31"/>
      <c r="L11145" s="31"/>
      <c r="M11145" s="169"/>
      <c r="N11145" s="148"/>
      <c r="O11145" s="106"/>
      <c r="P11145" s="43"/>
      <c r="Q11145" s="31"/>
      <c r="R11145" s="84"/>
      <c r="S11145" s="31"/>
      <c r="T11145" s="31"/>
      <c r="U11145" s="169"/>
      <c r="V11145" s="150"/>
      <c r="W11145" s="342" t="str" cm="1">
        <f t="array" ref="W11145">IF(SUM(LEN(B11145:V11145))=0,"",IF(OR(OR(ISBLANK(F11145),SUM(LEN(C11145),LEN(D11145))=0),AND(NOT(E11145="Unknown"),ISBLANK(J11145)),AND(NOT(O11145="Unknown"),ISBLANK(R11145))),"Missing Information", INDEX(Table15[Entire Service Line Classification], MATCH(SUMIFS(Table15[Unique ID],Table15[System-Owned Portion],E11145,Table15[If Material Anything Other than "Lead" in Column E,Was Material Ever Previously Lead?],G11145,Table15[Customer-Owned Portion],O11145),Table15[Unique ID],0),0)))</f>
        <v/>
      </c>
    </row>
    <row r="11146" spans="2:23" x14ac:dyDescent="0.35">
      <c r="B11146" s="146"/>
      <c r="C11146" s="31"/>
      <c r="D11146" s="31"/>
      <c r="E11146" s="44"/>
      <c r="F11146" s="43"/>
      <c r="G11146" s="84"/>
      <c r="H11146" s="31"/>
      <c r="I11146" s="31"/>
      <c r="J11146" s="84"/>
      <c r="K11146" s="31"/>
      <c r="L11146" s="31"/>
      <c r="M11146" s="169"/>
      <c r="N11146" s="148"/>
      <c r="O11146" s="106"/>
      <c r="P11146" s="43"/>
      <c r="Q11146" s="31"/>
      <c r="R11146" s="84"/>
      <c r="S11146" s="31"/>
      <c r="T11146" s="31"/>
      <c r="U11146" s="169"/>
      <c r="V11146" s="150"/>
      <c r="W11146" s="342" t="str" cm="1">
        <f t="array" ref="W11146">IF(SUM(LEN(B11146:V11146))=0,"",IF(OR(OR(ISBLANK(F11146),SUM(LEN(C11146),LEN(D11146))=0),AND(NOT(E11146="Unknown"),ISBLANK(J11146)),AND(NOT(O11146="Unknown"),ISBLANK(R11146))),"Missing Information", INDEX(Table15[Entire Service Line Classification], MATCH(SUMIFS(Table15[Unique ID],Table15[System-Owned Portion],E11146,Table15[If Material Anything Other than "Lead" in Column E,Was Material Ever Previously Lead?],G11146,Table15[Customer-Owned Portion],O11146),Table15[Unique ID],0),0)))</f>
        <v/>
      </c>
    </row>
    <row r="11147" spans="2:23" x14ac:dyDescent="0.35">
      <c r="B11147" s="146"/>
      <c r="C11147" s="31"/>
      <c r="D11147" s="31"/>
      <c r="E11147" s="44"/>
      <c r="F11147" s="43"/>
      <c r="G11147" s="84"/>
      <c r="H11147" s="31"/>
      <c r="I11147" s="31"/>
      <c r="J11147" s="84"/>
      <c r="K11147" s="31"/>
      <c r="L11147" s="31"/>
      <c r="M11147" s="169"/>
      <c r="N11147" s="148"/>
      <c r="O11147" s="106"/>
      <c r="P11147" s="43"/>
      <c r="Q11147" s="31"/>
      <c r="R11147" s="84"/>
      <c r="S11147" s="31"/>
      <c r="T11147" s="31"/>
      <c r="U11147" s="169"/>
      <c r="V11147" s="150"/>
      <c r="W11147" s="342" t="str" cm="1">
        <f t="array" ref="W11147">IF(SUM(LEN(B11147:V11147))=0,"",IF(OR(OR(ISBLANK(F11147),SUM(LEN(C11147),LEN(D11147))=0),AND(NOT(E11147="Unknown"),ISBLANK(J11147)),AND(NOT(O11147="Unknown"),ISBLANK(R11147))),"Missing Information", INDEX(Table15[Entire Service Line Classification], MATCH(SUMIFS(Table15[Unique ID],Table15[System-Owned Portion],E11147,Table15[If Material Anything Other than "Lead" in Column E,Was Material Ever Previously Lead?],G11147,Table15[Customer-Owned Portion],O11147),Table15[Unique ID],0),0)))</f>
        <v/>
      </c>
    </row>
    <row r="11148" spans="2:23" x14ac:dyDescent="0.35">
      <c r="B11148" s="146"/>
      <c r="C11148" s="31"/>
      <c r="D11148" s="31"/>
      <c r="E11148" s="44"/>
      <c r="F11148" s="43"/>
      <c r="G11148" s="84"/>
      <c r="H11148" s="31"/>
      <c r="I11148" s="31"/>
      <c r="J11148" s="84"/>
      <c r="K11148" s="31"/>
      <c r="L11148" s="31"/>
      <c r="M11148" s="169"/>
      <c r="N11148" s="148"/>
      <c r="O11148" s="106"/>
      <c r="P11148" s="43"/>
      <c r="Q11148" s="31"/>
      <c r="R11148" s="84"/>
      <c r="S11148" s="31"/>
      <c r="T11148" s="31"/>
      <c r="U11148" s="169"/>
      <c r="V11148" s="150"/>
      <c r="W11148" s="342" t="str" cm="1">
        <f t="array" ref="W11148">IF(SUM(LEN(B11148:V11148))=0,"",IF(OR(OR(ISBLANK(F11148),SUM(LEN(C11148),LEN(D11148))=0),AND(NOT(E11148="Unknown"),ISBLANK(J11148)),AND(NOT(O11148="Unknown"),ISBLANK(R11148))),"Missing Information", INDEX(Table15[Entire Service Line Classification], MATCH(SUMIFS(Table15[Unique ID],Table15[System-Owned Portion],E11148,Table15[If Material Anything Other than "Lead" in Column E,Was Material Ever Previously Lead?],G11148,Table15[Customer-Owned Portion],O11148),Table15[Unique ID],0),0)))</f>
        <v/>
      </c>
    </row>
    <row r="11149" spans="2:23" x14ac:dyDescent="0.35">
      <c r="B11149" s="146"/>
      <c r="C11149" s="31"/>
      <c r="D11149" s="31"/>
      <c r="E11149" s="44"/>
      <c r="F11149" s="43"/>
      <c r="G11149" s="84"/>
      <c r="H11149" s="31"/>
      <c r="I11149" s="31"/>
      <c r="J11149" s="84"/>
      <c r="K11149" s="31"/>
      <c r="L11149" s="31"/>
      <c r="M11149" s="169"/>
      <c r="N11149" s="148"/>
      <c r="O11149" s="106"/>
      <c r="P11149" s="43"/>
      <c r="Q11149" s="31"/>
      <c r="R11149" s="84"/>
      <c r="S11149" s="31"/>
      <c r="T11149" s="31"/>
      <c r="U11149" s="169"/>
      <c r="V11149" s="150"/>
      <c r="W11149" s="342" t="str" cm="1">
        <f t="array" ref="W11149">IF(SUM(LEN(B11149:V11149))=0,"",IF(OR(OR(ISBLANK(F11149),SUM(LEN(C11149),LEN(D11149))=0),AND(NOT(E11149="Unknown"),ISBLANK(J11149)),AND(NOT(O11149="Unknown"),ISBLANK(R11149))),"Missing Information", INDEX(Table15[Entire Service Line Classification], MATCH(SUMIFS(Table15[Unique ID],Table15[System-Owned Portion],E11149,Table15[If Material Anything Other than "Lead" in Column E,Was Material Ever Previously Lead?],G11149,Table15[Customer-Owned Portion],O11149),Table15[Unique ID],0),0)))</f>
        <v/>
      </c>
    </row>
    <row r="11150" spans="2:23" x14ac:dyDescent="0.35">
      <c r="B11150" s="146"/>
      <c r="C11150" s="31"/>
      <c r="D11150" s="31"/>
      <c r="E11150" s="44"/>
      <c r="F11150" s="43"/>
      <c r="G11150" s="84"/>
      <c r="H11150" s="31"/>
      <c r="I11150" s="31"/>
      <c r="J11150" s="84"/>
      <c r="K11150" s="31"/>
      <c r="L11150" s="31"/>
      <c r="M11150" s="169"/>
      <c r="N11150" s="148"/>
      <c r="O11150" s="106"/>
      <c r="P11150" s="43"/>
      <c r="Q11150" s="31"/>
      <c r="R11150" s="84"/>
      <c r="S11150" s="31"/>
      <c r="T11150" s="31"/>
      <c r="U11150" s="169"/>
      <c r="V11150" s="150"/>
      <c r="W11150" s="342" t="str" cm="1">
        <f t="array" ref="W11150">IF(SUM(LEN(B11150:V11150))=0,"",IF(OR(OR(ISBLANK(F11150),SUM(LEN(C11150),LEN(D11150))=0),AND(NOT(E11150="Unknown"),ISBLANK(J11150)),AND(NOT(O11150="Unknown"),ISBLANK(R11150))),"Missing Information", INDEX(Table15[Entire Service Line Classification], MATCH(SUMIFS(Table15[Unique ID],Table15[System-Owned Portion],E11150,Table15[If Material Anything Other than "Lead" in Column E,Was Material Ever Previously Lead?],G11150,Table15[Customer-Owned Portion],O11150),Table15[Unique ID],0),0)))</f>
        <v/>
      </c>
    </row>
    <row r="11151" spans="2:23" x14ac:dyDescent="0.35">
      <c r="B11151" s="146"/>
      <c r="C11151" s="31"/>
      <c r="D11151" s="31"/>
      <c r="E11151" s="44"/>
      <c r="F11151" s="43"/>
      <c r="G11151" s="84"/>
      <c r="H11151" s="31"/>
      <c r="I11151" s="31"/>
      <c r="J11151" s="84"/>
      <c r="K11151" s="31"/>
      <c r="L11151" s="31"/>
      <c r="M11151" s="169"/>
      <c r="N11151" s="148"/>
      <c r="O11151" s="106"/>
      <c r="P11151" s="43"/>
      <c r="Q11151" s="31"/>
      <c r="R11151" s="84"/>
      <c r="S11151" s="31"/>
      <c r="T11151" s="31"/>
      <c r="U11151" s="169"/>
      <c r="V11151" s="150"/>
      <c r="W11151" s="342" t="str" cm="1">
        <f t="array" ref="W11151">IF(SUM(LEN(B11151:V11151))=0,"",IF(OR(OR(ISBLANK(F11151),SUM(LEN(C11151),LEN(D11151))=0),AND(NOT(E11151="Unknown"),ISBLANK(J11151)),AND(NOT(O11151="Unknown"),ISBLANK(R11151))),"Missing Information", INDEX(Table15[Entire Service Line Classification], MATCH(SUMIFS(Table15[Unique ID],Table15[System-Owned Portion],E11151,Table15[If Material Anything Other than "Lead" in Column E,Was Material Ever Previously Lead?],G11151,Table15[Customer-Owned Portion],O11151),Table15[Unique ID],0),0)))</f>
        <v/>
      </c>
    </row>
    <row r="11152" spans="2:23" x14ac:dyDescent="0.35">
      <c r="B11152" s="146"/>
      <c r="C11152" s="31"/>
      <c r="D11152" s="31"/>
      <c r="E11152" s="44"/>
      <c r="F11152" s="43"/>
      <c r="G11152" s="84"/>
      <c r="H11152" s="31"/>
      <c r="I11152" s="31"/>
      <c r="J11152" s="84"/>
      <c r="K11152" s="31"/>
      <c r="L11152" s="31"/>
      <c r="M11152" s="169"/>
      <c r="N11152" s="148"/>
      <c r="O11152" s="106"/>
      <c r="P11152" s="43"/>
      <c r="Q11152" s="31"/>
      <c r="R11152" s="84"/>
      <c r="S11152" s="31"/>
      <c r="T11152" s="31"/>
      <c r="U11152" s="169"/>
      <c r="V11152" s="150"/>
      <c r="W11152" s="342" t="str" cm="1">
        <f t="array" ref="W11152">IF(SUM(LEN(B11152:V11152))=0,"",IF(OR(OR(ISBLANK(F11152),SUM(LEN(C11152),LEN(D11152))=0),AND(NOT(E11152="Unknown"),ISBLANK(J11152)),AND(NOT(O11152="Unknown"),ISBLANK(R11152))),"Missing Information", INDEX(Table15[Entire Service Line Classification], MATCH(SUMIFS(Table15[Unique ID],Table15[System-Owned Portion],E11152,Table15[If Material Anything Other than "Lead" in Column E,Was Material Ever Previously Lead?],G11152,Table15[Customer-Owned Portion],O11152),Table15[Unique ID],0),0)))</f>
        <v/>
      </c>
    </row>
    <row r="11153" spans="2:23" x14ac:dyDescent="0.35">
      <c r="B11153" s="146"/>
      <c r="C11153" s="31"/>
      <c r="D11153" s="31"/>
      <c r="E11153" s="44"/>
      <c r="F11153" s="43"/>
      <c r="G11153" s="84"/>
      <c r="H11153" s="31"/>
      <c r="I11153" s="31"/>
      <c r="J11153" s="84"/>
      <c r="K11153" s="31"/>
      <c r="L11153" s="31"/>
      <c r="M11153" s="169"/>
      <c r="N11153" s="148"/>
      <c r="O11153" s="106"/>
      <c r="P11153" s="43"/>
      <c r="Q11153" s="31"/>
      <c r="R11153" s="84"/>
      <c r="S11153" s="31"/>
      <c r="T11153" s="31"/>
      <c r="U11153" s="169"/>
      <c r="V11153" s="150"/>
      <c r="W11153" s="342" t="str" cm="1">
        <f t="array" ref="W11153">IF(SUM(LEN(B11153:V11153))=0,"",IF(OR(OR(ISBLANK(F11153),SUM(LEN(C11153),LEN(D11153))=0),AND(NOT(E11153="Unknown"),ISBLANK(J11153)),AND(NOT(O11153="Unknown"),ISBLANK(R11153))),"Missing Information", INDEX(Table15[Entire Service Line Classification], MATCH(SUMIFS(Table15[Unique ID],Table15[System-Owned Portion],E11153,Table15[If Material Anything Other than "Lead" in Column E,Was Material Ever Previously Lead?],G11153,Table15[Customer-Owned Portion],O11153),Table15[Unique ID],0),0)))</f>
        <v/>
      </c>
    </row>
    <row r="11154" spans="2:23" x14ac:dyDescent="0.35">
      <c r="B11154" s="146"/>
      <c r="C11154" s="31"/>
      <c r="D11154" s="31"/>
      <c r="E11154" s="44"/>
      <c r="F11154" s="43"/>
      <c r="G11154" s="84"/>
      <c r="H11154" s="31"/>
      <c r="I11154" s="31"/>
      <c r="J11154" s="84"/>
      <c r="K11154" s="31"/>
      <c r="L11154" s="31"/>
      <c r="M11154" s="169"/>
      <c r="N11154" s="148"/>
      <c r="O11154" s="106"/>
      <c r="P11154" s="43"/>
      <c r="Q11154" s="31"/>
      <c r="R11154" s="84"/>
      <c r="S11154" s="31"/>
      <c r="T11154" s="31"/>
      <c r="U11154" s="169"/>
      <c r="V11154" s="150"/>
      <c r="W11154" s="342" t="str" cm="1">
        <f t="array" ref="W11154">IF(SUM(LEN(B11154:V11154))=0,"",IF(OR(OR(ISBLANK(F11154),SUM(LEN(C11154),LEN(D11154))=0),AND(NOT(E11154="Unknown"),ISBLANK(J11154)),AND(NOT(O11154="Unknown"),ISBLANK(R11154))),"Missing Information", INDEX(Table15[Entire Service Line Classification], MATCH(SUMIFS(Table15[Unique ID],Table15[System-Owned Portion],E11154,Table15[If Material Anything Other than "Lead" in Column E,Was Material Ever Previously Lead?],G11154,Table15[Customer-Owned Portion],O11154),Table15[Unique ID],0),0)))</f>
        <v/>
      </c>
    </row>
    <row r="11155" spans="2:23" x14ac:dyDescent="0.35">
      <c r="B11155" s="146"/>
      <c r="C11155" s="31"/>
      <c r="D11155" s="31"/>
      <c r="E11155" s="44"/>
      <c r="F11155" s="43"/>
      <c r="G11155" s="84"/>
      <c r="H11155" s="31"/>
      <c r="I11155" s="31"/>
      <c r="J11155" s="84"/>
      <c r="K11155" s="31"/>
      <c r="L11155" s="31"/>
      <c r="M11155" s="169"/>
      <c r="N11155" s="148"/>
      <c r="O11155" s="106"/>
      <c r="P11155" s="43"/>
      <c r="Q11155" s="31"/>
      <c r="R11155" s="84"/>
      <c r="S11155" s="31"/>
      <c r="T11155" s="31"/>
      <c r="U11155" s="169"/>
      <c r="V11155" s="150"/>
      <c r="W11155" s="342" t="str" cm="1">
        <f t="array" ref="W11155">IF(SUM(LEN(B11155:V11155))=0,"",IF(OR(OR(ISBLANK(F11155),SUM(LEN(C11155),LEN(D11155))=0),AND(NOT(E11155="Unknown"),ISBLANK(J11155)),AND(NOT(O11155="Unknown"),ISBLANK(R11155))),"Missing Information", INDEX(Table15[Entire Service Line Classification], MATCH(SUMIFS(Table15[Unique ID],Table15[System-Owned Portion],E11155,Table15[If Material Anything Other than "Lead" in Column E,Was Material Ever Previously Lead?],G11155,Table15[Customer-Owned Portion],O11155),Table15[Unique ID],0),0)))</f>
        <v/>
      </c>
    </row>
    <row r="11156" spans="2:23" x14ac:dyDescent="0.35">
      <c r="B11156" s="146"/>
      <c r="C11156" s="31"/>
      <c r="D11156" s="31"/>
      <c r="E11156" s="44"/>
      <c r="F11156" s="43"/>
      <c r="G11156" s="84"/>
      <c r="H11156" s="31"/>
      <c r="I11156" s="31"/>
      <c r="J11156" s="84"/>
      <c r="K11156" s="31"/>
      <c r="L11156" s="31"/>
      <c r="M11156" s="169"/>
      <c r="N11156" s="148"/>
      <c r="O11156" s="106"/>
      <c r="P11156" s="43"/>
      <c r="Q11156" s="31"/>
      <c r="R11156" s="84"/>
      <c r="S11156" s="31"/>
      <c r="T11156" s="31"/>
      <c r="U11156" s="169"/>
      <c r="V11156" s="150"/>
      <c r="W11156" s="342" t="str" cm="1">
        <f t="array" ref="W11156">IF(SUM(LEN(B11156:V11156))=0,"",IF(OR(OR(ISBLANK(F11156),SUM(LEN(C11156),LEN(D11156))=0),AND(NOT(E11156="Unknown"),ISBLANK(J11156)),AND(NOT(O11156="Unknown"),ISBLANK(R11156))),"Missing Information", INDEX(Table15[Entire Service Line Classification], MATCH(SUMIFS(Table15[Unique ID],Table15[System-Owned Portion],E11156,Table15[If Material Anything Other than "Lead" in Column E,Was Material Ever Previously Lead?],G11156,Table15[Customer-Owned Portion],O11156),Table15[Unique ID],0),0)))</f>
        <v/>
      </c>
    </row>
    <row r="11157" spans="2:23" x14ac:dyDescent="0.35">
      <c r="B11157" s="146"/>
      <c r="C11157" s="31"/>
      <c r="D11157" s="31"/>
      <c r="E11157" s="44"/>
      <c r="F11157" s="43"/>
      <c r="G11157" s="84"/>
      <c r="H11157" s="31"/>
      <c r="I11157" s="31"/>
      <c r="J11157" s="84"/>
      <c r="K11157" s="31"/>
      <c r="L11157" s="31"/>
      <c r="M11157" s="169"/>
      <c r="N11157" s="148"/>
      <c r="O11157" s="106"/>
      <c r="P11157" s="43"/>
      <c r="Q11157" s="31"/>
      <c r="R11157" s="84"/>
      <c r="S11157" s="31"/>
      <c r="T11157" s="31"/>
      <c r="U11157" s="169"/>
      <c r="V11157" s="150"/>
      <c r="W11157" s="342" t="str" cm="1">
        <f t="array" ref="W11157">IF(SUM(LEN(B11157:V11157))=0,"",IF(OR(OR(ISBLANK(F11157),SUM(LEN(C11157),LEN(D11157))=0),AND(NOT(E11157="Unknown"),ISBLANK(J11157)),AND(NOT(O11157="Unknown"),ISBLANK(R11157))),"Missing Information", INDEX(Table15[Entire Service Line Classification], MATCH(SUMIFS(Table15[Unique ID],Table15[System-Owned Portion],E11157,Table15[If Material Anything Other than "Lead" in Column E,Was Material Ever Previously Lead?],G11157,Table15[Customer-Owned Portion],O11157),Table15[Unique ID],0),0)))</f>
        <v/>
      </c>
    </row>
    <row r="11158" spans="2:23" x14ac:dyDescent="0.35">
      <c r="B11158" s="146"/>
      <c r="C11158" s="31"/>
      <c r="D11158" s="31"/>
      <c r="E11158" s="44"/>
      <c r="F11158" s="43"/>
      <c r="G11158" s="84"/>
      <c r="H11158" s="31"/>
      <c r="I11158" s="31"/>
      <c r="J11158" s="84"/>
      <c r="K11158" s="31"/>
      <c r="L11158" s="31"/>
      <c r="M11158" s="169"/>
      <c r="N11158" s="148"/>
      <c r="O11158" s="106"/>
      <c r="P11158" s="43"/>
      <c r="Q11158" s="31"/>
      <c r="R11158" s="84"/>
      <c r="S11158" s="31"/>
      <c r="T11158" s="31"/>
      <c r="U11158" s="169"/>
      <c r="V11158" s="150"/>
      <c r="W11158" s="342" t="str" cm="1">
        <f t="array" ref="W11158">IF(SUM(LEN(B11158:V11158))=0,"",IF(OR(OR(ISBLANK(F11158),SUM(LEN(C11158),LEN(D11158))=0),AND(NOT(E11158="Unknown"),ISBLANK(J11158)),AND(NOT(O11158="Unknown"),ISBLANK(R11158))),"Missing Information", INDEX(Table15[Entire Service Line Classification], MATCH(SUMIFS(Table15[Unique ID],Table15[System-Owned Portion],E11158,Table15[If Material Anything Other than "Lead" in Column E,Was Material Ever Previously Lead?],G11158,Table15[Customer-Owned Portion],O11158),Table15[Unique ID],0),0)))</f>
        <v/>
      </c>
    </row>
    <row r="11159" spans="2:23" x14ac:dyDescent="0.35">
      <c r="B11159" s="146"/>
      <c r="C11159" s="31"/>
      <c r="D11159" s="31"/>
      <c r="E11159" s="44"/>
      <c r="F11159" s="43"/>
      <c r="G11159" s="84"/>
      <c r="H11159" s="31"/>
      <c r="I11159" s="31"/>
      <c r="J11159" s="84"/>
      <c r="K11159" s="31"/>
      <c r="L11159" s="31"/>
      <c r="M11159" s="169"/>
      <c r="N11159" s="148"/>
      <c r="O11159" s="106"/>
      <c r="P11159" s="43"/>
      <c r="Q11159" s="31"/>
      <c r="R11159" s="84"/>
      <c r="S11159" s="31"/>
      <c r="T11159" s="31"/>
      <c r="U11159" s="169"/>
      <c r="V11159" s="150"/>
      <c r="W11159" s="342" t="str" cm="1">
        <f t="array" ref="W11159">IF(SUM(LEN(B11159:V11159))=0,"",IF(OR(OR(ISBLANK(F11159),SUM(LEN(C11159),LEN(D11159))=0),AND(NOT(E11159="Unknown"),ISBLANK(J11159)),AND(NOT(O11159="Unknown"),ISBLANK(R11159))),"Missing Information", INDEX(Table15[Entire Service Line Classification], MATCH(SUMIFS(Table15[Unique ID],Table15[System-Owned Portion],E11159,Table15[If Material Anything Other than "Lead" in Column E,Was Material Ever Previously Lead?],G11159,Table15[Customer-Owned Portion],O11159),Table15[Unique ID],0),0)))</f>
        <v/>
      </c>
    </row>
    <row r="11160" spans="2:23" x14ac:dyDescent="0.35">
      <c r="B11160" s="146"/>
      <c r="C11160" s="31"/>
      <c r="D11160" s="31"/>
      <c r="E11160" s="44"/>
      <c r="F11160" s="43"/>
      <c r="G11160" s="84"/>
      <c r="H11160" s="31"/>
      <c r="I11160" s="31"/>
      <c r="J11160" s="84"/>
      <c r="K11160" s="31"/>
      <c r="L11160" s="31"/>
      <c r="M11160" s="169"/>
      <c r="N11160" s="148"/>
      <c r="O11160" s="106"/>
      <c r="P11160" s="43"/>
      <c r="Q11160" s="31"/>
      <c r="R11160" s="84"/>
      <c r="S11160" s="31"/>
      <c r="T11160" s="31"/>
      <c r="U11160" s="169"/>
      <c r="V11160" s="150"/>
      <c r="W11160" s="342" t="str" cm="1">
        <f t="array" ref="W11160">IF(SUM(LEN(B11160:V11160))=0,"",IF(OR(OR(ISBLANK(F11160),SUM(LEN(C11160),LEN(D11160))=0),AND(NOT(E11160="Unknown"),ISBLANK(J11160)),AND(NOT(O11160="Unknown"),ISBLANK(R11160))),"Missing Information", INDEX(Table15[Entire Service Line Classification], MATCH(SUMIFS(Table15[Unique ID],Table15[System-Owned Portion],E11160,Table15[If Material Anything Other than "Lead" in Column E,Was Material Ever Previously Lead?],G11160,Table15[Customer-Owned Portion],O11160),Table15[Unique ID],0),0)))</f>
        <v/>
      </c>
    </row>
    <row r="11161" spans="2:23" x14ac:dyDescent="0.35">
      <c r="B11161" s="146"/>
      <c r="C11161" s="31"/>
      <c r="D11161" s="31"/>
      <c r="E11161" s="44"/>
      <c r="F11161" s="43"/>
      <c r="G11161" s="84"/>
      <c r="H11161" s="31"/>
      <c r="I11161" s="31"/>
      <c r="J11161" s="84"/>
      <c r="K11161" s="31"/>
      <c r="L11161" s="31"/>
      <c r="M11161" s="169"/>
      <c r="N11161" s="148"/>
      <c r="O11161" s="106"/>
      <c r="P11161" s="43"/>
      <c r="Q11161" s="31"/>
      <c r="R11161" s="84"/>
      <c r="S11161" s="31"/>
      <c r="T11161" s="31"/>
      <c r="U11161" s="169"/>
      <c r="V11161" s="150"/>
      <c r="W11161" s="342" t="str" cm="1">
        <f t="array" ref="W11161">IF(SUM(LEN(B11161:V11161))=0,"",IF(OR(OR(ISBLANK(F11161),SUM(LEN(C11161),LEN(D11161))=0),AND(NOT(E11161="Unknown"),ISBLANK(J11161)),AND(NOT(O11161="Unknown"),ISBLANK(R11161))),"Missing Information", INDEX(Table15[Entire Service Line Classification], MATCH(SUMIFS(Table15[Unique ID],Table15[System-Owned Portion],E11161,Table15[If Material Anything Other than "Lead" in Column E,Was Material Ever Previously Lead?],G11161,Table15[Customer-Owned Portion],O11161),Table15[Unique ID],0),0)))</f>
        <v/>
      </c>
    </row>
    <row r="11162" spans="2:23" x14ac:dyDescent="0.35">
      <c r="B11162" s="146"/>
      <c r="C11162" s="31"/>
      <c r="D11162" s="31"/>
      <c r="E11162" s="44"/>
      <c r="F11162" s="43"/>
      <c r="G11162" s="84"/>
      <c r="H11162" s="31"/>
      <c r="I11162" s="31"/>
      <c r="J11162" s="84"/>
      <c r="K11162" s="31"/>
      <c r="L11162" s="31"/>
      <c r="M11162" s="169"/>
      <c r="N11162" s="148"/>
      <c r="O11162" s="106"/>
      <c r="P11162" s="43"/>
      <c r="Q11162" s="31"/>
      <c r="R11162" s="84"/>
      <c r="S11162" s="31"/>
      <c r="T11162" s="31"/>
      <c r="U11162" s="169"/>
      <c r="V11162" s="150"/>
      <c r="W11162" s="342" t="str" cm="1">
        <f t="array" ref="W11162">IF(SUM(LEN(B11162:V11162))=0,"",IF(OR(OR(ISBLANK(F11162),SUM(LEN(C11162),LEN(D11162))=0),AND(NOT(E11162="Unknown"),ISBLANK(J11162)),AND(NOT(O11162="Unknown"),ISBLANK(R11162))),"Missing Information", INDEX(Table15[Entire Service Line Classification], MATCH(SUMIFS(Table15[Unique ID],Table15[System-Owned Portion],E11162,Table15[If Material Anything Other than "Lead" in Column E,Was Material Ever Previously Lead?],G11162,Table15[Customer-Owned Portion],O11162),Table15[Unique ID],0),0)))</f>
        <v/>
      </c>
    </row>
    <row r="11163" spans="2:23" x14ac:dyDescent="0.35">
      <c r="B11163" s="146"/>
      <c r="C11163" s="31"/>
      <c r="D11163" s="31"/>
      <c r="E11163" s="44"/>
      <c r="F11163" s="43"/>
      <c r="G11163" s="84"/>
      <c r="H11163" s="31"/>
      <c r="I11163" s="31"/>
      <c r="J11163" s="84"/>
      <c r="K11163" s="31"/>
      <c r="L11163" s="31"/>
      <c r="M11163" s="169"/>
      <c r="N11163" s="148"/>
      <c r="O11163" s="106"/>
      <c r="P11163" s="43"/>
      <c r="Q11163" s="31"/>
      <c r="R11163" s="84"/>
      <c r="S11163" s="31"/>
      <c r="T11163" s="31"/>
      <c r="U11163" s="169"/>
      <c r="V11163" s="150"/>
      <c r="W11163" s="342" t="str" cm="1">
        <f t="array" ref="W11163">IF(SUM(LEN(B11163:V11163))=0,"",IF(OR(OR(ISBLANK(F11163),SUM(LEN(C11163),LEN(D11163))=0),AND(NOT(E11163="Unknown"),ISBLANK(J11163)),AND(NOT(O11163="Unknown"),ISBLANK(R11163))),"Missing Information", INDEX(Table15[Entire Service Line Classification], MATCH(SUMIFS(Table15[Unique ID],Table15[System-Owned Portion],E11163,Table15[If Material Anything Other than "Lead" in Column E,Was Material Ever Previously Lead?],G11163,Table15[Customer-Owned Portion],O11163),Table15[Unique ID],0),0)))</f>
        <v/>
      </c>
    </row>
    <row r="11164" spans="2:23" x14ac:dyDescent="0.35">
      <c r="B11164" s="146"/>
      <c r="C11164" s="31"/>
      <c r="D11164" s="31"/>
      <c r="E11164" s="44"/>
      <c r="F11164" s="43"/>
      <c r="G11164" s="84"/>
      <c r="H11164" s="31"/>
      <c r="I11164" s="31"/>
      <c r="J11164" s="84"/>
      <c r="K11164" s="31"/>
      <c r="L11164" s="31"/>
      <c r="M11164" s="169"/>
      <c r="N11164" s="148"/>
      <c r="O11164" s="106"/>
      <c r="P11164" s="43"/>
      <c r="Q11164" s="31"/>
      <c r="R11164" s="84"/>
      <c r="S11164" s="31"/>
      <c r="T11164" s="31"/>
      <c r="U11164" s="169"/>
      <c r="V11164" s="150"/>
      <c r="W11164" s="342" t="str" cm="1">
        <f t="array" ref="W11164">IF(SUM(LEN(B11164:V11164))=0,"",IF(OR(OR(ISBLANK(F11164),SUM(LEN(C11164),LEN(D11164))=0),AND(NOT(E11164="Unknown"),ISBLANK(J11164)),AND(NOT(O11164="Unknown"),ISBLANK(R11164))),"Missing Information", INDEX(Table15[Entire Service Line Classification], MATCH(SUMIFS(Table15[Unique ID],Table15[System-Owned Portion],E11164,Table15[If Material Anything Other than "Lead" in Column E,Was Material Ever Previously Lead?],G11164,Table15[Customer-Owned Portion],O11164),Table15[Unique ID],0),0)))</f>
        <v/>
      </c>
    </row>
    <row r="11165" spans="2:23" x14ac:dyDescent="0.35">
      <c r="B11165" s="146"/>
      <c r="C11165" s="31"/>
      <c r="D11165" s="31"/>
      <c r="E11165" s="44"/>
      <c r="F11165" s="43"/>
      <c r="G11165" s="84"/>
      <c r="H11165" s="31"/>
      <c r="I11165" s="31"/>
      <c r="J11165" s="84"/>
      <c r="K11165" s="31"/>
      <c r="L11165" s="31"/>
      <c r="M11165" s="169"/>
      <c r="N11165" s="148"/>
      <c r="O11165" s="106"/>
      <c r="P11165" s="43"/>
      <c r="Q11165" s="31"/>
      <c r="R11165" s="84"/>
      <c r="S11165" s="31"/>
      <c r="T11165" s="31"/>
      <c r="U11165" s="169"/>
      <c r="V11165" s="150"/>
      <c r="W11165" s="342" t="str" cm="1">
        <f t="array" ref="W11165">IF(SUM(LEN(B11165:V11165))=0,"",IF(OR(OR(ISBLANK(F11165),SUM(LEN(C11165),LEN(D11165))=0),AND(NOT(E11165="Unknown"),ISBLANK(J11165)),AND(NOT(O11165="Unknown"),ISBLANK(R11165))),"Missing Information", INDEX(Table15[Entire Service Line Classification], MATCH(SUMIFS(Table15[Unique ID],Table15[System-Owned Portion],E11165,Table15[If Material Anything Other than "Lead" in Column E,Was Material Ever Previously Lead?],G11165,Table15[Customer-Owned Portion],O11165),Table15[Unique ID],0),0)))</f>
        <v/>
      </c>
    </row>
    <row r="11166" spans="2:23" x14ac:dyDescent="0.35">
      <c r="B11166" s="146"/>
      <c r="C11166" s="31"/>
      <c r="D11166" s="31"/>
      <c r="E11166" s="44"/>
      <c r="F11166" s="43"/>
      <c r="G11166" s="84"/>
      <c r="H11166" s="31"/>
      <c r="I11166" s="31"/>
      <c r="J11166" s="84"/>
      <c r="K11166" s="31"/>
      <c r="L11166" s="31"/>
      <c r="M11166" s="169"/>
      <c r="N11166" s="148"/>
      <c r="O11166" s="106"/>
      <c r="P11166" s="43"/>
      <c r="Q11166" s="31"/>
      <c r="R11166" s="84"/>
      <c r="S11166" s="31"/>
      <c r="T11166" s="31"/>
      <c r="U11166" s="169"/>
      <c r="V11166" s="150"/>
      <c r="W11166" s="342" t="str" cm="1">
        <f t="array" ref="W11166">IF(SUM(LEN(B11166:V11166))=0,"",IF(OR(OR(ISBLANK(F11166),SUM(LEN(C11166),LEN(D11166))=0),AND(NOT(E11166="Unknown"),ISBLANK(J11166)),AND(NOT(O11166="Unknown"),ISBLANK(R11166))),"Missing Information", INDEX(Table15[Entire Service Line Classification], MATCH(SUMIFS(Table15[Unique ID],Table15[System-Owned Portion],E11166,Table15[If Material Anything Other than "Lead" in Column E,Was Material Ever Previously Lead?],G11166,Table15[Customer-Owned Portion],O11166),Table15[Unique ID],0),0)))</f>
        <v/>
      </c>
    </row>
    <row r="11167" spans="2:23" x14ac:dyDescent="0.35">
      <c r="B11167" s="146"/>
      <c r="C11167" s="31"/>
      <c r="D11167" s="31"/>
      <c r="E11167" s="44"/>
      <c r="F11167" s="43"/>
      <c r="G11167" s="84"/>
      <c r="H11167" s="31"/>
      <c r="I11167" s="31"/>
      <c r="J11167" s="84"/>
      <c r="K11167" s="31"/>
      <c r="L11167" s="31"/>
      <c r="M11167" s="169"/>
      <c r="N11167" s="148"/>
      <c r="O11167" s="106"/>
      <c r="P11167" s="43"/>
      <c r="Q11167" s="31"/>
      <c r="R11167" s="84"/>
      <c r="S11167" s="31"/>
      <c r="T11167" s="31"/>
      <c r="U11167" s="169"/>
      <c r="V11167" s="150"/>
      <c r="W11167" s="342" t="str" cm="1">
        <f t="array" ref="W11167">IF(SUM(LEN(B11167:V11167))=0,"",IF(OR(OR(ISBLANK(F11167),SUM(LEN(C11167),LEN(D11167))=0),AND(NOT(E11167="Unknown"),ISBLANK(J11167)),AND(NOT(O11167="Unknown"),ISBLANK(R11167))),"Missing Information", INDEX(Table15[Entire Service Line Classification], MATCH(SUMIFS(Table15[Unique ID],Table15[System-Owned Portion],E11167,Table15[If Material Anything Other than "Lead" in Column E,Was Material Ever Previously Lead?],G11167,Table15[Customer-Owned Portion],O11167),Table15[Unique ID],0),0)))</f>
        <v/>
      </c>
    </row>
    <row r="11168" spans="2:23" x14ac:dyDescent="0.35">
      <c r="B11168" s="146"/>
      <c r="C11168" s="31"/>
      <c r="D11168" s="31"/>
      <c r="E11168" s="44"/>
      <c r="F11168" s="43"/>
      <c r="G11168" s="84"/>
      <c r="H11168" s="31"/>
      <c r="I11168" s="31"/>
      <c r="J11168" s="84"/>
      <c r="K11168" s="31"/>
      <c r="L11168" s="31"/>
      <c r="M11168" s="169"/>
      <c r="N11168" s="148"/>
      <c r="O11168" s="106"/>
      <c r="P11168" s="43"/>
      <c r="Q11168" s="31"/>
      <c r="R11168" s="84"/>
      <c r="S11168" s="31"/>
      <c r="T11168" s="31"/>
      <c r="U11168" s="169"/>
      <c r="V11168" s="150"/>
      <c r="W11168" s="342" t="str" cm="1">
        <f t="array" ref="W11168">IF(SUM(LEN(B11168:V11168))=0,"",IF(OR(OR(ISBLANK(F11168),SUM(LEN(C11168),LEN(D11168))=0),AND(NOT(E11168="Unknown"),ISBLANK(J11168)),AND(NOT(O11168="Unknown"),ISBLANK(R11168))),"Missing Information", INDEX(Table15[Entire Service Line Classification], MATCH(SUMIFS(Table15[Unique ID],Table15[System-Owned Portion],E11168,Table15[If Material Anything Other than "Lead" in Column E,Was Material Ever Previously Lead?],G11168,Table15[Customer-Owned Portion],O11168),Table15[Unique ID],0),0)))</f>
        <v/>
      </c>
    </row>
    <row r="11169" spans="2:23" x14ac:dyDescent="0.35">
      <c r="B11169" s="146"/>
      <c r="C11169" s="31"/>
      <c r="D11169" s="31"/>
      <c r="E11169" s="44"/>
      <c r="F11169" s="43"/>
      <c r="G11169" s="84"/>
      <c r="H11169" s="31"/>
      <c r="I11169" s="31"/>
      <c r="J11169" s="84"/>
      <c r="K11169" s="31"/>
      <c r="L11169" s="31"/>
      <c r="M11169" s="169"/>
      <c r="N11169" s="148"/>
      <c r="O11169" s="106"/>
      <c r="P11169" s="43"/>
      <c r="Q11169" s="31"/>
      <c r="R11169" s="84"/>
      <c r="S11169" s="31"/>
      <c r="T11169" s="31"/>
      <c r="U11169" s="169"/>
      <c r="V11169" s="150"/>
      <c r="W11169" s="342" t="str" cm="1">
        <f t="array" ref="W11169">IF(SUM(LEN(B11169:V11169))=0,"",IF(OR(OR(ISBLANK(F11169),SUM(LEN(C11169),LEN(D11169))=0),AND(NOT(E11169="Unknown"),ISBLANK(J11169)),AND(NOT(O11169="Unknown"),ISBLANK(R11169))),"Missing Information", INDEX(Table15[Entire Service Line Classification], MATCH(SUMIFS(Table15[Unique ID],Table15[System-Owned Portion],E11169,Table15[If Material Anything Other than "Lead" in Column E,Was Material Ever Previously Lead?],G11169,Table15[Customer-Owned Portion],O11169),Table15[Unique ID],0),0)))</f>
        <v/>
      </c>
    </row>
    <row r="11170" spans="2:23" x14ac:dyDescent="0.35">
      <c r="B11170" s="146"/>
      <c r="C11170" s="31"/>
      <c r="D11170" s="31"/>
      <c r="E11170" s="44"/>
      <c r="F11170" s="43"/>
      <c r="G11170" s="84"/>
      <c r="H11170" s="31"/>
      <c r="I11170" s="31"/>
      <c r="J11170" s="84"/>
      <c r="K11170" s="31"/>
      <c r="L11170" s="31"/>
      <c r="M11170" s="169"/>
      <c r="N11170" s="148"/>
      <c r="O11170" s="106"/>
      <c r="P11170" s="43"/>
      <c r="Q11170" s="31"/>
      <c r="R11170" s="84"/>
      <c r="S11170" s="31"/>
      <c r="T11170" s="31"/>
      <c r="U11170" s="169"/>
      <c r="V11170" s="150"/>
      <c r="W11170" s="342" t="str" cm="1">
        <f t="array" ref="W11170">IF(SUM(LEN(B11170:V11170))=0,"",IF(OR(OR(ISBLANK(F11170),SUM(LEN(C11170),LEN(D11170))=0),AND(NOT(E11170="Unknown"),ISBLANK(J11170)),AND(NOT(O11170="Unknown"),ISBLANK(R11170))),"Missing Information", INDEX(Table15[Entire Service Line Classification], MATCH(SUMIFS(Table15[Unique ID],Table15[System-Owned Portion],E11170,Table15[If Material Anything Other than "Lead" in Column E,Was Material Ever Previously Lead?],G11170,Table15[Customer-Owned Portion],O11170),Table15[Unique ID],0),0)))</f>
        <v/>
      </c>
    </row>
    <row r="11171" spans="2:23" x14ac:dyDescent="0.35">
      <c r="B11171" s="146"/>
      <c r="C11171" s="31"/>
      <c r="D11171" s="31"/>
      <c r="E11171" s="44"/>
      <c r="F11171" s="43"/>
      <c r="G11171" s="84"/>
      <c r="H11171" s="31"/>
      <c r="I11171" s="31"/>
      <c r="J11171" s="84"/>
      <c r="K11171" s="31"/>
      <c r="L11171" s="31"/>
      <c r="M11171" s="169"/>
      <c r="N11171" s="148"/>
      <c r="O11171" s="106"/>
      <c r="P11171" s="43"/>
      <c r="Q11171" s="31"/>
      <c r="R11171" s="84"/>
      <c r="S11171" s="31"/>
      <c r="T11171" s="31"/>
      <c r="U11171" s="169"/>
      <c r="V11171" s="150"/>
      <c r="W11171" s="342" t="str" cm="1">
        <f t="array" ref="W11171">IF(SUM(LEN(B11171:V11171))=0,"",IF(OR(OR(ISBLANK(F11171),SUM(LEN(C11171),LEN(D11171))=0),AND(NOT(E11171="Unknown"),ISBLANK(J11171)),AND(NOT(O11171="Unknown"),ISBLANK(R11171))),"Missing Information", INDEX(Table15[Entire Service Line Classification], MATCH(SUMIFS(Table15[Unique ID],Table15[System-Owned Portion],E11171,Table15[If Material Anything Other than "Lead" in Column E,Was Material Ever Previously Lead?],G11171,Table15[Customer-Owned Portion],O11171),Table15[Unique ID],0),0)))</f>
        <v/>
      </c>
    </row>
    <row r="11172" spans="2:23" x14ac:dyDescent="0.35">
      <c r="B11172" s="146"/>
      <c r="C11172" s="31"/>
      <c r="D11172" s="31"/>
      <c r="E11172" s="44"/>
      <c r="F11172" s="43"/>
      <c r="G11172" s="84"/>
      <c r="H11172" s="31"/>
      <c r="I11172" s="31"/>
      <c r="J11172" s="84"/>
      <c r="K11172" s="31"/>
      <c r="L11172" s="31"/>
      <c r="M11172" s="169"/>
      <c r="N11172" s="148"/>
      <c r="O11172" s="106"/>
      <c r="P11172" s="43"/>
      <c r="Q11172" s="31"/>
      <c r="R11172" s="84"/>
      <c r="S11172" s="31"/>
      <c r="T11172" s="31"/>
      <c r="U11172" s="169"/>
      <c r="V11172" s="150"/>
      <c r="W11172" s="342" t="str" cm="1">
        <f t="array" ref="W11172">IF(SUM(LEN(B11172:V11172))=0,"",IF(OR(OR(ISBLANK(F11172),SUM(LEN(C11172),LEN(D11172))=0),AND(NOT(E11172="Unknown"),ISBLANK(J11172)),AND(NOT(O11172="Unknown"),ISBLANK(R11172))),"Missing Information", INDEX(Table15[Entire Service Line Classification], MATCH(SUMIFS(Table15[Unique ID],Table15[System-Owned Portion],E11172,Table15[If Material Anything Other than "Lead" in Column E,Was Material Ever Previously Lead?],G11172,Table15[Customer-Owned Portion],O11172),Table15[Unique ID],0),0)))</f>
        <v/>
      </c>
    </row>
    <row r="11173" spans="2:23" x14ac:dyDescent="0.35">
      <c r="B11173" s="146"/>
      <c r="C11173" s="31"/>
      <c r="D11173" s="31"/>
      <c r="E11173" s="44"/>
      <c r="F11173" s="43"/>
      <c r="G11173" s="84"/>
      <c r="H11173" s="31"/>
      <c r="I11173" s="31"/>
      <c r="J11173" s="84"/>
      <c r="K11173" s="31"/>
      <c r="L11173" s="31"/>
      <c r="M11173" s="169"/>
      <c r="N11173" s="148"/>
      <c r="O11173" s="106"/>
      <c r="P11173" s="43"/>
      <c r="Q11173" s="31"/>
      <c r="R11173" s="84"/>
      <c r="S11173" s="31"/>
      <c r="T11173" s="31"/>
      <c r="U11173" s="169"/>
      <c r="V11173" s="150"/>
      <c r="W11173" s="342" t="str" cm="1">
        <f t="array" ref="W11173">IF(SUM(LEN(B11173:V11173))=0,"",IF(OR(OR(ISBLANK(F11173),SUM(LEN(C11173),LEN(D11173))=0),AND(NOT(E11173="Unknown"),ISBLANK(J11173)),AND(NOT(O11173="Unknown"),ISBLANK(R11173))),"Missing Information", INDEX(Table15[Entire Service Line Classification], MATCH(SUMIFS(Table15[Unique ID],Table15[System-Owned Portion],E11173,Table15[If Material Anything Other than "Lead" in Column E,Was Material Ever Previously Lead?],G11173,Table15[Customer-Owned Portion],O11173),Table15[Unique ID],0),0)))</f>
        <v/>
      </c>
    </row>
    <row r="11174" spans="2:23" x14ac:dyDescent="0.35">
      <c r="B11174" s="146"/>
      <c r="C11174" s="31"/>
      <c r="D11174" s="31"/>
      <c r="E11174" s="44"/>
      <c r="F11174" s="43"/>
      <c r="G11174" s="84"/>
      <c r="H11174" s="31"/>
      <c r="I11174" s="31"/>
      <c r="J11174" s="84"/>
      <c r="K11174" s="31"/>
      <c r="L11174" s="31"/>
      <c r="M11174" s="169"/>
      <c r="N11174" s="148"/>
      <c r="O11174" s="106"/>
      <c r="P11174" s="43"/>
      <c r="Q11174" s="31"/>
      <c r="R11174" s="84"/>
      <c r="S11174" s="31"/>
      <c r="T11174" s="31"/>
      <c r="U11174" s="169"/>
      <c r="V11174" s="150"/>
      <c r="W11174" s="342" t="str" cm="1">
        <f t="array" ref="W11174">IF(SUM(LEN(B11174:V11174))=0,"",IF(OR(OR(ISBLANK(F11174),SUM(LEN(C11174),LEN(D11174))=0),AND(NOT(E11174="Unknown"),ISBLANK(J11174)),AND(NOT(O11174="Unknown"),ISBLANK(R11174))),"Missing Information", INDEX(Table15[Entire Service Line Classification], MATCH(SUMIFS(Table15[Unique ID],Table15[System-Owned Portion],E11174,Table15[If Material Anything Other than "Lead" in Column E,Was Material Ever Previously Lead?],G11174,Table15[Customer-Owned Portion],O11174),Table15[Unique ID],0),0)))</f>
        <v/>
      </c>
    </row>
    <row r="11175" spans="2:23" x14ac:dyDescent="0.35">
      <c r="B11175" s="146"/>
      <c r="C11175" s="31"/>
      <c r="D11175" s="31"/>
      <c r="E11175" s="44"/>
      <c r="F11175" s="43"/>
      <c r="G11175" s="84"/>
      <c r="H11175" s="31"/>
      <c r="I11175" s="31"/>
      <c r="J11175" s="84"/>
      <c r="K11175" s="31"/>
      <c r="L11175" s="31"/>
      <c r="M11175" s="169"/>
      <c r="N11175" s="148"/>
      <c r="O11175" s="106"/>
      <c r="P11175" s="43"/>
      <c r="Q11175" s="31"/>
      <c r="R11175" s="84"/>
      <c r="S11175" s="31"/>
      <c r="T11175" s="31"/>
      <c r="U11175" s="169"/>
      <c r="V11175" s="150"/>
      <c r="W11175" s="342" t="str" cm="1">
        <f t="array" ref="W11175">IF(SUM(LEN(B11175:V11175))=0,"",IF(OR(OR(ISBLANK(F11175),SUM(LEN(C11175),LEN(D11175))=0),AND(NOT(E11175="Unknown"),ISBLANK(J11175)),AND(NOT(O11175="Unknown"),ISBLANK(R11175))),"Missing Information", INDEX(Table15[Entire Service Line Classification], MATCH(SUMIFS(Table15[Unique ID],Table15[System-Owned Portion],E11175,Table15[If Material Anything Other than "Lead" in Column E,Was Material Ever Previously Lead?],G11175,Table15[Customer-Owned Portion],O11175),Table15[Unique ID],0),0)))</f>
        <v/>
      </c>
    </row>
    <row r="11176" spans="2:23" x14ac:dyDescent="0.35">
      <c r="B11176" s="146"/>
      <c r="C11176" s="31"/>
      <c r="D11176" s="31"/>
      <c r="E11176" s="44"/>
      <c r="F11176" s="43"/>
      <c r="G11176" s="84"/>
      <c r="H11176" s="31"/>
      <c r="I11176" s="31"/>
      <c r="J11176" s="84"/>
      <c r="K11176" s="31"/>
      <c r="L11176" s="31"/>
      <c r="M11176" s="169"/>
      <c r="N11176" s="148"/>
      <c r="O11176" s="106"/>
      <c r="P11176" s="43"/>
      <c r="Q11176" s="31"/>
      <c r="R11176" s="84"/>
      <c r="S11176" s="31"/>
      <c r="T11176" s="31"/>
      <c r="U11176" s="169"/>
      <c r="V11176" s="150"/>
      <c r="W11176" s="342" t="str" cm="1">
        <f t="array" ref="W11176">IF(SUM(LEN(B11176:V11176))=0,"",IF(OR(OR(ISBLANK(F11176),SUM(LEN(C11176),LEN(D11176))=0),AND(NOT(E11176="Unknown"),ISBLANK(J11176)),AND(NOT(O11176="Unknown"),ISBLANK(R11176))),"Missing Information", INDEX(Table15[Entire Service Line Classification], MATCH(SUMIFS(Table15[Unique ID],Table15[System-Owned Portion],E11176,Table15[If Material Anything Other than "Lead" in Column E,Was Material Ever Previously Lead?],G11176,Table15[Customer-Owned Portion],O11176),Table15[Unique ID],0),0)))</f>
        <v/>
      </c>
    </row>
    <row r="11177" spans="2:23" x14ac:dyDescent="0.35">
      <c r="B11177" s="146"/>
      <c r="C11177" s="31"/>
      <c r="D11177" s="31"/>
      <c r="E11177" s="44"/>
      <c r="F11177" s="43"/>
      <c r="G11177" s="84"/>
      <c r="H11177" s="31"/>
      <c r="I11177" s="31"/>
      <c r="J11177" s="84"/>
      <c r="K11177" s="31"/>
      <c r="L11177" s="31"/>
      <c r="M11177" s="169"/>
      <c r="N11177" s="148"/>
      <c r="O11177" s="106"/>
      <c r="P11177" s="43"/>
      <c r="Q11177" s="31"/>
      <c r="R11177" s="84"/>
      <c r="S11177" s="31"/>
      <c r="T11177" s="31"/>
      <c r="U11177" s="169"/>
      <c r="V11177" s="150"/>
      <c r="W11177" s="342" t="str" cm="1">
        <f t="array" ref="W11177">IF(SUM(LEN(B11177:V11177))=0,"",IF(OR(OR(ISBLANK(F11177),SUM(LEN(C11177),LEN(D11177))=0),AND(NOT(E11177="Unknown"),ISBLANK(J11177)),AND(NOT(O11177="Unknown"),ISBLANK(R11177))),"Missing Information", INDEX(Table15[Entire Service Line Classification], MATCH(SUMIFS(Table15[Unique ID],Table15[System-Owned Portion],E11177,Table15[If Material Anything Other than "Lead" in Column E,Was Material Ever Previously Lead?],G11177,Table15[Customer-Owned Portion],O11177),Table15[Unique ID],0),0)))</f>
        <v/>
      </c>
    </row>
    <row r="11178" spans="2:23" x14ac:dyDescent="0.35">
      <c r="B11178" s="146"/>
      <c r="C11178" s="31"/>
      <c r="D11178" s="31"/>
      <c r="E11178" s="44"/>
      <c r="F11178" s="43"/>
      <c r="G11178" s="84"/>
      <c r="H11178" s="31"/>
      <c r="I11178" s="31"/>
      <c r="J11178" s="84"/>
      <c r="K11178" s="31"/>
      <c r="L11178" s="31"/>
      <c r="M11178" s="169"/>
      <c r="N11178" s="148"/>
      <c r="O11178" s="106"/>
      <c r="P11178" s="43"/>
      <c r="Q11178" s="31"/>
      <c r="R11178" s="84"/>
      <c r="S11178" s="31"/>
      <c r="T11178" s="31"/>
      <c r="U11178" s="169"/>
      <c r="V11178" s="150"/>
      <c r="W11178" s="342" t="str" cm="1">
        <f t="array" ref="W11178">IF(SUM(LEN(B11178:V11178))=0,"",IF(OR(OR(ISBLANK(F11178),SUM(LEN(C11178),LEN(D11178))=0),AND(NOT(E11178="Unknown"),ISBLANK(J11178)),AND(NOT(O11178="Unknown"),ISBLANK(R11178))),"Missing Information", INDEX(Table15[Entire Service Line Classification], MATCH(SUMIFS(Table15[Unique ID],Table15[System-Owned Portion],E11178,Table15[If Material Anything Other than "Lead" in Column E,Was Material Ever Previously Lead?],G11178,Table15[Customer-Owned Portion],O11178),Table15[Unique ID],0),0)))</f>
        <v/>
      </c>
    </row>
    <row r="11179" spans="2:23" x14ac:dyDescent="0.35">
      <c r="B11179" s="146"/>
      <c r="C11179" s="31"/>
      <c r="D11179" s="31"/>
      <c r="E11179" s="44"/>
      <c r="F11179" s="43"/>
      <c r="G11179" s="84"/>
      <c r="H11179" s="31"/>
      <c r="I11179" s="31"/>
      <c r="J11179" s="84"/>
      <c r="K11179" s="31"/>
      <c r="L11179" s="31"/>
      <c r="M11179" s="169"/>
      <c r="N11179" s="148"/>
      <c r="O11179" s="106"/>
      <c r="P11179" s="43"/>
      <c r="Q11179" s="31"/>
      <c r="R11179" s="84"/>
      <c r="S11179" s="31"/>
      <c r="T11179" s="31"/>
      <c r="U11179" s="169"/>
      <c r="V11179" s="150"/>
      <c r="W11179" s="342" t="str" cm="1">
        <f t="array" ref="W11179">IF(SUM(LEN(B11179:V11179))=0,"",IF(OR(OR(ISBLANK(F11179),SUM(LEN(C11179),LEN(D11179))=0),AND(NOT(E11179="Unknown"),ISBLANK(J11179)),AND(NOT(O11179="Unknown"),ISBLANK(R11179))),"Missing Information", INDEX(Table15[Entire Service Line Classification], MATCH(SUMIFS(Table15[Unique ID],Table15[System-Owned Portion],E11179,Table15[If Material Anything Other than "Lead" in Column E,Was Material Ever Previously Lead?],G11179,Table15[Customer-Owned Portion],O11179),Table15[Unique ID],0),0)))</f>
        <v/>
      </c>
    </row>
    <row r="11180" spans="2:23" x14ac:dyDescent="0.35">
      <c r="B11180" s="146"/>
      <c r="C11180" s="31"/>
      <c r="D11180" s="31"/>
      <c r="E11180" s="44"/>
      <c r="F11180" s="43"/>
      <c r="G11180" s="84"/>
      <c r="H11180" s="31"/>
      <c r="I11180" s="31"/>
      <c r="J11180" s="84"/>
      <c r="K11180" s="31"/>
      <c r="L11180" s="31"/>
      <c r="M11180" s="169"/>
      <c r="N11180" s="148"/>
      <c r="O11180" s="106"/>
      <c r="P11180" s="43"/>
      <c r="Q11180" s="31"/>
      <c r="R11180" s="84"/>
      <c r="S11180" s="31"/>
      <c r="T11180" s="31"/>
      <c r="U11180" s="169"/>
      <c r="V11180" s="150"/>
      <c r="W11180" s="342" t="str" cm="1">
        <f t="array" ref="W11180">IF(SUM(LEN(B11180:V11180))=0,"",IF(OR(OR(ISBLANK(F11180),SUM(LEN(C11180),LEN(D11180))=0),AND(NOT(E11180="Unknown"),ISBLANK(J11180)),AND(NOT(O11180="Unknown"),ISBLANK(R11180))),"Missing Information", INDEX(Table15[Entire Service Line Classification], MATCH(SUMIFS(Table15[Unique ID],Table15[System-Owned Portion],E11180,Table15[If Material Anything Other than "Lead" in Column E,Was Material Ever Previously Lead?],G11180,Table15[Customer-Owned Portion],O11180),Table15[Unique ID],0),0)))</f>
        <v/>
      </c>
    </row>
    <row r="11181" spans="2:23" x14ac:dyDescent="0.35">
      <c r="B11181" s="146"/>
      <c r="C11181" s="31"/>
      <c r="D11181" s="31"/>
      <c r="E11181" s="44"/>
      <c r="F11181" s="43"/>
      <c r="G11181" s="84"/>
      <c r="H11181" s="31"/>
      <c r="I11181" s="31"/>
      <c r="J11181" s="84"/>
      <c r="K11181" s="31"/>
      <c r="L11181" s="31"/>
      <c r="M11181" s="169"/>
      <c r="N11181" s="148"/>
      <c r="O11181" s="106"/>
      <c r="P11181" s="43"/>
      <c r="Q11181" s="31"/>
      <c r="R11181" s="84"/>
      <c r="S11181" s="31"/>
      <c r="T11181" s="31"/>
      <c r="U11181" s="169"/>
      <c r="V11181" s="150"/>
      <c r="W11181" s="342" t="str" cm="1">
        <f t="array" ref="W11181">IF(SUM(LEN(B11181:V11181))=0,"",IF(OR(OR(ISBLANK(F11181),SUM(LEN(C11181),LEN(D11181))=0),AND(NOT(E11181="Unknown"),ISBLANK(J11181)),AND(NOT(O11181="Unknown"),ISBLANK(R11181))),"Missing Information", INDEX(Table15[Entire Service Line Classification], MATCH(SUMIFS(Table15[Unique ID],Table15[System-Owned Portion],E11181,Table15[If Material Anything Other than "Lead" in Column E,Was Material Ever Previously Lead?],G11181,Table15[Customer-Owned Portion],O11181),Table15[Unique ID],0),0)))</f>
        <v/>
      </c>
    </row>
    <row r="11182" spans="2:23" x14ac:dyDescent="0.35">
      <c r="B11182" s="146"/>
      <c r="C11182" s="31"/>
      <c r="D11182" s="31"/>
      <c r="E11182" s="44"/>
      <c r="F11182" s="43"/>
      <c r="G11182" s="84"/>
      <c r="H11182" s="31"/>
      <c r="I11182" s="31"/>
      <c r="J11182" s="84"/>
      <c r="K11182" s="31"/>
      <c r="L11182" s="31"/>
      <c r="M11182" s="169"/>
      <c r="N11182" s="148"/>
      <c r="O11182" s="106"/>
      <c r="P11182" s="43"/>
      <c r="Q11182" s="31"/>
      <c r="R11182" s="84"/>
      <c r="S11182" s="31"/>
      <c r="T11182" s="31"/>
      <c r="U11182" s="169"/>
      <c r="V11182" s="150"/>
      <c r="W11182" s="342" t="str" cm="1">
        <f t="array" ref="W11182">IF(SUM(LEN(B11182:V11182))=0,"",IF(OR(OR(ISBLANK(F11182),SUM(LEN(C11182),LEN(D11182))=0),AND(NOT(E11182="Unknown"),ISBLANK(J11182)),AND(NOT(O11182="Unknown"),ISBLANK(R11182))),"Missing Information", INDEX(Table15[Entire Service Line Classification], MATCH(SUMIFS(Table15[Unique ID],Table15[System-Owned Portion],E11182,Table15[If Material Anything Other than "Lead" in Column E,Was Material Ever Previously Lead?],G11182,Table15[Customer-Owned Portion],O11182),Table15[Unique ID],0),0)))</f>
        <v/>
      </c>
    </row>
    <row r="11183" spans="2:23" x14ac:dyDescent="0.35">
      <c r="B11183" s="146"/>
      <c r="C11183" s="31"/>
      <c r="D11183" s="31"/>
      <c r="E11183" s="44"/>
      <c r="F11183" s="43"/>
      <c r="G11183" s="84"/>
      <c r="H11183" s="31"/>
      <c r="I11183" s="31"/>
      <c r="J11183" s="84"/>
      <c r="K11183" s="31"/>
      <c r="L11183" s="31"/>
      <c r="M11183" s="169"/>
      <c r="N11183" s="148"/>
      <c r="O11183" s="106"/>
      <c r="P11183" s="43"/>
      <c r="Q11183" s="31"/>
      <c r="R11183" s="84"/>
      <c r="S11183" s="31"/>
      <c r="T11183" s="31"/>
      <c r="U11183" s="169"/>
      <c r="V11183" s="150"/>
      <c r="W11183" s="342" t="str" cm="1">
        <f t="array" ref="W11183">IF(SUM(LEN(B11183:V11183))=0,"",IF(OR(OR(ISBLANK(F11183),SUM(LEN(C11183),LEN(D11183))=0),AND(NOT(E11183="Unknown"),ISBLANK(J11183)),AND(NOT(O11183="Unknown"),ISBLANK(R11183))),"Missing Information", INDEX(Table15[Entire Service Line Classification], MATCH(SUMIFS(Table15[Unique ID],Table15[System-Owned Portion],E11183,Table15[If Material Anything Other than "Lead" in Column E,Was Material Ever Previously Lead?],G11183,Table15[Customer-Owned Portion],O11183),Table15[Unique ID],0),0)))</f>
        <v/>
      </c>
    </row>
    <row r="11184" spans="2:23" x14ac:dyDescent="0.35">
      <c r="B11184" s="146"/>
      <c r="C11184" s="31"/>
      <c r="D11184" s="31"/>
      <c r="E11184" s="44"/>
      <c r="F11184" s="43"/>
      <c r="G11184" s="84"/>
      <c r="H11184" s="31"/>
      <c r="I11184" s="31"/>
      <c r="J11184" s="84"/>
      <c r="K11184" s="31"/>
      <c r="L11184" s="31"/>
      <c r="M11184" s="169"/>
      <c r="N11184" s="148"/>
      <c r="O11184" s="106"/>
      <c r="P11184" s="43"/>
      <c r="Q11184" s="31"/>
      <c r="R11184" s="84"/>
      <c r="S11184" s="31"/>
      <c r="T11184" s="31"/>
      <c r="U11184" s="169"/>
      <c r="V11184" s="150"/>
      <c r="W11184" s="342" t="str" cm="1">
        <f t="array" ref="W11184">IF(SUM(LEN(B11184:V11184))=0,"",IF(OR(OR(ISBLANK(F11184),SUM(LEN(C11184),LEN(D11184))=0),AND(NOT(E11184="Unknown"),ISBLANK(J11184)),AND(NOT(O11184="Unknown"),ISBLANK(R11184))),"Missing Information", INDEX(Table15[Entire Service Line Classification], MATCH(SUMIFS(Table15[Unique ID],Table15[System-Owned Portion],E11184,Table15[If Material Anything Other than "Lead" in Column E,Was Material Ever Previously Lead?],G11184,Table15[Customer-Owned Portion],O11184),Table15[Unique ID],0),0)))</f>
        <v/>
      </c>
    </row>
    <row r="11185" spans="2:23" x14ac:dyDescent="0.35">
      <c r="B11185" s="146"/>
      <c r="C11185" s="31"/>
      <c r="D11185" s="31"/>
      <c r="E11185" s="44"/>
      <c r="F11185" s="43"/>
      <c r="G11185" s="84"/>
      <c r="H11185" s="31"/>
      <c r="I11185" s="31"/>
      <c r="J11185" s="84"/>
      <c r="K11185" s="31"/>
      <c r="L11185" s="31"/>
      <c r="M11185" s="169"/>
      <c r="N11185" s="148"/>
      <c r="O11185" s="106"/>
      <c r="P11185" s="43"/>
      <c r="Q11185" s="31"/>
      <c r="R11185" s="84"/>
      <c r="S11185" s="31"/>
      <c r="T11185" s="31"/>
      <c r="U11185" s="169"/>
      <c r="V11185" s="150"/>
      <c r="W11185" s="342" t="str" cm="1">
        <f t="array" ref="W11185">IF(SUM(LEN(B11185:V11185))=0,"",IF(OR(OR(ISBLANK(F11185),SUM(LEN(C11185),LEN(D11185))=0),AND(NOT(E11185="Unknown"),ISBLANK(J11185)),AND(NOT(O11185="Unknown"),ISBLANK(R11185))),"Missing Information", INDEX(Table15[Entire Service Line Classification], MATCH(SUMIFS(Table15[Unique ID],Table15[System-Owned Portion],E11185,Table15[If Material Anything Other than "Lead" in Column E,Was Material Ever Previously Lead?],G11185,Table15[Customer-Owned Portion],O11185),Table15[Unique ID],0),0)))</f>
        <v/>
      </c>
    </row>
    <row r="11186" spans="2:23" x14ac:dyDescent="0.35">
      <c r="B11186" s="146"/>
      <c r="C11186" s="31"/>
      <c r="D11186" s="31"/>
      <c r="E11186" s="44"/>
      <c r="F11186" s="43"/>
      <c r="G11186" s="84"/>
      <c r="H11186" s="31"/>
      <c r="I11186" s="31"/>
      <c r="J11186" s="84"/>
      <c r="K11186" s="31"/>
      <c r="L11186" s="31"/>
      <c r="M11186" s="169"/>
      <c r="N11186" s="148"/>
      <c r="O11186" s="106"/>
      <c r="P11186" s="43"/>
      <c r="Q11186" s="31"/>
      <c r="R11186" s="84"/>
      <c r="S11186" s="31"/>
      <c r="T11186" s="31"/>
      <c r="U11186" s="169"/>
      <c r="V11186" s="150"/>
      <c r="W11186" s="342" t="str" cm="1">
        <f t="array" ref="W11186">IF(SUM(LEN(B11186:V11186))=0,"",IF(OR(OR(ISBLANK(F11186),SUM(LEN(C11186),LEN(D11186))=0),AND(NOT(E11186="Unknown"),ISBLANK(J11186)),AND(NOT(O11186="Unknown"),ISBLANK(R11186))),"Missing Information", INDEX(Table15[Entire Service Line Classification], MATCH(SUMIFS(Table15[Unique ID],Table15[System-Owned Portion],E11186,Table15[If Material Anything Other than "Lead" in Column E,Was Material Ever Previously Lead?],G11186,Table15[Customer-Owned Portion],O11186),Table15[Unique ID],0),0)))</f>
        <v/>
      </c>
    </row>
    <row r="11187" spans="2:23" x14ac:dyDescent="0.35">
      <c r="B11187" s="146"/>
      <c r="C11187" s="31"/>
      <c r="D11187" s="31"/>
      <c r="E11187" s="44"/>
      <c r="F11187" s="43"/>
      <c r="G11187" s="84"/>
      <c r="H11187" s="31"/>
      <c r="I11187" s="31"/>
      <c r="J11187" s="84"/>
      <c r="K11187" s="31"/>
      <c r="L11187" s="31"/>
      <c r="M11187" s="169"/>
      <c r="N11187" s="148"/>
      <c r="O11187" s="106"/>
      <c r="P11187" s="43"/>
      <c r="Q11187" s="31"/>
      <c r="R11187" s="84"/>
      <c r="S11187" s="31"/>
      <c r="T11187" s="31"/>
      <c r="U11187" s="169"/>
      <c r="V11187" s="150"/>
      <c r="W11187" s="342" t="str" cm="1">
        <f t="array" ref="W11187">IF(SUM(LEN(B11187:V11187))=0,"",IF(OR(OR(ISBLANK(F11187),SUM(LEN(C11187),LEN(D11187))=0),AND(NOT(E11187="Unknown"),ISBLANK(J11187)),AND(NOT(O11187="Unknown"),ISBLANK(R11187))),"Missing Information", INDEX(Table15[Entire Service Line Classification], MATCH(SUMIFS(Table15[Unique ID],Table15[System-Owned Portion],E11187,Table15[If Material Anything Other than "Lead" in Column E,Was Material Ever Previously Lead?],G11187,Table15[Customer-Owned Portion],O11187),Table15[Unique ID],0),0)))</f>
        <v/>
      </c>
    </row>
    <row r="11188" spans="2:23" x14ac:dyDescent="0.35">
      <c r="B11188" s="146"/>
      <c r="C11188" s="31"/>
      <c r="D11188" s="31"/>
      <c r="E11188" s="44"/>
      <c r="F11188" s="43"/>
      <c r="G11188" s="84"/>
      <c r="H11188" s="31"/>
      <c r="I11188" s="31"/>
      <c r="J11188" s="84"/>
      <c r="K11188" s="31"/>
      <c r="L11188" s="31"/>
      <c r="M11188" s="169"/>
      <c r="N11188" s="148"/>
      <c r="O11188" s="106"/>
      <c r="P11188" s="43"/>
      <c r="Q11188" s="31"/>
      <c r="R11188" s="84"/>
      <c r="S11188" s="31"/>
      <c r="T11188" s="31"/>
      <c r="U11188" s="169"/>
      <c r="V11188" s="150"/>
      <c r="W11188" s="342" t="str" cm="1">
        <f t="array" ref="W11188">IF(SUM(LEN(B11188:V11188))=0,"",IF(OR(OR(ISBLANK(F11188),SUM(LEN(C11188),LEN(D11188))=0),AND(NOT(E11188="Unknown"),ISBLANK(J11188)),AND(NOT(O11188="Unknown"),ISBLANK(R11188))),"Missing Information", INDEX(Table15[Entire Service Line Classification], MATCH(SUMIFS(Table15[Unique ID],Table15[System-Owned Portion],E11188,Table15[If Material Anything Other than "Lead" in Column E,Was Material Ever Previously Lead?],G11188,Table15[Customer-Owned Portion],O11188),Table15[Unique ID],0),0)))</f>
        <v/>
      </c>
    </row>
    <row r="11189" spans="2:23" x14ac:dyDescent="0.35">
      <c r="B11189" s="146"/>
      <c r="C11189" s="31"/>
      <c r="D11189" s="31"/>
      <c r="E11189" s="44"/>
      <c r="F11189" s="43"/>
      <c r="G11189" s="84"/>
      <c r="H11189" s="31"/>
      <c r="I11189" s="31"/>
      <c r="J11189" s="84"/>
      <c r="K11189" s="31"/>
      <c r="L11189" s="31"/>
      <c r="M11189" s="169"/>
      <c r="N11189" s="148"/>
      <c r="O11189" s="106"/>
      <c r="P11189" s="43"/>
      <c r="Q11189" s="31"/>
      <c r="R11189" s="84"/>
      <c r="S11189" s="31"/>
      <c r="T11189" s="31"/>
      <c r="U11189" s="169"/>
      <c r="V11189" s="150"/>
      <c r="W11189" s="342" t="str" cm="1">
        <f t="array" ref="W11189">IF(SUM(LEN(B11189:V11189))=0,"",IF(OR(OR(ISBLANK(F11189),SUM(LEN(C11189),LEN(D11189))=0),AND(NOT(E11189="Unknown"),ISBLANK(J11189)),AND(NOT(O11189="Unknown"),ISBLANK(R11189))),"Missing Information", INDEX(Table15[Entire Service Line Classification], MATCH(SUMIFS(Table15[Unique ID],Table15[System-Owned Portion],E11189,Table15[If Material Anything Other than "Lead" in Column E,Was Material Ever Previously Lead?],G11189,Table15[Customer-Owned Portion],O11189),Table15[Unique ID],0),0)))</f>
        <v/>
      </c>
    </row>
    <row r="11190" spans="2:23" x14ac:dyDescent="0.35">
      <c r="B11190" s="146"/>
      <c r="C11190" s="31"/>
      <c r="D11190" s="31"/>
      <c r="E11190" s="44"/>
      <c r="F11190" s="43"/>
      <c r="G11190" s="84"/>
      <c r="H11190" s="31"/>
      <c r="I11190" s="31"/>
      <c r="J11190" s="84"/>
      <c r="K11190" s="31"/>
      <c r="L11190" s="31"/>
      <c r="M11190" s="169"/>
      <c r="N11190" s="148"/>
      <c r="O11190" s="106"/>
      <c r="P11190" s="43"/>
      <c r="Q11190" s="31"/>
      <c r="R11190" s="84"/>
      <c r="S11190" s="31"/>
      <c r="T11190" s="31"/>
      <c r="U11190" s="169"/>
      <c r="V11190" s="150"/>
      <c r="W11190" s="342" t="str" cm="1">
        <f t="array" ref="W11190">IF(SUM(LEN(B11190:V11190))=0,"",IF(OR(OR(ISBLANK(F11190),SUM(LEN(C11190),LEN(D11190))=0),AND(NOT(E11190="Unknown"),ISBLANK(J11190)),AND(NOT(O11190="Unknown"),ISBLANK(R11190))),"Missing Information", INDEX(Table15[Entire Service Line Classification], MATCH(SUMIFS(Table15[Unique ID],Table15[System-Owned Portion],E11190,Table15[If Material Anything Other than "Lead" in Column E,Was Material Ever Previously Lead?],G11190,Table15[Customer-Owned Portion],O11190),Table15[Unique ID],0),0)))</f>
        <v/>
      </c>
    </row>
    <row r="11191" spans="2:23" x14ac:dyDescent="0.35">
      <c r="B11191" s="146"/>
      <c r="C11191" s="31"/>
      <c r="D11191" s="31"/>
      <c r="E11191" s="44"/>
      <c r="F11191" s="43"/>
      <c r="G11191" s="84"/>
      <c r="H11191" s="31"/>
      <c r="I11191" s="31"/>
      <c r="J11191" s="84"/>
      <c r="K11191" s="31"/>
      <c r="L11191" s="31"/>
      <c r="M11191" s="169"/>
      <c r="N11191" s="148"/>
      <c r="O11191" s="106"/>
      <c r="P11191" s="43"/>
      <c r="Q11191" s="31"/>
      <c r="R11191" s="84"/>
      <c r="S11191" s="31"/>
      <c r="T11191" s="31"/>
      <c r="U11191" s="169"/>
      <c r="V11191" s="150"/>
      <c r="W11191" s="342" t="str" cm="1">
        <f t="array" ref="W11191">IF(SUM(LEN(B11191:V11191))=0,"",IF(OR(OR(ISBLANK(F11191),SUM(LEN(C11191),LEN(D11191))=0),AND(NOT(E11191="Unknown"),ISBLANK(J11191)),AND(NOT(O11191="Unknown"),ISBLANK(R11191))),"Missing Information", INDEX(Table15[Entire Service Line Classification], MATCH(SUMIFS(Table15[Unique ID],Table15[System-Owned Portion],E11191,Table15[If Material Anything Other than "Lead" in Column E,Was Material Ever Previously Lead?],G11191,Table15[Customer-Owned Portion],O11191),Table15[Unique ID],0),0)))</f>
        <v/>
      </c>
    </row>
    <row r="11192" spans="2:23" x14ac:dyDescent="0.35">
      <c r="B11192" s="146"/>
      <c r="C11192" s="31"/>
      <c r="D11192" s="31"/>
      <c r="E11192" s="44"/>
      <c r="F11192" s="43"/>
      <c r="G11192" s="84"/>
      <c r="H11192" s="31"/>
      <c r="I11192" s="31"/>
      <c r="J11192" s="84"/>
      <c r="K11192" s="31"/>
      <c r="L11192" s="31"/>
      <c r="M11192" s="169"/>
      <c r="N11192" s="148"/>
      <c r="O11192" s="106"/>
      <c r="P11192" s="43"/>
      <c r="Q11192" s="31"/>
      <c r="R11192" s="84"/>
      <c r="S11192" s="31"/>
      <c r="T11192" s="31"/>
      <c r="U11192" s="169"/>
      <c r="V11192" s="150"/>
      <c r="W11192" s="342" t="str" cm="1">
        <f t="array" ref="W11192">IF(SUM(LEN(B11192:V11192))=0,"",IF(OR(OR(ISBLANK(F11192),SUM(LEN(C11192),LEN(D11192))=0),AND(NOT(E11192="Unknown"),ISBLANK(J11192)),AND(NOT(O11192="Unknown"),ISBLANK(R11192))),"Missing Information", INDEX(Table15[Entire Service Line Classification], MATCH(SUMIFS(Table15[Unique ID],Table15[System-Owned Portion],E11192,Table15[If Material Anything Other than "Lead" in Column E,Was Material Ever Previously Lead?],G11192,Table15[Customer-Owned Portion],O11192),Table15[Unique ID],0),0)))</f>
        <v/>
      </c>
    </row>
    <row r="11193" spans="2:23" x14ac:dyDescent="0.35">
      <c r="B11193" s="146"/>
      <c r="C11193" s="31"/>
      <c r="D11193" s="31"/>
      <c r="E11193" s="44"/>
      <c r="F11193" s="43"/>
      <c r="G11193" s="84"/>
      <c r="H11193" s="31"/>
      <c r="I11193" s="31"/>
      <c r="J11193" s="84"/>
      <c r="K11193" s="31"/>
      <c r="L11193" s="31"/>
      <c r="M11193" s="169"/>
      <c r="N11193" s="148"/>
      <c r="O11193" s="106"/>
      <c r="P11193" s="43"/>
      <c r="Q11193" s="31"/>
      <c r="R11193" s="84"/>
      <c r="S11193" s="31"/>
      <c r="T11193" s="31"/>
      <c r="U11193" s="169"/>
      <c r="V11193" s="150"/>
      <c r="W11193" s="342" t="str" cm="1">
        <f t="array" ref="W11193">IF(SUM(LEN(B11193:V11193))=0,"",IF(OR(OR(ISBLANK(F11193),SUM(LEN(C11193),LEN(D11193))=0),AND(NOT(E11193="Unknown"),ISBLANK(J11193)),AND(NOT(O11193="Unknown"),ISBLANK(R11193))),"Missing Information", INDEX(Table15[Entire Service Line Classification], MATCH(SUMIFS(Table15[Unique ID],Table15[System-Owned Portion],E11193,Table15[If Material Anything Other than "Lead" in Column E,Was Material Ever Previously Lead?],G11193,Table15[Customer-Owned Portion],O11193),Table15[Unique ID],0),0)))</f>
        <v/>
      </c>
    </row>
    <row r="11194" spans="2:23" x14ac:dyDescent="0.35">
      <c r="B11194" s="146"/>
      <c r="C11194" s="31"/>
      <c r="D11194" s="31"/>
      <c r="E11194" s="44"/>
      <c r="F11194" s="43"/>
      <c r="G11194" s="84"/>
      <c r="H11194" s="31"/>
      <c r="I11194" s="31"/>
      <c r="J11194" s="84"/>
      <c r="K11194" s="31"/>
      <c r="L11194" s="31"/>
      <c r="M11194" s="169"/>
      <c r="N11194" s="148"/>
      <c r="O11194" s="106"/>
      <c r="P11194" s="43"/>
      <c r="Q11194" s="31"/>
      <c r="R11194" s="84"/>
      <c r="S11194" s="31"/>
      <c r="T11194" s="31"/>
      <c r="U11194" s="169"/>
      <c r="V11194" s="150"/>
      <c r="W11194" s="342" t="str" cm="1">
        <f t="array" ref="W11194">IF(SUM(LEN(B11194:V11194))=0,"",IF(OR(OR(ISBLANK(F11194),SUM(LEN(C11194),LEN(D11194))=0),AND(NOT(E11194="Unknown"),ISBLANK(J11194)),AND(NOT(O11194="Unknown"),ISBLANK(R11194))),"Missing Information", INDEX(Table15[Entire Service Line Classification], MATCH(SUMIFS(Table15[Unique ID],Table15[System-Owned Portion],E11194,Table15[If Material Anything Other than "Lead" in Column E,Was Material Ever Previously Lead?],G11194,Table15[Customer-Owned Portion],O11194),Table15[Unique ID],0),0)))</f>
        <v/>
      </c>
    </row>
    <row r="11195" spans="2:23" x14ac:dyDescent="0.35">
      <c r="B11195" s="146"/>
      <c r="C11195" s="31"/>
      <c r="D11195" s="31"/>
      <c r="E11195" s="44"/>
      <c r="F11195" s="43"/>
      <c r="G11195" s="84"/>
      <c r="H11195" s="31"/>
      <c r="I11195" s="31"/>
      <c r="J11195" s="84"/>
      <c r="K11195" s="31"/>
      <c r="L11195" s="31"/>
      <c r="M11195" s="169"/>
      <c r="N11195" s="148"/>
      <c r="O11195" s="106"/>
      <c r="P11195" s="43"/>
      <c r="Q11195" s="31"/>
      <c r="R11195" s="84"/>
      <c r="S11195" s="31"/>
      <c r="T11195" s="31"/>
      <c r="U11195" s="169"/>
      <c r="V11195" s="150"/>
      <c r="W11195" s="342" t="str" cm="1">
        <f t="array" ref="W11195">IF(SUM(LEN(B11195:V11195))=0,"",IF(OR(OR(ISBLANK(F11195),SUM(LEN(C11195),LEN(D11195))=0),AND(NOT(E11195="Unknown"),ISBLANK(J11195)),AND(NOT(O11195="Unknown"),ISBLANK(R11195))),"Missing Information", INDEX(Table15[Entire Service Line Classification], MATCH(SUMIFS(Table15[Unique ID],Table15[System-Owned Portion],E11195,Table15[If Material Anything Other than "Lead" in Column E,Was Material Ever Previously Lead?],G11195,Table15[Customer-Owned Portion],O11195),Table15[Unique ID],0),0)))</f>
        <v/>
      </c>
    </row>
    <row r="11196" spans="2:23" x14ac:dyDescent="0.35">
      <c r="B11196" s="146"/>
      <c r="C11196" s="31"/>
      <c r="D11196" s="31"/>
      <c r="E11196" s="44"/>
      <c r="F11196" s="43"/>
      <c r="G11196" s="84"/>
      <c r="H11196" s="31"/>
      <c r="I11196" s="31"/>
      <c r="J11196" s="84"/>
      <c r="K11196" s="31"/>
      <c r="L11196" s="31"/>
      <c r="M11196" s="169"/>
      <c r="N11196" s="148"/>
      <c r="O11196" s="106"/>
      <c r="P11196" s="43"/>
      <c r="Q11196" s="31"/>
      <c r="R11196" s="84"/>
      <c r="S11196" s="31"/>
      <c r="T11196" s="31"/>
      <c r="U11196" s="169"/>
      <c r="V11196" s="150"/>
      <c r="W11196" s="342" t="str" cm="1">
        <f t="array" ref="W11196">IF(SUM(LEN(B11196:V11196))=0,"",IF(OR(OR(ISBLANK(F11196),SUM(LEN(C11196),LEN(D11196))=0),AND(NOT(E11196="Unknown"),ISBLANK(J11196)),AND(NOT(O11196="Unknown"),ISBLANK(R11196))),"Missing Information", INDEX(Table15[Entire Service Line Classification], MATCH(SUMIFS(Table15[Unique ID],Table15[System-Owned Portion],E11196,Table15[If Material Anything Other than "Lead" in Column E,Was Material Ever Previously Lead?],G11196,Table15[Customer-Owned Portion],O11196),Table15[Unique ID],0),0)))</f>
        <v/>
      </c>
    </row>
    <row r="11197" spans="2:23" x14ac:dyDescent="0.35">
      <c r="B11197" s="146"/>
      <c r="C11197" s="31"/>
      <c r="D11197" s="31"/>
      <c r="E11197" s="44"/>
      <c r="F11197" s="43"/>
      <c r="G11197" s="84"/>
      <c r="H11197" s="31"/>
      <c r="I11197" s="31"/>
      <c r="J11197" s="84"/>
      <c r="K11197" s="31"/>
      <c r="L11197" s="31"/>
      <c r="M11197" s="169"/>
      <c r="N11197" s="148"/>
      <c r="O11197" s="106"/>
      <c r="P11197" s="43"/>
      <c r="Q11197" s="31"/>
      <c r="R11197" s="84"/>
      <c r="S11197" s="31"/>
      <c r="T11197" s="31"/>
      <c r="U11197" s="169"/>
      <c r="V11197" s="150"/>
      <c r="W11197" s="342" t="str" cm="1">
        <f t="array" ref="W11197">IF(SUM(LEN(B11197:V11197))=0,"",IF(OR(OR(ISBLANK(F11197),SUM(LEN(C11197),LEN(D11197))=0),AND(NOT(E11197="Unknown"),ISBLANK(J11197)),AND(NOT(O11197="Unknown"),ISBLANK(R11197))),"Missing Information", INDEX(Table15[Entire Service Line Classification], MATCH(SUMIFS(Table15[Unique ID],Table15[System-Owned Portion],E11197,Table15[If Material Anything Other than "Lead" in Column E,Was Material Ever Previously Lead?],G11197,Table15[Customer-Owned Portion],O11197),Table15[Unique ID],0),0)))</f>
        <v/>
      </c>
    </row>
    <row r="11198" spans="2:23" x14ac:dyDescent="0.35">
      <c r="B11198" s="146"/>
      <c r="C11198" s="31"/>
      <c r="D11198" s="31"/>
      <c r="E11198" s="44"/>
      <c r="F11198" s="43"/>
      <c r="G11198" s="84"/>
      <c r="H11198" s="31"/>
      <c r="I11198" s="31"/>
      <c r="J11198" s="84"/>
      <c r="K11198" s="31"/>
      <c r="L11198" s="31"/>
      <c r="M11198" s="169"/>
      <c r="N11198" s="148"/>
      <c r="O11198" s="106"/>
      <c r="P11198" s="43"/>
      <c r="Q11198" s="31"/>
      <c r="R11198" s="84"/>
      <c r="S11198" s="31"/>
      <c r="T11198" s="31"/>
      <c r="U11198" s="169"/>
      <c r="V11198" s="150"/>
      <c r="W11198" s="342" t="str" cm="1">
        <f t="array" ref="W11198">IF(SUM(LEN(B11198:V11198))=0,"",IF(OR(OR(ISBLANK(F11198),SUM(LEN(C11198),LEN(D11198))=0),AND(NOT(E11198="Unknown"),ISBLANK(J11198)),AND(NOT(O11198="Unknown"),ISBLANK(R11198))),"Missing Information", INDEX(Table15[Entire Service Line Classification], MATCH(SUMIFS(Table15[Unique ID],Table15[System-Owned Portion],E11198,Table15[If Material Anything Other than "Lead" in Column E,Was Material Ever Previously Lead?],G11198,Table15[Customer-Owned Portion],O11198),Table15[Unique ID],0),0)))</f>
        <v/>
      </c>
    </row>
    <row r="11199" spans="2:23" x14ac:dyDescent="0.35">
      <c r="B11199" s="146"/>
      <c r="C11199" s="31"/>
      <c r="D11199" s="31"/>
      <c r="E11199" s="44"/>
      <c r="F11199" s="43"/>
      <c r="G11199" s="84"/>
      <c r="H11199" s="31"/>
      <c r="I11199" s="31"/>
      <c r="J11199" s="84"/>
      <c r="K11199" s="31"/>
      <c r="L11199" s="31"/>
      <c r="M11199" s="169"/>
      <c r="N11199" s="148"/>
      <c r="O11199" s="106"/>
      <c r="P11199" s="43"/>
      <c r="Q11199" s="31"/>
      <c r="R11199" s="84"/>
      <c r="S11199" s="31"/>
      <c r="T11199" s="31"/>
      <c r="U11199" s="169"/>
      <c r="V11199" s="150"/>
      <c r="W11199" s="342" t="str" cm="1">
        <f t="array" ref="W11199">IF(SUM(LEN(B11199:V11199))=0,"",IF(OR(OR(ISBLANK(F11199),SUM(LEN(C11199),LEN(D11199))=0),AND(NOT(E11199="Unknown"),ISBLANK(J11199)),AND(NOT(O11199="Unknown"),ISBLANK(R11199))),"Missing Information", INDEX(Table15[Entire Service Line Classification], MATCH(SUMIFS(Table15[Unique ID],Table15[System-Owned Portion],E11199,Table15[If Material Anything Other than "Lead" in Column E,Was Material Ever Previously Lead?],G11199,Table15[Customer-Owned Portion],O11199),Table15[Unique ID],0),0)))</f>
        <v/>
      </c>
    </row>
    <row r="11200" spans="2:23" x14ac:dyDescent="0.35">
      <c r="B11200" s="146"/>
      <c r="C11200" s="31"/>
      <c r="D11200" s="31"/>
      <c r="E11200" s="44"/>
      <c r="F11200" s="43"/>
      <c r="G11200" s="84"/>
      <c r="H11200" s="31"/>
      <c r="I11200" s="31"/>
      <c r="J11200" s="84"/>
      <c r="K11200" s="31"/>
      <c r="L11200" s="31"/>
      <c r="M11200" s="169"/>
      <c r="N11200" s="148"/>
      <c r="O11200" s="106"/>
      <c r="P11200" s="43"/>
      <c r="Q11200" s="31"/>
      <c r="R11200" s="84"/>
      <c r="S11200" s="31"/>
      <c r="T11200" s="31"/>
      <c r="U11200" s="169"/>
      <c r="V11200" s="150"/>
      <c r="W11200" s="342" t="str" cm="1">
        <f t="array" ref="W11200">IF(SUM(LEN(B11200:V11200))=0,"",IF(OR(OR(ISBLANK(F11200),SUM(LEN(C11200),LEN(D11200))=0),AND(NOT(E11200="Unknown"),ISBLANK(J11200)),AND(NOT(O11200="Unknown"),ISBLANK(R11200))),"Missing Information", INDEX(Table15[Entire Service Line Classification], MATCH(SUMIFS(Table15[Unique ID],Table15[System-Owned Portion],E11200,Table15[If Material Anything Other than "Lead" in Column E,Was Material Ever Previously Lead?],G11200,Table15[Customer-Owned Portion],O11200),Table15[Unique ID],0),0)))</f>
        <v/>
      </c>
    </row>
    <row r="11201" spans="2:23" x14ac:dyDescent="0.35">
      <c r="B11201" s="146"/>
      <c r="C11201" s="31"/>
      <c r="D11201" s="31"/>
      <c r="E11201" s="44"/>
      <c r="F11201" s="43"/>
      <c r="G11201" s="84"/>
      <c r="H11201" s="31"/>
      <c r="I11201" s="31"/>
      <c r="J11201" s="84"/>
      <c r="K11201" s="31"/>
      <c r="L11201" s="31"/>
      <c r="M11201" s="169"/>
      <c r="N11201" s="148"/>
      <c r="O11201" s="106"/>
      <c r="P11201" s="43"/>
      <c r="Q11201" s="31"/>
      <c r="R11201" s="84"/>
      <c r="S11201" s="31"/>
      <c r="T11201" s="31"/>
      <c r="U11201" s="169"/>
      <c r="V11201" s="150"/>
      <c r="W11201" s="342" t="str" cm="1">
        <f t="array" ref="W11201">IF(SUM(LEN(B11201:V11201))=0,"",IF(OR(OR(ISBLANK(F11201),SUM(LEN(C11201),LEN(D11201))=0),AND(NOT(E11201="Unknown"),ISBLANK(J11201)),AND(NOT(O11201="Unknown"),ISBLANK(R11201))),"Missing Information", INDEX(Table15[Entire Service Line Classification], MATCH(SUMIFS(Table15[Unique ID],Table15[System-Owned Portion],E11201,Table15[If Material Anything Other than "Lead" in Column E,Was Material Ever Previously Lead?],G11201,Table15[Customer-Owned Portion],O11201),Table15[Unique ID],0),0)))</f>
        <v/>
      </c>
    </row>
    <row r="11202" spans="2:23" x14ac:dyDescent="0.35">
      <c r="B11202" s="146"/>
      <c r="C11202" s="31"/>
      <c r="D11202" s="31"/>
      <c r="E11202" s="44"/>
      <c r="F11202" s="43"/>
      <c r="G11202" s="84"/>
      <c r="H11202" s="31"/>
      <c r="I11202" s="31"/>
      <c r="J11202" s="84"/>
      <c r="K11202" s="31"/>
      <c r="L11202" s="31"/>
      <c r="M11202" s="169"/>
      <c r="N11202" s="148"/>
      <c r="O11202" s="106"/>
      <c r="P11202" s="43"/>
      <c r="Q11202" s="31"/>
      <c r="R11202" s="84"/>
      <c r="S11202" s="31"/>
      <c r="T11202" s="31"/>
      <c r="U11202" s="169"/>
      <c r="V11202" s="150"/>
      <c r="W11202" s="342" t="str" cm="1">
        <f t="array" ref="W11202">IF(SUM(LEN(B11202:V11202))=0,"",IF(OR(OR(ISBLANK(F11202),SUM(LEN(C11202),LEN(D11202))=0),AND(NOT(E11202="Unknown"),ISBLANK(J11202)),AND(NOT(O11202="Unknown"),ISBLANK(R11202))),"Missing Information", INDEX(Table15[Entire Service Line Classification], MATCH(SUMIFS(Table15[Unique ID],Table15[System-Owned Portion],E11202,Table15[If Material Anything Other than "Lead" in Column E,Was Material Ever Previously Lead?],G11202,Table15[Customer-Owned Portion],O11202),Table15[Unique ID],0),0)))</f>
        <v/>
      </c>
    </row>
    <row r="11203" spans="2:23" x14ac:dyDescent="0.35">
      <c r="B11203" s="146"/>
      <c r="C11203" s="31"/>
      <c r="D11203" s="31"/>
      <c r="E11203" s="44"/>
      <c r="F11203" s="43"/>
      <c r="G11203" s="84"/>
      <c r="H11203" s="31"/>
      <c r="I11203" s="31"/>
      <c r="J11203" s="84"/>
      <c r="K11203" s="31"/>
      <c r="L11203" s="31"/>
      <c r="M11203" s="169"/>
      <c r="N11203" s="148"/>
      <c r="O11203" s="106"/>
      <c r="P11203" s="43"/>
      <c r="Q11203" s="31"/>
      <c r="R11203" s="84"/>
      <c r="S11203" s="31"/>
      <c r="T11203" s="31"/>
      <c r="U11203" s="169"/>
      <c r="V11203" s="150"/>
      <c r="W11203" s="342" t="str" cm="1">
        <f t="array" ref="W11203">IF(SUM(LEN(B11203:V11203))=0,"",IF(OR(OR(ISBLANK(F11203),SUM(LEN(C11203),LEN(D11203))=0),AND(NOT(E11203="Unknown"),ISBLANK(J11203)),AND(NOT(O11203="Unknown"),ISBLANK(R11203))),"Missing Information", INDEX(Table15[Entire Service Line Classification], MATCH(SUMIFS(Table15[Unique ID],Table15[System-Owned Portion],E11203,Table15[If Material Anything Other than "Lead" in Column E,Was Material Ever Previously Lead?],G11203,Table15[Customer-Owned Portion],O11203),Table15[Unique ID],0),0)))</f>
        <v/>
      </c>
    </row>
    <row r="11204" spans="2:23" x14ac:dyDescent="0.35">
      <c r="B11204" s="146"/>
      <c r="C11204" s="31"/>
      <c r="D11204" s="31"/>
      <c r="E11204" s="44"/>
      <c r="F11204" s="43"/>
      <c r="G11204" s="84"/>
      <c r="H11204" s="31"/>
      <c r="I11204" s="31"/>
      <c r="J11204" s="84"/>
      <c r="K11204" s="31"/>
      <c r="L11204" s="31"/>
      <c r="M11204" s="169"/>
      <c r="N11204" s="148"/>
      <c r="O11204" s="106"/>
      <c r="P11204" s="43"/>
      <c r="Q11204" s="31"/>
      <c r="R11204" s="84"/>
      <c r="S11204" s="31"/>
      <c r="T11204" s="31"/>
      <c r="U11204" s="169"/>
      <c r="V11204" s="150"/>
      <c r="W11204" s="342" t="str" cm="1">
        <f t="array" ref="W11204">IF(SUM(LEN(B11204:V11204))=0,"",IF(OR(OR(ISBLANK(F11204),SUM(LEN(C11204),LEN(D11204))=0),AND(NOT(E11204="Unknown"),ISBLANK(J11204)),AND(NOT(O11204="Unknown"),ISBLANK(R11204))),"Missing Information", INDEX(Table15[Entire Service Line Classification], MATCH(SUMIFS(Table15[Unique ID],Table15[System-Owned Portion],E11204,Table15[If Material Anything Other than "Lead" in Column E,Was Material Ever Previously Lead?],G11204,Table15[Customer-Owned Portion],O11204),Table15[Unique ID],0),0)))</f>
        <v/>
      </c>
    </row>
    <row r="11205" spans="2:23" x14ac:dyDescent="0.35">
      <c r="B11205" s="146"/>
      <c r="C11205" s="31"/>
      <c r="D11205" s="31"/>
      <c r="E11205" s="44"/>
      <c r="F11205" s="43"/>
      <c r="G11205" s="84"/>
      <c r="H11205" s="31"/>
      <c r="I11205" s="31"/>
      <c r="J11205" s="84"/>
      <c r="K11205" s="31"/>
      <c r="L11205" s="31"/>
      <c r="M11205" s="169"/>
      <c r="N11205" s="148"/>
      <c r="O11205" s="106"/>
      <c r="P11205" s="43"/>
      <c r="Q11205" s="31"/>
      <c r="R11205" s="84"/>
      <c r="S11205" s="31"/>
      <c r="T11205" s="31"/>
      <c r="U11205" s="169"/>
      <c r="V11205" s="150"/>
      <c r="W11205" s="342" t="str" cm="1">
        <f t="array" ref="W11205">IF(SUM(LEN(B11205:V11205))=0,"",IF(OR(OR(ISBLANK(F11205),SUM(LEN(C11205),LEN(D11205))=0),AND(NOT(E11205="Unknown"),ISBLANK(J11205)),AND(NOT(O11205="Unknown"),ISBLANK(R11205))),"Missing Information", INDEX(Table15[Entire Service Line Classification], MATCH(SUMIFS(Table15[Unique ID],Table15[System-Owned Portion],E11205,Table15[If Material Anything Other than "Lead" in Column E,Was Material Ever Previously Lead?],G11205,Table15[Customer-Owned Portion],O11205),Table15[Unique ID],0),0)))</f>
        <v/>
      </c>
    </row>
    <row r="11206" spans="2:23" x14ac:dyDescent="0.35">
      <c r="B11206" s="146"/>
      <c r="C11206" s="31"/>
      <c r="D11206" s="31"/>
      <c r="E11206" s="44"/>
      <c r="F11206" s="43"/>
      <c r="G11206" s="84"/>
      <c r="H11206" s="31"/>
      <c r="I11206" s="31"/>
      <c r="J11206" s="84"/>
      <c r="K11206" s="31"/>
      <c r="L11206" s="31"/>
      <c r="M11206" s="169"/>
      <c r="N11206" s="148"/>
      <c r="O11206" s="106"/>
      <c r="P11206" s="43"/>
      <c r="Q11206" s="31"/>
      <c r="R11206" s="84"/>
      <c r="S11206" s="31"/>
      <c r="T11206" s="31"/>
      <c r="U11206" s="169"/>
      <c r="V11206" s="150"/>
      <c r="W11206" s="342" t="str" cm="1">
        <f t="array" ref="W11206">IF(SUM(LEN(B11206:V11206))=0,"",IF(OR(OR(ISBLANK(F11206),SUM(LEN(C11206),LEN(D11206))=0),AND(NOT(E11206="Unknown"),ISBLANK(J11206)),AND(NOT(O11206="Unknown"),ISBLANK(R11206))),"Missing Information", INDEX(Table15[Entire Service Line Classification], MATCH(SUMIFS(Table15[Unique ID],Table15[System-Owned Portion],E11206,Table15[If Material Anything Other than "Lead" in Column E,Was Material Ever Previously Lead?],G11206,Table15[Customer-Owned Portion],O11206),Table15[Unique ID],0),0)))</f>
        <v/>
      </c>
    </row>
    <row r="11207" spans="2:23" x14ac:dyDescent="0.35">
      <c r="B11207" s="146"/>
      <c r="C11207" s="31"/>
      <c r="D11207" s="31"/>
      <c r="E11207" s="44"/>
      <c r="F11207" s="43"/>
      <c r="G11207" s="84"/>
      <c r="H11207" s="31"/>
      <c r="I11207" s="31"/>
      <c r="J11207" s="84"/>
      <c r="K11207" s="31"/>
      <c r="L11207" s="31"/>
      <c r="M11207" s="169"/>
      <c r="N11207" s="148"/>
      <c r="O11207" s="106"/>
      <c r="P11207" s="43"/>
      <c r="Q11207" s="31"/>
      <c r="R11207" s="84"/>
      <c r="S11207" s="31"/>
      <c r="T11207" s="31"/>
      <c r="U11207" s="169"/>
      <c r="V11207" s="150"/>
      <c r="W11207" s="342" t="str" cm="1">
        <f t="array" ref="W11207">IF(SUM(LEN(B11207:V11207))=0,"",IF(OR(OR(ISBLANK(F11207),SUM(LEN(C11207),LEN(D11207))=0),AND(NOT(E11207="Unknown"),ISBLANK(J11207)),AND(NOT(O11207="Unknown"),ISBLANK(R11207))),"Missing Information", INDEX(Table15[Entire Service Line Classification], MATCH(SUMIFS(Table15[Unique ID],Table15[System-Owned Portion],E11207,Table15[If Material Anything Other than "Lead" in Column E,Was Material Ever Previously Lead?],G11207,Table15[Customer-Owned Portion],O11207),Table15[Unique ID],0),0)))</f>
        <v/>
      </c>
    </row>
    <row r="11208" spans="2:23" x14ac:dyDescent="0.35">
      <c r="B11208" s="146"/>
      <c r="C11208" s="31"/>
      <c r="D11208" s="31"/>
      <c r="E11208" s="44"/>
      <c r="F11208" s="43"/>
      <c r="G11208" s="84"/>
      <c r="H11208" s="31"/>
      <c r="I11208" s="31"/>
      <c r="J11208" s="84"/>
      <c r="K11208" s="31"/>
      <c r="L11208" s="31"/>
      <c r="M11208" s="169"/>
      <c r="N11208" s="148"/>
      <c r="O11208" s="106"/>
      <c r="P11208" s="43"/>
      <c r="Q11208" s="31"/>
      <c r="R11208" s="84"/>
      <c r="S11208" s="31"/>
      <c r="T11208" s="31"/>
      <c r="U11208" s="169"/>
      <c r="V11208" s="150"/>
      <c r="W11208" s="342" t="str" cm="1">
        <f t="array" ref="W11208">IF(SUM(LEN(B11208:V11208))=0,"",IF(OR(OR(ISBLANK(F11208),SUM(LEN(C11208),LEN(D11208))=0),AND(NOT(E11208="Unknown"),ISBLANK(J11208)),AND(NOT(O11208="Unknown"),ISBLANK(R11208))),"Missing Information", INDEX(Table15[Entire Service Line Classification], MATCH(SUMIFS(Table15[Unique ID],Table15[System-Owned Portion],E11208,Table15[If Material Anything Other than "Lead" in Column E,Was Material Ever Previously Lead?],G11208,Table15[Customer-Owned Portion],O11208),Table15[Unique ID],0),0)))</f>
        <v/>
      </c>
    </row>
    <row r="11209" spans="2:23" x14ac:dyDescent="0.35">
      <c r="B11209" s="146"/>
      <c r="C11209" s="31"/>
      <c r="D11209" s="31"/>
      <c r="E11209" s="44"/>
      <c r="F11209" s="43"/>
      <c r="G11209" s="84"/>
      <c r="H11209" s="31"/>
      <c r="I11209" s="31"/>
      <c r="J11209" s="84"/>
      <c r="K11209" s="31"/>
      <c r="L11209" s="31"/>
      <c r="M11209" s="169"/>
      <c r="N11209" s="148"/>
      <c r="O11209" s="106"/>
      <c r="P11209" s="43"/>
      <c r="Q11209" s="31"/>
      <c r="R11209" s="84"/>
      <c r="S11209" s="31"/>
      <c r="T11209" s="31"/>
      <c r="U11209" s="169"/>
      <c r="V11209" s="150"/>
      <c r="W11209" s="342" t="str" cm="1">
        <f t="array" ref="W11209">IF(SUM(LEN(B11209:V11209))=0,"",IF(OR(OR(ISBLANK(F11209),SUM(LEN(C11209),LEN(D11209))=0),AND(NOT(E11209="Unknown"),ISBLANK(J11209)),AND(NOT(O11209="Unknown"),ISBLANK(R11209))),"Missing Information", INDEX(Table15[Entire Service Line Classification], MATCH(SUMIFS(Table15[Unique ID],Table15[System-Owned Portion],E11209,Table15[If Material Anything Other than "Lead" in Column E,Was Material Ever Previously Lead?],G11209,Table15[Customer-Owned Portion],O11209),Table15[Unique ID],0),0)))</f>
        <v/>
      </c>
    </row>
    <row r="11210" spans="2:23" x14ac:dyDescent="0.35">
      <c r="B11210" s="146"/>
      <c r="C11210" s="31"/>
      <c r="D11210" s="31"/>
      <c r="E11210" s="44"/>
      <c r="F11210" s="43"/>
      <c r="G11210" s="84"/>
      <c r="H11210" s="31"/>
      <c r="I11210" s="31"/>
      <c r="J11210" s="84"/>
      <c r="K11210" s="31"/>
      <c r="L11210" s="31"/>
      <c r="M11210" s="169"/>
      <c r="N11210" s="148"/>
      <c r="O11210" s="106"/>
      <c r="P11210" s="43"/>
      <c r="Q11210" s="31"/>
      <c r="R11210" s="84"/>
      <c r="S11210" s="31"/>
      <c r="T11210" s="31"/>
      <c r="U11210" s="169"/>
      <c r="V11210" s="150"/>
      <c r="W11210" s="342" t="str" cm="1">
        <f t="array" ref="W11210">IF(SUM(LEN(B11210:V11210))=0,"",IF(OR(OR(ISBLANK(F11210),SUM(LEN(C11210),LEN(D11210))=0),AND(NOT(E11210="Unknown"),ISBLANK(J11210)),AND(NOT(O11210="Unknown"),ISBLANK(R11210))),"Missing Information", INDEX(Table15[Entire Service Line Classification], MATCH(SUMIFS(Table15[Unique ID],Table15[System-Owned Portion],E11210,Table15[If Material Anything Other than "Lead" in Column E,Was Material Ever Previously Lead?],G11210,Table15[Customer-Owned Portion],O11210),Table15[Unique ID],0),0)))</f>
        <v/>
      </c>
    </row>
    <row r="11211" spans="2:23" x14ac:dyDescent="0.35">
      <c r="B11211" s="146"/>
      <c r="C11211" s="31"/>
      <c r="D11211" s="31"/>
      <c r="E11211" s="44"/>
      <c r="F11211" s="43"/>
      <c r="G11211" s="84"/>
      <c r="H11211" s="31"/>
      <c r="I11211" s="31"/>
      <c r="J11211" s="84"/>
      <c r="K11211" s="31"/>
      <c r="L11211" s="31"/>
      <c r="M11211" s="169"/>
      <c r="N11211" s="148"/>
      <c r="O11211" s="106"/>
      <c r="P11211" s="43"/>
      <c r="Q11211" s="31"/>
      <c r="R11211" s="84"/>
      <c r="S11211" s="31"/>
      <c r="T11211" s="31"/>
      <c r="U11211" s="169"/>
      <c r="V11211" s="150"/>
      <c r="W11211" s="342" t="str" cm="1">
        <f t="array" ref="W11211">IF(SUM(LEN(B11211:V11211))=0,"",IF(OR(OR(ISBLANK(F11211),SUM(LEN(C11211),LEN(D11211))=0),AND(NOT(E11211="Unknown"),ISBLANK(J11211)),AND(NOT(O11211="Unknown"),ISBLANK(R11211))),"Missing Information", INDEX(Table15[Entire Service Line Classification], MATCH(SUMIFS(Table15[Unique ID],Table15[System-Owned Portion],E11211,Table15[If Material Anything Other than "Lead" in Column E,Was Material Ever Previously Lead?],G11211,Table15[Customer-Owned Portion],O11211),Table15[Unique ID],0),0)))</f>
        <v/>
      </c>
    </row>
    <row r="11212" spans="2:23" x14ac:dyDescent="0.35">
      <c r="B11212" s="146"/>
      <c r="C11212" s="31"/>
      <c r="D11212" s="31"/>
      <c r="E11212" s="44"/>
      <c r="F11212" s="43"/>
      <c r="G11212" s="84"/>
      <c r="H11212" s="31"/>
      <c r="I11212" s="31"/>
      <c r="J11212" s="84"/>
      <c r="K11212" s="31"/>
      <c r="L11212" s="31"/>
      <c r="M11212" s="169"/>
      <c r="N11212" s="148"/>
      <c r="O11212" s="106"/>
      <c r="P11212" s="43"/>
      <c r="Q11212" s="31"/>
      <c r="R11212" s="84"/>
      <c r="S11212" s="31"/>
      <c r="T11212" s="31"/>
      <c r="U11212" s="169"/>
      <c r="V11212" s="150"/>
      <c r="W11212" s="342" t="str" cm="1">
        <f t="array" ref="W11212">IF(SUM(LEN(B11212:V11212))=0,"",IF(OR(OR(ISBLANK(F11212),SUM(LEN(C11212),LEN(D11212))=0),AND(NOT(E11212="Unknown"),ISBLANK(J11212)),AND(NOT(O11212="Unknown"),ISBLANK(R11212))),"Missing Information", INDEX(Table15[Entire Service Line Classification], MATCH(SUMIFS(Table15[Unique ID],Table15[System-Owned Portion],E11212,Table15[If Material Anything Other than "Lead" in Column E,Was Material Ever Previously Lead?],G11212,Table15[Customer-Owned Portion],O11212),Table15[Unique ID],0),0)))</f>
        <v/>
      </c>
    </row>
    <row r="11213" spans="2:23" x14ac:dyDescent="0.35">
      <c r="B11213" s="146"/>
      <c r="C11213" s="31"/>
      <c r="D11213" s="31"/>
      <c r="E11213" s="44"/>
      <c r="F11213" s="43"/>
      <c r="G11213" s="84"/>
      <c r="H11213" s="31"/>
      <c r="I11213" s="31"/>
      <c r="J11213" s="84"/>
      <c r="K11213" s="31"/>
      <c r="L11213" s="31"/>
      <c r="M11213" s="169"/>
      <c r="N11213" s="148"/>
      <c r="O11213" s="106"/>
      <c r="P11213" s="43"/>
      <c r="Q11213" s="31"/>
      <c r="R11213" s="84"/>
      <c r="S11213" s="31"/>
      <c r="T11213" s="31"/>
      <c r="U11213" s="169"/>
      <c r="V11213" s="150"/>
      <c r="W11213" s="342" t="str" cm="1">
        <f t="array" ref="W11213">IF(SUM(LEN(B11213:V11213))=0,"",IF(OR(OR(ISBLANK(F11213),SUM(LEN(C11213),LEN(D11213))=0),AND(NOT(E11213="Unknown"),ISBLANK(J11213)),AND(NOT(O11213="Unknown"),ISBLANK(R11213))),"Missing Information", INDEX(Table15[Entire Service Line Classification], MATCH(SUMIFS(Table15[Unique ID],Table15[System-Owned Portion],E11213,Table15[If Material Anything Other than "Lead" in Column E,Was Material Ever Previously Lead?],G11213,Table15[Customer-Owned Portion],O11213),Table15[Unique ID],0),0)))</f>
        <v/>
      </c>
    </row>
    <row r="11214" spans="2:23" x14ac:dyDescent="0.35">
      <c r="B11214" s="146"/>
      <c r="C11214" s="31"/>
      <c r="D11214" s="31"/>
      <c r="E11214" s="44"/>
      <c r="F11214" s="43"/>
      <c r="G11214" s="84"/>
      <c r="H11214" s="31"/>
      <c r="I11214" s="31"/>
      <c r="J11214" s="84"/>
      <c r="K11214" s="31"/>
      <c r="L11214" s="31"/>
      <c r="M11214" s="169"/>
      <c r="N11214" s="148"/>
      <c r="O11214" s="106"/>
      <c r="P11214" s="43"/>
      <c r="Q11214" s="31"/>
      <c r="R11214" s="84"/>
      <c r="S11214" s="31"/>
      <c r="T11214" s="31"/>
      <c r="U11214" s="169"/>
      <c r="V11214" s="150"/>
      <c r="W11214" s="342" t="str" cm="1">
        <f t="array" ref="W11214">IF(SUM(LEN(B11214:V11214))=0,"",IF(OR(OR(ISBLANK(F11214),SUM(LEN(C11214),LEN(D11214))=0),AND(NOT(E11214="Unknown"),ISBLANK(J11214)),AND(NOT(O11214="Unknown"),ISBLANK(R11214))),"Missing Information", INDEX(Table15[Entire Service Line Classification], MATCH(SUMIFS(Table15[Unique ID],Table15[System-Owned Portion],E11214,Table15[If Material Anything Other than "Lead" in Column E,Was Material Ever Previously Lead?],G11214,Table15[Customer-Owned Portion],O11214),Table15[Unique ID],0),0)))</f>
        <v/>
      </c>
    </row>
    <row r="11215" spans="2:23" x14ac:dyDescent="0.35">
      <c r="B11215" s="146"/>
      <c r="C11215" s="31"/>
      <c r="D11215" s="31"/>
      <c r="E11215" s="44"/>
      <c r="F11215" s="43"/>
      <c r="G11215" s="84"/>
      <c r="H11215" s="31"/>
      <c r="I11215" s="31"/>
      <c r="J11215" s="84"/>
      <c r="K11215" s="31"/>
      <c r="L11215" s="31"/>
      <c r="M11215" s="169"/>
      <c r="N11215" s="148"/>
      <c r="O11215" s="106"/>
      <c r="P11215" s="43"/>
      <c r="Q11215" s="31"/>
      <c r="R11215" s="84"/>
      <c r="S11215" s="31"/>
      <c r="T11215" s="31"/>
      <c r="U11215" s="169"/>
      <c r="V11215" s="150"/>
      <c r="W11215" s="342" t="str" cm="1">
        <f t="array" ref="W11215">IF(SUM(LEN(B11215:V11215))=0,"",IF(OR(OR(ISBLANK(F11215),SUM(LEN(C11215),LEN(D11215))=0),AND(NOT(E11215="Unknown"),ISBLANK(J11215)),AND(NOT(O11215="Unknown"),ISBLANK(R11215))),"Missing Information", INDEX(Table15[Entire Service Line Classification], MATCH(SUMIFS(Table15[Unique ID],Table15[System-Owned Portion],E11215,Table15[If Material Anything Other than "Lead" in Column E,Was Material Ever Previously Lead?],G11215,Table15[Customer-Owned Portion],O11215),Table15[Unique ID],0),0)))</f>
        <v/>
      </c>
    </row>
    <row r="11216" spans="2:23" x14ac:dyDescent="0.35">
      <c r="B11216" s="146"/>
      <c r="C11216" s="31"/>
      <c r="D11216" s="31"/>
      <c r="E11216" s="44"/>
      <c r="F11216" s="43"/>
      <c r="G11216" s="84"/>
      <c r="H11216" s="31"/>
      <c r="I11216" s="31"/>
      <c r="J11216" s="84"/>
      <c r="K11216" s="31"/>
      <c r="L11216" s="31"/>
      <c r="M11216" s="169"/>
      <c r="N11216" s="148"/>
      <c r="O11216" s="106"/>
      <c r="P11216" s="43"/>
      <c r="Q11216" s="31"/>
      <c r="R11216" s="84"/>
      <c r="S11216" s="31"/>
      <c r="T11216" s="31"/>
      <c r="U11216" s="169"/>
      <c r="V11216" s="150"/>
      <c r="W11216" s="342" t="str" cm="1">
        <f t="array" ref="W11216">IF(SUM(LEN(B11216:V11216))=0,"",IF(OR(OR(ISBLANK(F11216),SUM(LEN(C11216),LEN(D11216))=0),AND(NOT(E11216="Unknown"),ISBLANK(J11216)),AND(NOT(O11216="Unknown"),ISBLANK(R11216))),"Missing Information", INDEX(Table15[Entire Service Line Classification], MATCH(SUMIFS(Table15[Unique ID],Table15[System-Owned Portion],E11216,Table15[If Material Anything Other than "Lead" in Column E,Was Material Ever Previously Lead?],G11216,Table15[Customer-Owned Portion],O11216),Table15[Unique ID],0),0)))</f>
        <v/>
      </c>
    </row>
    <row r="11217" spans="2:23" x14ac:dyDescent="0.35">
      <c r="B11217" s="146"/>
      <c r="C11217" s="31"/>
      <c r="D11217" s="31"/>
      <c r="E11217" s="44"/>
      <c r="F11217" s="43"/>
      <c r="G11217" s="84"/>
      <c r="H11217" s="31"/>
      <c r="I11217" s="31"/>
      <c r="J11217" s="84"/>
      <c r="K11217" s="31"/>
      <c r="L11217" s="31"/>
      <c r="M11217" s="169"/>
      <c r="N11217" s="148"/>
      <c r="O11217" s="106"/>
      <c r="P11217" s="43"/>
      <c r="Q11217" s="31"/>
      <c r="R11217" s="84"/>
      <c r="S11217" s="31"/>
      <c r="T11217" s="31"/>
      <c r="U11217" s="169"/>
      <c r="V11217" s="150"/>
      <c r="W11217" s="342" t="str" cm="1">
        <f t="array" ref="W11217">IF(SUM(LEN(B11217:V11217))=0,"",IF(OR(OR(ISBLANK(F11217),SUM(LEN(C11217),LEN(D11217))=0),AND(NOT(E11217="Unknown"),ISBLANK(J11217)),AND(NOT(O11217="Unknown"),ISBLANK(R11217))),"Missing Information", INDEX(Table15[Entire Service Line Classification], MATCH(SUMIFS(Table15[Unique ID],Table15[System-Owned Portion],E11217,Table15[If Material Anything Other than "Lead" in Column E,Was Material Ever Previously Lead?],G11217,Table15[Customer-Owned Portion],O11217),Table15[Unique ID],0),0)))</f>
        <v/>
      </c>
    </row>
    <row r="11218" spans="2:23" x14ac:dyDescent="0.35">
      <c r="B11218" s="146"/>
      <c r="C11218" s="31"/>
      <c r="D11218" s="31"/>
      <c r="E11218" s="44"/>
      <c r="F11218" s="43"/>
      <c r="G11218" s="84"/>
      <c r="H11218" s="31"/>
      <c r="I11218" s="31"/>
      <c r="J11218" s="84"/>
      <c r="K11218" s="31"/>
      <c r="L11218" s="31"/>
      <c r="M11218" s="169"/>
      <c r="N11218" s="148"/>
      <c r="O11218" s="106"/>
      <c r="P11218" s="43"/>
      <c r="Q11218" s="31"/>
      <c r="R11218" s="84"/>
      <c r="S11218" s="31"/>
      <c r="T11218" s="31"/>
      <c r="U11218" s="169"/>
      <c r="V11218" s="150"/>
      <c r="W11218" s="342" t="str" cm="1">
        <f t="array" ref="W11218">IF(SUM(LEN(B11218:V11218))=0,"",IF(OR(OR(ISBLANK(F11218),SUM(LEN(C11218),LEN(D11218))=0),AND(NOT(E11218="Unknown"),ISBLANK(J11218)),AND(NOT(O11218="Unknown"),ISBLANK(R11218))),"Missing Information", INDEX(Table15[Entire Service Line Classification], MATCH(SUMIFS(Table15[Unique ID],Table15[System-Owned Portion],E11218,Table15[If Material Anything Other than "Lead" in Column E,Was Material Ever Previously Lead?],G11218,Table15[Customer-Owned Portion],O11218),Table15[Unique ID],0),0)))</f>
        <v/>
      </c>
    </row>
    <row r="11219" spans="2:23" x14ac:dyDescent="0.35">
      <c r="B11219" s="146"/>
      <c r="C11219" s="31"/>
      <c r="D11219" s="31"/>
      <c r="E11219" s="44"/>
      <c r="F11219" s="43"/>
      <c r="G11219" s="84"/>
      <c r="H11219" s="31"/>
      <c r="I11219" s="31"/>
      <c r="J11219" s="84"/>
      <c r="K11219" s="31"/>
      <c r="L11219" s="31"/>
      <c r="M11219" s="169"/>
      <c r="N11219" s="148"/>
      <c r="O11219" s="106"/>
      <c r="P11219" s="43"/>
      <c r="Q11219" s="31"/>
      <c r="R11219" s="84"/>
      <c r="S11219" s="31"/>
      <c r="T11219" s="31"/>
      <c r="U11219" s="169"/>
      <c r="V11219" s="150"/>
      <c r="W11219" s="342" t="str" cm="1">
        <f t="array" ref="W11219">IF(SUM(LEN(B11219:V11219))=0,"",IF(OR(OR(ISBLANK(F11219),SUM(LEN(C11219),LEN(D11219))=0),AND(NOT(E11219="Unknown"),ISBLANK(J11219)),AND(NOT(O11219="Unknown"),ISBLANK(R11219))),"Missing Information", INDEX(Table15[Entire Service Line Classification], MATCH(SUMIFS(Table15[Unique ID],Table15[System-Owned Portion],E11219,Table15[If Material Anything Other than "Lead" in Column E,Was Material Ever Previously Lead?],G11219,Table15[Customer-Owned Portion],O11219),Table15[Unique ID],0),0)))</f>
        <v/>
      </c>
    </row>
    <row r="11220" spans="2:23" x14ac:dyDescent="0.35">
      <c r="B11220" s="146"/>
      <c r="C11220" s="31"/>
      <c r="D11220" s="31"/>
      <c r="E11220" s="44"/>
      <c r="F11220" s="43"/>
      <c r="G11220" s="84"/>
      <c r="H11220" s="31"/>
      <c r="I11220" s="31"/>
      <c r="J11220" s="84"/>
      <c r="K11220" s="31"/>
      <c r="L11220" s="31"/>
      <c r="M11220" s="169"/>
      <c r="N11220" s="148"/>
      <c r="O11220" s="106"/>
      <c r="P11220" s="43"/>
      <c r="Q11220" s="31"/>
      <c r="R11220" s="84"/>
      <c r="S11220" s="31"/>
      <c r="T11220" s="31"/>
      <c r="U11220" s="169"/>
      <c r="V11220" s="150"/>
      <c r="W11220" s="342" t="str" cm="1">
        <f t="array" ref="W11220">IF(SUM(LEN(B11220:V11220))=0,"",IF(OR(OR(ISBLANK(F11220),SUM(LEN(C11220),LEN(D11220))=0),AND(NOT(E11220="Unknown"),ISBLANK(J11220)),AND(NOT(O11220="Unknown"),ISBLANK(R11220))),"Missing Information", INDEX(Table15[Entire Service Line Classification], MATCH(SUMIFS(Table15[Unique ID],Table15[System-Owned Portion],E11220,Table15[If Material Anything Other than "Lead" in Column E,Was Material Ever Previously Lead?],G11220,Table15[Customer-Owned Portion],O11220),Table15[Unique ID],0),0)))</f>
        <v/>
      </c>
    </row>
    <row r="11221" spans="2:23" x14ac:dyDescent="0.35">
      <c r="B11221" s="146"/>
      <c r="C11221" s="31"/>
      <c r="D11221" s="31"/>
      <c r="E11221" s="44"/>
      <c r="F11221" s="43"/>
      <c r="G11221" s="84"/>
      <c r="H11221" s="31"/>
      <c r="I11221" s="31"/>
      <c r="J11221" s="84"/>
      <c r="K11221" s="31"/>
      <c r="L11221" s="31"/>
      <c r="M11221" s="169"/>
      <c r="N11221" s="148"/>
      <c r="O11221" s="106"/>
      <c r="P11221" s="43"/>
      <c r="Q11221" s="31"/>
      <c r="R11221" s="84"/>
      <c r="S11221" s="31"/>
      <c r="T11221" s="31"/>
      <c r="U11221" s="169"/>
      <c r="V11221" s="150"/>
      <c r="W11221" s="342" t="str" cm="1">
        <f t="array" ref="W11221">IF(SUM(LEN(B11221:V11221))=0,"",IF(OR(OR(ISBLANK(F11221),SUM(LEN(C11221),LEN(D11221))=0),AND(NOT(E11221="Unknown"),ISBLANK(J11221)),AND(NOT(O11221="Unknown"),ISBLANK(R11221))),"Missing Information", INDEX(Table15[Entire Service Line Classification], MATCH(SUMIFS(Table15[Unique ID],Table15[System-Owned Portion],E11221,Table15[If Material Anything Other than "Lead" in Column E,Was Material Ever Previously Lead?],G11221,Table15[Customer-Owned Portion],O11221),Table15[Unique ID],0),0)))</f>
        <v/>
      </c>
    </row>
    <row r="11222" spans="2:23" x14ac:dyDescent="0.35">
      <c r="B11222" s="146"/>
      <c r="C11222" s="31"/>
      <c r="D11222" s="31"/>
      <c r="E11222" s="44"/>
      <c r="F11222" s="43"/>
      <c r="G11222" s="84"/>
      <c r="H11222" s="31"/>
      <c r="I11222" s="31"/>
      <c r="J11222" s="84"/>
      <c r="K11222" s="31"/>
      <c r="L11222" s="31"/>
      <c r="M11222" s="169"/>
      <c r="N11222" s="148"/>
      <c r="O11222" s="106"/>
      <c r="P11222" s="43"/>
      <c r="Q11222" s="31"/>
      <c r="R11222" s="84"/>
      <c r="S11222" s="31"/>
      <c r="T11222" s="31"/>
      <c r="U11222" s="169"/>
      <c r="V11222" s="150"/>
      <c r="W11222" s="342" t="str" cm="1">
        <f t="array" ref="W11222">IF(SUM(LEN(B11222:V11222))=0,"",IF(OR(OR(ISBLANK(F11222),SUM(LEN(C11222),LEN(D11222))=0),AND(NOT(E11222="Unknown"),ISBLANK(J11222)),AND(NOT(O11222="Unknown"),ISBLANK(R11222))),"Missing Information", INDEX(Table15[Entire Service Line Classification], MATCH(SUMIFS(Table15[Unique ID],Table15[System-Owned Portion],E11222,Table15[If Material Anything Other than "Lead" in Column E,Was Material Ever Previously Lead?],G11222,Table15[Customer-Owned Portion],O11222),Table15[Unique ID],0),0)))</f>
        <v/>
      </c>
    </row>
    <row r="11223" spans="2:23" x14ac:dyDescent="0.35">
      <c r="B11223" s="146"/>
      <c r="C11223" s="31"/>
      <c r="D11223" s="31"/>
      <c r="E11223" s="44"/>
      <c r="F11223" s="43"/>
      <c r="G11223" s="84"/>
      <c r="H11223" s="31"/>
      <c r="I11223" s="31"/>
      <c r="J11223" s="84"/>
      <c r="K11223" s="31"/>
      <c r="L11223" s="31"/>
      <c r="M11223" s="169"/>
      <c r="N11223" s="148"/>
      <c r="O11223" s="106"/>
      <c r="P11223" s="43"/>
      <c r="Q11223" s="31"/>
      <c r="R11223" s="84"/>
      <c r="S11223" s="31"/>
      <c r="T11223" s="31"/>
      <c r="U11223" s="169"/>
      <c r="V11223" s="150"/>
      <c r="W11223" s="342" t="str" cm="1">
        <f t="array" ref="W11223">IF(SUM(LEN(B11223:V11223))=0,"",IF(OR(OR(ISBLANK(F11223),SUM(LEN(C11223),LEN(D11223))=0),AND(NOT(E11223="Unknown"),ISBLANK(J11223)),AND(NOT(O11223="Unknown"),ISBLANK(R11223))),"Missing Information", INDEX(Table15[Entire Service Line Classification], MATCH(SUMIFS(Table15[Unique ID],Table15[System-Owned Portion],E11223,Table15[If Material Anything Other than "Lead" in Column E,Was Material Ever Previously Lead?],G11223,Table15[Customer-Owned Portion],O11223),Table15[Unique ID],0),0)))</f>
        <v/>
      </c>
    </row>
    <row r="11224" spans="2:23" x14ac:dyDescent="0.35">
      <c r="B11224" s="146"/>
      <c r="C11224" s="31"/>
      <c r="D11224" s="31"/>
      <c r="E11224" s="44"/>
      <c r="F11224" s="43"/>
      <c r="G11224" s="84"/>
      <c r="H11224" s="31"/>
      <c r="I11224" s="31"/>
      <c r="J11224" s="84"/>
      <c r="K11224" s="31"/>
      <c r="L11224" s="31"/>
      <c r="M11224" s="169"/>
      <c r="N11224" s="148"/>
      <c r="O11224" s="106"/>
      <c r="P11224" s="43"/>
      <c r="Q11224" s="31"/>
      <c r="R11224" s="84"/>
      <c r="S11224" s="31"/>
      <c r="T11224" s="31"/>
      <c r="U11224" s="169"/>
      <c r="V11224" s="150"/>
      <c r="W11224" s="342" t="str" cm="1">
        <f t="array" ref="W11224">IF(SUM(LEN(B11224:V11224))=0,"",IF(OR(OR(ISBLANK(F11224),SUM(LEN(C11224),LEN(D11224))=0),AND(NOT(E11224="Unknown"),ISBLANK(J11224)),AND(NOT(O11224="Unknown"),ISBLANK(R11224))),"Missing Information", INDEX(Table15[Entire Service Line Classification], MATCH(SUMIFS(Table15[Unique ID],Table15[System-Owned Portion],E11224,Table15[If Material Anything Other than "Lead" in Column E,Was Material Ever Previously Lead?],G11224,Table15[Customer-Owned Portion],O11224),Table15[Unique ID],0),0)))</f>
        <v/>
      </c>
    </row>
    <row r="11225" spans="2:23" x14ac:dyDescent="0.35">
      <c r="B11225" s="146"/>
      <c r="C11225" s="31"/>
      <c r="D11225" s="31"/>
      <c r="E11225" s="44"/>
      <c r="F11225" s="43"/>
      <c r="G11225" s="84"/>
      <c r="H11225" s="31"/>
      <c r="I11225" s="31"/>
      <c r="J11225" s="84"/>
      <c r="K11225" s="31"/>
      <c r="L11225" s="31"/>
      <c r="M11225" s="169"/>
      <c r="N11225" s="148"/>
      <c r="O11225" s="106"/>
      <c r="P11225" s="43"/>
      <c r="Q11225" s="31"/>
      <c r="R11225" s="84"/>
      <c r="S11225" s="31"/>
      <c r="T11225" s="31"/>
      <c r="U11225" s="169"/>
      <c r="V11225" s="150"/>
      <c r="W11225" s="342" t="str" cm="1">
        <f t="array" ref="W11225">IF(SUM(LEN(B11225:V11225))=0,"",IF(OR(OR(ISBLANK(F11225),SUM(LEN(C11225),LEN(D11225))=0),AND(NOT(E11225="Unknown"),ISBLANK(J11225)),AND(NOT(O11225="Unknown"),ISBLANK(R11225))),"Missing Information", INDEX(Table15[Entire Service Line Classification], MATCH(SUMIFS(Table15[Unique ID],Table15[System-Owned Portion],E11225,Table15[If Material Anything Other than "Lead" in Column E,Was Material Ever Previously Lead?],G11225,Table15[Customer-Owned Portion],O11225),Table15[Unique ID],0),0)))</f>
        <v/>
      </c>
    </row>
    <row r="11226" spans="2:23" x14ac:dyDescent="0.35">
      <c r="B11226" s="146"/>
      <c r="C11226" s="31"/>
      <c r="D11226" s="31"/>
      <c r="E11226" s="44"/>
      <c r="F11226" s="43"/>
      <c r="G11226" s="84"/>
      <c r="H11226" s="31"/>
      <c r="I11226" s="31"/>
      <c r="J11226" s="84"/>
      <c r="K11226" s="31"/>
      <c r="L11226" s="31"/>
      <c r="M11226" s="169"/>
      <c r="N11226" s="148"/>
      <c r="O11226" s="106"/>
      <c r="P11226" s="43"/>
      <c r="Q11226" s="31"/>
      <c r="R11226" s="84"/>
      <c r="S11226" s="31"/>
      <c r="T11226" s="31"/>
      <c r="U11226" s="169"/>
      <c r="V11226" s="150"/>
      <c r="W11226" s="342" t="str" cm="1">
        <f t="array" ref="W11226">IF(SUM(LEN(B11226:V11226))=0,"",IF(OR(OR(ISBLANK(F11226),SUM(LEN(C11226),LEN(D11226))=0),AND(NOT(E11226="Unknown"),ISBLANK(J11226)),AND(NOT(O11226="Unknown"),ISBLANK(R11226))),"Missing Information", INDEX(Table15[Entire Service Line Classification], MATCH(SUMIFS(Table15[Unique ID],Table15[System-Owned Portion],E11226,Table15[If Material Anything Other than "Lead" in Column E,Was Material Ever Previously Lead?],G11226,Table15[Customer-Owned Portion],O11226),Table15[Unique ID],0),0)))</f>
        <v/>
      </c>
    </row>
    <row r="11227" spans="2:23" x14ac:dyDescent="0.35">
      <c r="B11227" s="146"/>
      <c r="C11227" s="31"/>
      <c r="D11227" s="31"/>
      <c r="E11227" s="44"/>
      <c r="F11227" s="43"/>
      <c r="G11227" s="84"/>
      <c r="H11227" s="31"/>
      <c r="I11227" s="31"/>
      <c r="J11227" s="84"/>
      <c r="K11227" s="31"/>
      <c r="L11227" s="31"/>
      <c r="M11227" s="169"/>
      <c r="N11227" s="148"/>
      <c r="O11227" s="106"/>
      <c r="P11227" s="43"/>
      <c r="Q11227" s="31"/>
      <c r="R11227" s="84"/>
      <c r="S11227" s="31"/>
      <c r="T11227" s="31"/>
      <c r="U11227" s="169"/>
      <c r="V11227" s="150"/>
      <c r="W11227" s="342" t="str" cm="1">
        <f t="array" ref="W11227">IF(SUM(LEN(B11227:V11227))=0,"",IF(OR(OR(ISBLANK(F11227),SUM(LEN(C11227),LEN(D11227))=0),AND(NOT(E11227="Unknown"),ISBLANK(J11227)),AND(NOT(O11227="Unknown"),ISBLANK(R11227))),"Missing Information", INDEX(Table15[Entire Service Line Classification], MATCH(SUMIFS(Table15[Unique ID],Table15[System-Owned Portion],E11227,Table15[If Material Anything Other than "Lead" in Column E,Was Material Ever Previously Lead?],G11227,Table15[Customer-Owned Portion],O11227),Table15[Unique ID],0),0)))</f>
        <v/>
      </c>
    </row>
    <row r="11228" spans="2:23" x14ac:dyDescent="0.35">
      <c r="B11228" s="146"/>
      <c r="C11228" s="31"/>
      <c r="D11228" s="31"/>
      <c r="E11228" s="44"/>
      <c r="F11228" s="43"/>
      <c r="G11228" s="84"/>
      <c r="H11228" s="31"/>
      <c r="I11228" s="31"/>
      <c r="J11228" s="84"/>
      <c r="K11228" s="31"/>
      <c r="L11228" s="31"/>
      <c r="M11228" s="169"/>
      <c r="N11228" s="148"/>
      <c r="O11228" s="106"/>
      <c r="P11228" s="43"/>
      <c r="Q11228" s="31"/>
      <c r="R11228" s="84"/>
      <c r="S11228" s="31"/>
      <c r="T11228" s="31"/>
      <c r="U11228" s="169"/>
      <c r="V11228" s="150"/>
      <c r="W11228" s="342" t="str" cm="1">
        <f t="array" ref="W11228">IF(SUM(LEN(B11228:V11228))=0,"",IF(OR(OR(ISBLANK(F11228),SUM(LEN(C11228),LEN(D11228))=0),AND(NOT(E11228="Unknown"),ISBLANK(J11228)),AND(NOT(O11228="Unknown"),ISBLANK(R11228))),"Missing Information", INDEX(Table15[Entire Service Line Classification], MATCH(SUMIFS(Table15[Unique ID],Table15[System-Owned Portion],E11228,Table15[If Material Anything Other than "Lead" in Column E,Was Material Ever Previously Lead?],G11228,Table15[Customer-Owned Portion],O11228),Table15[Unique ID],0),0)))</f>
        <v/>
      </c>
    </row>
    <row r="11229" spans="2:23" x14ac:dyDescent="0.35">
      <c r="B11229" s="146"/>
      <c r="C11229" s="31"/>
      <c r="D11229" s="31"/>
      <c r="E11229" s="44"/>
      <c r="F11229" s="43"/>
      <c r="G11229" s="84"/>
      <c r="H11229" s="31"/>
      <c r="I11229" s="31"/>
      <c r="J11229" s="84"/>
      <c r="K11229" s="31"/>
      <c r="L11229" s="31"/>
      <c r="M11229" s="169"/>
      <c r="N11229" s="148"/>
      <c r="O11229" s="106"/>
      <c r="P11229" s="43"/>
      <c r="Q11229" s="31"/>
      <c r="R11229" s="84"/>
      <c r="S11229" s="31"/>
      <c r="T11229" s="31"/>
      <c r="U11229" s="169"/>
      <c r="V11229" s="150"/>
      <c r="W11229" s="342" t="str" cm="1">
        <f t="array" ref="W11229">IF(SUM(LEN(B11229:V11229))=0,"",IF(OR(OR(ISBLANK(F11229),SUM(LEN(C11229),LEN(D11229))=0),AND(NOT(E11229="Unknown"),ISBLANK(J11229)),AND(NOT(O11229="Unknown"),ISBLANK(R11229))),"Missing Information", INDEX(Table15[Entire Service Line Classification], MATCH(SUMIFS(Table15[Unique ID],Table15[System-Owned Portion],E11229,Table15[If Material Anything Other than "Lead" in Column E,Was Material Ever Previously Lead?],G11229,Table15[Customer-Owned Portion],O11229),Table15[Unique ID],0),0)))</f>
        <v/>
      </c>
    </row>
    <row r="11230" spans="2:23" x14ac:dyDescent="0.35">
      <c r="B11230" s="146"/>
      <c r="C11230" s="31"/>
      <c r="D11230" s="31"/>
      <c r="E11230" s="44"/>
      <c r="F11230" s="43"/>
      <c r="G11230" s="84"/>
      <c r="H11230" s="31"/>
      <c r="I11230" s="31"/>
      <c r="J11230" s="84"/>
      <c r="K11230" s="31"/>
      <c r="L11230" s="31"/>
      <c r="M11230" s="169"/>
      <c r="N11230" s="148"/>
      <c r="O11230" s="106"/>
      <c r="P11230" s="43"/>
      <c r="Q11230" s="31"/>
      <c r="R11230" s="84"/>
      <c r="S11230" s="31"/>
      <c r="T11230" s="31"/>
      <c r="U11230" s="169"/>
      <c r="V11230" s="150"/>
      <c r="W11230" s="342" t="str" cm="1">
        <f t="array" ref="W11230">IF(SUM(LEN(B11230:V11230))=0,"",IF(OR(OR(ISBLANK(F11230),SUM(LEN(C11230),LEN(D11230))=0),AND(NOT(E11230="Unknown"),ISBLANK(J11230)),AND(NOT(O11230="Unknown"),ISBLANK(R11230))),"Missing Information", INDEX(Table15[Entire Service Line Classification], MATCH(SUMIFS(Table15[Unique ID],Table15[System-Owned Portion],E11230,Table15[If Material Anything Other than "Lead" in Column E,Was Material Ever Previously Lead?],G11230,Table15[Customer-Owned Portion],O11230),Table15[Unique ID],0),0)))</f>
        <v/>
      </c>
    </row>
    <row r="11231" spans="2:23" x14ac:dyDescent="0.35">
      <c r="B11231" s="146"/>
      <c r="C11231" s="31"/>
      <c r="D11231" s="31"/>
      <c r="E11231" s="44"/>
      <c r="F11231" s="43"/>
      <c r="G11231" s="84"/>
      <c r="H11231" s="31"/>
      <c r="I11231" s="31"/>
      <c r="J11231" s="84"/>
      <c r="K11231" s="31"/>
      <c r="L11231" s="31"/>
      <c r="M11231" s="169"/>
      <c r="N11231" s="148"/>
      <c r="O11231" s="106"/>
      <c r="P11231" s="43"/>
      <c r="Q11231" s="31"/>
      <c r="R11231" s="84"/>
      <c r="S11231" s="31"/>
      <c r="T11231" s="31"/>
      <c r="U11231" s="169"/>
      <c r="V11231" s="150"/>
      <c r="W11231" s="342" t="str" cm="1">
        <f t="array" ref="W11231">IF(SUM(LEN(B11231:V11231))=0,"",IF(OR(OR(ISBLANK(F11231),SUM(LEN(C11231),LEN(D11231))=0),AND(NOT(E11231="Unknown"),ISBLANK(J11231)),AND(NOT(O11231="Unknown"),ISBLANK(R11231))),"Missing Information", INDEX(Table15[Entire Service Line Classification], MATCH(SUMIFS(Table15[Unique ID],Table15[System-Owned Portion],E11231,Table15[If Material Anything Other than "Lead" in Column E,Was Material Ever Previously Lead?],G11231,Table15[Customer-Owned Portion],O11231),Table15[Unique ID],0),0)))</f>
        <v/>
      </c>
    </row>
    <row r="11232" spans="2:23" x14ac:dyDescent="0.35">
      <c r="B11232" s="146"/>
      <c r="C11232" s="31"/>
      <c r="D11232" s="31"/>
      <c r="E11232" s="44"/>
      <c r="F11232" s="43"/>
      <c r="G11232" s="84"/>
      <c r="H11232" s="31"/>
      <c r="I11232" s="31"/>
      <c r="J11232" s="84"/>
      <c r="K11232" s="31"/>
      <c r="L11232" s="31"/>
      <c r="M11232" s="169"/>
      <c r="N11232" s="148"/>
      <c r="O11232" s="106"/>
      <c r="P11232" s="43"/>
      <c r="Q11232" s="31"/>
      <c r="R11232" s="84"/>
      <c r="S11232" s="31"/>
      <c r="T11232" s="31"/>
      <c r="U11232" s="169"/>
      <c r="V11232" s="150"/>
      <c r="W11232" s="342" t="str" cm="1">
        <f t="array" ref="W11232">IF(SUM(LEN(B11232:V11232))=0,"",IF(OR(OR(ISBLANK(F11232),SUM(LEN(C11232),LEN(D11232))=0),AND(NOT(E11232="Unknown"),ISBLANK(J11232)),AND(NOT(O11232="Unknown"),ISBLANK(R11232))),"Missing Information", INDEX(Table15[Entire Service Line Classification], MATCH(SUMIFS(Table15[Unique ID],Table15[System-Owned Portion],E11232,Table15[If Material Anything Other than "Lead" in Column E,Was Material Ever Previously Lead?],G11232,Table15[Customer-Owned Portion],O11232),Table15[Unique ID],0),0)))</f>
        <v/>
      </c>
    </row>
    <row r="11233" spans="2:23" x14ac:dyDescent="0.35">
      <c r="B11233" s="146"/>
      <c r="C11233" s="31"/>
      <c r="D11233" s="31"/>
      <c r="E11233" s="44"/>
      <c r="F11233" s="43"/>
      <c r="G11233" s="84"/>
      <c r="H11233" s="31"/>
      <c r="I11233" s="31"/>
      <c r="J11233" s="84"/>
      <c r="K11233" s="31"/>
      <c r="L11233" s="31"/>
      <c r="M11233" s="169"/>
      <c r="N11233" s="148"/>
      <c r="O11233" s="106"/>
      <c r="P11233" s="43"/>
      <c r="Q11233" s="31"/>
      <c r="R11233" s="84"/>
      <c r="S11233" s="31"/>
      <c r="T11233" s="31"/>
      <c r="U11233" s="169"/>
      <c r="V11233" s="150"/>
      <c r="W11233" s="342" t="str" cm="1">
        <f t="array" ref="W11233">IF(SUM(LEN(B11233:V11233))=0,"",IF(OR(OR(ISBLANK(F11233),SUM(LEN(C11233),LEN(D11233))=0),AND(NOT(E11233="Unknown"),ISBLANK(J11233)),AND(NOT(O11233="Unknown"),ISBLANK(R11233))),"Missing Information", INDEX(Table15[Entire Service Line Classification], MATCH(SUMIFS(Table15[Unique ID],Table15[System-Owned Portion],E11233,Table15[If Material Anything Other than "Lead" in Column E,Was Material Ever Previously Lead?],G11233,Table15[Customer-Owned Portion],O11233),Table15[Unique ID],0),0)))</f>
        <v/>
      </c>
    </row>
    <row r="11234" spans="2:23" x14ac:dyDescent="0.35">
      <c r="B11234" s="146"/>
      <c r="C11234" s="31"/>
      <c r="D11234" s="31"/>
      <c r="E11234" s="44"/>
      <c r="F11234" s="43"/>
      <c r="G11234" s="84"/>
      <c r="H11234" s="31"/>
      <c r="I11234" s="31"/>
      <c r="J11234" s="84"/>
      <c r="K11234" s="31"/>
      <c r="L11234" s="31"/>
      <c r="M11234" s="169"/>
      <c r="N11234" s="148"/>
      <c r="O11234" s="106"/>
      <c r="P11234" s="43"/>
      <c r="Q11234" s="31"/>
      <c r="R11234" s="84"/>
      <c r="S11234" s="31"/>
      <c r="T11234" s="31"/>
      <c r="U11234" s="169"/>
      <c r="V11234" s="150"/>
      <c r="W11234" s="342" t="str" cm="1">
        <f t="array" ref="W11234">IF(SUM(LEN(B11234:V11234))=0,"",IF(OR(OR(ISBLANK(F11234),SUM(LEN(C11234),LEN(D11234))=0),AND(NOT(E11234="Unknown"),ISBLANK(J11234)),AND(NOT(O11234="Unknown"),ISBLANK(R11234))),"Missing Information", INDEX(Table15[Entire Service Line Classification], MATCH(SUMIFS(Table15[Unique ID],Table15[System-Owned Portion],E11234,Table15[If Material Anything Other than "Lead" in Column E,Was Material Ever Previously Lead?],G11234,Table15[Customer-Owned Portion],O11234),Table15[Unique ID],0),0)))</f>
        <v/>
      </c>
    </row>
    <row r="11235" spans="2:23" x14ac:dyDescent="0.35">
      <c r="B11235" s="146"/>
      <c r="C11235" s="31"/>
      <c r="D11235" s="31"/>
      <c r="E11235" s="44"/>
      <c r="F11235" s="43"/>
      <c r="G11235" s="84"/>
      <c r="H11235" s="31"/>
      <c r="I11235" s="31"/>
      <c r="J11235" s="84"/>
      <c r="K11235" s="31"/>
      <c r="L11235" s="31"/>
      <c r="M11235" s="169"/>
      <c r="N11235" s="148"/>
      <c r="O11235" s="106"/>
      <c r="P11235" s="43"/>
      <c r="Q11235" s="31"/>
      <c r="R11235" s="84"/>
      <c r="S11235" s="31"/>
      <c r="T11235" s="31"/>
      <c r="U11235" s="169"/>
      <c r="V11235" s="150"/>
      <c r="W11235" s="342" t="str" cm="1">
        <f t="array" ref="W11235">IF(SUM(LEN(B11235:V11235))=0,"",IF(OR(OR(ISBLANK(F11235),SUM(LEN(C11235),LEN(D11235))=0),AND(NOT(E11235="Unknown"),ISBLANK(J11235)),AND(NOT(O11235="Unknown"),ISBLANK(R11235))),"Missing Information", INDEX(Table15[Entire Service Line Classification], MATCH(SUMIFS(Table15[Unique ID],Table15[System-Owned Portion],E11235,Table15[If Material Anything Other than "Lead" in Column E,Was Material Ever Previously Lead?],G11235,Table15[Customer-Owned Portion],O11235),Table15[Unique ID],0),0)))</f>
        <v/>
      </c>
    </row>
    <row r="11236" spans="2:23" x14ac:dyDescent="0.35">
      <c r="B11236" s="146"/>
      <c r="C11236" s="31"/>
      <c r="D11236" s="31"/>
      <c r="E11236" s="44"/>
      <c r="F11236" s="43"/>
      <c r="G11236" s="84"/>
      <c r="H11236" s="31"/>
      <c r="I11236" s="31"/>
      <c r="J11236" s="84"/>
      <c r="K11236" s="31"/>
      <c r="L11236" s="31"/>
      <c r="M11236" s="169"/>
      <c r="N11236" s="148"/>
      <c r="O11236" s="106"/>
      <c r="P11236" s="43"/>
      <c r="Q11236" s="31"/>
      <c r="R11236" s="84"/>
      <c r="S11236" s="31"/>
      <c r="T11236" s="31"/>
      <c r="U11236" s="169"/>
      <c r="V11236" s="150"/>
      <c r="W11236" s="342" t="str" cm="1">
        <f t="array" ref="W11236">IF(SUM(LEN(B11236:V11236))=0,"",IF(OR(OR(ISBLANK(F11236),SUM(LEN(C11236),LEN(D11236))=0),AND(NOT(E11236="Unknown"),ISBLANK(J11236)),AND(NOT(O11236="Unknown"),ISBLANK(R11236))),"Missing Information", INDEX(Table15[Entire Service Line Classification], MATCH(SUMIFS(Table15[Unique ID],Table15[System-Owned Portion],E11236,Table15[If Material Anything Other than "Lead" in Column E,Was Material Ever Previously Lead?],G11236,Table15[Customer-Owned Portion],O11236),Table15[Unique ID],0),0)))</f>
        <v/>
      </c>
    </row>
    <row r="11237" spans="2:23" x14ac:dyDescent="0.35">
      <c r="B11237" s="146"/>
      <c r="C11237" s="31"/>
      <c r="D11237" s="31"/>
      <c r="E11237" s="44"/>
      <c r="F11237" s="43"/>
      <c r="G11237" s="84"/>
      <c r="H11237" s="31"/>
      <c r="I11237" s="31"/>
      <c r="J11237" s="84"/>
      <c r="K11237" s="31"/>
      <c r="L11237" s="31"/>
      <c r="M11237" s="169"/>
      <c r="N11237" s="148"/>
      <c r="O11237" s="106"/>
      <c r="P11237" s="43"/>
      <c r="Q11237" s="31"/>
      <c r="R11237" s="84"/>
      <c r="S11237" s="31"/>
      <c r="T11237" s="31"/>
      <c r="U11237" s="169"/>
      <c r="V11237" s="150"/>
      <c r="W11237" s="342" t="str" cm="1">
        <f t="array" ref="W11237">IF(SUM(LEN(B11237:V11237))=0,"",IF(OR(OR(ISBLANK(F11237),SUM(LEN(C11237),LEN(D11237))=0),AND(NOT(E11237="Unknown"),ISBLANK(J11237)),AND(NOT(O11237="Unknown"),ISBLANK(R11237))),"Missing Information", INDEX(Table15[Entire Service Line Classification], MATCH(SUMIFS(Table15[Unique ID],Table15[System-Owned Portion],E11237,Table15[If Material Anything Other than "Lead" in Column E,Was Material Ever Previously Lead?],G11237,Table15[Customer-Owned Portion],O11237),Table15[Unique ID],0),0)))</f>
        <v/>
      </c>
    </row>
    <row r="11238" spans="2:23" x14ac:dyDescent="0.35">
      <c r="B11238" s="146"/>
      <c r="C11238" s="31"/>
      <c r="D11238" s="31"/>
      <c r="E11238" s="44"/>
      <c r="F11238" s="43"/>
      <c r="G11238" s="84"/>
      <c r="H11238" s="31"/>
      <c r="I11238" s="31"/>
      <c r="J11238" s="84"/>
      <c r="K11238" s="31"/>
      <c r="L11238" s="31"/>
      <c r="M11238" s="169"/>
      <c r="N11238" s="148"/>
      <c r="O11238" s="106"/>
      <c r="P11238" s="43"/>
      <c r="Q11238" s="31"/>
      <c r="R11238" s="84"/>
      <c r="S11238" s="31"/>
      <c r="T11238" s="31"/>
      <c r="U11238" s="169"/>
      <c r="V11238" s="150"/>
      <c r="W11238" s="342" t="str" cm="1">
        <f t="array" ref="W11238">IF(SUM(LEN(B11238:V11238))=0,"",IF(OR(OR(ISBLANK(F11238),SUM(LEN(C11238),LEN(D11238))=0),AND(NOT(E11238="Unknown"),ISBLANK(J11238)),AND(NOT(O11238="Unknown"),ISBLANK(R11238))),"Missing Information", INDEX(Table15[Entire Service Line Classification], MATCH(SUMIFS(Table15[Unique ID],Table15[System-Owned Portion],E11238,Table15[If Material Anything Other than "Lead" in Column E,Was Material Ever Previously Lead?],G11238,Table15[Customer-Owned Portion],O11238),Table15[Unique ID],0),0)))</f>
        <v/>
      </c>
    </row>
    <row r="11239" spans="2:23" x14ac:dyDescent="0.35">
      <c r="B11239" s="146"/>
      <c r="C11239" s="31"/>
      <c r="D11239" s="31"/>
      <c r="E11239" s="44"/>
      <c r="F11239" s="43"/>
      <c r="G11239" s="84"/>
      <c r="H11239" s="31"/>
      <c r="I11239" s="31"/>
      <c r="J11239" s="84"/>
      <c r="K11239" s="31"/>
      <c r="L11239" s="31"/>
      <c r="M11239" s="169"/>
      <c r="N11239" s="148"/>
      <c r="O11239" s="106"/>
      <c r="P11239" s="43"/>
      <c r="Q11239" s="31"/>
      <c r="R11239" s="84"/>
      <c r="S11239" s="31"/>
      <c r="T11239" s="31"/>
      <c r="U11239" s="169"/>
      <c r="V11239" s="150"/>
      <c r="W11239" s="342" t="str" cm="1">
        <f t="array" ref="W11239">IF(SUM(LEN(B11239:V11239))=0,"",IF(OR(OR(ISBLANK(F11239),SUM(LEN(C11239),LEN(D11239))=0),AND(NOT(E11239="Unknown"),ISBLANK(J11239)),AND(NOT(O11239="Unknown"),ISBLANK(R11239))),"Missing Information", INDEX(Table15[Entire Service Line Classification], MATCH(SUMIFS(Table15[Unique ID],Table15[System-Owned Portion],E11239,Table15[If Material Anything Other than "Lead" in Column E,Was Material Ever Previously Lead?],G11239,Table15[Customer-Owned Portion],O11239),Table15[Unique ID],0),0)))</f>
        <v/>
      </c>
    </row>
    <row r="11240" spans="2:23" x14ac:dyDescent="0.35">
      <c r="B11240" s="146"/>
      <c r="C11240" s="31"/>
      <c r="D11240" s="31"/>
      <c r="E11240" s="44"/>
      <c r="F11240" s="43"/>
      <c r="G11240" s="84"/>
      <c r="H11240" s="31"/>
      <c r="I11240" s="31"/>
      <c r="J11240" s="84"/>
      <c r="K11240" s="31"/>
      <c r="L11240" s="31"/>
      <c r="M11240" s="169"/>
      <c r="N11240" s="148"/>
      <c r="O11240" s="106"/>
      <c r="P11240" s="43"/>
      <c r="Q11240" s="31"/>
      <c r="R11240" s="84"/>
      <c r="S11240" s="31"/>
      <c r="T11240" s="31"/>
      <c r="U11240" s="169"/>
      <c r="V11240" s="150"/>
      <c r="W11240" s="342" t="str" cm="1">
        <f t="array" ref="W11240">IF(SUM(LEN(B11240:V11240))=0,"",IF(OR(OR(ISBLANK(F11240),SUM(LEN(C11240),LEN(D11240))=0),AND(NOT(E11240="Unknown"),ISBLANK(J11240)),AND(NOT(O11240="Unknown"),ISBLANK(R11240))),"Missing Information", INDEX(Table15[Entire Service Line Classification], MATCH(SUMIFS(Table15[Unique ID],Table15[System-Owned Portion],E11240,Table15[If Material Anything Other than "Lead" in Column E,Was Material Ever Previously Lead?],G11240,Table15[Customer-Owned Portion],O11240),Table15[Unique ID],0),0)))</f>
        <v/>
      </c>
    </row>
    <row r="11241" spans="2:23" x14ac:dyDescent="0.35">
      <c r="B11241" s="146"/>
      <c r="C11241" s="31"/>
      <c r="D11241" s="31"/>
      <c r="E11241" s="44"/>
      <c r="F11241" s="43"/>
      <c r="G11241" s="84"/>
      <c r="H11241" s="31"/>
      <c r="I11241" s="31"/>
      <c r="J11241" s="84"/>
      <c r="K11241" s="31"/>
      <c r="L11241" s="31"/>
      <c r="M11241" s="169"/>
      <c r="N11241" s="148"/>
      <c r="O11241" s="106"/>
      <c r="P11241" s="43"/>
      <c r="Q11241" s="31"/>
      <c r="R11241" s="84"/>
      <c r="S11241" s="31"/>
      <c r="T11241" s="31"/>
      <c r="U11241" s="169"/>
      <c r="V11241" s="150"/>
      <c r="W11241" s="342" t="str" cm="1">
        <f t="array" ref="W11241">IF(SUM(LEN(B11241:V11241))=0,"",IF(OR(OR(ISBLANK(F11241),SUM(LEN(C11241),LEN(D11241))=0),AND(NOT(E11241="Unknown"),ISBLANK(J11241)),AND(NOT(O11241="Unknown"),ISBLANK(R11241))),"Missing Information", INDEX(Table15[Entire Service Line Classification], MATCH(SUMIFS(Table15[Unique ID],Table15[System-Owned Portion],E11241,Table15[If Material Anything Other than "Lead" in Column E,Was Material Ever Previously Lead?],G11241,Table15[Customer-Owned Portion],O11241),Table15[Unique ID],0),0)))</f>
        <v/>
      </c>
    </row>
    <row r="11242" spans="2:23" x14ac:dyDescent="0.35">
      <c r="B11242" s="146"/>
      <c r="C11242" s="31"/>
      <c r="D11242" s="31"/>
      <c r="E11242" s="44"/>
      <c r="F11242" s="43"/>
      <c r="G11242" s="84"/>
      <c r="H11242" s="31"/>
      <c r="I11242" s="31"/>
      <c r="J11242" s="84"/>
      <c r="K11242" s="31"/>
      <c r="L11242" s="31"/>
      <c r="M11242" s="169"/>
      <c r="N11242" s="148"/>
      <c r="O11242" s="106"/>
      <c r="P11242" s="43"/>
      <c r="Q11242" s="31"/>
      <c r="R11242" s="84"/>
      <c r="S11242" s="31"/>
      <c r="T11242" s="31"/>
      <c r="U11242" s="169"/>
      <c r="V11242" s="150"/>
      <c r="W11242" s="342" t="str" cm="1">
        <f t="array" ref="W11242">IF(SUM(LEN(B11242:V11242))=0,"",IF(OR(OR(ISBLANK(F11242),SUM(LEN(C11242),LEN(D11242))=0),AND(NOT(E11242="Unknown"),ISBLANK(J11242)),AND(NOT(O11242="Unknown"),ISBLANK(R11242))),"Missing Information", INDEX(Table15[Entire Service Line Classification], MATCH(SUMIFS(Table15[Unique ID],Table15[System-Owned Portion],E11242,Table15[If Material Anything Other than "Lead" in Column E,Was Material Ever Previously Lead?],G11242,Table15[Customer-Owned Portion],O11242),Table15[Unique ID],0),0)))</f>
        <v/>
      </c>
    </row>
    <row r="11243" spans="2:23" x14ac:dyDescent="0.35">
      <c r="B11243" s="146"/>
      <c r="C11243" s="31"/>
      <c r="D11243" s="31"/>
      <c r="E11243" s="44"/>
      <c r="F11243" s="43"/>
      <c r="G11243" s="84"/>
      <c r="H11243" s="31"/>
      <c r="I11243" s="31"/>
      <c r="J11243" s="84"/>
      <c r="K11243" s="31"/>
      <c r="L11243" s="31"/>
      <c r="M11243" s="169"/>
      <c r="N11243" s="148"/>
      <c r="O11243" s="106"/>
      <c r="P11243" s="43"/>
      <c r="Q11243" s="31"/>
      <c r="R11243" s="84"/>
      <c r="S11243" s="31"/>
      <c r="T11243" s="31"/>
      <c r="U11243" s="169"/>
      <c r="V11243" s="150"/>
      <c r="W11243" s="342" t="str" cm="1">
        <f t="array" ref="W11243">IF(SUM(LEN(B11243:V11243))=0,"",IF(OR(OR(ISBLANK(F11243),SUM(LEN(C11243),LEN(D11243))=0),AND(NOT(E11243="Unknown"),ISBLANK(J11243)),AND(NOT(O11243="Unknown"),ISBLANK(R11243))),"Missing Information", INDEX(Table15[Entire Service Line Classification], MATCH(SUMIFS(Table15[Unique ID],Table15[System-Owned Portion],E11243,Table15[If Material Anything Other than "Lead" in Column E,Was Material Ever Previously Lead?],G11243,Table15[Customer-Owned Portion],O11243),Table15[Unique ID],0),0)))</f>
        <v/>
      </c>
    </row>
    <row r="11244" spans="2:23" x14ac:dyDescent="0.35">
      <c r="B11244" s="146"/>
      <c r="C11244" s="31"/>
      <c r="D11244" s="31"/>
      <c r="E11244" s="44"/>
      <c r="F11244" s="43"/>
      <c r="G11244" s="84"/>
      <c r="H11244" s="31"/>
      <c r="I11244" s="31"/>
      <c r="J11244" s="84"/>
      <c r="K11244" s="31"/>
      <c r="L11244" s="31"/>
      <c r="M11244" s="169"/>
      <c r="N11244" s="148"/>
      <c r="O11244" s="106"/>
      <c r="P11244" s="43"/>
      <c r="Q11244" s="31"/>
      <c r="R11244" s="84"/>
      <c r="S11244" s="31"/>
      <c r="T11244" s="31"/>
      <c r="U11244" s="169"/>
      <c r="V11244" s="150"/>
      <c r="W11244" s="342" t="str" cm="1">
        <f t="array" ref="W11244">IF(SUM(LEN(B11244:V11244))=0,"",IF(OR(OR(ISBLANK(F11244),SUM(LEN(C11244),LEN(D11244))=0),AND(NOT(E11244="Unknown"),ISBLANK(J11244)),AND(NOT(O11244="Unknown"),ISBLANK(R11244))),"Missing Information", INDEX(Table15[Entire Service Line Classification], MATCH(SUMIFS(Table15[Unique ID],Table15[System-Owned Portion],E11244,Table15[If Material Anything Other than "Lead" in Column E,Was Material Ever Previously Lead?],G11244,Table15[Customer-Owned Portion],O11244),Table15[Unique ID],0),0)))</f>
        <v/>
      </c>
    </row>
    <row r="11245" spans="2:23" x14ac:dyDescent="0.35">
      <c r="B11245" s="146"/>
      <c r="C11245" s="31"/>
      <c r="D11245" s="31"/>
      <c r="E11245" s="44"/>
      <c r="F11245" s="43"/>
      <c r="G11245" s="84"/>
      <c r="H11245" s="31"/>
      <c r="I11245" s="31"/>
      <c r="J11245" s="84"/>
      <c r="K11245" s="31"/>
      <c r="L11245" s="31"/>
      <c r="M11245" s="169"/>
      <c r="N11245" s="148"/>
      <c r="O11245" s="106"/>
      <c r="P11245" s="43"/>
      <c r="Q11245" s="31"/>
      <c r="R11245" s="84"/>
      <c r="S11245" s="31"/>
      <c r="T11245" s="31"/>
      <c r="U11245" s="169"/>
      <c r="V11245" s="150"/>
      <c r="W11245" s="342" t="str" cm="1">
        <f t="array" ref="W11245">IF(SUM(LEN(B11245:V11245))=0,"",IF(OR(OR(ISBLANK(F11245),SUM(LEN(C11245),LEN(D11245))=0),AND(NOT(E11245="Unknown"),ISBLANK(J11245)),AND(NOT(O11245="Unknown"),ISBLANK(R11245))),"Missing Information", INDEX(Table15[Entire Service Line Classification], MATCH(SUMIFS(Table15[Unique ID],Table15[System-Owned Portion],E11245,Table15[If Material Anything Other than "Lead" in Column E,Was Material Ever Previously Lead?],G11245,Table15[Customer-Owned Portion],O11245),Table15[Unique ID],0),0)))</f>
        <v/>
      </c>
    </row>
    <row r="11246" spans="2:23" x14ac:dyDescent="0.35">
      <c r="B11246" s="146"/>
      <c r="C11246" s="31"/>
      <c r="D11246" s="31"/>
      <c r="E11246" s="44"/>
      <c r="F11246" s="43"/>
      <c r="G11246" s="84"/>
      <c r="H11246" s="31"/>
      <c r="I11246" s="31"/>
      <c r="J11246" s="84"/>
      <c r="K11246" s="31"/>
      <c r="L11246" s="31"/>
      <c r="M11246" s="169"/>
      <c r="N11246" s="148"/>
      <c r="O11246" s="106"/>
      <c r="P11246" s="43"/>
      <c r="Q11246" s="31"/>
      <c r="R11246" s="84"/>
      <c r="S11246" s="31"/>
      <c r="T11246" s="31"/>
      <c r="U11246" s="169"/>
      <c r="V11246" s="150"/>
      <c r="W11246" s="342" t="str" cm="1">
        <f t="array" ref="W11246">IF(SUM(LEN(B11246:V11246))=0,"",IF(OR(OR(ISBLANK(F11246),SUM(LEN(C11246),LEN(D11246))=0),AND(NOT(E11246="Unknown"),ISBLANK(J11246)),AND(NOT(O11246="Unknown"),ISBLANK(R11246))),"Missing Information", INDEX(Table15[Entire Service Line Classification], MATCH(SUMIFS(Table15[Unique ID],Table15[System-Owned Portion],E11246,Table15[If Material Anything Other than "Lead" in Column E,Was Material Ever Previously Lead?],G11246,Table15[Customer-Owned Portion],O11246),Table15[Unique ID],0),0)))</f>
        <v/>
      </c>
    </row>
    <row r="11247" spans="2:23" x14ac:dyDescent="0.35">
      <c r="B11247" s="146"/>
      <c r="C11247" s="31"/>
      <c r="D11247" s="31"/>
      <c r="E11247" s="44"/>
      <c r="F11247" s="43"/>
      <c r="G11247" s="84"/>
      <c r="H11247" s="31"/>
      <c r="I11247" s="31"/>
      <c r="J11247" s="84"/>
      <c r="K11247" s="31"/>
      <c r="L11247" s="31"/>
      <c r="M11247" s="169"/>
      <c r="N11247" s="148"/>
      <c r="O11247" s="106"/>
      <c r="P11247" s="43"/>
      <c r="Q11247" s="31"/>
      <c r="R11247" s="84"/>
      <c r="S11247" s="31"/>
      <c r="T11247" s="31"/>
      <c r="U11247" s="169"/>
      <c r="V11247" s="150"/>
      <c r="W11247" s="342" t="str" cm="1">
        <f t="array" ref="W11247">IF(SUM(LEN(B11247:V11247))=0,"",IF(OR(OR(ISBLANK(F11247),SUM(LEN(C11247),LEN(D11247))=0),AND(NOT(E11247="Unknown"),ISBLANK(J11247)),AND(NOT(O11247="Unknown"),ISBLANK(R11247))),"Missing Information", INDEX(Table15[Entire Service Line Classification], MATCH(SUMIFS(Table15[Unique ID],Table15[System-Owned Portion],E11247,Table15[If Material Anything Other than "Lead" in Column E,Was Material Ever Previously Lead?],G11247,Table15[Customer-Owned Portion],O11247),Table15[Unique ID],0),0)))</f>
        <v/>
      </c>
    </row>
    <row r="11248" spans="2:23" x14ac:dyDescent="0.35">
      <c r="B11248" s="146"/>
      <c r="C11248" s="31"/>
      <c r="D11248" s="31"/>
      <c r="E11248" s="44"/>
      <c r="F11248" s="43"/>
      <c r="G11248" s="84"/>
      <c r="H11248" s="31"/>
      <c r="I11248" s="31"/>
      <c r="J11248" s="84"/>
      <c r="K11248" s="31"/>
      <c r="L11248" s="31"/>
      <c r="M11248" s="169"/>
      <c r="N11248" s="148"/>
      <c r="O11248" s="106"/>
      <c r="P11248" s="43"/>
      <c r="Q11248" s="31"/>
      <c r="R11248" s="84"/>
      <c r="S11248" s="31"/>
      <c r="T11248" s="31"/>
      <c r="U11248" s="169"/>
      <c r="V11248" s="150"/>
      <c r="W11248" s="342" t="str" cm="1">
        <f t="array" ref="W11248">IF(SUM(LEN(B11248:V11248))=0,"",IF(OR(OR(ISBLANK(F11248),SUM(LEN(C11248),LEN(D11248))=0),AND(NOT(E11248="Unknown"),ISBLANK(J11248)),AND(NOT(O11248="Unknown"),ISBLANK(R11248))),"Missing Information", INDEX(Table15[Entire Service Line Classification], MATCH(SUMIFS(Table15[Unique ID],Table15[System-Owned Portion],E11248,Table15[If Material Anything Other than "Lead" in Column E,Was Material Ever Previously Lead?],G11248,Table15[Customer-Owned Portion],O11248),Table15[Unique ID],0),0)))</f>
        <v/>
      </c>
    </row>
    <row r="11249" spans="2:23" x14ac:dyDescent="0.35">
      <c r="B11249" s="146"/>
      <c r="C11249" s="31"/>
      <c r="D11249" s="31"/>
      <c r="E11249" s="44"/>
      <c r="F11249" s="43"/>
      <c r="G11249" s="84"/>
      <c r="H11249" s="31"/>
      <c r="I11249" s="31"/>
      <c r="J11249" s="84"/>
      <c r="K11249" s="31"/>
      <c r="L11249" s="31"/>
      <c r="M11249" s="169"/>
      <c r="N11249" s="148"/>
      <c r="O11249" s="106"/>
      <c r="P11249" s="43"/>
      <c r="Q11249" s="31"/>
      <c r="R11249" s="84"/>
      <c r="S11249" s="31"/>
      <c r="T11249" s="31"/>
      <c r="U11249" s="169"/>
      <c r="V11249" s="150"/>
      <c r="W11249" s="342" t="str" cm="1">
        <f t="array" ref="W11249">IF(SUM(LEN(B11249:V11249))=0,"",IF(OR(OR(ISBLANK(F11249),SUM(LEN(C11249),LEN(D11249))=0),AND(NOT(E11249="Unknown"),ISBLANK(J11249)),AND(NOT(O11249="Unknown"),ISBLANK(R11249))),"Missing Information", INDEX(Table15[Entire Service Line Classification], MATCH(SUMIFS(Table15[Unique ID],Table15[System-Owned Portion],E11249,Table15[If Material Anything Other than "Lead" in Column E,Was Material Ever Previously Lead?],G11249,Table15[Customer-Owned Portion],O11249),Table15[Unique ID],0),0)))</f>
        <v/>
      </c>
    </row>
    <row r="11250" spans="2:23" x14ac:dyDescent="0.35">
      <c r="B11250" s="146"/>
      <c r="C11250" s="31"/>
      <c r="D11250" s="31"/>
      <c r="E11250" s="44"/>
      <c r="F11250" s="43"/>
      <c r="G11250" s="84"/>
      <c r="H11250" s="31"/>
      <c r="I11250" s="31"/>
      <c r="J11250" s="84"/>
      <c r="K11250" s="31"/>
      <c r="L11250" s="31"/>
      <c r="M11250" s="169"/>
      <c r="N11250" s="148"/>
      <c r="O11250" s="106"/>
      <c r="P11250" s="43"/>
      <c r="Q11250" s="31"/>
      <c r="R11250" s="84"/>
      <c r="S11250" s="31"/>
      <c r="T11250" s="31"/>
      <c r="U11250" s="169"/>
      <c r="V11250" s="150"/>
      <c r="W11250" s="342" t="str" cm="1">
        <f t="array" ref="W11250">IF(SUM(LEN(B11250:V11250))=0,"",IF(OR(OR(ISBLANK(F11250),SUM(LEN(C11250),LEN(D11250))=0),AND(NOT(E11250="Unknown"),ISBLANK(J11250)),AND(NOT(O11250="Unknown"),ISBLANK(R11250))),"Missing Information", INDEX(Table15[Entire Service Line Classification], MATCH(SUMIFS(Table15[Unique ID],Table15[System-Owned Portion],E11250,Table15[If Material Anything Other than "Lead" in Column E,Was Material Ever Previously Lead?],G11250,Table15[Customer-Owned Portion],O11250),Table15[Unique ID],0),0)))</f>
        <v/>
      </c>
    </row>
    <row r="11251" spans="2:23" x14ac:dyDescent="0.35">
      <c r="B11251" s="146"/>
      <c r="C11251" s="31"/>
      <c r="D11251" s="31"/>
      <c r="E11251" s="44"/>
      <c r="F11251" s="43"/>
      <c r="G11251" s="84"/>
      <c r="H11251" s="31"/>
      <c r="I11251" s="31"/>
      <c r="J11251" s="84"/>
      <c r="K11251" s="31"/>
      <c r="L11251" s="31"/>
      <c r="M11251" s="169"/>
      <c r="N11251" s="148"/>
      <c r="O11251" s="106"/>
      <c r="P11251" s="43"/>
      <c r="Q11251" s="31"/>
      <c r="R11251" s="84"/>
      <c r="S11251" s="31"/>
      <c r="T11251" s="31"/>
      <c r="U11251" s="169"/>
      <c r="V11251" s="150"/>
      <c r="W11251" s="342" t="str" cm="1">
        <f t="array" ref="W11251">IF(SUM(LEN(B11251:V11251))=0,"",IF(OR(OR(ISBLANK(F11251),SUM(LEN(C11251),LEN(D11251))=0),AND(NOT(E11251="Unknown"),ISBLANK(J11251)),AND(NOT(O11251="Unknown"),ISBLANK(R11251))),"Missing Information", INDEX(Table15[Entire Service Line Classification], MATCH(SUMIFS(Table15[Unique ID],Table15[System-Owned Portion],E11251,Table15[If Material Anything Other than "Lead" in Column E,Was Material Ever Previously Lead?],G11251,Table15[Customer-Owned Portion],O11251),Table15[Unique ID],0),0)))</f>
        <v/>
      </c>
    </row>
    <row r="11252" spans="2:23" x14ac:dyDescent="0.35">
      <c r="B11252" s="146"/>
      <c r="C11252" s="31"/>
      <c r="D11252" s="31"/>
      <c r="E11252" s="44"/>
      <c r="F11252" s="43"/>
      <c r="G11252" s="84"/>
      <c r="H11252" s="31"/>
      <c r="I11252" s="31"/>
      <c r="J11252" s="84"/>
      <c r="K11252" s="31"/>
      <c r="L11252" s="31"/>
      <c r="M11252" s="169"/>
      <c r="N11252" s="148"/>
      <c r="O11252" s="106"/>
      <c r="P11252" s="43"/>
      <c r="Q11252" s="31"/>
      <c r="R11252" s="84"/>
      <c r="S11252" s="31"/>
      <c r="T11252" s="31"/>
      <c r="U11252" s="169"/>
      <c r="V11252" s="150"/>
      <c r="W11252" s="342" t="str" cm="1">
        <f t="array" ref="W11252">IF(SUM(LEN(B11252:V11252))=0,"",IF(OR(OR(ISBLANK(F11252),SUM(LEN(C11252),LEN(D11252))=0),AND(NOT(E11252="Unknown"),ISBLANK(J11252)),AND(NOT(O11252="Unknown"),ISBLANK(R11252))),"Missing Information", INDEX(Table15[Entire Service Line Classification], MATCH(SUMIFS(Table15[Unique ID],Table15[System-Owned Portion],E11252,Table15[If Material Anything Other than "Lead" in Column E,Was Material Ever Previously Lead?],G11252,Table15[Customer-Owned Portion],O11252),Table15[Unique ID],0),0)))</f>
        <v/>
      </c>
    </row>
    <row r="11253" spans="2:23" x14ac:dyDescent="0.35">
      <c r="B11253" s="146"/>
      <c r="C11253" s="31"/>
      <c r="D11253" s="31"/>
      <c r="E11253" s="44"/>
      <c r="F11253" s="43"/>
      <c r="G11253" s="84"/>
      <c r="H11253" s="31"/>
      <c r="I11253" s="31"/>
      <c r="J11253" s="84"/>
      <c r="K11253" s="31"/>
      <c r="L11253" s="31"/>
      <c r="M11253" s="169"/>
      <c r="N11253" s="148"/>
      <c r="O11253" s="106"/>
      <c r="P11253" s="43"/>
      <c r="Q11253" s="31"/>
      <c r="R11253" s="84"/>
      <c r="S11253" s="31"/>
      <c r="T11253" s="31"/>
      <c r="U11253" s="169"/>
      <c r="V11253" s="150"/>
      <c r="W11253" s="342" t="str" cm="1">
        <f t="array" ref="W11253">IF(SUM(LEN(B11253:V11253))=0,"",IF(OR(OR(ISBLANK(F11253),SUM(LEN(C11253),LEN(D11253))=0),AND(NOT(E11253="Unknown"),ISBLANK(J11253)),AND(NOT(O11253="Unknown"),ISBLANK(R11253))),"Missing Information", INDEX(Table15[Entire Service Line Classification], MATCH(SUMIFS(Table15[Unique ID],Table15[System-Owned Portion],E11253,Table15[If Material Anything Other than "Lead" in Column E,Was Material Ever Previously Lead?],G11253,Table15[Customer-Owned Portion],O11253),Table15[Unique ID],0),0)))</f>
        <v/>
      </c>
    </row>
    <row r="11254" spans="2:23" x14ac:dyDescent="0.35">
      <c r="B11254" s="146"/>
      <c r="C11254" s="31"/>
      <c r="D11254" s="31"/>
      <c r="E11254" s="44"/>
      <c r="F11254" s="43"/>
      <c r="G11254" s="84"/>
      <c r="H11254" s="31"/>
      <c r="I11254" s="31"/>
      <c r="J11254" s="84"/>
      <c r="K11254" s="31"/>
      <c r="L11254" s="31"/>
      <c r="M11254" s="169"/>
      <c r="N11254" s="148"/>
      <c r="O11254" s="106"/>
      <c r="P11254" s="43"/>
      <c r="Q11254" s="31"/>
      <c r="R11254" s="84"/>
      <c r="S11254" s="31"/>
      <c r="T11254" s="31"/>
      <c r="U11254" s="169"/>
      <c r="V11254" s="150"/>
      <c r="W11254" s="342" t="str" cm="1">
        <f t="array" ref="W11254">IF(SUM(LEN(B11254:V11254))=0,"",IF(OR(OR(ISBLANK(F11254),SUM(LEN(C11254),LEN(D11254))=0),AND(NOT(E11254="Unknown"),ISBLANK(J11254)),AND(NOT(O11254="Unknown"),ISBLANK(R11254))),"Missing Information", INDEX(Table15[Entire Service Line Classification], MATCH(SUMIFS(Table15[Unique ID],Table15[System-Owned Portion],E11254,Table15[If Material Anything Other than "Lead" in Column E,Was Material Ever Previously Lead?],G11254,Table15[Customer-Owned Portion],O11254),Table15[Unique ID],0),0)))</f>
        <v/>
      </c>
    </row>
    <row r="11255" spans="2:23" x14ac:dyDescent="0.35">
      <c r="B11255" s="146"/>
      <c r="C11255" s="31"/>
      <c r="D11255" s="31"/>
      <c r="E11255" s="44"/>
      <c r="F11255" s="43"/>
      <c r="G11255" s="84"/>
      <c r="H11255" s="31"/>
      <c r="I11255" s="31"/>
      <c r="J11255" s="84"/>
      <c r="K11255" s="31"/>
      <c r="L11255" s="31"/>
      <c r="M11255" s="169"/>
      <c r="N11255" s="148"/>
      <c r="O11255" s="106"/>
      <c r="P11255" s="43"/>
      <c r="Q11255" s="31"/>
      <c r="R11255" s="84"/>
      <c r="S11255" s="31"/>
      <c r="T11255" s="31"/>
      <c r="U11255" s="169"/>
      <c r="V11255" s="150"/>
      <c r="W11255" s="342" t="str" cm="1">
        <f t="array" ref="W11255">IF(SUM(LEN(B11255:V11255))=0,"",IF(OR(OR(ISBLANK(F11255),SUM(LEN(C11255),LEN(D11255))=0),AND(NOT(E11255="Unknown"),ISBLANK(J11255)),AND(NOT(O11255="Unknown"),ISBLANK(R11255))),"Missing Information", INDEX(Table15[Entire Service Line Classification], MATCH(SUMIFS(Table15[Unique ID],Table15[System-Owned Portion],E11255,Table15[If Material Anything Other than "Lead" in Column E,Was Material Ever Previously Lead?],G11255,Table15[Customer-Owned Portion],O11255),Table15[Unique ID],0),0)))</f>
        <v/>
      </c>
    </row>
    <row r="11256" spans="2:23" x14ac:dyDescent="0.35">
      <c r="B11256" s="146"/>
      <c r="C11256" s="31"/>
      <c r="D11256" s="31"/>
      <c r="E11256" s="44"/>
      <c r="F11256" s="43"/>
      <c r="G11256" s="84"/>
      <c r="H11256" s="31"/>
      <c r="I11256" s="31"/>
      <c r="J11256" s="84"/>
      <c r="K11256" s="31"/>
      <c r="L11256" s="31"/>
      <c r="M11256" s="169"/>
      <c r="N11256" s="148"/>
      <c r="O11256" s="106"/>
      <c r="P11256" s="43"/>
      <c r="Q11256" s="31"/>
      <c r="R11256" s="84"/>
      <c r="S11256" s="31"/>
      <c r="T11256" s="31"/>
      <c r="U11256" s="169"/>
      <c r="V11256" s="150"/>
      <c r="W11256" s="342" t="str" cm="1">
        <f t="array" ref="W11256">IF(SUM(LEN(B11256:V11256))=0,"",IF(OR(OR(ISBLANK(F11256),SUM(LEN(C11256),LEN(D11256))=0),AND(NOT(E11256="Unknown"),ISBLANK(J11256)),AND(NOT(O11256="Unknown"),ISBLANK(R11256))),"Missing Information", INDEX(Table15[Entire Service Line Classification], MATCH(SUMIFS(Table15[Unique ID],Table15[System-Owned Portion],E11256,Table15[If Material Anything Other than "Lead" in Column E,Was Material Ever Previously Lead?],G11256,Table15[Customer-Owned Portion],O11256),Table15[Unique ID],0),0)))</f>
        <v/>
      </c>
    </row>
    <row r="11257" spans="2:23" x14ac:dyDescent="0.35">
      <c r="B11257" s="146"/>
      <c r="C11257" s="31"/>
      <c r="D11257" s="31"/>
      <c r="E11257" s="44"/>
      <c r="F11257" s="43"/>
      <c r="G11257" s="84"/>
      <c r="H11257" s="31"/>
      <c r="I11257" s="31"/>
      <c r="J11257" s="84"/>
      <c r="K11257" s="31"/>
      <c r="L11257" s="31"/>
      <c r="M11257" s="169"/>
      <c r="N11257" s="148"/>
      <c r="O11257" s="106"/>
      <c r="P11257" s="43"/>
      <c r="Q11257" s="31"/>
      <c r="R11257" s="84"/>
      <c r="S11257" s="31"/>
      <c r="T11257" s="31"/>
      <c r="U11257" s="169"/>
      <c r="V11257" s="150"/>
      <c r="W11257" s="342" t="str" cm="1">
        <f t="array" ref="W11257">IF(SUM(LEN(B11257:V11257))=0,"",IF(OR(OR(ISBLANK(F11257),SUM(LEN(C11257),LEN(D11257))=0),AND(NOT(E11257="Unknown"),ISBLANK(J11257)),AND(NOT(O11257="Unknown"),ISBLANK(R11257))),"Missing Information", INDEX(Table15[Entire Service Line Classification], MATCH(SUMIFS(Table15[Unique ID],Table15[System-Owned Portion],E11257,Table15[If Material Anything Other than "Lead" in Column E,Was Material Ever Previously Lead?],G11257,Table15[Customer-Owned Portion],O11257),Table15[Unique ID],0),0)))</f>
        <v/>
      </c>
    </row>
    <row r="11258" spans="2:23" x14ac:dyDescent="0.35">
      <c r="B11258" s="146"/>
      <c r="C11258" s="31"/>
      <c r="D11258" s="31"/>
      <c r="E11258" s="44"/>
      <c r="F11258" s="43"/>
      <c r="G11258" s="84"/>
      <c r="H11258" s="31"/>
      <c r="I11258" s="31"/>
      <c r="J11258" s="84"/>
      <c r="K11258" s="31"/>
      <c r="L11258" s="31"/>
      <c r="M11258" s="169"/>
      <c r="N11258" s="148"/>
      <c r="O11258" s="106"/>
      <c r="P11258" s="43"/>
      <c r="Q11258" s="31"/>
      <c r="R11258" s="84"/>
      <c r="S11258" s="31"/>
      <c r="T11258" s="31"/>
      <c r="U11258" s="169"/>
      <c r="V11258" s="150"/>
      <c r="W11258" s="342" t="str" cm="1">
        <f t="array" ref="W11258">IF(SUM(LEN(B11258:V11258))=0,"",IF(OR(OR(ISBLANK(F11258),SUM(LEN(C11258),LEN(D11258))=0),AND(NOT(E11258="Unknown"),ISBLANK(J11258)),AND(NOT(O11258="Unknown"),ISBLANK(R11258))),"Missing Information", INDEX(Table15[Entire Service Line Classification], MATCH(SUMIFS(Table15[Unique ID],Table15[System-Owned Portion],E11258,Table15[If Material Anything Other than "Lead" in Column E,Was Material Ever Previously Lead?],G11258,Table15[Customer-Owned Portion],O11258),Table15[Unique ID],0),0)))</f>
        <v/>
      </c>
    </row>
    <row r="11259" spans="2:23" x14ac:dyDescent="0.35">
      <c r="B11259" s="146"/>
      <c r="C11259" s="31"/>
      <c r="D11259" s="31"/>
      <c r="E11259" s="44"/>
      <c r="F11259" s="43"/>
      <c r="G11259" s="84"/>
      <c r="H11259" s="31"/>
      <c r="I11259" s="31"/>
      <c r="J11259" s="84"/>
      <c r="K11259" s="31"/>
      <c r="L11259" s="31"/>
      <c r="M11259" s="169"/>
      <c r="N11259" s="148"/>
      <c r="O11259" s="106"/>
      <c r="P11259" s="43"/>
      <c r="Q11259" s="31"/>
      <c r="R11259" s="84"/>
      <c r="S11259" s="31"/>
      <c r="T11259" s="31"/>
      <c r="U11259" s="169"/>
      <c r="V11259" s="150"/>
      <c r="W11259" s="342" t="str" cm="1">
        <f t="array" ref="W11259">IF(SUM(LEN(B11259:V11259))=0,"",IF(OR(OR(ISBLANK(F11259),SUM(LEN(C11259),LEN(D11259))=0),AND(NOT(E11259="Unknown"),ISBLANK(J11259)),AND(NOT(O11259="Unknown"),ISBLANK(R11259))),"Missing Information", INDEX(Table15[Entire Service Line Classification], MATCH(SUMIFS(Table15[Unique ID],Table15[System-Owned Portion],E11259,Table15[If Material Anything Other than "Lead" in Column E,Was Material Ever Previously Lead?],G11259,Table15[Customer-Owned Portion],O11259),Table15[Unique ID],0),0)))</f>
        <v/>
      </c>
    </row>
    <row r="11260" spans="2:23" x14ac:dyDescent="0.35">
      <c r="B11260" s="146"/>
      <c r="C11260" s="31"/>
      <c r="D11260" s="31"/>
      <c r="E11260" s="44"/>
      <c r="F11260" s="43"/>
      <c r="G11260" s="84"/>
      <c r="H11260" s="31"/>
      <c r="I11260" s="31"/>
      <c r="J11260" s="84"/>
      <c r="K11260" s="31"/>
      <c r="L11260" s="31"/>
      <c r="M11260" s="169"/>
      <c r="N11260" s="148"/>
      <c r="O11260" s="106"/>
      <c r="P11260" s="43"/>
      <c r="Q11260" s="31"/>
      <c r="R11260" s="84"/>
      <c r="S11260" s="31"/>
      <c r="T11260" s="31"/>
      <c r="U11260" s="169"/>
      <c r="V11260" s="150"/>
      <c r="W11260" s="342" t="str" cm="1">
        <f t="array" ref="W11260">IF(SUM(LEN(B11260:V11260))=0,"",IF(OR(OR(ISBLANK(F11260),SUM(LEN(C11260),LEN(D11260))=0),AND(NOT(E11260="Unknown"),ISBLANK(J11260)),AND(NOT(O11260="Unknown"),ISBLANK(R11260))),"Missing Information", INDEX(Table15[Entire Service Line Classification], MATCH(SUMIFS(Table15[Unique ID],Table15[System-Owned Portion],E11260,Table15[If Material Anything Other than "Lead" in Column E,Was Material Ever Previously Lead?],G11260,Table15[Customer-Owned Portion],O11260),Table15[Unique ID],0),0)))</f>
        <v/>
      </c>
    </row>
    <row r="11261" spans="2:23" x14ac:dyDescent="0.35">
      <c r="B11261" s="146"/>
      <c r="C11261" s="31"/>
      <c r="D11261" s="31"/>
      <c r="E11261" s="44"/>
      <c r="F11261" s="43"/>
      <c r="G11261" s="84"/>
      <c r="H11261" s="31"/>
      <c r="I11261" s="31"/>
      <c r="J11261" s="84"/>
      <c r="K11261" s="31"/>
      <c r="L11261" s="31"/>
      <c r="M11261" s="169"/>
      <c r="N11261" s="148"/>
      <c r="O11261" s="106"/>
      <c r="P11261" s="43"/>
      <c r="Q11261" s="31"/>
      <c r="R11261" s="84"/>
      <c r="S11261" s="31"/>
      <c r="T11261" s="31"/>
      <c r="U11261" s="169"/>
      <c r="V11261" s="150"/>
      <c r="W11261" s="342" t="str" cm="1">
        <f t="array" ref="W11261">IF(SUM(LEN(B11261:V11261))=0,"",IF(OR(OR(ISBLANK(F11261),SUM(LEN(C11261),LEN(D11261))=0),AND(NOT(E11261="Unknown"),ISBLANK(J11261)),AND(NOT(O11261="Unknown"),ISBLANK(R11261))),"Missing Information", INDEX(Table15[Entire Service Line Classification], MATCH(SUMIFS(Table15[Unique ID],Table15[System-Owned Portion],E11261,Table15[If Material Anything Other than "Lead" in Column E,Was Material Ever Previously Lead?],G11261,Table15[Customer-Owned Portion],O11261),Table15[Unique ID],0),0)))</f>
        <v/>
      </c>
    </row>
    <row r="11262" spans="2:23" x14ac:dyDescent="0.35">
      <c r="B11262" s="146"/>
      <c r="C11262" s="31"/>
      <c r="D11262" s="31"/>
      <c r="E11262" s="44"/>
      <c r="F11262" s="43"/>
      <c r="G11262" s="84"/>
      <c r="H11262" s="31"/>
      <c r="I11262" s="31"/>
      <c r="J11262" s="84"/>
      <c r="K11262" s="31"/>
      <c r="L11262" s="31"/>
      <c r="M11262" s="169"/>
      <c r="N11262" s="148"/>
      <c r="O11262" s="106"/>
      <c r="P11262" s="43"/>
      <c r="Q11262" s="31"/>
      <c r="R11262" s="84"/>
      <c r="S11262" s="31"/>
      <c r="T11262" s="31"/>
      <c r="U11262" s="169"/>
      <c r="V11262" s="150"/>
      <c r="W11262" s="342" t="str" cm="1">
        <f t="array" ref="W11262">IF(SUM(LEN(B11262:V11262))=0,"",IF(OR(OR(ISBLANK(F11262),SUM(LEN(C11262),LEN(D11262))=0),AND(NOT(E11262="Unknown"),ISBLANK(J11262)),AND(NOT(O11262="Unknown"),ISBLANK(R11262))),"Missing Information", INDEX(Table15[Entire Service Line Classification], MATCH(SUMIFS(Table15[Unique ID],Table15[System-Owned Portion],E11262,Table15[If Material Anything Other than "Lead" in Column E,Was Material Ever Previously Lead?],G11262,Table15[Customer-Owned Portion],O11262),Table15[Unique ID],0),0)))</f>
        <v/>
      </c>
    </row>
    <row r="11263" spans="2:23" x14ac:dyDescent="0.35">
      <c r="B11263" s="146"/>
      <c r="C11263" s="31"/>
      <c r="D11263" s="31"/>
      <c r="E11263" s="44"/>
      <c r="F11263" s="43"/>
      <c r="G11263" s="84"/>
      <c r="H11263" s="31"/>
      <c r="I11263" s="31"/>
      <c r="J11263" s="84"/>
      <c r="K11263" s="31"/>
      <c r="L11263" s="31"/>
      <c r="M11263" s="169"/>
      <c r="N11263" s="148"/>
      <c r="O11263" s="106"/>
      <c r="P11263" s="43"/>
      <c r="Q11263" s="31"/>
      <c r="R11263" s="84"/>
      <c r="S11263" s="31"/>
      <c r="T11263" s="31"/>
      <c r="U11263" s="169"/>
      <c r="V11263" s="150"/>
      <c r="W11263" s="342" t="str" cm="1">
        <f t="array" ref="W11263">IF(SUM(LEN(B11263:V11263))=0,"",IF(OR(OR(ISBLANK(F11263),SUM(LEN(C11263),LEN(D11263))=0),AND(NOT(E11263="Unknown"),ISBLANK(J11263)),AND(NOT(O11263="Unknown"),ISBLANK(R11263))),"Missing Information", INDEX(Table15[Entire Service Line Classification], MATCH(SUMIFS(Table15[Unique ID],Table15[System-Owned Portion],E11263,Table15[If Material Anything Other than "Lead" in Column E,Was Material Ever Previously Lead?],G11263,Table15[Customer-Owned Portion],O11263),Table15[Unique ID],0),0)))</f>
        <v/>
      </c>
    </row>
    <row r="11264" spans="2:23" x14ac:dyDescent="0.35">
      <c r="B11264" s="146"/>
      <c r="C11264" s="31"/>
      <c r="D11264" s="31"/>
      <c r="E11264" s="44"/>
      <c r="F11264" s="43"/>
      <c r="G11264" s="84"/>
      <c r="H11264" s="31"/>
      <c r="I11264" s="31"/>
      <c r="J11264" s="84"/>
      <c r="K11264" s="31"/>
      <c r="L11264" s="31"/>
      <c r="M11264" s="169"/>
      <c r="N11264" s="148"/>
      <c r="O11264" s="106"/>
      <c r="P11264" s="43"/>
      <c r="Q11264" s="31"/>
      <c r="R11264" s="84"/>
      <c r="S11264" s="31"/>
      <c r="T11264" s="31"/>
      <c r="U11264" s="169"/>
      <c r="V11264" s="150"/>
      <c r="W11264" s="342" t="str" cm="1">
        <f t="array" ref="W11264">IF(SUM(LEN(B11264:V11264))=0,"",IF(OR(OR(ISBLANK(F11264),SUM(LEN(C11264),LEN(D11264))=0),AND(NOT(E11264="Unknown"),ISBLANK(J11264)),AND(NOT(O11264="Unknown"),ISBLANK(R11264))),"Missing Information", INDEX(Table15[Entire Service Line Classification], MATCH(SUMIFS(Table15[Unique ID],Table15[System-Owned Portion],E11264,Table15[If Material Anything Other than "Lead" in Column E,Was Material Ever Previously Lead?],G11264,Table15[Customer-Owned Portion],O11264),Table15[Unique ID],0),0)))</f>
        <v/>
      </c>
    </row>
    <row r="11265" spans="2:23" x14ac:dyDescent="0.35">
      <c r="B11265" s="146"/>
      <c r="C11265" s="31"/>
      <c r="D11265" s="31"/>
      <c r="E11265" s="44"/>
      <c r="F11265" s="43"/>
      <c r="G11265" s="84"/>
      <c r="H11265" s="31"/>
      <c r="I11265" s="31"/>
      <c r="J11265" s="84"/>
      <c r="K11265" s="31"/>
      <c r="L11265" s="31"/>
      <c r="M11265" s="169"/>
      <c r="N11265" s="148"/>
      <c r="O11265" s="106"/>
      <c r="P11265" s="43"/>
      <c r="Q11265" s="31"/>
      <c r="R11265" s="84"/>
      <c r="S11265" s="31"/>
      <c r="T11265" s="31"/>
      <c r="U11265" s="169"/>
      <c r="V11265" s="150"/>
      <c r="W11265" s="342" t="str" cm="1">
        <f t="array" ref="W11265">IF(SUM(LEN(B11265:V11265))=0,"",IF(OR(OR(ISBLANK(F11265),SUM(LEN(C11265),LEN(D11265))=0),AND(NOT(E11265="Unknown"),ISBLANK(J11265)),AND(NOT(O11265="Unknown"),ISBLANK(R11265))),"Missing Information", INDEX(Table15[Entire Service Line Classification], MATCH(SUMIFS(Table15[Unique ID],Table15[System-Owned Portion],E11265,Table15[If Material Anything Other than "Lead" in Column E,Was Material Ever Previously Lead?],G11265,Table15[Customer-Owned Portion],O11265),Table15[Unique ID],0),0)))</f>
        <v/>
      </c>
    </row>
    <row r="11266" spans="2:23" x14ac:dyDescent="0.35">
      <c r="B11266" s="146"/>
      <c r="C11266" s="31"/>
      <c r="D11266" s="31"/>
      <c r="E11266" s="44"/>
      <c r="F11266" s="43"/>
      <c r="G11266" s="84"/>
      <c r="H11266" s="31"/>
      <c r="I11266" s="31"/>
      <c r="J11266" s="84"/>
      <c r="K11266" s="31"/>
      <c r="L11266" s="31"/>
      <c r="M11266" s="169"/>
      <c r="N11266" s="148"/>
      <c r="O11266" s="106"/>
      <c r="P11266" s="43"/>
      <c r="Q11266" s="31"/>
      <c r="R11266" s="84"/>
      <c r="S11266" s="31"/>
      <c r="T11266" s="31"/>
      <c r="U11266" s="169"/>
      <c r="V11266" s="150"/>
      <c r="W11266" s="342" t="str" cm="1">
        <f t="array" ref="W11266">IF(SUM(LEN(B11266:V11266))=0,"",IF(OR(OR(ISBLANK(F11266),SUM(LEN(C11266),LEN(D11266))=0),AND(NOT(E11266="Unknown"),ISBLANK(J11266)),AND(NOT(O11266="Unknown"),ISBLANK(R11266))),"Missing Information", INDEX(Table15[Entire Service Line Classification], MATCH(SUMIFS(Table15[Unique ID],Table15[System-Owned Portion],E11266,Table15[If Material Anything Other than "Lead" in Column E,Was Material Ever Previously Lead?],G11266,Table15[Customer-Owned Portion],O11266),Table15[Unique ID],0),0)))</f>
        <v/>
      </c>
    </row>
    <row r="11267" spans="2:23" x14ac:dyDescent="0.35">
      <c r="B11267" s="146"/>
      <c r="C11267" s="31"/>
      <c r="D11267" s="31"/>
      <c r="E11267" s="44"/>
      <c r="F11267" s="43"/>
      <c r="G11267" s="84"/>
      <c r="H11267" s="31"/>
      <c r="I11267" s="31"/>
      <c r="J11267" s="84"/>
      <c r="K11267" s="31"/>
      <c r="L11267" s="31"/>
      <c r="M11267" s="169"/>
      <c r="N11267" s="148"/>
      <c r="O11267" s="106"/>
      <c r="P11267" s="43"/>
      <c r="Q11267" s="31"/>
      <c r="R11267" s="84"/>
      <c r="S11267" s="31"/>
      <c r="T11267" s="31"/>
      <c r="U11267" s="169"/>
      <c r="V11267" s="150"/>
      <c r="W11267" s="342" t="str" cm="1">
        <f t="array" ref="W11267">IF(SUM(LEN(B11267:V11267))=0,"",IF(OR(OR(ISBLANK(F11267),SUM(LEN(C11267),LEN(D11267))=0),AND(NOT(E11267="Unknown"),ISBLANK(J11267)),AND(NOT(O11267="Unknown"),ISBLANK(R11267))),"Missing Information", INDEX(Table15[Entire Service Line Classification], MATCH(SUMIFS(Table15[Unique ID],Table15[System-Owned Portion],E11267,Table15[If Material Anything Other than "Lead" in Column E,Was Material Ever Previously Lead?],G11267,Table15[Customer-Owned Portion],O11267),Table15[Unique ID],0),0)))</f>
        <v/>
      </c>
    </row>
    <row r="11268" spans="2:23" x14ac:dyDescent="0.35">
      <c r="B11268" s="146"/>
      <c r="C11268" s="31"/>
      <c r="D11268" s="31"/>
      <c r="E11268" s="44"/>
      <c r="F11268" s="43"/>
      <c r="G11268" s="84"/>
      <c r="H11268" s="31"/>
      <c r="I11268" s="31"/>
      <c r="J11268" s="84"/>
      <c r="K11268" s="31"/>
      <c r="L11268" s="31"/>
      <c r="M11268" s="169"/>
      <c r="N11268" s="148"/>
      <c r="O11268" s="106"/>
      <c r="P11268" s="43"/>
      <c r="Q11268" s="31"/>
      <c r="R11268" s="84"/>
      <c r="S11268" s="31"/>
      <c r="T11268" s="31"/>
      <c r="U11268" s="169"/>
      <c r="V11268" s="150"/>
      <c r="W11268" s="342" t="str" cm="1">
        <f t="array" ref="W11268">IF(SUM(LEN(B11268:V11268))=0,"",IF(OR(OR(ISBLANK(F11268),SUM(LEN(C11268),LEN(D11268))=0),AND(NOT(E11268="Unknown"),ISBLANK(J11268)),AND(NOT(O11268="Unknown"),ISBLANK(R11268))),"Missing Information", INDEX(Table15[Entire Service Line Classification], MATCH(SUMIFS(Table15[Unique ID],Table15[System-Owned Portion],E11268,Table15[If Material Anything Other than "Lead" in Column E,Was Material Ever Previously Lead?],G11268,Table15[Customer-Owned Portion],O11268),Table15[Unique ID],0),0)))</f>
        <v/>
      </c>
    </row>
    <row r="11269" spans="2:23" x14ac:dyDescent="0.35">
      <c r="B11269" s="146"/>
      <c r="C11269" s="31"/>
      <c r="D11269" s="31"/>
      <c r="E11269" s="44"/>
      <c r="F11269" s="43"/>
      <c r="G11269" s="84"/>
      <c r="H11269" s="31"/>
      <c r="I11269" s="31"/>
      <c r="J11269" s="84"/>
      <c r="K11269" s="31"/>
      <c r="L11269" s="31"/>
      <c r="M11269" s="169"/>
      <c r="N11269" s="148"/>
      <c r="O11269" s="106"/>
      <c r="P11269" s="43"/>
      <c r="Q11269" s="31"/>
      <c r="R11269" s="84"/>
      <c r="S11269" s="31"/>
      <c r="T11269" s="31"/>
      <c r="U11269" s="169"/>
      <c r="V11269" s="150"/>
      <c r="W11269" s="342" t="str" cm="1">
        <f t="array" ref="W11269">IF(SUM(LEN(B11269:V11269))=0,"",IF(OR(OR(ISBLANK(F11269),SUM(LEN(C11269),LEN(D11269))=0),AND(NOT(E11269="Unknown"),ISBLANK(J11269)),AND(NOT(O11269="Unknown"),ISBLANK(R11269))),"Missing Information", INDEX(Table15[Entire Service Line Classification], MATCH(SUMIFS(Table15[Unique ID],Table15[System-Owned Portion],E11269,Table15[If Material Anything Other than "Lead" in Column E,Was Material Ever Previously Lead?],G11269,Table15[Customer-Owned Portion],O11269),Table15[Unique ID],0),0)))</f>
        <v/>
      </c>
    </row>
    <row r="11270" spans="2:23" x14ac:dyDescent="0.35">
      <c r="B11270" s="146"/>
      <c r="C11270" s="31"/>
      <c r="D11270" s="31"/>
      <c r="E11270" s="44"/>
      <c r="F11270" s="43"/>
      <c r="G11270" s="84"/>
      <c r="H11270" s="31"/>
      <c r="I11270" s="31"/>
      <c r="J11270" s="84"/>
      <c r="K11270" s="31"/>
      <c r="L11270" s="31"/>
      <c r="M11270" s="169"/>
      <c r="N11270" s="148"/>
      <c r="O11270" s="106"/>
      <c r="P11270" s="43"/>
      <c r="Q11270" s="31"/>
      <c r="R11270" s="84"/>
      <c r="S11270" s="31"/>
      <c r="T11270" s="31"/>
      <c r="U11270" s="169"/>
      <c r="V11270" s="150"/>
      <c r="W11270" s="342" t="str" cm="1">
        <f t="array" ref="W11270">IF(SUM(LEN(B11270:V11270))=0,"",IF(OR(OR(ISBLANK(F11270),SUM(LEN(C11270),LEN(D11270))=0),AND(NOT(E11270="Unknown"),ISBLANK(J11270)),AND(NOT(O11270="Unknown"),ISBLANK(R11270))),"Missing Information", INDEX(Table15[Entire Service Line Classification], MATCH(SUMIFS(Table15[Unique ID],Table15[System-Owned Portion],E11270,Table15[If Material Anything Other than "Lead" in Column E,Was Material Ever Previously Lead?],G11270,Table15[Customer-Owned Portion],O11270),Table15[Unique ID],0),0)))</f>
        <v/>
      </c>
    </row>
    <row r="11271" spans="2:23" x14ac:dyDescent="0.35">
      <c r="B11271" s="146"/>
      <c r="C11271" s="31"/>
      <c r="D11271" s="31"/>
      <c r="E11271" s="44"/>
      <c r="F11271" s="43"/>
      <c r="G11271" s="84"/>
      <c r="H11271" s="31"/>
      <c r="I11271" s="31"/>
      <c r="J11271" s="84"/>
      <c r="K11271" s="31"/>
      <c r="L11271" s="31"/>
      <c r="M11271" s="169"/>
      <c r="N11271" s="148"/>
      <c r="O11271" s="106"/>
      <c r="P11271" s="43"/>
      <c r="Q11271" s="31"/>
      <c r="R11271" s="84"/>
      <c r="S11271" s="31"/>
      <c r="T11271" s="31"/>
      <c r="U11271" s="169"/>
      <c r="V11271" s="150"/>
      <c r="W11271" s="342" t="str" cm="1">
        <f t="array" ref="W11271">IF(SUM(LEN(B11271:V11271))=0,"",IF(OR(OR(ISBLANK(F11271),SUM(LEN(C11271),LEN(D11271))=0),AND(NOT(E11271="Unknown"),ISBLANK(J11271)),AND(NOT(O11271="Unknown"),ISBLANK(R11271))),"Missing Information", INDEX(Table15[Entire Service Line Classification], MATCH(SUMIFS(Table15[Unique ID],Table15[System-Owned Portion],E11271,Table15[If Material Anything Other than "Lead" in Column E,Was Material Ever Previously Lead?],G11271,Table15[Customer-Owned Portion],O11271),Table15[Unique ID],0),0)))</f>
        <v/>
      </c>
    </row>
    <row r="11272" spans="2:23" x14ac:dyDescent="0.35">
      <c r="B11272" s="146"/>
      <c r="C11272" s="31"/>
      <c r="D11272" s="31"/>
      <c r="E11272" s="44"/>
      <c r="F11272" s="43"/>
      <c r="G11272" s="84"/>
      <c r="H11272" s="31"/>
      <c r="I11272" s="31"/>
      <c r="J11272" s="84"/>
      <c r="K11272" s="31"/>
      <c r="L11272" s="31"/>
      <c r="M11272" s="169"/>
      <c r="N11272" s="148"/>
      <c r="O11272" s="106"/>
      <c r="P11272" s="43"/>
      <c r="Q11272" s="31"/>
      <c r="R11272" s="84"/>
      <c r="S11272" s="31"/>
      <c r="T11272" s="31"/>
      <c r="U11272" s="169"/>
      <c r="V11272" s="150"/>
      <c r="W11272" s="342" t="str" cm="1">
        <f t="array" ref="W11272">IF(SUM(LEN(B11272:V11272))=0,"",IF(OR(OR(ISBLANK(F11272),SUM(LEN(C11272),LEN(D11272))=0),AND(NOT(E11272="Unknown"),ISBLANK(J11272)),AND(NOT(O11272="Unknown"),ISBLANK(R11272))),"Missing Information", INDEX(Table15[Entire Service Line Classification], MATCH(SUMIFS(Table15[Unique ID],Table15[System-Owned Portion],E11272,Table15[If Material Anything Other than "Lead" in Column E,Was Material Ever Previously Lead?],G11272,Table15[Customer-Owned Portion],O11272),Table15[Unique ID],0),0)))</f>
        <v/>
      </c>
    </row>
    <row r="11273" spans="2:23" x14ac:dyDescent="0.35">
      <c r="B11273" s="146"/>
      <c r="C11273" s="31"/>
      <c r="D11273" s="31"/>
      <c r="E11273" s="44"/>
      <c r="F11273" s="43"/>
      <c r="G11273" s="84"/>
      <c r="H11273" s="31"/>
      <c r="I11273" s="31"/>
      <c r="J11273" s="84"/>
      <c r="K11273" s="31"/>
      <c r="L11273" s="31"/>
      <c r="M11273" s="169"/>
      <c r="N11273" s="148"/>
      <c r="O11273" s="106"/>
      <c r="P11273" s="43"/>
      <c r="Q11273" s="31"/>
      <c r="R11273" s="84"/>
      <c r="S11273" s="31"/>
      <c r="T11273" s="31"/>
      <c r="U11273" s="169"/>
      <c r="V11273" s="150"/>
      <c r="W11273" s="342" t="str" cm="1">
        <f t="array" ref="W11273">IF(SUM(LEN(B11273:V11273))=0,"",IF(OR(OR(ISBLANK(F11273),SUM(LEN(C11273),LEN(D11273))=0),AND(NOT(E11273="Unknown"),ISBLANK(J11273)),AND(NOT(O11273="Unknown"),ISBLANK(R11273))),"Missing Information", INDEX(Table15[Entire Service Line Classification], MATCH(SUMIFS(Table15[Unique ID],Table15[System-Owned Portion],E11273,Table15[If Material Anything Other than "Lead" in Column E,Was Material Ever Previously Lead?],G11273,Table15[Customer-Owned Portion],O11273),Table15[Unique ID],0),0)))</f>
        <v/>
      </c>
    </row>
    <row r="11274" spans="2:23" x14ac:dyDescent="0.35">
      <c r="B11274" s="146"/>
      <c r="C11274" s="31"/>
      <c r="D11274" s="31"/>
      <c r="E11274" s="44"/>
      <c r="F11274" s="43"/>
      <c r="G11274" s="84"/>
      <c r="H11274" s="31"/>
      <c r="I11274" s="31"/>
      <c r="J11274" s="84"/>
      <c r="K11274" s="31"/>
      <c r="L11274" s="31"/>
      <c r="M11274" s="169"/>
      <c r="N11274" s="148"/>
      <c r="O11274" s="106"/>
      <c r="P11274" s="43"/>
      <c r="Q11274" s="31"/>
      <c r="R11274" s="84"/>
      <c r="S11274" s="31"/>
      <c r="T11274" s="31"/>
      <c r="U11274" s="169"/>
      <c r="V11274" s="150"/>
      <c r="W11274" s="342" t="str" cm="1">
        <f t="array" ref="W11274">IF(SUM(LEN(B11274:V11274))=0,"",IF(OR(OR(ISBLANK(F11274),SUM(LEN(C11274),LEN(D11274))=0),AND(NOT(E11274="Unknown"),ISBLANK(J11274)),AND(NOT(O11274="Unknown"),ISBLANK(R11274))),"Missing Information", INDEX(Table15[Entire Service Line Classification], MATCH(SUMIFS(Table15[Unique ID],Table15[System-Owned Portion],E11274,Table15[If Material Anything Other than "Lead" in Column E,Was Material Ever Previously Lead?],G11274,Table15[Customer-Owned Portion],O11274),Table15[Unique ID],0),0)))</f>
        <v/>
      </c>
    </row>
    <row r="11275" spans="2:23" x14ac:dyDescent="0.35">
      <c r="B11275" s="146"/>
      <c r="C11275" s="31"/>
      <c r="D11275" s="31"/>
      <c r="E11275" s="44"/>
      <c r="F11275" s="43"/>
      <c r="G11275" s="84"/>
      <c r="H11275" s="31"/>
      <c r="I11275" s="31"/>
      <c r="J11275" s="84"/>
      <c r="K11275" s="31"/>
      <c r="L11275" s="31"/>
      <c r="M11275" s="169"/>
      <c r="N11275" s="148"/>
      <c r="O11275" s="106"/>
      <c r="P11275" s="43"/>
      <c r="Q11275" s="31"/>
      <c r="R11275" s="84"/>
      <c r="S11275" s="31"/>
      <c r="T11275" s="31"/>
      <c r="U11275" s="169"/>
      <c r="V11275" s="150"/>
      <c r="W11275" s="342" t="str" cm="1">
        <f t="array" ref="W11275">IF(SUM(LEN(B11275:V11275))=0,"",IF(OR(OR(ISBLANK(F11275),SUM(LEN(C11275),LEN(D11275))=0),AND(NOT(E11275="Unknown"),ISBLANK(J11275)),AND(NOT(O11275="Unknown"),ISBLANK(R11275))),"Missing Information", INDEX(Table15[Entire Service Line Classification], MATCH(SUMIFS(Table15[Unique ID],Table15[System-Owned Portion],E11275,Table15[If Material Anything Other than "Lead" in Column E,Was Material Ever Previously Lead?],G11275,Table15[Customer-Owned Portion],O11275),Table15[Unique ID],0),0)))</f>
        <v/>
      </c>
    </row>
    <row r="11276" spans="2:23" x14ac:dyDescent="0.35">
      <c r="B11276" s="146"/>
      <c r="C11276" s="31"/>
      <c r="D11276" s="31"/>
      <c r="E11276" s="44"/>
      <c r="F11276" s="43"/>
      <c r="G11276" s="84"/>
      <c r="H11276" s="31"/>
      <c r="I11276" s="31"/>
      <c r="J11276" s="84"/>
      <c r="K11276" s="31"/>
      <c r="L11276" s="31"/>
      <c r="M11276" s="169"/>
      <c r="N11276" s="148"/>
      <c r="O11276" s="106"/>
      <c r="P11276" s="43"/>
      <c r="Q11276" s="31"/>
      <c r="R11276" s="84"/>
      <c r="S11276" s="31"/>
      <c r="T11276" s="31"/>
      <c r="U11276" s="169"/>
      <c r="V11276" s="150"/>
      <c r="W11276" s="342" t="str" cm="1">
        <f t="array" ref="W11276">IF(SUM(LEN(B11276:V11276))=0,"",IF(OR(OR(ISBLANK(F11276),SUM(LEN(C11276),LEN(D11276))=0),AND(NOT(E11276="Unknown"),ISBLANK(J11276)),AND(NOT(O11276="Unknown"),ISBLANK(R11276))),"Missing Information", INDEX(Table15[Entire Service Line Classification], MATCH(SUMIFS(Table15[Unique ID],Table15[System-Owned Portion],E11276,Table15[If Material Anything Other than "Lead" in Column E,Was Material Ever Previously Lead?],G11276,Table15[Customer-Owned Portion],O11276),Table15[Unique ID],0),0)))</f>
        <v/>
      </c>
    </row>
    <row r="11277" spans="2:23" x14ac:dyDescent="0.35">
      <c r="B11277" s="146"/>
      <c r="C11277" s="31"/>
      <c r="D11277" s="31"/>
      <c r="E11277" s="44"/>
      <c r="F11277" s="43"/>
      <c r="G11277" s="84"/>
      <c r="H11277" s="31"/>
      <c r="I11277" s="31"/>
      <c r="J11277" s="84"/>
      <c r="K11277" s="31"/>
      <c r="L11277" s="31"/>
      <c r="M11277" s="169"/>
      <c r="N11277" s="148"/>
      <c r="O11277" s="106"/>
      <c r="P11277" s="43"/>
      <c r="Q11277" s="31"/>
      <c r="R11277" s="84"/>
      <c r="S11277" s="31"/>
      <c r="T11277" s="31"/>
      <c r="U11277" s="169"/>
      <c r="V11277" s="150"/>
      <c r="W11277" s="342" t="str" cm="1">
        <f t="array" ref="W11277">IF(SUM(LEN(B11277:V11277))=0,"",IF(OR(OR(ISBLANK(F11277),SUM(LEN(C11277),LEN(D11277))=0),AND(NOT(E11277="Unknown"),ISBLANK(J11277)),AND(NOT(O11277="Unknown"),ISBLANK(R11277))),"Missing Information", INDEX(Table15[Entire Service Line Classification], MATCH(SUMIFS(Table15[Unique ID],Table15[System-Owned Portion],E11277,Table15[If Material Anything Other than "Lead" in Column E,Was Material Ever Previously Lead?],G11277,Table15[Customer-Owned Portion],O11277),Table15[Unique ID],0),0)))</f>
        <v/>
      </c>
    </row>
    <row r="11278" spans="2:23" x14ac:dyDescent="0.35">
      <c r="B11278" s="146"/>
      <c r="C11278" s="31"/>
      <c r="D11278" s="31"/>
      <c r="E11278" s="44"/>
      <c r="F11278" s="43"/>
      <c r="G11278" s="84"/>
      <c r="H11278" s="31"/>
      <c r="I11278" s="31"/>
      <c r="J11278" s="84"/>
      <c r="K11278" s="31"/>
      <c r="L11278" s="31"/>
      <c r="M11278" s="169"/>
      <c r="N11278" s="148"/>
      <c r="O11278" s="106"/>
      <c r="P11278" s="43"/>
      <c r="Q11278" s="31"/>
      <c r="R11278" s="84"/>
      <c r="S11278" s="31"/>
      <c r="T11278" s="31"/>
      <c r="U11278" s="169"/>
      <c r="V11278" s="150"/>
      <c r="W11278" s="342" t="str" cm="1">
        <f t="array" ref="W11278">IF(SUM(LEN(B11278:V11278))=0,"",IF(OR(OR(ISBLANK(F11278),SUM(LEN(C11278),LEN(D11278))=0),AND(NOT(E11278="Unknown"),ISBLANK(J11278)),AND(NOT(O11278="Unknown"),ISBLANK(R11278))),"Missing Information", INDEX(Table15[Entire Service Line Classification], MATCH(SUMIFS(Table15[Unique ID],Table15[System-Owned Portion],E11278,Table15[If Material Anything Other than "Lead" in Column E,Was Material Ever Previously Lead?],G11278,Table15[Customer-Owned Portion],O11278),Table15[Unique ID],0),0)))</f>
        <v/>
      </c>
    </row>
    <row r="11279" spans="2:23" x14ac:dyDescent="0.35">
      <c r="B11279" s="146"/>
      <c r="C11279" s="31"/>
      <c r="D11279" s="31"/>
      <c r="E11279" s="44"/>
      <c r="F11279" s="43"/>
      <c r="G11279" s="84"/>
      <c r="H11279" s="31"/>
      <c r="I11279" s="31"/>
      <c r="J11279" s="84"/>
      <c r="K11279" s="31"/>
      <c r="L11279" s="31"/>
      <c r="M11279" s="169"/>
      <c r="N11279" s="148"/>
      <c r="O11279" s="106"/>
      <c r="P11279" s="43"/>
      <c r="Q11279" s="31"/>
      <c r="R11279" s="84"/>
      <c r="S11279" s="31"/>
      <c r="T11279" s="31"/>
      <c r="U11279" s="169"/>
      <c r="V11279" s="150"/>
      <c r="W11279" s="342" t="str" cm="1">
        <f t="array" ref="W11279">IF(SUM(LEN(B11279:V11279))=0,"",IF(OR(OR(ISBLANK(F11279),SUM(LEN(C11279),LEN(D11279))=0),AND(NOT(E11279="Unknown"),ISBLANK(J11279)),AND(NOT(O11279="Unknown"),ISBLANK(R11279))),"Missing Information", INDEX(Table15[Entire Service Line Classification], MATCH(SUMIFS(Table15[Unique ID],Table15[System-Owned Portion],E11279,Table15[If Material Anything Other than "Lead" in Column E,Was Material Ever Previously Lead?],G11279,Table15[Customer-Owned Portion],O11279),Table15[Unique ID],0),0)))</f>
        <v/>
      </c>
    </row>
    <row r="11280" spans="2:23" x14ac:dyDescent="0.35">
      <c r="B11280" s="146"/>
      <c r="C11280" s="31"/>
      <c r="D11280" s="31"/>
      <c r="E11280" s="44"/>
      <c r="F11280" s="43"/>
      <c r="G11280" s="84"/>
      <c r="H11280" s="31"/>
      <c r="I11280" s="31"/>
      <c r="J11280" s="84"/>
      <c r="K11280" s="31"/>
      <c r="L11280" s="31"/>
      <c r="M11280" s="169"/>
      <c r="N11280" s="148"/>
      <c r="O11280" s="106"/>
      <c r="P11280" s="43"/>
      <c r="Q11280" s="31"/>
      <c r="R11280" s="84"/>
      <c r="S11280" s="31"/>
      <c r="T11280" s="31"/>
      <c r="U11280" s="169"/>
      <c r="V11280" s="150"/>
      <c r="W11280" s="342" t="str" cm="1">
        <f t="array" ref="W11280">IF(SUM(LEN(B11280:V11280))=0,"",IF(OR(OR(ISBLANK(F11280),SUM(LEN(C11280),LEN(D11280))=0),AND(NOT(E11280="Unknown"),ISBLANK(J11280)),AND(NOT(O11280="Unknown"),ISBLANK(R11280))),"Missing Information", INDEX(Table15[Entire Service Line Classification], MATCH(SUMIFS(Table15[Unique ID],Table15[System-Owned Portion],E11280,Table15[If Material Anything Other than "Lead" in Column E,Was Material Ever Previously Lead?],G11280,Table15[Customer-Owned Portion],O11280),Table15[Unique ID],0),0)))</f>
        <v/>
      </c>
    </row>
    <row r="11281" spans="2:23" x14ac:dyDescent="0.35">
      <c r="B11281" s="146"/>
      <c r="C11281" s="31"/>
      <c r="D11281" s="31"/>
      <c r="E11281" s="44"/>
      <c r="F11281" s="43"/>
      <c r="G11281" s="84"/>
      <c r="H11281" s="31"/>
      <c r="I11281" s="31"/>
      <c r="J11281" s="84"/>
      <c r="K11281" s="31"/>
      <c r="L11281" s="31"/>
      <c r="M11281" s="169"/>
      <c r="N11281" s="148"/>
      <c r="O11281" s="106"/>
      <c r="P11281" s="43"/>
      <c r="Q11281" s="31"/>
      <c r="R11281" s="84"/>
      <c r="S11281" s="31"/>
      <c r="T11281" s="31"/>
      <c r="U11281" s="169"/>
      <c r="V11281" s="150"/>
      <c r="W11281" s="342" t="str" cm="1">
        <f t="array" ref="W11281">IF(SUM(LEN(B11281:V11281))=0,"",IF(OR(OR(ISBLANK(F11281),SUM(LEN(C11281),LEN(D11281))=0),AND(NOT(E11281="Unknown"),ISBLANK(J11281)),AND(NOT(O11281="Unknown"),ISBLANK(R11281))),"Missing Information", INDEX(Table15[Entire Service Line Classification], MATCH(SUMIFS(Table15[Unique ID],Table15[System-Owned Portion],E11281,Table15[If Material Anything Other than "Lead" in Column E,Was Material Ever Previously Lead?],G11281,Table15[Customer-Owned Portion],O11281),Table15[Unique ID],0),0)))</f>
        <v/>
      </c>
    </row>
    <row r="11282" spans="2:23" x14ac:dyDescent="0.35">
      <c r="B11282" s="146"/>
      <c r="C11282" s="31"/>
      <c r="D11282" s="31"/>
      <c r="E11282" s="44"/>
      <c r="F11282" s="43"/>
      <c r="G11282" s="84"/>
      <c r="H11282" s="31"/>
      <c r="I11282" s="31"/>
      <c r="J11282" s="84"/>
      <c r="K11282" s="31"/>
      <c r="L11282" s="31"/>
      <c r="M11282" s="169"/>
      <c r="N11282" s="148"/>
      <c r="O11282" s="106"/>
      <c r="P11282" s="43"/>
      <c r="Q11282" s="31"/>
      <c r="R11282" s="84"/>
      <c r="S11282" s="31"/>
      <c r="T11282" s="31"/>
      <c r="U11282" s="169"/>
      <c r="V11282" s="150"/>
      <c r="W11282" s="342" t="str" cm="1">
        <f t="array" ref="W11282">IF(SUM(LEN(B11282:V11282))=0,"",IF(OR(OR(ISBLANK(F11282),SUM(LEN(C11282),LEN(D11282))=0),AND(NOT(E11282="Unknown"),ISBLANK(J11282)),AND(NOT(O11282="Unknown"),ISBLANK(R11282))),"Missing Information", INDEX(Table15[Entire Service Line Classification], MATCH(SUMIFS(Table15[Unique ID],Table15[System-Owned Portion],E11282,Table15[If Material Anything Other than "Lead" in Column E,Was Material Ever Previously Lead?],G11282,Table15[Customer-Owned Portion],O11282),Table15[Unique ID],0),0)))</f>
        <v/>
      </c>
    </row>
    <row r="11283" spans="2:23" x14ac:dyDescent="0.35">
      <c r="B11283" s="146"/>
      <c r="C11283" s="31"/>
      <c r="D11283" s="31"/>
      <c r="E11283" s="44"/>
      <c r="F11283" s="43"/>
      <c r="G11283" s="84"/>
      <c r="H11283" s="31"/>
      <c r="I11283" s="31"/>
      <c r="J11283" s="84"/>
      <c r="K11283" s="31"/>
      <c r="L11283" s="31"/>
      <c r="M11283" s="169"/>
      <c r="N11283" s="148"/>
      <c r="O11283" s="106"/>
      <c r="P11283" s="43"/>
      <c r="Q11283" s="31"/>
      <c r="R11283" s="84"/>
      <c r="S11283" s="31"/>
      <c r="T11283" s="31"/>
      <c r="U11283" s="169"/>
      <c r="V11283" s="150"/>
      <c r="W11283" s="342" t="str" cm="1">
        <f t="array" ref="W11283">IF(SUM(LEN(B11283:V11283))=0,"",IF(OR(OR(ISBLANK(F11283),SUM(LEN(C11283),LEN(D11283))=0),AND(NOT(E11283="Unknown"),ISBLANK(J11283)),AND(NOT(O11283="Unknown"),ISBLANK(R11283))),"Missing Information", INDEX(Table15[Entire Service Line Classification], MATCH(SUMIFS(Table15[Unique ID],Table15[System-Owned Portion],E11283,Table15[If Material Anything Other than "Lead" in Column E,Was Material Ever Previously Lead?],G11283,Table15[Customer-Owned Portion],O11283),Table15[Unique ID],0),0)))</f>
        <v/>
      </c>
    </row>
    <row r="11284" spans="2:23" x14ac:dyDescent="0.35">
      <c r="B11284" s="146"/>
      <c r="C11284" s="31"/>
      <c r="D11284" s="31"/>
      <c r="E11284" s="44"/>
      <c r="F11284" s="43"/>
      <c r="G11284" s="84"/>
      <c r="H11284" s="31"/>
      <c r="I11284" s="31"/>
      <c r="J11284" s="84"/>
      <c r="K11284" s="31"/>
      <c r="L11284" s="31"/>
      <c r="M11284" s="169"/>
      <c r="N11284" s="148"/>
      <c r="O11284" s="106"/>
      <c r="P11284" s="43"/>
      <c r="Q11284" s="31"/>
      <c r="R11284" s="84"/>
      <c r="S11284" s="31"/>
      <c r="T11284" s="31"/>
      <c r="U11284" s="169"/>
      <c r="V11284" s="150"/>
      <c r="W11284" s="342" t="str" cm="1">
        <f t="array" ref="W11284">IF(SUM(LEN(B11284:V11284))=0,"",IF(OR(OR(ISBLANK(F11284),SUM(LEN(C11284),LEN(D11284))=0),AND(NOT(E11284="Unknown"),ISBLANK(J11284)),AND(NOT(O11284="Unknown"),ISBLANK(R11284))),"Missing Information", INDEX(Table15[Entire Service Line Classification], MATCH(SUMIFS(Table15[Unique ID],Table15[System-Owned Portion],E11284,Table15[If Material Anything Other than "Lead" in Column E,Was Material Ever Previously Lead?],G11284,Table15[Customer-Owned Portion],O11284),Table15[Unique ID],0),0)))</f>
        <v/>
      </c>
    </row>
    <row r="11285" spans="2:23" x14ac:dyDescent="0.35">
      <c r="B11285" s="146"/>
      <c r="C11285" s="31"/>
      <c r="D11285" s="31"/>
      <c r="E11285" s="44"/>
      <c r="F11285" s="43"/>
      <c r="G11285" s="84"/>
      <c r="H11285" s="31"/>
      <c r="I11285" s="31"/>
      <c r="J11285" s="84"/>
      <c r="K11285" s="31"/>
      <c r="L11285" s="31"/>
      <c r="M11285" s="169"/>
      <c r="N11285" s="148"/>
      <c r="O11285" s="106"/>
      <c r="P11285" s="43"/>
      <c r="Q11285" s="31"/>
      <c r="R11285" s="84"/>
      <c r="S11285" s="31"/>
      <c r="T11285" s="31"/>
      <c r="U11285" s="169"/>
      <c r="V11285" s="150"/>
      <c r="W11285" s="342" t="str" cm="1">
        <f t="array" ref="W11285">IF(SUM(LEN(B11285:V11285))=0,"",IF(OR(OR(ISBLANK(F11285),SUM(LEN(C11285),LEN(D11285))=0),AND(NOT(E11285="Unknown"),ISBLANK(J11285)),AND(NOT(O11285="Unknown"),ISBLANK(R11285))),"Missing Information", INDEX(Table15[Entire Service Line Classification], MATCH(SUMIFS(Table15[Unique ID],Table15[System-Owned Portion],E11285,Table15[If Material Anything Other than "Lead" in Column E,Was Material Ever Previously Lead?],G11285,Table15[Customer-Owned Portion],O11285),Table15[Unique ID],0),0)))</f>
        <v/>
      </c>
    </row>
    <row r="11286" spans="2:23" x14ac:dyDescent="0.35">
      <c r="B11286" s="146"/>
      <c r="C11286" s="31"/>
      <c r="D11286" s="31"/>
      <c r="E11286" s="44"/>
      <c r="F11286" s="43"/>
      <c r="G11286" s="84"/>
      <c r="H11286" s="31"/>
      <c r="I11286" s="31"/>
      <c r="J11286" s="84"/>
      <c r="K11286" s="31"/>
      <c r="L11286" s="31"/>
      <c r="M11286" s="169"/>
      <c r="N11286" s="148"/>
      <c r="O11286" s="106"/>
      <c r="P11286" s="43"/>
      <c r="Q11286" s="31"/>
      <c r="R11286" s="84"/>
      <c r="S11286" s="31"/>
      <c r="T11286" s="31"/>
      <c r="U11286" s="169"/>
      <c r="V11286" s="150"/>
      <c r="W11286" s="342" t="str" cm="1">
        <f t="array" ref="W11286">IF(SUM(LEN(B11286:V11286))=0,"",IF(OR(OR(ISBLANK(F11286),SUM(LEN(C11286),LEN(D11286))=0),AND(NOT(E11286="Unknown"),ISBLANK(J11286)),AND(NOT(O11286="Unknown"),ISBLANK(R11286))),"Missing Information", INDEX(Table15[Entire Service Line Classification], MATCH(SUMIFS(Table15[Unique ID],Table15[System-Owned Portion],E11286,Table15[If Material Anything Other than "Lead" in Column E,Was Material Ever Previously Lead?],G11286,Table15[Customer-Owned Portion],O11286),Table15[Unique ID],0),0)))</f>
        <v/>
      </c>
    </row>
    <row r="11287" spans="2:23" x14ac:dyDescent="0.35">
      <c r="B11287" s="146"/>
      <c r="C11287" s="31"/>
      <c r="D11287" s="31"/>
      <c r="E11287" s="44"/>
      <c r="F11287" s="43"/>
      <c r="G11287" s="84"/>
      <c r="H11287" s="31"/>
      <c r="I11287" s="31"/>
      <c r="J11287" s="84"/>
      <c r="K11287" s="31"/>
      <c r="L11287" s="31"/>
      <c r="M11287" s="169"/>
      <c r="N11287" s="148"/>
      <c r="O11287" s="106"/>
      <c r="P11287" s="43"/>
      <c r="Q11287" s="31"/>
      <c r="R11287" s="84"/>
      <c r="S11287" s="31"/>
      <c r="T11287" s="31"/>
      <c r="U11287" s="169"/>
      <c r="V11287" s="150"/>
      <c r="W11287" s="342" t="str" cm="1">
        <f t="array" ref="W11287">IF(SUM(LEN(B11287:V11287))=0,"",IF(OR(OR(ISBLANK(F11287),SUM(LEN(C11287),LEN(D11287))=0),AND(NOT(E11287="Unknown"),ISBLANK(J11287)),AND(NOT(O11287="Unknown"),ISBLANK(R11287))),"Missing Information", INDEX(Table15[Entire Service Line Classification], MATCH(SUMIFS(Table15[Unique ID],Table15[System-Owned Portion],E11287,Table15[If Material Anything Other than "Lead" in Column E,Was Material Ever Previously Lead?],G11287,Table15[Customer-Owned Portion],O11287),Table15[Unique ID],0),0)))</f>
        <v/>
      </c>
    </row>
    <row r="11288" spans="2:23" x14ac:dyDescent="0.35">
      <c r="B11288" s="146"/>
      <c r="C11288" s="31"/>
      <c r="D11288" s="31"/>
      <c r="E11288" s="44"/>
      <c r="F11288" s="43"/>
      <c r="G11288" s="84"/>
      <c r="H11288" s="31"/>
      <c r="I11288" s="31"/>
      <c r="J11288" s="84"/>
      <c r="K11288" s="31"/>
      <c r="L11288" s="31"/>
      <c r="M11288" s="169"/>
      <c r="N11288" s="148"/>
      <c r="O11288" s="106"/>
      <c r="P11288" s="43"/>
      <c r="Q11288" s="31"/>
      <c r="R11288" s="84"/>
      <c r="S11288" s="31"/>
      <c r="T11288" s="31"/>
      <c r="U11288" s="169"/>
      <c r="V11288" s="150"/>
      <c r="W11288" s="342" t="str" cm="1">
        <f t="array" ref="W11288">IF(SUM(LEN(B11288:V11288))=0,"",IF(OR(OR(ISBLANK(F11288),SUM(LEN(C11288),LEN(D11288))=0),AND(NOT(E11288="Unknown"),ISBLANK(J11288)),AND(NOT(O11288="Unknown"),ISBLANK(R11288))),"Missing Information", INDEX(Table15[Entire Service Line Classification], MATCH(SUMIFS(Table15[Unique ID],Table15[System-Owned Portion],E11288,Table15[If Material Anything Other than "Lead" in Column E,Was Material Ever Previously Lead?],G11288,Table15[Customer-Owned Portion],O11288),Table15[Unique ID],0),0)))</f>
        <v/>
      </c>
    </row>
    <row r="11289" spans="2:23" x14ac:dyDescent="0.35">
      <c r="B11289" s="146"/>
      <c r="C11289" s="31"/>
      <c r="D11289" s="31"/>
      <c r="E11289" s="44"/>
      <c r="F11289" s="43"/>
      <c r="G11289" s="84"/>
      <c r="H11289" s="31"/>
      <c r="I11289" s="31"/>
      <c r="J11289" s="84"/>
      <c r="K11289" s="31"/>
      <c r="L11289" s="31"/>
      <c r="M11289" s="169"/>
      <c r="N11289" s="148"/>
      <c r="O11289" s="106"/>
      <c r="P11289" s="43"/>
      <c r="Q11289" s="31"/>
      <c r="R11289" s="84"/>
      <c r="S11289" s="31"/>
      <c r="T11289" s="31"/>
      <c r="U11289" s="169"/>
      <c r="V11289" s="150"/>
      <c r="W11289" s="342" t="str" cm="1">
        <f t="array" ref="W11289">IF(SUM(LEN(B11289:V11289))=0,"",IF(OR(OR(ISBLANK(F11289),SUM(LEN(C11289),LEN(D11289))=0),AND(NOT(E11289="Unknown"),ISBLANK(J11289)),AND(NOT(O11289="Unknown"),ISBLANK(R11289))),"Missing Information", INDEX(Table15[Entire Service Line Classification], MATCH(SUMIFS(Table15[Unique ID],Table15[System-Owned Portion],E11289,Table15[If Material Anything Other than "Lead" in Column E,Was Material Ever Previously Lead?],G11289,Table15[Customer-Owned Portion],O11289),Table15[Unique ID],0),0)))</f>
        <v/>
      </c>
    </row>
    <row r="11290" spans="2:23" x14ac:dyDescent="0.35">
      <c r="B11290" s="146"/>
      <c r="C11290" s="31"/>
      <c r="D11290" s="31"/>
      <c r="E11290" s="44"/>
      <c r="F11290" s="43"/>
      <c r="G11290" s="84"/>
      <c r="H11290" s="31"/>
      <c r="I11290" s="31"/>
      <c r="J11290" s="84"/>
      <c r="K11290" s="31"/>
      <c r="L11290" s="31"/>
      <c r="M11290" s="169"/>
      <c r="N11290" s="148"/>
      <c r="O11290" s="106"/>
      <c r="P11290" s="43"/>
      <c r="Q11290" s="31"/>
      <c r="R11290" s="84"/>
      <c r="S11290" s="31"/>
      <c r="T11290" s="31"/>
      <c r="U11290" s="169"/>
      <c r="V11290" s="150"/>
      <c r="W11290" s="342" t="str" cm="1">
        <f t="array" ref="W11290">IF(SUM(LEN(B11290:V11290))=0,"",IF(OR(OR(ISBLANK(F11290),SUM(LEN(C11290),LEN(D11290))=0),AND(NOT(E11290="Unknown"),ISBLANK(J11290)),AND(NOT(O11290="Unknown"),ISBLANK(R11290))),"Missing Information", INDEX(Table15[Entire Service Line Classification], MATCH(SUMIFS(Table15[Unique ID],Table15[System-Owned Portion],E11290,Table15[If Material Anything Other than "Lead" in Column E,Was Material Ever Previously Lead?],G11290,Table15[Customer-Owned Portion],O11290),Table15[Unique ID],0),0)))</f>
        <v/>
      </c>
    </row>
    <row r="11291" spans="2:23" x14ac:dyDescent="0.35">
      <c r="B11291" s="146"/>
      <c r="C11291" s="31"/>
      <c r="D11291" s="31"/>
      <c r="E11291" s="44"/>
      <c r="F11291" s="43"/>
      <c r="G11291" s="84"/>
      <c r="H11291" s="31"/>
      <c r="I11291" s="31"/>
      <c r="J11291" s="84"/>
      <c r="K11291" s="31"/>
      <c r="L11291" s="31"/>
      <c r="M11291" s="169"/>
      <c r="N11291" s="148"/>
      <c r="O11291" s="106"/>
      <c r="P11291" s="43"/>
      <c r="Q11291" s="31"/>
      <c r="R11291" s="84"/>
      <c r="S11291" s="31"/>
      <c r="T11291" s="31"/>
      <c r="U11291" s="169"/>
      <c r="V11291" s="150"/>
      <c r="W11291" s="342" t="str" cm="1">
        <f t="array" ref="W11291">IF(SUM(LEN(B11291:V11291))=0,"",IF(OR(OR(ISBLANK(F11291),SUM(LEN(C11291),LEN(D11291))=0),AND(NOT(E11291="Unknown"),ISBLANK(J11291)),AND(NOT(O11291="Unknown"),ISBLANK(R11291))),"Missing Information", INDEX(Table15[Entire Service Line Classification], MATCH(SUMIFS(Table15[Unique ID],Table15[System-Owned Portion],E11291,Table15[If Material Anything Other than "Lead" in Column E,Was Material Ever Previously Lead?],G11291,Table15[Customer-Owned Portion],O11291),Table15[Unique ID],0),0)))</f>
        <v/>
      </c>
    </row>
    <row r="11292" spans="2:23" x14ac:dyDescent="0.35">
      <c r="B11292" s="146"/>
      <c r="C11292" s="31"/>
      <c r="D11292" s="31"/>
      <c r="E11292" s="44"/>
      <c r="F11292" s="43"/>
      <c r="G11292" s="84"/>
      <c r="H11292" s="31"/>
      <c r="I11292" s="31"/>
      <c r="J11292" s="84"/>
      <c r="K11292" s="31"/>
      <c r="L11292" s="31"/>
      <c r="M11292" s="169"/>
      <c r="N11292" s="148"/>
      <c r="O11292" s="106"/>
      <c r="P11292" s="43"/>
      <c r="Q11292" s="31"/>
      <c r="R11292" s="84"/>
      <c r="S11292" s="31"/>
      <c r="T11292" s="31"/>
      <c r="U11292" s="169"/>
      <c r="V11292" s="150"/>
      <c r="W11292" s="342" t="str" cm="1">
        <f t="array" ref="W11292">IF(SUM(LEN(B11292:V11292))=0,"",IF(OR(OR(ISBLANK(F11292),SUM(LEN(C11292),LEN(D11292))=0),AND(NOT(E11292="Unknown"),ISBLANK(J11292)),AND(NOT(O11292="Unknown"),ISBLANK(R11292))),"Missing Information", INDEX(Table15[Entire Service Line Classification], MATCH(SUMIFS(Table15[Unique ID],Table15[System-Owned Portion],E11292,Table15[If Material Anything Other than "Lead" in Column E,Was Material Ever Previously Lead?],G11292,Table15[Customer-Owned Portion],O11292),Table15[Unique ID],0),0)))</f>
        <v/>
      </c>
    </row>
    <row r="11293" spans="2:23" x14ac:dyDescent="0.35">
      <c r="B11293" s="146"/>
      <c r="C11293" s="31"/>
      <c r="D11293" s="31"/>
      <c r="E11293" s="44"/>
      <c r="F11293" s="43"/>
      <c r="G11293" s="84"/>
      <c r="H11293" s="31"/>
      <c r="I11293" s="31"/>
      <c r="J11293" s="84"/>
      <c r="K11293" s="31"/>
      <c r="L11293" s="31"/>
      <c r="M11293" s="169"/>
      <c r="N11293" s="148"/>
      <c r="O11293" s="106"/>
      <c r="P11293" s="43"/>
      <c r="Q11293" s="31"/>
      <c r="R11293" s="84"/>
      <c r="S11293" s="31"/>
      <c r="T11293" s="31"/>
      <c r="U11293" s="169"/>
      <c r="V11293" s="150"/>
      <c r="W11293" s="342" t="str" cm="1">
        <f t="array" ref="W11293">IF(SUM(LEN(B11293:V11293))=0,"",IF(OR(OR(ISBLANK(F11293),SUM(LEN(C11293),LEN(D11293))=0),AND(NOT(E11293="Unknown"),ISBLANK(J11293)),AND(NOT(O11293="Unknown"),ISBLANK(R11293))),"Missing Information", INDEX(Table15[Entire Service Line Classification], MATCH(SUMIFS(Table15[Unique ID],Table15[System-Owned Portion],E11293,Table15[If Material Anything Other than "Lead" in Column E,Was Material Ever Previously Lead?],G11293,Table15[Customer-Owned Portion],O11293),Table15[Unique ID],0),0)))</f>
        <v/>
      </c>
    </row>
    <row r="11294" spans="2:23" x14ac:dyDescent="0.35">
      <c r="B11294" s="146"/>
      <c r="C11294" s="31"/>
      <c r="D11294" s="31"/>
      <c r="E11294" s="44"/>
      <c r="F11294" s="43"/>
      <c r="G11294" s="84"/>
      <c r="H11294" s="31"/>
      <c r="I11294" s="31"/>
      <c r="J11294" s="84"/>
      <c r="K11294" s="31"/>
      <c r="L11294" s="31"/>
      <c r="M11294" s="169"/>
      <c r="N11294" s="148"/>
      <c r="O11294" s="106"/>
      <c r="P11294" s="43"/>
      <c r="Q11294" s="31"/>
      <c r="R11294" s="84"/>
      <c r="S11294" s="31"/>
      <c r="T11294" s="31"/>
      <c r="U11294" s="169"/>
      <c r="V11294" s="150"/>
      <c r="W11294" s="342" t="str" cm="1">
        <f t="array" ref="W11294">IF(SUM(LEN(B11294:V11294))=0,"",IF(OR(OR(ISBLANK(F11294),SUM(LEN(C11294),LEN(D11294))=0),AND(NOT(E11294="Unknown"),ISBLANK(J11294)),AND(NOT(O11294="Unknown"),ISBLANK(R11294))),"Missing Information", INDEX(Table15[Entire Service Line Classification], MATCH(SUMIFS(Table15[Unique ID],Table15[System-Owned Portion],E11294,Table15[If Material Anything Other than "Lead" in Column E,Was Material Ever Previously Lead?],G11294,Table15[Customer-Owned Portion],O11294),Table15[Unique ID],0),0)))</f>
        <v/>
      </c>
    </row>
    <row r="11295" spans="2:23" x14ac:dyDescent="0.35">
      <c r="B11295" s="146"/>
      <c r="C11295" s="31"/>
      <c r="D11295" s="31"/>
      <c r="E11295" s="44"/>
      <c r="F11295" s="43"/>
      <c r="G11295" s="84"/>
      <c r="H11295" s="31"/>
      <c r="I11295" s="31"/>
      <c r="J11295" s="84"/>
      <c r="K11295" s="31"/>
      <c r="L11295" s="31"/>
      <c r="M11295" s="169"/>
      <c r="N11295" s="148"/>
      <c r="O11295" s="106"/>
      <c r="P11295" s="43"/>
      <c r="Q11295" s="31"/>
      <c r="R11295" s="84"/>
      <c r="S11295" s="31"/>
      <c r="T11295" s="31"/>
      <c r="U11295" s="169"/>
      <c r="V11295" s="150"/>
      <c r="W11295" s="342" t="str" cm="1">
        <f t="array" ref="W11295">IF(SUM(LEN(B11295:V11295))=0,"",IF(OR(OR(ISBLANK(F11295),SUM(LEN(C11295),LEN(D11295))=0),AND(NOT(E11295="Unknown"),ISBLANK(J11295)),AND(NOT(O11295="Unknown"),ISBLANK(R11295))),"Missing Information", INDEX(Table15[Entire Service Line Classification], MATCH(SUMIFS(Table15[Unique ID],Table15[System-Owned Portion],E11295,Table15[If Material Anything Other than "Lead" in Column E,Was Material Ever Previously Lead?],G11295,Table15[Customer-Owned Portion],O11295),Table15[Unique ID],0),0)))</f>
        <v/>
      </c>
    </row>
    <row r="11296" spans="2:23" x14ac:dyDescent="0.35">
      <c r="B11296" s="146"/>
      <c r="C11296" s="31"/>
      <c r="D11296" s="31"/>
      <c r="E11296" s="44"/>
      <c r="F11296" s="43"/>
      <c r="G11296" s="84"/>
      <c r="H11296" s="31"/>
      <c r="I11296" s="31"/>
      <c r="J11296" s="84"/>
      <c r="K11296" s="31"/>
      <c r="L11296" s="31"/>
      <c r="M11296" s="169"/>
      <c r="N11296" s="148"/>
      <c r="O11296" s="106"/>
      <c r="P11296" s="43"/>
      <c r="Q11296" s="31"/>
      <c r="R11296" s="84"/>
      <c r="S11296" s="31"/>
      <c r="T11296" s="31"/>
      <c r="U11296" s="169"/>
      <c r="V11296" s="150"/>
      <c r="W11296" s="342" t="str" cm="1">
        <f t="array" ref="W11296">IF(SUM(LEN(B11296:V11296))=0,"",IF(OR(OR(ISBLANK(F11296),SUM(LEN(C11296),LEN(D11296))=0),AND(NOT(E11296="Unknown"),ISBLANK(J11296)),AND(NOT(O11296="Unknown"),ISBLANK(R11296))),"Missing Information", INDEX(Table15[Entire Service Line Classification], MATCH(SUMIFS(Table15[Unique ID],Table15[System-Owned Portion],E11296,Table15[If Material Anything Other than "Lead" in Column E,Was Material Ever Previously Lead?],G11296,Table15[Customer-Owned Portion],O11296),Table15[Unique ID],0),0)))</f>
        <v/>
      </c>
    </row>
    <row r="11297" spans="2:23" x14ac:dyDescent="0.35">
      <c r="B11297" s="146"/>
      <c r="C11297" s="31"/>
      <c r="D11297" s="31"/>
      <c r="E11297" s="44"/>
      <c r="F11297" s="43"/>
      <c r="G11297" s="84"/>
      <c r="H11297" s="31"/>
      <c r="I11297" s="31"/>
      <c r="J11297" s="84"/>
      <c r="K11297" s="31"/>
      <c r="L11297" s="31"/>
      <c r="M11297" s="169"/>
      <c r="N11297" s="148"/>
      <c r="O11297" s="106"/>
      <c r="P11297" s="43"/>
      <c r="Q11297" s="31"/>
      <c r="R11297" s="84"/>
      <c r="S11297" s="31"/>
      <c r="T11297" s="31"/>
      <c r="U11297" s="169"/>
      <c r="V11297" s="150"/>
      <c r="W11297" s="342" t="str" cm="1">
        <f t="array" ref="W11297">IF(SUM(LEN(B11297:V11297))=0,"",IF(OR(OR(ISBLANK(F11297),SUM(LEN(C11297),LEN(D11297))=0),AND(NOT(E11297="Unknown"),ISBLANK(J11297)),AND(NOT(O11297="Unknown"),ISBLANK(R11297))),"Missing Information", INDEX(Table15[Entire Service Line Classification], MATCH(SUMIFS(Table15[Unique ID],Table15[System-Owned Portion],E11297,Table15[If Material Anything Other than "Lead" in Column E,Was Material Ever Previously Lead?],G11297,Table15[Customer-Owned Portion],O11297),Table15[Unique ID],0),0)))</f>
        <v/>
      </c>
    </row>
    <row r="11298" spans="2:23" x14ac:dyDescent="0.35">
      <c r="B11298" s="146"/>
      <c r="C11298" s="31"/>
      <c r="D11298" s="31"/>
      <c r="E11298" s="44"/>
      <c r="F11298" s="43"/>
      <c r="G11298" s="84"/>
      <c r="H11298" s="31"/>
      <c r="I11298" s="31"/>
      <c r="J11298" s="84"/>
      <c r="K11298" s="31"/>
      <c r="L11298" s="31"/>
      <c r="M11298" s="169"/>
      <c r="N11298" s="148"/>
      <c r="O11298" s="106"/>
      <c r="P11298" s="43"/>
      <c r="Q11298" s="31"/>
      <c r="R11298" s="84"/>
      <c r="S11298" s="31"/>
      <c r="T11298" s="31"/>
      <c r="U11298" s="169"/>
      <c r="V11298" s="150"/>
      <c r="W11298" s="342" t="str" cm="1">
        <f t="array" ref="W11298">IF(SUM(LEN(B11298:V11298))=0,"",IF(OR(OR(ISBLANK(F11298),SUM(LEN(C11298),LEN(D11298))=0),AND(NOT(E11298="Unknown"),ISBLANK(J11298)),AND(NOT(O11298="Unknown"),ISBLANK(R11298))),"Missing Information", INDEX(Table15[Entire Service Line Classification], MATCH(SUMIFS(Table15[Unique ID],Table15[System-Owned Portion],E11298,Table15[If Material Anything Other than "Lead" in Column E,Was Material Ever Previously Lead?],G11298,Table15[Customer-Owned Portion],O11298),Table15[Unique ID],0),0)))</f>
        <v/>
      </c>
    </row>
    <row r="11299" spans="2:23" x14ac:dyDescent="0.35">
      <c r="B11299" s="146"/>
      <c r="C11299" s="31"/>
      <c r="D11299" s="31"/>
      <c r="E11299" s="44"/>
      <c r="F11299" s="43"/>
      <c r="G11299" s="84"/>
      <c r="H11299" s="31"/>
      <c r="I11299" s="31"/>
      <c r="J11299" s="84"/>
      <c r="K11299" s="31"/>
      <c r="L11299" s="31"/>
      <c r="M11299" s="169"/>
      <c r="N11299" s="148"/>
      <c r="O11299" s="106"/>
      <c r="P11299" s="43"/>
      <c r="Q11299" s="31"/>
      <c r="R11299" s="84"/>
      <c r="S11299" s="31"/>
      <c r="T11299" s="31"/>
      <c r="U11299" s="169"/>
      <c r="V11299" s="150"/>
      <c r="W11299" s="342" t="str" cm="1">
        <f t="array" ref="W11299">IF(SUM(LEN(B11299:V11299))=0,"",IF(OR(OR(ISBLANK(F11299),SUM(LEN(C11299),LEN(D11299))=0),AND(NOT(E11299="Unknown"),ISBLANK(J11299)),AND(NOT(O11299="Unknown"),ISBLANK(R11299))),"Missing Information", INDEX(Table15[Entire Service Line Classification], MATCH(SUMIFS(Table15[Unique ID],Table15[System-Owned Portion],E11299,Table15[If Material Anything Other than "Lead" in Column E,Was Material Ever Previously Lead?],G11299,Table15[Customer-Owned Portion],O11299),Table15[Unique ID],0),0)))</f>
        <v/>
      </c>
    </row>
    <row r="11300" spans="2:23" x14ac:dyDescent="0.35">
      <c r="B11300" s="146"/>
      <c r="C11300" s="31"/>
      <c r="D11300" s="31"/>
      <c r="E11300" s="44"/>
      <c r="F11300" s="43"/>
      <c r="G11300" s="84"/>
      <c r="H11300" s="31"/>
      <c r="I11300" s="31"/>
      <c r="J11300" s="84"/>
      <c r="K11300" s="31"/>
      <c r="L11300" s="31"/>
      <c r="M11300" s="169"/>
      <c r="N11300" s="148"/>
      <c r="O11300" s="106"/>
      <c r="P11300" s="43"/>
      <c r="Q11300" s="31"/>
      <c r="R11300" s="84"/>
      <c r="S11300" s="31"/>
      <c r="T11300" s="31"/>
      <c r="U11300" s="169"/>
      <c r="V11300" s="150"/>
      <c r="W11300" s="342" t="str" cm="1">
        <f t="array" ref="W11300">IF(SUM(LEN(B11300:V11300))=0,"",IF(OR(OR(ISBLANK(F11300),SUM(LEN(C11300),LEN(D11300))=0),AND(NOT(E11300="Unknown"),ISBLANK(J11300)),AND(NOT(O11300="Unknown"),ISBLANK(R11300))),"Missing Information", INDEX(Table15[Entire Service Line Classification], MATCH(SUMIFS(Table15[Unique ID],Table15[System-Owned Portion],E11300,Table15[If Material Anything Other than "Lead" in Column E,Was Material Ever Previously Lead?],G11300,Table15[Customer-Owned Portion],O11300),Table15[Unique ID],0),0)))</f>
        <v/>
      </c>
    </row>
    <row r="11301" spans="2:23" x14ac:dyDescent="0.35">
      <c r="B11301" s="146"/>
      <c r="C11301" s="31"/>
      <c r="D11301" s="31"/>
      <c r="E11301" s="44"/>
      <c r="F11301" s="43"/>
      <c r="G11301" s="84"/>
      <c r="H11301" s="31"/>
      <c r="I11301" s="31"/>
      <c r="J11301" s="84"/>
      <c r="K11301" s="31"/>
      <c r="L11301" s="31"/>
      <c r="M11301" s="169"/>
      <c r="N11301" s="148"/>
      <c r="O11301" s="106"/>
      <c r="P11301" s="43"/>
      <c r="Q11301" s="31"/>
      <c r="R11301" s="84"/>
      <c r="S11301" s="31"/>
      <c r="T11301" s="31"/>
      <c r="U11301" s="169"/>
      <c r="V11301" s="150"/>
      <c r="W11301" s="342" t="str" cm="1">
        <f t="array" ref="W11301">IF(SUM(LEN(B11301:V11301))=0,"",IF(OR(OR(ISBLANK(F11301),SUM(LEN(C11301),LEN(D11301))=0),AND(NOT(E11301="Unknown"),ISBLANK(J11301)),AND(NOT(O11301="Unknown"),ISBLANK(R11301))),"Missing Information", INDEX(Table15[Entire Service Line Classification], MATCH(SUMIFS(Table15[Unique ID],Table15[System-Owned Portion],E11301,Table15[If Material Anything Other than "Lead" in Column E,Was Material Ever Previously Lead?],G11301,Table15[Customer-Owned Portion],O11301),Table15[Unique ID],0),0)))</f>
        <v/>
      </c>
    </row>
    <row r="11302" spans="2:23" x14ac:dyDescent="0.35">
      <c r="B11302" s="146"/>
      <c r="C11302" s="31"/>
      <c r="D11302" s="31"/>
      <c r="E11302" s="44"/>
      <c r="F11302" s="43"/>
      <c r="G11302" s="84"/>
      <c r="H11302" s="31"/>
      <c r="I11302" s="31"/>
      <c r="J11302" s="84"/>
      <c r="K11302" s="31"/>
      <c r="L11302" s="31"/>
      <c r="M11302" s="169"/>
      <c r="N11302" s="148"/>
      <c r="O11302" s="106"/>
      <c r="P11302" s="43"/>
      <c r="Q11302" s="31"/>
      <c r="R11302" s="84"/>
      <c r="S11302" s="31"/>
      <c r="T11302" s="31"/>
      <c r="U11302" s="169"/>
      <c r="V11302" s="150"/>
      <c r="W11302" s="342" t="str" cm="1">
        <f t="array" ref="W11302">IF(SUM(LEN(B11302:V11302))=0,"",IF(OR(OR(ISBLANK(F11302),SUM(LEN(C11302),LEN(D11302))=0),AND(NOT(E11302="Unknown"),ISBLANK(J11302)),AND(NOT(O11302="Unknown"),ISBLANK(R11302))),"Missing Information", INDEX(Table15[Entire Service Line Classification], MATCH(SUMIFS(Table15[Unique ID],Table15[System-Owned Portion],E11302,Table15[If Material Anything Other than "Lead" in Column E,Was Material Ever Previously Lead?],G11302,Table15[Customer-Owned Portion],O11302),Table15[Unique ID],0),0)))</f>
        <v/>
      </c>
    </row>
    <row r="11303" spans="2:23" x14ac:dyDescent="0.35">
      <c r="B11303" s="146"/>
      <c r="C11303" s="31"/>
      <c r="D11303" s="31"/>
      <c r="E11303" s="44"/>
      <c r="F11303" s="43"/>
      <c r="G11303" s="84"/>
      <c r="H11303" s="31"/>
      <c r="I11303" s="31"/>
      <c r="J11303" s="84"/>
      <c r="K11303" s="31"/>
      <c r="L11303" s="31"/>
      <c r="M11303" s="169"/>
      <c r="N11303" s="148"/>
      <c r="O11303" s="106"/>
      <c r="P11303" s="43"/>
      <c r="Q11303" s="31"/>
      <c r="R11303" s="84"/>
      <c r="S11303" s="31"/>
      <c r="T11303" s="31"/>
      <c r="U11303" s="169"/>
      <c r="V11303" s="150"/>
      <c r="W11303" s="342" t="str" cm="1">
        <f t="array" ref="W11303">IF(SUM(LEN(B11303:V11303))=0,"",IF(OR(OR(ISBLANK(F11303),SUM(LEN(C11303),LEN(D11303))=0),AND(NOT(E11303="Unknown"),ISBLANK(J11303)),AND(NOT(O11303="Unknown"),ISBLANK(R11303))),"Missing Information", INDEX(Table15[Entire Service Line Classification], MATCH(SUMIFS(Table15[Unique ID],Table15[System-Owned Portion],E11303,Table15[If Material Anything Other than "Lead" in Column E,Was Material Ever Previously Lead?],G11303,Table15[Customer-Owned Portion],O11303),Table15[Unique ID],0),0)))</f>
        <v/>
      </c>
    </row>
    <row r="11304" spans="2:23" x14ac:dyDescent="0.35">
      <c r="B11304" s="146"/>
      <c r="C11304" s="31"/>
      <c r="D11304" s="31"/>
      <c r="E11304" s="44"/>
      <c r="F11304" s="43"/>
      <c r="G11304" s="84"/>
      <c r="H11304" s="31"/>
      <c r="I11304" s="31"/>
      <c r="J11304" s="84"/>
      <c r="K11304" s="31"/>
      <c r="L11304" s="31"/>
      <c r="M11304" s="169"/>
      <c r="N11304" s="148"/>
      <c r="O11304" s="106"/>
      <c r="P11304" s="43"/>
      <c r="Q11304" s="31"/>
      <c r="R11304" s="84"/>
      <c r="S11304" s="31"/>
      <c r="T11304" s="31"/>
      <c r="U11304" s="169"/>
      <c r="V11304" s="150"/>
      <c r="W11304" s="342" t="str" cm="1">
        <f t="array" ref="W11304">IF(SUM(LEN(B11304:V11304))=0,"",IF(OR(OR(ISBLANK(F11304),SUM(LEN(C11304),LEN(D11304))=0),AND(NOT(E11304="Unknown"),ISBLANK(J11304)),AND(NOT(O11304="Unknown"),ISBLANK(R11304))),"Missing Information", INDEX(Table15[Entire Service Line Classification], MATCH(SUMIFS(Table15[Unique ID],Table15[System-Owned Portion],E11304,Table15[If Material Anything Other than "Lead" in Column E,Was Material Ever Previously Lead?],G11304,Table15[Customer-Owned Portion],O11304),Table15[Unique ID],0),0)))</f>
        <v/>
      </c>
    </row>
    <row r="11305" spans="2:23" x14ac:dyDescent="0.35">
      <c r="B11305" s="146"/>
      <c r="C11305" s="31"/>
      <c r="D11305" s="31"/>
      <c r="E11305" s="44"/>
      <c r="F11305" s="43"/>
      <c r="G11305" s="84"/>
      <c r="H11305" s="31"/>
      <c r="I11305" s="31"/>
      <c r="J11305" s="84"/>
      <c r="K11305" s="31"/>
      <c r="L11305" s="31"/>
      <c r="M11305" s="169"/>
      <c r="N11305" s="148"/>
      <c r="O11305" s="106"/>
      <c r="P11305" s="43"/>
      <c r="Q11305" s="31"/>
      <c r="R11305" s="84"/>
      <c r="S11305" s="31"/>
      <c r="T11305" s="31"/>
      <c r="U11305" s="169"/>
      <c r="V11305" s="150"/>
      <c r="W11305" s="342" t="str" cm="1">
        <f t="array" ref="W11305">IF(SUM(LEN(B11305:V11305))=0,"",IF(OR(OR(ISBLANK(F11305),SUM(LEN(C11305),LEN(D11305))=0),AND(NOT(E11305="Unknown"),ISBLANK(J11305)),AND(NOT(O11305="Unknown"),ISBLANK(R11305))),"Missing Information", INDEX(Table15[Entire Service Line Classification], MATCH(SUMIFS(Table15[Unique ID],Table15[System-Owned Portion],E11305,Table15[If Material Anything Other than "Lead" in Column E,Was Material Ever Previously Lead?],G11305,Table15[Customer-Owned Portion],O11305),Table15[Unique ID],0),0)))</f>
        <v/>
      </c>
    </row>
    <row r="11306" spans="2:23" x14ac:dyDescent="0.35">
      <c r="B11306" s="146"/>
      <c r="C11306" s="31"/>
      <c r="D11306" s="31"/>
      <c r="E11306" s="44"/>
      <c r="F11306" s="43"/>
      <c r="G11306" s="84"/>
      <c r="H11306" s="31"/>
      <c r="I11306" s="31"/>
      <c r="J11306" s="84"/>
      <c r="K11306" s="31"/>
      <c r="L11306" s="31"/>
      <c r="M11306" s="169"/>
      <c r="N11306" s="148"/>
      <c r="O11306" s="106"/>
      <c r="P11306" s="43"/>
      <c r="Q11306" s="31"/>
      <c r="R11306" s="84"/>
      <c r="S11306" s="31"/>
      <c r="T11306" s="31"/>
      <c r="U11306" s="169"/>
      <c r="V11306" s="150"/>
      <c r="W11306" s="342" t="str" cm="1">
        <f t="array" ref="W11306">IF(SUM(LEN(B11306:V11306))=0,"",IF(OR(OR(ISBLANK(F11306),SUM(LEN(C11306),LEN(D11306))=0),AND(NOT(E11306="Unknown"),ISBLANK(J11306)),AND(NOT(O11306="Unknown"),ISBLANK(R11306))),"Missing Information", INDEX(Table15[Entire Service Line Classification], MATCH(SUMIFS(Table15[Unique ID],Table15[System-Owned Portion],E11306,Table15[If Material Anything Other than "Lead" in Column E,Was Material Ever Previously Lead?],G11306,Table15[Customer-Owned Portion],O11306),Table15[Unique ID],0),0)))</f>
        <v/>
      </c>
    </row>
    <row r="11307" spans="2:23" x14ac:dyDescent="0.35">
      <c r="B11307" s="146"/>
      <c r="C11307" s="31"/>
      <c r="D11307" s="31"/>
      <c r="E11307" s="44"/>
      <c r="F11307" s="43"/>
      <c r="G11307" s="84"/>
      <c r="H11307" s="31"/>
      <c r="I11307" s="31"/>
      <c r="J11307" s="84"/>
      <c r="K11307" s="31"/>
      <c r="L11307" s="31"/>
      <c r="M11307" s="169"/>
      <c r="N11307" s="148"/>
      <c r="O11307" s="106"/>
      <c r="P11307" s="43"/>
      <c r="Q11307" s="31"/>
      <c r="R11307" s="84"/>
      <c r="S11307" s="31"/>
      <c r="T11307" s="31"/>
      <c r="U11307" s="169"/>
      <c r="V11307" s="150"/>
      <c r="W11307" s="342" t="str" cm="1">
        <f t="array" ref="W11307">IF(SUM(LEN(B11307:V11307))=0,"",IF(OR(OR(ISBLANK(F11307),SUM(LEN(C11307),LEN(D11307))=0),AND(NOT(E11307="Unknown"),ISBLANK(J11307)),AND(NOT(O11307="Unknown"),ISBLANK(R11307))),"Missing Information", INDEX(Table15[Entire Service Line Classification], MATCH(SUMIFS(Table15[Unique ID],Table15[System-Owned Portion],E11307,Table15[If Material Anything Other than "Lead" in Column E,Was Material Ever Previously Lead?],G11307,Table15[Customer-Owned Portion],O11307),Table15[Unique ID],0),0)))</f>
        <v/>
      </c>
    </row>
    <row r="11308" spans="2:23" x14ac:dyDescent="0.35">
      <c r="B11308" s="146"/>
      <c r="C11308" s="31"/>
      <c r="D11308" s="31"/>
      <c r="E11308" s="44"/>
      <c r="F11308" s="43"/>
      <c r="G11308" s="84"/>
      <c r="H11308" s="31"/>
      <c r="I11308" s="31"/>
      <c r="J11308" s="84"/>
      <c r="K11308" s="31"/>
      <c r="L11308" s="31"/>
      <c r="M11308" s="169"/>
      <c r="N11308" s="148"/>
      <c r="O11308" s="106"/>
      <c r="P11308" s="43"/>
      <c r="Q11308" s="31"/>
      <c r="R11308" s="84"/>
      <c r="S11308" s="31"/>
      <c r="T11308" s="31"/>
      <c r="U11308" s="169"/>
      <c r="V11308" s="150"/>
      <c r="W11308" s="342" t="str" cm="1">
        <f t="array" ref="W11308">IF(SUM(LEN(B11308:V11308))=0,"",IF(OR(OR(ISBLANK(F11308),SUM(LEN(C11308),LEN(D11308))=0),AND(NOT(E11308="Unknown"),ISBLANK(J11308)),AND(NOT(O11308="Unknown"),ISBLANK(R11308))),"Missing Information", INDEX(Table15[Entire Service Line Classification], MATCH(SUMIFS(Table15[Unique ID],Table15[System-Owned Portion],E11308,Table15[If Material Anything Other than "Lead" in Column E,Was Material Ever Previously Lead?],G11308,Table15[Customer-Owned Portion],O11308),Table15[Unique ID],0),0)))</f>
        <v/>
      </c>
    </row>
    <row r="11309" spans="2:23" x14ac:dyDescent="0.35">
      <c r="B11309" s="146"/>
      <c r="C11309" s="31"/>
      <c r="D11309" s="31"/>
      <c r="E11309" s="44"/>
      <c r="F11309" s="43"/>
      <c r="G11309" s="84"/>
      <c r="H11309" s="31"/>
      <c r="I11309" s="31"/>
      <c r="J11309" s="84"/>
      <c r="K11309" s="31"/>
      <c r="L11309" s="31"/>
      <c r="M11309" s="169"/>
      <c r="N11309" s="148"/>
      <c r="O11309" s="106"/>
      <c r="P11309" s="43"/>
      <c r="Q11309" s="31"/>
      <c r="R11309" s="84"/>
      <c r="S11309" s="31"/>
      <c r="T11309" s="31"/>
      <c r="U11309" s="169"/>
      <c r="V11309" s="150"/>
      <c r="W11309" s="342" t="str" cm="1">
        <f t="array" ref="W11309">IF(SUM(LEN(B11309:V11309))=0,"",IF(OR(OR(ISBLANK(F11309),SUM(LEN(C11309),LEN(D11309))=0),AND(NOT(E11309="Unknown"),ISBLANK(J11309)),AND(NOT(O11309="Unknown"),ISBLANK(R11309))),"Missing Information", INDEX(Table15[Entire Service Line Classification], MATCH(SUMIFS(Table15[Unique ID],Table15[System-Owned Portion],E11309,Table15[If Material Anything Other than "Lead" in Column E,Was Material Ever Previously Lead?],G11309,Table15[Customer-Owned Portion],O11309),Table15[Unique ID],0),0)))</f>
        <v/>
      </c>
    </row>
    <row r="11310" spans="2:23" x14ac:dyDescent="0.35">
      <c r="B11310" s="146"/>
      <c r="C11310" s="31"/>
      <c r="D11310" s="31"/>
      <c r="E11310" s="44"/>
      <c r="F11310" s="43"/>
      <c r="G11310" s="84"/>
      <c r="H11310" s="31"/>
      <c r="I11310" s="31"/>
      <c r="J11310" s="84"/>
      <c r="K11310" s="31"/>
      <c r="L11310" s="31"/>
      <c r="M11310" s="169"/>
      <c r="N11310" s="148"/>
      <c r="O11310" s="106"/>
      <c r="P11310" s="43"/>
      <c r="Q11310" s="31"/>
      <c r="R11310" s="84"/>
      <c r="S11310" s="31"/>
      <c r="T11310" s="31"/>
      <c r="U11310" s="169"/>
      <c r="V11310" s="150"/>
      <c r="W11310" s="342" t="str" cm="1">
        <f t="array" ref="W11310">IF(SUM(LEN(B11310:V11310))=0,"",IF(OR(OR(ISBLANK(F11310),SUM(LEN(C11310),LEN(D11310))=0),AND(NOT(E11310="Unknown"),ISBLANK(J11310)),AND(NOT(O11310="Unknown"),ISBLANK(R11310))),"Missing Information", INDEX(Table15[Entire Service Line Classification], MATCH(SUMIFS(Table15[Unique ID],Table15[System-Owned Portion],E11310,Table15[If Material Anything Other than "Lead" in Column E,Was Material Ever Previously Lead?],G11310,Table15[Customer-Owned Portion],O11310),Table15[Unique ID],0),0)))</f>
        <v/>
      </c>
    </row>
    <row r="11311" spans="2:23" x14ac:dyDescent="0.35">
      <c r="B11311" s="146"/>
      <c r="C11311" s="31"/>
      <c r="D11311" s="31"/>
      <c r="E11311" s="44"/>
      <c r="F11311" s="43"/>
      <c r="G11311" s="84"/>
      <c r="H11311" s="31"/>
      <c r="I11311" s="31"/>
      <c r="J11311" s="84"/>
      <c r="K11311" s="31"/>
      <c r="L11311" s="31"/>
      <c r="M11311" s="169"/>
      <c r="N11311" s="148"/>
      <c r="O11311" s="106"/>
      <c r="P11311" s="43"/>
      <c r="Q11311" s="31"/>
      <c r="R11311" s="84"/>
      <c r="S11311" s="31"/>
      <c r="T11311" s="31"/>
      <c r="U11311" s="169"/>
      <c r="V11311" s="150"/>
      <c r="W11311" s="342" t="str" cm="1">
        <f t="array" ref="W11311">IF(SUM(LEN(B11311:V11311))=0,"",IF(OR(OR(ISBLANK(F11311),SUM(LEN(C11311),LEN(D11311))=0),AND(NOT(E11311="Unknown"),ISBLANK(J11311)),AND(NOT(O11311="Unknown"),ISBLANK(R11311))),"Missing Information", INDEX(Table15[Entire Service Line Classification], MATCH(SUMIFS(Table15[Unique ID],Table15[System-Owned Portion],E11311,Table15[If Material Anything Other than "Lead" in Column E,Was Material Ever Previously Lead?],G11311,Table15[Customer-Owned Portion],O11311),Table15[Unique ID],0),0)))</f>
        <v/>
      </c>
    </row>
    <row r="11312" spans="2:23" x14ac:dyDescent="0.35">
      <c r="B11312" s="146"/>
      <c r="C11312" s="31"/>
      <c r="D11312" s="31"/>
      <c r="E11312" s="44"/>
      <c r="F11312" s="43"/>
      <c r="G11312" s="84"/>
      <c r="H11312" s="31"/>
      <c r="I11312" s="31"/>
      <c r="J11312" s="84"/>
      <c r="K11312" s="31"/>
      <c r="L11312" s="31"/>
      <c r="M11312" s="169"/>
      <c r="N11312" s="148"/>
      <c r="O11312" s="106"/>
      <c r="P11312" s="43"/>
      <c r="Q11312" s="31"/>
      <c r="R11312" s="84"/>
      <c r="S11312" s="31"/>
      <c r="T11312" s="31"/>
      <c r="U11312" s="169"/>
      <c r="V11312" s="150"/>
      <c r="W11312" s="342" t="str" cm="1">
        <f t="array" ref="W11312">IF(SUM(LEN(B11312:V11312))=0,"",IF(OR(OR(ISBLANK(F11312),SUM(LEN(C11312),LEN(D11312))=0),AND(NOT(E11312="Unknown"),ISBLANK(J11312)),AND(NOT(O11312="Unknown"),ISBLANK(R11312))),"Missing Information", INDEX(Table15[Entire Service Line Classification], MATCH(SUMIFS(Table15[Unique ID],Table15[System-Owned Portion],E11312,Table15[If Material Anything Other than "Lead" in Column E,Was Material Ever Previously Lead?],G11312,Table15[Customer-Owned Portion],O11312),Table15[Unique ID],0),0)))</f>
        <v/>
      </c>
    </row>
    <row r="11313" spans="2:23" x14ac:dyDescent="0.35">
      <c r="B11313" s="146"/>
      <c r="C11313" s="31"/>
      <c r="D11313" s="31"/>
      <c r="E11313" s="44"/>
      <c r="F11313" s="43"/>
      <c r="G11313" s="84"/>
      <c r="H11313" s="31"/>
      <c r="I11313" s="31"/>
      <c r="J11313" s="84"/>
      <c r="K11313" s="31"/>
      <c r="L11313" s="31"/>
      <c r="M11313" s="169"/>
      <c r="N11313" s="148"/>
      <c r="O11313" s="106"/>
      <c r="P11313" s="43"/>
      <c r="Q11313" s="31"/>
      <c r="R11313" s="84"/>
      <c r="S11313" s="31"/>
      <c r="T11313" s="31"/>
      <c r="U11313" s="169"/>
      <c r="V11313" s="150"/>
      <c r="W11313" s="342" t="str" cm="1">
        <f t="array" ref="W11313">IF(SUM(LEN(B11313:V11313))=0,"",IF(OR(OR(ISBLANK(F11313),SUM(LEN(C11313),LEN(D11313))=0),AND(NOT(E11313="Unknown"),ISBLANK(J11313)),AND(NOT(O11313="Unknown"),ISBLANK(R11313))),"Missing Information", INDEX(Table15[Entire Service Line Classification], MATCH(SUMIFS(Table15[Unique ID],Table15[System-Owned Portion],E11313,Table15[If Material Anything Other than "Lead" in Column E,Was Material Ever Previously Lead?],G11313,Table15[Customer-Owned Portion],O11313),Table15[Unique ID],0),0)))</f>
        <v/>
      </c>
    </row>
    <row r="11314" spans="2:23" x14ac:dyDescent="0.35">
      <c r="B11314" s="146"/>
      <c r="C11314" s="31"/>
      <c r="D11314" s="31"/>
      <c r="E11314" s="44"/>
      <c r="F11314" s="43"/>
      <c r="G11314" s="84"/>
      <c r="H11314" s="31"/>
      <c r="I11314" s="31"/>
      <c r="J11314" s="84"/>
      <c r="K11314" s="31"/>
      <c r="L11314" s="31"/>
      <c r="M11314" s="169"/>
      <c r="N11314" s="148"/>
      <c r="O11314" s="106"/>
      <c r="P11314" s="43"/>
      <c r="Q11314" s="31"/>
      <c r="R11314" s="84"/>
      <c r="S11314" s="31"/>
      <c r="T11314" s="31"/>
      <c r="U11314" s="169"/>
      <c r="V11314" s="150"/>
      <c r="W11314" s="342" t="str" cm="1">
        <f t="array" ref="W11314">IF(SUM(LEN(B11314:V11314))=0,"",IF(OR(OR(ISBLANK(F11314),SUM(LEN(C11314),LEN(D11314))=0),AND(NOT(E11314="Unknown"),ISBLANK(J11314)),AND(NOT(O11314="Unknown"),ISBLANK(R11314))),"Missing Information", INDEX(Table15[Entire Service Line Classification], MATCH(SUMIFS(Table15[Unique ID],Table15[System-Owned Portion],E11314,Table15[If Material Anything Other than "Lead" in Column E,Was Material Ever Previously Lead?],G11314,Table15[Customer-Owned Portion],O11314),Table15[Unique ID],0),0)))</f>
        <v/>
      </c>
    </row>
    <row r="11315" spans="2:23" x14ac:dyDescent="0.35">
      <c r="B11315" s="146"/>
      <c r="C11315" s="31"/>
      <c r="D11315" s="31"/>
      <c r="E11315" s="44"/>
      <c r="F11315" s="43"/>
      <c r="G11315" s="84"/>
      <c r="H11315" s="31"/>
      <c r="I11315" s="31"/>
      <c r="J11315" s="84"/>
      <c r="K11315" s="31"/>
      <c r="L11315" s="31"/>
      <c r="M11315" s="169"/>
      <c r="N11315" s="148"/>
      <c r="O11315" s="106"/>
      <c r="P11315" s="43"/>
      <c r="Q11315" s="31"/>
      <c r="R11315" s="84"/>
      <c r="S11315" s="31"/>
      <c r="T11315" s="31"/>
      <c r="U11315" s="169"/>
      <c r="V11315" s="150"/>
      <c r="W11315" s="342" t="str" cm="1">
        <f t="array" ref="W11315">IF(SUM(LEN(B11315:V11315))=0,"",IF(OR(OR(ISBLANK(F11315),SUM(LEN(C11315),LEN(D11315))=0),AND(NOT(E11315="Unknown"),ISBLANK(J11315)),AND(NOT(O11315="Unknown"),ISBLANK(R11315))),"Missing Information", INDEX(Table15[Entire Service Line Classification], MATCH(SUMIFS(Table15[Unique ID],Table15[System-Owned Portion],E11315,Table15[If Material Anything Other than "Lead" in Column E,Was Material Ever Previously Lead?],G11315,Table15[Customer-Owned Portion],O11315),Table15[Unique ID],0),0)))</f>
        <v/>
      </c>
    </row>
    <row r="11316" spans="2:23" x14ac:dyDescent="0.35">
      <c r="B11316" s="146"/>
      <c r="C11316" s="31"/>
      <c r="D11316" s="31"/>
      <c r="E11316" s="44"/>
      <c r="F11316" s="43"/>
      <c r="G11316" s="84"/>
      <c r="H11316" s="31"/>
      <c r="I11316" s="31"/>
      <c r="J11316" s="84"/>
      <c r="K11316" s="31"/>
      <c r="L11316" s="31"/>
      <c r="M11316" s="169"/>
      <c r="N11316" s="148"/>
      <c r="O11316" s="106"/>
      <c r="P11316" s="43"/>
      <c r="Q11316" s="31"/>
      <c r="R11316" s="84"/>
      <c r="S11316" s="31"/>
      <c r="T11316" s="31"/>
      <c r="U11316" s="169"/>
      <c r="V11316" s="150"/>
      <c r="W11316" s="342" t="str" cm="1">
        <f t="array" ref="W11316">IF(SUM(LEN(B11316:V11316))=0,"",IF(OR(OR(ISBLANK(F11316),SUM(LEN(C11316),LEN(D11316))=0),AND(NOT(E11316="Unknown"),ISBLANK(J11316)),AND(NOT(O11316="Unknown"),ISBLANK(R11316))),"Missing Information", INDEX(Table15[Entire Service Line Classification], MATCH(SUMIFS(Table15[Unique ID],Table15[System-Owned Portion],E11316,Table15[If Material Anything Other than "Lead" in Column E,Was Material Ever Previously Lead?],G11316,Table15[Customer-Owned Portion],O11316),Table15[Unique ID],0),0)))</f>
        <v/>
      </c>
    </row>
    <row r="11317" spans="2:23" x14ac:dyDescent="0.35">
      <c r="B11317" s="146"/>
      <c r="C11317" s="31"/>
      <c r="D11317" s="31"/>
      <c r="E11317" s="44"/>
      <c r="F11317" s="43"/>
      <c r="G11317" s="84"/>
      <c r="H11317" s="31"/>
      <c r="I11317" s="31"/>
      <c r="J11317" s="84"/>
      <c r="K11317" s="31"/>
      <c r="L11317" s="31"/>
      <c r="M11317" s="169"/>
      <c r="N11317" s="148"/>
      <c r="O11317" s="106"/>
      <c r="P11317" s="43"/>
      <c r="Q11317" s="31"/>
      <c r="R11317" s="84"/>
      <c r="S11317" s="31"/>
      <c r="T11317" s="31"/>
      <c r="U11317" s="169"/>
      <c r="V11317" s="150"/>
      <c r="W11317" s="342" t="str" cm="1">
        <f t="array" ref="W11317">IF(SUM(LEN(B11317:V11317))=0,"",IF(OR(OR(ISBLANK(F11317),SUM(LEN(C11317),LEN(D11317))=0),AND(NOT(E11317="Unknown"),ISBLANK(J11317)),AND(NOT(O11317="Unknown"),ISBLANK(R11317))),"Missing Information", INDEX(Table15[Entire Service Line Classification], MATCH(SUMIFS(Table15[Unique ID],Table15[System-Owned Portion],E11317,Table15[If Material Anything Other than "Lead" in Column E,Was Material Ever Previously Lead?],G11317,Table15[Customer-Owned Portion],O11317),Table15[Unique ID],0),0)))</f>
        <v/>
      </c>
    </row>
    <row r="11318" spans="2:23" x14ac:dyDescent="0.35">
      <c r="B11318" s="146"/>
      <c r="C11318" s="31"/>
      <c r="D11318" s="31"/>
      <c r="E11318" s="44"/>
      <c r="F11318" s="43"/>
      <c r="G11318" s="84"/>
      <c r="H11318" s="31"/>
      <c r="I11318" s="31"/>
      <c r="J11318" s="84"/>
      <c r="K11318" s="31"/>
      <c r="L11318" s="31"/>
      <c r="M11318" s="169"/>
      <c r="N11318" s="148"/>
      <c r="O11318" s="106"/>
      <c r="P11318" s="43"/>
      <c r="Q11318" s="31"/>
      <c r="R11318" s="84"/>
      <c r="S11318" s="31"/>
      <c r="T11318" s="31"/>
      <c r="U11318" s="169"/>
      <c r="V11318" s="150"/>
      <c r="W11318" s="342" t="str" cm="1">
        <f t="array" ref="W11318">IF(SUM(LEN(B11318:V11318))=0,"",IF(OR(OR(ISBLANK(F11318),SUM(LEN(C11318),LEN(D11318))=0),AND(NOT(E11318="Unknown"),ISBLANK(J11318)),AND(NOT(O11318="Unknown"),ISBLANK(R11318))),"Missing Information", INDEX(Table15[Entire Service Line Classification], MATCH(SUMIFS(Table15[Unique ID],Table15[System-Owned Portion],E11318,Table15[If Material Anything Other than "Lead" in Column E,Was Material Ever Previously Lead?],G11318,Table15[Customer-Owned Portion],O11318),Table15[Unique ID],0),0)))</f>
        <v/>
      </c>
    </row>
    <row r="11319" spans="2:23" x14ac:dyDescent="0.35">
      <c r="B11319" s="146"/>
      <c r="C11319" s="31"/>
      <c r="D11319" s="31"/>
      <c r="E11319" s="44"/>
      <c r="F11319" s="43"/>
      <c r="G11319" s="84"/>
      <c r="H11319" s="31"/>
      <c r="I11319" s="31"/>
      <c r="J11319" s="84"/>
      <c r="K11319" s="31"/>
      <c r="L11319" s="31"/>
      <c r="M11319" s="169"/>
      <c r="N11319" s="148"/>
      <c r="O11319" s="106"/>
      <c r="P11319" s="43"/>
      <c r="Q11319" s="31"/>
      <c r="R11319" s="84"/>
      <c r="S11319" s="31"/>
      <c r="T11319" s="31"/>
      <c r="U11319" s="169"/>
      <c r="V11319" s="150"/>
      <c r="W11319" s="342" t="str" cm="1">
        <f t="array" ref="W11319">IF(SUM(LEN(B11319:V11319))=0,"",IF(OR(OR(ISBLANK(F11319),SUM(LEN(C11319),LEN(D11319))=0),AND(NOT(E11319="Unknown"),ISBLANK(J11319)),AND(NOT(O11319="Unknown"),ISBLANK(R11319))),"Missing Information", INDEX(Table15[Entire Service Line Classification], MATCH(SUMIFS(Table15[Unique ID],Table15[System-Owned Portion],E11319,Table15[If Material Anything Other than "Lead" in Column E,Was Material Ever Previously Lead?],G11319,Table15[Customer-Owned Portion],O11319),Table15[Unique ID],0),0)))</f>
        <v/>
      </c>
    </row>
    <row r="11320" spans="2:23" x14ac:dyDescent="0.35">
      <c r="B11320" s="146"/>
      <c r="C11320" s="31"/>
      <c r="D11320" s="31"/>
      <c r="E11320" s="44"/>
      <c r="F11320" s="43"/>
      <c r="G11320" s="84"/>
      <c r="H11320" s="31"/>
      <c r="I11320" s="31"/>
      <c r="J11320" s="84"/>
      <c r="K11320" s="31"/>
      <c r="L11320" s="31"/>
      <c r="M11320" s="169"/>
      <c r="N11320" s="148"/>
      <c r="O11320" s="106"/>
      <c r="P11320" s="43"/>
      <c r="Q11320" s="31"/>
      <c r="R11320" s="84"/>
      <c r="S11320" s="31"/>
      <c r="T11320" s="31"/>
      <c r="U11320" s="169"/>
      <c r="V11320" s="150"/>
      <c r="W11320" s="342" t="str" cm="1">
        <f t="array" ref="W11320">IF(SUM(LEN(B11320:V11320))=0,"",IF(OR(OR(ISBLANK(F11320),SUM(LEN(C11320),LEN(D11320))=0),AND(NOT(E11320="Unknown"),ISBLANK(J11320)),AND(NOT(O11320="Unknown"),ISBLANK(R11320))),"Missing Information", INDEX(Table15[Entire Service Line Classification], MATCH(SUMIFS(Table15[Unique ID],Table15[System-Owned Portion],E11320,Table15[If Material Anything Other than "Lead" in Column E,Was Material Ever Previously Lead?],G11320,Table15[Customer-Owned Portion],O11320),Table15[Unique ID],0),0)))</f>
        <v/>
      </c>
    </row>
    <row r="11321" spans="2:23" x14ac:dyDescent="0.35">
      <c r="B11321" s="146"/>
      <c r="C11321" s="31"/>
      <c r="D11321" s="31"/>
      <c r="E11321" s="44"/>
      <c r="F11321" s="43"/>
      <c r="G11321" s="84"/>
      <c r="H11321" s="31"/>
      <c r="I11321" s="31"/>
      <c r="J11321" s="84"/>
      <c r="K11321" s="31"/>
      <c r="L11321" s="31"/>
      <c r="M11321" s="169"/>
      <c r="N11321" s="148"/>
      <c r="O11321" s="106"/>
      <c r="P11321" s="43"/>
      <c r="Q11321" s="31"/>
      <c r="R11321" s="84"/>
      <c r="S11321" s="31"/>
      <c r="T11321" s="31"/>
      <c r="U11321" s="169"/>
      <c r="V11321" s="150"/>
      <c r="W11321" s="342" t="str" cm="1">
        <f t="array" ref="W11321">IF(SUM(LEN(B11321:V11321))=0,"",IF(OR(OR(ISBLANK(F11321),SUM(LEN(C11321),LEN(D11321))=0),AND(NOT(E11321="Unknown"),ISBLANK(J11321)),AND(NOT(O11321="Unknown"),ISBLANK(R11321))),"Missing Information", INDEX(Table15[Entire Service Line Classification], MATCH(SUMIFS(Table15[Unique ID],Table15[System-Owned Portion],E11321,Table15[If Material Anything Other than "Lead" in Column E,Was Material Ever Previously Lead?],G11321,Table15[Customer-Owned Portion],O11321),Table15[Unique ID],0),0)))</f>
        <v/>
      </c>
    </row>
    <row r="11322" spans="2:23" x14ac:dyDescent="0.35">
      <c r="B11322" s="146"/>
      <c r="C11322" s="31"/>
      <c r="D11322" s="31"/>
      <c r="E11322" s="44"/>
      <c r="F11322" s="43"/>
      <c r="G11322" s="84"/>
      <c r="H11322" s="31"/>
      <c r="I11322" s="31"/>
      <c r="J11322" s="84"/>
      <c r="K11322" s="31"/>
      <c r="L11322" s="31"/>
      <c r="M11322" s="169"/>
      <c r="N11322" s="148"/>
      <c r="O11322" s="106"/>
      <c r="P11322" s="43"/>
      <c r="Q11322" s="31"/>
      <c r="R11322" s="84"/>
      <c r="S11322" s="31"/>
      <c r="T11322" s="31"/>
      <c r="U11322" s="169"/>
      <c r="V11322" s="150"/>
      <c r="W11322" s="342" t="str" cm="1">
        <f t="array" ref="W11322">IF(SUM(LEN(B11322:V11322))=0,"",IF(OR(OR(ISBLANK(F11322),SUM(LEN(C11322),LEN(D11322))=0),AND(NOT(E11322="Unknown"),ISBLANK(J11322)),AND(NOT(O11322="Unknown"),ISBLANK(R11322))),"Missing Information", INDEX(Table15[Entire Service Line Classification], MATCH(SUMIFS(Table15[Unique ID],Table15[System-Owned Portion],E11322,Table15[If Material Anything Other than "Lead" in Column E,Was Material Ever Previously Lead?],G11322,Table15[Customer-Owned Portion],O11322),Table15[Unique ID],0),0)))</f>
        <v/>
      </c>
    </row>
    <row r="11323" spans="2:23" x14ac:dyDescent="0.35">
      <c r="B11323" s="146"/>
      <c r="C11323" s="31"/>
      <c r="D11323" s="31"/>
      <c r="E11323" s="44"/>
      <c r="F11323" s="43"/>
      <c r="G11323" s="84"/>
      <c r="H11323" s="31"/>
      <c r="I11323" s="31"/>
      <c r="J11323" s="84"/>
      <c r="K11323" s="31"/>
      <c r="L11323" s="31"/>
      <c r="M11323" s="169"/>
      <c r="N11323" s="148"/>
      <c r="O11323" s="106"/>
      <c r="P11323" s="43"/>
      <c r="Q11323" s="31"/>
      <c r="R11323" s="84"/>
      <c r="S11323" s="31"/>
      <c r="T11323" s="31"/>
      <c r="U11323" s="169"/>
      <c r="V11323" s="150"/>
      <c r="W11323" s="342" t="str" cm="1">
        <f t="array" ref="W11323">IF(SUM(LEN(B11323:V11323))=0,"",IF(OR(OR(ISBLANK(F11323),SUM(LEN(C11323),LEN(D11323))=0),AND(NOT(E11323="Unknown"),ISBLANK(J11323)),AND(NOT(O11323="Unknown"),ISBLANK(R11323))),"Missing Information", INDEX(Table15[Entire Service Line Classification], MATCH(SUMIFS(Table15[Unique ID],Table15[System-Owned Portion],E11323,Table15[If Material Anything Other than "Lead" in Column E,Was Material Ever Previously Lead?],G11323,Table15[Customer-Owned Portion],O11323),Table15[Unique ID],0),0)))</f>
        <v/>
      </c>
    </row>
    <row r="11324" spans="2:23" x14ac:dyDescent="0.35">
      <c r="B11324" s="146"/>
      <c r="C11324" s="31"/>
      <c r="D11324" s="31"/>
      <c r="E11324" s="44"/>
      <c r="F11324" s="43"/>
      <c r="G11324" s="84"/>
      <c r="H11324" s="31"/>
      <c r="I11324" s="31"/>
      <c r="J11324" s="84"/>
      <c r="K11324" s="31"/>
      <c r="L11324" s="31"/>
      <c r="M11324" s="169"/>
      <c r="N11324" s="148"/>
      <c r="O11324" s="106"/>
      <c r="P11324" s="43"/>
      <c r="Q11324" s="31"/>
      <c r="R11324" s="84"/>
      <c r="S11324" s="31"/>
      <c r="T11324" s="31"/>
      <c r="U11324" s="169"/>
      <c r="V11324" s="150"/>
      <c r="W11324" s="342" t="str" cm="1">
        <f t="array" ref="W11324">IF(SUM(LEN(B11324:V11324))=0,"",IF(OR(OR(ISBLANK(F11324),SUM(LEN(C11324),LEN(D11324))=0),AND(NOT(E11324="Unknown"),ISBLANK(J11324)),AND(NOT(O11324="Unknown"),ISBLANK(R11324))),"Missing Information", INDEX(Table15[Entire Service Line Classification], MATCH(SUMIFS(Table15[Unique ID],Table15[System-Owned Portion],E11324,Table15[If Material Anything Other than "Lead" in Column E,Was Material Ever Previously Lead?],G11324,Table15[Customer-Owned Portion],O11324),Table15[Unique ID],0),0)))</f>
        <v/>
      </c>
    </row>
    <row r="11325" spans="2:23" x14ac:dyDescent="0.35">
      <c r="B11325" s="146"/>
      <c r="C11325" s="31"/>
      <c r="D11325" s="31"/>
      <c r="E11325" s="44"/>
      <c r="F11325" s="43"/>
      <c r="G11325" s="84"/>
      <c r="H11325" s="31"/>
      <c r="I11325" s="31"/>
      <c r="J11325" s="84"/>
      <c r="K11325" s="31"/>
      <c r="L11325" s="31"/>
      <c r="M11325" s="169"/>
      <c r="N11325" s="148"/>
      <c r="O11325" s="106"/>
      <c r="P11325" s="43"/>
      <c r="Q11325" s="31"/>
      <c r="R11325" s="84"/>
      <c r="S11325" s="31"/>
      <c r="T11325" s="31"/>
      <c r="U11325" s="169"/>
      <c r="V11325" s="150"/>
      <c r="W11325" s="342" t="str" cm="1">
        <f t="array" ref="W11325">IF(SUM(LEN(B11325:V11325))=0,"",IF(OR(OR(ISBLANK(F11325),SUM(LEN(C11325),LEN(D11325))=0),AND(NOT(E11325="Unknown"),ISBLANK(J11325)),AND(NOT(O11325="Unknown"),ISBLANK(R11325))),"Missing Information", INDEX(Table15[Entire Service Line Classification], MATCH(SUMIFS(Table15[Unique ID],Table15[System-Owned Portion],E11325,Table15[If Material Anything Other than "Lead" in Column E,Was Material Ever Previously Lead?],G11325,Table15[Customer-Owned Portion],O11325),Table15[Unique ID],0),0)))</f>
        <v/>
      </c>
    </row>
    <row r="11326" spans="2:23" x14ac:dyDescent="0.35">
      <c r="B11326" s="146"/>
      <c r="C11326" s="31"/>
      <c r="D11326" s="31"/>
      <c r="E11326" s="44"/>
      <c r="F11326" s="43"/>
      <c r="G11326" s="84"/>
      <c r="H11326" s="31"/>
      <c r="I11326" s="31"/>
      <c r="J11326" s="84"/>
      <c r="K11326" s="31"/>
      <c r="L11326" s="31"/>
      <c r="M11326" s="169"/>
      <c r="N11326" s="148"/>
      <c r="O11326" s="106"/>
      <c r="P11326" s="43"/>
      <c r="Q11326" s="31"/>
      <c r="R11326" s="84"/>
      <c r="S11326" s="31"/>
      <c r="T11326" s="31"/>
      <c r="U11326" s="169"/>
      <c r="V11326" s="150"/>
      <c r="W11326" s="342" t="str" cm="1">
        <f t="array" ref="W11326">IF(SUM(LEN(B11326:V11326))=0,"",IF(OR(OR(ISBLANK(F11326),SUM(LEN(C11326),LEN(D11326))=0),AND(NOT(E11326="Unknown"),ISBLANK(J11326)),AND(NOT(O11326="Unknown"),ISBLANK(R11326))),"Missing Information", INDEX(Table15[Entire Service Line Classification], MATCH(SUMIFS(Table15[Unique ID],Table15[System-Owned Portion],E11326,Table15[If Material Anything Other than "Lead" in Column E,Was Material Ever Previously Lead?],G11326,Table15[Customer-Owned Portion],O11326),Table15[Unique ID],0),0)))</f>
        <v/>
      </c>
    </row>
    <row r="11327" spans="2:23" x14ac:dyDescent="0.35">
      <c r="B11327" s="146"/>
      <c r="C11327" s="31"/>
      <c r="D11327" s="31"/>
      <c r="E11327" s="44"/>
      <c r="F11327" s="43"/>
      <c r="G11327" s="84"/>
      <c r="H11327" s="31"/>
      <c r="I11327" s="31"/>
      <c r="J11327" s="84"/>
      <c r="K11327" s="31"/>
      <c r="L11327" s="31"/>
      <c r="M11327" s="169"/>
      <c r="N11327" s="148"/>
      <c r="O11327" s="106"/>
      <c r="P11327" s="43"/>
      <c r="Q11327" s="31"/>
      <c r="R11327" s="84"/>
      <c r="S11327" s="31"/>
      <c r="T11327" s="31"/>
      <c r="U11327" s="169"/>
      <c r="V11327" s="150"/>
      <c r="W11327" s="342" t="str" cm="1">
        <f t="array" ref="W11327">IF(SUM(LEN(B11327:V11327))=0,"",IF(OR(OR(ISBLANK(F11327),SUM(LEN(C11327),LEN(D11327))=0),AND(NOT(E11327="Unknown"),ISBLANK(J11327)),AND(NOT(O11327="Unknown"),ISBLANK(R11327))),"Missing Information", INDEX(Table15[Entire Service Line Classification], MATCH(SUMIFS(Table15[Unique ID],Table15[System-Owned Portion],E11327,Table15[If Material Anything Other than "Lead" in Column E,Was Material Ever Previously Lead?],G11327,Table15[Customer-Owned Portion],O11327),Table15[Unique ID],0),0)))</f>
        <v/>
      </c>
    </row>
    <row r="11328" spans="2:23" x14ac:dyDescent="0.35">
      <c r="B11328" s="146"/>
      <c r="C11328" s="31"/>
      <c r="D11328" s="31"/>
      <c r="E11328" s="44"/>
      <c r="F11328" s="43"/>
      <c r="G11328" s="84"/>
      <c r="H11328" s="31"/>
      <c r="I11328" s="31"/>
      <c r="J11328" s="84"/>
      <c r="K11328" s="31"/>
      <c r="L11328" s="31"/>
      <c r="M11328" s="169"/>
      <c r="N11328" s="148"/>
      <c r="O11328" s="106"/>
      <c r="P11328" s="43"/>
      <c r="Q11328" s="31"/>
      <c r="R11328" s="84"/>
      <c r="S11328" s="31"/>
      <c r="T11328" s="31"/>
      <c r="U11328" s="169"/>
      <c r="V11328" s="150"/>
      <c r="W11328" s="342" t="str" cm="1">
        <f t="array" ref="W11328">IF(SUM(LEN(B11328:V11328))=0,"",IF(OR(OR(ISBLANK(F11328),SUM(LEN(C11328),LEN(D11328))=0),AND(NOT(E11328="Unknown"),ISBLANK(J11328)),AND(NOT(O11328="Unknown"),ISBLANK(R11328))),"Missing Information", INDEX(Table15[Entire Service Line Classification], MATCH(SUMIFS(Table15[Unique ID],Table15[System-Owned Portion],E11328,Table15[If Material Anything Other than "Lead" in Column E,Was Material Ever Previously Lead?],G11328,Table15[Customer-Owned Portion],O11328),Table15[Unique ID],0),0)))</f>
        <v/>
      </c>
    </row>
    <row r="11329" spans="2:23" x14ac:dyDescent="0.35">
      <c r="B11329" s="146"/>
      <c r="C11329" s="31"/>
      <c r="D11329" s="31"/>
      <c r="E11329" s="44"/>
      <c r="F11329" s="43"/>
      <c r="G11329" s="84"/>
      <c r="H11329" s="31"/>
      <c r="I11329" s="31"/>
      <c r="J11329" s="84"/>
      <c r="K11329" s="31"/>
      <c r="L11329" s="31"/>
      <c r="M11329" s="169"/>
      <c r="N11329" s="148"/>
      <c r="O11329" s="106"/>
      <c r="P11329" s="43"/>
      <c r="Q11329" s="31"/>
      <c r="R11329" s="84"/>
      <c r="S11329" s="31"/>
      <c r="T11329" s="31"/>
      <c r="U11329" s="169"/>
      <c r="V11329" s="150"/>
      <c r="W11329" s="342" t="str" cm="1">
        <f t="array" ref="W11329">IF(SUM(LEN(B11329:V11329))=0,"",IF(OR(OR(ISBLANK(F11329),SUM(LEN(C11329),LEN(D11329))=0),AND(NOT(E11329="Unknown"),ISBLANK(J11329)),AND(NOT(O11329="Unknown"),ISBLANK(R11329))),"Missing Information", INDEX(Table15[Entire Service Line Classification], MATCH(SUMIFS(Table15[Unique ID],Table15[System-Owned Portion],E11329,Table15[If Material Anything Other than "Lead" in Column E,Was Material Ever Previously Lead?],G11329,Table15[Customer-Owned Portion],O11329),Table15[Unique ID],0),0)))</f>
        <v/>
      </c>
    </row>
    <row r="11330" spans="2:23" x14ac:dyDescent="0.35">
      <c r="B11330" s="146"/>
      <c r="C11330" s="31"/>
      <c r="D11330" s="31"/>
      <c r="E11330" s="44"/>
      <c r="F11330" s="43"/>
      <c r="G11330" s="84"/>
      <c r="H11330" s="31"/>
      <c r="I11330" s="31"/>
      <c r="J11330" s="84"/>
      <c r="K11330" s="31"/>
      <c r="L11330" s="31"/>
      <c r="M11330" s="169"/>
      <c r="N11330" s="148"/>
      <c r="O11330" s="106"/>
      <c r="P11330" s="43"/>
      <c r="Q11330" s="31"/>
      <c r="R11330" s="84"/>
      <c r="S11330" s="31"/>
      <c r="T11330" s="31"/>
      <c r="U11330" s="169"/>
      <c r="V11330" s="150"/>
      <c r="W11330" s="342" t="str" cm="1">
        <f t="array" ref="W11330">IF(SUM(LEN(B11330:V11330))=0,"",IF(OR(OR(ISBLANK(F11330),SUM(LEN(C11330),LEN(D11330))=0),AND(NOT(E11330="Unknown"),ISBLANK(J11330)),AND(NOT(O11330="Unknown"),ISBLANK(R11330))),"Missing Information", INDEX(Table15[Entire Service Line Classification], MATCH(SUMIFS(Table15[Unique ID],Table15[System-Owned Portion],E11330,Table15[If Material Anything Other than "Lead" in Column E,Was Material Ever Previously Lead?],G11330,Table15[Customer-Owned Portion],O11330),Table15[Unique ID],0),0)))</f>
        <v/>
      </c>
    </row>
    <row r="11331" spans="2:23" x14ac:dyDescent="0.35">
      <c r="B11331" s="146"/>
      <c r="C11331" s="31"/>
      <c r="D11331" s="31"/>
      <c r="E11331" s="44"/>
      <c r="F11331" s="43"/>
      <c r="G11331" s="84"/>
      <c r="H11331" s="31"/>
      <c r="I11331" s="31"/>
      <c r="J11331" s="84"/>
      <c r="K11331" s="31"/>
      <c r="L11331" s="31"/>
      <c r="M11331" s="169"/>
      <c r="N11331" s="148"/>
      <c r="O11331" s="106"/>
      <c r="P11331" s="43"/>
      <c r="Q11331" s="31"/>
      <c r="R11331" s="84"/>
      <c r="S11331" s="31"/>
      <c r="T11331" s="31"/>
      <c r="U11331" s="169"/>
      <c r="V11331" s="150"/>
      <c r="W11331" s="342" t="str" cm="1">
        <f t="array" ref="W11331">IF(SUM(LEN(B11331:V11331))=0,"",IF(OR(OR(ISBLANK(F11331),SUM(LEN(C11331),LEN(D11331))=0),AND(NOT(E11331="Unknown"),ISBLANK(J11331)),AND(NOT(O11331="Unknown"),ISBLANK(R11331))),"Missing Information", INDEX(Table15[Entire Service Line Classification], MATCH(SUMIFS(Table15[Unique ID],Table15[System-Owned Portion],E11331,Table15[If Material Anything Other than "Lead" in Column E,Was Material Ever Previously Lead?],G11331,Table15[Customer-Owned Portion],O11331),Table15[Unique ID],0),0)))</f>
        <v/>
      </c>
    </row>
    <row r="11332" spans="2:23" x14ac:dyDescent="0.35">
      <c r="B11332" s="146"/>
      <c r="C11332" s="31"/>
      <c r="D11332" s="31"/>
      <c r="E11332" s="44"/>
      <c r="F11332" s="43"/>
      <c r="G11332" s="84"/>
      <c r="H11332" s="31"/>
      <c r="I11332" s="31"/>
      <c r="J11332" s="84"/>
      <c r="K11332" s="31"/>
      <c r="L11332" s="31"/>
      <c r="M11332" s="169"/>
      <c r="N11332" s="148"/>
      <c r="O11332" s="106"/>
      <c r="P11332" s="43"/>
      <c r="Q11332" s="31"/>
      <c r="R11332" s="84"/>
      <c r="S11332" s="31"/>
      <c r="T11332" s="31"/>
      <c r="U11332" s="169"/>
      <c r="V11332" s="150"/>
      <c r="W11332" s="342" t="str" cm="1">
        <f t="array" ref="W11332">IF(SUM(LEN(B11332:V11332))=0,"",IF(OR(OR(ISBLANK(F11332),SUM(LEN(C11332),LEN(D11332))=0),AND(NOT(E11332="Unknown"),ISBLANK(J11332)),AND(NOT(O11332="Unknown"),ISBLANK(R11332))),"Missing Information", INDEX(Table15[Entire Service Line Classification], MATCH(SUMIFS(Table15[Unique ID],Table15[System-Owned Portion],E11332,Table15[If Material Anything Other than "Lead" in Column E,Was Material Ever Previously Lead?],G11332,Table15[Customer-Owned Portion],O11332),Table15[Unique ID],0),0)))</f>
        <v/>
      </c>
    </row>
    <row r="11333" spans="2:23" x14ac:dyDescent="0.35">
      <c r="B11333" s="146"/>
      <c r="C11333" s="31"/>
      <c r="D11333" s="31"/>
      <c r="E11333" s="44"/>
      <c r="F11333" s="43"/>
      <c r="G11333" s="84"/>
      <c r="H11333" s="31"/>
      <c r="I11333" s="31"/>
      <c r="J11333" s="84"/>
      <c r="K11333" s="31"/>
      <c r="L11333" s="31"/>
      <c r="M11333" s="169"/>
      <c r="N11333" s="148"/>
      <c r="O11333" s="106"/>
      <c r="P11333" s="43"/>
      <c r="Q11333" s="31"/>
      <c r="R11333" s="84"/>
      <c r="S11333" s="31"/>
      <c r="T11333" s="31"/>
      <c r="U11333" s="169"/>
      <c r="V11333" s="150"/>
      <c r="W11333" s="342" t="str" cm="1">
        <f t="array" ref="W11333">IF(SUM(LEN(B11333:V11333))=0,"",IF(OR(OR(ISBLANK(F11333),SUM(LEN(C11333),LEN(D11333))=0),AND(NOT(E11333="Unknown"),ISBLANK(J11333)),AND(NOT(O11333="Unknown"),ISBLANK(R11333))),"Missing Information", INDEX(Table15[Entire Service Line Classification], MATCH(SUMIFS(Table15[Unique ID],Table15[System-Owned Portion],E11333,Table15[If Material Anything Other than "Lead" in Column E,Was Material Ever Previously Lead?],G11333,Table15[Customer-Owned Portion],O11333),Table15[Unique ID],0),0)))</f>
        <v/>
      </c>
    </row>
    <row r="11334" spans="2:23" x14ac:dyDescent="0.35">
      <c r="B11334" s="146"/>
      <c r="C11334" s="31"/>
      <c r="D11334" s="31"/>
      <c r="E11334" s="44"/>
      <c r="F11334" s="43"/>
      <c r="G11334" s="84"/>
      <c r="H11334" s="31"/>
      <c r="I11334" s="31"/>
      <c r="J11334" s="84"/>
      <c r="K11334" s="31"/>
      <c r="L11334" s="31"/>
      <c r="M11334" s="169"/>
      <c r="N11334" s="148"/>
      <c r="O11334" s="106"/>
      <c r="P11334" s="43"/>
      <c r="Q11334" s="31"/>
      <c r="R11334" s="84"/>
      <c r="S11334" s="31"/>
      <c r="T11334" s="31"/>
      <c r="U11334" s="169"/>
      <c r="V11334" s="150"/>
      <c r="W11334" s="342" t="str" cm="1">
        <f t="array" ref="W11334">IF(SUM(LEN(B11334:V11334))=0,"",IF(OR(OR(ISBLANK(F11334),SUM(LEN(C11334),LEN(D11334))=0),AND(NOT(E11334="Unknown"),ISBLANK(J11334)),AND(NOT(O11334="Unknown"),ISBLANK(R11334))),"Missing Information", INDEX(Table15[Entire Service Line Classification], MATCH(SUMIFS(Table15[Unique ID],Table15[System-Owned Portion],E11334,Table15[If Material Anything Other than "Lead" in Column E,Was Material Ever Previously Lead?],G11334,Table15[Customer-Owned Portion],O11334),Table15[Unique ID],0),0)))</f>
        <v/>
      </c>
    </row>
    <row r="11335" spans="2:23" x14ac:dyDescent="0.35">
      <c r="B11335" s="146"/>
      <c r="C11335" s="31"/>
      <c r="D11335" s="31"/>
      <c r="E11335" s="44"/>
      <c r="F11335" s="43"/>
      <c r="G11335" s="84"/>
      <c r="H11335" s="31"/>
      <c r="I11335" s="31"/>
      <c r="J11335" s="84"/>
      <c r="K11335" s="31"/>
      <c r="L11335" s="31"/>
      <c r="M11335" s="169"/>
      <c r="N11335" s="148"/>
      <c r="O11335" s="106"/>
      <c r="P11335" s="43"/>
      <c r="Q11335" s="31"/>
      <c r="R11335" s="84"/>
      <c r="S11335" s="31"/>
      <c r="T11335" s="31"/>
      <c r="U11335" s="169"/>
      <c r="V11335" s="150"/>
      <c r="W11335" s="342" t="str" cm="1">
        <f t="array" ref="W11335">IF(SUM(LEN(B11335:V11335))=0,"",IF(OR(OR(ISBLANK(F11335),SUM(LEN(C11335),LEN(D11335))=0),AND(NOT(E11335="Unknown"),ISBLANK(J11335)),AND(NOT(O11335="Unknown"),ISBLANK(R11335))),"Missing Information", INDEX(Table15[Entire Service Line Classification], MATCH(SUMIFS(Table15[Unique ID],Table15[System-Owned Portion],E11335,Table15[If Material Anything Other than "Lead" in Column E,Was Material Ever Previously Lead?],G11335,Table15[Customer-Owned Portion],O11335),Table15[Unique ID],0),0)))</f>
        <v/>
      </c>
    </row>
    <row r="11336" spans="2:23" x14ac:dyDescent="0.35">
      <c r="B11336" s="146"/>
      <c r="C11336" s="31"/>
      <c r="D11336" s="31"/>
      <c r="E11336" s="44"/>
      <c r="F11336" s="43"/>
      <c r="G11336" s="84"/>
      <c r="H11336" s="31"/>
      <c r="I11336" s="31"/>
      <c r="J11336" s="84"/>
      <c r="K11336" s="31"/>
      <c r="L11336" s="31"/>
      <c r="M11336" s="169"/>
      <c r="N11336" s="148"/>
      <c r="O11336" s="106"/>
      <c r="P11336" s="43"/>
      <c r="Q11336" s="31"/>
      <c r="R11336" s="84"/>
      <c r="S11336" s="31"/>
      <c r="T11336" s="31"/>
      <c r="U11336" s="169"/>
      <c r="V11336" s="150"/>
      <c r="W11336" s="342" t="str" cm="1">
        <f t="array" ref="W11336">IF(SUM(LEN(B11336:V11336))=0,"",IF(OR(OR(ISBLANK(F11336),SUM(LEN(C11336),LEN(D11336))=0),AND(NOT(E11336="Unknown"),ISBLANK(J11336)),AND(NOT(O11336="Unknown"),ISBLANK(R11336))),"Missing Information", INDEX(Table15[Entire Service Line Classification], MATCH(SUMIFS(Table15[Unique ID],Table15[System-Owned Portion],E11336,Table15[If Material Anything Other than "Lead" in Column E,Was Material Ever Previously Lead?],G11336,Table15[Customer-Owned Portion],O11336),Table15[Unique ID],0),0)))</f>
        <v/>
      </c>
    </row>
    <row r="11337" spans="2:23" x14ac:dyDescent="0.35">
      <c r="B11337" s="146"/>
      <c r="C11337" s="31"/>
      <c r="D11337" s="31"/>
      <c r="E11337" s="44"/>
      <c r="F11337" s="43"/>
      <c r="G11337" s="84"/>
      <c r="H11337" s="31"/>
      <c r="I11337" s="31"/>
      <c r="J11337" s="84"/>
      <c r="K11337" s="31"/>
      <c r="L11337" s="31"/>
      <c r="M11337" s="169"/>
      <c r="N11337" s="148"/>
      <c r="O11337" s="106"/>
      <c r="P11337" s="43"/>
      <c r="Q11337" s="31"/>
      <c r="R11337" s="84"/>
      <c r="S11337" s="31"/>
      <c r="T11337" s="31"/>
      <c r="U11337" s="169"/>
      <c r="V11337" s="150"/>
      <c r="W11337" s="342" t="str" cm="1">
        <f t="array" ref="W11337">IF(SUM(LEN(B11337:V11337))=0,"",IF(OR(OR(ISBLANK(F11337),SUM(LEN(C11337),LEN(D11337))=0),AND(NOT(E11337="Unknown"),ISBLANK(J11337)),AND(NOT(O11337="Unknown"),ISBLANK(R11337))),"Missing Information", INDEX(Table15[Entire Service Line Classification], MATCH(SUMIFS(Table15[Unique ID],Table15[System-Owned Portion],E11337,Table15[If Material Anything Other than "Lead" in Column E,Was Material Ever Previously Lead?],G11337,Table15[Customer-Owned Portion],O11337),Table15[Unique ID],0),0)))</f>
        <v/>
      </c>
    </row>
    <row r="11338" spans="2:23" x14ac:dyDescent="0.35">
      <c r="B11338" s="146"/>
      <c r="C11338" s="31"/>
      <c r="D11338" s="31"/>
      <c r="E11338" s="44"/>
      <c r="F11338" s="43"/>
      <c r="G11338" s="84"/>
      <c r="H11338" s="31"/>
      <c r="I11338" s="31"/>
      <c r="J11338" s="84"/>
      <c r="K11338" s="31"/>
      <c r="L11338" s="31"/>
      <c r="M11338" s="169"/>
      <c r="N11338" s="148"/>
      <c r="O11338" s="106"/>
      <c r="P11338" s="43"/>
      <c r="Q11338" s="31"/>
      <c r="R11338" s="84"/>
      <c r="S11338" s="31"/>
      <c r="T11338" s="31"/>
      <c r="U11338" s="169"/>
      <c r="V11338" s="150"/>
      <c r="W11338" s="342" t="str" cm="1">
        <f t="array" ref="W11338">IF(SUM(LEN(B11338:V11338))=0,"",IF(OR(OR(ISBLANK(F11338),SUM(LEN(C11338),LEN(D11338))=0),AND(NOT(E11338="Unknown"),ISBLANK(J11338)),AND(NOT(O11338="Unknown"),ISBLANK(R11338))),"Missing Information", INDEX(Table15[Entire Service Line Classification], MATCH(SUMIFS(Table15[Unique ID],Table15[System-Owned Portion],E11338,Table15[If Material Anything Other than "Lead" in Column E,Was Material Ever Previously Lead?],G11338,Table15[Customer-Owned Portion],O11338),Table15[Unique ID],0),0)))</f>
        <v/>
      </c>
    </row>
    <row r="11339" spans="2:23" x14ac:dyDescent="0.35">
      <c r="B11339" s="146"/>
      <c r="C11339" s="31"/>
      <c r="D11339" s="31"/>
      <c r="E11339" s="44"/>
      <c r="F11339" s="43"/>
      <c r="G11339" s="84"/>
      <c r="H11339" s="31"/>
      <c r="I11339" s="31"/>
      <c r="J11339" s="84"/>
      <c r="K11339" s="31"/>
      <c r="L11339" s="31"/>
      <c r="M11339" s="169"/>
      <c r="N11339" s="148"/>
      <c r="O11339" s="106"/>
      <c r="P11339" s="43"/>
      <c r="Q11339" s="31"/>
      <c r="R11339" s="84"/>
      <c r="S11339" s="31"/>
      <c r="T11339" s="31"/>
      <c r="U11339" s="169"/>
      <c r="V11339" s="150"/>
      <c r="W11339" s="342" t="str" cm="1">
        <f t="array" ref="W11339">IF(SUM(LEN(B11339:V11339))=0,"",IF(OR(OR(ISBLANK(F11339),SUM(LEN(C11339),LEN(D11339))=0),AND(NOT(E11339="Unknown"),ISBLANK(J11339)),AND(NOT(O11339="Unknown"),ISBLANK(R11339))),"Missing Information", INDEX(Table15[Entire Service Line Classification], MATCH(SUMIFS(Table15[Unique ID],Table15[System-Owned Portion],E11339,Table15[If Material Anything Other than "Lead" in Column E,Was Material Ever Previously Lead?],G11339,Table15[Customer-Owned Portion],O11339),Table15[Unique ID],0),0)))</f>
        <v/>
      </c>
    </row>
    <row r="11340" spans="2:23" x14ac:dyDescent="0.35">
      <c r="B11340" s="146"/>
      <c r="C11340" s="31"/>
      <c r="D11340" s="31"/>
      <c r="E11340" s="44"/>
      <c r="F11340" s="43"/>
      <c r="G11340" s="84"/>
      <c r="H11340" s="31"/>
      <c r="I11340" s="31"/>
      <c r="J11340" s="84"/>
      <c r="K11340" s="31"/>
      <c r="L11340" s="31"/>
      <c r="M11340" s="169"/>
      <c r="N11340" s="148"/>
      <c r="O11340" s="106"/>
      <c r="P11340" s="43"/>
      <c r="Q11340" s="31"/>
      <c r="R11340" s="84"/>
      <c r="S11340" s="31"/>
      <c r="T11340" s="31"/>
      <c r="U11340" s="169"/>
      <c r="V11340" s="150"/>
      <c r="W11340" s="342" t="str" cm="1">
        <f t="array" ref="W11340">IF(SUM(LEN(B11340:V11340))=0,"",IF(OR(OR(ISBLANK(F11340),SUM(LEN(C11340),LEN(D11340))=0),AND(NOT(E11340="Unknown"),ISBLANK(J11340)),AND(NOT(O11340="Unknown"),ISBLANK(R11340))),"Missing Information", INDEX(Table15[Entire Service Line Classification], MATCH(SUMIFS(Table15[Unique ID],Table15[System-Owned Portion],E11340,Table15[If Material Anything Other than "Lead" in Column E,Was Material Ever Previously Lead?],G11340,Table15[Customer-Owned Portion],O11340),Table15[Unique ID],0),0)))</f>
        <v/>
      </c>
    </row>
    <row r="11341" spans="2:23" x14ac:dyDescent="0.35">
      <c r="B11341" s="146"/>
      <c r="C11341" s="31"/>
      <c r="D11341" s="31"/>
      <c r="E11341" s="44"/>
      <c r="F11341" s="43"/>
      <c r="G11341" s="84"/>
      <c r="H11341" s="31"/>
      <c r="I11341" s="31"/>
      <c r="J11341" s="84"/>
      <c r="K11341" s="31"/>
      <c r="L11341" s="31"/>
      <c r="M11341" s="169"/>
      <c r="N11341" s="148"/>
      <c r="O11341" s="106"/>
      <c r="P11341" s="43"/>
      <c r="Q11341" s="31"/>
      <c r="R11341" s="84"/>
      <c r="S11341" s="31"/>
      <c r="T11341" s="31"/>
      <c r="U11341" s="169"/>
      <c r="V11341" s="150"/>
      <c r="W11341" s="342" t="str" cm="1">
        <f t="array" ref="W11341">IF(SUM(LEN(B11341:V11341))=0,"",IF(OR(OR(ISBLANK(F11341),SUM(LEN(C11341),LEN(D11341))=0),AND(NOT(E11341="Unknown"),ISBLANK(J11341)),AND(NOT(O11341="Unknown"),ISBLANK(R11341))),"Missing Information", INDEX(Table15[Entire Service Line Classification], MATCH(SUMIFS(Table15[Unique ID],Table15[System-Owned Portion],E11341,Table15[If Material Anything Other than "Lead" in Column E,Was Material Ever Previously Lead?],G11341,Table15[Customer-Owned Portion],O11341),Table15[Unique ID],0),0)))</f>
        <v/>
      </c>
    </row>
    <row r="11342" spans="2:23" x14ac:dyDescent="0.35">
      <c r="B11342" s="146"/>
      <c r="C11342" s="31"/>
      <c r="D11342" s="31"/>
      <c r="E11342" s="44"/>
      <c r="F11342" s="43"/>
      <c r="G11342" s="84"/>
      <c r="H11342" s="31"/>
      <c r="I11342" s="31"/>
      <c r="J11342" s="84"/>
      <c r="K11342" s="31"/>
      <c r="L11342" s="31"/>
      <c r="M11342" s="169"/>
      <c r="N11342" s="148"/>
      <c r="O11342" s="106"/>
      <c r="P11342" s="43"/>
      <c r="Q11342" s="31"/>
      <c r="R11342" s="84"/>
      <c r="S11342" s="31"/>
      <c r="T11342" s="31"/>
      <c r="U11342" s="169"/>
      <c r="V11342" s="150"/>
      <c r="W11342" s="342" t="str" cm="1">
        <f t="array" ref="W11342">IF(SUM(LEN(B11342:V11342))=0,"",IF(OR(OR(ISBLANK(F11342),SUM(LEN(C11342),LEN(D11342))=0),AND(NOT(E11342="Unknown"),ISBLANK(J11342)),AND(NOT(O11342="Unknown"),ISBLANK(R11342))),"Missing Information", INDEX(Table15[Entire Service Line Classification], MATCH(SUMIFS(Table15[Unique ID],Table15[System-Owned Portion],E11342,Table15[If Material Anything Other than "Lead" in Column E,Was Material Ever Previously Lead?],G11342,Table15[Customer-Owned Portion],O11342),Table15[Unique ID],0),0)))</f>
        <v/>
      </c>
    </row>
    <row r="11343" spans="2:23" x14ac:dyDescent="0.35">
      <c r="B11343" s="146"/>
      <c r="C11343" s="31"/>
      <c r="D11343" s="31"/>
      <c r="E11343" s="44"/>
      <c r="F11343" s="43"/>
      <c r="G11343" s="84"/>
      <c r="H11343" s="31"/>
      <c r="I11343" s="31"/>
      <c r="J11343" s="84"/>
      <c r="K11343" s="31"/>
      <c r="L11343" s="31"/>
      <c r="M11343" s="169"/>
      <c r="N11343" s="148"/>
      <c r="O11343" s="106"/>
      <c r="P11343" s="43"/>
      <c r="Q11343" s="31"/>
      <c r="R11343" s="84"/>
      <c r="S11343" s="31"/>
      <c r="T11343" s="31"/>
      <c r="U11343" s="169"/>
      <c r="V11343" s="150"/>
      <c r="W11343" s="342" t="str" cm="1">
        <f t="array" ref="W11343">IF(SUM(LEN(B11343:V11343))=0,"",IF(OR(OR(ISBLANK(F11343),SUM(LEN(C11343),LEN(D11343))=0),AND(NOT(E11343="Unknown"),ISBLANK(J11343)),AND(NOT(O11343="Unknown"),ISBLANK(R11343))),"Missing Information", INDEX(Table15[Entire Service Line Classification], MATCH(SUMIFS(Table15[Unique ID],Table15[System-Owned Portion],E11343,Table15[If Material Anything Other than "Lead" in Column E,Was Material Ever Previously Lead?],G11343,Table15[Customer-Owned Portion],O11343),Table15[Unique ID],0),0)))</f>
        <v/>
      </c>
    </row>
    <row r="11344" spans="2:23" x14ac:dyDescent="0.35">
      <c r="B11344" s="146"/>
      <c r="C11344" s="31"/>
      <c r="D11344" s="31"/>
      <c r="E11344" s="44"/>
      <c r="F11344" s="43"/>
      <c r="G11344" s="84"/>
      <c r="H11344" s="31"/>
      <c r="I11344" s="31"/>
      <c r="J11344" s="84"/>
      <c r="K11344" s="31"/>
      <c r="L11344" s="31"/>
      <c r="M11344" s="169"/>
      <c r="N11344" s="148"/>
      <c r="O11344" s="106"/>
      <c r="P11344" s="43"/>
      <c r="Q11344" s="31"/>
      <c r="R11344" s="84"/>
      <c r="S11344" s="31"/>
      <c r="T11344" s="31"/>
      <c r="U11344" s="169"/>
      <c r="V11344" s="150"/>
      <c r="W11344" s="342" t="str" cm="1">
        <f t="array" ref="W11344">IF(SUM(LEN(B11344:V11344))=0,"",IF(OR(OR(ISBLANK(F11344),SUM(LEN(C11344),LEN(D11344))=0),AND(NOT(E11344="Unknown"),ISBLANK(J11344)),AND(NOT(O11344="Unknown"),ISBLANK(R11344))),"Missing Information", INDEX(Table15[Entire Service Line Classification], MATCH(SUMIFS(Table15[Unique ID],Table15[System-Owned Portion],E11344,Table15[If Material Anything Other than "Lead" in Column E,Was Material Ever Previously Lead?],G11344,Table15[Customer-Owned Portion],O11344),Table15[Unique ID],0),0)))</f>
        <v/>
      </c>
    </row>
    <row r="11345" spans="2:23" x14ac:dyDescent="0.35">
      <c r="B11345" s="146"/>
      <c r="C11345" s="31"/>
      <c r="D11345" s="31"/>
      <c r="E11345" s="44"/>
      <c r="F11345" s="43"/>
      <c r="G11345" s="84"/>
      <c r="H11345" s="31"/>
      <c r="I11345" s="31"/>
      <c r="J11345" s="84"/>
      <c r="K11345" s="31"/>
      <c r="L11345" s="31"/>
      <c r="M11345" s="169"/>
      <c r="N11345" s="148"/>
      <c r="O11345" s="106"/>
      <c r="P11345" s="43"/>
      <c r="Q11345" s="31"/>
      <c r="R11345" s="84"/>
      <c r="S11345" s="31"/>
      <c r="T11345" s="31"/>
      <c r="U11345" s="169"/>
      <c r="V11345" s="150"/>
      <c r="W11345" s="342" t="str" cm="1">
        <f t="array" ref="W11345">IF(SUM(LEN(B11345:V11345))=0,"",IF(OR(OR(ISBLANK(F11345),SUM(LEN(C11345),LEN(D11345))=0),AND(NOT(E11345="Unknown"),ISBLANK(J11345)),AND(NOT(O11345="Unknown"),ISBLANK(R11345))),"Missing Information", INDEX(Table15[Entire Service Line Classification], MATCH(SUMIFS(Table15[Unique ID],Table15[System-Owned Portion],E11345,Table15[If Material Anything Other than "Lead" in Column E,Was Material Ever Previously Lead?],G11345,Table15[Customer-Owned Portion],O11345),Table15[Unique ID],0),0)))</f>
        <v/>
      </c>
    </row>
    <row r="11346" spans="2:23" x14ac:dyDescent="0.35">
      <c r="B11346" s="146"/>
      <c r="C11346" s="31"/>
      <c r="D11346" s="31"/>
      <c r="E11346" s="44"/>
      <c r="F11346" s="43"/>
      <c r="G11346" s="84"/>
      <c r="H11346" s="31"/>
      <c r="I11346" s="31"/>
      <c r="J11346" s="84"/>
      <c r="K11346" s="31"/>
      <c r="L11346" s="31"/>
      <c r="M11346" s="169"/>
      <c r="N11346" s="148"/>
      <c r="O11346" s="106"/>
      <c r="P11346" s="43"/>
      <c r="Q11346" s="31"/>
      <c r="R11346" s="84"/>
      <c r="S11346" s="31"/>
      <c r="T11346" s="31"/>
      <c r="U11346" s="169"/>
      <c r="V11346" s="150"/>
      <c r="W11346" s="342" t="str" cm="1">
        <f t="array" ref="W11346">IF(SUM(LEN(B11346:V11346))=0,"",IF(OR(OR(ISBLANK(F11346),SUM(LEN(C11346),LEN(D11346))=0),AND(NOT(E11346="Unknown"),ISBLANK(J11346)),AND(NOT(O11346="Unknown"),ISBLANK(R11346))),"Missing Information", INDEX(Table15[Entire Service Line Classification], MATCH(SUMIFS(Table15[Unique ID],Table15[System-Owned Portion],E11346,Table15[If Material Anything Other than "Lead" in Column E,Was Material Ever Previously Lead?],G11346,Table15[Customer-Owned Portion],O11346),Table15[Unique ID],0),0)))</f>
        <v/>
      </c>
    </row>
    <row r="11347" spans="2:23" x14ac:dyDescent="0.35">
      <c r="B11347" s="146"/>
      <c r="C11347" s="31"/>
      <c r="D11347" s="31"/>
      <c r="E11347" s="44"/>
      <c r="F11347" s="43"/>
      <c r="G11347" s="84"/>
      <c r="H11347" s="31"/>
      <c r="I11347" s="31"/>
      <c r="J11347" s="84"/>
      <c r="K11347" s="31"/>
      <c r="L11347" s="31"/>
      <c r="M11347" s="169"/>
      <c r="N11347" s="148"/>
      <c r="O11347" s="106"/>
      <c r="P11347" s="43"/>
      <c r="Q11347" s="31"/>
      <c r="R11347" s="84"/>
      <c r="S11347" s="31"/>
      <c r="T11347" s="31"/>
      <c r="U11347" s="169"/>
      <c r="V11347" s="150"/>
      <c r="W11347" s="342" t="str" cm="1">
        <f t="array" ref="W11347">IF(SUM(LEN(B11347:V11347))=0,"",IF(OR(OR(ISBLANK(F11347),SUM(LEN(C11347),LEN(D11347))=0),AND(NOT(E11347="Unknown"),ISBLANK(J11347)),AND(NOT(O11347="Unknown"),ISBLANK(R11347))),"Missing Information", INDEX(Table15[Entire Service Line Classification], MATCH(SUMIFS(Table15[Unique ID],Table15[System-Owned Portion],E11347,Table15[If Material Anything Other than "Lead" in Column E,Was Material Ever Previously Lead?],G11347,Table15[Customer-Owned Portion],O11347),Table15[Unique ID],0),0)))</f>
        <v/>
      </c>
    </row>
    <row r="11348" spans="2:23" x14ac:dyDescent="0.35">
      <c r="B11348" s="146"/>
      <c r="C11348" s="31"/>
      <c r="D11348" s="31"/>
      <c r="E11348" s="44"/>
      <c r="F11348" s="43"/>
      <c r="G11348" s="84"/>
      <c r="H11348" s="31"/>
      <c r="I11348" s="31"/>
      <c r="J11348" s="84"/>
      <c r="K11348" s="31"/>
      <c r="L11348" s="31"/>
      <c r="M11348" s="169"/>
      <c r="N11348" s="148"/>
      <c r="O11348" s="106"/>
      <c r="P11348" s="43"/>
      <c r="Q11348" s="31"/>
      <c r="R11348" s="84"/>
      <c r="S11348" s="31"/>
      <c r="T11348" s="31"/>
      <c r="U11348" s="169"/>
      <c r="V11348" s="150"/>
      <c r="W11348" s="342" t="str" cm="1">
        <f t="array" ref="W11348">IF(SUM(LEN(B11348:V11348))=0,"",IF(OR(OR(ISBLANK(F11348),SUM(LEN(C11348),LEN(D11348))=0),AND(NOT(E11348="Unknown"),ISBLANK(J11348)),AND(NOT(O11348="Unknown"),ISBLANK(R11348))),"Missing Information", INDEX(Table15[Entire Service Line Classification], MATCH(SUMIFS(Table15[Unique ID],Table15[System-Owned Portion],E11348,Table15[If Material Anything Other than "Lead" in Column E,Was Material Ever Previously Lead?],G11348,Table15[Customer-Owned Portion],O11348),Table15[Unique ID],0),0)))</f>
        <v/>
      </c>
    </row>
    <row r="11349" spans="2:23" x14ac:dyDescent="0.35">
      <c r="B11349" s="146"/>
      <c r="C11349" s="31"/>
      <c r="D11349" s="31"/>
      <c r="E11349" s="44"/>
      <c r="F11349" s="43"/>
      <c r="G11349" s="84"/>
      <c r="H11349" s="31"/>
      <c r="I11349" s="31"/>
      <c r="J11349" s="84"/>
      <c r="K11349" s="31"/>
      <c r="L11349" s="31"/>
      <c r="M11349" s="169"/>
      <c r="N11349" s="148"/>
      <c r="O11349" s="106"/>
      <c r="P11349" s="43"/>
      <c r="Q11349" s="31"/>
      <c r="R11349" s="84"/>
      <c r="S11349" s="31"/>
      <c r="T11349" s="31"/>
      <c r="U11349" s="169"/>
      <c r="V11349" s="150"/>
      <c r="W11349" s="342" t="str" cm="1">
        <f t="array" ref="W11349">IF(SUM(LEN(B11349:V11349))=0,"",IF(OR(OR(ISBLANK(F11349),SUM(LEN(C11349),LEN(D11349))=0),AND(NOT(E11349="Unknown"),ISBLANK(J11349)),AND(NOT(O11349="Unknown"),ISBLANK(R11349))),"Missing Information", INDEX(Table15[Entire Service Line Classification], MATCH(SUMIFS(Table15[Unique ID],Table15[System-Owned Portion],E11349,Table15[If Material Anything Other than "Lead" in Column E,Was Material Ever Previously Lead?],G11349,Table15[Customer-Owned Portion],O11349),Table15[Unique ID],0),0)))</f>
        <v/>
      </c>
    </row>
    <row r="11350" spans="2:23" x14ac:dyDescent="0.35">
      <c r="B11350" s="146"/>
      <c r="C11350" s="31"/>
      <c r="D11350" s="31"/>
      <c r="E11350" s="44"/>
      <c r="F11350" s="43"/>
      <c r="G11350" s="84"/>
      <c r="H11350" s="31"/>
      <c r="I11350" s="31"/>
      <c r="J11350" s="84"/>
      <c r="K11350" s="31"/>
      <c r="L11350" s="31"/>
      <c r="M11350" s="169"/>
      <c r="N11350" s="148"/>
      <c r="O11350" s="106"/>
      <c r="P11350" s="43"/>
      <c r="Q11350" s="31"/>
      <c r="R11350" s="84"/>
      <c r="S11350" s="31"/>
      <c r="T11350" s="31"/>
      <c r="U11350" s="169"/>
      <c r="V11350" s="150"/>
      <c r="W11350" s="342" t="str" cm="1">
        <f t="array" ref="W11350">IF(SUM(LEN(B11350:V11350))=0,"",IF(OR(OR(ISBLANK(F11350),SUM(LEN(C11350),LEN(D11350))=0),AND(NOT(E11350="Unknown"),ISBLANK(J11350)),AND(NOT(O11350="Unknown"),ISBLANK(R11350))),"Missing Information", INDEX(Table15[Entire Service Line Classification], MATCH(SUMIFS(Table15[Unique ID],Table15[System-Owned Portion],E11350,Table15[If Material Anything Other than "Lead" in Column E,Was Material Ever Previously Lead?],G11350,Table15[Customer-Owned Portion],O11350),Table15[Unique ID],0),0)))</f>
        <v/>
      </c>
    </row>
    <row r="11351" spans="2:23" x14ac:dyDescent="0.35">
      <c r="B11351" s="146"/>
      <c r="C11351" s="31"/>
      <c r="D11351" s="31"/>
      <c r="E11351" s="44"/>
      <c r="F11351" s="43"/>
      <c r="G11351" s="84"/>
      <c r="H11351" s="31"/>
      <c r="I11351" s="31"/>
      <c r="J11351" s="84"/>
      <c r="K11351" s="31"/>
      <c r="L11351" s="31"/>
      <c r="M11351" s="169"/>
      <c r="N11351" s="148"/>
      <c r="O11351" s="106"/>
      <c r="P11351" s="43"/>
      <c r="Q11351" s="31"/>
      <c r="R11351" s="84"/>
      <c r="S11351" s="31"/>
      <c r="T11351" s="31"/>
      <c r="U11351" s="169"/>
      <c r="V11351" s="150"/>
      <c r="W11351" s="342" t="str" cm="1">
        <f t="array" ref="W11351">IF(SUM(LEN(B11351:V11351))=0,"",IF(OR(OR(ISBLANK(F11351),SUM(LEN(C11351),LEN(D11351))=0),AND(NOT(E11351="Unknown"),ISBLANK(J11351)),AND(NOT(O11351="Unknown"),ISBLANK(R11351))),"Missing Information", INDEX(Table15[Entire Service Line Classification], MATCH(SUMIFS(Table15[Unique ID],Table15[System-Owned Portion],E11351,Table15[If Material Anything Other than "Lead" in Column E,Was Material Ever Previously Lead?],G11351,Table15[Customer-Owned Portion],O11351),Table15[Unique ID],0),0)))</f>
        <v/>
      </c>
    </row>
    <row r="11352" spans="2:23" x14ac:dyDescent="0.35">
      <c r="B11352" s="146"/>
      <c r="C11352" s="31"/>
      <c r="D11352" s="31"/>
      <c r="E11352" s="44"/>
      <c r="F11352" s="43"/>
      <c r="G11352" s="84"/>
      <c r="H11352" s="31"/>
      <c r="I11352" s="31"/>
      <c r="J11352" s="84"/>
      <c r="K11352" s="31"/>
      <c r="L11352" s="31"/>
      <c r="M11352" s="169"/>
      <c r="N11352" s="148"/>
      <c r="O11352" s="106"/>
      <c r="P11352" s="43"/>
      <c r="Q11352" s="31"/>
      <c r="R11352" s="84"/>
      <c r="S11352" s="31"/>
      <c r="T11352" s="31"/>
      <c r="U11352" s="169"/>
      <c r="V11352" s="150"/>
      <c r="W11352" s="342" t="str" cm="1">
        <f t="array" ref="W11352">IF(SUM(LEN(B11352:V11352))=0,"",IF(OR(OR(ISBLANK(F11352),SUM(LEN(C11352),LEN(D11352))=0),AND(NOT(E11352="Unknown"),ISBLANK(J11352)),AND(NOT(O11352="Unknown"),ISBLANK(R11352))),"Missing Information", INDEX(Table15[Entire Service Line Classification], MATCH(SUMIFS(Table15[Unique ID],Table15[System-Owned Portion],E11352,Table15[If Material Anything Other than "Lead" in Column E,Was Material Ever Previously Lead?],G11352,Table15[Customer-Owned Portion],O11352),Table15[Unique ID],0),0)))</f>
        <v/>
      </c>
    </row>
    <row r="11353" spans="2:23" x14ac:dyDescent="0.35">
      <c r="B11353" s="146"/>
      <c r="C11353" s="31"/>
      <c r="D11353" s="31"/>
      <c r="E11353" s="44"/>
      <c r="F11353" s="43"/>
      <c r="G11353" s="84"/>
      <c r="H11353" s="31"/>
      <c r="I11353" s="31"/>
      <c r="J11353" s="84"/>
      <c r="K11353" s="31"/>
      <c r="L11353" s="31"/>
      <c r="M11353" s="169"/>
      <c r="N11353" s="148"/>
      <c r="O11353" s="106"/>
      <c r="P11353" s="43"/>
      <c r="Q11353" s="31"/>
      <c r="R11353" s="84"/>
      <c r="S11353" s="31"/>
      <c r="T11353" s="31"/>
      <c r="U11353" s="169"/>
      <c r="V11353" s="150"/>
      <c r="W11353" s="342" t="str" cm="1">
        <f t="array" ref="W11353">IF(SUM(LEN(B11353:V11353))=0,"",IF(OR(OR(ISBLANK(F11353),SUM(LEN(C11353),LEN(D11353))=0),AND(NOT(E11353="Unknown"),ISBLANK(J11353)),AND(NOT(O11353="Unknown"),ISBLANK(R11353))),"Missing Information", INDEX(Table15[Entire Service Line Classification], MATCH(SUMIFS(Table15[Unique ID],Table15[System-Owned Portion],E11353,Table15[If Material Anything Other than "Lead" in Column E,Was Material Ever Previously Lead?],G11353,Table15[Customer-Owned Portion],O11353),Table15[Unique ID],0),0)))</f>
        <v/>
      </c>
    </row>
    <row r="11354" spans="2:23" x14ac:dyDescent="0.35">
      <c r="B11354" s="146"/>
      <c r="C11354" s="31"/>
      <c r="D11354" s="31"/>
      <c r="E11354" s="44"/>
      <c r="F11354" s="43"/>
      <c r="G11354" s="84"/>
      <c r="H11354" s="31"/>
      <c r="I11354" s="31"/>
      <c r="J11354" s="84"/>
      <c r="K11354" s="31"/>
      <c r="L11354" s="31"/>
      <c r="M11354" s="169"/>
      <c r="N11354" s="148"/>
      <c r="O11354" s="106"/>
      <c r="P11354" s="43"/>
      <c r="Q11354" s="31"/>
      <c r="R11354" s="84"/>
      <c r="S11354" s="31"/>
      <c r="T11354" s="31"/>
      <c r="U11354" s="169"/>
      <c r="V11354" s="150"/>
      <c r="W11354" s="342" t="str" cm="1">
        <f t="array" ref="W11354">IF(SUM(LEN(B11354:V11354))=0,"",IF(OR(OR(ISBLANK(F11354),SUM(LEN(C11354),LEN(D11354))=0),AND(NOT(E11354="Unknown"),ISBLANK(J11354)),AND(NOT(O11354="Unknown"),ISBLANK(R11354))),"Missing Information", INDEX(Table15[Entire Service Line Classification], MATCH(SUMIFS(Table15[Unique ID],Table15[System-Owned Portion],E11354,Table15[If Material Anything Other than "Lead" in Column E,Was Material Ever Previously Lead?],G11354,Table15[Customer-Owned Portion],O11354),Table15[Unique ID],0),0)))</f>
        <v/>
      </c>
    </row>
    <row r="11355" spans="2:23" x14ac:dyDescent="0.35">
      <c r="B11355" s="146"/>
      <c r="C11355" s="31"/>
      <c r="D11355" s="31"/>
      <c r="E11355" s="44"/>
      <c r="F11355" s="43"/>
      <c r="G11355" s="84"/>
      <c r="H11355" s="31"/>
      <c r="I11355" s="31"/>
      <c r="J11355" s="84"/>
      <c r="K11355" s="31"/>
      <c r="L11355" s="31"/>
      <c r="M11355" s="169"/>
      <c r="N11355" s="148"/>
      <c r="O11355" s="106"/>
      <c r="P11355" s="43"/>
      <c r="Q11355" s="31"/>
      <c r="R11355" s="84"/>
      <c r="S11355" s="31"/>
      <c r="T11355" s="31"/>
      <c r="U11355" s="169"/>
      <c r="V11355" s="150"/>
      <c r="W11355" s="342" t="str" cm="1">
        <f t="array" ref="W11355">IF(SUM(LEN(B11355:V11355))=0,"",IF(OR(OR(ISBLANK(F11355),SUM(LEN(C11355),LEN(D11355))=0),AND(NOT(E11355="Unknown"),ISBLANK(J11355)),AND(NOT(O11355="Unknown"),ISBLANK(R11355))),"Missing Information", INDEX(Table15[Entire Service Line Classification], MATCH(SUMIFS(Table15[Unique ID],Table15[System-Owned Portion],E11355,Table15[If Material Anything Other than "Lead" in Column E,Was Material Ever Previously Lead?],G11355,Table15[Customer-Owned Portion],O11355),Table15[Unique ID],0),0)))</f>
        <v/>
      </c>
    </row>
    <row r="11356" spans="2:23" x14ac:dyDescent="0.35">
      <c r="B11356" s="146"/>
      <c r="C11356" s="31"/>
      <c r="D11356" s="31"/>
      <c r="E11356" s="44"/>
      <c r="F11356" s="43"/>
      <c r="G11356" s="84"/>
      <c r="H11356" s="31"/>
      <c r="I11356" s="31"/>
      <c r="J11356" s="84"/>
      <c r="K11356" s="31"/>
      <c r="L11356" s="31"/>
      <c r="M11356" s="169"/>
      <c r="N11356" s="148"/>
      <c r="O11356" s="106"/>
      <c r="P11356" s="43"/>
      <c r="Q11356" s="31"/>
      <c r="R11356" s="84"/>
      <c r="S11356" s="31"/>
      <c r="T11356" s="31"/>
      <c r="U11356" s="169"/>
      <c r="V11356" s="150"/>
      <c r="W11356" s="342" t="str" cm="1">
        <f t="array" ref="W11356">IF(SUM(LEN(B11356:V11356))=0,"",IF(OR(OR(ISBLANK(F11356),SUM(LEN(C11356),LEN(D11356))=0),AND(NOT(E11356="Unknown"),ISBLANK(J11356)),AND(NOT(O11356="Unknown"),ISBLANK(R11356))),"Missing Information", INDEX(Table15[Entire Service Line Classification], MATCH(SUMIFS(Table15[Unique ID],Table15[System-Owned Portion],E11356,Table15[If Material Anything Other than "Lead" in Column E,Was Material Ever Previously Lead?],G11356,Table15[Customer-Owned Portion],O11356),Table15[Unique ID],0),0)))</f>
        <v/>
      </c>
    </row>
    <row r="11357" spans="2:23" x14ac:dyDescent="0.35">
      <c r="B11357" s="146"/>
      <c r="C11357" s="31"/>
      <c r="D11357" s="31"/>
      <c r="E11357" s="44"/>
      <c r="F11357" s="43"/>
      <c r="G11357" s="84"/>
      <c r="H11357" s="31"/>
      <c r="I11357" s="31"/>
      <c r="J11357" s="84"/>
      <c r="K11357" s="31"/>
      <c r="L11357" s="31"/>
      <c r="M11357" s="169"/>
      <c r="N11357" s="148"/>
      <c r="O11357" s="106"/>
      <c r="P11357" s="43"/>
      <c r="Q11357" s="31"/>
      <c r="R11357" s="84"/>
      <c r="S11357" s="31"/>
      <c r="T11357" s="31"/>
      <c r="U11357" s="169"/>
      <c r="V11357" s="150"/>
      <c r="W11357" s="342" t="str" cm="1">
        <f t="array" ref="W11357">IF(SUM(LEN(B11357:V11357))=0,"",IF(OR(OR(ISBLANK(F11357),SUM(LEN(C11357),LEN(D11357))=0),AND(NOT(E11357="Unknown"),ISBLANK(J11357)),AND(NOT(O11357="Unknown"),ISBLANK(R11357))),"Missing Information", INDEX(Table15[Entire Service Line Classification], MATCH(SUMIFS(Table15[Unique ID],Table15[System-Owned Portion],E11357,Table15[If Material Anything Other than "Lead" in Column E,Was Material Ever Previously Lead?],G11357,Table15[Customer-Owned Portion],O11357),Table15[Unique ID],0),0)))</f>
        <v/>
      </c>
    </row>
    <row r="11358" spans="2:23" x14ac:dyDescent="0.35">
      <c r="B11358" s="146"/>
      <c r="C11358" s="31"/>
      <c r="D11358" s="31"/>
      <c r="E11358" s="44"/>
      <c r="F11358" s="43"/>
      <c r="G11358" s="84"/>
      <c r="H11358" s="31"/>
      <c r="I11358" s="31"/>
      <c r="J11358" s="84"/>
      <c r="K11358" s="31"/>
      <c r="L11358" s="31"/>
      <c r="M11358" s="169"/>
      <c r="N11358" s="148"/>
      <c r="O11358" s="106"/>
      <c r="P11358" s="43"/>
      <c r="Q11358" s="31"/>
      <c r="R11358" s="84"/>
      <c r="S11358" s="31"/>
      <c r="T11358" s="31"/>
      <c r="U11358" s="169"/>
      <c r="V11358" s="150"/>
      <c r="W11358" s="342" t="str" cm="1">
        <f t="array" ref="W11358">IF(SUM(LEN(B11358:V11358))=0,"",IF(OR(OR(ISBLANK(F11358),SUM(LEN(C11358),LEN(D11358))=0),AND(NOT(E11358="Unknown"),ISBLANK(J11358)),AND(NOT(O11358="Unknown"),ISBLANK(R11358))),"Missing Information", INDEX(Table15[Entire Service Line Classification], MATCH(SUMIFS(Table15[Unique ID],Table15[System-Owned Portion],E11358,Table15[If Material Anything Other than "Lead" in Column E,Was Material Ever Previously Lead?],G11358,Table15[Customer-Owned Portion],O11358),Table15[Unique ID],0),0)))</f>
        <v/>
      </c>
    </row>
    <row r="11359" spans="2:23" x14ac:dyDescent="0.35">
      <c r="B11359" s="146"/>
      <c r="C11359" s="31"/>
      <c r="D11359" s="31"/>
      <c r="E11359" s="44"/>
      <c r="F11359" s="43"/>
      <c r="G11359" s="84"/>
      <c r="H11359" s="31"/>
      <c r="I11359" s="31"/>
      <c r="J11359" s="84"/>
      <c r="K11359" s="31"/>
      <c r="L11359" s="31"/>
      <c r="M11359" s="169"/>
      <c r="N11359" s="148"/>
      <c r="O11359" s="106"/>
      <c r="P11359" s="43"/>
      <c r="Q11359" s="31"/>
      <c r="R11359" s="84"/>
      <c r="S11359" s="31"/>
      <c r="T11359" s="31"/>
      <c r="U11359" s="169"/>
      <c r="V11359" s="150"/>
      <c r="W11359" s="342" t="str" cm="1">
        <f t="array" ref="W11359">IF(SUM(LEN(B11359:V11359))=0,"",IF(OR(OR(ISBLANK(F11359),SUM(LEN(C11359),LEN(D11359))=0),AND(NOT(E11359="Unknown"),ISBLANK(J11359)),AND(NOT(O11359="Unknown"),ISBLANK(R11359))),"Missing Information", INDEX(Table15[Entire Service Line Classification], MATCH(SUMIFS(Table15[Unique ID],Table15[System-Owned Portion],E11359,Table15[If Material Anything Other than "Lead" in Column E,Was Material Ever Previously Lead?],G11359,Table15[Customer-Owned Portion],O11359),Table15[Unique ID],0),0)))</f>
        <v/>
      </c>
    </row>
    <row r="11360" spans="2:23" x14ac:dyDescent="0.35">
      <c r="B11360" s="146"/>
      <c r="C11360" s="31"/>
      <c r="D11360" s="31"/>
      <c r="E11360" s="44"/>
      <c r="F11360" s="43"/>
      <c r="G11360" s="84"/>
      <c r="H11360" s="31"/>
      <c r="I11360" s="31"/>
      <c r="J11360" s="84"/>
      <c r="K11360" s="31"/>
      <c r="L11360" s="31"/>
      <c r="M11360" s="169"/>
      <c r="N11360" s="148"/>
      <c r="O11360" s="106"/>
      <c r="P11360" s="43"/>
      <c r="Q11360" s="31"/>
      <c r="R11360" s="84"/>
      <c r="S11360" s="31"/>
      <c r="T11360" s="31"/>
      <c r="U11360" s="169"/>
      <c r="V11360" s="150"/>
      <c r="W11360" s="342" t="str" cm="1">
        <f t="array" ref="W11360">IF(SUM(LEN(B11360:V11360))=0,"",IF(OR(OR(ISBLANK(F11360),SUM(LEN(C11360),LEN(D11360))=0),AND(NOT(E11360="Unknown"),ISBLANK(J11360)),AND(NOT(O11360="Unknown"),ISBLANK(R11360))),"Missing Information", INDEX(Table15[Entire Service Line Classification], MATCH(SUMIFS(Table15[Unique ID],Table15[System-Owned Portion],E11360,Table15[If Material Anything Other than "Lead" in Column E,Was Material Ever Previously Lead?],G11360,Table15[Customer-Owned Portion],O11360),Table15[Unique ID],0),0)))</f>
        <v/>
      </c>
    </row>
    <row r="11361" spans="2:23" x14ac:dyDescent="0.35">
      <c r="B11361" s="146"/>
      <c r="C11361" s="31"/>
      <c r="D11361" s="31"/>
      <c r="E11361" s="44"/>
      <c r="F11361" s="43"/>
      <c r="G11361" s="84"/>
      <c r="H11361" s="31"/>
      <c r="I11361" s="31"/>
      <c r="J11361" s="84"/>
      <c r="K11361" s="31"/>
      <c r="L11361" s="31"/>
      <c r="M11361" s="169"/>
      <c r="N11361" s="148"/>
      <c r="O11361" s="106"/>
      <c r="P11361" s="43"/>
      <c r="Q11361" s="31"/>
      <c r="R11361" s="84"/>
      <c r="S11361" s="31"/>
      <c r="T11361" s="31"/>
      <c r="U11361" s="169"/>
      <c r="V11361" s="150"/>
      <c r="W11361" s="342" t="str" cm="1">
        <f t="array" ref="W11361">IF(SUM(LEN(B11361:V11361))=0,"",IF(OR(OR(ISBLANK(F11361),SUM(LEN(C11361),LEN(D11361))=0),AND(NOT(E11361="Unknown"),ISBLANK(J11361)),AND(NOT(O11361="Unknown"),ISBLANK(R11361))),"Missing Information", INDEX(Table15[Entire Service Line Classification], MATCH(SUMIFS(Table15[Unique ID],Table15[System-Owned Portion],E11361,Table15[If Material Anything Other than "Lead" in Column E,Was Material Ever Previously Lead?],G11361,Table15[Customer-Owned Portion],O11361),Table15[Unique ID],0),0)))</f>
        <v/>
      </c>
    </row>
    <row r="11362" spans="2:23" x14ac:dyDescent="0.35">
      <c r="B11362" s="146"/>
      <c r="C11362" s="31"/>
      <c r="D11362" s="31"/>
      <c r="E11362" s="44"/>
      <c r="F11362" s="43"/>
      <c r="G11362" s="84"/>
      <c r="H11362" s="31"/>
      <c r="I11362" s="31"/>
      <c r="J11362" s="84"/>
      <c r="K11362" s="31"/>
      <c r="L11362" s="31"/>
      <c r="M11362" s="169"/>
      <c r="N11362" s="148"/>
      <c r="O11362" s="106"/>
      <c r="P11362" s="43"/>
      <c r="Q11362" s="31"/>
      <c r="R11362" s="84"/>
      <c r="S11362" s="31"/>
      <c r="T11362" s="31"/>
      <c r="U11362" s="169"/>
      <c r="V11362" s="150"/>
      <c r="W11362" s="342" t="str" cm="1">
        <f t="array" ref="W11362">IF(SUM(LEN(B11362:V11362))=0,"",IF(OR(OR(ISBLANK(F11362),SUM(LEN(C11362),LEN(D11362))=0),AND(NOT(E11362="Unknown"),ISBLANK(J11362)),AND(NOT(O11362="Unknown"),ISBLANK(R11362))),"Missing Information", INDEX(Table15[Entire Service Line Classification], MATCH(SUMIFS(Table15[Unique ID],Table15[System-Owned Portion],E11362,Table15[If Material Anything Other than "Lead" in Column E,Was Material Ever Previously Lead?],G11362,Table15[Customer-Owned Portion],O11362),Table15[Unique ID],0),0)))</f>
        <v/>
      </c>
    </row>
    <row r="11363" spans="2:23" x14ac:dyDescent="0.35">
      <c r="B11363" s="146"/>
      <c r="C11363" s="31"/>
      <c r="D11363" s="31"/>
      <c r="E11363" s="44"/>
      <c r="F11363" s="43"/>
      <c r="G11363" s="84"/>
      <c r="H11363" s="31"/>
      <c r="I11363" s="31"/>
      <c r="J11363" s="84"/>
      <c r="K11363" s="31"/>
      <c r="L11363" s="31"/>
      <c r="M11363" s="169"/>
      <c r="N11363" s="148"/>
      <c r="O11363" s="106"/>
      <c r="P11363" s="43"/>
      <c r="Q11363" s="31"/>
      <c r="R11363" s="84"/>
      <c r="S11363" s="31"/>
      <c r="T11363" s="31"/>
      <c r="U11363" s="169"/>
      <c r="V11363" s="150"/>
      <c r="W11363" s="342" t="str" cm="1">
        <f t="array" ref="W11363">IF(SUM(LEN(B11363:V11363))=0,"",IF(OR(OR(ISBLANK(F11363),SUM(LEN(C11363),LEN(D11363))=0),AND(NOT(E11363="Unknown"),ISBLANK(J11363)),AND(NOT(O11363="Unknown"),ISBLANK(R11363))),"Missing Information", INDEX(Table15[Entire Service Line Classification], MATCH(SUMIFS(Table15[Unique ID],Table15[System-Owned Portion],E11363,Table15[If Material Anything Other than "Lead" in Column E,Was Material Ever Previously Lead?],G11363,Table15[Customer-Owned Portion],O11363),Table15[Unique ID],0),0)))</f>
        <v/>
      </c>
    </row>
    <row r="11364" spans="2:23" x14ac:dyDescent="0.35">
      <c r="B11364" s="146"/>
      <c r="C11364" s="31"/>
      <c r="D11364" s="31"/>
      <c r="E11364" s="44"/>
      <c r="F11364" s="43"/>
      <c r="G11364" s="84"/>
      <c r="H11364" s="31"/>
      <c r="I11364" s="31"/>
      <c r="J11364" s="84"/>
      <c r="K11364" s="31"/>
      <c r="L11364" s="31"/>
      <c r="M11364" s="169"/>
      <c r="N11364" s="148"/>
      <c r="O11364" s="106"/>
      <c r="P11364" s="43"/>
      <c r="Q11364" s="31"/>
      <c r="R11364" s="84"/>
      <c r="S11364" s="31"/>
      <c r="T11364" s="31"/>
      <c r="U11364" s="169"/>
      <c r="V11364" s="150"/>
      <c r="W11364" s="342" t="str" cm="1">
        <f t="array" ref="W11364">IF(SUM(LEN(B11364:V11364))=0,"",IF(OR(OR(ISBLANK(F11364),SUM(LEN(C11364),LEN(D11364))=0),AND(NOT(E11364="Unknown"),ISBLANK(J11364)),AND(NOT(O11364="Unknown"),ISBLANK(R11364))),"Missing Information", INDEX(Table15[Entire Service Line Classification], MATCH(SUMIFS(Table15[Unique ID],Table15[System-Owned Portion],E11364,Table15[If Material Anything Other than "Lead" in Column E,Was Material Ever Previously Lead?],G11364,Table15[Customer-Owned Portion],O11364),Table15[Unique ID],0),0)))</f>
        <v/>
      </c>
    </row>
    <row r="11365" spans="2:23" x14ac:dyDescent="0.35">
      <c r="B11365" s="146"/>
      <c r="C11365" s="31"/>
      <c r="D11365" s="31"/>
      <c r="E11365" s="44"/>
      <c r="F11365" s="43"/>
      <c r="G11365" s="84"/>
      <c r="H11365" s="31"/>
      <c r="I11365" s="31"/>
      <c r="J11365" s="84"/>
      <c r="K11365" s="31"/>
      <c r="L11365" s="31"/>
      <c r="M11365" s="169"/>
      <c r="N11365" s="148"/>
      <c r="O11365" s="106"/>
      <c r="P11365" s="43"/>
      <c r="Q11365" s="31"/>
      <c r="R11365" s="84"/>
      <c r="S11365" s="31"/>
      <c r="T11365" s="31"/>
      <c r="U11365" s="169"/>
      <c r="V11365" s="150"/>
      <c r="W11365" s="342" t="str" cm="1">
        <f t="array" ref="W11365">IF(SUM(LEN(B11365:V11365))=0,"",IF(OR(OR(ISBLANK(F11365),SUM(LEN(C11365),LEN(D11365))=0),AND(NOT(E11365="Unknown"),ISBLANK(J11365)),AND(NOT(O11365="Unknown"),ISBLANK(R11365))),"Missing Information", INDEX(Table15[Entire Service Line Classification], MATCH(SUMIFS(Table15[Unique ID],Table15[System-Owned Portion],E11365,Table15[If Material Anything Other than "Lead" in Column E,Was Material Ever Previously Lead?],G11365,Table15[Customer-Owned Portion],O11365),Table15[Unique ID],0),0)))</f>
        <v/>
      </c>
    </row>
    <row r="11366" spans="2:23" x14ac:dyDescent="0.35">
      <c r="B11366" s="146"/>
      <c r="C11366" s="31"/>
      <c r="D11366" s="31"/>
      <c r="E11366" s="44"/>
      <c r="F11366" s="43"/>
      <c r="G11366" s="84"/>
      <c r="H11366" s="31"/>
      <c r="I11366" s="31"/>
      <c r="J11366" s="84"/>
      <c r="K11366" s="31"/>
      <c r="L11366" s="31"/>
      <c r="M11366" s="169"/>
      <c r="N11366" s="148"/>
      <c r="O11366" s="106"/>
      <c r="P11366" s="43"/>
      <c r="Q11366" s="31"/>
      <c r="R11366" s="84"/>
      <c r="S11366" s="31"/>
      <c r="T11366" s="31"/>
      <c r="U11366" s="169"/>
      <c r="V11366" s="150"/>
      <c r="W11366" s="342" t="str" cm="1">
        <f t="array" ref="W11366">IF(SUM(LEN(B11366:V11366))=0,"",IF(OR(OR(ISBLANK(F11366),SUM(LEN(C11366),LEN(D11366))=0),AND(NOT(E11366="Unknown"),ISBLANK(J11366)),AND(NOT(O11366="Unknown"),ISBLANK(R11366))),"Missing Information", INDEX(Table15[Entire Service Line Classification], MATCH(SUMIFS(Table15[Unique ID],Table15[System-Owned Portion],E11366,Table15[If Material Anything Other than "Lead" in Column E,Was Material Ever Previously Lead?],G11366,Table15[Customer-Owned Portion],O11366),Table15[Unique ID],0),0)))</f>
        <v/>
      </c>
    </row>
    <row r="11367" spans="2:23" x14ac:dyDescent="0.35">
      <c r="B11367" s="146"/>
      <c r="C11367" s="31"/>
      <c r="D11367" s="31"/>
      <c r="E11367" s="44"/>
      <c r="F11367" s="43"/>
      <c r="G11367" s="84"/>
      <c r="H11367" s="31"/>
      <c r="I11367" s="31"/>
      <c r="J11367" s="84"/>
      <c r="K11367" s="31"/>
      <c r="L11367" s="31"/>
      <c r="M11367" s="169"/>
      <c r="N11367" s="148"/>
      <c r="O11367" s="106"/>
      <c r="P11367" s="43"/>
      <c r="Q11367" s="31"/>
      <c r="R11367" s="84"/>
      <c r="S11367" s="31"/>
      <c r="T11367" s="31"/>
      <c r="U11367" s="169"/>
      <c r="V11367" s="150"/>
      <c r="W11367" s="342" t="str" cm="1">
        <f t="array" ref="W11367">IF(SUM(LEN(B11367:V11367))=0,"",IF(OR(OR(ISBLANK(F11367),SUM(LEN(C11367),LEN(D11367))=0),AND(NOT(E11367="Unknown"),ISBLANK(J11367)),AND(NOT(O11367="Unknown"),ISBLANK(R11367))),"Missing Information", INDEX(Table15[Entire Service Line Classification], MATCH(SUMIFS(Table15[Unique ID],Table15[System-Owned Portion],E11367,Table15[If Material Anything Other than "Lead" in Column E,Was Material Ever Previously Lead?],G11367,Table15[Customer-Owned Portion],O11367),Table15[Unique ID],0),0)))</f>
        <v/>
      </c>
    </row>
    <row r="11368" spans="2:23" x14ac:dyDescent="0.35">
      <c r="B11368" s="146"/>
      <c r="C11368" s="31"/>
      <c r="D11368" s="31"/>
      <c r="E11368" s="44"/>
      <c r="F11368" s="43"/>
      <c r="G11368" s="84"/>
      <c r="H11368" s="31"/>
      <c r="I11368" s="31"/>
      <c r="J11368" s="84"/>
      <c r="K11368" s="31"/>
      <c r="L11368" s="31"/>
      <c r="M11368" s="169"/>
      <c r="N11368" s="148"/>
      <c r="O11368" s="106"/>
      <c r="P11368" s="43"/>
      <c r="Q11368" s="31"/>
      <c r="R11368" s="84"/>
      <c r="S11368" s="31"/>
      <c r="T11368" s="31"/>
      <c r="U11368" s="169"/>
      <c r="V11368" s="150"/>
      <c r="W11368" s="342" t="str" cm="1">
        <f t="array" ref="W11368">IF(SUM(LEN(B11368:V11368))=0,"",IF(OR(OR(ISBLANK(F11368),SUM(LEN(C11368),LEN(D11368))=0),AND(NOT(E11368="Unknown"),ISBLANK(J11368)),AND(NOT(O11368="Unknown"),ISBLANK(R11368))),"Missing Information", INDEX(Table15[Entire Service Line Classification], MATCH(SUMIFS(Table15[Unique ID],Table15[System-Owned Portion],E11368,Table15[If Material Anything Other than "Lead" in Column E,Was Material Ever Previously Lead?],G11368,Table15[Customer-Owned Portion],O11368),Table15[Unique ID],0),0)))</f>
        <v/>
      </c>
    </row>
    <row r="11369" spans="2:23" x14ac:dyDescent="0.35">
      <c r="B11369" s="146"/>
      <c r="C11369" s="31"/>
      <c r="D11369" s="31"/>
      <c r="E11369" s="44"/>
      <c r="F11369" s="43"/>
      <c r="G11369" s="84"/>
      <c r="H11369" s="31"/>
      <c r="I11369" s="31"/>
      <c r="J11369" s="84"/>
      <c r="K11369" s="31"/>
      <c r="L11369" s="31"/>
      <c r="M11369" s="169"/>
      <c r="N11369" s="148"/>
      <c r="O11369" s="106"/>
      <c r="P11369" s="43"/>
      <c r="Q11369" s="31"/>
      <c r="R11369" s="84"/>
      <c r="S11369" s="31"/>
      <c r="T11369" s="31"/>
      <c r="U11369" s="169"/>
      <c r="V11369" s="150"/>
      <c r="W11369" s="342" t="str" cm="1">
        <f t="array" ref="W11369">IF(SUM(LEN(B11369:V11369))=0,"",IF(OR(OR(ISBLANK(F11369),SUM(LEN(C11369),LEN(D11369))=0),AND(NOT(E11369="Unknown"),ISBLANK(J11369)),AND(NOT(O11369="Unknown"),ISBLANK(R11369))),"Missing Information", INDEX(Table15[Entire Service Line Classification], MATCH(SUMIFS(Table15[Unique ID],Table15[System-Owned Portion],E11369,Table15[If Material Anything Other than "Lead" in Column E,Was Material Ever Previously Lead?],G11369,Table15[Customer-Owned Portion],O11369),Table15[Unique ID],0),0)))</f>
        <v/>
      </c>
    </row>
    <row r="11370" spans="2:23" x14ac:dyDescent="0.35">
      <c r="B11370" s="146"/>
      <c r="C11370" s="31"/>
      <c r="D11370" s="31"/>
      <c r="E11370" s="44"/>
      <c r="F11370" s="43"/>
      <c r="G11370" s="84"/>
      <c r="H11370" s="31"/>
      <c r="I11370" s="31"/>
      <c r="J11370" s="84"/>
      <c r="K11370" s="31"/>
      <c r="L11370" s="31"/>
      <c r="M11370" s="169"/>
      <c r="N11370" s="148"/>
      <c r="O11370" s="106"/>
      <c r="P11370" s="43"/>
      <c r="Q11370" s="31"/>
      <c r="R11370" s="84"/>
      <c r="S11370" s="31"/>
      <c r="T11370" s="31"/>
      <c r="U11370" s="169"/>
      <c r="V11370" s="150"/>
      <c r="W11370" s="342" t="str" cm="1">
        <f t="array" ref="W11370">IF(SUM(LEN(B11370:V11370))=0,"",IF(OR(OR(ISBLANK(F11370),SUM(LEN(C11370),LEN(D11370))=0),AND(NOT(E11370="Unknown"),ISBLANK(J11370)),AND(NOT(O11370="Unknown"),ISBLANK(R11370))),"Missing Information", INDEX(Table15[Entire Service Line Classification], MATCH(SUMIFS(Table15[Unique ID],Table15[System-Owned Portion],E11370,Table15[If Material Anything Other than "Lead" in Column E,Was Material Ever Previously Lead?],G11370,Table15[Customer-Owned Portion],O11370),Table15[Unique ID],0),0)))</f>
        <v/>
      </c>
    </row>
    <row r="11371" spans="2:23" x14ac:dyDescent="0.35">
      <c r="B11371" s="146"/>
      <c r="C11371" s="31"/>
      <c r="D11371" s="31"/>
      <c r="E11371" s="44"/>
      <c r="F11371" s="43"/>
      <c r="G11371" s="84"/>
      <c r="H11371" s="31"/>
      <c r="I11371" s="31"/>
      <c r="J11371" s="84"/>
      <c r="K11371" s="31"/>
      <c r="L11371" s="31"/>
      <c r="M11371" s="169"/>
      <c r="N11371" s="148"/>
      <c r="O11371" s="106"/>
      <c r="P11371" s="43"/>
      <c r="Q11371" s="31"/>
      <c r="R11371" s="84"/>
      <c r="S11371" s="31"/>
      <c r="T11371" s="31"/>
      <c r="U11371" s="169"/>
      <c r="V11371" s="150"/>
      <c r="W11371" s="342" t="str" cm="1">
        <f t="array" ref="W11371">IF(SUM(LEN(B11371:V11371))=0,"",IF(OR(OR(ISBLANK(F11371),SUM(LEN(C11371),LEN(D11371))=0),AND(NOT(E11371="Unknown"),ISBLANK(J11371)),AND(NOT(O11371="Unknown"),ISBLANK(R11371))),"Missing Information", INDEX(Table15[Entire Service Line Classification], MATCH(SUMIFS(Table15[Unique ID],Table15[System-Owned Portion],E11371,Table15[If Material Anything Other than "Lead" in Column E,Was Material Ever Previously Lead?],G11371,Table15[Customer-Owned Portion],O11371),Table15[Unique ID],0),0)))</f>
        <v/>
      </c>
    </row>
    <row r="11372" spans="2:23" x14ac:dyDescent="0.35">
      <c r="B11372" s="146"/>
      <c r="C11372" s="31"/>
      <c r="D11372" s="31"/>
      <c r="E11372" s="44"/>
      <c r="F11372" s="43"/>
      <c r="G11372" s="84"/>
      <c r="H11372" s="31"/>
      <c r="I11372" s="31"/>
      <c r="J11372" s="84"/>
      <c r="K11372" s="31"/>
      <c r="L11372" s="31"/>
      <c r="M11372" s="169"/>
      <c r="N11372" s="148"/>
      <c r="O11372" s="106"/>
      <c r="P11372" s="43"/>
      <c r="Q11372" s="31"/>
      <c r="R11372" s="84"/>
      <c r="S11372" s="31"/>
      <c r="T11372" s="31"/>
      <c r="U11372" s="169"/>
      <c r="V11372" s="150"/>
      <c r="W11372" s="342" t="str" cm="1">
        <f t="array" ref="W11372">IF(SUM(LEN(B11372:V11372))=0,"",IF(OR(OR(ISBLANK(F11372),SUM(LEN(C11372),LEN(D11372))=0),AND(NOT(E11372="Unknown"),ISBLANK(J11372)),AND(NOT(O11372="Unknown"),ISBLANK(R11372))),"Missing Information", INDEX(Table15[Entire Service Line Classification], MATCH(SUMIFS(Table15[Unique ID],Table15[System-Owned Portion],E11372,Table15[If Material Anything Other than "Lead" in Column E,Was Material Ever Previously Lead?],G11372,Table15[Customer-Owned Portion],O11372),Table15[Unique ID],0),0)))</f>
        <v/>
      </c>
    </row>
    <row r="11373" spans="2:23" x14ac:dyDescent="0.35">
      <c r="B11373" s="146"/>
      <c r="C11373" s="31"/>
      <c r="D11373" s="31"/>
      <c r="E11373" s="44"/>
      <c r="F11373" s="43"/>
      <c r="G11373" s="84"/>
      <c r="H11373" s="31"/>
      <c r="I11373" s="31"/>
      <c r="J11373" s="84"/>
      <c r="K11373" s="31"/>
      <c r="L11373" s="31"/>
      <c r="M11373" s="169"/>
      <c r="N11373" s="148"/>
      <c r="O11373" s="106"/>
      <c r="P11373" s="43"/>
      <c r="Q11373" s="31"/>
      <c r="R11373" s="84"/>
      <c r="S11373" s="31"/>
      <c r="T11373" s="31"/>
      <c r="U11373" s="169"/>
      <c r="V11373" s="150"/>
      <c r="W11373" s="342" t="str" cm="1">
        <f t="array" ref="W11373">IF(SUM(LEN(B11373:V11373))=0,"",IF(OR(OR(ISBLANK(F11373),SUM(LEN(C11373),LEN(D11373))=0),AND(NOT(E11373="Unknown"),ISBLANK(J11373)),AND(NOT(O11373="Unknown"),ISBLANK(R11373))),"Missing Information", INDEX(Table15[Entire Service Line Classification], MATCH(SUMIFS(Table15[Unique ID],Table15[System-Owned Portion],E11373,Table15[If Material Anything Other than "Lead" in Column E,Was Material Ever Previously Lead?],G11373,Table15[Customer-Owned Portion],O11373),Table15[Unique ID],0),0)))</f>
        <v/>
      </c>
    </row>
    <row r="11374" spans="2:23" x14ac:dyDescent="0.35">
      <c r="B11374" s="146"/>
      <c r="C11374" s="31"/>
      <c r="D11374" s="31"/>
      <c r="E11374" s="44"/>
      <c r="F11374" s="43"/>
      <c r="G11374" s="84"/>
      <c r="H11374" s="31"/>
      <c r="I11374" s="31"/>
      <c r="J11374" s="84"/>
      <c r="K11374" s="31"/>
      <c r="L11374" s="31"/>
      <c r="M11374" s="169"/>
      <c r="N11374" s="148"/>
      <c r="O11374" s="106"/>
      <c r="P11374" s="43"/>
      <c r="Q11374" s="31"/>
      <c r="R11374" s="84"/>
      <c r="S11374" s="31"/>
      <c r="T11374" s="31"/>
      <c r="U11374" s="169"/>
      <c r="V11374" s="150"/>
      <c r="W11374" s="342" t="str" cm="1">
        <f t="array" ref="W11374">IF(SUM(LEN(B11374:V11374))=0,"",IF(OR(OR(ISBLANK(F11374),SUM(LEN(C11374),LEN(D11374))=0),AND(NOT(E11374="Unknown"),ISBLANK(J11374)),AND(NOT(O11374="Unknown"),ISBLANK(R11374))),"Missing Information", INDEX(Table15[Entire Service Line Classification], MATCH(SUMIFS(Table15[Unique ID],Table15[System-Owned Portion],E11374,Table15[If Material Anything Other than "Lead" in Column E,Was Material Ever Previously Lead?],G11374,Table15[Customer-Owned Portion],O11374),Table15[Unique ID],0),0)))</f>
        <v/>
      </c>
    </row>
    <row r="11375" spans="2:23" x14ac:dyDescent="0.35">
      <c r="B11375" s="146"/>
      <c r="C11375" s="31"/>
      <c r="D11375" s="31"/>
      <c r="E11375" s="44"/>
      <c r="F11375" s="43"/>
      <c r="G11375" s="84"/>
      <c r="H11375" s="31"/>
      <c r="I11375" s="31"/>
      <c r="J11375" s="84"/>
      <c r="K11375" s="31"/>
      <c r="L11375" s="31"/>
      <c r="M11375" s="169"/>
      <c r="N11375" s="148"/>
      <c r="O11375" s="106"/>
      <c r="P11375" s="43"/>
      <c r="Q11375" s="31"/>
      <c r="R11375" s="84"/>
      <c r="S11375" s="31"/>
      <c r="T11375" s="31"/>
      <c r="U11375" s="169"/>
      <c r="V11375" s="150"/>
      <c r="W11375" s="342" t="str" cm="1">
        <f t="array" ref="W11375">IF(SUM(LEN(B11375:V11375))=0,"",IF(OR(OR(ISBLANK(F11375),SUM(LEN(C11375),LEN(D11375))=0),AND(NOT(E11375="Unknown"),ISBLANK(J11375)),AND(NOT(O11375="Unknown"),ISBLANK(R11375))),"Missing Information", INDEX(Table15[Entire Service Line Classification], MATCH(SUMIFS(Table15[Unique ID],Table15[System-Owned Portion],E11375,Table15[If Material Anything Other than "Lead" in Column E,Was Material Ever Previously Lead?],G11375,Table15[Customer-Owned Portion],O11375),Table15[Unique ID],0),0)))</f>
        <v/>
      </c>
    </row>
    <row r="11376" spans="2:23" x14ac:dyDescent="0.35">
      <c r="B11376" s="146"/>
      <c r="C11376" s="31"/>
      <c r="D11376" s="31"/>
      <c r="E11376" s="44"/>
      <c r="F11376" s="43"/>
      <c r="G11376" s="84"/>
      <c r="H11376" s="31"/>
      <c r="I11376" s="31"/>
      <c r="J11376" s="84"/>
      <c r="K11376" s="31"/>
      <c r="L11376" s="31"/>
      <c r="M11376" s="169"/>
      <c r="N11376" s="148"/>
      <c r="O11376" s="106"/>
      <c r="P11376" s="43"/>
      <c r="Q11376" s="31"/>
      <c r="R11376" s="84"/>
      <c r="S11376" s="31"/>
      <c r="T11376" s="31"/>
      <c r="U11376" s="169"/>
      <c r="V11376" s="150"/>
      <c r="W11376" s="342" t="str" cm="1">
        <f t="array" ref="W11376">IF(SUM(LEN(B11376:V11376))=0,"",IF(OR(OR(ISBLANK(F11376),SUM(LEN(C11376),LEN(D11376))=0),AND(NOT(E11376="Unknown"),ISBLANK(J11376)),AND(NOT(O11376="Unknown"),ISBLANK(R11376))),"Missing Information", INDEX(Table15[Entire Service Line Classification], MATCH(SUMIFS(Table15[Unique ID],Table15[System-Owned Portion],E11376,Table15[If Material Anything Other than "Lead" in Column E,Was Material Ever Previously Lead?],G11376,Table15[Customer-Owned Portion],O11376),Table15[Unique ID],0),0)))</f>
        <v/>
      </c>
    </row>
    <row r="11377" spans="2:23" x14ac:dyDescent="0.35">
      <c r="B11377" s="146"/>
      <c r="C11377" s="31"/>
      <c r="D11377" s="31"/>
      <c r="E11377" s="44"/>
      <c r="F11377" s="43"/>
      <c r="G11377" s="84"/>
      <c r="H11377" s="31"/>
      <c r="I11377" s="31"/>
      <c r="J11377" s="84"/>
      <c r="K11377" s="31"/>
      <c r="L11377" s="31"/>
      <c r="M11377" s="169"/>
      <c r="N11377" s="148"/>
      <c r="O11377" s="106"/>
      <c r="P11377" s="43"/>
      <c r="Q11377" s="31"/>
      <c r="R11377" s="84"/>
      <c r="S11377" s="31"/>
      <c r="T11377" s="31"/>
      <c r="U11377" s="169"/>
      <c r="V11377" s="150"/>
      <c r="W11377" s="342" t="str" cm="1">
        <f t="array" ref="W11377">IF(SUM(LEN(B11377:V11377))=0,"",IF(OR(OR(ISBLANK(F11377),SUM(LEN(C11377),LEN(D11377))=0),AND(NOT(E11377="Unknown"),ISBLANK(J11377)),AND(NOT(O11377="Unknown"),ISBLANK(R11377))),"Missing Information", INDEX(Table15[Entire Service Line Classification], MATCH(SUMIFS(Table15[Unique ID],Table15[System-Owned Portion],E11377,Table15[If Material Anything Other than "Lead" in Column E,Was Material Ever Previously Lead?],G11377,Table15[Customer-Owned Portion],O11377),Table15[Unique ID],0),0)))</f>
        <v/>
      </c>
    </row>
    <row r="11378" spans="2:23" x14ac:dyDescent="0.35">
      <c r="B11378" s="146"/>
      <c r="C11378" s="31"/>
      <c r="D11378" s="31"/>
      <c r="E11378" s="44"/>
      <c r="F11378" s="43"/>
      <c r="G11378" s="84"/>
      <c r="H11378" s="31"/>
      <c r="I11378" s="31"/>
      <c r="J11378" s="84"/>
      <c r="K11378" s="31"/>
      <c r="L11378" s="31"/>
      <c r="M11378" s="169"/>
      <c r="N11378" s="148"/>
      <c r="O11378" s="106"/>
      <c r="P11378" s="43"/>
      <c r="Q11378" s="31"/>
      <c r="R11378" s="84"/>
      <c r="S11378" s="31"/>
      <c r="T11378" s="31"/>
      <c r="U11378" s="169"/>
      <c r="V11378" s="150"/>
      <c r="W11378" s="342" t="str" cm="1">
        <f t="array" ref="W11378">IF(SUM(LEN(B11378:V11378))=0,"",IF(OR(OR(ISBLANK(F11378),SUM(LEN(C11378),LEN(D11378))=0),AND(NOT(E11378="Unknown"),ISBLANK(J11378)),AND(NOT(O11378="Unknown"),ISBLANK(R11378))),"Missing Information", INDEX(Table15[Entire Service Line Classification], MATCH(SUMIFS(Table15[Unique ID],Table15[System-Owned Portion],E11378,Table15[If Material Anything Other than "Lead" in Column E,Was Material Ever Previously Lead?],G11378,Table15[Customer-Owned Portion],O11378),Table15[Unique ID],0),0)))</f>
        <v/>
      </c>
    </row>
    <row r="11379" spans="2:23" x14ac:dyDescent="0.35">
      <c r="B11379" s="146"/>
      <c r="C11379" s="31"/>
      <c r="D11379" s="31"/>
      <c r="E11379" s="44"/>
      <c r="F11379" s="43"/>
      <c r="G11379" s="84"/>
      <c r="H11379" s="31"/>
      <c r="I11379" s="31"/>
      <c r="J11379" s="84"/>
      <c r="K11379" s="31"/>
      <c r="L11379" s="31"/>
      <c r="M11379" s="169"/>
      <c r="N11379" s="148"/>
      <c r="O11379" s="106"/>
      <c r="P11379" s="43"/>
      <c r="Q11379" s="31"/>
      <c r="R11379" s="84"/>
      <c r="S11379" s="31"/>
      <c r="T11379" s="31"/>
      <c r="U11379" s="169"/>
      <c r="V11379" s="150"/>
      <c r="W11379" s="342" t="str" cm="1">
        <f t="array" ref="W11379">IF(SUM(LEN(B11379:V11379))=0,"",IF(OR(OR(ISBLANK(F11379),SUM(LEN(C11379),LEN(D11379))=0),AND(NOT(E11379="Unknown"),ISBLANK(J11379)),AND(NOT(O11379="Unknown"),ISBLANK(R11379))),"Missing Information", INDEX(Table15[Entire Service Line Classification], MATCH(SUMIFS(Table15[Unique ID],Table15[System-Owned Portion],E11379,Table15[If Material Anything Other than "Lead" in Column E,Was Material Ever Previously Lead?],G11379,Table15[Customer-Owned Portion],O11379),Table15[Unique ID],0),0)))</f>
        <v/>
      </c>
    </row>
    <row r="11380" spans="2:23" x14ac:dyDescent="0.35">
      <c r="B11380" s="146"/>
      <c r="C11380" s="31"/>
      <c r="D11380" s="31"/>
      <c r="E11380" s="44"/>
      <c r="F11380" s="43"/>
      <c r="G11380" s="84"/>
      <c r="H11380" s="31"/>
      <c r="I11380" s="31"/>
      <c r="J11380" s="84"/>
      <c r="K11380" s="31"/>
      <c r="L11380" s="31"/>
      <c r="M11380" s="169"/>
      <c r="N11380" s="148"/>
      <c r="O11380" s="106"/>
      <c r="P11380" s="43"/>
      <c r="Q11380" s="31"/>
      <c r="R11380" s="84"/>
      <c r="S11380" s="31"/>
      <c r="T11380" s="31"/>
      <c r="U11380" s="169"/>
      <c r="V11380" s="150"/>
      <c r="W11380" s="342" t="str" cm="1">
        <f t="array" ref="W11380">IF(SUM(LEN(B11380:V11380))=0,"",IF(OR(OR(ISBLANK(F11380),SUM(LEN(C11380),LEN(D11380))=0),AND(NOT(E11380="Unknown"),ISBLANK(J11380)),AND(NOT(O11380="Unknown"),ISBLANK(R11380))),"Missing Information", INDEX(Table15[Entire Service Line Classification], MATCH(SUMIFS(Table15[Unique ID],Table15[System-Owned Portion],E11380,Table15[If Material Anything Other than "Lead" in Column E,Was Material Ever Previously Lead?],G11380,Table15[Customer-Owned Portion],O11380),Table15[Unique ID],0),0)))</f>
        <v/>
      </c>
    </row>
    <row r="11381" spans="2:23" x14ac:dyDescent="0.35">
      <c r="B11381" s="146"/>
      <c r="C11381" s="31"/>
      <c r="D11381" s="31"/>
      <c r="E11381" s="44"/>
      <c r="F11381" s="43"/>
      <c r="G11381" s="84"/>
      <c r="H11381" s="31"/>
      <c r="I11381" s="31"/>
      <c r="J11381" s="84"/>
      <c r="K11381" s="31"/>
      <c r="L11381" s="31"/>
      <c r="M11381" s="169"/>
      <c r="N11381" s="148"/>
      <c r="O11381" s="106"/>
      <c r="P11381" s="43"/>
      <c r="Q11381" s="31"/>
      <c r="R11381" s="84"/>
      <c r="S11381" s="31"/>
      <c r="T11381" s="31"/>
      <c r="U11381" s="169"/>
      <c r="V11381" s="150"/>
      <c r="W11381" s="342" t="str" cm="1">
        <f t="array" ref="W11381">IF(SUM(LEN(B11381:V11381))=0,"",IF(OR(OR(ISBLANK(F11381),SUM(LEN(C11381),LEN(D11381))=0),AND(NOT(E11381="Unknown"),ISBLANK(J11381)),AND(NOT(O11381="Unknown"),ISBLANK(R11381))),"Missing Information", INDEX(Table15[Entire Service Line Classification], MATCH(SUMIFS(Table15[Unique ID],Table15[System-Owned Portion],E11381,Table15[If Material Anything Other than "Lead" in Column E,Was Material Ever Previously Lead?],G11381,Table15[Customer-Owned Portion],O11381),Table15[Unique ID],0),0)))</f>
        <v/>
      </c>
    </row>
    <row r="11382" spans="2:23" x14ac:dyDescent="0.35">
      <c r="B11382" s="146"/>
      <c r="C11382" s="31"/>
      <c r="D11382" s="31"/>
      <c r="E11382" s="44"/>
      <c r="F11382" s="43"/>
      <c r="G11382" s="84"/>
      <c r="H11382" s="31"/>
      <c r="I11382" s="31"/>
      <c r="J11382" s="84"/>
      <c r="K11382" s="31"/>
      <c r="L11382" s="31"/>
      <c r="M11382" s="169"/>
      <c r="N11382" s="148"/>
      <c r="O11382" s="106"/>
      <c r="P11382" s="43"/>
      <c r="Q11382" s="31"/>
      <c r="R11382" s="84"/>
      <c r="S11382" s="31"/>
      <c r="T11382" s="31"/>
      <c r="U11382" s="169"/>
      <c r="V11382" s="150"/>
      <c r="W11382" s="342" t="str" cm="1">
        <f t="array" ref="W11382">IF(SUM(LEN(B11382:V11382))=0,"",IF(OR(OR(ISBLANK(F11382),SUM(LEN(C11382),LEN(D11382))=0),AND(NOT(E11382="Unknown"),ISBLANK(J11382)),AND(NOT(O11382="Unknown"),ISBLANK(R11382))),"Missing Information", INDEX(Table15[Entire Service Line Classification], MATCH(SUMIFS(Table15[Unique ID],Table15[System-Owned Portion],E11382,Table15[If Material Anything Other than "Lead" in Column E,Was Material Ever Previously Lead?],G11382,Table15[Customer-Owned Portion],O11382),Table15[Unique ID],0),0)))</f>
        <v/>
      </c>
    </row>
    <row r="11383" spans="2:23" x14ac:dyDescent="0.35">
      <c r="B11383" s="146"/>
      <c r="C11383" s="31"/>
      <c r="D11383" s="31"/>
      <c r="E11383" s="44"/>
      <c r="F11383" s="43"/>
      <c r="G11383" s="84"/>
      <c r="H11383" s="31"/>
      <c r="I11383" s="31"/>
      <c r="J11383" s="84"/>
      <c r="K11383" s="31"/>
      <c r="L11383" s="31"/>
      <c r="M11383" s="169"/>
      <c r="N11383" s="148"/>
      <c r="O11383" s="106"/>
      <c r="P11383" s="43"/>
      <c r="Q11383" s="31"/>
      <c r="R11383" s="84"/>
      <c r="S11383" s="31"/>
      <c r="T11383" s="31"/>
      <c r="U11383" s="169"/>
      <c r="V11383" s="150"/>
      <c r="W11383" s="342" t="str" cm="1">
        <f t="array" ref="W11383">IF(SUM(LEN(B11383:V11383))=0,"",IF(OR(OR(ISBLANK(F11383),SUM(LEN(C11383),LEN(D11383))=0),AND(NOT(E11383="Unknown"),ISBLANK(J11383)),AND(NOT(O11383="Unknown"),ISBLANK(R11383))),"Missing Information", INDEX(Table15[Entire Service Line Classification], MATCH(SUMIFS(Table15[Unique ID],Table15[System-Owned Portion],E11383,Table15[If Material Anything Other than "Lead" in Column E,Was Material Ever Previously Lead?],G11383,Table15[Customer-Owned Portion],O11383),Table15[Unique ID],0),0)))</f>
        <v/>
      </c>
    </row>
    <row r="11384" spans="2:23" x14ac:dyDescent="0.35">
      <c r="B11384" s="146"/>
      <c r="C11384" s="31"/>
      <c r="D11384" s="31"/>
      <c r="E11384" s="44"/>
      <c r="F11384" s="43"/>
      <c r="G11384" s="84"/>
      <c r="H11384" s="31"/>
      <c r="I11384" s="31"/>
      <c r="J11384" s="84"/>
      <c r="K11384" s="31"/>
      <c r="L11384" s="31"/>
      <c r="M11384" s="169"/>
      <c r="N11384" s="148"/>
      <c r="O11384" s="106"/>
      <c r="P11384" s="43"/>
      <c r="Q11384" s="31"/>
      <c r="R11384" s="84"/>
      <c r="S11384" s="31"/>
      <c r="T11384" s="31"/>
      <c r="U11384" s="169"/>
      <c r="V11384" s="150"/>
      <c r="W11384" s="342" t="str" cm="1">
        <f t="array" ref="W11384">IF(SUM(LEN(B11384:V11384))=0,"",IF(OR(OR(ISBLANK(F11384),SUM(LEN(C11384),LEN(D11384))=0),AND(NOT(E11384="Unknown"),ISBLANK(J11384)),AND(NOT(O11384="Unknown"),ISBLANK(R11384))),"Missing Information", INDEX(Table15[Entire Service Line Classification], MATCH(SUMIFS(Table15[Unique ID],Table15[System-Owned Portion],E11384,Table15[If Material Anything Other than "Lead" in Column E,Was Material Ever Previously Lead?],G11384,Table15[Customer-Owned Portion],O11384),Table15[Unique ID],0),0)))</f>
        <v/>
      </c>
    </row>
    <row r="11385" spans="2:23" x14ac:dyDescent="0.35">
      <c r="B11385" s="146"/>
      <c r="C11385" s="31"/>
      <c r="D11385" s="31"/>
      <c r="E11385" s="44"/>
      <c r="F11385" s="43"/>
      <c r="G11385" s="84"/>
      <c r="H11385" s="31"/>
      <c r="I11385" s="31"/>
      <c r="J11385" s="84"/>
      <c r="K11385" s="31"/>
      <c r="L11385" s="31"/>
      <c r="M11385" s="169"/>
      <c r="N11385" s="148"/>
      <c r="O11385" s="106"/>
      <c r="P11385" s="43"/>
      <c r="Q11385" s="31"/>
      <c r="R11385" s="84"/>
      <c r="S11385" s="31"/>
      <c r="T11385" s="31"/>
      <c r="U11385" s="169"/>
      <c r="V11385" s="150"/>
      <c r="W11385" s="342" t="str" cm="1">
        <f t="array" ref="W11385">IF(SUM(LEN(B11385:V11385))=0,"",IF(OR(OR(ISBLANK(F11385),SUM(LEN(C11385),LEN(D11385))=0),AND(NOT(E11385="Unknown"),ISBLANK(J11385)),AND(NOT(O11385="Unknown"),ISBLANK(R11385))),"Missing Information", INDEX(Table15[Entire Service Line Classification], MATCH(SUMIFS(Table15[Unique ID],Table15[System-Owned Portion],E11385,Table15[If Material Anything Other than "Lead" in Column E,Was Material Ever Previously Lead?],G11385,Table15[Customer-Owned Portion],O11385),Table15[Unique ID],0),0)))</f>
        <v/>
      </c>
    </row>
    <row r="11386" spans="2:23" x14ac:dyDescent="0.35">
      <c r="B11386" s="146"/>
      <c r="C11386" s="31"/>
      <c r="D11386" s="31"/>
      <c r="E11386" s="44"/>
      <c r="F11386" s="43"/>
      <c r="G11386" s="84"/>
      <c r="H11386" s="31"/>
      <c r="I11386" s="31"/>
      <c r="J11386" s="84"/>
      <c r="K11386" s="31"/>
      <c r="L11386" s="31"/>
      <c r="M11386" s="169"/>
      <c r="N11386" s="148"/>
      <c r="O11386" s="106"/>
      <c r="P11386" s="43"/>
      <c r="Q11386" s="31"/>
      <c r="R11386" s="84"/>
      <c r="S11386" s="31"/>
      <c r="T11386" s="31"/>
      <c r="U11386" s="169"/>
      <c r="V11386" s="150"/>
      <c r="W11386" s="342" t="str" cm="1">
        <f t="array" ref="W11386">IF(SUM(LEN(B11386:V11386))=0,"",IF(OR(OR(ISBLANK(F11386),SUM(LEN(C11386),LEN(D11386))=0),AND(NOT(E11386="Unknown"),ISBLANK(J11386)),AND(NOT(O11386="Unknown"),ISBLANK(R11386))),"Missing Information", INDEX(Table15[Entire Service Line Classification], MATCH(SUMIFS(Table15[Unique ID],Table15[System-Owned Portion],E11386,Table15[If Material Anything Other than "Lead" in Column E,Was Material Ever Previously Lead?],G11386,Table15[Customer-Owned Portion],O11386),Table15[Unique ID],0),0)))</f>
        <v/>
      </c>
    </row>
    <row r="11387" spans="2:23" x14ac:dyDescent="0.35">
      <c r="B11387" s="146"/>
      <c r="C11387" s="31"/>
      <c r="D11387" s="31"/>
      <c r="E11387" s="44"/>
      <c r="F11387" s="43"/>
      <c r="G11387" s="84"/>
      <c r="H11387" s="31"/>
      <c r="I11387" s="31"/>
      <c r="J11387" s="84"/>
      <c r="K11387" s="31"/>
      <c r="L11387" s="31"/>
      <c r="M11387" s="169"/>
      <c r="N11387" s="148"/>
      <c r="O11387" s="106"/>
      <c r="P11387" s="43"/>
      <c r="Q11387" s="31"/>
      <c r="R11387" s="84"/>
      <c r="S11387" s="31"/>
      <c r="T11387" s="31"/>
      <c r="U11387" s="169"/>
      <c r="V11387" s="150"/>
      <c r="W11387" s="342" t="str" cm="1">
        <f t="array" ref="W11387">IF(SUM(LEN(B11387:V11387))=0,"",IF(OR(OR(ISBLANK(F11387),SUM(LEN(C11387),LEN(D11387))=0),AND(NOT(E11387="Unknown"),ISBLANK(J11387)),AND(NOT(O11387="Unknown"),ISBLANK(R11387))),"Missing Information", INDEX(Table15[Entire Service Line Classification], MATCH(SUMIFS(Table15[Unique ID],Table15[System-Owned Portion],E11387,Table15[If Material Anything Other than "Lead" in Column E,Was Material Ever Previously Lead?],G11387,Table15[Customer-Owned Portion],O11387),Table15[Unique ID],0),0)))</f>
        <v/>
      </c>
    </row>
    <row r="11388" spans="2:23" x14ac:dyDescent="0.35">
      <c r="B11388" s="146"/>
      <c r="C11388" s="31"/>
      <c r="D11388" s="31"/>
      <c r="E11388" s="44"/>
      <c r="F11388" s="43"/>
      <c r="G11388" s="84"/>
      <c r="H11388" s="31"/>
      <c r="I11388" s="31"/>
      <c r="J11388" s="84"/>
      <c r="K11388" s="31"/>
      <c r="L11388" s="31"/>
      <c r="M11388" s="169"/>
      <c r="N11388" s="148"/>
      <c r="O11388" s="106"/>
      <c r="P11388" s="43"/>
      <c r="Q11388" s="31"/>
      <c r="R11388" s="84"/>
      <c r="S11388" s="31"/>
      <c r="T11388" s="31"/>
      <c r="U11388" s="169"/>
      <c r="V11388" s="150"/>
      <c r="W11388" s="342" t="str" cm="1">
        <f t="array" ref="W11388">IF(SUM(LEN(B11388:V11388))=0,"",IF(OR(OR(ISBLANK(F11388),SUM(LEN(C11388),LEN(D11388))=0),AND(NOT(E11388="Unknown"),ISBLANK(J11388)),AND(NOT(O11388="Unknown"),ISBLANK(R11388))),"Missing Information", INDEX(Table15[Entire Service Line Classification], MATCH(SUMIFS(Table15[Unique ID],Table15[System-Owned Portion],E11388,Table15[If Material Anything Other than "Lead" in Column E,Was Material Ever Previously Lead?],G11388,Table15[Customer-Owned Portion],O11388),Table15[Unique ID],0),0)))</f>
        <v/>
      </c>
    </row>
    <row r="11389" spans="2:23" x14ac:dyDescent="0.35">
      <c r="B11389" s="146"/>
      <c r="C11389" s="31"/>
      <c r="D11389" s="31"/>
      <c r="E11389" s="44"/>
      <c r="F11389" s="43"/>
      <c r="G11389" s="84"/>
      <c r="H11389" s="31"/>
      <c r="I11389" s="31"/>
      <c r="J11389" s="84"/>
      <c r="K11389" s="31"/>
      <c r="L11389" s="31"/>
      <c r="M11389" s="169"/>
      <c r="N11389" s="148"/>
      <c r="O11389" s="106"/>
      <c r="P11389" s="43"/>
      <c r="Q11389" s="31"/>
      <c r="R11389" s="84"/>
      <c r="S11389" s="31"/>
      <c r="T11389" s="31"/>
      <c r="U11389" s="169"/>
      <c r="V11389" s="150"/>
      <c r="W11389" s="342" t="str" cm="1">
        <f t="array" ref="W11389">IF(SUM(LEN(B11389:V11389))=0,"",IF(OR(OR(ISBLANK(F11389),SUM(LEN(C11389),LEN(D11389))=0),AND(NOT(E11389="Unknown"),ISBLANK(J11389)),AND(NOT(O11389="Unknown"),ISBLANK(R11389))),"Missing Information", INDEX(Table15[Entire Service Line Classification], MATCH(SUMIFS(Table15[Unique ID],Table15[System-Owned Portion],E11389,Table15[If Material Anything Other than "Lead" in Column E,Was Material Ever Previously Lead?],G11389,Table15[Customer-Owned Portion],O11389),Table15[Unique ID],0),0)))</f>
        <v/>
      </c>
    </row>
    <row r="11390" spans="2:23" x14ac:dyDescent="0.35">
      <c r="B11390" s="146"/>
      <c r="C11390" s="31"/>
      <c r="D11390" s="31"/>
      <c r="E11390" s="44"/>
      <c r="F11390" s="43"/>
      <c r="G11390" s="84"/>
      <c r="H11390" s="31"/>
      <c r="I11390" s="31"/>
      <c r="J11390" s="84"/>
      <c r="K11390" s="31"/>
      <c r="L11390" s="31"/>
      <c r="M11390" s="169"/>
      <c r="N11390" s="148"/>
      <c r="O11390" s="106"/>
      <c r="P11390" s="43"/>
      <c r="Q11390" s="31"/>
      <c r="R11390" s="84"/>
      <c r="S11390" s="31"/>
      <c r="T11390" s="31"/>
      <c r="U11390" s="169"/>
      <c r="V11390" s="150"/>
      <c r="W11390" s="342" t="str" cm="1">
        <f t="array" ref="W11390">IF(SUM(LEN(B11390:V11390))=0,"",IF(OR(OR(ISBLANK(F11390),SUM(LEN(C11390),LEN(D11390))=0),AND(NOT(E11390="Unknown"),ISBLANK(J11390)),AND(NOT(O11390="Unknown"),ISBLANK(R11390))),"Missing Information", INDEX(Table15[Entire Service Line Classification], MATCH(SUMIFS(Table15[Unique ID],Table15[System-Owned Portion],E11390,Table15[If Material Anything Other than "Lead" in Column E,Was Material Ever Previously Lead?],G11390,Table15[Customer-Owned Portion],O11390),Table15[Unique ID],0),0)))</f>
        <v/>
      </c>
    </row>
    <row r="11391" spans="2:23" x14ac:dyDescent="0.35">
      <c r="B11391" s="146"/>
      <c r="C11391" s="31"/>
      <c r="D11391" s="31"/>
      <c r="E11391" s="44"/>
      <c r="F11391" s="43"/>
      <c r="G11391" s="84"/>
      <c r="H11391" s="31"/>
      <c r="I11391" s="31"/>
      <c r="J11391" s="84"/>
      <c r="K11391" s="31"/>
      <c r="L11391" s="31"/>
      <c r="M11391" s="169"/>
      <c r="N11391" s="148"/>
      <c r="O11391" s="106"/>
      <c r="P11391" s="43"/>
      <c r="Q11391" s="31"/>
      <c r="R11391" s="84"/>
      <c r="S11391" s="31"/>
      <c r="T11391" s="31"/>
      <c r="U11391" s="169"/>
      <c r="V11391" s="150"/>
      <c r="W11391" s="342" t="str" cm="1">
        <f t="array" ref="W11391">IF(SUM(LEN(B11391:V11391))=0,"",IF(OR(OR(ISBLANK(F11391),SUM(LEN(C11391),LEN(D11391))=0),AND(NOT(E11391="Unknown"),ISBLANK(J11391)),AND(NOT(O11391="Unknown"),ISBLANK(R11391))),"Missing Information", INDEX(Table15[Entire Service Line Classification], MATCH(SUMIFS(Table15[Unique ID],Table15[System-Owned Portion],E11391,Table15[If Material Anything Other than "Lead" in Column E,Was Material Ever Previously Lead?],G11391,Table15[Customer-Owned Portion],O11391),Table15[Unique ID],0),0)))</f>
        <v/>
      </c>
    </row>
    <row r="11392" spans="2:23" x14ac:dyDescent="0.35">
      <c r="B11392" s="146"/>
      <c r="C11392" s="31"/>
      <c r="D11392" s="31"/>
      <c r="E11392" s="44"/>
      <c r="F11392" s="43"/>
      <c r="G11392" s="84"/>
      <c r="H11392" s="31"/>
      <c r="I11392" s="31"/>
      <c r="J11392" s="84"/>
      <c r="K11392" s="31"/>
      <c r="L11392" s="31"/>
      <c r="M11392" s="169"/>
      <c r="N11392" s="148"/>
      <c r="O11392" s="106"/>
      <c r="P11392" s="43"/>
      <c r="Q11392" s="31"/>
      <c r="R11392" s="84"/>
      <c r="S11392" s="31"/>
      <c r="T11392" s="31"/>
      <c r="U11392" s="169"/>
      <c r="V11392" s="150"/>
      <c r="W11392" s="342" t="str" cm="1">
        <f t="array" ref="W11392">IF(SUM(LEN(B11392:V11392))=0,"",IF(OR(OR(ISBLANK(F11392),SUM(LEN(C11392),LEN(D11392))=0),AND(NOT(E11392="Unknown"),ISBLANK(J11392)),AND(NOT(O11392="Unknown"),ISBLANK(R11392))),"Missing Information", INDEX(Table15[Entire Service Line Classification], MATCH(SUMIFS(Table15[Unique ID],Table15[System-Owned Portion],E11392,Table15[If Material Anything Other than "Lead" in Column E,Was Material Ever Previously Lead?],G11392,Table15[Customer-Owned Portion],O11392),Table15[Unique ID],0),0)))</f>
        <v/>
      </c>
    </row>
    <row r="11393" spans="2:23" x14ac:dyDescent="0.35">
      <c r="B11393" s="146"/>
      <c r="C11393" s="31"/>
      <c r="D11393" s="31"/>
      <c r="E11393" s="44"/>
      <c r="F11393" s="43"/>
      <c r="G11393" s="84"/>
      <c r="H11393" s="31"/>
      <c r="I11393" s="31"/>
      <c r="J11393" s="84"/>
      <c r="K11393" s="31"/>
      <c r="L11393" s="31"/>
      <c r="M11393" s="169"/>
      <c r="N11393" s="148"/>
      <c r="O11393" s="106"/>
      <c r="P11393" s="43"/>
      <c r="Q11393" s="31"/>
      <c r="R11393" s="84"/>
      <c r="S11393" s="31"/>
      <c r="T11393" s="31"/>
      <c r="U11393" s="169"/>
      <c r="V11393" s="150"/>
      <c r="W11393" s="342" t="str" cm="1">
        <f t="array" ref="W11393">IF(SUM(LEN(B11393:V11393))=0,"",IF(OR(OR(ISBLANK(F11393),SUM(LEN(C11393),LEN(D11393))=0),AND(NOT(E11393="Unknown"),ISBLANK(J11393)),AND(NOT(O11393="Unknown"),ISBLANK(R11393))),"Missing Information", INDEX(Table15[Entire Service Line Classification], MATCH(SUMIFS(Table15[Unique ID],Table15[System-Owned Portion],E11393,Table15[If Material Anything Other than "Lead" in Column E,Was Material Ever Previously Lead?],G11393,Table15[Customer-Owned Portion],O11393),Table15[Unique ID],0),0)))</f>
        <v/>
      </c>
    </row>
    <row r="11394" spans="2:23" x14ac:dyDescent="0.35">
      <c r="B11394" s="146"/>
      <c r="C11394" s="31"/>
      <c r="D11394" s="31"/>
      <c r="E11394" s="44"/>
      <c r="F11394" s="43"/>
      <c r="G11394" s="84"/>
      <c r="H11394" s="31"/>
      <c r="I11394" s="31"/>
      <c r="J11394" s="84"/>
      <c r="K11394" s="31"/>
      <c r="L11394" s="31"/>
      <c r="M11394" s="169"/>
      <c r="N11394" s="148"/>
      <c r="O11394" s="106"/>
      <c r="P11394" s="43"/>
      <c r="Q11394" s="31"/>
      <c r="R11394" s="84"/>
      <c r="S11394" s="31"/>
      <c r="T11394" s="31"/>
      <c r="U11394" s="169"/>
      <c r="V11394" s="150"/>
      <c r="W11394" s="342" t="str" cm="1">
        <f t="array" ref="W11394">IF(SUM(LEN(B11394:V11394))=0,"",IF(OR(OR(ISBLANK(F11394),SUM(LEN(C11394),LEN(D11394))=0),AND(NOT(E11394="Unknown"),ISBLANK(J11394)),AND(NOT(O11394="Unknown"),ISBLANK(R11394))),"Missing Information", INDEX(Table15[Entire Service Line Classification], MATCH(SUMIFS(Table15[Unique ID],Table15[System-Owned Portion],E11394,Table15[If Material Anything Other than "Lead" in Column E,Was Material Ever Previously Lead?],G11394,Table15[Customer-Owned Portion],O11394),Table15[Unique ID],0),0)))</f>
        <v/>
      </c>
    </row>
    <row r="11395" spans="2:23" x14ac:dyDescent="0.35">
      <c r="B11395" s="146"/>
      <c r="C11395" s="31"/>
      <c r="D11395" s="31"/>
      <c r="E11395" s="44"/>
      <c r="F11395" s="43"/>
      <c r="G11395" s="84"/>
      <c r="H11395" s="31"/>
      <c r="I11395" s="31"/>
      <c r="J11395" s="84"/>
      <c r="K11395" s="31"/>
      <c r="L11395" s="31"/>
      <c r="M11395" s="169"/>
      <c r="N11395" s="148"/>
      <c r="O11395" s="106"/>
      <c r="P11395" s="43"/>
      <c r="Q11395" s="31"/>
      <c r="R11395" s="84"/>
      <c r="S11395" s="31"/>
      <c r="T11395" s="31"/>
      <c r="U11395" s="169"/>
      <c r="V11395" s="150"/>
      <c r="W11395" s="342" t="str" cm="1">
        <f t="array" ref="W11395">IF(SUM(LEN(B11395:V11395))=0,"",IF(OR(OR(ISBLANK(F11395),SUM(LEN(C11395),LEN(D11395))=0),AND(NOT(E11395="Unknown"),ISBLANK(J11395)),AND(NOT(O11395="Unknown"),ISBLANK(R11395))),"Missing Information", INDEX(Table15[Entire Service Line Classification], MATCH(SUMIFS(Table15[Unique ID],Table15[System-Owned Portion],E11395,Table15[If Material Anything Other than "Lead" in Column E,Was Material Ever Previously Lead?],G11395,Table15[Customer-Owned Portion],O11395),Table15[Unique ID],0),0)))</f>
        <v/>
      </c>
    </row>
    <row r="11396" spans="2:23" x14ac:dyDescent="0.35">
      <c r="B11396" s="146"/>
      <c r="C11396" s="31"/>
      <c r="D11396" s="31"/>
      <c r="E11396" s="44"/>
      <c r="F11396" s="43"/>
      <c r="G11396" s="84"/>
      <c r="H11396" s="31"/>
      <c r="I11396" s="31"/>
      <c r="J11396" s="84"/>
      <c r="K11396" s="31"/>
      <c r="L11396" s="31"/>
      <c r="M11396" s="169"/>
      <c r="N11396" s="148"/>
      <c r="O11396" s="106"/>
      <c r="P11396" s="43"/>
      <c r="Q11396" s="31"/>
      <c r="R11396" s="84"/>
      <c r="S11396" s="31"/>
      <c r="T11396" s="31"/>
      <c r="U11396" s="169"/>
      <c r="V11396" s="150"/>
      <c r="W11396" s="342" t="str" cm="1">
        <f t="array" ref="W11396">IF(SUM(LEN(B11396:V11396))=0,"",IF(OR(OR(ISBLANK(F11396),SUM(LEN(C11396),LEN(D11396))=0),AND(NOT(E11396="Unknown"),ISBLANK(J11396)),AND(NOT(O11396="Unknown"),ISBLANK(R11396))),"Missing Information", INDEX(Table15[Entire Service Line Classification], MATCH(SUMIFS(Table15[Unique ID],Table15[System-Owned Portion],E11396,Table15[If Material Anything Other than "Lead" in Column E,Was Material Ever Previously Lead?],G11396,Table15[Customer-Owned Portion],O11396),Table15[Unique ID],0),0)))</f>
        <v/>
      </c>
    </row>
    <row r="11397" spans="2:23" x14ac:dyDescent="0.35">
      <c r="B11397" s="146"/>
      <c r="C11397" s="31"/>
      <c r="D11397" s="31"/>
      <c r="E11397" s="44"/>
      <c r="F11397" s="43"/>
      <c r="G11397" s="84"/>
      <c r="H11397" s="31"/>
      <c r="I11397" s="31"/>
      <c r="J11397" s="84"/>
      <c r="K11397" s="31"/>
      <c r="L11397" s="31"/>
      <c r="M11397" s="169"/>
      <c r="N11397" s="148"/>
      <c r="O11397" s="106"/>
      <c r="P11397" s="43"/>
      <c r="Q11397" s="31"/>
      <c r="R11397" s="84"/>
      <c r="S11397" s="31"/>
      <c r="T11397" s="31"/>
      <c r="U11397" s="169"/>
      <c r="V11397" s="150"/>
      <c r="W11397" s="342" t="str" cm="1">
        <f t="array" ref="W11397">IF(SUM(LEN(B11397:V11397))=0,"",IF(OR(OR(ISBLANK(F11397),SUM(LEN(C11397),LEN(D11397))=0),AND(NOT(E11397="Unknown"),ISBLANK(J11397)),AND(NOT(O11397="Unknown"),ISBLANK(R11397))),"Missing Information", INDEX(Table15[Entire Service Line Classification], MATCH(SUMIFS(Table15[Unique ID],Table15[System-Owned Portion],E11397,Table15[If Material Anything Other than "Lead" in Column E,Was Material Ever Previously Lead?],G11397,Table15[Customer-Owned Portion],O11397),Table15[Unique ID],0),0)))</f>
        <v/>
      </c>
    </row>
    <row r="11398" spans="2:23" x14ac:dyDescent="0.35">
      <c r="B11398" s="146"/>
      <c r="C11398" s="31"/>
      <c r="D11398" s="31"/>
      <c r="E11398" s="44"/>
      <c r="F11398" s="43"/>
      <c r="G11398" s="84"/>
      <c r="H11398" s="31"/>
      <c r="I11398" s="31"/>
      <c r="J11398" s="84"/>
      <c r="K11398" s="31"/>
      <c r="L11398" s="31"/>
      <c r="M11398" s="169"/>
      <c r="N11398" s="148"/>
      <c r="O11398" s="106"/>
      <c r="P11398" s="43"/>
      <c r="Q11398" s="31"/>
      <c r="R11398" s="84"/>
      <c r="S11398" s="31"/>
      <c r="T11398" s="31"/>
      <c r="U11398" s="169"/>
      <c r="V11398" s="150"/>
      <c r="W11398" s="342" t="str" cm="1">
        <f t="array" ref="W11398">IF(SUM(LEN(B11398:V11398))=0,"",IF(OR(OR(ISBLANK(F11398),SUM(LEN(C11398),LEN(D11398))=0),AND(NOT(E11398="Unknown"),ISBLANK(J11398)),AND(NOT(O11398="Unknown"),ISBLANK(R11398))),"Missing Information", INDEX(Table15[Entire Service Line Classification], MATCH(SUMIFS(Table15[Unique ID],Table15[System-Owned Portion],E11398,Table15[If Material Anything Other than "Lead" in Column E,Was Material Ever Previously Lead?],G11398,Table15[Customer-Owned Portion],O11398),Table15[Unique ID],0),0)))</f>
        <v/>
      </c>
    </row>
    <row r="11399" spans="2:23" x14ac:dyDescent="0.35">
      <c r="B11399" s="146"/>
      <c r="C11399" s="31"/>
      <c r="D11399" s="31"/>
      <c r="E11399" s="44"/>
      <c r="F11399" s="43"/>
      <c r="G11399" s="84"/>
      <c r="H11399" s="31"/>
      <c r="I11399" s="31"/>
      <c r="J11399" s="84"/>
      <c r="K11399" s="31"/>
      <c r="L11399" s="31"/>
      <c r="M11399" s="169"/>
      <c r="N11399" s="148"/>
      <c r="O11399" s="106"/>
      <c r="P11399" s="43"/>
      <c r="Q11399" s="31"/>
      <c r="R11399" s="84"/>
      <c r="S11399" s="31"/>
      <c r="T11399" s="31"/>
      <c r="U11399" s="169"/>
      <c r="V11399" s="150"/>
      <c r="W11399" s="342" t="str" cm="1">
        <f t="array" ref="W11399">IF(SUM(LEN(B11399:V11399))=0,"",IF(OR(OR(ISBLANK(F11399),SUM(LEN(C11399),LEN(D11399))=0),AND(NOT(E11399="Unknown"),ISBLANK(J11399)),AND(NOT(O11399="Unknown"),ISBLANK(R11399))),"Missing Information", INDEX(Table15[Entire Service Line Classification], MATCH(SUMIFS(Table15[Unique ID],Table15[System-Owned Portion],E11399,Table15[If Material Anything Other than "Lead" in Column E,Was Material Ever Previously Lead?],G11399,Table15[Customer-Owned Portion],O11399),Table15[Unique ID],0),0)))</f>
        <v/>
      </c>
    </row>
    <row r="11400" spans="2:23" x14ac:dyDescent="0.35">
      <c r="B11400" s="146"/>
      <c r="C11400" s="31"/>
      <c r="D11400" s="31"/>
      <c r="E11400" s="44"/>
      <c r="F11400" s="43"/>
      <c r="G11400" s="84"/>
      <c r="H11400" s="31"/>
      <c r="I11400" s="31"/>
      <c r="J11400" s="84"/>
      <c r="K11400" s="31"/>
      <c r="L11400" s="31"/>
      <c r="M11400" s="169"/>
      <c r="N11400" s="148"/>
      <c r="O11400" s="106"/>
      <c r="P11400" s="43"/>
      <c r="Q11400" s="31"/>
      <c r="R11400" s="84"/>
      <c r="S11400" s="31"/>
      <c r="T11400" s="31"/>
      <c r="U11400" s="169"/>
      <c r="V11400" s="150"/>
      <c r="W11400" s="342" t="str" cm="1">
        <f t="array" ref="W11400">IF(SUM(LEN(B11400:V11400))=0,"",IF(OR(OR(ISBLANK(F11400),SUM(LEN(C11400),LEN(D11400))=0),AND(NOT(E11400="Unknown"),ISBLANK(J11400)),AND(NOT(O11400="Unknown"),ISBLANK(R11400))),"Missing Information", INDEX(Table15[Entire Service Line Classification], MATCH(SUMIFS(Table15[Unique ID],Table15[System-Owned Portion],E11400,Table15[If Material Anything Other than "Lead" in Column E,Was Material Ever Previously Lead?],G11400,Table15[Customer-Owned Portion],O11400),Table15[Unique ID],0),0)))</f>
        <v/>
      </c>
    </row>
    <row r="11401" spans="2:23" x14ac:dyDescent="0.35">
      <c r="B11401" s="146"/>
      <c r="C11401" s="31"/>
      <c r="D11401" s="31"/>
      <c r="E11401" s="44"/>
      <c r="F11401" s="43"/>
      <c r="G11401" s="84"/>
      <c r="H11401" s="31"/>
      <c r="I11401" s="31"/>
      <c r="J11401" s="84"/>
      <c r="K11401" s="31"/>
      <c r="L11401" s="31"/>
      <c r="M11401" s="169"/>
      <c r="N11401" s="148"/>
      <c r="O11401" s="106"/>
      <c r="P11401" s="43"/>
      <c r="Q11401" s="31"/>
      <c r="R11401" s="84"/>
      <c r="S11401" s="31"/>
      <c r="T11401" s="31"/>
      <c r="U11401" s="169"/>
      <c r="V11401" s="150"/>
      <c r="W11401" s="342" t="str" cm="1">
        <f t="array" ref="W11401">IF(SUM(LEN(B11401:V11401))=0,"",IF(OR(OR(ISBLANK(F11401),SUM(LEN(C11401),LEN(D11401))=0),AND(NOT(E11401="Unknown"),ISBLANK(J11401)),AND(NOT(O11401="Unknown"),ISBLANK(R11401))),"Missing Information", INDEX(Table15[Entire Service Line Classification], MATCH(SUMIFS(Table15[Unique ID],Table15[System-Owned Portion],E11401,Table15[If Material Anything Other than "Lead" in Column E,Was Material Ever Previously Lead?],G11401,Table15[Customer-Owned Portion],O11401),Table15[Unique ID],0),0)))</f>
        <v/>
      </c>
    </row>
    <row r="11402" spans="2:23" x14ac:dyDescent="0.35">
      <c r="B11402" s="146"/>
      <c r="C11402" s="31"/>
      <c r="D11402" s="31"/>
      <c r="E11402" s="44"/>
      <c r="F11402" s="43"/>
      <c r="G11402" s="84"/>
      <c r="H11402" s="31"/>
      <c r="I11402" s="31"/>
      <c r="J11402" s="84"/>
      <c r="K11402" s="31"/>
      <c r="L11402" s="31"/>
      <c r="M11402" s="169"/>
      <c r="N11402" s="148"/>
      <c r="O11402" s="106"/>
      <c r="P11402" s="43"/>
      <c r="Q11402" s="31"/>
      <c r="R11402" s="84"/>
      <c r="S11402" s="31"/>
      <c r="T11402" s="31"/>
      <c r="U11402" s="169"/>
      <c r="V11402" s="150"/>
      <c r="W11402" s="342" t="str" cm="1">
        <f t="array" ref="W11402">IF(SUM(LEN(B11402:V11402))=0,"",IF(OR(OR(ISBLANK(F11402),SUM(LEN(C11402),LEN(D11402))=0),AND(NOT(E11402="Unknown"),ISBLANK(J11402)),AND(NOT(O11402="Unknown"),ISBLANK(R11402))),"Missing Information", INDEX(Table15[Entire Service Line Classification], MATCH(SUMIFS(Table15[Unique ID],Table15[System-Owned Portion],E11402,Table15[If Material Anything Other than "Lead" in Column E,Was Material Ever Previously Lead?],G11402,Table15[Customer-Owned Portion],O11402),Table15[Unique ID],0),0)))</f>
        <v/>
      </c>
    </row>
    <row r="11403" spans="2:23" x14ac:dyDescent="0.35">
      <c r="B11403" s="146"/>
      <c r="C11403" s="31"/>
      <c r="D11403" s="31"/>
      <c r="E11403" s="44"/>
      <c r="F11403" s="43"/>
      <c r="G11403" s="84"/>
      <c r="H11403" s="31"/>
      <c r="I11403" s="31"/>
      <c r="J11403" s="84"/>
      <c r="K11403" s="31"/>
      <c r="L11403" s="31"/>
      <c r="M11403" s="169"/>
      <c r="N11403" s="148"/>
      <c r="O11403" s="106"/>
      <c r="P11403" s="43"/>
      <c r="Q11403" s="31"/>
      <c r="R11403" s="84"/>
      <c r="S11403" s="31"/>
      <c r="T11403" s="31"/>
      <c r="U11403" s="169"/>
      <c r="V11403" s="150"/>
      <c r="W11403" s="342" t="str" cm="1">
        <f t="array" ref="W11403">IF(SUM(LEN(B11403:V11403))=0,"",IF(OR(OR(ISBLANK(F11403),SUM(LEN(C11403),LEN(D11403))=0),AND(NOT(E11403="Unknown"),ISBLANK(J11403)),AND(NOT(O11403="Unknown"),ISBLANK(R11403))),"Missing Information", INDEX(Table15[Entire Service Line Classification], MATCH(SUMIFS(Table15[Unique ID],Table15[System-Owned Portion],E11403,Table15[If Material Anything Other than "Lead" in Column E,Was Material Ever Previously Lead?],G11403,Table15[Customer-Owned Portion],O11403),Table15[Unique ID],0),0)))</f>
        <v/>
      </c>
    </row>
    <row r="11404" spans="2:23" x14ac:dyDescent="0.35">
      <c r="B11404" s="146"/>
      <c r="C11404" s="31"/>
      <c r="D11404" s="31"/>
      <c r="E11404" s="44"/>
      <c r="F11404" s="43"/>
      <c r="G11404" s="84"/>
      <c r="H11404" s="31"/>
      <c r="I11404" s="31"/>
      <c r="J11404" s="84"/>
      <c r="K11404" s="31"/>
      <c r="L11404" s="31"/>
      <c r="M11404" s="169"/>
      <c r="N11404" s="148"/>
      <c r="O11404" s="106"/>
      <c r="P11404" s="43"/>
      <c r="Q11404" s="31"/>
      <c r="R11404" s="84"/>
      <c r="S11404" s="31"/>
      <c r="T11404" s="31"/>
      <c r="U11404" s="169"/>
      <c r="V11404" s="150"/>
      <c r="W11404" s="342" t="str" cm="1">
        <f t="array" ref="W11404">IF(SUM(LEN(B11404:V11404))=0,"",IF(OR(OR(ISBLANK(F11404),SUM(LEN(C11404),LEN(D11404))=0),AND(NOT(E11404="Unknown"),ISBLANK(J11404)),AND(NOT(O11404="Unknown"),ISBLANK(R11404))),"Missing Information", INDEX(Table15[Entire Service Line Classification], MATCH(SUMIFS(Table15[Unique ID],Table15[System-Owned Portion],E11404,Table15[If Material Anything Other than "Lead" in Column E,Was Material Ever Previously Lead?],G11404,Table15[Customer-Owned Portion],O11404),Table15[Unique ID],0),0)))</f>
        <v/>
      </c>
    </row>
    <row r="11405" spans="2:23" x14ac:dyDescent="0.35">
      <c r="B11405" s="146"/>
      <c r="C11405" s="31"/>
      <c r="D11405" s="31"/>
      <c r="E11405" s="44"/>
      <c r="F11405" s="43"/>
      <c r="G11405" s="84"/>
      <c r="H11405" s="31"/>
      <c r="I11405" s="31"/>
      <c r="J11405" s="84"/>
      <c r="K11405" s="31"/>
      <c r="L11405" s="31"/>
      <c r="M11405" s="169"/>
      <c r="N11405" s="148"/>
      <c r="O11405" s="106"/>
      <c r="P11405" s="43"/>
      <c r="Q11405" s="31"/>
      <c r="R11405" s="84"/>
      <c r="S11405" s="31"/>
      <c r="T11405" s="31"/>
      <c r="U11405" s="169"/>
      <c r="V11405" s="150"/>
      <c r="W11405" s="342" t="str" cm="1">
        <f t="array" ref="W11405">IF(SUM(LEN(B11405:V11405))=0,"",IF(OR(OR(ISBLANK(F11405),SUM(LEN(C11405),LEN(D11405))=0),AND(NOT(E11405="Unknown"),ISBLANK(J11405)),AND(NOT(O11405="Unknown"),ISBLANK(R11405))),"Missing Information", INDEX(Table15[Entire Service Line Classification], MATCH(SUMIFS(Table15[Unique ID],Table15[System-Owned Portion],E11405,Table15[If Material Anything Other than "Lead" in Column E,Was Material Ever Previously Lead?],G11405,Table15[Customer-Owned Portion],O11405),Table15[Unique ID],0),0)))</f>
        <v/>
      </c>
    </row>
    <row r="11406" spans="2:23" x14ac:dyDescent="0.35">
      <c r="B11406" s="146"/>
      <c r="C11406" s="31"/>
      <c r="D11406" s="31"/>
      <c r="E11406" s="44"/>
      <c r="F11406" s="43"/>
      <c r="G11406" s="84"/>
      <c r="H11406" s="31"/>
      <c r="I11406" s="31"/>
      <c r="J11406" s="84"/>
      <c r="K11406" s="31"/>
      <c r="L11406" s="31"/>
      <c r="M11406" s="169"/>
      <c r="N11406" s="148"/>
      <c r="O11406" s="106"/>
      <c r="P11406" s="43"/>
      <c r="Q11406" s="31"/>
      <c r="R11406" s="84"/>
      <c r="S11406" s="31"/>
      <c r="T11406" s="31"/>
      <c r="U11406" s="169"/>
      <c r="V11406" s="150"/>
      <c r="W11406" s="342" t="str" cm="1">
        <f t="array" ref="W11406">IF(SUM(LEN(B11406:V11406))=0,"",IF(OR(OR(ISBLANK(F11406),SUM(LEN(C11406),LEN(D11406))=0),AND(NOT(E11406="Unknown"),ISBLANK(J11406)),AND(NOT(O11406="Unknown"),ISBLANK(R11406))),"Missing Information", INDEX(Table15[Entire Service Line Classification], MATCH(SUMIFS(Table15[Unique ID],Table15[System-Owned Portion],E11406,Table15[If Material Anything Other than "Lead" in Column E,Was Material Ever Previously Lead?],G11406,Table15[Customer-Owned Portion],O11406),Table15[Unique ID],0),0)))</f>
        <v/>
      </c>
    </row>
    <row r="11407" spans="2:23" x14ac:dyDescent="0.35">
      <c r="B11407" s="146"/>
      <c r="C11407" s="31"/>
      <c r="D11407" s="31"/>
      <c r="E11407" s="44"/>
      <c r="F11407" s="43"/>
      <c r="G11407" s="84"/>
      <c r="H11407" s="31"/>
      <c r="I11407" s="31"/>
      <c r="J11407" s="84"/>
      <c r="K11407" s="31"/>
      <c r="L11407" s="31"/>
      <c r="M11407" s="169"/>
      <c r="N11407" s="148"/>
      <c r="O11407" s="106"/>
      <c r="P11407" s="43"/>
      <c r="Q11407" s="31"/>
      <c r="R11407" s="84"/>
      <c r="S11407" s="31"/>
      <c r="T11407" s="31"/>
      <c r="U11407" s="169"/>
      <c r="V11407" s="150"/>
      <c r="W11407" s="342" t="str" cm="1">
        <f t="array" ref="W11407">IF(SUM(LEN(B11407:V11407))=0,"",IF(OR(OR(ISBLANK(F11407),SUM(LEN(C11407),LEN(D11407))=0),AND(NOT(E11407="Unknown"),ISBLANK(J11407)),AND(NOT(O11407="Unknown"),ISBLANK(R11407))),"Missing Information", INDEX(Table15[Entire Service Line Classification], MATCH(SUMIFS(Table15[Unique ID],Table15[System-Owned Portion],E11407,Table15[If Material Anything Other than "Lead" in Column E,Was Material Ever Previously Lead?],G11407,Table15[Customer-Owned Portion],O11407),Table15[Unique ID],0),0)))</f>
        <v/>
      </c>
    </row>
    <row r="11408" spans="2:23" x14ac:dyDescent="0.35">
      <c r="B11408" s="146"/>
      <c r="C11408" s="31"/>
      <c r="D11408" s="31"/>
      <c r="E11408" s="44"/>
      <c r="F11408" s="43"/>
      <c r="G11408" s="84"/>
      <c r="H11408" s="31"/>
      <c r="I11408" s="31"/>
      <c r="J11408" s="84"/>
      <c r="K11408" s="31"/>
      <c r="L11408" s="31"/>
      <c r="M11408" s="169"/>
      <c r="N11408" s="148"/>
      <c r="O11408" s="106"/>
      <c r="P11408" s="43"/>
      <c r="Q11408" s="31"/>
      <c r="R11408" s="84"/>
      <c r="S11408" s="31"/>
      <c r="T11408" s="31"/>
      <c r="U11408" s="169"/>
      <c r="V11408" s="150"/>
      <c r="W11408" s="342" t="str" cm="1">
        <f t="array" ref="W11408">IF(SUM(LEN(B11408:V11408))=0,"",IF(OR(OR(ISBLANK(F11408),SUM(LEN(C11408),LEN(D11408))=0),AND(NOT(E11408="Unknown"),ISBLANK(J11408)),AND(NOT(O11408="Unknown"),ISBLANK(R11408))),"Missing Information", INDEX(Table15[Entire Service Line Classification], MATCH(SUMIFS(Table15[Unique ID],Table15[System-Owned Portion],E11408,Table15[If Material Anything Other than "Lead" in Column E,Was Material Ever Previously Lead?],G11408,Table15[Customer-Owned Portion],O11408),Table15[Unique ID],0),0)))</f>
        <v/>
      </c>
    </row>
    <row r="11409" spans="2:23" x14ac:dyDescent="0.35">
      <c r="B11409" s="146"/>
      <c r="C11409" s="31"/>
      <c r="D11409" s="31"/>
      <c r="E11409" s="44"/>
      <c r="F11409" s="43"/>
      <c r="G11409" s="84"/>
      <c r="H11409" s="31"/>
      <c r="I11409" s="31"/>
      <c r="J11409" s="84"/>
      <c r="K11409" s="31"/>
      <c r="L11409" s="31"/>
      <c r="M11409" s="169"/>
      <c r="N11409" s="148"/>
      <c r="O11409" s="106"/>
      <c r="P11409" s="43"/>
      <c r="Q11409" s="31"/>
      <c r="R11409" s="84"/>
      <c r="S11409" s="31"/>
      <c r="T11409" s="31"/>
      <c r="U11409" s="169"/>
      <c r="V11409" s="150"/>
      <c r="W11409" s="342" t="str" cm="1">
        <f t="array" ref="W11409">IF(SUM(LEN(B11409:V11409))=0,"",IF(OR(OR(ISBLANK(F11409),SUM(LEN(C11409),LEN(D11409))=0),AND(NOT(E11409="Unknown"),ISBLANK(J11409)),AND(NOT(O11409="Unknown"),ISBLANK(R11409))),"Missing Information", INDEX(Table15[Entire Service Line Classification], MATCH(SUMIFS(Table15[Unique ID],Table15[System-Owned Portion],E11409,Table15[If Material Anything Other than "Lead" in Column E,Was Material Ever Previously Lead?],G11409,Table15[Customer-Owned Portion],O11409),Table15[Unique ID],0),0)))</f>
        <v/>
      </c>
    </row>
    <row r="11410" spans="2:23" x14ac:dyDescent="0.35">
      <c r="B11410" s="146"/>
      <c r="C11410" s="31"/>
      <c r="D11410" s="31"/>
      <c r="E11410" s="44"/>
      <c r="F11410" s="43"/>
      <c r="G11410" s="84"/>
      <c r="H11410" s="31"/>
      <c r="I11410" s="31"/>
      <c r="J11410" s="84"/>
      <c r="K11410" s="31"/>
      <c r="L11410" s="31"/>
      <c r="M11410" s="169"/>
      <c r="N11410" s="148"/>
      <c r="O11410" s="106"/>
      <c r="P11410" s="43"/>
      <c r="Q11410" s="31"/>
      <c r="R11410" s="84"/>
      <c r="S11410" s="31"/>
      <c r="T11410" s="31"/>
      <c r="U11410" s="169"/>
      <c r="V11410" s="150"/>
      <c r="W11410" s="342" t="str" cm="1">
        <f t="array" ref="W11410">IF(SUM(LEN(B11410:V11410))=0,"",IF(OR(OR(ISBLANK(F11410),SUM(LEN(C11410),LEN(D11410))=0),AND(NOT(E11410="Unknown"),ISBLANK(J11410)),AND(NOT(O11410="Unknown"),ISBLANK(R11410))),"Missing Information", INDEX(Table15[Entire Service Line Classification], MATCH(SUMIFS(Table15[Unique ID],Table15[System-Owned Portion],E11410,Table15[If Material Anything Other than "Lead" in Column E,Was Material Ever Previously Lead?],G11410,Table15[Customer-Owned Portion],O11410),Table15[Unique ID],0),0)))</f>
        <v/>
      </c>
    </row>
    <row r="11411" spans="2:23" x14ac:dyDescent="0.35">
      <c r="B11411" s="146"/>
      <c r="C11411" s="31"/>
      <c r="D11411" s="31"/>
      <c r="E11411" s="44"/>
      <c r="F11411" s="43"/>
      <c r="G11411" s="84"/>
      <c r="H11411" s="31"/>
      <c r="I11411" s="31"/>
      <c r="J11411" s="84"/>
      <c r="K11411" s="31"/>
      <c r="L11411" s="31"/>
      <c r="M11411" s="169"/>
      <c r="N11411" s="148"/>
      <c r="O11411" s="106"/>
      <c r="P11411" s="43"/>
      <c r="Q11411" s="31"/>
      <c r="R11411" s="84"/>
      <c r="S11411" s="31"/>
      <c r="T11411" s="31"/>
      <c r="U11411" s="169"/>
      <c r="V11411" s="150"/>
      <c r="W11411" s="342" t="str" cm="1">
        <f t="array" ref="W11411">IF(SUM(LEN(B11411:V11411))=0,"",IF(OR(OR(ISBLANK(F11411),SUM(LEN(C11411),LEN(D11411))=0),AND(NOT(E11411="Unknown"),ISBLANK(J11411)),AND(NOT(O11411="Unknown"),ISBLANK(R11411))),"Missing Information", INDEX(Table15[Entire Service Line Classification], MATCH(SUMIFS(Table15[Unique ID],Table15[System-Owned Portion],E11411,Table15[If Material Anything Other than "Lead" in Column E,Was Material Ever Previously Lead?],G11411,Table15[Customer-Owned Portion],O11411),Table15[Unique ID],0),0)))</f>
        <v/>
      </c>
    </row>
    <row r="11412" spans="2:23" x14ac:dyDescent="0.35">
      <c r="B11412" s="146"/>
      <c r="C11412" s="31"/>
      <c r="D11412" s="31"/>
      <c r="E11412" s="44"/>
      <c r="F11412" s="43"/>
      <c r="G11412" s="84"/>
      <c r="H11412" s="31"/>
      <c r="I11412" s="31"/>
      <c r="J11412" s="84"/>
      <c r="K11412" s="31"/>
      <c r="L11412" s="31"/>
      <c r="M11412" s="169"/>
      <c r="N11412" s="148"/>
      <c r="O11412" s="106"/>
      <c r="P11412" s="43"/>
      <c r="Q11412" s="31"/>
      <c r="R11412" s="84"/>
      <c r="S11412" s="31"/>
      <c r="T11412" s="31"/>
      <c r="U11412" s="169"/>
      <c r="V11412" s="150"/>
      <c r="W11412" s="342" t="str" cm="1">
        <f t="array" ref="W11412">IF(SUM(LEN(B11412:V11412))=0,"",IF(OR(OR(ISBLANK(F11412),SUM(LEN(C11412),LEN(D11412))=0),AND(NOT(E11412="Unknown"),ISBLANK(J11412)),AND(NOT(O11412="Unknown"),ISBLANK(R11412))),"Missing Information", INDEX(Table15[Entire Service Line Classification], MATCH(SUMIFS(Table15[Unique ID],Table15[System-Owned Portion],E11412,Table15[If Material Anything Other than "Lead" in Column E,Was Material Ever Previously Lead?],G11412,Table15[Customer-Owned Portion],O11412),Table15[Unique ID],0),0)))</f>
        <v/>
      </c>
    </row>
    <row r="11413" spans="2:23" x14ac:dyDescent="0.35">
      <c r="B11413" s="146"/>
      <c r="C11413" s="31"/>
      <c r="D11413" s="31"/>
      <c r="E11413" s="44"/>
      <c r="F11413" s="43"/>
      <c r="G11413" s="84"/>
      <c r="H11413" s="31"/>
      <c r="I11413" s="31"/>
      <c r="J11413" s="84"/>
      <c r="K11413" s="31"/>
      <c r="L11413" s="31"/>
      <c r="M11413" s="169"/>
      <c r="N11413" s="148"/>
      <c r="O11413" s="106"/>
      <c r="P11413" s="43"/>
      <c r="Q11413" s="31"/>
      <c r="R11413" s="84"/>
      <c r="S11413" s="31"/>
      <c r="T11413" s="31"/>
      <c r="U11413" s="169"/>
      <c r="V11413" s="150"/>
      <c r="W11413" s="342" t="str" cm="1">
        <f t="array" ref="W11413">IF(SUM(LEN(B11413:V11413))=0,"",IF(OR(OR(ISBLANK(F11413),SUM(LEN(C11413),LEN(D11413))=0),AND(NOT(E11413="Unknown"),ISBLANK(J11413)),AND(NOT(O11413="Unknown"),ISBLANK(R11413))),"Missing Information", INDEX(Table15[Entire Service Line Classification], MATCH(SUMIFS(Table15[Unique ID],Table15[System-Owned Portion],E11413,Table15[If Material Anything Other than "Lead" in Column E,Was Material Ever Previously Lead?],G11413,Table15[Customer-Owned Portion],O11413),Table15[Unique ID],0),0)))</f>
        <v/>
      </c>
    </row>
    <row r="11414" spans="2:23" x14ac:dyDescent="0.35">
      <c r="B11414" s="146"/>
      <c r="C11414" s="31"/>
      <c r="D11414" s="31"/>
      <c r="E11414" s="44"/>
      <c r="F11414" s="43"/>
      <c r="G11414" s="84"/>
      <c r="H11414" s="31"/>
      <c r="I11414" s="31"/>
      <c r="J11414" s="84"/>
      <c r="K11414" s="31"/>
      <c r="L11414" s="31"/>
      <c r="M11414" s="169"/>
      <c r="N11414" s="148"/>
      <c r="O11414" s="106"/>
      <c r="P11414" s="43"/>
      <c r="Q11414" s="31"/>
      <c r="R11414" s="84"/>
      <c r="S11414" s="31"/>
      <c r="T11414" s="31"/>
      <c r="U11414" s="169"/>
      <c r="V11414" s="150"/>
      <c r="W11414" s="342" t="str" cm="1">
        <f t="array" ref="W11414">IF(SUM(LEN(B11414:V11414))=0,"",IF(OR(OR(ISBLANK(F11414),SUM(LEN(C11414),LEN(D11414))=0),AND(NOT(E11414="Unknown"),ISBLANK(J11414)),AND(NOT(O11414="Unknown"),ISBLANK(R11414))),"Missing Information", INDEX(Table15[Entire Service Line Classification], MATCH(SUMIFS(Table15[Unique ID],Table15[System-Owned Portion],E11414,Table15[If Material Anything Other than "Lead" in Column E,Was Material Ever Previously Lead?],G11414,Table15[Customer-Owned Portion],O11414),Table15[Unique ID],0),0)))</f>
        <v/>
      </c>
    </row>
    <row r="11415" spans="2:23" x14ac:dyDescent="0.35">
      <c r="B11415" s="146"/>
      <c r="C11415" s="31"/>
      <c r="D11415" s="31"/>
      <c r="E11415" s="44"/>
      <c r="F11415" s="43"/>
      <c r="G11415" s="84"/>
      <c r="H11415" s="31"/>
      <c r="I11415" s="31"/>
      <c r="J11415" s="84"/>
      <c r="K11415" s="31"/>
      <c r="L11415" s="31"/>
      <c r="M11415" s="169"/>
      <c r="N11415" s="148"/>
      <c r="O11415" s="106"/>
      <c r="P11415" s="43"/>
      <c r="Q11415" s="31"/>
      <c r="R11415" s="84"/>
      <c r="S11415" s="31"/>
      <c r="T11415" s="31"/>
      <c r="U11415" s="169"/>
      <c r="V11415" s="150"/>
      <c r="W11415" s="342" t="str" cm="1">
        <f t="array" ref="W11415">IF(SUM(LEN(B11415:V11415))=0,"",IF(OR(OR(ISBLANK(F11415),SUM(LEN(C11415),LEN(D11415))=0),AND(NOT(E11415="Unknown"),ISBLANK(J11415)),AND(NOT(O11415="Unknown"),ISBLANK(R11415))),"Missing Information", INDEX(Table15[Entire Service Line Classification], MATCH(SUMIFS(Table15[Unique ID],Table15[System-Owned Portion],E11415,Table15[If Material Anything Other than "Lead" in Column E,Was Material Ever Previously Lead?],G11415,Table15[Customer-Owned Portion],O11415),Table15[Unique ID],0),0)))</f>
        <v/>
      </c>
    </row>
    <row r="11416" spans="2:23" x14ac:dyDescent="0.35">
      <c r="B11416" s="146"/>
      <c r="C11416" s="31"/>
      <c r="D11416" s="31"/>
      <c r="E11416" s="44"/>
      <c r="F11416" s="43"/>
      <c r="G11416" s="84"/>
      <c r="H11416" s="31"/>
      <c r="I11416" s="31"/>
      <c r="J11416" s="84"/>
      <c r="K11416" s="31"/>
      <c r="L11416" s="31"/>
      <c r="M11416" s="169"/>
      <c r="N11416" s="148"/>
      <c r="O11416" s="106"/>
      <c r="P11416" s="43"/>
      <c r="Q11416" s="31"/>
      <c r="R11416" s="84"/>
      <c r="S11416" s="31"/>
      <c r="T11416" s="31"/>
      <c r="U11416" s="169"/>
      <c r="V11416" s="150"/>
      <c r="W11416" s="342" t="str" cm="1">
        <f t="array" ref="W11416">IF(SUM(LEN(B11416:V11416))=0,"",IF(OR(OR(ISBLANK(F11416),SUM(LEN(C11416),LEN(D11416))=0),AND(NOT(E11416="Unknown"),ISBLANK(J11416)),AND(NOT(O11416="Unknown"),ISBLANK(R11416))),"Missing Information", INDEX(Table15[Entire Service Line Classification], MATCH(SUMIFS(Table15[Unique ID],Table15[System-Owned Portion],E11416,Table15[If Material Anything Other than "Lead" in Column E,Was Material Ever Previously Lead?],G11416,Table15[Customer-Owned Portion],O11416),Table15[Unique ID],0),0)))</f>
        <v/>
      </c>
    </row>
    <row r="11417" spans="2:23" x14ac:dyDescent="0.35">
      <c r="B11417" s="146"/>
      <c r="C11417" s="31"/>
      <c r="D11417" s="31"/>
      <c r="E11417" s="44"/>
      <c r="F11417" s="43"/>
      <c r="G11417" s="84"/>
      <c r="H11417" s="31"/>
      <c r="I11417" s="31"/>
      <c r="J11417" s="84"/>
      <c r="K11417" s="31"/>
      <c r="L11417" s="31"/>
      <c r="M11417" s="169"/>
      <c r="N11417" s="148"/>
      <c r="O11417" s="106"/>
      <c r="P11417" s="43"/>
      <c r="Q11417" s="31"/>
      <c r="R11417" s="84"/>
      <c r="S11417" s="31"/>
      <c r="T11417" s="31"/>
      <c r="U11417" s="169"/>
      <c r="V11417" s="150"/>
      <c r="W11417" s="342" t="str" cm="1">
        <f t="array" ref="W11417">IF(SUM(LEN(B11417:V11417))=0,"",IF(OR(OR(ISBLANK(F11417),SUM(LEN(C11417),LEN(D11417))=0),AND(NOT(E11417="Unknown"),ISBLANK(J11417)),AND(NOT(O11417="Unknown"),ISBLANK(R11417))),"Missing Information", INDEX(Table15[Entire Service Line Classification], MATCH(SUMIFS(Table15[Unique ID],Table15[System-Owned Portion],E11417,Table15[If Material Anything Other than "Lead" in Column E,Was Material Ever Previously Lead?],G11417,Table15[Customer-Owned Portion],O11417),Table15[Unique ID],0),0)))</f>
        <v/>
      </c>
    </row>
    <row r="11418" spans="2:23" x14ac:dyDescent="0.35">
      <c r="B11418" s="146"/>
      <c r="C11418" s="31"/>
      <c r="D11418" s="31"/>
      <c r="E11418" s="44"/>
      <c r="F11418" s="43"/>
      <c r="G11418" s="84"/>
      <c r="H11418" s="31"/>
      <c r="I11418" s="31"/>
      <c r="J11418" s="84"/>
      <c r="K11418" s="31"/>
      <c r="L11418" s="31"/>
      <c r="M11418" s="169"/>
      <c r="N11418" s="148"/>
      <c r="O11418" s="106"/>
      <c r="P11418" s="43"/>
      <c r="Q11418" s="31"/>
      <c r="R11418" s="84"/>
      <c r="S11418" s="31"/>
      <c r="T11418" s="31"/>
      <c r="U11418" s="169"/>
      <c r="V11418" s="150"/>
      <c r="W11418" s="342" t="str" cm="1">
        <f t="array" ref="W11418">IF(SUM(LEN(B11418:V11418))=0,"",IF(OR(OR(ISBLANK(F11418),SUM(LEN(C11418),LEN(D11418))=0),AND(NOT(E11418="Unknown"),ISBLANK(J11418)),AND(NOT(O11418="Unknown"),ISBLANK(R11418))),"Missing Information", INDEX(Table15[Entire Service Line Classification], MATCH(SUMIFS(Table15[Unique ID],Table15[System-Owned Portion],E11418,Table15[If Material Anything Other than "Lead" in Column E,Was Material Ever Previously Lead?],G11418,Table15[Customer-Owned Portion],O11418),Table15[Unique ID],0),0)))</f>
        <v/>
      </c>
    </row>
    <row r="11419" spans="2:23" x14ac:dyDescent="0.35">
      <c r="B11419" s="146"/>
      <c r="C11419" s="31"/>
      <c r="D11419" s="31"/>
      <c r="E11419" s="44"/>
      <c r="F11419" s="43"/>
      <c r="G11419" s="84"/>
      <c r="H11419" s="31"/>
      <c r="I11419" s="31"/>
      <c r="J11419" s="84"/>
      <c r="K11419" s="31"/>
      <c r="L11419" s="31"/>
      <c r="M11419" s="169"/>
      <c r="N11419" s="148"/>
      <c r="O11419" s="106"/>
      <c r="P11419" s="43"/>
      <c r="Q11419" s="31"/>
      <c r="R11419" s="84"/>
      <c r="S11419" s="31"/>
      <c r="T11419" s="31"/>
      <c r="U11419" s="169"/>
      <c r="V11419" s="150"/>
      <c r="W11419" s="342" t="str" cm="1">
        <f t="array" ref="W11419">IF(SUM(LEN(B11419:V11419))=0,"",IF(OR(OR(ISBLANK(F11419),SUM(LEN(C11419),LEN(D11419))=0),AND(NOT(E11419="Unknown"),ISBLANK(J11419)),AND(NOT(O11419="Unknown"),ISBLANK(R11419))),"Missing Information", INDEX(Table15[Entire Service Line Classification], MATCH(SUMIFS(Table15[Unique ID],Table15[System-Owned Portion],E11419,Table15[If Material Anything Other than "Lead" in Column E,Was Material Ever Previously Lead?],G11419,Table15[Customer-Owned Portion],O11419),Table15[Unique ID],0),0)))</f>
        <v/>
      </c>
    </row>
    <row r="11420" spans="2:23" x14ac:dyDescent="0.35">
      <c r="B11420" s="146"/>
      <c r="C11420" s="31"/>
      <c r="D11420" s="31"/>
      <c r="E11420" s="44"/>
      <c r="F11420" s="43"/>
      <c r="G11420" s="84"/>
      <c r="H11420" s="31"/>
      <c r="I11420" s="31"/>
      <c r="J11420" s="84"/>
      <c r="K11420" s="31"/>
      <c r="L11420" s="31"/>
      <c r="M11420" s="169"/>
      <c r="N11420" s="148"/>
      <c r="O11420" s="106"/>
      <c r="P11420" s="43"/>
      <c r="Q11420" s="31"/>
      <c r="R11420" s="84"/>
      <c r="S11420" s="31"/>
      <c r="T11420" s="31"/>
      <c r="U11420" s="169"/>
      <c r="V11420" s="150"/>
      <c r="W11420" s="342" t="str" cm="1">
        <f t="array" ref="W11420">IF(SUM(LEN(B11420:V11420))=0,"",IF(OR(OR(ISBLANK(F11420),SUM(LEN(C11420),LEN(D11420))=0),AND(NOT(E11420="Unknown"),ISBLANK(J11420)),AND(NOT(O11420="Unknown"),ISBLANK(R11420))),"Missing Information", INDEX(Table15[Entire Service Line Classification], MATCH(SUMIFS(Table15[Unique ID],Table15[System-Owned Portion],E11420,Table15[If Material Anything Other than "Lead" in Column E,Was Material Ever Previously Lead?],G11420,Table15[Customer-Owned Portion],O11420),Table15[Unique ID],0),0)))</f>
        <v/>
      </c>
    </row>
    <row r="11421" spans="2:23" x14ac:dyDescent="0.35">
      <c r="B11421" s="146"/>
      <c r="C11421" s="31"/>
      <c r="D11421" s="31"/>
      <c r="E11421" s="44"/>
      <c r="F11421" s="43"/>
      <c r="G11421" s="84"/>
      <c r="H11421" s="31"/>
      <c r="I11421" s="31"/>
      <c r="J11421" s="84"/>
      <c r="K11421" s="31"/>
      <c r="L11421" s="31"/>
      <c r="M11421" s="169"/>
      <c r="N11421" s="148"/>
      <c r="O11421" s="106"/>
      <c r="P11421" s="43"/>
      <c r="Q11421" s="31"/>
      <c r="R11421" s="84"/>
      <c r="S11421" s="31"/>
      <c r="T11421" s="31"/>
      <c r="U11421" s="169"/>
      <c r="V11421" s="150"/>
      <c r="W11421" s="342" t="str" cm="1">
        <f t="array" ref="W11421">IF(SUM(LEN(B11421:V11421))=0,"",IF(OR(OR(ISBLANK(F11421),SUM(LEN(C11421),LEN(D11421))=0),AND(NOT(E11421="Unknown"),ISBLANK(J11421)),AND(NOT(O11421="Unknown"),ISBLANK(R11421))),"Missing Information", INDEX(Table15[Entire Service Line Classification], MATCH(SUMIFS(Table15[Unique ID],Table15[System-Owned Portion],E11421,Table15[If Material Anything Other than "Lead" in Column E,Was Material Ever Previously Lead?],G11421,Table15[Customer-Owned Portion],O11421),Table15[Unique ID],0),0)))</f>
        <v/>
      </c>
    </row>
    <row r="11422" spans="2:23" x14ac:dyDescent="0.35">
      <c r="B11422" s="146"/>
      <c r="C11422" s="31"/>
      <c r="D11422" s="31"/>
      <c r="E11422" s="44"/>
      <c r="F11422" s="43"/>
      <c r="G11422" s="84"/>
      <c r="H11422" s="31"/>
      <c r="I11422" s="31"/>
      <c r="J11422" s="84"/>
      <c r="K11422" s="31"/>
      <c r="L11422" s="31"/>
      <c r="M11422" s="169"/>
      <c r="N11422" s="148"/>
      <c r="O11422" s="106"/>
      <c r="P11422" s="43"/>
      <c r="Q11422" s="31"/>
      <c r="R11422" s="84"/>
      <c r="S11422" s="31"/>
      <c r="T11422" s="31"/>
      <c r="U11422" s="169"/>
      <c r="V11422" s="150"/>
      <c r="W11422" s="342" t="str" cm="1">
        <f t="array" ref="W11422">IF(SUM(LEN(B11422:V11422))=0,"",IF(OR(OR(ISBLANK(F11422),SUM(LEN(C11422),LEN(D11422))=0),AND(NOT(E11422="Unknown"),ISBLANK(J11422)),AND(NOT(O11422="Unknown"),ISBLANK(R11422))),"Missing Information", INDEX(Table15[Entire Service Line Classification], MATCH(SUMIFS(Table15[Unique ID],Table15[System-Owned Portion],E11422,Table15[If Material Anything Other than "Lead" in Column E,Was Material Ever Previously Lead?],G11422,Table15[Customer-Owned Portion],O11422),Table15[Unique ID],0),0)))</f>
        <v/>
      </c>
    </row>
    <row r="11423" spans="2:23" x14ac:dyDescent="0.35">
      <c r="B11423" s="146"/>
      <c r="C11423" s="31"/>
      <c r="D11423" s="31"/>
      <c r="E11423" s="44"/>
      <c r="F11423" s="43"/>
      <c r="G11423" s="84"/>
      <c r="H11423" s="31"/>
      <c r="I11423" s="31"/>
      <c r="J11423" s="84"/>
      <c r="K11423" s="31"/>
      <c r="L11423" s="31"/>
      <c r="M11423" s="169"/>
      <c r="N11423" s="148"/>
      <c r="O11423" s="106"/>
      <c r="P11423" s="43"/>
      <c r="Q11423" s="31"/>
      <c r="R11423" s="84"/>
      <c r="S11423" s="31"/>
      <c r="T11423" s="31"/>
      <c r="U11423" s="169"/>
      <c r="V11423" s="150"/>
      <c r="W11423" s="342" t="str" cm="1">
        <f t="array" ref="W11423">IF(SUM(LEN(B11423:V11423))=0,"",IF(OR(OR(ISBLANK(F11423),SUM(LEN(C11423),LEN(D11423))=0),AND(NOT(E11423="Unknown"),ISBLANK(J11423)),AND(NOT(O11423="Unknown"),ISBLANK(R11423))),"Missing Information", INDEX(Table15[Entire Service Line Classification], MATCH(SUMIFS(Table15[Unique ID],Table15[System-Owned Portion],E11423,Table15[If Material Anything Other than "Lead" in Column E,Was Material Ever Previously Lead?],G11423,Table15[Customer-Owned Portion],O11423),Table15[Unique ID],0),0)))</f>
        <v/>
      </c>
    </row>
    <row r="11424" spans="2:23" x14ac:dyDescent="0.35">
      <c r="B11424" s="146"/>
      <c r="C11424" s="31"/>
      <c r="D11424" s="31"/>
      <c r="E11424" s="44"/>
      <c r="F11424" s="43"/>
      <c r="G11424" s="84"/>
      <c r="H11424" s="31"/>
      <c r="I11424" s="31"/>
      <c r="J11424" s="84"/>
      <c r="K11424" s="31"/>
      <c r="L11424" s="31"/>
      <c r="M11424" s="169"/>
      <c r="N11424" s="148"/>
      <c r="O11424" s="106"/>
      <c r="P11424" s="43"/>
      <c r="Q11424" s="31"/>
      <c r="R11424" s="84"/>
      <c r="S11424" s="31"/>
      <c r="T11424" s="31"/>
      <c r="U11424" s="169"/>
      <c r="V11424" s="150"/>
      <c r="W11424" s="342" t="str" cm="1">
        <f t="array" ref="W11424">IF(SUM(LEN(B11424:V11424))=0,"",IF(OR(OR(ISBLANK(F11424),SUM(LEN(C11424),LEN(D11424))=0),AND(NOT(E11424="Unknown"),ISBLANK(J11424)),AND(NOT(O11424="Unknown"),ISBLANK(R11424))),"Missing Information", INDEX(Table15[Entire Service Line Classification], MATCH(SUMIFS(Table15[Unique ID],Table15[System-Owned Portion],E11424,Table15[If Material Anything Other than "Lead" in Column E,Was Material Ever Previously Lead?],G11424,Table15[Customer-Owned Portion],O11424),Table15[Unique ID],0),0)))</f>
        <v/>
      </c>
    </row>
    <row r="11425" spans="2:23" x14ac:dyDescent="0.35">
      <c r="B11425" s="146"/>
      <c r="C11425" s="31"/>
      <c r="D11425" s="31"/>
      <c r="E11425" s="44"/>
      <c r="F11425" s="43"/>
      <c r="G11425" s="84"/>
      <c r="H11425" s="31"/>
      <c r="I11425" s="31"/>
      <c r="J11425" s="84"/>
      <c r="K11425" s="31"/>
      <c r="L11425" s="31"/>
      <c r="M11425" s="169"/>
      <c r="N11425" s="148"/>
      <c r="O11425" s="106"/>
      <c r="P11425" s="43"/>
      <c r="Q11425" s="31"/>
      <c r="R11425" s="84"/>
      <c r="S11425" s="31"/>
      <c r="T11425" s="31"/>
      <c r="U11425" s="169"/>
      <c r="V11425" s="150"/>
      <c r="W11425" s="342" t="str" cm="1">
        <f t="array" ref="W11425">IF(SUM(LEN(B11425:V11425))=0,"",IF(OR(OR(ISBLANK(F11425),SUM(LEN(C11425),LEN(D11425))=0),AND(NOT(E11425="Unknown"),ISBLANK(J11425)),AND(NOT(O11425="Unknown"),ISBLANK(R11425))),"Missing Information", INDEX(Table15[Entire Service Line Classification], MATCH(SUMIFS(Table15[Unique ID],Table15[System-Owned Portion],E11425,Table15[If Material Anything Other than "Lead" in Column E,Was Material Ever Previously Lead?],G11425,Table15[Customer-Owned Portion],O11425),Table15[Unique ID],0),0)))</f>
        <v/>
      </c>
    </row>
    <row r="11426" spans="2:23" x14ac:dyDescent="0.35">
      <c r="B11426" s="146"/>
      <c r="C11426" s="31"/>
      <c r="D11426" s="31"/>
      <c r="E11426" s="44"/>
      <c r="F11426" s="43"/>
      <c r="G11426" s="84"/>
      <c r="H11426" s="31"/>
      <c r="I11426" s="31"/>
      <c r="J11426" s="84"/>
      <c r="K11426" s="31"/>
      <c r="L11426" s="31"/>
      <c r="M11426" s="169"/>
      <c r="N11426" s="148"/>
      <c r="O11426" s="106"/>
      <c r="P11426" s="43"/>
      <c r="Q11426" s="31"/>
      <c r="R11426" s="84"/>
      <c r="S11426" s="31"/>
      <c r="T11426" s="31"/>
      <c r="U11426" s="169"/>
      <c r="V11426" s="150"/>
      <c r="W11426" s="342" t="str" cm="1">
        <f t="array" ref="W11426">IF(SUM(LEN(B11426:V11426))=0,"",IF(OR(OR(ISBLANK(F11426),SUM(LEN(C11426),LEN(D11426))=0),AND(NOT(E11426="Unknown"),ISBLANK(J11426)),AND(NOT(O11426="Unknown"),ISBLANK(R11426))),"Missing Information", INDEX(Table15[Entire Service Line Classification], MATCH(SUMIFS(Table15[Unique ID],Table15[System-Owned Portion],E11426,Table15[If Material Anything Other than "Lead" in Column E,Was Material Ever Previously Lead?],G11426,Table15[Customer-Owned Portion],O11426),Table15[Unique ID],0),0)))</f>
        <v/>
      </c>
    </row>
    <row r="11427" spans="2:23" x14ac:dyDescent="0.35">
      <c r="B11427" s="146"/>
      <c r="C11427" s="31"/>
      <c r="D11427" s="31"/>
      <c r="E11427" s="44"/>
      <c r="F11427" s="43"/>
      <c r="G11427" s="84"/>
      <c r="H11427" s="31"/>
      <c r="I11427" s="31"/>
      <c r="J11427" s="84"/>
      <c r="K11427" s="31"/>
      <c r="L11427" s="31"/>
      <c r="M11427" s="169"/>
      <c r="N11427" s="148"/>
      <c r="O11427" s="106"/>
      <c r="P11427" s="43"/>
      <c r="Q11427" s="31"/>
      <c r="R11427" s="84"/>
      <c r="S11427" s="31"/>
      <c r="T11427" s="31"/>
      <c r="U11427" s="169"/>
      <c r="V11427" s="150"/>
      <c r="W11427" s="342" t="str" cm="1">
        <f t="array" ref="W11427">IF(SUM(LEN(B11427:V11427))=0,"",IF(OR(OR(ISBLANK(F11427),SUM(LEN(C11427),LEN(D11427))=0),AND(NOT(E11427="Unknown"),ISBLANK(J11427)),AND(NOT(O11427="Unknown"),ISBLANK(R11427))),"Missing Information", INDEX(Table15[Entire Service Line Classification], MATCH(SUMIFS(Table15[Unique ID],Table15[System-Owned Portion],E11427,Table15[If Material Anything Other than "Lead" in Column E,Was Material Ever Previously Lead?],G11427,Table15[Customer-Owned Portion],O11427),Table15[Unique ID],0),0)))</f>
        <v/>
      </c>
    </row>
    <row r="11428" spans="2:23" x14ac:dyDescent="0.35">
      <c r="B11428" s="146"/>
      <c r="C11428" s="31"/>
      <c r="D11428" s="31"/>
      <c r="E11428" s="44"/>
      <c r="F11428" s="43"/>
      <c r="G11428" s="84"/>
      <c r="H11428" s="31"/>
      <c r="I11428" s="31"/>
      <c r="J11428" s="84"/>
      <c r="K11428" s="31"/>
      <c r="L11428" s="31"/>
      <c r="M11428" s="169"/>
      <c r="N11428" s="148"/>
      <c r="O11428" s="106"/>
      <c r="P11428" s="43"/>
      <c r="Q11428" s="31"/>
      <c r="R11428" s="84"/>
      <c r="S11428" s="31"/>
      <c r="T11428" s="31"/>
      <c r="U11428" s="169"/>
      <c r="V11428" s="150"/>
      <c r="W11428" s="342" t="str" cm="1">
        <f t="array" ref="W11428">IF(SUM(LEN(B11428:V11428))=0,"",IF(OR(OR(ISBLANK(F11428),SUM(LEN(C11428),LEN(D11428))=0),AND(NOT(E11428="Unknown"),ISBLANK(J11428)),AND(NOT(O11428="Unknown"),ISBLANK(R11428))),"Missing Information", INDEX(Table15[Entire Service Line Classification], MATCH(SUMIFS(Table15[Unique ID],Table15[System-Owned Portion],E11428,Table15[If Material Anything Other than "Lead" in Column E,Was Material Ever Previously Lead?],G11428,Table15[Customer-Owned Portion],O11428),Table15[Unique ID],0),0)))</f>
        <v/>
      </c>
    </row>
    <row r="11429" spans="2:23" x14ac:dyDescent="0.35">
      <c r="B11429" s="146"/>
      <c r="C11429" s="31"/>
      <c r="D11429" s="31"/>
      <c r="E11429" s="44"/>
      <c r="F11429" s="43"/>
      <c r="G11429" s="84"/>
      <c r="H11429" s="31"/>
      <c r="I11429" s="31"/>
      <c r="J11429" s="84"/>
      <c r="K11429" s="31"/>
      <c r="L11429" s="31"/>
      <c r="M11429" s="169"/>
      <c r="N11429" s="148"/>
      <c r="O11429" s="106"/>
      <c r="P11429" s="43"/>
      <c r="Q11429" s="31"/>
      <c r="R11429" s="84"/>
      <c r="S11429" s="31"/>
      <c r="T11429" s="31"/>
      <c r="U11429" s="169"/>
      <c r="V11429" s="150"/>
      <c r="W11429" s="342" t="str" cm="1">
        <f t="array" ref="W11429">IF(SUM(LEN(B11429:V11429))=0,"",IF(OR(OR(ISBLANK(F11429),SUM(LEN(C11429),LEN(D11429))=0),AND(NOT(E11429="Unknown"),ISBLANK(J11429)),AND(NOT(O11429="Unknown"),ISBLANK(R11429))),"Missing Information", INDEX(Table15[Entire Service Line Classification], MATCH(SUMIFS(Table15[Unique ID],Table15[System-Owned Portion],E11429,Table15[If Material Anything Other than "Lead" in Column E,Was Material Ever Previously Lead?],G11429,Table15[Customer-Owned Portion],O11429),Table15[Unique ID],0),0)))</f>
        <v/>
      </c>
    </row>
    <row r="11430" spans="2:23" x14ac:dyDescent="0.35">
      <c r="B11430" s="146"/>
      <c r="C11430" s="31"/>
      <c r="D11430" s="31"/>
      <c r="E11430" s="44"/>
      <c r="F11430" s="43"/>
      <c r="G11430" s="84"/>
      <c r="H11430" s="31"/>
      <c r="I11430" s="31"/>
      <c r="J11430" s="84"/>
      <c r="K11430" s="31"/>
      <c r="L11430" s="31"/>
      <c r="M11430" s="169"/>
      <c r="N11430" s="148"/>
      <c r="O11430" s="106"/>
      <c r="P11430" s="43"/>
      <c r="Q11430" s="31"/>
      <c r="R11430" s="84"/>
      <c r="S11430" s="31"/>
      <c r="T11430" s="31"/>
      <c r="U11430" s="169"/>
      <c r="V11430" s="150"/>
      <c r="W11430" s="342" t="str" cm="1">
        <f t="array" ref="W11430">IF(SUM(LEN(B11430:V11430))=0,"",IF(OR(OR(ISBLANK(F11430),SUM(LEN(C11430),LEN(D11430))=0),AND(NOT(E11430="Unknown"),ISBLANK(J11430)),AND(NOT(O11430="Unknown"),ISBLANK(R11430))),"Missing Information", INDEX(Table15[Entire Service Line Classification], MATCH(SUMIFS(Table15[Unique ID],Table15[System-Owned Portion],E11430,Table15[If Material Anything Other than "Lead" in Column E,Was Material Ever Previously Lead?],G11430,Table15[Customer-Owned Portion],O11430),Table15[Unique ID],0),0)))</f>
        <v/>
      </c>
    </row>
    <row r="11431" spans="2:23" x14ac:dyDescent="0.35">
      <c r="B11431" s="146"/>
      <c r="C11431" s="31"/>
      <c r="D11431" s="31"/>
      <c r="E11431" s="44"/>
      <c r="F11431" s="43"/>
      <c r="G11431" s="84"/>
      <c r="H11431" s="31"/>
      <c r="I11431" s="31"/>
      <c r="J11431" s="84"/>
      <c r="K11431" s="31"/>
      <c r="L11431" s="31"/>
      <c r="M11431" s="169"/>
      <c r="N11431" s="148"/>
      <c r="O11431" s="106"/>
      <c r="P11431" s="43"/>
      <c r="Q11431" s="31"/>
      <c r="R11431" s="84"/>
      <c r="S11431" s="31"/>
      <c r="T11431" s="31"/>
      <c r="U11431" s="169"/>
      <c r="V11431" s="150"/>
      <c r="W11431" s="342" t="str" cm="1">
        <f t="array" ref="W11431">IF(SUM(LEN(B11431:V11431))=0,"",IF(OR(OR(ISBLANK(F11431),SUM(LEN(C11431),LEN(D11431))=0),AND(NOT(E11431="Unknown"),ISBLANK(J11431)),AND(NOT(O11431="Unknown"),ISBLANK(R11431))),"Missing Information", INDEX(Table15[Entire Service Line Classification], MATCH(SUMIFS(Table15[Unique ID],Table15[System-Owned Portion],E11431,Table15[If Material Anything Other than "Lead" in Column E,Was Material Ever Previously Lead?],G11431,Table15[Customer-Owned Portion],O11431),Table15[Unique ID],0),0)))</f>
        <v/>
      </c>
    </row>
    <row r="11432" spans="2:23" x14ac:dyDescent="0.35">
      <c r="B11432" s="146"/>
      <c r="C11432" s="31"/>
      <c r="D11432" s="31"/>
      <c r="E11432" s="44"/>
      <c r="F11432" s="43"/>
      <c r="G11432" s="84"/>
      <c r="H11432" s="31"/>
      <c r="I11432" s="31"/>
      <c r="J11432" s="84"/>
      <c r="K11432" s="31"/>
      <c r="L11432" s="31"/>
      <c r="M11432" s="169"/>
      <c r="N11432" s="148"/>
      <c r="O11432" s="106"/>
      <c r="P11432" s="43"/>
      <c r="Q11432" s="31"/>
      <c r="R11432" s="84"/>
      <c r="S11432" s="31"/>
      <c r="T11432" s="31"/>
      <c r="U11432" s="169"/>
      <c r="V11432" s="150"/>
      <c r="W11432" s="342" t="str" cm="1">
        <f t="array" ref="W11432">IF(SUM(LEN(B11432:V11432))=0,"",IF(OR(OR(ISBLANK(F11432),SUM(LEN(C11432),LEN(D11432))=0),AND(NOT(E11432="Unknown"),ISBLANK(J11432)),AND(NOT(O11432="Unknown"),ISBLANK(R11432))),"Missing Information", INDEX(Table15[Entire Service Line Classification], MATCH(SUMIFS(Table15[Unique ID],Table15[System-Owned Portion],E11432,Table15[If Material Anything Other than "Lead" in Column E,Was Material Ever Previously Lead?],G11432,Table15[Customer-Owned Portion],O11432),Table15[Unique ID],0),0)))</f>
        <v/>
      </c>
    </row>
    <row r="11433" spans="2:23" x14ac:dyDescent="0.35">
      <c r="B11433" s="146"/>
      <c r="C11433" s="31"/>
      <c r="D11433" s="31"/>
      <c r="E11433" s="44"/>
      <c r="F11433" s="43"/>
      <c r="G11433" s="84"/>
      <c r="H11433" s="31"/>
      <c r="I11433" s="31"/>
      <c r="J11433" s="84"/>
      <c r="K11433" s="31"/>
      <c r="L11433" s="31"/>
      <c r="M11433" s="169"/>
      <c r="N11433" s="148"/>
      <c r="O11433" s="106"/>
      <c r="P11433" s="43"/>
      <c r="Q11433" s="31"/>
      <c r="R11433" s="84"/>
      <c r="S11433" s="31"/>
      <c r="T11433" s="31"/>
      <c r="U11433" s="169"/>
      <c r="V11433" s="150"/>
      <c r="W11433" s="342" t="str" cm="1">
        <f t="array" ref="W11433">IF(SUM(LEN(B11433:V11433))=0,"",IF(OR(OR(ISBLANK(F11433),SUM(LEN(C11433),LEN(D11433))=0),AND(NOT(E11433="Unknown"),ISBLANK(J11433)),AND(NOT(O11433="Unknown"),ISBLANK(R11433))),"Missing Information", INDEX(Table15[Entire Service Line Classification], MATCH(SUMIFS(Table15[Unique ID],Table15[System-Owned Portion],E11433,Table15[If Material Anything Other than "Lead" in Column E,Was Material Ever Previously Lead?],G11433,Table15[Customer-Owned Portion],O11433),Table15[Unique ID],0),0)))</f>
        <v/>
      </c>
    </row>
    <row r="11434" spans="2:23" x14ac:dyDescent="0.35">
      <c r="B11434" s="146"/>
      <c r="C11434" s="31"/>
      <c r="D11434" s="31"/>
      <c r="E11434" s="44"/>
      <c r="F11434" s="43"/>
      <c r="G11434" s="84"/>
      <c r="H11434" s="31"/>
      <c r="I11434" s="31"/>
      <c r="J11434" s="84"/>
      <c r="K11434" s="31"/>
      <c r="L11434" s="31"/>
      <c r="M11434" s="169"/>
      <c r="N11434" s="148"/>
      <c r="O11434" s="106"/>
      <c r="P11434" s="43"/>
      <c r="Q11434" s="31"/>
      <c r="R11434" s="84"/>
      <c r="S11434" s="31"/>
      <c r="T11434" s="31"/>
      <c r="U11434" s="169"/>
      <c r="V11434" s="150"/>
      <c r="W11434" s="342" t="str" cm="1">
        <f t="array" ref="W11434">IF(SUM(LEN(B11434:V11434))=0,"",IF(OR(OR(ISBLANK(F11434),SUM(LEN(C11434),LEN(D11434))=0),AND(NOT(E11434="Unknown"),ISBLANK(J11434)),AND(NOT(O11434="Unknown"),ISBLANK(R11434))),"Missing Information", INDEX(Table15[Entire Service Line Classification], MATCH(SUMIFS(Table15[Unique ID],Table15[System-Owned Portion],E11434,Table15[If Material Anything Other than "Lead" in Column E,Was Material Ever Previously Lead?],G11434,Table15[Customer-Owned Portion],O11434),Table15[Unique ID],0),0)))</f>
        <v/>
      </c>
    </row>
    <row r="11435" spans="2:23" x14ac:dyDescent="0.35">
      <c r="B11435" s="146"/>
      <c r="C11435" s="31"/>
      <c r="D11435" s="31"/>
      <c r="E11435" s="44"/>
      <c r="F11435" s="43"/>
      <c r="G11435" s="84"/>
      <c r="H11435" s="31"/>
      <c r="I11435" s="31"/>
      <c r="J11435" s="84"/>
      <c r="K11435" s="31"/>
      <c r="L11435" s="31"/>
      <c r="M11435" s="169"/>
      <c r="N11435" s="148"/>
      <c r="O11435" s="106"/>
      <c r="P11435" s="43"/>
      <c r="Q11435" s="31"/>
      <c r="R11435" s="84"/>
      <c r="S11435" s="31"/>
      <c r="T11435" s="31"/>
      <c r="U11435" s="169"/>
      <c r="V11435" s="150"/>
      <c r="W11435" s="342" t="str" cm="1">
        <f t="array" ref="W11435">IF(SUM(LEN(B11435:V11435))=0,"",IF(OR(OR(ISBLANK(F11435),SUM(LEN(C11435),LEN(D11435))=0),AND(NOT(E11435="Unknown"),ISBLANK(J11435)),AND(NOT(O11435="Unknown"),ISBLANK(R11435))),"Missing Information", INDEX(Table15[Entire Service Line Classification], MATCH(SUMIFS(Table15[Unique ID],Table15[System-Owned Portion],E11435,Table15[If Material Anything Other than "Lead" in Column E,Was Material Ever Previously Lead?],G11435,Table15[Customer-Owned Portion],O11435),Table15[Unique ID],0),0)))</f>
        <v/>
      </c>
    </row>
    <row r="11436" spans="2:23" x14ac:dyDescent="0.35">
      <c r="B11436" s="146"/>
      <c r="C11436" s="31"/>
      <c r="D11436" s="31"/>
      <c r="E11436" s="44"/>
      <c r="F11436" s="43"/>
      <c r="G11436" s="84"/>
      <c r="H11436" s="31"/>
      <c r="I11436" s="31"/>
      <c r="J11436" s="84"/>
      <c r="K11436" s="31"/>
      <c r="L11436" s="31"/>
      <c r="M11436" s="169"/>
      <c r="N11436" s="148"/>
      <c r="O11436" s="106"/>
      <c r="P11436" s="43"/>
      <c r="Q11436" s="31"/>
      <c r="R11436" s="84"/>
      <c r="S11436" s="31"/>
      <c r="T11436" s="31"/>
      <c r="U11436" s="169"/>
      <c r="V11436" s="150"/>
      <c r="W11436" s="342" t="str" cm="1">
        <f t="array" ref="W11436">IF(SUM(LEN(B11436:V11436))=0,"",IF(OR(OR(ISBLANK(F11436),SUM(LEN(C11436),LEN(D11436))=0),AND(NOT(E11436="Unknown"),ISBLANK(J11436)),AND(NOT(O11436="Unknown"),ISBLANK(R11436))),"Missing Information", INDEX(Table15[Entire Service Line Classification], MATCH(SUMIFS(Table15[Unique ID],Table15[System-Owned Portion],E11436,Table15[If Material Anything Other than "Lead" in Column E,Was Material Ever Previously Lead?],G11436,Table15[Customer-Owned Portion],O11436),Table15[Unique ID],0),0)))</f>
        <v/>
      </c>
    </row>
    <row r="11437" spans="2:23" x14ac:dyDescent="0.35">
      <c r="B11437" s="146"/>
      <c r="C11437" s="31"/>
      <c r="D11437" s="31"/>
      <c r="E11437" s="44"/>
      <c r="F11437" s="43"/>
      <c r="G11437" s="84"/>
      <c r="H11437" s="31"/>
      <c r="I11437" s="31"/>
      <c r="J11437" s="84"/>
      <c r="K11437" s="31"/>
      <c r="L11437" s="31"/>
      <c r="M11437" s="169"/>
      <c r="N11437" s="148"/>
      <c r="O11437" s="106"/>
      <c r="P11437" s="43"/>
      <c r="Q11437" s="31"/>
      <c r="R11437" s="84"/>
      <c r="S11437" s="31"/>
      <c r="T11437" s="31"/>
      <c r="U11437" s="169"/>
      <c r="V11437" s="150"/>
      <c r="W11437" s="342" t="str" cm="1">
        <f t="array" ref="W11437">IF(SUM(LEN(B11437:V11437))=0,"",IF(OR(OR(ISBLANK(F11437),SUM(LEN(C11437),LEN(D11437))=0),AND(NOT(E11437="Unknown"),ISBLANK(J11437)),AND(NOT(O11437="Unknown"),ISBLANK(R11437))),"Missing Information", INDEX(Table15[Entire Service Line Classification], MATCH(SUMIFS(Table15[Unique ID],Table15[System-Owned Portion],E11437,Table15[If Material Anything Other than "Lead" in Column E,Was Material Ever Previously Lead?],G11437,Table15[Customer-Owned Portion],O11437),Table15[Unique ID],0),0)))</f>
        <v/>
      </c>
    </row>
    <row r="11438" spans="2:23" x14ac:dyDescent="0.35">
      <c r="B11438" s="146"/>
      <c r="C11438" s="31"/>
      <c r="D11438" s="31"/>
      <c r="E11438" s="44"/>
      <c r="F11438" s="43"/>
      <c r="G11438" s="84"/>
      <c r="H11438" s="31"/>
      <c r="I11438" s="31"/>
      <c r="J11438" s="84"/>
      <c r="K11438" s="31"/>
      <c r="L11438" s="31"/>
      <c r="M11438" s="169"/>
      <c r="N11438" s="148"/>
      <c r="O11438" s="106"/>
      <c r="P11438" s="43"/>
      <c r="Q11438" s="31"/>
      <c r="R11438" s="84"/>
      <c r="S11438" s="31"/>
      <c r="T11438" s="31"/>
      <c r="U11438" s="169"/>
      <c r="V11438" s="150"/>
      <c r="W11438" s="342" t="str" cm="1">
        <f t="array" ref="W11438">IF(SUM(LEN(B11438:V11438))=0,"",IF(OR(OR(ISBLANK(F11438),SUM(LEN(C11438),LEN(D11438))=0),AND(NOT(E11438="Unknown"),ISBLANK(J11438)),AND(NOT(O11438="Unknown"),ISBLANK(R11438))),"Missing Information", INDEX(Table15[Entire Service Line Classification], MATCH(SUMIFS(Table15[Unique ID],Table15[System-Owned Portion],E11438,Table15[If Material Anything Other than "Lead" in Column E,Was Material Ever Previously Lead?],G11438,Table15[Customer-Owned Portion],O11438),Table15[Unique ID],0),0)))</f>
        <v/>
      </c>
    </row>
    <row r="11439" spans="2:23" x14ac:dyDescent="0.35">
      <c r="B11439" s="146"/>
      <c r="C11439" s="31"/>
      <c r="D11439" s="31"/>
      <c r="E11439" s="44"/>
      <c r="F11439" s="43"/>
      <c r="G11439" s="84"/>
      <c r="H11439" s="31"/>
      <c r="I11439" s="31"/>
      <c r="J11439" s="84"/>
      <c r="K11439" s="31"/>
      <c r="L11439" s="31"/>
      <c r="M11439" s="169"/>
      <c r="N11439" s="148"/>
      <c r="O11439" s="106"/>
      <c r="P11439" s="43"/>
      <c r="Q11439" s="31"/>
      <c r="R11439" s="84"/>
      <c r="S11439" s="31"/>
      <c r="T11439" s="31"/>
      <c r="U11439" s="169"/>
      <c r="V11439" s="150"/>
      <c r="W11439" s="342" t="str" cm="1">
        <f t="array" ref="W11439">IF(SUM(LEN(B11439:V11439))=0,"",IF(OR(OR(ISBLANK(F11439),SUM(LEN(C11439),LEN(D11439))=0),AND(NOT(E11439="Unknown"),ISBLANK(J11439)),AND(NOT(O11439="Unknown"),ISBLANK(R11439))),"Missing Information", INDEX(Table15[Entire Service Line Classification], MATCH(SUMIFS(Table15[Unique ID],Table15[System-Owned Portion],E11439,Table15[If Material Anything Other than "Lead" in Column E,Was Material Ever Previously Lead?],G11439,Table15[Customer-Owned Portion],O11439),Table15[Unique ID],0),0)))</f>
        <v/>
      </c>
    </row>
    <row r="11440" spans="2:23" x14ac:dyDescent="0.35">
      <c r="B11440" s="146"/>
      <c r="C11440" s="31"/>
      <c r="D11440" s="31"/>
      <c r="E11440" s="44"/>
      <c r="F11440" s="43"/>
      <c r="G11440" s="84"/>
      <c r="H11440" s="31"/>
      <c r="I11440" s="31"/>
      <c r="J11440" s="84"/>
      <c r="K11440" s="31"/>
      <c r="L11440" s="31"/>
      <c r="M11440" s="169"/>
      <c r="N11440" s="148"/>
      <c r="O11440" s="106"/>
      <c r="P11440" s="43"/>
      <c r="Q11440" s="31"/>
      <c r="R11440" s="84"/>
      <c r="S11440" s="31"/>
      <c r="T11440" s="31"/>
      <c r="U11440" s="169"/>
      <c r="V11440" s="150"/>
      <c r="W11440" s="342" t="str" cm="1">
        <f t="array" ref="W11440">IF(SUM(LEN(B11440:V11440))=0,"",IF(OR(OR(ISBLANK(F11440),SUM(LEN(C11440),LEN(D11440))=0),AND(NOT(E11440="Unknown"),ISBLANK(J11440)),AND(NOT(O11440="Unknown"),ISBLANK(R11440))),"Missing Information", INDEX(Table15[Entire Service Line Classification], MATCH(SUMIFS(Table15[Unique ID],Table15[System-Owned Portion],E11440,Table15[If Material Anything Other than "Lead" in Column E,Was Material Ever Previously Lead?],G11440,Table15[Customer-Owned Portion],O11440),Table15[Unique ID],0),0)))</f>
        <v/>
      </c>
    </row>
    <row r="11441" spans="2:23" x14ac:dyDescent="0.35">
      <c r="B11441" s="146"/>
      <c r="C11441" s="31"/>
      <c r="D11441" s="31"/>
      <c r="E11441" s="44"/>
      <c r="F11441" s="43"/>
      <c r="G11441" s="84"/>
      <c r="H11441" s="31"/>
      <c r="I11441" s="31"/>
      <c r="J11441" s="84"/>
      <c r="K11441" s="31"/>
      <c r="L11441" s="31"/>
      <c r="M11441" s="169"/>
      <c r="N11441" s="148"/>
      <c r="O11441" s="106"/>
      <c r="P11441" s="43"/>
      <c r="Q11441" s="31"/>
      <c r="R11441" s="84"/>
      <c r="S11441" s="31"/>
      <c r="T11441" s="31"/>
      <c r="U11441" s="169"/>
      <c r="V11441" s="150"/>
      <c r="W11441" s="342" t="str" cm="1">
        <f t="array" ref="W11441">IF(SUM(LEN(B11441:V11441))=0,"",IF(OR(OR(ISBLANK(F11441),SUM(LEN(C11441),LEN(D11441))=0),AND(NOT(E11441="Unknown"),ISBLANK(J11441)),AND(NOT(O11441="Unknown"),ISBLANK(R11441))),"Missing Information", INDEX(Table15[Entire Service Line Classification], MATCH(SUMIFS(Table15[Unique ID],Table15[System-Owned Portion],E11441,Table15[If Material Anything Other than "Lead" in Column E,Was Material Ever Previously Lead?],G11441,Table15[Customer-Owned Portion],O11441),Table15[Unique ID],0),0)))</f>
        <v/>
      </c>
    </row>
    <row r="11442" spans="2:23" x14ac:dyDescent="0.35">
      <c r="B11442" s="146"/>
      <c r="C11442" s="31"/>
      <c r="D11442" s="31"/>
      <c r="E11442" s="44"/>
      <c r="F11442" s="43"/>
      <c r="G11442" s="84"/>
      <c r="H11442" s="31"/>
      <c r="I11442" s="31"/>
      <c r="J11442" s="84"/>
      <c r="K11442" s="31"/>
      <c r="L11442" s="31"/>
      <c r="M11442" s="169"/>
      <c r="N11442" s="148"/>
      <c r="O11442" s="106"/>
      <c r="P11442" s="43"/>
      <c r="Q11442" s="31"/>
      <c r="R11442" s="84"/>
      <c r="S11442" s="31"/>
      <c r="T11442" s="31"/>
      <c r="U11442" s="169"/>
      <c r="V11442" s="150"/>
      <c r="W11442" s="342" t="str" cm="1">
        <f t="array" ref="W11442">IF(SUM(LEN(B11442:V11442))=0,"",IF(OR(OR(ISBLANK(F11442),SUM(LEN(C11442),LEN(D11442))=0),AND(NOT(E11442="Unknown"),ISBLANK(J11442)),AND(NOT(O11442="Unknown"),ISBLANK(R11442))),"Missing Information", INDEX(Table15[Entire Service Line Classification], MATCH(SUMIFS(Table15[Unique ID],Table15[System-Owned Portion],E11442,Table15[If Material Anything Other than "Lead" in Column E,Was Material Ever Previously Lead?],G11442,Table15[Customer-Owned Portion],O11442),Table15[Unique ID],0),0)))</f>
        <v/>
      </c>
    </row>
    <row r="11443" spans="2:23" x14ac:dyDescent="0.35">
      <c r="B11443" s="146"/>
      <c r="C11443" s="31"/>
      <c r="D11443" s="31"/>
      <c r="E11443" s="44"/>
      <c r="F11443" s="43"/>
      <c r="G11443" s="84"/>
      <c r="H11443" s="31"/>
      <c r="I11443" s="31"/>
      <c r="J11443" s="84"/>
      <c r="K11443" s="31"/>
      <c r="L11443" s="31"/>
      <c r="M11443" s="169"/>
      <c r="N11443" s="148"/>
      <c r="O11443" s="106"/>
      <c r="P11443" s="43"/>
      <c r="Q11443" s="31"/>
      <c r="R11443" s="84"/>
      <c r="S11443" s="31"/>
      <c r="T11443" s="31"/>
      <c r="U11443" s="169"/>
      <c r="V11443" s="150"/>
      <c r="W11443" s="342" t="str" cm="1">
        <f t="array" ref="W11443">IF(SUM(LEN(B11443:V11443))=0,"",IF(OR(OR(ISBLANK(F11443),SUM(LEN(C11443),LEN(D11443))=0),AND(NOT(E11443="Unknown"),ISBLANK(J11443)),AND(NOT(O11443="Unknown"),ISBLANK(R11443))),"Missing Information", INDEX(Table15[Entire Service Line Classification], MATCH(SUMIFS(Table15[Unique ID],Table15[System-Owned Portion],E11443,Table15[If Material Anything Other than "Lead" in Column E,Was Material Ever Previously Lead?],G11443,Table15[Customer-Owned Portion],O11443),Table15[Unique ID],0),0)))</f>
        <v/>
      </c>
    </row>
    <row r="11444" spans="2:23" x14ac:dyDescent="0.35">
      <c r="B11444" s="146"/>
      <c r="C11444" s="31"/>
      <c r="D11444" s="31"/>
      <c r="E11444" s="44"/>
      <c r="F11444" s="43"/>
      <c r="G11444" s="84"/>
      <c r="H11444" s="31"/>
      <c r="I11444" s="31"/>
      <c r="J11444" s="84"/>
      <c r="K11444" s="31"/>
      <c r="L11444" s="31"/>
      <c r="M11444" s="169"/>
      <c r="N11444" s="148"/>
      <c r="O11444" s="106"/>
      <c r="P11444" s="43"/>
      <c r="Q11444" s="31"/>
      <c r="R11444" s="84"/>
      <c r="S11444" s="31"/>
      <c r="T11444" s="31"/>
      <c r="U11444" s="169"/>
      <c r="V11444" s="150"/>
      <c r="W11444" s="342" t="str" cm="1">
        <f t="array" ref="W11444">IF(SUM(LEN(B11444:V11444))=0,"",IF(OR(OR(ISBLANK(F11444),SUM(LEN(C11444),LEN(D11444))=0),AND(NOT(E11444="Unknown"),ISBLANK(J11444)),AND(NOT(O11444="Unknown"),ISBLANK(R11444))),"Missing Information", INDEX(Table15[Entire Service Line Classification], MATCH(SUMIFS(Table15[Unique ID],Table15[System-Owned Portion],E11444,Table15[If Material Anything Other than "Lead" in Column E,Was Material Ever Previously Lead?],G11444,Table15[Customer-Owned Portion],O11444),Table15[Unique ID],0),0)))</f>
        <v/>
      </c>
    </row>
    <row r="11445" spans="2:23" x14ac:dyDescent="0.35">
      <c r="B11445" s="146"/>
      <c r="C11445" s="31"/>
      <c r="D11445" s="31"/>
      <c r="E11445" s="44"/>
      <c r="F11445" s="43"/>
      <c r="G11445" s="84"/>
      <c r="H11445" s="31"/>
      <c r="I11445" s="31"/>
      <c r="J11445" s="84"/>
      <c r="K11445" s="31"/>
      <c r="L11445" s="31"/>
      <c r="M11445" s="169"/>
      <c r="N11445" s="148"/>
      <c r="O11445" s="106"/>
      <c r="P11445" s="43"/>
      <c r="Q11445" s="31"/>
      <c r="R11445" s="84"/>
      <c r="S11445" s="31"/>
      <c r="T11445" s="31"/>
      <c r="U11445" s="169"/>
      <c r="V11445" s="150"/>
      <c r="W11445" s="342" t="str" cm="1">
        <f t="array" ref="W11445">IF(SUM(LEN(B11445:V11445))=0,"",IF(OR(OR(ISBLANK(F11445),SUM(LEN(C11445),LEN(D11445))=0),AND(NOT(E11445="Unknown"),ISBLANK(J11445)),AND(NOT(O11445="Unknown"),ISBLANK(R11445))),"Missing Information", INDEX(Table15[Entire Service Line Classification], MATCH(SUMIFS(Table15[Unique ID],Table15[System-Owned Portion],E11445,Table15[If Material Anything Other than "Lead" in Column E,Was Material Ever Previously Lead?],G11445,Table15[Customer-Owned Portion],O11445),Table15[Unique ID],0),0)))</f>
        <v/>
      </c>
    </row>
    <row r="11446" spans="2:23" x14ac:dyDescent="0.35">
      <c r="B11446" s="146"/>
      <c r="C11446" s="31"/>
      <c r="D11446" s="31"/>
      <c r="E11446" s="44"/>
      <c r="F11446" s="43"/>
      <c r="G11446" s="84"/>
      <c r="H11446" s="31"/>
      <c r="I11446" s="31"/>
      <c r="J11446" s="84"/>
      <c r="K11446" s="31"/>
      <c r="L11446" s="31"/>
      <c r="M11446" s="169"/>
      <c r="N11446" s="148"/>
      <c r="O11446" s="106"/>
      <c r="P11446" s="43"/>
      <c r="Q11446" s="31"/>
      <c r="R11446" s="84"/>
      <c r="S11446" s="31"/>
      <c r="T11446" s="31"/>
      <c r="U11446" s="169"/>
      <c r="V11446" s="150"/>
      <c r="W11446" s="342" t="str" cm="1">
        <f t="array" ref="W11446">IF(SUM(LEN(B11446:V11446))=0,"",IF(OR(OR(ISBLANK(F11446),SUM(LEN(C11446),LEN(D11446))=0),AND(NOT(E11446="Unknown"),ISBLANK(J11446)),AND(NOT(O11446="Unknown"),ISBLANK(R11446))),"Missing Information", INDEX(Table15[Entire Service Line Classification], MATCH(SUMIFS(Table15[Unique ID],Table15[System-Owned Portion],E11446,Table15[If Material Anything Other than "Lead" in Column E,Was Material Ever Previously Lead?],G11446,Table15[Customer-Owned Portion],O11446),Table15[Unique ID],0),0)))</f>
        <v/>
      </c>
    </row>
    <row r="11447" spans="2:23" x14ac:dyDescent="0.35">
      <c r="B11447" s="146"/>
      <c r="C11447" s="31"/>
      <c r="D11447" s="31"/>
      <c r="E11447" s="44"/>
      <c r="F11447" s="43"/>
      <c r="G11447" s="84"/>
      <c r="H11447" s="31"/>
      <c r="I11447" s="31"/>
      <c r="J11447" s="84"/>
      <c r="K11447" s="31"/>
      <c r="L11447" s="31"/>
      <c r="M11447" s="169"/>
      <c r="N11447" s="148"/>
      <c r="O11447" s="106"/>
      <c r="P11447" s="43"/>
      <c r="Q11447" s="31"/>
      <c r="R11447" s="84"/>
      <c r="S11447" s="31"/>
      <c r="T11447" s="31"/>
      <c r="U11447" s="169"/>
      <c r="V11447" s="150"/>
      <c r="W11447" s="342" t="str" cm="1">
        <f t="array" ref="W11447">IF(SUM(LEN(B11447:V11447))=0,"",IF(OR(OR(ISBLANK(F11447),SUM(LEN(C11447),LEN(D11447))=0),AND(NOT(E11447="Unknown"),ISBLANK(J11447)),AND(NOT(O11447="Unknown"),ISBLANK(R11447))),"Missing Information", INDEX(Table15[Entire Service Line Classification], MATCH(SUMIFS(Table15[Unique ID],Table15[System-Owned Portion],E11447,Table15[If Material Anything Other than "Lead" in Column E,Was Material Ever Previously Lead?],G11447,Table15[Customer-Owned Portion],O11447),Table15[Unique ID],0),0)))</f>
        <v/>
      </c>
    </row>
    <row r="11448" spans="2:23" x14ac:dyDescent="0.35">
      <c r="B11448" s="146"/>
      <c r="C11448" s="31"/>
      <c r="D11448" s="31"/>
      <c r="E11448" s="44"/>
      <c r="F11448" s="43"/>
      <c r="G11448" s="84"/>
      <c r="H11448" s="31"/>
      <c r="I11448" s="31"/>
      <c r="J11448" s="84"/>
      <c r="K11448" s="31"/>
      <c r="L11448" s="31"/>
      <c r="M11448" s="169"/>
      <c r="N11448" s="148"/>
      <c r="O11448" s="106"/>
      <c r="P11448" s="43"/>
      <c r="Q11448" s="31"/>
      <c r="R11448" s="84"/>
      <c r="S11448" s="31"/>
      <c r="T11448" s="31"/>
      <c r="U11448" s="169"/>
      <c r="V11448" s="150"/>
      <c r="W11448" s="342" t="str" cm="1">
        <f t="array" ref="W11448">IF(SUM(LEN(B11448:V11448))=0,"",IF(OR(OR(ISBLANK(F11448),SUM(LEN(C11448),LEN(D11448))=0),AND(NOT(E11448="Unknown"),ISBLANK(J11448)),AND(NOT(O11448="Unknown"),ISBLANK(R11448))),"Missing Information", INDEX(Table15[Entire Service Line Classification], MATCH(SUMIFS(Table15[Unique ID],Table15[System-Owned Portion],E11448,Table15[If Material Anything Other than "Lead" in Column E,Was Material Ever Previously Lead?],G11448,Table15[Customer-Owned Portion],O11448),Table15[Unique ID],0),0)))</f>
        <v/>
      </c>
    </row>
    <row r="11449" spans="2:23" x14ac:dyDescent="0.35">
      <c r="B11449" s="146"/>
      <c r="C11449" s="31"/>
      <c r="D11449" s="31"/>
      <c r="E11449" s="44"/>
      <c r="F11449" s="43"/>
      <c r="G11449" s="84"/>
      <c r="H11449" s="31"/>
      <c r="I11449" s="31"/>
      <c r="J11449" s="84"/>
      <c r="K11449" s="31"/>
      <c r="L11449" s="31"/>
      <c r="M11449" s="169"/>
      <c r="N11449" s="148"/>
      <c r="O11449" s="106"/>
      <c r="P11449" s="43"/>
      <c r="Q11449" s="31"/>
      <c r="R11449" s="84"/>
      <c r="S11449" s="31"/>
      <c r="T11449" s="31"/>
      <c r="U11449" s="169"/>
      <c r="V11449" s="150"/>
      <c r="W11449" s="342" t="str" cm="1">
        <f t="array" ref="W11449">IF(SUM(LEN(B11449:V11449))=0,"",IF(OR(OR(ISBLANK(F11449),SUM(LEN(C11449),LEN(D11449))=0),AND(NOT(E11449="Unknown"),ISBLANK(J11449)),AND(NOT(O11449="Unknown"),ISBLANK(R11449))),"Missing Information", INDEX(Table15[Entire Service Line Classification], MATCH(SUMIFS(Table15[Unique ID],Table15[System-Owned Portion],E11449,Table15[If Material Anything Other than "Lead" in Column E,Was Material Ever Previously Lead?],G11449,Table15[Customer-Owned Portion],O11449),Table15[Unique ID],0),0)))</f>
        <v/>
      </c>
    </row>
    <row r="11450" spans="2:23" x14ac:dyDescent="0.35">
      <c r="B11450" s="146"/>
      <c r="C11450" s="31"/>
      <c r="D11450" s="31"/>
      <c r="E11450" s="44"/>
      <c r="F11450" s="43"/>
      <c r="G11450" s="84"/>
      <c r="H11450" s="31"/>
      <c r="I11450" s="31"/>
      <c r="J11450" s="84"/>
      <c r="K11450" s="31"/>
      <c r="L11450" s="31"/>
      <c r="M11450" s="169"/>
      <c r="N11450" s="148"/>
      <c r="O11450" s="106"/>
      <c r="P11450" s="43"/>
      <c r="Q11450" s="31"/>
      <c r="R11450" s="84"/>
      <c r="S11450" s="31"/>
      <c r="T11450" s="31"/>
      <c r="U11450" s="169"/>
      <c r="V11450" s="150"/>
      <c r="W11450" s="342" t="str" cm="1">
        <f t="array" ref="W11450">IF(SUM(LEN(B11450:V11450))=0,"",IF(OR(OR(ISBLANK(F11450),SUM(LEN(C11450),LEN(D11450))=0),AND(NOT(E11450="Unknown"),ISBLANK(J11450)),AND(NOT(O11450="Unknown"),ISBLANK(R11450))),"Missing Information", INDEX(Table15[Entire Service Line Classification], MATCH(SUMIFS(Table15[Unique ID],Table15[System-Owned Portion],E11450,Table15[If Material Anything Other than "Lead" in Column E,Was Material Ever Previously Lead?],G11450,Table15[Customer-Owned Portion],O11450),Table15[Unique ID],0),0)))</f>
        <v/>
      </c>
    </row>
    <row r="11451" spans="2:23" x14ac:dyDescent="0.35">
      <c r="B11451" s="146"/>
      <c r="C11451" s="31"/>
      <c r="D11451" s="31"/>
      <c r="E11451" s="44"/>
      <c r="F11451" s="43"/>
      <c r="G11451" s="84"/>
      <c r="H11451" s="31"/>
      <c r="I11451" s="31"/>
      <c r="J11451" s="84"/>
      <c r="K11451" s="31"/>
      <c r="L11451" s="31"/>
      <c r="M11451" s="169"/>
      <c r="N11451" s="148"/>
      <c r="O11451" s="106"/>
      <c r="P11451" s="43"/>
      <c r="Q11451" s="31"/>
      <c r="R11451" s="84"/>
      <c r="S11451" s="31"/>
      <c r="T11451" s="31"/>
      <c r="U11451" s="169"/>
      <c r="V11451" s="150"/>
      <c r="W11451" s="342" t="str" cm="1">
        <f t="array" ref="W11451">IF(SUM(LEN(B11451:V11451))=0,"",IF(OR(OR(ISBLANK(F11451),SUM(LEN(C11451),LEN(D11451))=0),AND(NOT(E11451="Unknown"),ISBLANK(J11451)),AND(NOT(O11451="Unknown"),ISBLANK(R11451))),"Missing Information", INDEX(Table15[Entire Service Line Classification], MATCH(SUMIFS(Table15[Unique ID],Table15[System-Owned Portion],E11451,Table15[If Material Anything Other than "Lead" in Column E,Was Material Ever Previously Lead?],G11451,Table15[Customer-Owned Portion],O11451),Table15[Unique ID],0),0)))</f>
        <v/>
      </c>
    </row>
    <row r="11452" spans="2:23" x14ac:dyDescent="0.35">
      <c r="B11452" s="146"/>
      <c r="C11452" s="31"/>
      <c r="D11452" s="31"/>
      <c r="E11452" s="44"/>
      <c r="F11452" s="43"/>
      <c r="G11452" s="84"/>
      <c r="H11452" s="31"/>
      <c r="I11452" s="31"/>
      <c r="J11452" s="84"/>
      <c r="K11452" s="31"/>
      <c r="L11452" s="31"/>
      <c r="M11452" s="169"/>
      <c r="N11452" s="148"/>
      <c r="O11452" s="106"/>
      <c r="P11452" s="43"/>
      <c r="Q11452" s="31"/>
      <c r="R11452" s="84"/>
      <c r="S11452" s="31"/>
      <c r="T11452" s="31"/>
      <c r="U11452" s="169"/>
      <c r="V11452" s="150"/>
      <c r="W11452" s="342" t="str" cm="1">
        <f t="array" ref="W11452">IF(SUM(LEN(B11452:V11452))=0,"",IF(OR(OR(ISBLANK(F11452),SUM(LEN(C11452),LEN(D11452))=0),AND(NOT(E11452="Unknown"),ISBLANK(J11452)),AND(NOT(O11452="Unknown"),ISBLANK(R11452))),"Missing Information", INDEX(Table15[Entire Service Line Classification], MATCH(SUMIFS(Table15[Unique ID],Table15[System-Owned Portion],E11452,Table15[If Material Anything Other than "Lead" in Column E,Was Material Ever Previously Lead?],G11452,Table15[Customer-Owned Portion],O11452),Table15[Unique ID],0),0)))</f>
        <v/>
      </c>
    </row>
    <row r="11453" spans="2:23" x14ac:dyDescent="0.35">
      <c r="B11453" s="146"/>
      <c r="C11453" s="31"/>
      <c r="D11453" s="31"/>
      <c r="E11453" s="44"/>
      <c r="F11453" s="43"/>
      <c r="G11453" s="84"/>
      <c r="H11453" s="31"/>
      <c r="I11453" s="31"/>
      <c r="J11453" s="84"/>
      <c r="K11453" s="31"/>
      <c r="L11453" s="31"/>
      <c r="M11453" s="169"/>
      <c r="N11453" s="148"/>
      <c r="O11453" s="106"/>
      <c r="P11453" s="43"/>
      <c r="Q11453" s="31"/>
      <c r="R11453" s="84"/>
      <c r="S11453" s="31"/>
      <c r="T11453" s="31"/>
      <c r="U11453" s="169"/>
      <c r="V11453" s="150"/>
      <c r="W11453" s="342" t="str" cm="1">
        <f t="array" ref="W11453">IF(SUM(LEN(B11453:V11453))=0,"",IF(OR(OR(ISBLANK(F11453),SUM(LEN(C11453),LEN(D11453))=0),AND(NOT(E11453="Unknown"),ISBLANK(J11453)),AND(NOT(O11453="Unknown"),ISBLANK(R11453))),"Missing Information", INDEX(Table15[Entire Service Line Classification], MATCH(SUMIFS(Table15[Unique ID],Table15[System-Owned Portion],E11453,Table15[If Material Anything Other than "Lead" in Column E,Was Material Ever Previously Lead?],G11453,Table15[Customer-Owned Portion],O11453),Table15[Unique ID],0),0)))</f>
        <v/>
      </c>
    </row>
    <row r="11454" spans="2:23" x14ac:dyDescent="0.35">
      <c r="B11454" s="146"/>
      <c r="C11454" s="31"/>
      <c r="D11454" s="31"/>
      <c r="E11454" s="44"/>
      <c r="F11454" s="43"/>
      <c r="G11454" s="84"/>
      <c r="H11454" s="31"/>
      <c r="I11454" s="31"/>
      <c r="J11454" s="84"/>
      <c r="K11454" s="31"/>
      <c r="L11454" s="31"/>
      <c r="M11454" s="169"/>
      <c r="N11454" s="148"/>
      <c r="O11454" s="106"/>
      <c r="P11454" s="43"/>
      <c r="Q11454" s="31"/>
      <c r="R11454" s="84"/>
      <c r="S11454" s="31"/>
      <c r="T11454" s="31"/>
      <c r="U11454" s="169"/>
      <c r="V11454" s="150"/>
      <c r="W11454" s="342" t="str" cm="1">
        <f t="array" ref="W11454">IF(SUM(LEN(B11454:V11454))=0,"",IF(OR(OR(ISBLANK(F11454),SUM(LEN(C11454),LEN(D11454))=0),AND(NOT(E11454="Unknown"),ISBLANK(J11454)),AND(NOT(O11454="Unknown"),ISBLANK(R11454))),"Missing Information", INDEX(Table15[Entire Service Line Classification], MATCH(SUMIFS(Table15[Unique ID],Table15[System-Owned Portion],E11454,Table15[If Material Anything Other than "Lead" in Column E,Was Material Ever Previously Lead?],G11454,Table15[Customer-Owned Portion],O11454),Table15[Unique ID],0),0)))</f>
        <v/>
      </c>
    </row>
    <row r="11455" spans="2:23" x14ac:dyDescent="0.35">
      <c r="B11455" s="146"/>
      <c r="C11455" s="31"/>
      <c r="D11455" s="31"/>
      <c r="E11455" s="44"/>
      <c r="F11455" s="43"/>
      <c r="G11455" s="84"/>
      <c r="H11455" s="31"/>
      <c r="I11455" s="31"/>
      <c r="J11455" s="84"/>
      <c r="K11455" s="31"/>
      <c r="L11455" s="31"/>
      <c r="M11455" s="169"/>
      <c r="N11455" s="148"/>
      <c r="O11455" s="106"/>
      <c r="P11455" s="43"/>
      <c r="Q11455" s="31"/>
      <c r="R11455" s="84"/>
      <c r="S11455" s="31"/>
      <c r="T11455" s="31"/>
      <c r="U11455" s="169"/>
      <c r="V11455" s="150"/>
      <c r="W11455" s="342" t="str" cm="1">
        <f t="array" ref="W11455">IF(SUM(LEN(B11455:V11455))=0,"",IF(OR(OR(ISBLANK(F11455),SUM(LEN(C11455),LEN(D11455))=0),AND(NOT(E11455="Unknown"),ISBLANK(J11455)),AND(NOT(O11455="Unknown"),ISBLANK(R11455))),"Missing Information", INDEX(Table15[Entire Service Line Classification], MATCH(SUMIFS(Table15[Unique ID],Table15[System-Owned Portion],E11455,Table15[If Material Anything Other than "Lead" in Column E,Was Material Ever Previously Lead?],G11455,Table15[Customer-Owned Portion],O11455),Table15[Unique ID],0),0)))</f>
        <v/>
      </c>
    </row>
    <row r="11456" spans="2:23" x14ac:dyDescent="0.35">
      <c r="B11456" s="146"/>
      <c r="C11456" s="31"/>
      <c r="D11456" s="31"/>
      <c r="E11456" s="44"/>
      <c r="F11456" s="43"/>
      <c r="G11456" s="84"/>
      <c r="H11456" s="31"/>
      <c r="I11456" s="31"/>
      <c r="J11456" s="84"/>
      <c r="K11456" s="31"/>
      <c r="L11456" s="31"/>
      <c r="M11456" s="169"/>
      <c r="N11456" s="148"/>
      <c r="O11456" s="106"/>
      <c r="P11456" s="43"/>
      <c r="Q11456" s="31"/>
      <c r="R11456" s="84"/>
      <c r="S11456" s="31"/>
      <c r="T11456" s="31"/>
      <c r="U11456" s="169"/>
      <c r="V11456" s="150"/>
      <c r="W11456" s="342" t="str" cm="1">
        <f t="array" ref="W11456">IF(SUM(LEN(B11456:V11456))=0,"",IF(OR(OR(ISBLANK(F11456),SUM(LEN(C11456),LEN(D11456))=0),AND(NOT(E11456="Unknown"),ISBLANK(J11456)),AND(NOT(O11456="Unknown"),ISBLANK(R11456))),"Missing Information", INDEX(Table15[Entire Service Line Classification], MATCH(SUMIFS(Table15[Unique ID],Table15[System-Owned Portion],E11456,Table15[If Material Anything Other than "Lead" in Column E,Was Material Ever Previously Lead?],G11456,Table15[Customer-Owned Portion],O11456),Table15[Unique ID],0),0)))</f>
        <v/>
      </c>
    </row>
    <row r="11457" spans="2:23" x14ac:dyDescent="0.35">
      <c r="B11457" s="146"/>
      <c r="C11457" s="31"/>
      <c r="D11457" s="31"/>
      <c r="E11457" s="44"/>
      <c r="F11457" s="43"/>
      <c r="G11457" s="84"/>
      <c r="H11457" s="31"/>
      <c r="I11457" s="31"/>
      <c r="J11457" s="84"/>
      <c r="K11457" s="31"/>
      <c r="L11457" s="31"/>
      <c r="M11457" s="169"/>
      <c r="N11457" s="148"/>
      <c r="O11457" s="106"/>
      <c r="P11457" s="43"/>
      <c r="Q11457" s="31"/>
      <c r="R11457" s="84"/>
      <c r="S11457" s="31"/>
      <c r="T11457" s="31"/>
      <c r="U11457" s="169"/>
      <c r="V11457" s="150"/>
      <c r="W11457" s="342" t="str" cm="1">
        <f t="array" ref="W11457">IF(SUM(LEN(B11457:V11457))=0,"",IF(OR(OR(ISBLANK(F11457),SUM(LEN(C11457),LEN(D11457))=0),AND(NOT(E11457="Unknown"),ISBLANK(J11457)),AND(NOT(O11457="Unknown"),ISBLANK(R11457))),"Missing Information", INDEX(Table15[Entire Service Line Classification], MATCH(SUMIFS(Table15[Unique ID],Table15[System-Owned Portion],E11457,Table15[If Material Anything Other than "Lead" in Column E,Was Material Ever Previously Lead?],G11457,Table15[Customer-Owned Portion],O11457),Table15[Unique ID],0),0)))</f>
        <v/>
      </c>
    </row>
    <row r="11458" spans="2:23" x14ac:dyDescent="0.35">
      <c r="B11458" s="146"/>
      <c r="C11458" s="31"/>
      <c r="D11458" s="31"/>
      <c r="E11458" s="44"/>
      <c r="F11458" s="43"/>
      <c r="G11458" s="84"/>
      <c r="H11458" s="31"/>
      <c r="I11458" s="31"/>
      <c r="J11458" s="84"/>
      <c r="K11458" s="31"/>
      <c r="L11458" s="31"/>
      <c r="M11458" s="169"/>
      <c r="N11458" s="148"/>
      <c r="O11458" s="106"/>
      <c r="P11458" s="43"/>
      <c r="Q11458" s="31"/>
      <c r="R11458" s="84"/>
      <c r="S11458" s="31"/>
      <c r="T11458" s="31"/>
      <c r="U11458" s="169"/>
      <c r="V11458" s="150"/>
      <c r="W11458" s="342" t="str" cm="1">
        <f t="array" ref="W11458">IF(SUM(LEN(B11458:V11458))=0,"",IF(OR(OR(ISBLANK(F11458),SUM(LEN(C11458),LEN(D11458))=0),AND(NOT(E11458="Unknown"),ISBLANK(J11458)),AND(NOT(O11458="Unknown"),ISBLANK(R11458))),"Missing Information", INDEX(Table15[Entire Service Line Classification], MATCH(SUMIFS(Table15[Unique ID],Table15[System-Owned Portion],E11458,Table15[If Material Anything Other than "Lead" in Column E,Was Material Ever Previously Lead?],G11458,Table15[Customer-Owned Portion],O11458),Table15[Unique ID],0),0)))</f>
        <v/>
      </c>
    </row>
    <row r="11459" spans="2:23" x14ac:dyDescent="0.35">
      <c r="B11459" s="146"/>
      <c r="C11459" s="31"/>
      <c r="D11459" s="31"/>
      <c r="E11459" s="44"/>
      <c r="F11459" s="43"/>
      <c r="G11459" s="84"/>
      <c r="H11459" s="31"/>
      <c r="I11459" s="31"/>
      <c r="J11459" s="84"/>
      <c r="K11459" s="31"/>
      <c r="L11459" s="31"/>
      <c r="M11459" s="169"/>
      <c r="N11459" s="148"/>
      <c r="O11459" s="106"/>
      <c r="P11459" s="43"/>
      <c r="Q11459" s="31"/>
      <c r="R11459" s="84"/>
      <c r="S11459" s="31"/>
      <c r="T11459" s="31"/>
      <c r="U11459" s="169"/>
      <c r="V11459" s="150"/>
      <c r="W11459" s="342" t="str" cm="1">
        <f t="array" ref="W11459">IF(SUM(LEN(B11459:V11459))=0,"",IF(OR(OR(ISBLANK(F11459),SUM(LEN(C11459),LEN(D11459))=0),AND(NOT(E11459="Unknown"),ISBLANK(J11459)),AND(NOT(O11459="Unknown"),ISBLANK(R11459))),"Missing Information", INDEX(Table15[Entire Service Line Classification], MATCH(SUMIFS(Table15[Unique ID],Table15[System-Owned Portion],E11459,Table15[If Material Anything Other than "Lead" in Column E,Was Material Ever Previously Lead?],G11459,Table15[Customer-Owned Portion],O11459),Table15[Unique ID],0),0)))</f>
        <v/>
      </c>
    </row>
    <row r="11460" spans="2:23" x14ac:dyDescent="0.35">
      <c r="B11460" s="146"/>
      <c r="C11460" s="31"/>
      <c r="D11460" s="31"/>
      <c r="E11460" s="44"/>
      <c r="F11460" s="43"/>
      <c r="G11460" s="84"/>
      <c r="H11460" s="31"/>
      <c r="I11460" s="31"/>
      <c r="J11460" s="84"/>
      <c r="K11460" s="31"/>
      <c r="L11460" s="31"/>
      <c r="M11460" s="169"/>
      <c r="N11460" s="148"/>
      <c r="O11460" s="106"/>
      <c r="P11460" s="43"/>
      <c r="Q11460" s="31"/>
      <c r="R11460" s="84"/>
      <c r="S11460" s="31"/>
      <c r="T11460" s="31"/>
      <c r="U11460" s="169"/>
      <c r="V11460" s="150"/>
      <c r="W11460" s="342" t="str" cm="1">
        <f t="array" ref="W11460">IF(SUM(LEN(B11460:V11460))=0,"",IF(OR(OR(ISBLANK(F11460),SUM(LEN(C11460),LEN(D11460))=0),AND(NOT(E11460="Unknown"),ISBLANK(J11460)),AND(NOT(O11460="Unknown"),ISBLANK(R11460))),"Missing Information", INDEX(Table15[Entire Service Line Classification], MATCH(SUMIFS(Table15[Unique ID],Table15[System-Owned Portion],E11460,Table15[If Material Anything Other than "Lead" in Column E,Was Material Ever Previously Lead?],G11460,Table15[Customer-Owned Portion],O11460),Table15[Unique ID],0),0)))</f>
        <v/>
      </c>
    </row>
    <row r="11461" spans="2:23" x14ac:dyDescent="0.35">
      <c r="B11461" s="146"/>
      <c r="C11461" s="31"/>
      <c r="D11461" s="31"/>
      <c r="E11461" s="44"/>
      <c r="F11461" s="43"/>
      <c r="G11461" s="84"/>
      <c r="H11461" s="31"/>
      <c r="I11461" s="31"/>
      <c r="J11461" s="84"/>
      <c r="K11461" s="31"/>
      <c r="L11461" s="31"/>
      <c r="M11461" s="169"/>
      <c r="N11461" s="148"/>
      <c r="O11461" s="106"/>
      <c r="P11461" s="43"/>
      <c r="Q11461" s="31"/>
      <c r="R11461" s="84"/>
      <c r="S11461" s="31"/>
      <c r="T11461" s="31"/>
      <c r="U11461" s="169"/>
      <c r="V11461" s="150"/>
      <c r="W11461" s="342" t="str" cm="1">
        <f t="array" ref="W11461">IF(SUM(LEN(B11461:V11461))=0,"",IF(OR(OR(ISBLANK(F11461),SUM(LEN(C11461),LEN(D11461))=0),AND(NOT(E11461="Unknown"),ISBLANK(J11461)),AND(NOT(O11461="Unknown"),ISBLANK(R11461))),"Missing Information", INDEX(Table15[Entire Service Line Classification], MATCH(SUMIFS(Table15[Unique ID],Table15[System-Owned Portion],E11461,Table15[If Material Anything Other than "Lead" in Column E,Was Material Ever Previously Lead?],G11461,Table15[Customer-Owned Portion],O11461),Table15[Unique ID],0),0)))</f>
        <v/>
      </c>
    </row>
    <row r="11462" spans="2:23" x14ac:dyDescent="0.35">
      <c r="B11462" s="146"/>
      <c r="C11462" s="31"/>
      <c r="D11462" s="31"/>
      <c r="E11462" s="44"/>
      <c r="F11462" s="43"/>
      <c r="G11462" s="84"/>
      <c r="H11462" s="31"/>
      <c r="I11462" s="31"/>
      <c r="J11462" s="84"/>
      <c r="K11462" s="31"/>
      <c r="L11462" s="31"/>
      <c r="M11462" s="169"/>
      <c r="N11462" s="148"/>
      <c r="O11462" s="106"/>
      <c r="P11462" s="43"/>
      <c r="Q11462" s="31"/>
      <c r="R11462" s="84"/>
      <c r="S11462" s="31"/>
      <c r="T11462" s="31"/>
      <c r="U11462" s="169"/>
      <c r="V11462" s="150"/>
      <c r="W11462" s="342" t="str" cm="1">
        <f t="array" ref="W11462">IF(SUM(LEN(B11462:V11462))=0,"",IF(OR(OR(ISBLANK(F11462),SUM(LEN(C11462),LEN(D11462))=0),AND(NOT(E11462="Unknown"),ISBLANK(J11462)),AND(NOT(O11462="Unknown"),ISBLANK(R11462))),"Missing Information", INDEX(Table15[Entire Service Line Classification], MATCH(SUMIFS(Table15[Unique ID],Table15[System-Owned Portion],E11462,Table15[If Material Anything Other than "Lead" in Column E,Was Material Ever Previously Lead?],G11462,Table15[Customer-Owned Portion],O11462),Table15[Unique ID],0),0)))</f>
        <v/>
      </c>
    </row>
    <row r="11463" spans="2:23" x14ac:dyDescent="0.35">
      <c r="B11463" s="146"/>
      <c r="C11463" s="31"/>
      <c r="D11463" s="31"/>
      <c r="E11463" s="44"/>
      <c r="F11463" s="43"/>
      <c r="G11463" s="84"/>
      <c r="H11463" s="31"/>
      <c r="I11463" s="31"/>
      <c r="J11463" s="84"/>
      <c r="K11463" s="31"/>
      <c r="L11463" s="31"/>
      <c r="M11463" s="169"/>
      <c r="N11463" s="148"/>
      <c r="O11463" s="106"/>
      <c r="P11463" s="43"/>
      <c r="Q11463" s="31"/>
      <c r="R11463" s="84"/>
      <c r="S11463" s="31"/>
      <c r="T11463" s="31"/>
      <c r="U11463" s="169"/>
      <c r="V11463" s="150"/>
      <c r="W11463" s="342" t="str" cm="1">
        <f t="array" ref="W11463">IF(SUM(LEN(B11463:V11463))=0,"",IF(OR(OR(ISBLANK(F11463),SUM(LEN(C11463),LEN(D11463))=0),AND(NOT(E11463="Unknown"),ISBLANK(J11463)),AND(NOT(O11463="Unknown"),ISBLANK(R11463))),"Missing Information", INDEX(Table15[Entire Service Line Classification], MATCH(SUMIFS(Table15[Unique ID],Table15[System-Owned Portion],E11463,Table15[If Material Anything Other than "Lead" in Column E,Was Material Ever Previously Lead?],G11463,Table15[Customer-Owned Portion],O11463),Table15[Unique ID],0),0)))</f>
        <v/>
      </c>
    </row>
    <row r="11464" spans="2:23" x14ac:dyDescent="0.35">
      <c r="B11464" s="146"/>
      <c r="C11464" s="31"/>
      <c r="D11464" s="31"/>
      <c r="E11464" s="44"/>
      <c r="F11464" s="43"/>
      <c r="G11464" s="84"/>
      <c r="H11464" s="31"/>
      <c r="I11464" s="31"/>
      <c r="J11464" s="84"/>
      <c r="K11464" s="31"/>
      <c r="L11464" s="31"/>
      <c r="M11464" s="169"/>
      <c r="N11464" s="148"/>
      <c r="O11464" s="106"/>
      <c r="P11464" s="43"/>
      <c r="Q11464" s="31"/>
      <c r="R11464" s="84"/>
      <c r="S11464" s="31"/>
      <c r="T11464" s="31"/>
      <c r="U11464" s="169"/>
      <c r="V11464" s="150"/>
      <c r="W11464" s="342" t="str" cm="1">
        <f t="array" ref="W11464">IF(SUM(LEN(B11464:V11464))=0,"",IF(OR(OR(ISBLANK(F11464),SUM(LEN(C11464),LEN(D11464))=0),AND(NOT(E11464="Unknown"),ISBLANK(J11464)),AND(NOT(O11464="Unknown"),ISBLANK(R11464))),"Missing Information", INDEX(Table15[Entire Service Line Classification], MATCH(SUMIFS(Table15[Unique ID],Table15[System-Owned Portion],E11464,Table15[If Material Anything Other than "Lead" in Column E,Was Material Ever Previously Lead?],G11464,Table15[Customer-Owned Portion],O11464),Table15[Unique ID],0),0)))</f>
        <v/>
      </c>
    </row>
    <row r="11465" spans="2:23" x14ac:dyDescent="0.35">
      <c r="B11465" s="146"/>
      <c r="C11465" s="31"/>
      <c r="D11465" s="31"/>
      <c r="E11465" s="44"/>
      <c r="F11465" s="43"/>
      <c r="G11465" s="84"/>
      <c r="H11465" s="31"/>
      <c r="I11465" s="31"/>
      <c r="J11465" s="84"/>
      <c r="K11465" s="31"/>
      <c r="L11465" s="31"/>
      <c r="M11465" s="169"/>
      <c r="N11465" s="148"/>
      <c r="O11465" s="106"/>
      <c r="P11465" s="43"/>
      <c r="Q11465" s="31"/>
      <c r="R11465" s="84"/>
      <c r="S11465" s="31"/>
      <c r="T11465" s="31"/>
      <c r="U11465" s="169"/>
      <c r="V11465" s="150"/>
      <c r="W11465" s="342" t="str" cm="1">
        <f t="array" ref="W11465">IF(SUM(LEN(B11465:V11465))=0,"",IF(OR(OR(ISBLANK(F11465),SUM(LEN(C11465),LEN(D11465))=0),AND(NOT(E11465="Unknown"),ISBLANK(J11465)),AND(NOT(O11465="Unknown"),ISBLANK(R11465))),"Missing Information", INDEX(Table15[Entire Service Line Classification], MATCH(SUMIFS(Table15[Unique ID],Table15[System-Owned Portion],E11465,Table15[If Material Anything Other than "Lead" in Column E,Was Material Ever Previously Lead?],G11465,Table15[Customer-Owned Portion],O11465),Table15[Unique ID],0),0)))</f>
        <v/>
      </c>
    </row>
    <row r="11466" spans="2:23" x14ac:dyDescent="0.35">
      <c r="B11466" s="146"/>
      <c r="C11466" s="31"/>
      <c r="D11466" s="31"/>
      <c r="E11466" s="44"/>
      <c r="F11466" s="43"/>
      <c r="G11466" s="84"/>
      <c r="H11466" s="31"/>
      <c r="I11466" s="31"/>
      <c r="J11466" s="84"/>
      <c r="K11466" s="31"/>
      <c r="L11466" s="31"/>
      <c r="M11466" s="169"/>
      <c r="N11466" s="148"/>
      <c r="O11466" s="106"/>
      <c r="P11466" s="43"/>
      <c r="Q11466" s="31"/>
      <c r="R11466" s="84"/>
      <c r="S11466" s="31"/>
      <c r="T11466" s="31"/>
      <c r="U11466" s="169"/>
      <c r="V11466" s="150"/>
      <c r="W11466" s="342" t="str" cm="1">
        <f t="array" ref="W11466">IF(SUM(LEN(B11466:V11466))=0,"",IF(OR(OR(ISBLANK(F11466),SUM(LEN(C11466),LEN(D11466))=0),AND(NOT(E11466="Unknown"),ISBLANK(J11466)),AND(NOT(O11466="Unknown"),ISBLANK(R11466))),"Missing Information", INDEX(Table15[Entire Service Line Classification], MATCH(SUMIFS(Table15[Unique ID],Table15[System-Owned Portion],E11466,Table15[If Material Anything Other than "Lead" in Column E,Was Material Ever Previously Lead?],G11466,Table15[Customer-Owned Portion],O11466),Table15[Unique ID],0),0)))</f>
        <v/>
      </c>
    </row>
    <row r="11467" spans="2:23" x14ac:dyDescent="0.35">
      <c r="B11467" s="146"/>
      <c r="C11467" s="31"/>
      <c r="D11467" s="31"/>
      <c r="E11467" s="44"/>
      <c r="F11467" s="43"/>
      <c r="G11467" s="84"/>
      <c r="H11467" s="31"/>
      <c r="I11467" s="31"/>
      <c r="J11467" s="84"/>
      <c r="K11467" s="31"/>
      <c r="L11467" s="31"/>
      <c r="M11467" s="169"/>
      <c r="N11467" s="148"/>
      <c r="O11467" s="106"/>
      <c r="P11467" s="43"/>
      <c r="Q11467" s="31"/>
      <c r="R11467" s="84"/>
      <c r="S11467" s="31"/>
      <c r="T11467" s="31"/>
      <c r="U11467" s="169"/>
      <c r="V11467" s="150"/>
      <c r="W11467" s="342" t="str" cm="1">
        <f t="array" ref="W11467">IF(SUM(LEN(B11467:V11467))=0,"",IF(OR(OR(ISBLANK(F11467),SUM(LEN(C11467),LEN(D11467))=0),AND(NOT(E11467="Unknown"),ISBLANK(J11467)),AND(NOT(O11467="Unknown"),ISBLANK(R11467))),"Missing Information", INDEX(Table15[Entire Service Line Classification], MATCH(SUMIFS(Table15[Unique ID],Table15[System-Owned Portion],E11467,Table15[If Material Anything Other than "Lead" in Column E,Was Material Ever Previously Lead?],G11467,Table15[Customer-Owned Portion],O11467),Table15[Unique ID],0),0)))</f>
        <v/>
      </c>
    </row>
    <row r="11468" spans="2:23" x14ac:dyDescent="0.35">
      <c r="B11468" s="146"/>
      <c r="C11468" s="31"/>
      <c r="D11468" s="31"/>
      <c r="E11468" s="44"/>
      <c r="F11468" s="43"/>
      <c r="G11468" s="84"/>
      <c r="H11468" s="31"/>
      <c r="I11468" s="31"/>
      <c r="J11468" s="84"/>
      <c r="K11468" s="31"/>
      <c r="L11468" s="31"/>
      <c r="M11468" s="169"/>
      <c r="N11468" s="148"/>
      <c r="O11468" s="106"/>
      <c r="P11468" s="43"/>
      <c r="Q11468" s="31"/>
      <c r="R11468" s="84"/>
      <c r="S11468" s="31"/>
      <c r="T11468" s="31"/>
      <c r="U11468" s="169"/>
      <c r="V11468" s="150"/>
      <c r="W11468" s="342" t="str" cm="1">
        <f t="array" ref="W11468">IF(SUM(LEN(B11468:V11468))=0,"",IF(OR(OR(ISBLANK(F11468),SUM(LEN(C11468),LEN(D11468))=0),AND(NOT(E11468="Unknown"),ISBLANK(J11468)),AND(NOT(O11468="Unknown"),ISBLANK(R11468))),"Missing Information", INDEX(Table15[Entire Service Line Classification], MATCH(SUMIFS(Table15[Unique ID],Table15[System-Owned Portion],E11468,Table15[If Material Anything Other than "Lead" in Column E,Was Material Ever Previously Lead?],G11468,Table15[Customer-Owned Portion],O11468),Table15[Unique ID],0),0)))</f>
        <v/>
      </c>
    </row>
    <row r="11469" spans="2:23" x14ac:dyDescent="0.35">
      <c r="B11469" s="146"/>
      <c r="C11469" s="31"/>
      <c r="D11469" s="31"/>
      <c r="E11469" s="44"/>
      <c r="F11469" s="43"/>
      <c r="G11469" s="84"/>
      <c r="H11469" s="31"/>
      <c r="I11469" s="31"/>
      <c r="J11469" s="84"/>
      <c r="K11469" s="31"/>
      <c r="L11469" s="31"/>
      <c r="M11469" s="169"/>
      <c r="N11469" s="148"/>
      <c r="O11469" s="106"/>
      <c r="P11469" s="43"/>
      <c r="Q11469" s="31"/>
      <c r="R11469" s="84"/>
      <c r="S11469" s="31"/>
      <c r="T11469" s="31"/>
      <c r="U11469" s="169"/>
      <c r="V11469" s="150"/>
      <c r="W11469" s="342" t="str" cm="1">
        <f t="array" ref="W11469">IF(SUM(LEN(B11469:V11469))=0,"",IF(OR(OR(ISBLANK(F11469),SUM(LEN(C11469),LEN(D11469))=0),AND(NOT(E11469="Unknown"),ISBLANK(J11469)),AND(NOT(O11469="Unknown"),ISBLANK(R11469))),"Missing Information", INDEX(Table15[Entire Service Line Classification], MATCH(SUMIFS(Table15[Unique ID],Table15[System-Owned Portion],E11469,Table15[If Material Anything Other than "Lead" in Column E,Was Material Ever Previously Lead?],G11469,Table15[Customer-Owned Portion],O11469),Table15[Unique ID],0),0)))</f>
        <v/>
      </c>
    </row>
    <row r="11470" spans="2:23" x14ac:dyDescent="0.35">
      <c r="B11470" s="146"/>
      <c r="C11470" s="31"/>
      <c r="D11470" s="31"/>
      <c r="E11470" s="44"/>
      <c r="F11470" s="43"/>
      <c r="G11470" s="84"/>
      <c r="H11470" s="31"/>
      <c r="I11470" s="31"/>
      <c r="J11470" s="84"/>
      <c r="K11470" s="31"/>
      <c r="L11470" s="31"/>
      <c r="M11470" s="169"/>
      <c r="N11470" s="148"/>
      <c r="O11470" s="106"/>
      <c r="P11470" s="43"/>
      <c r="Q11470" s="31"/>
      <c r="R11470" s="84"/>
      <c r="S11470" s="31"/>
      <c r="T11470" s="31"/>
      <c r="U11470" s="169"/>
      <c r="V11470" s="150"/>
      <c r="W11470" s="342" t="str" cm="1">
        <f t="array" ref="W11470">IF(SUM(LEN(B11470:V11470))=0,"",IF(OR(OR(ISBLANK(F11470),SUM(LEN(C11470),LEN(D11470))=0),AND(NOT(E11470="Unknown"),ISBLANK(J11470)),AND(NOT(O11470="Unknown"),ISBLANK(R11470))),"Missing Information", INDEX(Table15[Entire Service Line Classification], MATCH(SUMIFS(Table15[Unique ID],Table15[System-Owned Portion],E11470,Table15[If Material Anything Other than "Lead" in Column E,Was Material Ever Previously Lead?],G11470,Table15[Customer-Owned Portion],O11470),Table15[Unique ID],0),0)))</f>
        <v/>
      </c>
    </row>
    <row r="11471" spans="2:23" x14ac:dyDescent="0.35">
      <c r="B11471" s="146"/>
      <c r="C11471" s="31"/>
      <c r="D11471" s="31"/>
      <c r="E11471" s="44"/>
      <c r="F11471" s="43"/>
      <c r="G11471" s="84"/>
      <c r="H11471" s="31"/>
      <c r="I11471" s="31"/>
      <c r="J11471" s="84"/>
      <c r="K11471" s="31"/>
      <c r="L11471" s="31"/>
      <c r="M11471" s="169"/>
      <c r="N11471" s="148"/>
      <c r="O11471" s="106"/>
      <c r="P11471" s="43"/>
      <c r="Q11471" s="31"/>
      <c r="R11471" s="84"/>
      <c r="S11471" s="31"/>
      <c r="T11471" s="31"/>
      <c r="U11471" s="169"/>
      <c r="V11471" s="150"/>
      <c r="W11471" s="342" t="str" cm="1">
        <f t="array" ref="W11471">IF(SUM(LEN(B11471:V11471))=0,"",IF(OR(OR(ISBLANK(F11471),SUM(LEN(C11471),LEN(D11471))=0),AND(NOT(E11471="Unknown"),ISBLANK(J11471)),AND(NOT(O11471="Unknown"),ISBLANK(R11471))),"Missing Information", INDEX(Table15[Entire Service Line Classification], MATCH(SUMIFS(Table15[Unique ID],Table15[System-Owned Portion],E11471,Table15[If Material Anything Other than "Lead" in Column E,Was Material Ever Previously Lead?],G11471,Table15[Customer-Owned Portion],O11471),Table15[Unique ID],0),0)))</f>
        <v/>
      </c>
    </row>
    <row r="11472" spans="2:23" x14ac:dyDescent="0.35">
      <c r="B11472" s="146"/>
      <c r="C11472" s="31"/>
      <c r="D11472" s="31"/>
      <c r="E11472" s="44"/>
      <c r="F11472" s="43"/>
      <c r="G11472" s="84"/>
      <c r="H11472" s="31"/>
      <c r="I11472" s="31"/>
      <c r="J11472" s="84"/>
      <c r="K11472" s="31"/>
      <c r="L11472" s="31"/>
      <c r="M11472" s="169"/>
      <c r="N11472" s="148"/>
      <c r="O11472" s="106"/>
      <c r="P11472" s="43"/>
      <c r="Q11472" s="31"/>
      <c r="R11472" s="84"/>
      <c r="S11472" s="31"/>
      <c r="T11472" s="31"/>
      <c r="U11472" s="169"/>
      <c r="V11472" s="150"/>
      <c r="W11472" s="342" t="str" cm="1">
        <f t="array" ref="W11472">IF(SUM(LEN(B11472:V11472))=0,"",IF(OR(OR(ISBLANK(F11472),SUM(LEN(C11472),LEN(D11472))=0),AND(NOT(E11472="Unknown"),ISBLANK(J11472)),AND(NOT(O11472="Unknown"),ISBLANK(R11472))),"Missing Information", INDEX(Table15[Entire Service Line Classification], MATCH(SUMIFS(Table15[Unique ID],Table15[System-Owned Portion],E11472,Table15[If Material Anything Other than "Lead" in Column E,Was Material Ever Previously Lead?],G11472,Table15[Customer-Owned Portion],O11472),Table15[Unique ID],0),0)))</f>
        <v/>
      </c>
    </row>
    <row r="11473" spans="2:23" x14ac:dyDescent="0.35">
      <c r="B11473" s="146"/>
      <c r="C11473" s="31"/>
      <c r="D11473" s="31"/>
      <c r="E11473" s="44"/>
      <c r="F11473" s="43"/>
      <c r="G11473" s="84"/>
      <c r="H11473" s="31"/>
      <c r="I11473" s="31"/>
      <c r="J11473" s="84"/>
      <c r="K11473" s="31"/>
      <c r="L11473" s="31"/>
      <c r="M11473" s="169"/>
      <c r="N11473" s="148"/>
      <c r="O11473" s="106"/>
      <c r="P11473" s="43"/>
      <c r="Q11473" s="31"/>
      <c r="R11473" s="84"/>
      <c r="S11473" s="31"/>
      <c r="T11473" s="31"/>
      <c r="U11473" s="169"/>
      <c r="V11473" s="150"/>
      <c r="W11473" s="342" t="str" cm="1">
        <f t="array" ref="W11473">IF(SUM(LEN(B11473:V11473))=0,"",IF(OR(OR(ISBLANK(F11473),SUM(LEN(C11473),LEN(D11473))=0),AND(NOT(E11473="Unknown"),ISBLANK(J11473)),AND(NOT(O11473="Unknown"),ISBLANK(R11473))),"Missing Information", INDEX(Table15[Entire Service Line Classification], MATCH(SUMIFS(Table15[Unique ID],Table15[System-Owned Portion],E11473,Table15[If Material Anything Other than "Lead" in Column E,Was Material Ever Previously Lead?],G11473,Table15[Customer-Owned Portion],O11473),Table15[Unique ID],0),0)))</f>
        <v/>
      </c>
    </row>
    <row r="11474" spans="2:23" x14ac:dyDescent="0.35">
      <c r="B11474" s="146"/>
      <c r="C11474" s="31"/>
      <c r="D11474" s="31"/>
      <c r="E11474" s="44"/>
      <c r="F11474" s="43"/>
      <c r="G11474" s="84"/>
      <c r="H11474" s="31"/>
      <c r="I11474" s="31"/>
      <c r="J11474" s="84"/>
      <c r="K11474" s="31"/>
      <c r="L11474" s="31"/>
      <c r="M11474" s="169"/>
      <c r="N11474" s="148"/>
      <c r="O11474" s="106"/>
      <c r="P11474" s="43"/>
      <c r="Q11474" s="31"/>
      <c r="R11474" s="84"/>
      <c r="S11474" s="31"/>
      <c r="T11474" s="31"/>
      <c r="U11474" s="169"/>
      <c r="V11474" s="150"/>
      <c r="W11474" s="342" t="str" cm="1">
        <f t="array" ref="W11474">IF(SUM(LEN(B11474:V11474))=0,"",IF(OR(OR(ISBLANK(F11474),SUM(LEN(C11474),LEN(D11474))=0),AND(NOT(E11474="Unknown"),ISBLANK(J11474)),AND(NOT(O11474="Unknown"),ISBLANK(R11474))),"Missing Information", INDEX(Table15[Entire Service Line Classification], MATCH(SUMIFS(Table15[Unique ID],Table15[System-Owned Portion],E11474,Table15[If Material Anything Other than "Lead" in Column E,Was Material Ever Previously Lead?],G11474,Table15[Customer-Owned Portion],O11474),Table15[Unique ID],0),0)))</f>
        <v/>
      </c>
    </row>
    <row r="11475" spans="2:23" x14ac:dyDescent="0.35">
      <c r="B11475" s="146"/>
      <c r="C11475" s="31"/>
      <c r="D11475" s="31"/>
      <c r="E11475" s="44"/>
      <c r="F11475" s="43"/>
      <c r="G11475" s="84"/>
      <c r="H11475" s="31"/>
      <c r="I11475" s="31"/>
      <c r="J11475" s="84"/>
      <c r="K11475" s="31"/>
      <c r="L11475" s="31"/>
      <c r="M11475" s="169"/>
      <c r="N11475" s="148"/>
      <c r="O11475" s="106"/>
      <c r="P11475" s="43"/>
      <c r="Q11475" s="31"/>
      <c r="R11475" s="84"/>
      <c r="S11475" s="31"/>
      <c r="T11475" s="31"/>
      <c r="U11475" s="169"/>
      <c r="V11475" s="150"/>
      <c r="W11475" s="342" t="str" cm="1">
        <f t="array" ref="W11475">IF(SUM(LEN(B11475:V11475))=0,"",IF(OR(OR(ISBLANK(F11475),SUM(LEN(C11475),LEN(D11475))=0),AND(NOT(E11475="Unknown"),ISBLANK(J11475)),AND(NOT(O11475="Unknown"),ISBLANK(R11475))),"Missing Information", INDEX(Table15[Entire Service Line Classification], MATCH(SUMIFS(Table15[Unique ID],Table15[System-Owned Portion],E11475,Table15[If Material Anything Other than "Lead" in Column E,Was Material Ever Previously Lead?],G11475,Table15[Customer-Owned Portion],O11475),Table15[Unique ID],0),0)))</f>
        <v/>
      </c>
    </row>
    <row r="11476" spans="2:23" x14ac:dyDescent="0.35">
      <c r="B11476" s="146"/>
      <c r="C11476" s="31"/>
      <c r="D11476" s="31"/>
      <c r="E11476" s="44"/>
      <c r="F11476" s="43"/>
      <c r="G11476" s="84"/>
      <c r="H11476" s="31"/>
      <c r="I11476" s="31"/>
      <c r="J11476" s="84"/>
      <c r="K11476" s="31"/>
      <c r="L11476" s="31"/>
      <c r="M11476" s="169"/>
      <c r="N11476" s="148"/>
      <c r="O11476" s="106"/>
      <c r="P11476" s="43"/>
      <c r="Q11476" s="31"/>
      <c r="R11476" s="84"/>
      <c r="S11476" s="31"/>
      <c r="T11476" s="31"/>
      <c r="U11476" s="169"/>
      <c r="V11476" s="150"/>
      <c r="W11476" s="342" t="str" cm="1">
        <f t="array" ref="W11476">IF(SUM(LEN(B11476:V11476))=0,"",IF(OR(OR(ISBLANK(F11476),SUM(LEN(C11476),LEN(D11476))=0),AND(NOT(E11476="Unknown"),ISBLANK(J11476)),AND(NOT(O11476="Unknown"),ISBLANK(R11476))),"Missing Information", INDEX(Table15[Entire Service Line Classification], MATCH(SUMIFS(Table15[Unique ID],Table15[System-Owned Portion],E11476,Table15[If Material Anything Other than "Lead" in Column E,Was Material Ever Previously Lead?],G11476,Table15[Customer-Owned Portion],O11476),Table15[Unique ID],0),0)))</f>
        <v/>
      </c>
    </row>
    <row r="11477" spans="2:23" x14ac:dyDescent="0.35">
      <c r="B11477" s="146"/>
      <c r="C11477" s="31"/>
      <c r="D11477" s="31"/>
      <c r="E11477" s="44"/>
      <c r="F11477" s="43"/>
      <c r="G11477" s="84"/>
      <c r="H11477" s="31"/>
      <c r="I11477" s="31"/>
      <c r="J11477" s="84"/>
      <c r="K11477" s="31"/>
      <c r="L11477" s="31"/>
      <c r="M11477" s="169"/>
      <c r="N11477" s="148"/>
      <c r="O11477" s="106"/>
      <c r="P11477" s="43"/>
      <c r="Q11477" s="31"/>
      <c r="R11477" s="84"/>
      <c r="S11477" s="31"/>
      <c r="T11477" s="31"/>
      <c r="U11477" s="169"/>
      <c r="V11477" s="150"/>
      <c r="W11477" s="342" t="str" cm="1">
        <f t="array" ref="W11477">IF(SUM(LEN(B11477:V11477))=0,"",IF(OR(OR(ISBLANK(F11477),SUM(LEN(C11477),LEN(D11477))=0),AND(NOT(E11477="Unknown"),ISBLANK(J11477)),AND(NOT(O11477="Unknown"),ISBLANK(R11477))),"Missing Information", INDEX(Table15[Entire Service Line Classification], MATCH(SUMIFS(Table15[Unique ID],Table15[System-Owned Portion],E11477,Table15[If Material Anything Other than "Lead" in Column E,Was Material Ever Previously Lead?],G11477,Table15[Customer-Owned Portion],O11477),Table15[Unique ID],0),0)))</f>
        <v/>
      </c>
    </row>
    <row r="11478" spans="2:23" x14ac:dyDescent="0.35">
      <c r="B11478" s="146"/>
      <c r="C11478" s="31"/>
      <c r="D11478" s="31"/>
      <c r="E11478" s="44"/>
      <c r="F11478" s="43"/>
      <c r="G11478" s="84"/>
      <c r="H11478" s="31"/>
      <c r="I11478" s="31"/>
      <c r="J11478" s="84"/>
      <c r="K11478" s="31"/>
      <c r="L11478" s="31"/>
      <c r="M11478" s="169"/>
      <c r="N11478" s="148"/>
      <c r="O11478" s="106"/>
      <c r="P11478" s="43"/>
      <c r="Q11478" s="31"/>
      <c r="R11478" s="84"/>
      <c r="S11478" s="31"/>
      <c r="T11478" s="31"/>
      <c r="U11478" s="169"/>
      <c r="V11478" s="150"/>
      <c r="W11478" s="342" t="str" cm="1">
        <f t="array" ref="W11478">IF(SUM(LEN(B11478:V11478))=0,"",IF(OR(OR(ISBLANK(F11478),SUM(LEN(C11478),LEN(D11478))=0),AND(NOT(E11478="Unknown"),ISBLANK(J11478)),AND(NOT(O11478="Unknown"),ISBLANK(R11478))),"Missing Information", INDEX(Table15[Entire Service Line Classification], MATCH(SUMIFS(Table15[Unique ID],Table15[System-Owned Portion],E11478,Table15[If Material Anything Other than "Lead" in Column E,Was Material Ever Previously Lead?],G11478,Table15[Customer-Owned Portion],O11478),Table15[Unique ID],0),0)))</f>
        <v/>
      </c>
    </row>
    <row r="11479" spans="2:23" x14ac:dyDescent="0.35">
      <c r="B11479" s="146"/>
      <c r="C11479" s="31"/>
      <c r="D11479" s="31"/>
      <c r="E11479" s="44"/>
      <c r="F11479" s="43"/>
      <c r="G11479" s="84"/>
      <c r="H11479" s="31"/>
      <c r="I11479" s="31"/>
      <c r="J11479" s="84"/>
      <c r="K11479" s="31"/>
      <c r="L11479" s="31"/>
      <c r="M11479" s="169"/>
      <c r="N11479" s="148"/>
      <c r="O11479" s="106"/>
      <c r="P11479" s="43"/>
      <c r="Q11479" s="31"/>
      <c r="R11479" s="84"/>
      <c r="S11479" s="31"/>
      <c r="T11479" s="31"/>
      <c r="U11479" s="169"/>
      <c r="V11479" s="150"/>
      <c r="W11479" s="342" t="str" cm="1">
        <f t="array" ref="W11479">IF(SUM(LEN(B11479:V11479))=0,"",IF(OR(OR(ISBLANK(F11479),SUM(LEN(C11479),LEN(D11479))=0),AND(NOT(E11479="Unknown"),ISBLANK(J11479)),AND(NOT(O11479="Unknown"),ISBLANK(R11479))),"Missing Information", INDEX(Table15[Entire Service Line Classification], MATCH(SUMIFS(Table15[Unique ID],Table15[System-Owned Portion],E11479,Table15[If Material Anything Other than "Lead" in Column E,Was Material Ever Previously Lead?],G11479,Table15[Customer-Owned Portion],O11479),Table15[Unique ID],0),0)))</f>
        <v/>
      </c>
    </row>
    <row r="11480" spans="2:23" x14ac:dyDescent="0.35">
      <c r="B11480" s="146"/>
      <c r="C11480" s="31"/>
      <c r="D11480" s="31"/>
      <c r="E11480" s="44"/>
      <c r="F11480" s="43"/>
      <c r="G11480" s="84"/>
      <c r="H11480" s="31"/>
      <c r="I11480" s="31"/>
      <c r="J11480" s="84"/>
      <c r="K11480" s="31"/>
      <c r="L11480" s="31"/>
      <c r="M11480" s="169"/>
      <c r="N11480" s="148"/>
      <c r="O11480" s="106"/>
      <c r="P11480" s="43"/>
      <c r="Q11480" s="31"/>
      <c r="R11480" s="84"/>
      <c r="S11480" s="31"/>
      <c r="T11480" s="31"/>
      <c r="U11480" s="169"/>
      <c r="V11480" s="150"/>
      <c r="W11480" s="342" t="str" cm="1">
        <f t="array" ref="W11480">IF(SUM(LEN(B11480:V11480))=0,"",IF(OR(OR(ISBLANK(F11480),SUM(LEN(C11480),LEN(D11480))=0),AND(NOT(E11480="Unknown"),ISBLANK(J11480)),AND(NOT(O11480="Unknown"),ISBLANK(R11480))),"Missing Information", INDEX(Table15[Entire Service Line Classification], MATCH(SUMIFS(Table15[Unique ID],Table15[System-Owned Portion],E11480,Table15[If Material Anything Other than "Lead" in Column E,Was Material Ever Previously Lead?],G11480,Table15[Customer-Owned Portion],O11480),Table15[Unique ID],0),0)))</f>
        <v/>
      </c>
    </row>
    <row r="11481" spans="2:23" x14ac:dyDescent="0.35">
      <c r="B11481" s="146"/>
      <c r="C11481" s="31"/>
      <c r="D11481" s="31"/>
      <c r="E11481" s="44"/>
      <c r="F11481" s="43"/>
      <c r="G11481" s="84"/>
      <c r="H11481" s="31"/>
      <c r="I11481" s="31"/>
      <c r="J11481" s="84"/>
      <c r="K11481" s="31"/>
      <c r="L11481" s="31"/>
      <c r="M11481" s="169"/>
      <c r="N11481" s="148"/>
      <c r="O11481" s="106"/>
      <c r="P11481" s="43"/>
      <c r="Q11481" s="31"/>
      <c r="R11481" s="84"/>
      <c r="S11481" s="31"/>
      <c r="T11481" s="31"/>
      <c r="U11481" s="169"/>
      <c r="V11481" s="150"/>
      <c r="W11481" s="342" t="str" cm="1">
        <f t="array" ref="W11481">IF(SUM(LEN(B11481:V11481))=0,"",IF(OR(OR(ISBLANK(F11481),SUM(LEN(C11481),LEN(D11481))=0),AND(NOT(E11481="Unknown"),ISBLANK(J11481)),AND(NOT(O11481="Unknown"),ISBLANK(R11481))),"Missing Information", INDEX(Table15[Entire Service Line Classification], MATCH(SUMIFS(Table15[Unique ID],Table15[System-Owned Portion],E11481,Table15[If Material Anything Other than "Lead" in Column E,Was Material Ever Previously Lead?],G11481,Table15[Customer-Owned Portion],O11481),Table15[Unique ID],0),0)))</f>
        <v/>
      </c>
    </row>
    <row r="11482" spans="2:23" x14ac:dyDescent="0.35">
      <c r="B11482" s="146"/>
      <c r="C11482" s="31"/>
      <c r="D11482" s="31"/>
      <c r="E11482" s="44"/>
      <c r="F11482" s="43"/>
      <c r="G11482" s="84"/>
      <c r="H11482" s="31"/>
      <c r="I11482" s="31"/>
      <c r="J11482" s="84"/>
      <c r="K11482" s="31"/>
      <c r="L11482" s="31"/>
      <c r="M11482" s="169"/>
      <c r="N11482" s="148"/>
      <c r="O11482" s="106"/>
      <c r="P11482" s="43"/>
      <c r="Q11482" s="31"/>
      <c r="R11482" s="84"/>
      <c r="S11482" s="31"/>
      <c r="T11482" s="31"/>
      <c r="U11482" s="169"/>
      <c r="V11482" s="150"/>
      <c r="W11482" s="342" t="str" cm="1">
        <f t="array" ref="W11482">IF(SUM(LEN(B11482:V11482))=0,"",IF(OR(OR(ISBLANK(F11482),SUM(LEN(C11482),LEN(D11482))=0),AND(NOT(E11482="Unknown"),ISBLANK(J11482)),AND(NOT(O11482="Unknown"),ISBLANK(R11482))),"Missing Information", INDEX(Table15[Entire Service Line Classification], MATCH(SUMIFS(Table15[Unique ID],Table15[System-Owned Portion],E11482,Table15[If Material Anything Other than "Lead" in Column E,Was Material Ever Previously Lead?],G11482,Table15[Customer-Owned Portion],O11482),Table15[Unique ID],0),0)))</f>
        <v/>
      </c>
    </row>
    <row r="11483" spans="2:23" x14ac:dyDescent="0.35">
      <c r="B11483" s="146"/>
      <c r="C11483" s="31"/>
      <c r="D11483" s="31"/>
      <c r="E11483" s="44"/>
      <c r="F11483" s="43"/>
      <c r="G11483" s="84"/>
      <c r="H11483" s="31"/>
      <c r="I11483" s="31"/>
      <c r="J11483" s="84"/>
      <c r="K11483" s="31"/>
      <c r="L11483" s="31"/>
      <c r="M11483" s="169"/>
      <c r="N11483" s="148"/>
      <c r="O11483" s="106"/>
      <c r="P11483" s="43"/>
      <c r="Q11483" s="31"/>
      <c r="R11483" s="84"/>
      <c r="S11483" s="31"/>
      <c r="T11483" s="31"/>
      <c r="U11483" s="169"/>
      <c r="V11483" s="150"/>
      <c r="W11483" s="342" t="str" cm="1">
        <f t="array" ref="W11483">IF(SUM(LEN(B11483:V11483))=0,"",IF(OR(OR(ISBLANK(F11483),SUM(LEN(C11483),LEN(D11483))=0),AND(NOT(E11483="Unknown"),ISBLANK(J11483)),AND(NOT(O11483="Unknown"),ISBLANK(R11483))),"Missing Information", INDEX(Table15[Entire Service Line Classification], MATCH(SUMIFS(Table15[Unique ID],Table15[System-Owned Portion],E11483,Table15[If Material Anything Other than "Lead" in Column E,Was Material Ever Previously Lead?],G11483,Table15[Customer-Owned Portion],O11483),Table15[Unique ID],0),0)))</f>
        <v/>
      </c>
    </row>
    <row r="11484" spans="2:23" x14ac:dyDescent="0.35">
      <c r="B11484" s="146"/>
      <c r="C11484" s="31"/>
      <c r="D11484" s="31"/>
      <c r="E11484" s="44"/>
      <c r="F11484" s="43"/>
      <c r="G11484" s="84"/>
      <c r="H11484" s="31"/>
      <c r="I11484" s="31"/>
      <c r="J11484" s="84"/>
      <c r="K11484" s="31"/>
      <c r="L11484" s="31"/>
      <c r="M11484" s="169"/>
      <c r="N11484" s="148"/>
      <c r="O11484" s="106"/>
      <c r="P11484" s="43"/>
      <c r="Q11484" s="31"/>
      <c r="R11484" s="84"/>
      <c r="S11484" s="31"/>
      <c r="T11484" s="31"/>
      <c r="U11484" s="169"/>
      <c r="V11484" s="150"/>
      <c r="W11484" s="342" t="str" cm="1">
        <f t="array" ref="W11484">IF(SUM(LEN(B11484:V11484))=0,"",IF(OR(OR(ISBLANK(F11484),SUM(LEN(C11484),LEN(D11484))=0),AND(NOT(E11484="Unknown"),ISBLANK(J11484)),AND(NOT(O11484="Unknown"),ISBLANK(R11484))),"Missing Information", INDEX(Table15[Entire Service Line Classification], MATCH(SUMIFS(Table15[Unique ID],Table15[System-Owned Portion],E11484,Table15[If Material Anything Other than "Lead" in Column E,Was Material Ever Previously Lead?],G11484,Table15[Customer-Owned Portion],O11484),Table15[Unique ID],0),0)))</f>
        <v/>
      </c>
    </row>
    <row r="11485" spans="2:23" x14ac:dyDescent="0.35">
      <c r="B11485" s="146"/>
      <c r="C11485" s="31"/>
      <c r="D11485" s="31"/>
      <c r="E11485" s="44"/>
      <c r="F11485" s="43"/>
      <c r="G11485" s="84"/>
      <c r="H11485" s="31"/>
      <c r="I11485" s="31"/>
      <c r="J11485" s="84"/>
      <c r="K11485" s="31"/>
      <c r="L11485" s="31"/>
      <c r="M11485" s="169"/>
      <c r="N11485" s="148"/>
      <c r="O11485" s="106"/>
      <c r="P11485" s="43"/>
      <c r="Q11485" s="31"/>
      <c r="R11485" s="84"/>
      <c r="S11485" s="31"/>
      <c r="T11485" s="31"/>
      <c r="U11485" s="169"/>
      <c r="V11485" s="150"/>
      <c r="W11485" s="342" t="str" cm="1">
        <f t="array" ref="W11485">IF(SUM(LEN(B11485:V11485))=0,"",IF(OR(OR(ISBLANK(F11485),SUM(LEN(C11485),LEN(D11485))=0),AND(NOT(E11485="Unknown"),ISBLANK(J11485)),AND(NOT(O11485="Unknown"),ISBLANK(R11485))),"Missing Information", INDEX(Table15[Entire Service Line Classification], MATCH(SUMIFS(Table15[Unique ID],Table15[System-Owned Portion],E11485,Table15[If Material Anything Other than "Lead" in Column E,Was Material Ever Previously Lead?],G11485,Table15[Customer-Owned Portion],O11485),Table15[Unique ID],0),0)))</f>
        <v/>
      </c>
    </row>
    <row r="11486" spans="2:23" x14ac:dyDescent="0.35">
      <c r="B11486" s="146"/>
      <c r="C11486" s="31"/>
      <c r="D11486" s="31"/>
      <c r="E11486" s="44"/>
      <c r="F11486" s="43"/>
      <c r="G11486" s="84"/>
      <c r="H11486" s="31"/>
      <c r="I11486" s="31"/>
      <c r="J11486" s="84"/>
      <c r="K11486" s="31"/>
      <c r="L11486" s="31"/>
      <c r="M11486" s="169"/>
      <c r="N11486" s="148"/>
      <c r="O11486" s="106"/>
      <c r="P11486" s="43"/>
      <c r="Q11486" s="31"/>
      <c r="R11486" s="84"/>
      <c r="S11486" s="31"/>
      <c r="T11486" s="31"/>
      <c r="U11486" s="169"/>
      <c r="V11486" s="150"/>
      <c r="W11486" s="342" t="str" cm="1">
        <f t="array" ref="W11486">IF(SUM(LEN(B11486:V11486))=0,"",IF(OR(OR(ISBLANK(F11486),SUM(LEN(C11486),LEN(D11486))=0),AND(NOT(E11486="Unknown"),ISBLANK(J11486)),AND(NOT(O11486="Unknown"),ISBLANK(R11486))),"Missing Information", INDEX(Table15[Entire Service Line Classification], MATCH(SUMIFS(Table15[Unique ID],Table15[System-Owned Portion],E11486,Table15[If Material Anything Other than "Lead" in Column E,Was Material Ever Previously Lead?],G11486,Table15[Customer-Owned Portion],O11486),Table15[Unique ID],0),0)))</f>
        <v/>
      </c>
    </row>
    <row r="11487" spans="2:23" x14ac:dyDescent="0.35">
      <c r="B11487" s="146"/>
      <c r="C11487" s="31"/>
      <c r="D11487" s="31"/>
      <c r="E11487" s="44"/>
      <c r="F11487" s="43"/>
      <c r="G11487" s="84"/>
      <c r="H11487" s="31"/>
      <c r="I11487" s="31"/>
      <c r="J11487" s="84"/>
      <c r="K11487" s="31"/>
      <c r="L11487" s="31"/>
      <c r="M11487" s="169"/>
      <c r="N11487" s="148"/>
      <c r="O11487" s="106"/>
      <c r="P11487" s="43"/>
      <c r="Q11487" s="31"/>
      <c r="R11487" s="84"/>
      <c r="S11487" s="31"/>
      <c r="T11487" s="31"/>
      <c r="U11487" s="169"/>
      <c r="V11487" s="150"/>
      <c r="W11487" s="342" t="str" cm="1">
        <f t="array" ref="W11487">IF(SUM(LEN(B11487:V11487))=0,"",IF(OR(OR(ISBLANK(F11487),SUM(LEN(C11487),LEN(D11487))=0),AND(NOT(E11487="Unknown"),ISBLANK(J11487)),AND(NOT(O11487="Unknown"),ISBLANK(R11487))),"Missing Information", INDEX(Table15[Entire Service Line Classification], MATCH(SUMIFS(Table15[Unique ID],Table15[System-Owned Portion],E11487,Table15[If Material Anything Other than "Lead" in Column E,Was Material Ever Previously Lead?],G11487,Table15[Customer-Owned Portion],O11487),Table15[Unique ID],0),0)))</f>
        <v/>
      </c>
    </row>
    <row r="11488" spans="2:23" x14ac:dyDescent="0.35">
      <c r="B11488" s="146"/>
      <c r="C11488" s="31"/>
      <c r="D11488" s="31"/>
      <c r="E11488" s="44"/>
      <c r="F11488" s="43"/>
      <c r="G11488" s="84"/>
      <c r="H11488" s="31"/>
      <c r="I11488" s="31"/>
      <c r="J11488" s="84"/>
      <c r="K11488" s="31"/>
      <c r="L11488" s="31"/>
      <c r="M11488" s="169"/>
      <c r="N11488" s="148"/>
      <c r="O11488" s="106"/>
      <c r="P11488" s="43"/>
      <c r="Q11488" s="31"/>
      <c r="R11488" s="84"/>
      <c r="S11488" s="31"/>
      <c r="T11488" s="31"/>
      <c r="U11488" s="169"/>
      <c r="V11488" s="150"/>
      <c r="W11488" s="342" t="str" cm="1">
        <f t="array" ref="W11488">IF(SUM(LEN(B11488:V11488))=0,"",IF(OR(OR(ISBLANK(F11488),SUM(LEN(C11488),LEN(D11488))=0),AND(NOT(E11488="Unknown"),ISBLANK(J11488)),AND(NOT(O11488="Unknown"),ISBLANK(R11488))),"Missing Information", INDEX(Table15[Entire Service Line Classification], MATCH(SUMIFS(Table15[Unique ID],Table15[System-Owned Portion],E11488,Table15[If Material Anything Other than "Lead" in Column E,Was Material Ever Previously Lead?],G11488,Table15[Customer-Owned Portion],O11488),Table15[Unique ID],0),0)))</f>
        <v/>
      </c>
    </row>
    <row r="11489" spans="2:23" x14ac:dyDescent="0.35">
      <c r="B11489" s="146"/>
      <c r="C11489" s="31"/>
      <c r="D11489" s="31"/>
      <c r="E11489" s="44"/>
      <c r="F11489" s="43"/>
      <c r="G11489" s="84"/>
      <c r="H11489" s="31"/>
      <c r="I11489" s="31"/>
      <c r="J11489" s="84"/>
      <c r="K11489" s="31"/>
      <c r="L11489" s="31"/>
      <c r="M11489" s="169"/>
      <c r="N11489" s="148"/>
      <c r="O11489" s="106"/>
      <c r="P11489" s="43"/>
      <c r="Q11489" s="31"/>
      <c r="R11489" s="84"/>
      <c r="S11489" s="31"/>
      <c r="T11489" s="31"/>
      <c r="U11489" s="169"/>
      <c r="V11489" s="150"/>
      <c r="W11489" s="342" t="str" cm="1">
        <f t="array" ref="W11489">IF(SUM(LEN(B11489:V11489))=0,"",IF(OR(OR(ISBLANK(F11489),SUM(LEN(C11489),LEN(D11489))=0),AND(NOT(E11489="Unknown"),ISBLANK(J11489)),AND(NOT(O11489="Unknown"),ISBLANK(R11489))),"Missing Information", INDEX(Table15[Entire Service Line Classification], MATCH(SUMIFS(Table15[Unique ID],Table15[System-Owned Portion],E11489,Table15[If Material Anything Other than "Lead" in Column E,Was Material Ever Previously Lead?],G11489,Table15[Customer-Owned Portion],O11489),Table15[Unique ID],0),0)))</f>
        <v/>
      </c>
    </row>
    <row r="11490" spans="2:23" x14ac:dyDescent="0.35">
      <c r="B11490" s="146"/>
      <c r="C11490" s="31"/>
      <c r="D11490" s="31"/>
      <c r="E11490" s="44"/>
      <c r="F11490" s="43"/>
      <c r="G11490" s="84"/>
      <c r="H11490" s="31"/>
      <c r="I11490" s="31"/>
      <c r="J11490" s="84"/>
      <c r="K11490" s="31"/>
      <c r="L11490" s="31"/>
      <c r="M11490" s="169"/>
      <c r="N11490" s="148"/>
      <c r="O11490" s="106"/>
      <c r="P11490" s="43"/>
      <c r="Q11490" s="31"/>
      <c r="R11490" s="84"/>
      <c r="S11490" s="31"/>
      <c r="T11490" s="31"/>
      <c r="U11490" s="169"/>
      <c r="V11490" s="150"/>
      <c r="W11490" s="342" t="str" cm="1">
        <f t="array" ref="W11490">IF(SUM(LEN(B11490:V11490))=0,"",IF(OR(OR(ISBLANK(F11490),SUM(LEN(C11490),LEN(D11490))=0),AND(NOT(E11490="Unknown"),ISBLANK(J11490)),AND(NOT(O11490="Unknown"),ISBLANK(R11490))),"Missing Information", INDEX(Table15[Entire Service Line Classification], MATCH(SUMIFS(Table15[Unique ID],Table15[System-Owned Portion],E11490,Table15[If Material Anything Other than "Lead" in Column E,Was Material Ever Previously Lead?],G11490,Table15[Customer-Owned Portion],O11490),Table15[Unique ID],0),0)))</f>
        <v/>
      </c>
    </row>
    <row r="11491" spans="2:23" x14ac:dyDescent="0.35">
      <c r="B11491" s="146"/>
      <c r="C11491" s="31"/>
      <c r="D11491" s="31"/>
      <c r="E11491" s="44"/>
      <c r="F11491" s="43"/>
      <c r="G11491" s="84"/>
      <c r="H11491" s="31"/>
      <c r="I11491" s="31"/>
      <c r="J11491" s="84"/>
      <c r="K11491" s="31"/>
      <c r="L11491" s="31"/>
      <c r="M11491" s="169"/>
      <c r="N11491" s="148"/>
      <c r="O11491" s="106"/>
      <c r="P11491" s="43"/>
      <c r="Q11491" s="31"/>
      <c r="R11491" s="84"/>
      <c r="S11491" s="31"/>
      <c r="T11491" s="31"/>
      <c r="U11491" s="169"/>
      <c r="V11491" s="150"/>
      <c r="W11491" s="342" t="str" cm="1">
        <f t="array" ref="W11491">IF(SUM(LEN(B11491:V11491))=0,"",IF(OR(OR(ISBLANK(F11491),SUM(LEN(C11491),LEN(D11491))=0),AND(NOT(E11491="Unknown"),ISBLANK(J11491)),AND(NOT(O11491="Unknown"),ISBLANK(R11491))),"Missing Information", INDEX(Table15[Entire Service Line Classification], MATCH(SUMIFS(Table15[Unique ID],Table15[System-Owned Portion],E11491,Table15[If Material Anything Other than "Lead" in Column E,Was Material Ever Previously Lead?],G11491,Table15[Customer-Owned Portion],O11491),Table15[Unique ID],0),0)))</f>
        <v/>
      </c>
    </row>
    <row r="11492" spans="2:23" x14ac:dyDescent="0.35">
      <c r="B11492" s="146"/>
      <c r="C11492" s="31"/>
      <c r="D11492" s="31"/>
      <c r="E11492" s="44"/>
      <c r="F11492" s="43"/>
      <c r="G11492" s="84"/>
      <c r="H11492" s="31"/>
      <c r="I11492" s="31"/>
      <c r="J11492" s="84"/>
      <c r="K11492" s="31"/>
      <c r="L11492" s="31"/>
      <c r="M11492" s="169"/>
      <c r="N11492" s="148"/>
      <c r="O11492" s="106"/>
      <c r="P11492" s="43"/>
      <c r="Q11492" s="31"/>
      <c r="R11492" s="84"/>
      <c r="S11492" s="31"/>
      <c r="T11492" s="31"/>
      <c r="U11492" s="169"/>
      <c r="V11492" s="150"/>
      <c r="W11492" s="342" t="str" cm="1">
        <f t="array" ref="W11492">IF(SUM(LEN(B11492:V11492))=0,"",IF(OR(OR(ISBLANK(F11492),SUM(LEN(C11492),LEN(D11492))=0),AND(NOT(E11492="Unknown"),ISBLANK(J11492)),AND(NOT(O11492="Unknown"),ISBLANK(R11492))),"Missing Information", INDEX(Table15[Entire Service Line Classification], MATCH(SUMIFS(Table15[Unique ID],Table15[System-Owned Portion],E11492,Table15[If Material Anything Other than "Lead" in Column E,Was Material Ever Previously Lead?],G11492,Table15[Customer-Owned Portion],O11492),Table15[Unique ID],0),0)))</f>
        <v/>
      </c>
    </row>
    <row r="11493" spans="2:23" x14ac:dyDescent="0.35">
      <c r="B11493" s="146"/>
      <c r="C11493" s="31"/>
      <c r="D11493" s="31"/>
      <c r="E11493" s="44"/>
      <c r="F11493" s="43"/>
      <c r="G11493" s="84"/>
      <c r="H11493" s="31"/>
      <c r="I11493" s="31"/>
      <c r="J11493" s="84"/>
      <c r="K11493" s="31"/>
      <c r="L11493" s="31"/>
      <c r="M11493" s="169"/>
      <c r="N11493" s="148"/>
      <c r="O11493" s="106"/>
      <c r="P11493" s="43"/>
      <c r="Q11493" s="31"/>
      <c r="R11493" s="84"/>
      <c r="S11493" s="31"/>
      <c r="T11493" s="31"/>
      <c r="U11493" s="169"/>
      <c r="V11493" s="150"/>
      <c r="W11493" s="342" t="str" cm="1">
        <f t="array" ref="W11493">IF(SUM(LEN(B11493:V11493))=0,"",IF(OR(OR(ISBLANK(F11493),SUM(LEN(C11493),LEN(D11493))=0),AND(NOT(E11493="Unknown"),ISBLANK(J11493)),AND(NOT(O11493="Unknown"),ISBLANK(R11493))),"Missing Information", INDEX(Table15[Entire Service Line Classification], MATCH(SUMIFS(Table15[Unique ID],Table15[System-Owned Portion],E11493,Table15[If Material Anything Other than "Lead" in Column E,Was Material Ever Previously Lead?],G11493,Table15[Customer-Owned Portion],O11493),Table15[Unique ID],0),0)))</f>
        <v/>
      </c>
    </row>
    <row r="11494" spans="2:23" x14ac:dyDescent="0.35">
      <c r="B11494" s="146"/>
      <c r="C11494" s="31"/>
      <c r="D11494" s="31"/>
      <c r="E11494" s="44"/>
      <c r="F11494" s="43"/>
      <c r="G11494" s="84"/>
      <c r="H11494" s="31"/>
      <c r="I11494" s="31"/>
      <c r="J11494" s="84"/>
      <c r="K11494" s="31"/>
      <c r="L11494" s="31"/>
      <c r="M11494" s="169"/>
      <c r="N11494" s="148"/>
      <c r="O11494" s="106"/>
      <c r="P11494" s="43"/>
      <c r="Q11494" s="31"/>
      <c r="R11494" s="84"/>
      <c r="S11494" s="31"/>
      <c r="T11494" s="31"/>
      <c r="U11494" s="169"/>
      <c r="V11494" s="150"/>
      <c r="W11494" s="342" t="str" cm="1">
        <f t="array" ref="W11494">IF(SUM(LEN(B11494:V11494))=0,"",IF(OR(OR(ISBLANK(F11494),SUM(LEN(C11494),LEN(D11494))=0),AND(NOT(E11494="Unknown"),ISBLANK(J11494)),AND(NOT(O11494="Unknown"),ISBLANK(R11494))),"Missing Information", INDEX(Table15[Entire Service Line Classification], MATCH(SUMIFS(Table15[Unique ID],Table15[System-Owned Portion],E11494,Table15[If Material Anything Other than "Lead" in Column E,Was Material Ever Previously Lead?],G11494,Table15[Customer-Owned Portion],O11494),Table15[Unique ID],0),0)))</f>
        <v/>
      </c>
    </row>
    <row r="11495" spans="2:23" x14ac:dyDescent="0.35">
      <c r="B11495" s="146"/>
      <c r="C11495" s="31"/>
      <c r="D11495" s="31"/>
      <c r="E11495" s="44"/>
      <c r="F11495" s="43"/>
      <c r="G11495" s="84"/>
      <c r="H11495" s="31"/>
      <c r="I11495" s="31"/>
      <c r="J11495" s="84"/>
      <c r="K11495" s="31"/>
      <c r="L11495" s="31"/>
      <c r="M11495" s="169"/>
      <c r="N11495" s="148"/>
      <c r="O11495" s="106"/>
      <c r="P11495" s="43"/>
      <c r="Q11495" s="31"/>
      <c r="R11495" s="84"/>
      <c r="S11495" s="31"/>
      <c r="T11495" s="31"/>
      <c r="U11495" s="169"/>
      <c r="V11495" s="150"/>
      <c r="W11495" s="342" t="str" cm="1">
        <f t="array" ref="W11495">IF(SUM(LEN(B11495:V11495))=0,"",IF(OR(OR(ISBLANK(F11495),SUM(LEN(C11495),LEN(D11495))=0),AND(NOT(E11495="Unknown"),ISBLANK(J11495)),AND(NOT(O11495="Unknown"),ISBLANK(R11495))),"Missing Information", INDEX(Table15[Entire Service Line Classification], MATCH(SUMIFS(Table15[Unique ID],Table15[System-Owned Portion],E11495,Table15[If Material Anything Other than "Lead" in Column E,Was Material Ever Previously Lead?],G11495,Table15[Customer-Owned Portion],O11495),Table15[Unique ID],0),0)))</f>
        <v/>
      </c>
    </row>
    <row r="11496" spans="2:23" x14ac:dyDescent="0.35">
      <c r="B11496" s="146"/>
      <c r="C11496" s="31"/>
      <c r="D11496" s="31"/>
      <c r="E11496" s="44"/>
      <c r="F11496" s="43"/>
      <c r="G11496" s="84"/>
      <c r="H11496" s="31"/>
      <c r="I11496" s="31"/>
      <c r="J11496" s="84"/>
      <c r="K11496" s="31"/>
      <c r="L11496" s="31"/>
      <c r="M11496" s="169"/>
      <c r="N11496" s="148"/>
      <c r="O11496" s="106"/>
      <c r="P11496" s="43"/>
      <c r="Q11496" s="31"/>
      <c r="R11496" s="84"/>
      <c r="S11496" s="31"/>
      <c r="T11496" s="31"/>
      <c r="U11496" s="169"/>
      <c r="V11496" s="150"/>
      <c r="W11496" s="342" t="str" cm="1">
        <f t="array" ref="W11496">IF(SUM(LEN(B11496:V11496))=0,"",IF(OR(OR(ISBLANK(F11496),SUM(LEN(C11496),LEN(D11496))=0),AND(NOT(E11496="Unknown"),ISBLANK(J11496)),AND(NOT(O11496="Unknown"),ISBLANK(R11496))),"Missing Information", INDEX(Table15[Entire Service Line Classification], MATCH(SUMIFS(Table15[Unique ID],Table15[System-Owned Portion],E11496,Table15[If Material Anything Other than "Lead" in Column E,Was Material Ever Previously Lead?],G11496,Table15[Customer-Owned Portion],O11496),Table15[Unique ID],0),0)))</f>
        <v/>
      </c>
    </row>
    <row r="11497" spans="2:23" x14ac:dyDescent="0.35">
      <c r="B11497" s="146"/>
      <c r="C11497" s="31"/>
      <c r="D11497" s="31"/>
      <c r="E11497" s="44"/>
      <c r="F11497" s="43"/>
      <c r="G11497" s="84"/>
      <c r="H11497" s="31"/>
      <c r="I11497" s="31"/>
      <c r="J11497" s="84"/>
      <c r="K11497" s="31"/>
      <c r="L11497" s="31"/>
      <c r="M11497" s="169"/>
      <c r="N11497" s="148"/>
      <c r="O11497" s="106"/>
      <c r="P11497" s="43"/>
      <c r="Q11497" s="31"/>
      <c r="R11497" s="84"/>
      <c r="S11497" s="31"/>
      <c r="T11497" s="31"/>
      <c r="U11497" s="169"/>
      <c r="V11497" s="150"/>
      <c r="W11497" s="342" t="str" cm="1">
        <f t="array" ref="W11497">IF(SUM(LEN(B11497:V11497))=0,"",IF(OR(OR(ISBLANK(F11497),SUM(LEN(C11497),LEN(D11497))=0),AND(NOT(E11497="Unknown"),ISBLANK(J11497)),AND(NOT(O11497="Unknown"),ISBLANK(R11497))),"Missing Information", INDEX(Table15[Entire Service Line Classification], MATCH(SUMIFS(Table15[Unique ID],Table15[System-Owned Portion],E11497,Table15[If Material Anything Other than "Lead" in Column E,Was Material Ever Previously Lead?],G11497,Table15[Customer-Owned Portion],O11497),Table15[Unique ID],0),0)))</f>
        <v/>
      </c>
    </row>
    <row r="11498" spans="2:23" x14ac:dyDescent="0.35">
      <c r="B11498" s="146"/>
      <c r="C11498" s="31"/>
      <c r="D11498" s="31"/>
      <c r="E11498" s="44"/>
      <c r="F11498" s="43"/>
      <c r="G11498" s="84"/>
      <c r="H11498" s="31"/>
      <c r="I11498" s="31"/>
      <c r="J11498" s="84"/>
      <c r="K11498" s="31"/>
      <c r="L11498" s="31"/>
      <c r="M11498" s="169"/>
      <c r="N11498" s="148"/>
      <c r="O11498" s="106"/>
      <c r="P11498" s="43"/>
      <c r="Q11498" s="31"/>
      <c r="R11498" s="84"/>
      <c r="S11498" s="31"/>
      <c r="T11498" s="31"/>
      <c r="U11498" s="169"/>
      <c r="V11498" s="150"/>
      <c r="W11498" s="342" t="str" cm="1">
        <f t="array" ref="W11498">IF(SUM(LEN(B11498:V11498))=0,"",IF(OR(OR(ISBLANK(F11498),SUM(LEN(C11498),LEN(D11498))=0),AND(NOT(E11498="Unknown"),ISBLANK(J11498)),AND(NOT(O11498="Unknown"),ISBLANK(R11498))),"Missing Information", INDEX(Table15[Entire Service Line Classification], MATCH(SUMIFS(Table15[Unique ID],Table15[System-Owned Portion],E11498,Table15[If Material Anything Other than "Lead" in Column E,Was Material Ever Previously Lead?],G11498,Table15[Customer-Owned Portion],O11498),Table15[Unique ID],0),0)))</f>
        <v/>
      </c>
    </row>
    <row r="11499" spans="2:23" x14ac:dyDescent="0.35">
      <c r="B11499" s="146"/>
      <c r="C11499" s="31"/>
      <c r="D11499" s="31"/>
      <c r="E11499" s="44"/>
      <c r="F11499" s="43"/>
      <c r="G11499" s="84"/>
      <c r="H11499" s="31"/>
      <c r="I11499" s="31"/>
      <c r="J11499" s="84"/>
      <c r="K11499" s="31"/>
      <c r="L11499" s="31"/>
      <c r="M11499" s="169"/>
      <c r="N11499" s="148"/>
      <c r="O11499" s="106"/>
      <c r="P11499" s="43"/>
      <c r="Q11499" s="31"/>
      <c r="R11499" s="84"/>
      <c r="S11499" s="31"/>
      <c r="T11499" s="31"/>
      <c r="U11499" s="169"/>
      <c r="V11499" s="150"/>
      <c r="W11499" s="342" t="str" cm="1">
        <f t="array" ref="W11499">IF(SUM(LEN(B11499:V11499))=0,"",IF(OR(OR(ISBLANK(F11499),SUM(LEN(C11499),LEN(D11499))=0),AND(NOT(E11499="Unknown"),ISBLANK(J11499)),AND(NOT(O11499="Unknown"),ISBLANK(R11499))),"Missing Information", INDEX(Table15[Entire Service Line Classification], MATCH(SUMIFS(Table15[Unique ID],Table15[System-Owned Portion],E11499,Table15[If Material Anything Other than "Lead" in Column E,Was Material Ever Previously Lead?],G11499,Table15[Customer-Owned Portion],O11499),Table15[Unique ID],0),0)))</f>
        <v/>
      </c>
    </row>
    <row r="11500" spans="2:23" x14ac:dyDescent="0.35">
      <c r="B11500" s="146"/>
      <c r="C11500" s="31"/>
      <c r="D11500" s="31"/>
      <c r="E11500" s="44"/>
      <c r="F11500" s="43"/>
      <c r="G11500" s="84"/>
      <c r="H11500" s="31"/>
      <c r="I11500" s="31"/>
      <c r="J11500" s="84"/>
      <c r="K11500" s="31"/>
      <c r="L11500" s="31"/>
      <c r="M11500" s="169"/>
      <c r="N11500" s="148"/>
      <c r="O11500" s="106"/>
      <c r="P11500" s="43"/>
      <c r="Q11500" s="31"/>
      <c r="R11500" s="84"/>
      <c r="S11500" s="31"/>
      <c r="T11500" s="31"/>
      <c r="U11500" s="169"/>
      <c r="V11500" s="150"/>
      <c r="W11500" s="342" t="str" cm="1">
        <f t="array" ref="W11500">IF(SUM(LEN(B11500:V11500))=0,"",IF(OR(OR(ISBLANK(F11500),SUM(LEN(C11500),LEN(D11500))=0),AND(NOT(E11500="Unknown"),ISBLANK(J11500)),AND(NOT(O11500="Unknown"),ISBLANK(R11500))),"Missing Information", INDEX(Table15[Entire Service Line Classification], MATCH(SUMIFS(Table15[Unique ID],Table15[System-Owned Portion],E11500,Table15[If Material Anything Other than "Lead" in Column E,Was Material Ever Previously Lead?],G11500,Table15[Customer-Owned Portion],O11500),Table15[Unique ID],0),0)))</f>
        <v/>
      </c>
    </row>
    <row r="11501" spans="2:23" x14ac:dyDescent="0.35">
      <c r="B11501" s="146"/>
      <c r="C11501" s="31"/>
      <c r="D11501" s="31"/>
      <c r="E11501" s="44"/>
      <c r="F11501" s="43"/>
      <c r="G11501" s="84"/>
      <c r="H11501" s="31"/>
      <c r="I11501" s="31"/>
      <c r="J11501" s="84"/>
      <c r="K11501" s="31"/>
      <c r="L11501" s="31"/>
      <c r="M11501" s="169"/>
      <c r="N11501" s="148"/>
      <c r="O11501" s="106"/>
      <c r="P11501" s="43"/>
      <c r="Q11501" s="31"/>
      <c r="R11501" s="84"/>
      <c r="S11501" s="31"/>
      <c r="T11501" s="31"/>
      <c r="U11501" s="169"/>
      <c r="V11501" s="150"/>
      <c r="W11501" s="342" t="str" cm="1">
        <f t="array" ref="W11501">IF(SUM(LEN(B11501:V11501))=0,"",IF(OR(OR(ISBLANK(F11501),SUM(LEN(C11501),LEN(D11501))=0),AND(NOT(E11501="Unknown"),ISBLANK(J11501)),AND(NOT(O11501="Unknown"),ISBLANK(R11501))),"Missing Information", INDEX(Table15[Entire Service Line Classification], MATCH(SUMIFS(Table15[Unique ID],Table15[System-Owned Portion],E11501,Table15[If Material Anything Other than "Lead" in Column E,Was Material Ever Previously Lead?],G11501,Table15[Customer-Owned Portion],O11501),Table15[Unique ID],0),0)))</f>
        <v/>
      </c>
    </row>
    <row r="11502" spans="2:23" x14ac:dyDescent="0.35">
      <c r="B11502" s="146"/>
      <c r="C11502" s="31"/>
      <c r="D11502" s="31"/>
      <c r="E11502" s="44"/>
      <c r="F11502" s="43"/>
      <c r="G11502" s="84"/>
      <c r="H11502" s="31"/>
      <c r="I11502" s="31"/>
      <c r="J11502" s="84"/>
      <c r="K11502" s="31"/>
      <c r="L11502" s="31"/>
      <c r="M11502" s="169"/>
      <c r="N11502" s="148"/>
      <c r="O11502" s="106"/>
      <c r="P11502" s="43"/>
      <c r="Q11502" s="31"/>
      <c r="R11502" s="84"/>
      <c r="S11502" s="31"/>
      <c r="T11502" s="31"/>
      <c r="U11502" s="169"/>
      <c r="V11502" s="150"/>
      <c r="W11502" s="342" t="str" cm="1">
        <f t="array" ref="W11502">IF(SUM(LEN(B11502:V11502))=0,"",IF(OR(OR(ISBLANK(F11502),SUM(LEN(C11502),LEN(D11502))=0),AND(NOT(E11502="Unknown"),ISBLANK(J11502)),AND(NOT(O11502="Unknown"),ISBLANK(R11502))),"Missing Information", INDEX(Table15[Entire Service Line Classification], MATCH(SUMIFS(Table15[Unique ID],Table15[System-Owned Portion],E11502,Table15[If Material Anything Other than "Lead" in Column E,Was Material Ever Previously Lead?],G11502,Table15[Customer-Owned Portion],O11502),Table15[Unique ID],0),0)))</f>
        <v/>
      </c>
    </row>
    <row r="11503" spans="2:23" x14ac:dyDescent="0.35">
      <c r="B11503" s="146"/>
      <c r="C11503" s="31"/>
      <c r="D11503" s="31"/>
      <c r="E11503" s="44"/>
      <c r="F11503" s="43"/>
      <c r="G11503" s="84"/>
      <c r="H11503" s="31"/>
      <c r="I11503" s="31"/>
      <c r="J11503" s="84"/>
      <c r="K11503" s="31"/>
      <c r="L11503" s="31"/>
      <c r="M11503" s="169"/>
      <c r="N11503" s="148"/>
      <c r="O11503" s="106"/>
      <c r="P11503" s="43"/>
      <c r="Q11503" s="31"/>
      <c r="R11503" s="84"/>
      <c r="S11503" s="31"/>
      <c r="T11503" s="31"/>
      <c r="U11503" s="169"/>
      <c r="V11503" s="150"/>
      <c r="W11503" s="342" t="str" cm="1">
        <f t="array" ref="W11503">IF(SUM(LEN(B11503:V11503))=0,"",IF(OR(OR(ISBLANK(F11503),SUM(LEN(C11503),LEN(D11503))=0),AND(NOT(E11503="Unknown"),ISBLANK(J11503)),AND(NOT(O11503="Unknown"),ISBLANK(R11503))),"Missing Information", INDEX(Table15[Entire Service Line Classification], MATCH(SUMIFS(Table15[Unique ID],Table15[System-Owned Portion],E11503,Table15[If Material Anything Other than "Lead" in Column E,Was Material Ever Previously Lead?],G11503,Table15[Customer-Owned Portion],O11503),Table15[Unique ID],0),0)))</f>
        <v/>
      </c>
    </row>
    <row r="11504" spans="2:23" x14ac:dyDescent="0.35">
      <c r="B11504" s="146"/>
      <c r="C11504" s="31"/>
      <c r="D11504" s="31"/>
      <c r="E11504" s="44"/>
      <c r="F11504" s="43"/>
      <c r="G11504" s="84"/>
      <c r="H11504" s="31"/>
      <c r="I11504" s="31"/>
      <c r="J11504" s="84"/>
      <c r="K11504" s="31"/>
      <c r="L11504" s="31"/>
      <c r="M11504" s="169"/>
      <c r="N11504" s="148"/>
      <c r="O11504" s="106"/>
      <c r="P11504" s="43"/>
      <c r="Q11504" s="31"/>
      <c r="R11504" s="84"/>
      <c r="S11504" s="31"/>
      <c r="T11504" s="31"/>
      <c r="U11504" s="169"/>
      <c r="V11504" s="150"/>
      <c r="W11504" s="342" t="str" cm="1">
        <f t="array" ref="W11504">IF(SUM(LEN(B11504:V11504))=0,"",IF(OR(OR(ISBLANK(F11504),SUM(LEN(C11504),LEN(D11504))=0),AND(NOT(E11504="Unknown"),ISBLANK(J11504)),AND(NOT(O11504="Unknown"),ISBLANK(R11504))),"Missing Information", INDEX(Table15[Entire Service Line Classification], MATCH(SUMIFS(Table15[Unique ID],Table15[System-Owned Portion],E11504,Table15[If Material Anything Other than "Lead" in Column E,Was Material Ever Previously Lead?],G11504,Table15[Customer-Owned Portion],O11504),Table15[Unique ID],0),0)))</f>
        <v/>
      </c>
    </row>
    <row r="11505" spans="2:23" x14ac:dyDescent="0.35">
      <c r="B11505" s="146"/>
      <c r="C11505" s="31"/>
      <c r="D11505" s="31"/>
      <c r="E11505" s="44"/>
      <c r="F11505" s="43"/>
      <c r="G11505" s="84"/>
      <c r="H11505" s="31"/>
      <c r="I11505" s="31"/>
      <c r="J11505" s="84"/>
      <c r="K11505" s="31"/>
      <c r="L11505" s="31"/>
      <c r="M11505" s="169"/>
      <c r="N11505" s="148"/>
      <c r="O11505" s="106"/>
      <c r="P11505" s="43"/>
      <c r="Q11505" s="31"/>
      <c r="R11505" s="84"/>
      <c r="S11505" s="31"/>
      <c r="T11505" s="31"/>
      <c r="U11505" s="169"/>
      <c r="V11505" s="150"/>
      <c r="W11505" s="342" t="str" cm="1">
        <f t="array" ref="W11505">IF(SUM(LEN(B11505:V11505))=0,"",IF(OR(OR(ISBLANK(F11505),SUM(LEN(C11505),LEN(D11505))=0),AND(NOT(E11505="Unknown"),ISBLANK(J11505)),AND(NOT(O11505="Unknown"),ISBLANK(R11505))),"Missing Information", INDEX(Table15[Entire Service Line Classification], MATCH(SUMIFS(Table15[Unique ID],Table15[System-Owned Portion],E11505,Table15[If Material Anything Other than "Lead" in Column E,Was Material Ever Previously Lead?],G11505,Table15[Customer-Owned Portion],O11505),Table15[Unique ID],0),0)))</f>
        <v/>
      </c>
    </row>
    <row r="11506" spans="2:23" x14ac:dyDescent="0.35">
      <c r="B11506" s="146"/>
      <c r="C11506" s="31"/>
      <c r="D11506" s="31"/>
      <c r="E11506" s="44"/>
      <c r="F11506" s="43"/>
      <c r="G11506" s="84"/>
      <c r="H11506" s="31"/>
      <c r="I11506" s="31"/>
      <c r="J11506" s="84"/>
      <c r="K11506" s="31"/>
      <c r="L11506" s="31"/>
      <c r="M11506" s="169"/>
      <c r="N11506" s="148"/>
      <c r="O11506" s="106"/>
      <c r="P11506" s="43"/>
      <c r="Q11506" s="31"/>
      <c r="R11506" s="84"/>
      <c r="S11506" s="31"/>
      <c r="T11506" s="31"/>
      <c r="U11506" s="169"/>
      <c r="V11506" s="150"/>
      <c r="W11506" s="342" t="str" cm="1">
        <f t="array" ref="W11506">IF(SUM(LEN(B11506:V11506))=0,"",IF(OR(OR(ISBLANK(F11506),SUM(LEN(C11506),LEN(D11506))=0),AND(NOT(E11506="Unknown"),ISBLANK(J11506)),AND(NOT(O11506="Unknown"),ISBLANK(R11506))),"Missing Information", INDEX(Table15[Entire Service Line Classification], MATCH(SUMIFS(Table15[Unique ID],Table15[System-Owned Portion],E11506,Table15[If Material Anything Other than "Lead" in Column E,Was Material Ever Previously Lead?],G11506,Table15[Customer-Owned Portion],O11506),Table15[Unique ID],0),0)))</f>
        <v/>
      </c>
    </row>
    <row r="11507" spans="2:23" x14ac:dyDescent="0.35">
      <c r="B11507" s="146"/>
      <c r="C11507" s="31"/>
      <c r="D11507" s="31"/>
      <c r="E11507" s="44"/>
      <c r="F11507" s="43"/>
      <c r="G11507" s="84"/>
      <c r="H11507" s="31"/>
      <c r="I11507" s="31"/>
      <c r="J11507" s="84"/>
      <c r="K11507" s="31"/>
      <c r="L11507" s="31"/>
      <c r="M11507" s="169"/>
      <c r="N11507" s="148"/>
      <c r="O11507" s="106"/>
      <c r="P11507" s="43"/>
      <c r="Q11507" s="31"/>
      <c r="R11507" s="84"/>
      <c r="S11507" s="31"/>
      <c r="T11507" s="31"/>
      <c r="U11507" s="169"/>
      <c r="V11507" s="150"/>
      <c r="W11507" s="342" t="str" cm="1">
        <f t="array" ref="W11507">IF(SUM(LEN(B11507:V11507))=0,"",IF(OR(OR(ISBLANK(F11507),SUM(LEN(C11507),LEN(D11507))=0),AND(NOT(E11507="Unknown"),ISBLANK(J11507)),AND(NOT(O11507="Unknown"),ISBLANK(R11507))),"Missing Information", INDEX(Table15[Entire Service Line Classification], MATCH(SUMIFS(Table15[Unique ID],Table15[System-Owned Portion],E11507,Table15[If Material Anything Other than "Lead" in Column E,Was Material Ever Previously Lead?],G11507,Table15[Customer-Owned Portion],O11507),Table15[Unique ID],0),0)))</f>
        <v/>
      </c>
    </row>
    <row r="11508" spans="2:23" x14ac:dyDescent="0.35">
      <c r="B11508" s="146"/>
      <c r="C11508" s="31"/>
      <c r="D11508" s="31"/>
      <c r="E11508" s="44"/>
      <c r="F11508" s="43"/>
      <c r="G11508" s="84"/>
      <c r="H11508" s="31"/>
      <c r="I11508" s="31"/>
      <c r="J11508" s="84"/>
      <c r="K11508" s="31"/>
      <c r="L11508" s="31"/>
      <c r="M11508" s="169"/>
      <c r="N11508" s="148"/>
      <c r="O11508" s="106"/>
      <c r="P11508" s="43"/>
      <c r="Q11508" s="31"/>
      <c r="R11508" s="84"/>
      <c r="S11508" s="31"/>
      <c r="T11508" s="31"/>
      <c r="U11508" s="169"/>
      <c r="V11508" s="150"/>
      <c r="W11508" s="342" t="str" cm="1">
        <f t="array" ref="W11508">IF(SUM(LEN(B11508:V11508))=0,"",IF(OR(OR(ISBLANK(F11508),SUM(LEN(C11508),LEN(D11508))=0),AND(NOT(E11508="Unknown"),ISBLANK(J11508)),AND(NOT(O11508="Unknown"),ISBLANK(R11508))),"Missing Information", INDEX(Table15[Entire Service Line Classification], MATCH(SUMIFS(Table15[Unique ID],Table15[System-Owned Portion],E11508,Table15[If Material Anything Other than "Lead" in Column E,Was Material Ever Previously Lead?],G11508,Table15[Customer-Owned Portion],O11508),Table15[Unique ID],0),0)))</f>
        <v/>
      </c>
    </row>
    <row r="11509" spans="2:23" x14ac:dyDescent="0.35">
      <c r="B11509" s="146"/>
      <c r="C11509" s="31"/>
      <c r="D11509" s="31"/>
      <c r="E11509" s="44"/>
      <c r="F11509" s="43"/>
      <c r="G11509" s="84"/>
      <c r="H11509" s="31"/>
      <c r="I11509" s="31"/>
      <c r="J11509" s="84"/>
      <c r="K11509" s="31"/>
      <c r="L11509" s="31"/>
      <c r="M11509" s="169"/>
      <c r="N11509" s="148"/>
      <c r="O11509" s="106"/>
      <c r="P11509" s="43"/>
      <c r="Q11509" s="31"/>
      <c r="R11509" s="84"/>
      <c r="S11509" s="31"/>
      <c r="T11509" s="31"/>
      <c r="U11509" s="169"/>
      <c r="V11509" s="150"/>
      <c r="W11509" s="342" t="str" cm="1">
        <f t="array" ref="W11509">IF(SUM(LEN(B11509:V11509))=0,"",IF(OR(OR(ISBLANK(F11509),SUM(LEN(C11509),LEN(D11509))=0),AND(NOT(E11509="Unknown"),ISBLANK(J11509)),AND(NOT(O11509="Unknown"),ISBLANK(R11509))),"Missing Information", INDEX(Table15[Entire Service Line Classification], MATCH(SUMIFS(Table15[Unique ID],Table15[System-Owned Portion],E11509,Table15[If Material Anything Other than "Lead" in Column E,Was Material Ever Previously Lead?],G11509,Table15[Customer-Owned Portion],O11509),Table15[Unique ID],0),0)))</f>
        <v/>
      </c>
    </row>
    <row r="11510" spans="2:23" x14ac:dyDescent="0.35">
      <c r="B11510" s="146"/>
      <c r="C11510" s="31"/>
      <c r="D11510" s="31"/>
      <c r="E11510" s="44"/>
      <c r="F11510" s="43"/>
      <c r="G11510" s="84"/>
      <c r="H11510" s="31"/>
      <c r="I11510" s="31"/>
      <c r="J11510" s="84"/>
      <c r="K11510" s="31"/>
      <c r="L11510" s="31"/>
      <c r="M11510" s="169"/>
      <c r="N11510" s="148"/>
      <c r="O11510" s="106"/>
      <c r="P11510" s="43"/>
      <c r="Q11510" s="31"/>
      <c r="R11510" s="84"/>
      <c r="S11510" s="31"/>
      <c r="T11510" s="31"/>
      <c r="U11510" s="169"/>
      <c r="V11510" s="150"/>
      <c r="W11510" s="342" t="str" cm="1">
        <f t="array" ref="W11510">IF(SUM(LEN(B11510:V11510))=0,"",IF(OR(OR(ISBLANK(F11510),SUM(LEN(C11510),LEN(D11510))=0),AND(NOT(E11510="Unknown"),ISBLANK(J11510)),AND(NOT(O11510="Unknown"),ISBLANK(R11510))),"Missing Information", INDEX(Table15[Entire Service Line Classification], MATCH(SUMIFS(Table15[Unique ID],Table15[System-Owned Portion],E11510,Table15[If Material Anything Other than "Lead" in Column E,Was Material Ever Previously Lead?],G11510,Table15[Customer-Owned Portion],O11510),Table15[Unique ID],0),0)))</f>
        <v/>
      </c>
    </row>
    <row r="11511" spans="2:23" x14ac:dyDescent="0.35">
      <c r="B11511" s="146"/>
      <c r="C11511" s="31"/>
      <c r="D11511" s="31"/>
      <c r="E11511" s="44"/>
      <c r="F11511" s="43"/>
      <c r="G11511" s="84"/>
      <c r="H11511" s="31"/>
      <c r="I11511" s="31"/>
      <c r="J11511" s="84"/>
      <c r="K11511" s="31"/>
      <c r="L11511" s="31"/>
      <c r="M11511" s="169"/>
      <c r="N11511" s="148"/>
      <c r="O11511" s="106"/>
      <c r="P11511" s="43"/>
      <c r="Q11511" s="31"/>
      <c r="R11511" s="84"/>
      <c r="S11511" s="31"/>
      <c r="T11511" s="31"/>
      <c r="U11511" s="169"/>
      <c r="V11511" s="150"/>
      <c r="W11511" s="342" t="str" cm="1">
        <f t="array" ref="W11511">IF(SUM(LEN(B11511:V11511))=0,"",IF(OR(OR(ISBLANK(F11511),SUM(LEN(C11511),LEN(D11511))=0),AND(NOT(E11511="Unknown"),ISBLANK(J11511)),AND(NOT(O11511="Unknown"),ISBLANK(R11511))),"Missing Information", INDEX(Table15[Entire Service Line Classification], MATCH(SUMIFS(Table15[Unique ID],Table15[System-Owned Portion],E11511,Table15[If Material Anything Other than "Lead" in Column E,Was Material Ever Previously Lead?],G11511,Table15[Customer-Owned Portion],O11511),Table15[Unique ID],0),0)))</f>
        <v/>
      </c>
    </row>
    <row r="11512" spans="2:23" x14ac:dyDescent="0.35">
      <c r="B11512" s="146"/>
      <c r="C11512" s="31"/>
      <c r="D11512" s="31"/>
      <c r="E11512" s="44"/>
      <c r="F11512" s="43"/>
      <c r="G11512" s="84"/>
      <c r="H11512" s="31"/>
      <c r="I11512" s="31"/>
      <c r="J11512" s="84"/>
      <c r="K11512" s="31"/>
      <c r="L11512" s="31"/>
      <c r="M11512" s="169"/>
      <c r="N11512" s="148"/>
      <c r="O11512" s="106"/>
      <c r="P11512" s="43"/>
      <c r="Q11512" s="31"/>
      <c r="R11512" s="84"/>
      <c r="S11512" s="31"/>
      <c r="T11512" s="31"/>
      <c r="U11512" s="169"/>
      <c r="V11512" s="150"/>
      <c r="W11512" s="342" t="str" cm="1">
        <f t="array" ref="W11512">IF(SUM(LEN(B11512:V11512))=0,"",IF(OR(OR(ISBLANK(F11512),SUM(LEN(C11512),LEN(D11512))=0),AND(NOT(E11512="Unknown"),ISBLANK(J11512)),AND(NOT(O11512="Unknown"),ISBLANK(R11512))),"Missing Information", INDEX(Table15[Entire Service Line Classification], MATCH(SUMIFS(Table15[Unique ID],Table15[System-Owned Portion],E11512,Table15[If Material Anything Other than "Lead" in Column E,Was Material Ever Previously Lead?],G11512,Table15[Customer-Owned Portion],O11512),Table15[Unique ID],0),0)))</f>
        <v/>
      </c>
    </row>
    <row r="11513" spans="2:23" x14ac:dyDescent="0.35">
      <c r="B11513" s="146"/>
      <c r="C11513" s="31"/>
      <c r="D11513" s="31"/>
      <c r="E11513" s="44"/>
      <c r="F11513" s="43"/>
      <c r="G11513" s="84"/>
      <c r="H11513" s="31"/>
      <c r="I11513" s="31"/>
      <c r="J11513" s="84"/>
      <c r="K11513" s="31"/>
      <c r="L11513" s="31"/>
      <c r="M11513" s="169"/>
      <c r="N11513" s="148"/>
      <c r="O11513" s="106"/>
      <c r="P11513" s="43"/>
      <c r="Q11513" s="31"/>
      <c r="R11513" s="84"/>
      <c r="S11513" s="31"/>
      <c r="T11513" s="31"/>
      <c r="U11513" s="169"/>
      <c r="V11513" s="150"/>
      <c r="W11513" s="342" t="str" cm="1">
        <f t="array" ref="W11513">IF(SUM(LEN(B11513:V11513))=0,"",IF(OR(OR(ISBLANK(F11513),SUM(LEN(C11513),LEN(D11513))=0),AND(NOT(E11513="Unknown"),ISBLANK(J11513)),AND(NOT(O11513="Unknown"),ISBLANK(R11513))),"Missing Information", INDEX(Table15[Entire Service Line Classification], MATCH(SUMIFS(Table15[Unique ID],Table15[System-Owned Portion],E11513,Table15[If Material Anything Other than "Lead" in Column E,Was Material Ever Previously Lead?],G11513,Table15[Customer-Owned Portion],O11513),Table15[Unique ID],0),0)))</f>
        <v/>
      </c>
    </row>
    <row r="11514" spans="2:23" x14ac:dyDescent="0.35">
      <c r="B11514" s="146"/>
      <c r="C11514" s="31"/>
      <c r="D11514" s="31"/>
      <c r="E11514" s="44"/>
      <c r="F11514" s="43"/>
      <c r="G11514" s="84"/>
      <c r="H11514" s="31"/>
      <c r="I11514" s="31"/>
      <c r="J11514" s="84"/>
      <c r="K11514" s="31"/>
      <c r="L11514" s="31"/>
      <c r="M11514" s="169"/>
      <c r="N11514" s="148"/>
      <c r="O11514" s="106"/>
      <c r="P11514" s="43"/>
      <c r="Q11514" s="31"/>
      <c r="R11514" s="84"/>
      <c r="S11514" s="31"/>
      <c r="T11514" s="31"/>
      <c r="U11514" s="169"/>
      <c r="V11514" s="150"/>
      <c r="W11514" s="342" t="str" cm="1">
        <f t="array" ref="W11514">IF(SUM(LEN(B11514:V11514))=0,"",IF(OR(OR(ISBLANK(F11514),SUM(LEN(C11514),LEN(D11514))=0),AND(NOT(E11514="Unknown"),ISBLANK(J11514)),AND(NOT(O11514="Unknown"),ISBLANK(R11514))),"Missing Information", INDEX(Table15[Entire Service Line Classification], MATCH(SUMIFS(Table15[Unique ID],Table15[System-Owned Portion],E11514,Table15[If Material Anything Other than "Lead" in Column E,Was Material Ever Previously Lead?],G11514,Table15[Customer-Owned Portion],O11514),Table15[Unique ID],0),0)))</f>
        <v/>
      </c>
    </row>
    <row r="11515" spans="2:23" x14ac:dyDescent="0.35">
      <c r="B11515" s="146"/>
      <c r="C11515" s="31"/>
      <c r="D11515" s="31"/>
      <c r="E11515" s="44"/>
      <c r="F11515" s="43"/>
      <c r="G11515" s="84"/>
      <c r="H11515" s="31"/>
      <c r="I11515" s="31"/>
      <c r="J11515" s="84"/>
      <c r="K11515" s="31"/>
      <c r="L11515" s="31"/>
      <c r="M11515" s="169"/>
      <c r="N11515" s="148"/>
      <c r="O11515" s="106"/>
      <c r="P11515" s="43"/>
      <c r="Q11515" s="31"/>
      <c r="R11515" s="84"/>
      <c r="S11515" s="31"/>
      <c r="T11515" s="31"/>
      <c r="U11515" s="169"/>
      <c r="V11515" s="150"/>
      <c r="W11515" s="342" t="str" cm="1">
        <f t="array" ref="W11515">IF(SUM(LEN(B11515:V11515))=0,"",IF(OR(OR(ISBLANK(F11515),SUM(LEN(C11515),LEN(D11515))=0),AND(NOT(E11515="Unknown"),ISBLANK(J11515)),AND(NOT(O11515="Unknown"),ISBLANK(R11515))),"Missing Information", INDEX(Table15[Entire Service Line Classification], MATCH(SUMIFS(Table15[Unique ID],Table15[System-Owned Portion],E11515,Table15[If Material Anything Other than "Lead" in Column E,Was Material Ever Previously Lead?],G11515,Table15[Customer-Owned Portion],O11515),Table15[Unique ID],0),0)))</f>
        <v/>
      </c>
    </row>
    <row r="11516" spans="2:23" x14ac:dyDescent="0.35">
      <c r="B11516" s="146"/>
      <c r="C11516" s="31"/>
      <c r="D11516" s="31"/>
      <c r="E11516" s="44"/>
      <c r="F11516" s="43"/>
      <c r="G11516" s="84"/>
      <c r="H11516" s="31"/>
      <c r="I11516" s="31"/>
      <c r="J11516" s="84"/>
      <c r="K11516" s="31"/>
      <c r="L11516" s="31"/>
      <c r="M11516" s="169"/>
      <c r="N11516" s="148"/>
      <c r="O11516" s="106"/>
      <c r="P11516" s="43"/>
      <c r="Q11516" s="31"/>
      <c r="R11516" s="84"/>
      <c r="S11516" s="31"/>
      <c r="T11516" s="31"/>
      <c r="U11516" s="169"/>
      <c r="V11516" s="150"/>
      <c r="W11516" s="342" t="str" cm="1">
        <f t="array" ref="W11516">IF(SUM(LEN(B11516:V11516))=0,"",IF(OR(OR(ISBLANK(F11516),SUM(LEN(C11516),LEN(D11516))=0),AND(NOT(E11516="Unknown"),ISBLANK(J11516)),AND(NOT(O11516="Unknown"),ISBLANK(R11516))),"Missing Information", INDEX(Table15[Entire Service Line Classification], MATCH(SUMIFS(Table15[Unique ID],Table15[System-Owned Portion],E11516,Table15[If Material Anything Other than "Lead" in Column E,Was Material Ever Previously Lead?],G11516,Table15[Customer-Owned Portion],O11516),Table15[Unique ID],0),0)))</f>
        <v/>
      </c>
    </row>
    <row r="11517" spans="2:23" x14ac:dyDescent="0.35">
      <c r="B11517" s="146"/>
      <c r="C11517" s="31"/>
      <c r="D11517" s="31"/>
      <c r="E11517" s="44"/>
      <c r="F11517" s="43"/>
      <c r="G11517" s="84"/>
      <c r="H11517" s="31"/>
      <c r="I11517" s="31"/>
      <c r="J11517" s="84"/>
      <c r="K11517" s="31"/>
      <c r="L11517" s="31"/>
      <c r="M11517" s="169"/>
      <c r="N11517" s="148"/>
      <c r="O11517" s="106"/>
      <c r="P11517" s="43"/>
      <c r="Q11517" s="31"/>
      <c r="R11517" s="84"/>
      <c r="S11517" s="31"/>
      <c r="T11517" s="31"/>
      <c r="U11517" s="169"/>
      <c r="V11517" s="150"/>
      <c r="W11517" s="342" t="str" cm="1">
        <f t="array" ref="W11517">IF(SUM(LEN(B11517:V11517))=0,"",IF(OR(OR(ISBLANK(F11517),SUM(LEN(C11517),LEN(D11517))=0),AND(NOT(E11517="Unknown"),ISBLANK(J11517)),AND(NOT(O11517="Unknown"),ISBLANK(R11517))),"Missing Information", INDEX(Table15[Entire Service Line Classification], MATCH(SUMIFS(Table15[Unique ID],Table15[System-Owned Portion],E11517,Table15[If Material Anything Other than "Lead" in Column E,Was Material Ever Previously Lead?],G11517,Table15[Customer-Owned Portion],O11517),Table15[Unique ID],0),0)))</f>
        <v/>
      </c>
    </row>
    <row r="11518" spans="2:23" x14ac:dyDescent="0.35">
      <c r="B11518" s="146"/>
      <c r="C11518" s="31"/>
      <c r="D11518" s="31"/>
      <c r="E11518" s="44"/>
      <c r="F11518" s="43"/>
      <c r="G11518" s="84"/>
      <c r="H11518" s="31"/>
      <c r="I11518" s="31"/>
      <c r="J11518" s="84"/>
      <c r="K11518" s="31"/>
      <c r="L11518" s="31"/>
      <c r="M11518" s="169"/>
      <c r="N11518" s="148"/>
      <c r="O11518" s="106"/>
      <c r="P11518" s="43"/>
      <c r="Q11518" s="31"/>
      <c r="R11518" s="84"/>
      <c r="S11518" s="31"/>
      <c r="T11518" s="31"/>
      <c r="U11518" s="169"/>
      <c r="V11518" s="150"/>
      <c r="W11518" s="342" t="str" cm="1">
        <f t="array" ref="W11518">IF(SUM(LEN(B11518:V11518))=0,"",IF(OR(OR(ISBLANK(F11518),SUM(LEN(C11518),LEN(D11518))=0),AND(NOT(E11518="Unknown"),ISBLANK(J11518)),AND(NOT(O11518="Unknown"),ISBLANK(R11518))),"Missing Information", INDEX(Table15[Entire Service Line Classification], MATCH(SUMIFS(Table15[Unique ID],Table15[System-Owned Portion],E11518,Table15[If Material Anything Other than "Lead" in Column E,Was Material Ever Previously Lead?],G11518,Table15[Customer-Owned Portion],O11518),Table15[Unique ID],0),0)))</f>
        <v/>
      </c>
    </row>
    <row r="11519" spans="2:23" x14ac:dyDescent="0.35">
      <c r="B11519" s="146"/>
      <c r="C11519" s="31"/>
      <c r="D11519" s="31"/>
      <c r="E11519" s="44"/>
      <c r="F11519" s="43"/>
      <c r="G11519" s="84"/>
      <c r="H11519" s="31"/>
      <c r="I11519" s="31"/>
      <c r="J11519" s="84"/>
      <c r="K11519" s="31"/>
      <c r="L11519" s="31"/>
      <c r="M11519" s="169"/>
      <c r="N11519" s="148"/>
      <c r="O11519" s="106"/>
      <c r="P11519" s="43"/>
      <c r="Q11519" s="31"/>
      <c r="R11519" s="84"/>
      <c r="S11519" s="31"/>
      <c r="T11519" s="31"/>
      <c r="U11519" s="169"/>
      <c r="V11519" s="150"/>
      <c r="W11519" s="342" t="str" cm="1">
        <f t="array" ref="W11519">IF(SUM(LEN(B11519:V11519))=0,"",IF(OR(OR(ISBLANK(F11519),SUM(LEN(C11519),LEN(D11519))=0),AND(NOT(E11519="Unknown"),ISBLANK(J11519)),AND(NOT(O11519="Unknown"),ISBLANK(R11519))),"Missing Information", INDEX(Table15[Entire Service Line Classification], MATCH(SUMIFS(Table15[Unique ID],Table15[System-Owned Portion],E11519,Table15[If Material Anything Other than "Lead" in Column E,Was Material Ever Previously Lead?],G11519,Table15[Customer-Owned Portion],O11519),Table15[Unique ID],0),0)))</f>
        <v/>
      </c>
    </row>
    <row r="11520" spans="2:23" x14ac:dyDescent="0.35">
      <c r="B11520" s="146"/>
      <c r="C11520" s="31"/>
      <c r="D11520" s="31"/>
      <c r="E11520" s="44"/>
      <c r="F11520" s="43"/>
      <c r="G11520" s="84"/>
      <c r="H11520" s="31"/>
      <c r="I11520" s="31"/>
      <c r="J11520" s="84"/>
      <c r="K11520" s="31"/>
      <c r="L11520" s="31"/>
      <c r="M11520" s="169"/>
      <c r="N11520" s="148"/>
      <c r="O11520" s="106"/>
      <c r="P11520" s="43"/>
      <c r="Q11520" s="31"/>
      <c r="R11520" s="84"/>
      <c r="S11520" s="31"/>
      <c r="T11520" s="31"/>
      <c r="U11520" s="169"/>
      <c r="V11520" s="150"/>
      <c r="W11520" s="342" t="str" cm="1">
        <f t="array" ref="W11520">IF(SUM(LEN(B11520:V11520))=0,"",IF(OR(OR(ISBLANK(F11520),SUM(LEN(C11520),LEN(D11520))=0),AND(NOT(E11520="Unknown"),ISBLANK(J11520)),AND(NOT(O11520="Unknown"),ISBLANK(R11520))),"Missing Information", INDEX(Table15[Entire Service Line Classification], MATCH(SUMIFS(Table15[Unique ID],Table15[System-Owned Portion],E11520,Table15[If Material Anything Other than "Lead" in Column E,Was Material Ever Previously Lead?],G11520,Table15[Customer-Owned Portion],O11520),Table15[Unique ID],0),0)))</f>
        <v/>
      </c>
    </row>
    <row r="11521" spans="2:23" x14ac:dyDescent="0.35">
      <c r="B11521" s="146"/>
      <c r="C11521" s="31"/>
      <c r="D11521" s="31"/>
      <c r="E11521" s="44"/>
      <c r="F11521" s="43"/>
      <c r="G11521" s="84"/>
      <c r="H11521" s="31"/>
      <c r="I11521" s="31"/>
      <c r="J11521" s="84"/>
      <c r="K11521" s="31"/>
      <c r="L11521" s="31"/>
      <c r="M11521" s="169"/>
      <c r="N11521" s="148"/>
      <c r="O11521" s="106"/>
      <c r="P11521" s="43"/>
      <c r="Q11521" s="31"/>
      <c r="R11521" s="84"/>
      <c r="S11521" s="31"/>
      <c r="T11521" s="31"/>
      <c r="U11521" s="169"/>
      <c r="V11521" s="150"/>
      <c r="W11521" s="342" t="str" cm="1">
        <f t="array" ref="W11521">IF(SUM(LEN(B11521:V11521))=0,"",IF(OR(OR(ISBLANK(F11521),SUM(LEN(C11521),LEN(D11521))=0),AND(NOT(E11521="Unknown"),ISBLANK(J11521)),AND(NOT(O11521="Unknown"),ISBLANK(R11521))),"Missing Information", INDEX(Table15[Entire Service Line Classification], MATCH(SUMIFS(Table15[Unique ID],Table15[System-Owned Portion],E11521,Table15[If Material Anything Other than "Lead" in Column E,Was Material Ever Previously Lead?],G11521,Table15[Customer-Owned Portion],O11521),Table15[Unique ID],0),0)))</f>
        <v/>
      </c>
    </row>
    <row r="11522" spans="2:23" x14ac:dyDescent="0.35">
      <c r="B11522" s="146"/>
      <c r="C11522" s="31"/>
      <c r="D11522" s="31"/>
      <c r="E11522" s="44"/>
      <c r="F11522" s="43"/>
      <c r="G11522" s="84"/>
      <c r="H11522" s="31"/>
      <c r="I11522" s="31"/>
      <c r="J11522" s="84"/>
      <c r="K11522" s="31"/>
      <c r="L11522" s="31"/>
      <c r="M11522" s="169"/>
      <c r="N11522" s="148"/>
      <c r="O11522" s="106"/>
      <c r="P11522" s="43"/>
      <c r="Q11522" s="31"/>
      <c r="R11522" s="84"/>
      <c r="S11522" s="31"/>
      <c r="T11522" s="31"/>
      <c r="U11522" s="169"/>
      <c r="V11522" s="150"/>
      <c r="W11522" s="342" t="str" cm="1">
        <f t="array" ref="W11522">IF(SUM(LEN(B11522:V11522))=0,"",IF(OR(OR(ISBLANK(F11522),SUM(LEN(C11522),LEN(D11522))=0),AND(NOT(E11522="Unknown"),ISBLANK(J11522)),AND(NOT(O11522="Unknown"),ISBLANK(R11522))),"Missing Information", INDEX(Table15[Entire Service Line Classification], MATCH(SUMIFS(Table15[Unique ID],Table15[System-Owned Portion],E11522,Table15[If Material Anything Other than "Lead" in Column E,Was Material Ever Previously Lead?],G11522,Table15[Customer-Owned Portion],O11522),Table15[Unique ID],0),0)))</f>
        <v/>
      </c>
    </row>
    <row r="11523" spans="2:23" x14ac:dyDescent="0.35">
      <c r="B11523" s="146"/>
      <c r="C11523" s="31"/>
      <c r="D11523" s="31"/>
      <c r="E11523" s="44"/>
      <c r="F11523" s="43"/>
      <c r="G11523" s="84"/>
      <c r="H11523" s="31"/>
      <c r="I11523" s="31"/>
      <c r="J11523" s="84"/>
      <c r="K11523" s="31"/>
      <c r="L11523" s="31"/>
      <c r="M11523" s="169"/>
      <c r="N11523" s="148"/>
      <c r="O11523" s="106"/>
      <c r="P11523" s="43"/>
      <c r="Q11523" s="31"/>
      <c r="R11523" s="84"/>
      <c r="S11523" s="31"/>
      <c r="T11523" s="31"/>
      <c r="U11523" s="169"/>
      <c r="V11523" s="150"/>
      <c r="W11523" s="342" t="str" cm="1">
        <f t="array" ref="W11523">IF(SUM(LEN(B11523:V11523))=0,"",IF(OR(OR(ISBLANK(F11523),SUM(LEN(C11523),LEN(D11523))=0),AND(NOT(E11523="Unknown"),ISBLANK(J11523)),AND(NOT(O11523="Unknown"),ISBLANK(R11523))),"Missing Information", INDEX(Table15[Entire Service Line Classification], MATCH(SUMIFS(Table15[Unique ID],Table15[System-Owned Portion],E11523,Table15[If Material Anything Other than "Lead" in Column E,Was Material Ever Previously Lead?],G11523,Table15[Customer-Owned Portion],O11523),Table15[Unique ID],0),0)))</f>
        <v/>
      </c>
    </row>
    <row r="11524" spans="2:23" x14ac:dyDescent="0.35">
      <c r="B11524" s="146"/>
      <c r="C11524" s="31"/>
      <c r="D11524" s="31"/>
      <c r="E11524" s="44"/>
      <c r="F11524" s="43"/>
      <c r="G11524" s="84"/>
      <c r="H11524" s="31"/>
      <c r="I11524" s="31"/>
      <c r="J11524" s="84"/>
      <c r="K11524" s="31"/>
      <c r="L11524" s="31"/>
      <c r="M11524" s="169"/>
      <c r="N11524" s="148"/>
      <c r="O11524" s="106"/>
      <c r="P11524" s="43"/>
      <c r="Q11524" s="31"/>
      <c r="R11524" s="84"/>
      <c r="S11524" s="31"/>
      <c r="T11524" s="31"/>
      <c r="U11524" s="169"/>
      <c r="V11524" s="150"/>
      <c r="W11524" s="342" t="str" cm="1">
        <f t="array" ref="W11524">IF(SUM(LEN(B11524:V11524))=0,"",IF(OR(OR(ISBLANK(F11524),SUM(LEN(C11524),LEN(D11524))=0),AND(NOT(E11524="Unknown"),ISBLANK(J11524)),AND(NOT(O11524="Unknown"),ISBLANK(R11524))),"Missing Information", INDEX(Table15[Entire Service Line Classification], MATCH(SUMIFS(Table15[Unique ID],Table15[System-Owned Portion],E11524,Table15[If Material Anything Other than "Lead" in Column E,Was Material Ever Previously Lead?],G11524,Table15[Customer-Owned Portion],O11524),Table15[Unique ID],0),0)))</f>
        <v/>
      </c>
    </row>
    <row r="11525" spans="2:23" x14ac:dyDescent="0.35">
      <c r="B11525" s="146"/>
      <c r="C11525" s="31"/>
      <c r="D11525" s="31"/>
      <c r="E11525" s="44"/>
      <c r="F11525" s="43"/>
      <c r="G11525" s="84"/>
      <c r="H11525" s="31"/>
      <c r="I11525" s="31"/>
      <c r="J11525" s="84"/>
      <c r="K11525" s="31"/>
      <c r="L11525" s="31"/>
      <c r="M11525" s="169"/>
      <c r="N11525" s="148"/>
      <c r="O11525" s="106"/>
      <c r="P11525" s="43"/>
      <c r="Q11525" s="31"/>
      <c r="R11525" s="84"/>
      <c r="S11525" s="31"/>
      <c r="T11525" s="31"/>
      <c r="U11525" s="169"/>
      <c r="V11525" s="150"/>
      <c r="W11525" s="342" t="str" cm="1">
        <f t="array" ref="W11525">IF(SUM(LEN(B11525:V11525))=0,"",IF(OR(OR(ISBLANK(F11525),SUM(LEN(C11525),LEN(D11525))=0),AND(NOT(E11525="Unknown"),ISBLANK(J11525)),AND(NOT(O11525="Unknown"),ISBLANK(R11525))),"Missing Information", INDEX(Table15[Entire Service Line Classification], MATCH(SUMIFS(Table15[Unique ID],Table15[System-Owned Portion],E11525,Table15[If Material Anything Other than "Lead" in Column E,Was Material Ever Previously Lead?],G11525,Table15[Customer-Owned Portion],O11525),Table15[Unique ID],0),0)))</f>
        <v/>
      </c>
    </row>
    <row r="11526" spans="2:23" x14ac:dyDescent="0.35">
      <c r="B11526" s="146"/>
      <c r="C11526" s="31"/>
      <c r="D11526" s="31"/>
      <c r="E11526" s="44"/>
      <c r="F11526" s="43"/>
      <c r="G11526" s="84"/>
      <c r="H11526" s="31"/>
      <c r="I11526" s="31"/>
      <c r="J11526" s="84"/>
      <c r="K11526" s="31"/>
      <c r="L11526" s="31"/>
      <c r="M11526" s="169"/>
      <c r="N11526" s="148"/>
      <c r="O11526" s="106"/>
      <c r="P11526" s="43"/>
      <c r="Q11526" s="31"/>
      <c r="R11526" s="84"/>
      <c r="S11526" s="31"/>
      <c r="T11526" s="31"/>
      <c r="U11526" s="169"/>
      <c r="V11526" s="150"/>
      <c r="W11526" s="342" t="str" cm="1">
        <f t="array" ref="W11526">IF(SUM(LEN(B11526:V11526))=0,"",IF(OR(OR(ISBLANK(F11526),SUM(LEN(C11526),LEN(D11526))=0),AND(NOT(E11526="Unknown"),ISBLANK(J11526)),AND(NOT(O11526="Unknown"),ISBLANK(R11526))),"Missing Information", INDEX(Table15[Entire Service Line Classification], MATCH(SUMIFS(Table15[Unique ID],Table15[System-Owned Portion],E11526,Table15[If Material Anything Other than "Lead" in Column E,Was Material Ever Previously Lead?],G11526,Table15[Customer-Owned Portion],O11526),Table15[Unique ID],0),0)))</f>
        <v/>
      </c>
    </row>
    <row r="11527" spans="2:23" x14ac:dyDescent="0.35">
      <c r="B11527" s="146"/>
      <c r="C11527" s="31"/>
      <c r="D11527" s="31"/>
      <c r="E11527" s="44"/>
      <c r="F11527" s="43"/>
      <c r="G11527" s="84"/>
      <c r="H11527" s="31"/>
      <c r="I11527" s="31"/>
      <c r="J11527" s="84"/>
      <c r="K11527" s="31"/>
      <c r="L11527" s="31"/>
      <c r="M11527" s="169"/>
      <c r="N11527" s="148"/>
      <c r="O11527" s="106"/>
      <c r="P11527" s="43"/>
      <c r="Q11527" s="31"/>
      <c r="R11527" s="84"/>
      <c r="S11527" s="31"/>
      <c r="T11527" s="31"/>
      <c r="U11527" s="169"/>
      <c r="V11527" s="150"/>
      <c r="W11527" s="342" t="str" cm="1">
        <f t="array" ref="W11527">IF(SUM(LEN(B11527:V11527))=0,"",IF(OR(OR(ISBLANK(F11527),SUM(LEN(C11527),LEN(D11527))=0),AND(NOT(E11527="Unknown"),ISBLANK(J11527)),AND(NOT(O11527="Unknown"),ISBLANK(R11527))),"Missing Information", INDEX(Table15[Entire Service Line Classification], MATCH(SUMIFS(Table15[Unique ID],Table15[System-Owned Portion],E11527,Table15[If Material Anything Other than "Lead" in Column E,Was Material Ever Previously Lead?],G11527,Table15[Customer-Owned Portion],O11527),Table15[Unique ID],0),0)))</f>
        <v/>
      </c>
    </row>
    <row r="11528" spans="2:23" x14ac:dyDescent="0.35">
      <c r="B11528" s="146"/>
      <c r="C11528" s="31"/>
      <c r="D11528" s="31"/>
      <c r="E11528" s="44"/>
      <c r="F11528" s="43"/>
      <c r="G11528" s="84"/>
      <c r="H11528" s="31"/>
      <c r="I11528" s="31"/>
      <c r="J11528" s="84"/>
      <c r="K11528" s="31"/>
      <c r="L11528" s="31"/>
      <c r="M11528" s="169"/>
      <c r="N11528" s="148"/>
      <c r="O11528" s="106"/>
      <c r="P11528" s="43"/>
      <c r="Q11528" s="31"/>
      <c r="R11528" s="84"/>
      <c r="S11528" s="31"/>
      <c r="T11528" s="31"/>
      <c r="U11528" s="169"/>
      <c r="V11528" s="150"/>
      <c r="W11528" s="342" t="str" cm="1">
        <f t="array" ref="W11528">IF(SUM(LEN(B11528:V11528))=0,"",IF(OR(OR(ISBLANK(F11528),SUM(LEN(C11528),LEN(D11528))=0),AND(NOT(E11528="Unknown"),ISBLANK(J11528)),AND(NOT(O11528="Unknown"),ISBLANK(R11528))),"Missing Information", INDEX(Table15[Entire Service Line Classification], MATCH(SUMIFS(Table15[Unique ID],Table15[System-Owned Portion],E11528,Table15[If Material Anything Other than "Lead" in Column E,Was Material Ever Previously Lead?],G11528,Table15[Customer-Owned Portion],O11528),Table15[Unique ID],0),0)))</f>
        <v/>
      </c>
    </row>
    <row r="11529" spans="2:23" x14ac:dyDescent="0.35">
      <c r="B11529" s="146"/>
      <c r="C11529" s="31"/>
      <c r="D11529" s="31"/>
      <c r="E11529" s="44"/>
      <c r="F11529" s="43"/>
      <c r="G11529" s="84"/>
      <c r="H11529" s="31"/>
      <c r="I11529" s="31"/>
      <c r="J11529" s="84"/>
      <c r="K11529" s="31"/>
      <c r="L11529" s="31"/>
      <c r="M11529" s="169"/>
      <c r="N11529" s="148"/>
      <c r="O11529" s="106"/>
      <c r="P11529" s="43"/>
      <c r="Q11529" s="31"/>
      <c r="R11529" s="84"/>
      <c r="S11529" s="31"/>
      <c r="T11529" s="31"/>
      <c r="U11529" s="169"/>
      <c r="V11529" s="150"/>
      <c r="W11529" s="342" t="str" cm="1">
        <f t="array" ref="W11529">IF(SUM(LEN(B11529:V11529))=0,"",IF(OR(OR(ISBLANK(F11529),SUM(LEN(C11529),LEN(D11529))=0),AND(NOT(E11529="Unknown"),ISBLANK(J11529)),AND(NOT(O11529="Unknown"),ISBLANK(R11529))),"Missing Information", INDEX(Table15[Entire Service Line Classification], MATCH(SUMIFS(Table15[Unique ID],Table15[System-Owned Portion],E11529,Table15[If Material Anything Other than "Lead" in Column E,Was Material Ever Previously Lead?],G11529,Table15[Customer-Owned Portion],O11529),Table15[Unique ID],0),0)))</f>
        <v/>
      </c>
    </row>
    <row r="11530" spans="2:23" x14ac:dyDescent="0.35">
      <c r="B11530" s="146"/>
      <c r="C11530" s="31"/>
      <c r="D11530" s="31"/>
      <c r="E11530" s="44"/>
      <c r="F11530" s="43"/>
      <c r="G11530" s="84"/>
      <c r="H11530" s="31"/>
      <c r="I11530" s="31"/>
      <c r="J11530" s="84"/>
      <c r="K11530" s="31"/>
      <c r="L11530" s="31"/>
      <c r="M11530" s="169"/>
      <c r="N11530" s="148"/>
      <c r="O11530" s="106"/>
      <c r="P11530" s="43"/>
      <c r="Q11530" s="31"/>
      <c r="R11530" s="84"/>
      <c r="S11530" s="31"/>
      <c r="T11530" s="31"/>
      <c r="U11530" s="169"/>
      <c r="V11530" s="150"/>
      <c r="W11530" s="342" t="str" cm="1">
        <f t="array" ref="W11530">IF(SUM(LEN(B11530:V11530))=0,"",IF(OR(OR(ISBLANK(F11530),SUM(LEN(C11530),LEN(D11530))=0),AND(NOT(E11530="Unknown"),ISBLANK(J11530)),AND(NOT(O11530="Unknown"),ISBLANK(R11530))),"Missing Information", INDEX(Table15[Entire Service Line Classification], MATCH(SUMIFS(Table15[Unique ID],Table15[System-Owned Portion],E11530,Table15[If Material Anything Other than "Lead" in Column E,Was Material Ever Previously Lead?],G11530,Table15[Customer-Owned Portion],O11530),Table15[Unique ID],0),0)))</f>
        <v/>
      </c>
    </row>
    <row r="11531" spans="2:23" x14ac:dyDescent="0.35">
      <c r="B11531" s="146"/>
      <c r="C11531" s="31"/>
      <c r="D11531" s="31"/>
      <c r="E11531" s="44"/>
      <c r="F11531" s="43"/>
      <c r="G11531" s="84"/>
      <c r="H11531" s="31"/>
      <c r="I11531" s="31"/>
      <c r="J11531" s="84"/>
      <c r="K11531" s="31"/>
      <c r="L11531" s="31"/>
      <c r="M11531" s="169"/>
      <c r="N11531" s="148"/>
      <c r="O11531" s="106"/>
      <c r="P11531" s="43"/>
      <c r="Q11531" s="31"/>
      <c r="R11531" s="84"/>
      <c r="S11531" s="31"/>
      <c r="T11531" s="31"/>
      <c r="U11531" s="169"/>
      <c r="V11531" s="150"/>
      <c r="W11531" s="342" t="str" cm="1">
        <f t="array" ref="W11531">IF(SUM(LEN(B11531:V11531))=0,"",IF(OR(OR(ISBLANK(F11531),SUM(LEN(C11531),LEN(D11531))=0),AND(NOT(E11531="Unknown"),ISBLANK(J11531)),AND(NOT(O11531="Unknown"),ISBLANK(R11531))),"Missing Information", INDEX(Table15[Entire Service Line Classification], MATCH(SUMIFS(Table15[Unique ID],Table15[System-Owned Portion],E11531,Table15[If Material Anything Other than "Lead" in Column E,Was Material Ever Previously Lead?],G11531,Table15[Customer-Owned Portion],O11531),Table15[Unique ID],0),0)))</f>
        <v/>
      </c>
    </row>
    <row r="11532" spans="2:23" x14ac:dyDescent="0.35">
      <c r="B11532" s="146"/>
      <c r="C11532" s="31"/>
      <c r="D11532" s="31"/>
      <c r="E11532" s="44"/>
      <c r="F11532" s="43"/>
      <c r="G11532" s="84"/>
      <c r="H11532" s="31"/>
      <c r="I11532" s="31"/>
      <c r="J11532" s="84"/>
      <c r="K11532" s="31"/>
      <c r="L11532" s="31"/>
      <c r="M11532" s="169"/>
      <c r="N11532" s="148"/>
      <c r="O11532" s="106"/>
      <c r="P11532" s="43"/>
      <c r="Q11532" s="31"/>
      <c r="R11532" s="84"/>
      <c r="S11532" s="31"/>
      <c r="T11532" s="31"/>
      <c r="U11532" s="169"/>
      <c r="V11532" s="150"/>
      <c r="W11532" s="342" t="str" cm="1">
        <f t="array" ref="W11532">IF(SUM(LEN(B11532:V11532))=0,"",IF(OR(OR(ISBLANK(F11532),SUM(LEN(C11532),LEN(D11532))=0),AND(NOT(E11532="Unknown"),ISBLANK(J11532)),AND(NOT(O11532="Unknown"),ISBLANK(R11532))),"Missing Information", INDEX(Table15[Entire Service Line Classification], MATCH(SUMIFS(Table15[Unique ID],Table15[System-Owned Portion],E11532,Table15[If Material Anything Other than "Lead" in Column E,Was Material Ever Previously Lead?],G11532,Table15[Customer-Owned Portion],O11532),Table15[Unique ID],0),0)))</f>
        <v/>
      </c>
    </row>
    <row r="11533" spans="2:23" x14ac:dyDescent="0.35">
      <c r="B11533" s="146"/>
      <c r="C11533" s="31"/>
      <c r="D11533" s="31"/>
      <c r="E11533" s="44"/>
      <c r="F11533" s="43"/>
      <c r="G11533" s="84"/>
      <c r="H11533" s="31"/>
      <c r="I11533" s="31"/>
      <c r="J11533" s="84"/>
      <c r="K11533" s="31"/>
      <c r="L11533" s="31"/>
      <c r="M11533" s="169"/>
      <c r="N11533" s="148"/>
      <c r="O11533" s="106"/>
      <c r="P11533" s="43"/>
      <c r="Q11533" s="31"/>
      <c r="R11533" s="84"/>
      <c r="S11533" s="31"/>
      <c r="T11533" s="31"/>
      <c r="U11533" s="169"/>
      <c r="V11533" s="150"/>
      <c r="W11533" s="342" t="str" cm="1">
        <f t="array" ref="W11533">IF(SUM(LEN(B11533:V11533))=0,"",IF(OR(OR(ISBLANK(F11533),SUM(LEN(C11533),LEN(D11533))=0),AND(NOT(E11533="Unknown"),ISBLANK(J11533)),AND(NOT(O11533="Unknown"),ISBLANK(R11533))),"Missing Information", INDEX(Table15[Entire Service Line Classification], MATCH(SUMIFS(Table15[Unique ID],Table15[System-Owned Portion],E11533,Table15[If Material Anything Other than "Lead" in Column E,Was Material Ever Previously Lead?],G11533,Table15[Customer-Owned Portion],O11533),Table15[Unique ID],0),0)))</f>
        <v/>
      </c>
    </row>
    <row r="11534" spans="2:23" x14ac:dyDescent="0.35">
      <c r="B11534" s="146"/>
      <c r="C11534" s="31"/>
      <c r="D11534" s="31"/>
      <c r="E11534" s="44"/>
      <c r="F11534" s="43"/>
      <c r="G11534" s="84"/>
      <c r="H11534" s="31"/>
      <c r="I11534" s="31"/>
      <c r="J11534" s="84"/>
      <c r="K11534" s="31"/>
      <c r="L11534" s="31"/>
      <c r="M11534" s="169"/>
      <c r="N11534" s="148"/>
      <c r="O11534" s="106"/>
      <c r="P11534" s="43"/>
      <c r="Q11534" s="31"/>
      <c r="R11534" s="84"/>
      <c r="S11534" s="31"/>
      <c r="T11534" s="31"/>
      <c r="U11534" s="169"/>
      <c r="V11534" s="150"/>
      <c r="W11534" s="342" t="str" cm="1">
        <f t="array" ref="W11534">IF(SUM(LEN(B11534:V11534))=0,"",IF(OR(OR(ISBLANK(F11534),SUM(LEN(C11534),LEN(D11534))=0),AND(NOT(E11534="Unknown"),ISBLANK(J11534)),AND(NOT(O11534="Unknown"),ISBLANK(R11534))),"Missing Information", INDEX(Table15[Entire Service Line Classification], MATCH(SUMIFS(Table15[Unique ID],Table15[System-Owned Portion],E11534,Table15[If Material Anything Other than "Lead" in Column E,Was Material Ever Previously Lead?],G11534,Table15[Customer-Owned Portion],O11534),Table15[Unique ID],0),0)))</f>
        <v/>
      </c>
    </row>
    <row r="11535" spans="2:23" x14ac:dyDescent="0.35">
      <c r="B11535" s="146"/>
      <c r="C11535" s="31"/>
      <c r="D11535" s="31"/>
      <c r="E11535" s="44"/>
      <c r="F11535" s="43"/>
      <c r="G11535" s="84"/>
      <c r="H11535" s="31"/>
      <c r="I11535" s="31"/>
      <c r="J11535" s="84"/>
      <c r="K11535" s="31"/>
      <c r="L11535" s="31"/>
      <c r="M11535" s="169"/>
      <c r="N11535" s="148"/>
      <c r="O11535" s="106"/>
      <c r="P11535" s="43"/>
      <c r="Q11535" s="31"/>
      <c r="R11535" s="84"/>
      <c r="S11535" s="31"/>
      <c r="T11535" s="31"/>
      <c r="U11535" s="169"/>
      <c r="V11535" s="150"/>
      <c r="W11535" s="342" t="str" cm="1">
        <f t="array" ref="W11535">IF(SUM(LEN(B11535:V11535))=0,"",IF(OR(OR(ISBLANK(F11535),SUM(LEN(C11535),LEN(D11535))=0),AND(NOT(E11535="Unknown"),ISBLANK(J11535)),AND(NOT(O11535="Unknown"),ISBLANK(R11535))),"Missing Information", INDEX(Table15[Entire Service Line Classification], MATCH(SUMIFS(Table15[Unique ID],Table15[System-Owned Portion],E11535,Table15[If Material Anything Other than "Lead" in Column E,Was Material Ever Previously Lead?],G11535,Table15[Customer-Owned Portion],O11535),Table15[Unique ID],0),0)))</f>
        <v/>
      </c>
    </row>
    <row r="11536" spans="2:23" x14ac:dyDescent="0.35">
      <c r="B11536" s="146"/>
      <c r="C11536" s="31"/>
      <c r="D11536" s="31"/>
      <c r="E11536" s="44"/>
      <c r="F11536" s="43"/>
      <c r="G11536" s="84"/>
      <c r="H11536" s="31"/>
      <c r="I11536" s="31"/>
      <c r="J11536" s="84"/>
      <c r="K11536" s="31"/>
      <c r="L11536" s="31"/>
      <c r="M11536" s="169"/>
      <c r="N11536" s="148"/>
      <c r="O11536" s="106"/>
      <c r="P11536" s="43"/>
      <c r="Q11536" s="31"/>
      <c r="R11536" s="84"/>
      <c r="S11536" s="31"/>
      <c r="T11536" s="31"/>
      <c r="U11536" s="169"/>
      <c r="V11536" s="150"/>
      <c r="W11536" s="342" t="str" cm="1">
        <f t="array" ref="W11536">IF(SUM(LEN(B11536:V11536))=0,"",IF(OR(OR(ISBLANK(F11536),SUM(LEN(C11536),LEN(D11536))=0),AND(NOT(E11536="Unknown"),ISBLANK(J11536)),AND(NOT(O11536="Unknown"),ISBLANK(R11536))),"Missing Information", INDEX(Table15[Entire Service Line Classification], MATCH(SUMIFS(Table15[Unique ID],Table15[System-Owned Portion],E11536,Table15[If Material Anything Other than "Lead" in Column E,Was Material Ever Previously Lead?],G11536,Table15[Customer-Owned Portion],O11536),Table15[Unique ID],0),0)))</f>
        <v/>
      </c>
    </row>
    <row r="11537" spans="2:23" x14ac:dyDescent="0.35">
      <c r="B11537" s="146"/>
      <c r="C11537" s="31"/>
      <c r="D11537" s="31"/>
      <c r="E11537" s="44"/>
      <c r="F11537" s="43"/>
      <c r="G11537" s="84"/>
      <c r="H11537" s="31"/>
      <c r="I11537" s="31"/>
      <c r="J11537" s="84"/>
      <c r="K11537" s="31"/>
      <c r="L11537" s="31"/>
      <c r="M11537" s="169"/>
      <c r="N11537" s="148"/>
      <c r="O11537" s="106"/>
      <c r="P11537" s="43"/>
      <c r="Q11537" s="31"/>
      <c r="R11537" s="84"/>
      <c r="S11537" s="31"/>
      <c r="T11537" s="31"/>
      <c r="U11537" s="169"/>
      <c r="V11537" s="150"/>
      <c r="W11537" s="342" t="str" cm="1">
        <f t="array" ref="W11537">IF(SUM(LEN(B11537:V11537))=0,"",IF(OR(OR(ISBLANK(F11537),SUM(LEN(C11537),LEN(D11537))=0),AND(NOT(E11537="Unknown"),ISBLANK(J11537)),AND(NOT(O11537="Unknown"),ISBLANK(R11537))),"Missing Information", INDEX(Table15[Entire Service Line Classification], MATCH(SUMIFS(Table15[Unique ID],Table15[System-Owned Portion],E11537,Table15[If Material Anything Other than "Lead" in Column E,Was Material Ever Previously Lead?],G11537,Table15[Customer-Owned Portion],O11537),Table15[Unique ID],0),0)))</f>
        <v/>
      </c>
    </row>
    <row r="11538" spans="2:23" x14ac:dyDescent="0.35">
      <c r="B11538" s="146"/>
      <c r="C11538" s="31"/>
      <c r="D11538" s="31"/>
      <c r="E11538" s="44"/>
      <c r="F11538" s="43"/>
      <c r="G11538" s="84"/>
      <c r="H11538" s="31"/>
      <c r="I11538" s="31"/>
      <c r="J11538" s="84"/>
      <c r="K11538" s="31"/>
      <c r="L11538" s="31"/>
      <c r="M11538" s="169"/>
      <c r="N11538" s="148"/>
      <c r="O11538" s="106"/>
      <c r="P11538" s="43"/>
      <c r="Q11538" s="31"/>
      <c r="R11538" s="84"/>
      <c r="S11538" s="31"/>
      <c r="T11538" s="31"/>
      <c r="U11538" s="169"/>
      <c r="V11538" s="150"/>
      <c r="W11538" s="342" t="str" cm="1">
        <f t="array" ref="W11538">IF(SUM(LEN(B11538:V11538))=0,"",IF(OR(OR(ISBLANK(F11538),SUM(LEN(C11538),LEN(D11538))=0),AND(NOT(E11538="Unknown"),ISBLANK(J11538)),AND(NOT(O11538="Unknown"),ISBLANK(R11538))),"Missing Information", INDEX(Table15[Entire Service Line Classification], MATCH(SUMIFS(Table15[Unique ID],Table15[System-Owned Portion],E11538,Table15[If Material Anything Other than "Lead" in Column E,Was Material Ever Previously Lead?],G11538,Table15[Customer-Owned Portion],O11538),Table15[Unique ID],0),0)))</f>
        <v/>
      </c>
    </row>
    <row r="11539" spans="2:23" x14ac:dyDescent="0.35">
      <c r="B11539" s="146"/>
      <c r="C11539" s="31"/>
      <c r="D11539" s="31"/>
      <c r="E11539" s="44"/>
      <c r="F11539" s="43"/>
      <c r="G11539" s="84"/>
      <c r="H11539" s="31"/>
      <c r="I11539" s="31"/>
      <c r="J11539" s="84"/>
      <c r="K11539" s="31"/>
      <c r="L11539" s="31"/>
      <c r="M11539" s="169"/>
      <c r="N11539" s="148"/>
      <c r="O11539" s="106"/>
      <c r="P11539" s="43"/>
      <c r="Q11539" s="31"/>
      <c r="R11539" s="84"/>
      <c r="S11539" s="31"/>
      <c r="T11539" s="31"/>
      <c r="U11539" s="169"/>
      <c r="V11539" s="150"/>
      <c r="W11539" s="342" t="str" cm="1">
        <f t="array" ref="W11539">IF(SUM(LEN(B11539:V11539))=0,"",IF(OR(OR(ISBLANK(F11539),SUM(LEN(C11539),LEN(D11539))=0),AND(NOT(E11539="Unknown"),ISBLANK(J11539)),AND(NOT(O11539="Unknown"),ISBLANK(R11539))),"Missing Information", INDEX(Table15[Entire Service Line Classification], MATCH(SUMIFS(Table15[Unique ID],Table15[System-Owned Portion],E11539,Table15[If Material Anything Other than "Lead" in Column E,Was Material Ever Previously Lead?],G11539,Table15[Customer-Owned Portion],O11539),Table15[Unique ID],0),0)))</f>
        <v/>
      </c>
    </row>
    <row r="11540" spans="2:23" x14ac:dyDescent="0.35">
      <c r="B11540" s="146"/>
      <c r="C11540" s="31"/>
      <c r="D11540" s="31"/>
      <c r="E11540" s="44"/>
      <c r="F11540" s="43"/>
      <c r="G11540" s="84"/>
      <c r="H11540" s="31"/>
      <c r="I11540" s="31"/>
      <c r="J11540" s="84"/>
      <c r="K11540" s="31"/>
      <c r="L11540" s="31"/>
      <c r="M11540" s="169"/>
      <c r="N11540" s="148"/>
      <c r="O11540" s="106"/>
      <c r="P11540" s="43"/>
      <c r="Q11540" s="31"/>
      <c r="R11540" s="84"/>
      <c r="S11540" s="31"/>
      <c r="T11540" s="31"/>
      <c r="U11540" s="169"/>
      <c r="V11540" s="150"/>
      <c r="W11540" s="342" t="str" cm="1">
        <f t="array" ref="W11540">IF(SUM(LEN(B11540:V11540))=0,"",IF(OR(OR(ISBLANK(F11540),SUM(LEN(C11540),LEN(D11540))=0),AND(NOT(E11540="Unknown"),ISBLANK(J11540)),AND(NOT(O11540="Unknown"),ISBLANK(R11540))),"Missing Information", INDEX(Table15[Entire Service Line Classification], MATCH(SUMIFS(Table15[Unique ID],Table15[System-Owned Portion],E11540,Table15[If Material Anything Other than "Lead" in Column E,Was Material Ever Previously Lead?],G11540,Table15[Customer-Owned Portion],O11540),Table15[Unique ID],0),0)))</f>
        <v/>
      </c>
    </row>
    <row r="11541" spans="2:23" x14ac:dyDescent="0.35">
      <c r="B11541" s="146"/>
      <c r="C11541" s="31"/>
      <c r="D11541" s="31"/>
      <c r="E11541" s="44"/>
      <c r="F11541" s="43"/>
      <c r="G11541" s="84"/>
      <c r="H11541" s="31"/>
      <c r="I11541" s="31"/>
      <c r="J11541" s="84"/>
      <c r="K11541" s="31"/>
      <c r="L11541" s="31"/>
      <c r="M11541" s="169"/>
      <c r="N11541" s="148"/>
      <c r="O11541" s="106"/>
      <c r="P11541" s="43"/>
      <c r="Q11541" s="31"/>
      <c r="R11541" s="84"/>
      <c r="S11541" s="31"/>
      <c r="T11541" s="31"/>
      <c r="U11541" s="169"/>
      <c r="V11541" s="150"/>
      <c r="W11541" s="342" t="str" cm="1">
        <f t="array" ref="W11541">IF(SUM(LEN(B11541:V11541))=0,"",IF(OR(OR(ISBLANK(F11541),SUM(LEN(C11541),LEN(D11541))=0),AND(NOT(E11541="Unknown"),ISBLANK(J11541)),AND(NOT(O11541="Unknown"),ISBLANK(R11541))),"Missing Information", INDEX(Table15[Entire Service Line Classification], MATCH(SUMIFS(Table15[Unique ID],Table15[System-Owned Portion],E11541,Table15[If Material Anything Other than "Lead" in Column E,Was Material Ever Previously Lead?],G11541,Table15[Customer-Owned Portion],O11541),Table15[Unique ID],0),0)))</f>
        <v/>
      </c>
    </row>
    <row r="11542" spans="2:23" x14ac:dyDescent="0.35">
      <c r="B11542" s="146"/>
      <c r="C11542" s="31"/>
      <c r="D11542" s="31"/>
      <c r="E11542" s="44"/>
      <c r="F11542" s="43"/>
      <c r="G11542" s="84"/>
      <c r="H11542" s="31"/>
      <c r="I11542" s="31"/>
      <c r="J11542" s="84"/>
      <c r="K11542" s="31"/>
      <c r="L11542" s="31"/>
      <c r="M11542" s="169"/>
      <c r="N11542" s="148"/>
      <c r="O11542" s="106"/>
      <c r="P11542" s="43"/>
      <c r="Q11542" s="31"/>
      <c r="R11542" s="84"/>
      <c r="S11542" s="31"/>
      <c r="T11542" s="31"/>
      <c r="U11542" s="169"/>
      <c r="V11542" s="150"/>
      <c r="W11542" s="342" t="str" cm="1">
        <f t="array" ref="W11542">IF(SUM(LEN(B11542:V11542))=0,"",IF(OR(OR(ISBLANK(F11542),SUM(LEN(C11542),LEN(D11542))=0),AND(NOT(E11542="Unknown"),ISBLANK(J11542)),AND(NOT(O11542="Unknown"),ISBLANK(R11542))),"Missing Information", INDEX(Table15[Entire Service Line Classification], MATCH(SUMIFS(Table15[Unique ID],Table15[System-Owned Portion],E11542,Table15[If Material Anything Other than "Lead" in Column E,Was Material Ever Previously Lead?],G11542,Table15[Customer-Owned Portion],O11542),Table15[Unique ID],0),0)))</f>
        <v/>
      </c>
    </row>
    <row r="11543" spans="2:23" x14ac:dyDescent="0.35">
      <c r="B11543" s="146"/>
      <c r="C11543" s="31"/>
      <c r="D11543" s="31"/>
      <c r="E11543" s="44"/>
      <c r="F11543" s="43"/>
      <c r="G11543" s="84"/>
      <c r="H11543" s="31"/>
      <c r="I11543" s="31"/>
      <c r="J11543" s="84"/>
      <c r="K11543" s="31"/>
      <c r="L11543" s="31"/>
      <c r="M11543" s="169"/>
      <c r="N11543" s="148"/>
      <c r="O11543" s="106"/>
      <c r="P11543" s="43"/>
      <c r="Q11543" s="31"/>
      <c r="R11543" s="84"/>
      <c r="S11543" s="31"/>
      <c r="T11543" s="31"/>
      <c r="U11543" s="169"/>
      <c r="V11543" s="150"/>
      <c r="W11543" s="342" t="str" cm="1">
        <f t="array" ref="W11543">IF(SUM(LEN(B11543:V11543))=0,"",IF(OR(OR(ISBLANK(F11543),SUM(LEN(C11543),LEN(D11543))=0),AND(NOT(E11543="Unknown"),ISBLANK(J11543)),AND(NOT(O11543="Unknown"),ISBLANK(R11543))),"Missing Information", INDEX(Table15[Entire Service Line Classification], MATCH(SUMIFS(Table15[Unique ID],Table15[System-Owned Portion],E11543,Table15[If Material Anything Other than "Lead" in Column E,Was Material Ever Previously Lead?],G11543,Table15[Customer-Owned Portion],O11543),Table15[Unique ID],0),0)))</f>
        <v/>
      </c>
    </row>
    <row r="11544" spans="2:23" x14ac:dyDescent="0.35">
      <c r="B11544" s="146"/>
      <c r="C11544" s="31"/>
      <c r="D11544" s="31"/>
      <c r="E11544" s="44"/>
      <c r="F11544" s="43"/>
      <c r="G11544" s="84"/>
      <c r="H11544" s="31"/>
      <c r="I11544" s="31"/>
      <c r="J11544" s="84"/>
      <c r="K11544" s="31"/>
      <c r="L11544" s="31"/>
      <c r="M11544" s="169"/>
      <c r="N11544" s="148"/>
      <c r="O11544" s="106"/>
      <c r="P11544" s="43"/>
      <c r="Q11544" s="31"/>
      <c r="R11544" s="84"/>
      <c r="S11544" s="31"/>
      <c r="T11544" s="31"/>
      <c r="U11544" s="169"/>
      <c r="V11544" s="150"/>
      <c r="W11544" s="342" t="str" cm="1">
        <f t="array" ref="W11544">IF(SUM(LEN(B11544:V11544))=0,"",IF(OR(OR(ISBLANK(F11544),SUM(LEN(C11544),LEN(D11544))=0),AND(NOT(E11544="Unknown"),ISBLANK(J11544)),AND(NOT(O11544="Unknown"),ISBLANK(R11544))),"Missing Information", INDEX(Table15[Entire Service Line Classification], MATCH(SUMIFS(Table15[Unique ID],Table15[System-Owned Portion],E11544,Table15[If Material Anything Other than "Lead" in Column E,Was Material Ever Previously Lead?],G11544,Table15[Customer-Owned Portion],O11544),Table15[Unique ID],0),0)))</f>
        <v/>
      </c>
    </row>
    <row r="11545" spans="2:23" x14ac:dyDescent="0.35">
      <c r="B11545" s="146"/>
      <c r="C11545" s="31"/>
      <c r="D11545" s="31"/>
      <c r="E11545" s="44"/>
      <c r="F11545" s="43"/>
      <c r="G11545" s="84"/>
      <c r="H11545" s="31"/>
      <c r="I11545" s="31"/>
      <c r="J11545" s="84"/>
      <c r="K11545" s="31"/>
      <c r="L11545" s="31"/>
      <c r="M11545" s="169"/>
      <c r="N11545" s="148"/>
      <c r="O11545" s="106"/>
      <c r="P11545" s="43"/>
      <c r="Q11545" s="31"/>
      <c r="R11545" s="84"/>
      <c r="S11545" s="31"/>
      <c r="T11545" s="31"/>
      <c r="U11545" s="169"/>
      <c r="V11545" s="150"/>
      <c r="W11545" s="342" t="str" cm="1">
        <f t="array" ref="W11545">IF(SUM(LEN(B11545:V11545))=0,"",IF(OR(OR(ISBLANK(F11545),SUM(LEN(C11545),LEN(D11545))=0),AND(NOT(E11545="Unknown"),ISBLANK(J11545)),AND(NOT(O11545="Unknown"),ISBLANK(R11545))),"Missing Information", INDEX(Table15[Entire Service Line Classification], MATCH(SUMIFS(Table15[Unique ID],Table15[System-Owned Portion],E11545,Table15[If Material Anything Other than "Lead" in Column E,Was Material Ever Previously Lead?],G11545,Table15[Customer-Owned Portion],O11545),Table15[Unique ID],0),0)))</f>
        <v/>
      </c>
    </row>
    <row r="11546" spans="2:23" x14ac:dyDescent="0.35">
      <c r="B11546" s="146"/>
      <c r="C11546" s="31"/>
      <c r="D11546" s="31"/>
      <c r="E11546" s="44"/>
      <c r="F11546" s="43"/>
      <c r="G11546" s="84"/>
      <c r="H11546" s="31"/>
      <c r="I11546" s="31"/>
      <c r="J11546" s="84"/>
      <c r="K11546" s="31"/>
      <c r="L11546" s="31"/>
      <c r="M11546" s="169"/>
      <c r="N11546" s="148"/>
      <c r="O11546" s="106"/>
      <c r="P11546" s="43"/>
      <c r="Q11546" s="31"/>
      <c r="R11546" s="84"/>
      <c r="S11546" s="31"/>
      <c r="T11546" s="31"/>
      <c r="U11546" s="169"/>
      <c r="V11546" s="150"/>
      <c r="W11546" s="342" t="str" cm="1">
        <f t="array" ref="W11546">IF(SUM(LEN(B11546:V11546))=0,"",IF(OR(OR(ISBLANK(F11546),SUM(LEN(C11546),LEN(D11546))=0),AND(NOT(E11546="Unknown"),ISBLANK(J11546)),AND(NOT(O11546="Unknown"),ISBLANK(R11546))),"Missing Information", INDEX(Table15[Entire Service Line Classification], MATCH(SUMIFS(Table15[Unique ID],Table15[System-Owned Portion],E11546,Table15[If Material Anything Other than "Lead" in Column E,Was Material Ever Previously Lead?],G11546,Table15[Customer-Owned Portion],O11546),Table15[Unique ID],0),0)))</f>
        <v/>
      </c>
    </row>
    <row r="11547" spans="2:23" x14ac:dyDescent="0.35">
      <c r="B11547" s="146"/>
      <c r="C11547" s="31"/>
      <c r="D11547" s="31"/>
      <c r="E11547" s="44"/>
      <c r="F11547" s="43"/>
      <c r="G11547" s="84"/>
      <c r="H11547" s="31"/>
      <c r="I11547" s="31"/>
      <c r="J11547" s="84"/>
      <c r="K11547" s="31"/>
      <c r="L11547" s="31"/>
      <c r="M11547" s="169"/>
      <c r="N11547" s="148"/>
      <c r="O11547" s="106"/>
      <c r="P11547" s="43"/>
      <c r="Q11547" s="31"/>
      <c r="R11547" s="84"/>
      <c r="S11547" s="31"/>
      <c r="T11547" s="31"/>
      <c r="U11547" s="169"/>
      <c r="V11547" s="150"/>
      <c r="W11547" s="342" t="str" cm="1">
        <f t="array" ref="W11547">IF(SUM(LEN(B11547:V11547))=0,"",IF(OR(OR(ISBLANK(F11547),SUM(LEN(C11547),LEN(D11547))=0),AND(NOT(E11547="Unknown"),ISBLANK(J11547)),AND(NOT(O11547="Unknown"),ISBLANK(R11547))),"Missing Information", INDEX(Table15[Entire Service Line Classification], MATCH(SUMIFS(Table15[Unique ID],Table15[System-Owned Portion],E11547,Table15[If Material Anything Other than "Lead" in Column E,Was Material Ever Previously Lead?],G11547,Table15[Customer-Owned Portion],O11547),Table15[Unique ID],0),0)))</f>
        <v/>
      </c>
    </row>
    <row r="11548" spans="2:23" x14ac:dyDescent="0.35">
      <c r="B11548" s="146"/>
      <c r="C11548" s="31"/>
      <c r="D11548" s="31"/>
      <c r="E11548" s="44"/>
      <c r="F11548" s="43"/>
      <c r="G11548" s="84"/>
      <c r="H11548" s="31"/>
      <c r="I11548" s="31"/>
      <c r="J11548" s="84"/>
      <c r="K11548" s="31"/>
      <c r="L11548" s="31"/>
      <c r="M11548" s="169"/>
      <c r="N11548" s="148"/>
      <c r="O11548" s="106"/>
      <c r="P11548" s="43"/>
      <c r="Q11548" s="31"/>
      <c r="R11548" s="84"/>
      <c r="S11548" s="31"/>
      <c r="T11548" s="31"/>
      <c r="U11548" s="169"/>
      <c r="V11548" s="150"/>
      <c r="W11548" s="342" t="str" cm="1">
        <f t="array" ref="W11548">IF(SUM(LEN(B11548:V11548))=0,"",IF(OR(OR(ISBLANK(F11548),SUM(LEN(C11548),LEN(D11548))=0),AND(NOT(E11548="Unknown"),ISBLANK(J11548)),AND(NOT(O11548="Unknown"),ISBLANK(R11548))),"Missing Information", INDEX(Table15[Entire Service Line Classification], MATCH(SUMIFS(Table15[Unique ID],Table15[System-Owned Portion],E11548,Table15[If Material Anything Other than "Lead" in Column E,Was Material Ever Previously Lead?],G11548,Table15[Customer-Owned Portion],O11548),Table15[Unique ID],0),0)))</f>
        <v/>
      </c>
    </row>
    <row r="11549" spans="2:23" x14ac:dyDescent="0.35">
      <c r="B11549" s="146"/>
      <c r="C11549" s="31"/>
      <c r="D11549" s="31"/>
      <c r="E11549" s="44"/>
      <c r="F11549" s="43"/>
      <c r="G11549" s="84"/>
      <c r="H11549" s="31"/>
      <c r="I11549" s="31"/>
      <c r="J11549" s="84"/>
      <c r="K11549" s="31"/>
      <c r="L11549" s="31"/>
      <c r="M11549" s="169"/>
      <c r="N11549" s="148"/>
      <c r="O11549" s="106"/>
      <c r="P11549" s="43"/>
      <c r="Q11549" s="31"/>
      <c r="R11549" s="84"/>
      <c r="S11549" s="31"/>
      <c r="T11549" s="31"/>
      <c r="U11549" s="169"/>
      <c r="V11549" s="150"/>
      <c r="W11549" s="342" t="str" cm="1">
        <f t="array" ref="W11549">IF(SUM(LEN(B11549:V11549))=0,"",IF(OR(OR(ISBLANK(F11549),SUM(LEN(C11549),LEN(D11549))=0),AND(NOT(E11549="Unknown"),ISBLANK(J11549)),AND(NOT(O11549="Unknown"),ISBLANK(R11549))),"Missing Information", INDEX(Table15[Entire Service Line Classification], MATCH(SUMIFS(Table15[Unique ID],Table15[System-Owned Portion],E11549,Table15[If Material Anything Other than "Lead" in Column E,Was Material Ever Previously Lead?],G11549,Table15[Customer-Owned Portion],O11549),Table15[Unique ID],0),0)))</f>
        <v/>
      </c>
    </row>
    <row r="11550" spans="2:23" x14ac:dyDescent="0.35">
      <c r="B11550" s="146"/>
      <c r="C11550" s="31"/>
      <c r="D11550" s="31"/>
      <c r="E11550" s="44"/>
      <c r="F11550" s="43"/>
      <c r="G11550" s="84"/>
      <c r="H11550" s="31"/>
      <c r="I11550" s="31"/>
      <c r="J11550" s="84"/>
      <c r="K11550" s="31"/>
      <c r="L11550" s="31"/>
      <c r="M11550" s="169"/>
      <c r="N11550" s="148"/>
      <c r="O11550" s="106"/>
      <c r="P11550" s="43"/>
      <c r="Q11550" s="31"/>
      <c r="R11550" s="84"/>
      <c r="S11550" s="31"/>
      <c r="T11550" s="31"/>
      <c r="U11550" s="169"/>
      <c r="V11550" s="150"/>
      <c r="W11550" s="342" t="str" cm="1">
        <f t="array" ref="W11550">IF(SUM(LEN(B11550:V11550))=0,"",IF(OR(OR(ISBLANK(F11550),SUM(LEN(C11550),LEN(D11550))=0),AND(NOT(E11550="Unknown"),ISBLANK(J11550)),AND(NOT(O11550="Unknown"),ISBLANK(R11550))),"Missing Information", INDEX(Table15[Entire Service Line Classification], MATCH(SUMIFS(Table15[Unique ID],Table15[System-Owned Portion],E11550,Table15[If Material Anything Other than "Lead" in Column E,Was Material Ever Previously Lead?],G11550,Table15[Customer-Owned Portion],O11550),Table15[Unique ID],0),0)))</f>
        <v/>
      </c>
    </row>
    <row r="11551" spans="2:23" x14ac:dyDescent="0.35">
      <c r="B11551" s="146"/>
      <c r="C11551" s="31"/>
      <c r="D11551" s="31"/>
      <c r="E11551" s="44"/>
      <c r="F11551" s="43"/>
      <c r="G11551" s="84"/>
      <c r="H11551" s="31"/>
      <c r="I11551" s="31"/>
      <c r="J11551" s="84"/>
      <c r="K11551" s="31"/>
      <c r="L11551" s="31"/>
      <c r="M11551" s="169"/>
      <c r="N11551" s="148"/>
      <c r="O11551" s="106"/>
      <c r="P11551" s="43"/>
      <c r="Q11551" s="31"/>
      <c r="R11551" s="84"/>
      <c r="S11551" s="31"/>
      <c r="T11551" s="31"/>
      <c r="U11551" s="169"/>
      <c r="V11551" s="150"/>
      <c r="W11551" s="342" t="str" cm="1">
        <f t="array" ref="W11551">IF(SUM(LEN(B11551:V11551))=0,"",IF(OR(OR(ISBLANK(F11551),SUM(LEN(C11551),LEN(D11551))=0),AND(NOT(E11551="Unknown"),ISBLANK(J11551)),AND(NOT(O11551="Unknown"),ISBLANK(R11551))),"Missing Information", INDEX(Table15[Entire Service Line Classification], MATCH(SUMIFS(Table15[Unique ID],Table15[System-Owned Portion],E11551,Table15[If Material Anything Other than "Lead" in Column E,Was Material Ever Previously Lead?],G11551,Table15[Customer-Owned Portion],O11551),Table15[Unique ID],0),0)))</f>
        <v/>
      </c>
    </row>
    <row r="11552" spans="2:23" x14ac:dyDescent="0.35">
      <c r="B11552" s="146"/>
      <c r="C11552" s="31"/>
      <c r="D11552" s="31"/>
      <c r="E11552" s="44"/>
      <c r="F11552" s="43"/>
      <c r="G11552" s="84"/>
      <c r="H11552" s="31"/>
      <c r="I11552" s="31"/>
      <c r="J11552" s="84"/>
      <c r="K11552" s="31"/>
      <c r="L11552" s="31"/>
      <c r="M11552" s="169"/>
      <c r="N11552" s="148"/>
      <c r="O11552" s="106"/>
      <c r="P11552" s="43"/>
      <c r="Q11552" s="31"/>
      <c r="R11552" s="84"/>
      <c r="S11552" s="31"/>
      <c r="T11552" s="31"/>
      <c r="U11552" s="169"/>
      <c r="V11552" s="150"/>
      <c r="W11552" s="342" t="str" cm="1">
        <f t="array" ref="W11552">IF(SUM(LEN(B11552:V11552))=0,"",IF(OR(OR(ISBLANK(F11552),SUM(LEN(C11552),LEN(D11552))=0),AND(NOT(E11552="Unknown"),ISBLANK(J11552)),AND(NOT(O11552="Unknown"),ISBLANK(R11552))),"Missing Information", INDEX(Table15[Entire Service Line Classification], MATCH(SUMIFS(Table15[Unique ID],Table15[System-Owned Portion],E11552,Table15[If Material Anything Other than "Lead" in Column E,Was Material Ever Previously Lead?],G11552,Table15[Customer-Owned Portion],O11552),Table15[Unique ID],0),0)))</f>
        <v/>
      </c>
    </row>
    <row r="11553" spans="2:23" x14ac:dyDescent="0.35">
      <c r="B11553" s="146"/>
      <c r="C11553" s="31"/>
      <c r="D11553" s="31"/>
      <c r="E11553" s="44"/>
      <c r="F11553" s="43"/>
      <c r="G11553" s="84"/>
      <c r="H11553" s="31"/>
      <c r="I11553" s="31"/>
      <c r="J11553" s="84"/>
      <c r="K11553" s="31"/>
      <c r="L11553" s="31"/>
      <c r="M11553" s="169"/>
      <c r="N11553" s="148"/>
      <c r="O11553" s="106"/>
      <c r="P11553" s="43"/>
      <c r="Q11553" s="31"/>
      <c r="R11553" s="84"/>
      <c r="S11553" s="31"/>
      <c r="T11553" s="31"/>
      <c r="U11553" s="169"/>
      <c r="V11553" s="150"/>
      <c r="W11553" s="342" t="str" cm="1">
        <f t="array" ref="W11553">IF(SUM(LEN(B11553:V11553))=0,"",IF(OR(OR(ISBLANK(F11553),SUM(LEN(C11553),LEN(D11553))=0),AND(NOT(E11553="Unknown"),ISBLANK(J11553)),AND(NOT(O11553="Unknown"),ISBLANK(R11553))),"Missing Information", INDEX(Table15[Entire Service Line Classification], MATCH(SUMIFS(Table15[Unique ID],Table15[System-Owned Portion],E11553,Table15[If Material Anything Other than "Lead" in Column E,Was Material Ever Previously Lead?],G11553,Table15[Customer-Owned Portion],O11553),Table15[Unique ID],0),0)))</f>
        <v/>
      </c>
    </row>
    <row r="11554" spans="2:23" x14ac:dyDescent="0.35">
      <c r="B11554" s="146"/>
      <c r="C11554" s="31"/>
      <c r="D11554" s="31"/>
      <c r="E11554" s="44"/>
      <c r="F11554" s="43"/>
      <c r="G11554" s="84"/>
      <c r="H11554" s="31"/>
      <c r="I11554" s="31"/>
      <c r="J11554" s="84"/>
      <c r="K11554" s="31"/>
      <c r="L11554" s="31"/>
      <c r="M11554" s="169"/>
      <c r="N11554" s="148"/>
      <c r="O11554" s="106"/>
      <c r="P11554" s="43"/>
      <c r="Q11554" s="31"/>
      <c r="R11554" s="84"/>
      <c r="S11554" s="31"/>
      <c r="T11554" s="31"/>
      <c r="U11554" s="169"/>
      <c r="V11554" s="150"/>
      <c r="W11554" s="342" t="str" cm="1">
        <f t="array" ref="W11554">IF(SUM(LEN(B11554:V11554))=0,"",IF(OR(OR(ISBLANK(F11554),SUM(LEN(C11554),LEN(D11554))=0),AND(NOT(E11554="Unknown"),ISBLANK(J11554)),AND(NOT(O11554="Unknown"),ISBLANK(R11554))),"Missing Information", INDEX(Table15[Entire Service Line Classification], MATCH(SUMIFS(Table15[Unique ID],Table15[System-Owned Portion],E11554,Table15[If Material Anything Other than "Lead" in Column E,Was Material Ever Previously Lead?],G11554,Table15[Customer-Owned Portion],O11554),Table15[Unique ID],0),0)))</f>
        <v/>
      </c>
    </row>
    <row r="11555" spans="2:23" x14ac:dyDescent="0.35">
      <c r="B11555" s="146"/>
      <c r="C11555" s="31"/>
      <c r="D11555" s="31"/>
      <c r="E11555" s="44"/>
      <c r="F11555" s="43"/>
      <c r="G11555" s="84"/>
      <c r="H11555" s="31"/>
      <c r="I11555" s="31"/>
      <c r="J11555" s="84"/>
      <c r="K11555" s="31"/>
      <c r="L11555" s="31"/>
      <c r="M11555" s="169"/>
      <c r="N11555" s="148"/>
      <c r="O11555" s="106"/>
      <c r="P11555" s="43"/>
      <c r="Q11555" s="31"/>
      <c r="R11555" s="84"/>
      <c r="S11555" s="31"/>
      <c r="T11555" s="31"/>
      <c r="U11555" s="169"/>
      <c r="V11555" s="150"/>
      <c r="W11555" s="342" t="str" cm="1">
        <f t="array" ref="W11555">IF(SUM(LEN(B11555:V11555))=0,"",IF(OR(OR(ISBLANK(F11555),SUM(LEN(C11555),LEN(D11555))=0),AND(NOT(E11555="Unknown"),ISBLANK(J11555)),AND(NOT(O11555="Unknown"),ISBLANK(R11555))),"Missing Information", INDEX(Table15[Entire Service Line Classification], MATCH(SUMIFS(Table15[Unique ID],Table15[System-Owned Portion],E11555,Table15[If Material Anything Other than "Lead" in Column E,Was Material Ever Previously Lead?],G11555,Table15[Customer-Owned Portion],O11555),Table15[Unique ID],0),0)))</f>
        <v/>
      </c>
    </row>
    <row r="11556" spans="2:23" x14ac:dyDescent="0.35">
      <c r="B11556" s="146"/>
      <c r="C11556" s="31"/>
      <c r="D11556" s="31"/>
      <c r="E11556" s="44"/>
      <c r="F11556" s="43"/>
      <c r="G11556" s="84"/>
      <c r="H11556" s="31"/>
      <c r="I11556" s="31"/>
      <c r="J11556" s="84"/>
      <c r="K11556" s="31"/>
      <c r="L11556" s="31"/>
      <c r="M11556" s="169"/>
      <c r="N11556" s="148"/>
      <c r="O11556" s="106"/>
      <c r="P11556" s="43"/>
      <c r="Q11556" s="31"/>
      <c r="R11556" s="84"/>
      <c r="S11556" s="31"/>
      <c r="T11556" s="31"/>
      <c r="U11556" s="169"/>
      <c r="V11556" s="150"/>
      <c r="W11556" s="342" t="str" cm="1">
        <f t="array" ref="W11556">IF(SUM(LEN(B11556:V11556))=0,"",IF(OR(OR(ISBLANK(F11556),SUM(LEN(C11556),LEN(D11556))=0),AND(NOT(E11556="Unknown"),ISBLANK(J11556)),AND(NOT(O11556="Unknown"),ISBLANK(R11556))),"Missing Information", INDEX(Table15[Entire Service Line Classification], MATCH(SUMIFS(Table15[Unique ID],Table15[System-Owned Portion],E11556,Table15[If Material Anything Other than "Lead" in Column E,Was Material Ever Previously Lead?],G11556,Table15[Customer-Owned Portion],O11556),Table15[Unique ID],0),0)))</f>
        <v/>
      </c>
    </row>
    <row r="11557" spans="2:23" x14ac:dyDescent="0.35">
      <c r="B11557" s="146"/>
      <c r="C11557" s="31"/>
      <c r="D11557" s="31"/>
      <c r="E11557" s="44"/>
      <c r="F11557" s="43"/>
      <c r="G11557" s="84"/>
      <c r="H11557" s="31"/>
      <c r="I11557" s="31"/>
      <c r="J11557" s="84"/>
      <c r="K11557" s="31"/>
      <c r="L11557" s="31"/>
      <c r="M11557" s="169"/>
      <c r="N11557" s="148"/>
      <c r="O11557" s="106"/>
      <c r="P11557" s="43"/>
      <c r="Q11557" s="31"/>
      <c r="R11557" s="84"/>
      <c r="S11557" s="31"/>
      <c r="T11557" s="31"/>
      <c r="U11557" s="169"/>
      <c r="V11557" s="150"/>
      <c r="W11557" s="342" t="str" cm="1">
        <f t="array" ref="W11557">IF(SUM(LEN(B11557:V11557))=0,"",IF(OR(OR(ISBLANK(F11557),SUM(LEN(C11557),LEN(D11557))=0),AND(NOT(E11557="Unknown"),ISBLANK(J11557)),AND(NOT(O11557="Unknown"),ISBLANK(R11557))),"Missing Information", INDEX(Table15[Entire Service Line Classification], MATCH(SUMIFS(Table15[Unique ID],Table15[System-Owned Portion],E11557,Table15[If Material Anything Other than "Lead" in Column E,Was Material Ever Previously Lead?],G11557,Table15[Customer-Owned Portion],O11557),Table15[Unique ID],0),0)))</f>
        <v/>
      </c>
    </row>
    <row r="11558" spans="2:23" x14ac:dyDescent="0.35">
      <c r="B11558" s="146"/>
      <c r="C11558" s="31"/>
      <c r="D11558" s="31"/>
      <c r="E11558" s="44"/>
      <c r="F11558" s="43"/>
      <c r="G11558" s="84"/>
      <c r="H11558" s="31"/>
      <c r="I11558" s="31"/>
      <c r="J11558" s="84"/>
      <c r="K11558" s="31"/>
      <c r="L11558" s="31"/>
      <c r="M11558" s="169"/>
      <c r="N11558" s="148"/>
      <c r="O11558" s="106"/>
      <c r="P11558" s="43"/>
      <c r="Q11558" s="31"/>
      <c r="R11558" s="84"/>
      <c r="S11558" s="31"/>
      <c r="T11558" s="31"/>
      <c r="U11558" s="169"/>
      <c r="V11558" s="150"/>
      <c r="W11558" s="342" t="str" cm="1">
        <f t="array" ref="W11558">IF(SUM(LEN(B11558:V11558))=0,"",IF(OR(OR(ISBLANK(F11558),SUM(LEN(C11558),LEN(D11558))=0),AND(NOT(E11558="Unknown"),ISBLANK(J11558)),AND(NOT(O11558="Unknown"),ISBLANK(R11558))),"Missing Information", INDEX(Table15[Entire Service Line Classification], MATCH(SUMIFS(Table15[Unique ID],Table15[System-Owned Portion],E11558,Table15[If Material Anything Other than "Lead" in Column E,Was Material Ever Previously Lead?],G11558,Table15[Customer-Owned Portion],O11558),Table15[Unique ID],0),0)))</f>
        <v/>
      </c>
    </row>
    <row r="11559" spans="2:23" x14ac:dyDescent="0.35">
      <c r="B11559" s="146"/>
      <c r="C11559" s="31"/>
      <c r="D11559" s="31"/>
      <c r="E11559" s="44"/>
      <c r="F11559" s="43"/>
      <c r="G11559" s="84"/>
      <c r="H11559" s="31"/>
      <c r="I11559" s="31"/>
      <c r="J11559" s="84"/>
      <c r="K11559" s="31"/>
      <c r="L11559" s="31"/>
      <c r="M11559" s="169"/>
      <c r="N11559" s="148"/>
      <c r="O11559" s="106"/>
      <c r="P11559" s="43"/>
      <c r="Q11559" s="31"/>
      <c r="R11559" s="84"/>
      <c r="S11559" s="31"/>
      <c r="T11559" s="31"/>
      <c r="U11559" s="169"/>
      <c r="V11559" s="150"/>
      <c r="W11559" s="342" t="str" cm="1">
        <f t="array" ref="W11559">IF(SUM(LEN(B11559:V11559))=0,"",IF(OR(OR(ISBLANK(F11559),SUM(LEN(C11559),LEN(D11559))=0),AND(NOT(E11559="Unknown"),ISBLANK(J11559)),AND(NOT(O11559="Unknown"),ISBLANK(R11559))),"Missing Information", INDEX(Table15[Entire Service Line Classification], MATCH(SUMIFS(Table15[Unique ID],Table15[System-Owned Portion],E11559,Table15[If Material Anything Other than "Lead" in Column E,Was Material Ever Previously Lead?],G11559,Table15[Customer-Owned Portion],O11559),Table15[Unique ID],0),0)))</f>
        <v/>
      </c>
    </row>
    <row r="11560" spans="2:23" x14ac:dyDescent="0.35">
      <c r="B11560" s="146"/>
      <c r="C11560" s="31"/>
      <c r="D11560" s="31"/>
      <c r="E11560" s="44"/>
      <c r="F11560" s="43"/>
      <c r="G11560" s="84"/>
      <c r="H11560" s="31"/>
      <c r="I11560" s="31"/>
      <c r="J11560" s="84"/>
      <c r="K11560" s="31"/>
      <c r="L11560" s="31"/>
      <c r="M11560" s="169"/>
      <c r="N11560" s="148"/>
      <c r="O11560" s="106"/>
      <c r="P11560" s="43"/>
      <c r="Q11560" s="31"/>
      <c r="R11560" s="84"/>
      <c r="S11560" s="31"/>
      <c r="T11560" s="31"/>
      <c r="U11560" s="169"/>
      <c r="V11560" s="150"/>
      <c r="W11560" s="342" t="str" cm="1">
        <f t="array" ref="W11560">IF(SUM(LEN(B11560:V11560))=0,"",IF(OR(OR(ISBLANK(F11560),SUM(LEN(C11560),LEN(D11560))=0),AND(NOT(E11560="Unknown"),ISBLANK(J11560)),AND(NOT(O11560="Unknown"),ISBLANK(R11560))),"Missing Information", INDEX(Table15[Entire Service Line Classification], MATCH(SUMIFS(Table15[Unique ID],Table15[System-Owned Portion],E11560,Table15[If Material Anything Other than "Lead" in Column E,Was Material Ever Previously Lead?],G11560,Table15[Customer-Owned Portion],O11560),Table15[Unique ID],0),0)))</f>
        <v/>
      </c>
    </row>
    <row r="11561" spans="2:23" x14ac:dyDescent="0.35">
      <c r="B11561" s="146"/>
      <c r="C11561" s="31"/>
      <c r="D11561" s="31"/>
      <c r="E11561" s="44"/>
      <c r="F11561" s="43"/>
      <c r="G11561" s="84"/>
      <c r="H11561" s="31"/>
      <c r="I11561" s="31"/>
      <c r="J11561" s="84"/>
      <c r="K11561" s="31"/>
      <c r="L11561" s="31"/>
      <c r="M11561" s="169"/>
      <c r="N11561" s="148"/>
      <c r="O11561" s="106"/>
      <c r="P11561" s="43"/>
      <c r="Q11561" s="31"/>
      <c r="R11561" s="84"/>
      <c r="S11561" s="31"/>
      <c r="T11561" s="31"/>
      <c r="U11561" s="169"/>
      <c r="V11561" s="150"/>
      <c r="W11561" s="342" t="str" cm="1">
        <f t="array" ref="W11561">IF(SUM(LEN(B11561:V11561))=0,"",IF(OR(OR(ISBLANK(F11561),SUM(LEN(C11561),LEN(D11561))=0),AND(NOT(E11561="Unknown"),ISBLANK(J11561)),AND(NOT(O11561="Unknown"),ISBLANK(R11561))),"Missing Information", INDEX(Table15[Entire Service Line Classification], MATCH(SUMIFS(Table15[Unique ID],Table15[System-Owned Portion],E11561,Table15[If Material Anything Other than "Lead" in Column E,Was Material Ever Previously Lead?],G11561,Table15[Customer-Owned Portion],O11561),Table15[Unique ID],0),0)))</f>
        <v/>
      </c>
    </row>
    <row r="11562" spans="2:23" x14ac:dyDescent="0.35">
      <c r="B11562" s="146"/>
      <c r="C11562" s="31"/>
      <c r="D11562" s="31"/>
      <c r="E11562" s="44"/>
      <c r="F11562" s="43"/>
      <c r="G11562" s="84"/>
      <c r="H11562" s="31"/>
      <c r="I11562" s="31"/>
      <c r="J11562" s="84"/>
      <c r="K11562" s="31"/>
      <c r="L11562" s="31"/>
      <c r="M11562" s="169"/>
      <c r="N11562" s="148"/>
      <c r="O11562" s="106"/>
      <c r="P11562" s="43"/>
      <c r="Q11562" s="31"/>
      <c r="R11562" s="84"/>
      <c r="S11562" s="31"/>
      <c r="T11562" s="31"/>
      <c r="U11562" s="169"/>
      <c r="V11562" s="150"/>
      <c r="W11562" s="342" t="str" cm="1">
        <f t="array" ref="W11562">IF(SUM(LEN(B11562:V11562))=0,"",IF(OR(OR(ISBLANK(F11562),SUM(LEN(C11562),LEN(D11562))=0),AND(NOT(E11562="Unknown"),ISBLANK(J11562)),AND(NOT(O11562="Unknown"),ISBLANK(R11562))),"Missing Information", INDEX(Table15[Entire Service Line Classification], MATCH(SUMIFS(Table15[Unique ID],Table15[System-Owned Portion],E11562,Table15[If Material Anything Other than "Lead" in Column E,Was Material Ever Previously Lead?],G11562,Table15[Customer-Owned Portion],O11562),Table15[Unique ID],0),0)))</f>
        <v/>
      </c>
    </row>
    <row r="11563" spans="2:23" x14ac:dyDescent="0.35">
      <c r="B11563" s="146"/>
      <c r="C11563" s="31"/>
      <c r="D11563" s="31"/>
      <c r="E11563" s="44"/>
      <c r="F11563" s="43"/>
      <c r="G11563" s="84"/>
      <c r="H11563" s="31"/>
      <c r="I11563" s="31"/>
      <c r="J11563" s="84"/>
      <c r="K11563" s="31"/>
      <c r="L11563" s="31"/>
      <c r="M11563" s="169"/>
      <c r="N11563" s="148"/>
      <c r="O11563" s="106"/>
      <c r="P11563" s="43"/>
      <c r="Q11563" s="31"/>
      <c r="R11563" s="84"/>
      <c r="S11563" s="31"/>
      <c r="T11563" s="31"/>
      <c r="U11563" s="169"/>
      <c r="V11563" s="150"/>
      <c r="W11563" s="342" t="str" cm="1">
        <f t="array" ref="W11563">IF(SUM(LEN(B11563:V11563))=0,"",IF(OR(OR(ISBLANK(F11563),SUM(LEN(C11563),LEN(D11563))=0),AND(NOT(E11563="Unknown"),ISBLANK(J11563)),AND(NOT(O11563="Unknown"),ISBLANK(R11563))),"Missing Information", INDEX(Table15[Entire Service Line Classification], MATCH(SUMIFS(Table15[Unique ID],Table15[System-Owned Portion],E11563,Table15[If Material Anything Other than "Lead" in Column E,Was Material Ever Previously Lead?],G11563,Table15[Customer-Owned Portion],O11563),Table15[Unique ID],0),0)))</f>
        <v/>
      </c>
    </row>
    <row r="11564" spans="2:23" x14ac:dyDescent="0.35">
      <c r="B11564" s="146"/>
      <c r="C11564" s="31"/>
      <c r="D11564" s="31"/>
      <c r="E11564" s="44"/>
      <c r="F11564" s="43"/>
      <c r="G11564" s="84"/>
      <c r="H11564" s="31"/>
      <c r="I11564" s="31"/>
      <c r="J11564" s="84"/>
      <c r="K11564" s="31"/>
      <c r="L11564" s="31"/>
      <c r="M11564" s="169"/>
      <c r="N11564" s="148"/>
      <c r="O11564" s="106"/>
      <c r="P11564" s="43"/>
      <c r="Q11564" s="31"/>
      <c r="R11564" s="84"/>
      <c r="S11564" s="31"/>
      <c r="T11564" s="31"/>
      <c r="U11564" s="169"/>
      <c r="V11564" s="150"/>
      <c r="W11564" s="342" t="str" cm="1">
        <f t="array" ref="W11564">IF(SUM(LEN(B11564:V11564))=0,"",IF(OR(OR(ISBLANK(F11564),SUM(LEN(C11564),LEN(D11564))=0),AND(NOT(E11564="Unknown"),ISBLANK(J11564)),AND(NOT(O11564="Unknown"),ISBLANK(R11564))),"Missing Information", INDEX(Table15[Entire Service Line Classification], MATCH(SUMIFS(Table15[Unique ID],Table15[System-Owned Portion],E11564,Table15[If Material Anything Other than "Lead" in Column E,Was Material Ever Previously Lead?],G11564,Table15[Customer-Owned Portion],O11564),Table15[Unique ID],0),0)))</f>
        <v/>
      </c>
    </row>
    <row r="11565" spans="2:23" x14ac:dyDescent="0.35">
      <c r="B11565" s="146"/>
      <c r="C11565" s="31"/>
      <c r="D11565" s="31"/>
      <c r="E11565" s="44"/>
      <c r="F11565" s="43"/>
      <c r="G11565" s="84"/>
      <c r="H11565" s="31"/>
      <c r="I11565" s="31"/>
      <c r="J11565" s="84"/>
      <c r="K11565" s="31"/>
      <c r="L11565" s="31"/>
      <c r="M11565" s="169"/>
      <c r="N11565" s="148"/>
      <c r="O11565" s="106"/>
      <c r="P11565" s="43"/>
      <c r="Q11565" s="31"/>
      <c r="R11565" s="84"/>
      <c r="S11565" s="31"/>
      <c r="T11565" s="31"/>
      <c r="U11565" s="169"/>
      <c r="V11565" s="150"/>
      <c r="W11565" s="342" t="str" cm="1">
        <f t="array" ref="W11565">IF(SUM(LEN(B11565:V11565))=0,"",IF(OR(OR(ISBLANK(F11565),SUM(LEN(C11565),LEN(D11565))=0),AND(NOT(E11565="Unknown"),ISBLANK(J11565)),AND(NOT(O11565="Unknown"),ISBLANK(R11565))),"Missing Information", INDEX(Table15[Entire Service Line Classification], MATCH(SUMIFS(Table15[Unique ID],Table15[System-Owned Portion],E11565,Table15[If Material Anything Other than "Lead" in Column E,Was Material Ever Previously Lead?],G11565,Table15[Customer-Owned Portion],O11565),Table15[Unique ID],0),0)))</f>
        <v/>
      </c>
    </row>
    <row r="11566" spans="2:23" x14ac:dyDescent="0.35">
      <c r="B11566" s="146"/>
      <c r="C11566" s="31"/>
      <c r="D11566" s="31"/>
      <c r="E11566" s="44"/>
      <c r="F11566" s="43"/>
      <c r="G11566" s="84"/>
      <c r="H11566" s="31"/>
      <c r="I11566" s="31"/>
      <c r="J11566" s="84"/>
      <c r="K11566" s="31"/>
      <c r="L11566" s="31"/>
      <c r="M11566" s="169"/>
      <c r="N11566" s="148"/>
      <c r="O11566" s="106"/>
      <c r="P11566" s="43"/>
      <c r="Q11566" s="31"/>
      <c r="R11566" s="84"/>
      <c r="S11566" s="31"/>
      <c r="T11566" s="31"/>
      <c r="U11566" s="169"/>
      <c r="V11566" s="150"/>
      <c r="W11566" s="342" t="str" cm="1">
        <f t="array" ref="W11566">IF(SUM(LEN(B11566:V11566))=0,"",IF(OR(OR(ISBLANK(F11566),SUM(LEN(C11566),LEN(D11566))=0),AND(NOT(E11566="Unknown"),ISBLANK(J11566)),AND(NOT(O11566="Unknown"),ISBLANK(R11566))),"Missing Information", INDEX(Table15[Entire Service Line Classification], MATCH(SUMIFS(Table15[Unique ID],Table15[System-Owned Portion],E11566,Table15[If Material Anything Other than "Lead" in Column E,Was Material Ever Previously Lead?],G11566,Table15[Customer-Owned Portion],O11566),Table15[Unique ID],0),0)))</f>
        <v/>
      </c>
    </row>
    <row r="11567" spans="2:23" x14ac:dyDescent="0.35">
      <c r="B11567" s="146"/>
      <c r="C11567" s="31"/>
      <c r="D11567" s="31"/>
      <c r="E11567" s="44"/>
      <c r="F11567" s="43"/>
      <c r="G11567" s="84"/>
      <c r="H11567" s="31"/>
      <c r="I11567" s="31"/>
      <c r="J11567" s="84"/>
      <c r="K11567" s="31"/>
      <c r="L11567" s="31"/>
      <c r="M11567" s="169"/>
      <c r="N11567" s="148"/>
      <c r="O11567" s="106"/>
      <c r="P11567" s="43"/>
      <c r="Q11567" s="31"/>
      <c r="R11567" s="84"/>
      <c r="S11567" s="31"/>
      <c r="T11567" s="31"/>
      <c r="U11567" s="169"/>
      <c r="V11567" s="150"/>
      <c r="W11567" s="342" t="str" cm="1">
        <f t="array" ref="W11567">IF(SUM(LEN(B11567:V11567))=0,"",IF(OR(OR(ISBLANK(F11567),SUM(LEN(C11567),LEN(D11567))=0),AND(NOT(E11567="Unknown"),ISBLANK(J11567)),AND(NOT(O11567="Unknown"),ISBLANK(R11567))),"Missing Information", INDEX(Table15[Entire Service Line Classification], MATCH(SUMIFS(Table15[Unique ID],Table15[System-Owned Portion],E11567,Table15[If Material Anything Other than "Lead" in Column E,Was Material Ever Previously Lead?],G11567,Table15[Customer-Owned Portion],O11567),Table15[Unique ID],0),0)))</f>
        <v/>
      </c>
    </row>
    <row r="11568" spans="2:23" x14ac:dyDescent="0.35">
      <c r="B11568" s="146"/>
      <c r="C11568" s="31"/>
      <c r="D11568" s="31"/>
      <c r="E11568" s="44"/>
      <c r="F11568" s="43"/>
      <c r="G11568" s="84"/>
      <c r="H11568" s="31"/>
      <c r="I11568" s="31"/>
      <c r="J11568" s="84"/>
      <c r="K11568" s="31"/>
      <c r="L11568" s="31"/>
      <c r="M11568" s="169"/>
      <c r="N11568" s="148"/>
      <c r="O11568" s="106"/>
      <c r="P11568" s="43"/>
      <c r="Q11568" s="31"/>
      <c r="R11568" s="84"/>
      <c r="S11568" s="31"/>
      <c r="T11568" s="31"/>
      <c r="U11568" s="169"/>
      <c r="V11568" s="150"/>
      <c r="W11568" s="342" t="str" cm="1">
        <f t="array" ref="W11568">IF(SUM(LEN(B11568:V11568))=0,"",IF(OR(OR(ISBLANK(F11568),SUM(LEN(C11568),LEN(D11568))=0),AND(NOT(E11568="Unknown"),ISBLANK(J11568)),AND(NOT(O11568="Unknown"),ISBLANK(R11568))),"Missing Information", INDEX(Table15[Entire Service Line Classification], MATCH(SUMIFS(Table15[Unique ID],Table15[System-Owned Portion],E11568,Table15[If Material Anything Other than "Lead" in Column E,Was Material Ever Previously Lead?],G11568,Table15[Customer-Owned Portion],O11568),Table15[Unique ID],0),0)))</f>
        <v/>
      </c>
    </row>
    <row r="11569" spans="2:23" x14ac:dyDescent="0.35">
      <c r="B11569" s="146"/>
      <c r="C11569" s="31"/>
      <c r="D11569" s="31"/>
      <c r="E11569" s="44"/>
      <c r="F11569" s="43"/>
      <c r="G11569" s="84"/>
      <c r="H11569" s="31"/>
      <c r="I11569" s="31"/>
      <c r="J11569" s="84"/>
      <c r="K11569" s="31"/>
      <c r="L11569" s="31"/>
      <c r="M11569" s="169"/>
      <c r="N11569" s="148"/>
      <c r="O11569" s="106"/>
      <c r="P11569" s="43"/>
      <c r="Q11569" s="31"/>
      <c r="R11569" s="84"/>
      <c r="S11569" s="31"/>
      <c r="T11569" s="31"/>
      <c r="U11569" s="169"/>
      <c r="V11569" s="150"/>
      <c r="W11569" s="342" t="str" cm="1">
        <f t="array" ref="W11569">IF(SUM(LEN(B11569:V11569))=0,"",IF(OR(OR(ISBLANK(F11569),SUM(LEN(C11569),LEN(D11569))=0),AND(NOT(E11569="Unknown"),ISBLANK(J11569)),AND(NOT(O11569="Unknown"),ISBLANK(R11569))),"Missing Information", INDEX(Table15[Entire Service Line Classification], MATCH(SUMIFS(Table15[Unique ID],Table15[System-Owned Portion],E11569,Table15[If Material Anything Other than "Lead" in Column E,Was Material Ever Previously Lead?],G11569,Table15[Customer-Owned Portion],O11569),Table15[Unique ID],0),0)))</f>
        <v/>
      </c>
    </row>
    <row r="11570" spans="2:23" x14ac:dyDescent="0.35">
      <c r="B11570" s="146"/>
      <c r="C11570" s="31"/>
      <c r="D11570" s="31"/>
      <c r="E11570" s="44"/>
      <c r="F11570" s="43"/>
      <c r="G11570" s="84"/>
      <c r="H11570" s="31"/>
      <c r="I11570" s="31"/>
      <c r="J11570" s="84"/>
      <c r="K11570" s="31"/>
      <c r="L11570" s="31"/>
      <c r="M11570" s="169"/>
      <c r="N11570" s="148"/>
      <c r="O11570" s="106"/>
      <c r="P11570" s="43"/>
      <c r="Q11570" s="31"/>
      <c r="R11570" s="84"/>
      <c r="S11570" s="31"/>
      <c r="T11570" s="31"/>
      <c r="U11570" s="169"/>
      <c r="V11570" s="150"/>
      <c r="W11570" s="342" t="str" cm="1">
        <f t="array" ref="W11570">IF(SUM(LEN(B11570:V11570))=0,"",IF(OR(OR(ISBLANK(F11570),SUM(LEN(C11570),LEN(D11570))=0),AND(NOT(E11570="Unknown"),ISBLANK(J11570)),AND(NOT(O11570="Unknown"),ISBLANK(R11570))),"Missing Information", INDEX(Table15[Entire Service Line Classification], MATCH(SUMIFS(Table15[Unique ID],Table15[System-Owned Portion],E11570,Table15[If Material Anything Other than "Lead" in Column E,Was Material Ever Previously Lead?],G11570,Table15[Customer-Owned Portion],O11570),Table15[Unique ID],0),0)))</f>
        <v/>
      </c>
    </row>
    <row r="11571" spans="2:23" x14ac:dyDescent="0.35">
      <c r="B11571" s="146"/>
      <c r="C11571" s="31"/>
      <c r="D11571" s="31"/>
      <c r="E11571" s="44"/>
      <c r="F11571" s="43"/>
      <c r="G11571" s="84"/>
      <c r="H11571" s="31"/>
      <c r="I11571" s="31"/>
      <c r="J11571" s="84"/>
      <c r="K11571" s="31"/>
      <c r="L11571" s="31"/>
      <c r="M11571" s="169"/>
      <c r="N11571" s="148"/>
      <c r="O11571" s="106"/>
      <c r="P11571" s="43"/>
      <c r="Q11571" s="31"/>
      <c r="R11571" s="84"/>
      <c r="S11571" s="31"/>
      <c r="T11571" s="31"/>
      <c r="U11571" s="169"/>
      <c r="V11571" s="150"/>
      <c r="W11571" s="342" t="str" cm="1">
        <f t="array" ref="W11571">IF(SUM(LEN(B11571:V11571))=0,"",IF(OR(OR(ISBLANK(F11571),SUM(LEN(C11571),LEN(D11571))=0),AND(NOT(E11571="Unknown"),ISBLANK(J11571)),AND(NOT(O11571="Unknown"),ISBLANK(R11571))),"Missing Information", INDEX(Table15[Entire Service Line Classification], MATCH(SUMIFS(Table15[Unique ID],Table15[System-Owned Portion],E11571,Table15[If Material Anything Other than "Lead" in Column E,Was Material Ever Previously Lead?],G11571,Table15[Customer-Owned Portion],O11571),Table15[Unique ID],0),0)))</f>
        <v/>
      </c>
    </row>
    <row r="11572" spans="2:23" x14ac:dyDescent="0.35">
      <c r="B11572" s="146"/>
      <c r="C11572" s="31"/>
      <c r="D11572" s="31"/>
      <c r="E11572" s="44"/>
      <c r="F11572" s="43"/>
      <c r="G11572" s="84"/>
      <c r="H11572" s="31"/>
      <c r="I11572" s="31"/>
      <c r="J11572" s="84"/>
      <c r="K11572" s="31"/>
      <c r="L11572" s="31"/>
      <c r="M11572" s="169"/>
      <c r="N11572" s="148"/>
      <c r="O11572" s="106"/>
      <c r="P11572" s="43"/>
      <c r="Q11572" s="31"/>
      <c r="R11572" s="84"/>
      <c r="S11572" s="31"/>
      <c r="T11572" s="31"/>
      <c r="U11572" s="169"/>
      <c r="V11572" s="150"/>
      <c r="W11572" s="342" t="str" cm="1">
        <f t="array" ref="W11572">IF(SUM(LEN(B11572:V11572))=0,"",IF(OR(OR(ISBLANK(F11572),SUM(LEN(C11572),LEN(D11572))=0),AND(NOT(E11572="Unknown"),ISBLANK(J11572)),AND(NOT(O11572="Unknown"),ISBLANK(R11572))),"Missing Information", INDEX(Table15[Entire Service Line Classification], MATCH(SUMIFS(Table15[Unique ID],Table15[System-Owned Portion],E11572,Table15[If Material Anything Other than "Lead" in Column E,Was Material Ever Previously Lead?],G11572,Table15[Customer-Owned Portion],O11572),Table15[Unique ID],0),0)))</f>
        <v/>
      </c>
    </row>
    <row r="11573" spans="2:23" x14ac:dyDescent="0.35">
      <c r="B11573" s="146"/>
      <c r="C11573" s="31"/>
      <c r="D11573" s="31"/>
      <c r="E11573" s="44"/>
      <c r="F11573" s="43"/>
      <c r="G11573" s="84"/>
      <c r="H11573" s="31"/>
      <c r="I11573" s="31"/>
      <c r="J11573" s="84"/>
      <c r="K11573" s="31"/>
      <c r="L11573" s="31"/>
      <c r="M11573" s="169"/>
      <c r="N11573" s="148"/>
      <c r="O11573" s="106"/>
      <c r="P11573" s="43"/>
      <c r="Q11573" s="31"/>
      <c r="R11573" s="84"/>
      <c r="S11573" s="31"/>
      <c r="T11573" s="31"/>
      <c r="U11573" s="169"/>
      <c r="V11573" s="150"/>
      <c r="W11573" s="342" t="str" cm="1">
        <f t="array" ref="W11573">IF(SUM(LEN(B11573:V11573))=0,"",IF(OR(OR(ISBLANK(F11573),SUM(LEN(C11573),LEN(D11573))=0),AND(NOT(E11573="Unknown"),ISBLANK(J11573)),AND(NOT(O11573="Unknown"),ISBLANK(R11573))),"Missing Information", INDEX(Table15[Entire Service Line Classification], MATCH(SUMIFS(Table15[Unique ID],Table15[System-Owned Portion],E11573,Table15[If Material Anything Other than "Lead" in Column E,Was Material Ever Previously Lead?],G11573,Table15[Customer-Owned Portion],O11573),Table15[Unique ID],0),0)))</f>
        <v/>
      </c>
    </row>
    <row r="11574" spans="2:23" x14ac:dyDescent="0.35">
      <c r="B11574" s="146"/>
      <c r="C11574" s="31"/>
      <c r="D11574" s="31"/>
      <c r="E11574" s="44"/>
      <c r="F11574" s="43"/>
      <c r="G11574" s="84"/>
      <c r="H11574" s="31"/>
      <c r="I11574" s="31"/>
      <c r="J11574" s="84"/>
      <c r="K11574" s="31"/>
      <c r="L11574" s="31"/>
      <c r="M11574" s="169"/>
      <c r="N11574" s="148"/>
      <c r="O11574" s="106"/>
      <c r="P11574" s="43"/>
      <c r="Q11574" s="31"/>
      <c r="R11574" s="84"/>
      <c r="S11574" s="31"/>
      <c r="T11574" s="31"/>
      <c r="U11574" s="169"/>
      <c r="V11574" s="150"/>
      <c r="W11574" s="342" t="str" cm="1">
        <f t="array" ref="W11574">IF(SUM(LEN(B11574:V11574))=0,"",IF(OR(OR(ISBLANK(F11574),SUM(LEN(C11574),LEN(D11574))=0),AND(NOT(E11574="Unknown"),ISBLANK(J11574)),AND(NOT(O11574="Unknown"),ISBLANK(R11574))),"Missing Information", INDEX(Table15[Entire Service Line Classification], MATCH(SUMIFS(Table15[Unique ID],Table15[System-Owned Portion],E11574,Table15[If Material Anything Other than "Lead" in Column E,Was Material Ever Previously Lead?],G11574,Table15[Customer-Owned Portion],O11574),Table15[Unique ID],0),0)))</f>
        <v/>
      </c>
    </row>
    <row r="11575" spans="2:23" x14ac:dyDescent="0.35">
      <c r="B11575" s="146"/>
      <c r="C11575" s="31"/>
      <c r="D11575" s="31"/>
      <c r="E11575" s="44"/>
      <c r="F11575" s="43"/>
      <c r="G11575" s="84"/>
      <c r="H11575" s="31"/>
      <c r="I11575" s="31"/>
      <c r="J11575" s="84"/>
      <c r="K11575" s="31"/>
      <c r="L11575" s="31"/>
      <c r="M11575" s="169"/>
      <c r="N11575" s="148"/>
      <c r="O11575" s="106"/>
      <c r="P11575" s="43"/>
      <c r="Q11575" s="31"/>
      <c r="R11575" s="84"/>
      <c r="S11575" s="31"/>
      <c r="T11575" s="31"/>
      <c r="U11575" s="169"/>
      <c r="V11575" s="150"/>
      <c r="W11575" s="342" t="str" cm="1">
        <f t="array" ref="W11575">IF(SUM(LEN(B11575:V11575))=0,"",IF(OR(OR(ISBLANK(F11575),SUM(LEN(C11575),LEN(D11575))=0),AND(NOT(E11575="Unknown"),ISBLANK(J11575)),AND(NOT(O11575="Unknown"),ISBLANK(R11575))),"Missing Information", INDEX(Table15[Entire Service Line Classification], MATCH(SUMIFS(Table15[Unique ID],Table15[System-Owned Portion],E11575,Table15[If Material Anything Other than "Lead" in Column E,Was Material Ever Previously Lead?],G11575,Table15[Customer-Owned Portion],O11575),Table15[Unique ID],0),0)))</f>
        <v/>
      </c>
    </row>
    <row r="11576" spans="2:23" x14ac:dyDescent="0.35">
      <c r="B11576" s="146"/>
      <c r="C11576" s="31"/>
      <c r="D11576" s="31"/>
      <c r="E11576" s="44"/>
      <c r="F11576" s="43"/>
      <c r="G11576" s="84"/>
      <c r="H11576" s="31"/>
      <c r="I11576" s="31"/>
      <c r="J11576" s="84"/>
      <c r="K11576" s="31"/>
      <c r="L11576" s="31"/>
      <c r="M11576" s="169"/>
      <c r="N11576" s="148"/>
      <c r="O11576" s="106"/>
      <c r="P11576" s="43"/>
      <c r="Q11576" s="31"/>
      <c r="R11576" s="84"/>
      <c r="S11576" s="31"/>
      <c r="T11576" s="31"/>
      <c r="U11576" s="169"/>
      <c r="V11576" s="150"/>
      <c r="W11576" s="342" t="str" cm="1">
        <f t="array" ref="W11576">IF(SUM(LEN(B11576:V11576))=0,"",IF(OR(OR(ISBLANK(F11576),SUM(LEN(C11576),LEN(D11576))=0),AND(NOT(E11576="Unknown"),ISBLANK(J11576)),AND(NOT(O11576="Unknown"),ISBLANK(R11576))),"Missing Information", INDEX(Table15[Entire Service Line Classification], MATCH(SUMIFS(Table15[Unique ID],Table15[System-Owned Portion],E11576,Table15[If Material Anything Other than "Lead" in Column E,Was Material Ever Previously Lead?],G11576,Table15[Customer-Owned Portion],O11576),Table15[Unique ID],0),0)))</f>
        <v/>
      </c>
    </row>
    <row r="11577" spans="2:23" x14ac:dyDescent="0.35">
      <c r="B11577" s="146"/>
      <c r="C11577" s="31"/>
      <c r="D11577" s="31"/>
      <c r="E11577" s="44"/>
      <c r="F11577" s="43"/>
      <c r="G11577" s="84"/>
      <c r="H11577" s="31"/>
      <c r="I11577" s="31"/>
      <c r="J11577" s="84"/>
      <c r="K11577" s="31"/>
      <c r="L11577" s="31"/>
      <c r="M11577" s="169"/>
      <c r="N11577" s="148"/>
      <c r="O11577" s="106"/>
      <c r="P11577" s="43"/>
      <c r="Q11577" s="31"/>
      <c r="R11577" s="84"/>
      <c r="S11577" s="31"/>
      <c r="T11577" s="31"/>
      <c r="U11577" s="169"/>
      <c r="V11577" s="150"/>
      <c r="W11577" s="342" t="str" cm="1">
        <f t="array" ref="W11577">IF(SUM(LEN(B11577:V11577))=0,"",IF(OR(OR(ISBLANK(F11577),SUM(LEN(C11577),LEN(D11577))=0),AND(NOT(E11577="Unknown"),ISBLANK(J11577)),AND(NOT(O11577="Unknown"),ISBLANK(R11577))),"Missing Information", INDEX(Table15[Entire Service Line Classification], MATCH(SUMIFS(Table15[Unique ID],Table15[System-Owned Portion],E11577,Table15[If Material Anything Other than "Lead" in Column E,Was Material Ever Previously Lead?],G11577,Table15[Customer-Owned Portion],O11577),Table15[Unique ID],0),0)))</f>
        <v/>
      </c>
    </row>
    <row r="11578" spans="2:23" x14ac:dyDescent="0.35">
      <c r="B11578" s="146"/>
      <c r="C11578" s="31"/>
      <c r="D11578" s="31"/>
      <c r="E11578" s="44"/>
      <c r="F11578" s="43"/>
      <c r="G11578" s="84"/>
      <c r="H11578" s="31"/>
      <c r="I11578" s="31"/>
      <c r="J11578" s="84"/>
      <c r="K11578" s="31"/>
      <c r="L11578" s="31"/>
      <c r="M11578" s="169"/>
      <c r="N11578" s="148"/>
      <c r="O11578" s="106"/>
      <c r="P11578" s="43"/>
      <c r="Q11578" s="31"/>
      <c r="R11578" s="84"/>
      <c r="S11578" s="31"/>
      <c r="T11578" s="31"/>
      <c r="U11578" s="169"/>
      <c r="V11578" s="150"/>
      <c r="W11578" s="342" t="str" cm="1">
        <f t="array" ref="W11578">IF(SUM(LEN(B11578:V11578))=0,"",IF(OR(OR(ISBLANK(F11578),SUM(LEN(C11578),LEN(D11578))=0),AND(NOT(E11578="Unknown"),ISBLANK(J11578)),AND(NOT(O11578="Unknown"),ISBLANK(R11578))),"Missing Information", INDEX(Table15[Entire Service Line Classification], MATCH(SUMIFS(Table15[Unique ID],Table15[System-Owned Portion],E11578,Table15[If Material Anything Other than "Lead" in Column E,Was Material Ever Previously Lead?],G11578,Table15[Customer-Owned Portion],O11578),Table15[Unique ID],0),0)))</f>
        <v/>
      </c>
    </row>
    <row r="11579" spans="2:23" x14ac:dyDescent="0.35">
      <c r="B11579" s="146"/>
      <c r="C11579" s="31"/>
      <c r="D11579" s="31"/>
      <c r="E11579" s="44"/>
      <c r="F11579" s="43"/>
      <c r="G11579" s="84"/>
      <c r="H11579" s="31"/>
      <c r="I11579" s="31"/>
      <c r="J11579" s="84"/>
      <c r="K11579" s="31"/>
      <c r="L11579" s="31"/>
      <c r="M11579" s="169"/>
      <c r="N11579" s="148"/>
      <c r="O11579" s="106"/>
      <c r="P11579" s="43"/>
      <c r="Q11579" s="31"/>
      <c r="R11579" s="84"/>
      <c r="S11579" s="31"/>
      <c r="T11579" s="31"/>
      <c r="U11579" s="169"/>
      <c r="V11579" s="150"/>
      <c r="W11579" s="342" t="str" cm="1">
        <f t="array" ref="W11579">IF(SUM(LEN(B11579:V11579))=0,"",IF(OR(OR(ISBLANK(F11579),SUM(LEN(C11579),LEN(D11579))=0),AND(NOT(E11579="Unknown"),ISBLANK(J11579)),AND(NOT(O11579="Unknown"),ISBLANK(R11579))),"Missing Information", INDEX(Table15[Entire Service Line Classification], MATCH(SUMIFS(Table15[Unique ID],Table15[System-Owned Portion],E11579,Table15[If Material Anything Other than "Lead" in Column E,Was Material Ever Previously Lead?],G11579,Table15[Customer-Owned Portion],O11579),Table15[Unique ID],0),0)))</f>
        <v/>
      </c>
    </row>
    <row r="11580" spans="2:23" x14ac:dyDescent="0.35">
      <c r="B11580" s="146"/>
      <c r="C11580" s="31"/>
      <c r="D11580" s="31"/>
      <c r="E11580" s="44"/>
      <c r="F11580" s="43"/>
      <c r="G11580" s="84"/>
      <c r="H11580" s="31"/>
      <c r="I11580" s="31"/>
      <c r="J11580" s="84"/>
      <c r="K11580" s="31"/>
      <c r="L11580" s="31"/>
      <c r="M11580" s="169"/>
      <c r="N11580" s="148"/>
      <c r="O11580" s="106"/>
      <c r="P11580" s="43"/>
      <c r="Q11580" s="31"/>
      <c r="R11580" s="84"/>
      <c r="S11580" s="31"/>
      <c r="T11580" s="31"/>
      <c r="U11580" s="169"/>
      <c r="V11580" s="150"/>
      <c r="W11580" s="342" t="str" cm="1">
        <f t="array" ref="W11580">IF(SUM(LEN(B11580:V11580))=0,"",IF(OR(OR(ISBLANK(F11580),SUM(LEN(C11580),LEN(D11580))=0),AND(NOT(E11580="Unknown"),ISBLANK(J11580)),AND(NOT(O11580="Unknown"),ISBLANK(R11580))),"Missing Information", INDEX(Table15[Entire Service Line Classification], MATCH(SUMIFS(Table15[Unique ID],Table15[System-Owned Portion],E11580,Table15[If Material Anything Other than "Lead" in Column E,Was Material Ever Previously Lead?],G11580,Table15[Customer-Owned Portion],O11580),Table15[Unique ID],0),0)))</f>
        <v/>
      </c>
    </row>
    <row r="11581" spans="2:23" x14ac:dyDescent="0.35">
      <c r="B11581" s="146"/>
      <c r="C11581" s="31"/>
      <c r="D11581" s="31"/>
      <c r="E11581" s="44"/>
      <c r="F11581" s="43"/>
      <c r="G11581" s="84"/>
      <c r="H11581" s="31"/>
      <c r="I11581" s="31"/>
      <c r="J11581" s="84"/>
      <c r="K11581" s="31"/>
      <c r="L11581" s="31"/>
      <c r="M11581" s="169"/>
      <c r="N11581" s="148"/>
      <c r="O11581" s="106"/>
      <c r="P11581" s="43"/>
      <c r="Q11581" s="31"/>
      <c r="R11581" s="84"/>
      <c r="S11581" s="31"/>
      <c r="T11581" s="31"/>
      <c r="U11581" s="169"/>
      <c r="V11581" s="150"/>
      <c r="W11581" s="342" t="str" cm="1">
        <f t="array" ref="W11581">IF(SUM(LEN(B11581:V11581))=0,"",IF(OR(OR(ISBLANK(F11581),SUM(LEN(C11581),LEN(D11581))=0),AND(NOT(E11581="Unknown"),ISBLANK(J11581)),AND(NOT(O11581="Unknown"),ISBLANK(R11581))),"Missing Information", INDEX(Table15[Entire Service Line Classification], MATCH(SUMIFS(Table15[Unique ID],Table15[System-Owned Portion],E11581,Table15[If Material Anything Other than "Lead" in Column E,Was Material Ever Previously Lead?],G11581,Table15[Customer-Owned Portion],O11581),Table15[Unique ID],0),0)))</f>
        <v/>
      </c>
    </row>
    <row r="11582" spans="2:23" x14ac:dyDescent="0.35">
      <c r="B11582" s="146"/>
      <c r="C11582" s="31"/>
      <c r="D11582" s="31"/>
      <c r="E11582" s="44"/>
      <c r="F11582" s="43"/>
      <c r="G11582" s="84"/>
      <c r="H11582" s="31"/>
      <c r="I11582" s="31"/>
      <c r="J11582" s="84"/>
      <c r="K11582" s="31"/>
      <c r="L11582" s="31"/>
      <c r="M11582" s="169"/>
      <c r="N11582" s="148"/>
      <c r="O11582" s="106"/>
      <c r="P11582" s="43"/>
      <c r="Q11582" s="31"/>
      <c r="R11582" s="84"/>
      <c r="S11582" s="31"/>
      <c r="T11582" s="31"/>
      <c r="U11582" s="169"/>
      <c r="V11582" s="150"/>
      <c r="W11582" s="342" t="str" cm="1">
        <f t="array" ref="W11582">IF(SUM(LEN(B11582:V11582))=0,"",IF(OR(OR(ISBLANK(F11582),SUM(LEN(C11582),LEN(D11582))=0),AND(NOT(E11582="Unknown"),ISBLANK(J11582)),AND(NOT(O11582="Unknown"),ISBLANK(R11582))),"Missing Information", INDEX(Table15[Entire Service Line Classification], MATCH(SUMIFS(Table15[Unique ID],Table15[System-Owned Portion],E11582,Table15[If Material Anything Other than "Lead" in Column E,Was Material Ever Previously Lead?],G11582,Table15[Customer-Owned Portion],O11582),Table15[Unique ID],0),0)))</f>
        <v/>
      </c>
    </row>
    <row r="11583" spans="2:23" x14ac:dyDescent="0.35">
      <c r="B11583" s="146"/>
      <c r="C11583" s="31"/>
      <c r="D11583" s="31"/>
      <c r="E11583" s="44"/>
      <c r="F11583" s="43"/>
      <c r="G11583" s="84"/>
      <c r="H11583" s="31"/>
      <c r="I11583" s="31"/>
      <c r="J11583" s="84"/>
      <c r="K11583" s="31"/>
      <c r="L11583" s="31"/>
      <c r="M11583" s="169"/>
      <c r="N11583" s="148"/>
      <c r="O11583" s="106"/>
      <c r="P11583" s="43"/>
      <c r="Q11583" s="31"/>
      <c r="R11583" s="84"/>
      <c r="S11583" s="31"/>
      <c r="T11583" s="31"/>
      <c r="U11583" s="169"/>
      <c r="V11583" s="150"/>
      <c r="W11583" s="342" t="str" cm="1">
        <f t="array" ref="W11583">IF(SUM(LEN(B11583:V11583))=0,"",IF(OR(OR(ISBLANK(F11583),SUM(LEN(C11583),LEN(D11583))=0),AND(NOT(E11583="Unknown"),ISBLANK(J11583)),AND(NOT(O11583="Unknown"),ISBLANK(R11583))),"Missing Information", INDEX(Table15[Entire Service Line Classification], MATCH(SUMIFS(Table15[Unique ID],Table15[System-Owned Portion],E11583,Table15[If Material Anything Other than "Lead" in Column E,Was Material Ever Previously Lead?],G11583,Table15[Customer-Owned Portion],O11583),Table15[Unique ID],0),0)))</f>
        <v/>
      </c>
    </row>
    <row r="11584" spans="2:23" x14ac:dyDescent="0.35">
      <c r="B11584" s="146"/>
      <c r="C11584" s="31"/>
      <c r="D11584" s="31"/>
      <c r="E11584" s="44"/>
      <c r="F11584" s="43"/>
      <c r="G11584" s="84"/>
      <c r="H11584" s="31"/>
      <c r="I11584" s="31"/>
      <c r="J11584" s="84"/>
      <c r="K11584" s="31"/>
      <c r="L11584" s="31"/>
      <c r="M11584" s="169"/>
      <c r="N11584" s="148"/>
      <c r="O11584" s="106"/>
      <c r="P11584" s="43"/>
      <c r="Q11584" s="31"/>
      <c r="R11584" s="84"/>
      <c r="S11584" s="31"/>
      <c r="T11584" s="31"/>
      <c r="U11584" s="169"/>
      <c r="V11584" s="150"/>
      <c r="W11584" s="342" t="str" cm="1">
        <f t="array" ref="W11584">IF(SUM(LEN(B11584:V11584))=0,"",IF(OR(OR(ISBLANK(F11584),SUM(LEN(C11584),LEN(D11584))=0),AND(NOT(E11584="Unknown"),ISBLANK(J11584)),AND(NOT(O11584="Unknown"),ISBLANK(R11584))),"Missing Information", INDEX(Table15[Entire Service Line Classification], MATCH(SUMIFS(Table15[Unique ID],Table15[System-Owned Portion],E11584,Table15[If Material Anything Other than "Lead" in Column E,Was Material Ever Previously Lead?],G11584,Table15[Customer-Owned Portion],O11584),Table15[Unique ID],0),0)))</f>
        <v/>
      </c>
    </row>
    <row r="11585" spans="2:23" x14ac:dyDescent="0.35">
      <c r="B11585" s="146"/>
      <c r="C11585" s="31"/>
      <c r="D11585" s="31"/>
      <c r="E11585" s="44"/>
      <c r="F11585" s="43"/>
      <c r="G11585" s="84"/>
      <c r="H11585" s="31"/>
      <c r="I11585" s="31"/>
      <c r="J11585" s="84"/>
      <c r="K11585" s="31"/>
      <c r="L11585" s="31"/>
      <c r="M11585" s="169"/>
      <c r="N11585" s="148"/>
      <c r="O11585" s="106"/>
      <c r="P11585" s="43"/>
      <c r="Q11585" s="31"/>
      <c r="R11585" s="84"/>
      <c r="S11585" s="31"/>
      <c r="T11585" s="31"/>
      <c r="U11585" s="169"/>
      <c r="V11585" s="150"/>
      <c r="W11585" s="342" t="str" cm="1">
        <f t="array" ref="W11585">IF(SUM(LEN(B11585:V11585))=0,"",IF(OR(OR(ISBLANK(F11585),SUM(LEN(C11585),LEN(D11585))=0),AND(NOT(E11585="Unknown"),ISBLANK(J11585)),AND(NOT(O11585="Unknown"),ISBLANK(R11585))),"Missing Information", INDEX(Table15[Entire Service Line Classification], MATCH(SUMIFS(Table15[Unique ID],Table15[System-Owned Portion],E11585,Table15[If Material Anything Other than "Lead" in Column E,Was Material Ever Previously Lead?],G11585,Table15[Customer-Owned Portion],O11585),Table15[Unique ID],0),0)))</f>
        <v/>
      </c>
    </row>
    <row r="11586" spans="2:23" x14ac:dyDescent="0.35">
      <c r="B11586" s="146"/>
      <c r="C11586" s="31"/>
      <c r="D11586" s="31"/>
      <c r="E11586" s="44"/>
      <c r="F11586" s="43"/>
      <c r="G11586" s="84"/>
      <c r="H11586" s="31"/>
      <c r="I11586" s="31"/>
      <c r="J11586" s="84"/>
      <c r="K11586" s="31"/>
      <c r="L11586" s="31"/>
      <c r="M11586" s="169"/>
      <c r="N11586" s="148"/>
      <c r="O11586" s="106"/>
      <c r="P11586" s="43"/>
      <c r="Q11586" s="31"/>
      <c r="R11586" s="84"/>
      <c r="S11586" s="31"/>
      <c r="T11586" s="31"/>
      <c r="U11586" s="169"/>
      <c r="V11586" s="150"/>
      <c r="W11586" s="342" t="str" cm="1">
        <f t="array" ref="W11586">IF(SUM(LEN(B11586:V11586))=0,"",IF(OR(OR(ISBLANK(F11586),SUM(LEN(C11586),LEN(D11586))=0),AND(NOT(E11586="Unknown"),ISBLANK(J11586)),AND(NOT(O11586="Unknown"),ISBLANK(R11586))),"Missing Information", INDEX(Table15[Entire Service Line Classification], MATCH(SUMIFS(Table15[Unique ID],Table15[System-Owned Portion],E11586,Table15[If Material Anything Other than "Lead" in Column E,Was Material Ever Previously Lead?],G11586,Table15[Customer-Owned Portion],O11586),Table15[Unique ID],0),0)))</f>
        <v/>
      </c>
    </row>
    <row r="11587" spans="2:23" x14ac:dyDescent="0.35">
      <c r="B11587" s="146"/>
      <c r="C11587" s="31"/>
      <c r="D11587" s="31"/>
      <c r="E11587" s="44"/>
      <c r="F11587" s="43"/>
      <c r="G11587" s="84"/>
      <c r="H11587" s="31"/>
      <c r="I11587" s="31"/>
      <c r="J11587" s="84"/>
      <c r="K11587" s="31"/>
      <c r="L11587" s="31"/>
      <c r="M11587" s="169"/>
      <c r="N11587" s="148"/>
      <c r="O11587" s="106"/>
      <c r="P11587" s="43"/>
      <c r="Q11587" s="31"/>
      <c r="R11587" s="84"/>
      <c r="S11587" s="31"/>
      <c r="T11587" s="31"/>
      <c r="U11587" s="169"/>
      <c r="V11587" s="150"/>
      <c r="W11587" s="342" t="str" cm="1">
        <f t="array" ref="W11587">IF(SUM(LEN(B11587:V11587))=0,"",IF(OR(OR(ISBLANK(F11587),SUM(LEN(C11587),LEN(D11587))=0),AND(NOT(E11587="Unknown"),ISBLANK(J11587)),AND(NOT(O11587="Unknown"),ISBLANK(R11587))),"Missing Information", INDEX(Table15[Entire Service Line Classification], MATCH(SUMIFS(Table15[Unique ID],Table15[System-Owned Portion],E11587,Table15[If Material Anything Other than "Lead" in Column E,Was Material Ever Previously Lead?],G11587,Table15[Customer-Owned Portion],O11587),Table15[Unique ID],0),0)))</f>
        <v/>
      </c>
    </row>
    <row r="11588" spans="2:23" x14ac:dyDescent="0.35">
      <c r="B11588" s="146"/>
      <c r="C11588" s="31"/>
      <c r="D11588" s="31"/>
      <c r="E11588" s="44"/>
      <c r="F11588" s="43"/>
      <c r="G11588" s="84"/>
      <c r="H11588" s="31"/>
      <c r="I11588" s="31"/>
      <c r="J11588" s="84"/>
      <c r="K11588" s="31"/>
      <c r="L11588" s="31"/>
      <c r="M11588" s="169"/>
      <c r="N11588" s="148"/>
      <c r="O11588" s="106"/>
      <c r="P11588" s="43"/>
      <c r="Q11588" s="31"/>
      <c r="R11588" s="84"/>
      <c r="S11588" s="31"/>
      <c r="T11588" s="31"/>
      <c r="U11588" s="169"/>
      <c r="V11588" s="150"/>
      <c r="W11588" s="342" t="str" cm="1">
        <f t="array" ref="W11588">IF(SUM(LEN(B11588:V11588))=0,"",IF(OR(OR(ISBLANK(F11588),SUM(LEN(C11588),LEN(D11588))=0),AND(NOT(E11588="Unknown"),ISBLANK(J11588)),AND(NOT(O11588="Unknown"),ISBLANK(R11588))),"Missing Information", INDEX(Table15[Entire Service Line Classification], MATCH(SUMIFS(Table15[Unique ID],Table15[System-Owned Portion],E11588,Table15[If Material Anything Other than "Lead" in Column E,Was Material Ever Previously Lead?],G11588,Table15[Customer-Owned Portion],O11588),Table15[Unique ID],0),0)))</f>
        <v/>
      </c>
    </row>
    <row r="11589" spans="2:23" x14ac:dyDescent="0.35">
      <c r="B11589" s="146"/>
      <c r="C11589" s="31"/>
      <c r="D11589" s="31"/>
      <c r="E11589" s="44"/>
      <c r="F11589" s="43"/>
      <c r="G11589" s="84"/>
      <c r="H11589" s="31"/>
      <c r="I11589" s="31"/>
      <c r="J11589" s="84"/>
      <c r="K11589" s="31"/>
      <c r="L11589" s="31"/>
      <c r="M11589" s="169"/>
      <c r="N11589" s="148"/>
      <c r="O11589" s="106"/>
      <c r="P11589" s="43"/>
      <c r="Q11589" s="31"/>
      <c r="R11589" s="84"/>
      <c r="S11589" s="31"/>
      <c r="T11589" s="31"/>
      <c r="U11589" s="169"/>
      <c r="V11589" s="150"/>
      <c r="W11589" s="342" t="str" cm="1">
        <f t="array" ref="W11589">IF(SUM(LEN(B11589:V11589))=0,"",IF(OR(OR(ISBLANK(F11589),SUM(LEN(C11589),LEN(D11589))=0),AND(NOT(E11589="Unknown"),ISBLANK(J11589)),AND(NOT(O11589="Unknown"),ISBLANK(R11589))),"Missing Information", INDEX(Table15[Entire Service Line Classification], MATCH(SUMIFS(Table15[Unique ID],Table15[System-Owned Portion],E11589,Table15[If Material Anything Other than "Lead" in Column E,Was Material Ever Previously Lead?],G11589,Table15[Customer-Owned Portion],O11589),Table15[Unique ID],0),0)))</f>
        <v/>
      </c>
    </row>
    <row r="11590" spans="2:23" x14ac:dyDescent="0.35">
      <c r="B11590" s="146"/>
      <c r="C11590" s="31"/>
      <c r="D11590" s="31"/>
      <c r="E11590" s="44"/>
      <c r="F11590" s="43"/>
      <c r="G11590" s="84"/>
      <c r="H11590" s="31"/>
      <c r="I11590" s="31"/>
      <c r="J11590" s="84"/>
      <c r="K11590" s="31"/>
      <c r="L11590" s="31"/>
      <c r="M11590" s="169"/>
      <c r="N11590" s="148"/>
      <c r="O11590" s="106"/>
      <c r="P11590" s="43"/>
      <c r="Q11590" s="31"/>
      <c r="R11590" s="84"/>
      <c r="S11590" s="31"/>
      <c r="T11590" s="31"/>
      <c r="U11590" s="169"/>
      <c r="V11590" s="150"/>
      <c r="W11590" s="342" t="str" cm="1">
        <f t="array" ref="W11590">IF(SUM(LEN(B11590:V11590))=0,"",IF(OR(OR(ISBLANK(F11590),SUM(LEN(C11590),LEN(D11590))=0),AND(NOT(E11590="Unknown"),ISBLANK(J11590)),AND(NOT(O11590="Unknown"),ISBLANK(R11590))),"Missing Information", INDEX(Table15[Entire Service Line Classification], MATCH(SUMIFS(Table15[Unique ID],Table15[System-Owned Portion],E11590,Table15[If Material Anything Other than "Lead" in Column E,Was Material Ever Previously Lead?],G11590,Table15[Customer-Owned Portion],O11590),Table15[Unique ID],0),0)))</f>
        <v/>
      </c>
    </row>
    <row r="11591" spans="2:23" x14ac:dyDescent="0.35">
      <c r="B11591" s="146"/>
      <c r="C11591" s="31"/>
      <c r="D11591" s="31"/>
      <c r="E11591" s="44"/>
      <c r="F11591" s="43"/>
      <c r="G11591" s="84"/>
      <c r="H11591" s="31"/>
      <c r="I11591" s="31"/>
      <c r="J11591" s="84"/>
      <c r="K11591" s="31"/>
      <c r="L11591" s="31"/>
      <c r="M11591" s="169"/>
      <c r="N11591" s="148"/>
      <c r="O11591" s="106"/>
      <c r="P11591" s="43"/>
      <c r="Q11591" s="31"/>
      <c r="R11591" s="84"/>
      <c r="S11591" s="31"/>
      <c r="T11591" s="31"/>
      <c r="U11591" s="169"/>
      <c r="V11591" s="150"/>
      <c r="W11591" s="342" t="str" cm="1">
        <f t="array" ref="W11591">IF(SUM(LEN(B11591:V11591))=0,"",IF(OR(OR(ISBLANK(F11591),SUM(LEN(C11591),LEN(D11591))=0),AND(NOT(E11591="Unknown"),ISBLANK(J11591)),AND(NOT(O11591="Unknown"),ISBLANK(R11591))),"Missing Information", INDEX(Table15[Entire Service Line Classification], MATCH(SUMIFS(Table15[Unique ID],Table15[System-Owned Portion],E11591,Table15[If Material Anything Other than "Lead" in Column E,Was Material Ever Previously Lead?],G11591,Table15[Customer-Owned Portion],O11591),Table15[Unique ID],0),0)))</f>
        <v/>
      </c>
    </row>
    <row r="11592" spans="2:23" x14ac:dyDescent="0.35">
      <c r="B11592" s="146"/>
      <c r="C11592" s="31"/>
      <c r="D11592" s="31"/>
      <c r="E11592" s="44"/>
      <c r="F11592" s="43"/>
      <c r="G11592" s="84"/>
      <c r="H11592" s="31"/>
      <c r="I11592" s="31"/>
      <c r="J11592" s="84"/>
      <c r="K11592" s="31"/>
      <c r="L11592" s="31"/>
      <c r="M11592" s="169"/>
      <c r="N11592" s="148"/>
      <c r="O11592" s="106"/>
      <c r="P11592" s="43"/>
      <c r="Q11592" s="31"/>
      <c r="R11592" s="84"/>
      <c r="S11592" s="31"/>
      <c r="T11592" s="31"/>
      <c r="U11592" s="169"/>
      <c r="V11592" s="150"/>
      <c r="W11592" s="342" t="str" cm="1">
        <f t="array" ref="W11592">IF(SUM(LEN(B11592:V11592))=0,"",IF(OR(OR(ISBLANK(F11592),SUM(LEN(C11592),LEN(D11592))=0),AND(NOT(E11592="Unknown"),ISBLANK(J11592)),AND(NOT(O11592="Unknown"),ISBLANK(R11592))),"Missing Information", INDEX(Table15[Entire Service Line Classification], MATCH(SUMIFS(Table15[Unique ID],Table15[System-Owned Portion],E11592,Table15[If Material Anything Other than "Lead" in Column E,Was Material Ever Previously Lead?],G11592,Table15[Customer-Owned Portion],O11592),Table15[Unique ID],0),0)))</f>
        <v/>
      </c>
    </row>
    <row r="11593" spans="2:23" x14ac:dyDescent="0.35">
      <c r="B11593" s="146"/>
      <c r="C11593" s="31"/>
      <c r="D11593" s="31"/>
      <c r="E11593" s="44"/>
      <c r="F11593" s="43"/>
      <c r="G11593" s="84"/>
      <c r="H11593" s="31"/>
      <c r="I11593" s="31"/>
      <c r="J11593" s="84"/>
      <c r="K11593" s="31"/>
      <c r="L11593" s="31"/>
      <c r="M11593" s="169"/>
      <c r="N11593" s="148"/>
      <c r="O11593" s="106"/>
      <c r="P11593" s="43"/>
      <c r="Q11593" s="31"/>
      <c r="R11593" s="84"/>
      <c r="S11593" s="31"/>
      <c r="T11593" s="31"/>
      <c r="U11593" s="169"/>
      <c r="V11593" s="150"/>
      <c r="W11593" s="342" t="str" cm="1">
        <f t="array" ref="W11593">IF(SUM(LEN(B11593:V11593))=0,"",IF(OR(OR(ISBLANK(F11593),SUM(LEN(C11593),LEN(D11593))=0),AND(NOT(E11593="Unknown"),ISBLANK(J11593)),AND(NOT(O11593="Unknown"),ISBLANK(R11593))),"Missing Information", INDEX(Table15[Entire Service Line Classification], MATCH(SUMIFS(Table15[Unique ID],Table15[System-Owned Portion],E11593,Table15[If Material Anything Other than "Lead" in Column E,Was Material Ever Previously Lead?],G11593,Table15[Customer-Owned Portion],O11593),Table15[Unique ID],0),0)))</f>
        <v/>
      </c>
    </row>
    <row r="11594" spans="2:23" x14ac:dyDescent="0.35">
      <c r="B11594" s="146"/>
      <c r="C11594" s="31"/>
      <c r="D11594" s="31"/>
      <c r="E11594" s="44"/>
      <c r="F11594" s="43"/>
      <c r="G11594" s="84"/>
      <c r="H11594" s="31"/>
      <c r="I11594" s="31"/>
      <c r="J11594" s="84"/>
      <c r="K11594" s="31"/>
      <c r="L11594" s="31"/>
      <c r="M11594" s="169"/>
      <c r="N11594" s="148"/>
      <c r="O11594" s="106"/>
      <c r="P11594" s="43"/>
      <c r="Q11594" s="31"/>
      <c r="R11594" s="84"/>
      <c r="S11594" s="31"/>
      <c r="T11594" s="31"/>
      <c r="U11594" s="169"/>
      <c r="V11594" s="150"/>
      <c r="W11594" s="342" t="str" cm="1">
        <f t="array" ref="W11594">IF(SUM(LEN(B11594:V11594))=0,"",IF(OR(OR(ISBLANK(F11594),SUM(LEN(C11594),LEN(D11594))=0),AND(NOT(E11594="Unknown"),ISBLANK(J11594)),AND(NOT(O11594="Unknown"),ISBLANK(R11594))),"Missing Information", INDEX(Table15[Entire Service Line Classification], MATCH(SUMIFS(Table15[Unique ID],Table15[System-Owned Portion],E11594,Table15[If Material Anything Other than "Lead" in Column E,Was Material Ever Previously Lead?],G11594,Table15[Customer-Owned Portion],O11594),Table15[Unique ID],0),0)))</f>
        <v/>
      </c>
    </row>
    <row r="11595" spans="2:23" x14ac:dyDescent="0.35">
      <c r="B11595" s="146"/>
      <c r="C11595" s="31"/>
      <c r="D11595" s="31"/>
      <c r="E11595" s="44"/>
      <c r="F11595" s="43"/>
      <c r="G11595" s="84"/>
      <c r="H11595" s="31"/>
      <c r="I11595" s="31"/>
      <c r="J11595" s="84"/>
      <c r="K11595" s="31"/>
      <c r="L11595" s="31"/>
      <c r="M11595" s="169"/>
      <c r="N11595" s="148"/>
      <c r="O11595" s="106"/>
      <c r="P11595" s="43"/>
      <c r="Q11595" s="31"/>
      <c r="R11595" s="84"/>
      <c r="S11595" s="31"/>
      <c r="T11595" s="31"/>
      <c r="U11595" s="169"/>
      <c r="V11595" s="150"/>
      <c r="W11595" s="342" t="str" cm="1">
        <f t="array" ref="W11595">IF(SUM(LEN(B11595:V11595))=0,"",IF(OR(OR(ISBLANK(F11595),SUM(LEN(C11595),LEN(D11595))=0),AND(NOT(E11595="Unknown"),ISBLANK(J11595)),AND(NOT(O11595="Unknown"),ISBLANK(R11595))),"Missing Information", INDEX(Table15[Entire Service Line Classification], MATCH(SUMIFS(Table15[Unique ID],Table15[System-Owned Portion],E11595,Table15[If Material Anything Other than "Lead" in Column E,Was Material Ever Previously Lead?],G11595,Table15[Customer-Owned Portion],O11595),Table15[Unique ID],0),0)))</f>
        <v/>
      </c>
    </row>
    <row r="11596" spans="2:23" x14ac:dyDescent="0.35">
      <c r="B11596" s="146"/>
      <c r="C11596" s="31"/>
      <c r="D11596" s="31"/>
      <c r="E11596" s="44"/>
      <c r="F11596" s="43"/>
      <c r="G11596" s="84"/>
      <c r="H11596" s="31"/>
      <c r="I11596" s="31"/>
      <c r="J11596" s="84"/>
      <c r="K11596" s="31"/>
      <c r="L11596" s="31"/>
      <c r="M11596" s="169"/>
      <c r="N11596" s="148"/>
      <c r="O11596" s="106"/>
      <c r="P11596" s="43"/>
      <c r="Q11596" s="31"/>
      <c r="R11596" s="84"/>
      <c r="S11596" s="31"/>
      <c r="T11596" s="31"/>
      <c r="U11596" s="169"/>
      <c r="V11596" s="150"/>
      <c r="W11596" s="342" t="str" cm="1">
        <f t="array" ref="W11596">IF(SUM(LEN(B11596:V11596))=0,"",IF(OR(OR(ISBLANK(F11596),SUM(LEN(C11596),LEN(D11596))=0),AND(NOT(E11596="Unknown"),ISBLANK(J11596)),AND(NOT(O11596="Unknown"),ISBLANK(R11596))),"Missing Information", INDEX(Table15[Entire Service Line Classification], MATCH(SUMIFS(Table15[Unique ID],Table15[System-Owned Portion],E11596,Table15[If Material Anything Other than "Lead" in Column E,Was Material Ever Previously Lead?],G11596,Table15[Customer-Owned Portion],O11596),Table15[Unique ID],0),0)))</f>
        <v/>
      </c>
    </row>
    <row r="11597" spans="2:23" x14ac:dyDescent="0.35">
      <c r="B11597" s="146"/>
      <c r="C11597" s="31"/>
      <c r="D11597" s="31"/>
      <c r="E11597" s="44"/>
      <c r="F11597" s="43"/>
      <c r="G11597" s="84"/>
      <c r="H11597" s="31"/>
      <c r="I11597" s="31"/>
      <c r="J11597" s="84"/>
      <c r="K11597" s="31"/>
      <c r="L11597" s="31"/>
      <c r="M11597" s="169"/>
      <c r="N11597" s="148"/>
      <c r="O11597" s="106"/>
      <c r="P11597" s="43"/>
      <c r="Q11597" s="31"/>
      <c r="R11597" s="84"/>
      <c r="S11597" s="31"/>
      <c r="T11597" s="31"/>
      <c r="U11597" s="169"/>
      <c r="V11597" s="150"/>
      <c r="W11597" s="342" t="str" cm="1">
        <f t="array" ref="W11597">IF(SUM(LEN(B11597:V11597))=0,"",IF(OR(OR(ISBLANK(F11597),SUM(LEN(C11597),LEN(D11597))=0),AND(NOT(E11597="Unknown"),ISBLANK(J11597)),AND(NOT(O11597="Unknown"),ISBLANK(R11597))),"Missing Information", INDEX(Table15[Entire Service Line Classification], MATCH(SUMIFS(Table15[Unique ID],Table15[System-Owned Portion],E11597,Table15[If Material Anything Other than "Lead" in Column E,Was Material Ever Previously Lead?],G11597,Table15[Customer-Owned Portion],O11597),Table15[Unique ID],0),0)))</f>
        <v/>
      </c>
    </row>
    <row r="11598" spans="2:23" x14ac:dyDescent="0.35">
      <c r="B11598" s="146"/>
      <c r="C11598" s="31"/>
      <c r="D11598" s="31"/>
      <c r="E11598" s="44"/>
      <c r="F11598" s="43"/>
      <c r="G11598" s="84"/>
      <c r="H11598" s="31"/>
      <c r="I11598" s="31"/>
      <c r="J11598" s="84"/>
      <c r="K11598" s="31"/>
      <c r="L11598" s="31"/>
      <c r="M11598" s="169"/>
      <c r="N11598" s="148"/>
      <c r="O11598" s="106"/>
      <c r="P11598" s="43"/>
      <c r="Q11598" s="31"/>
      <c r="R11598" s="84"/>
      <c r="S11598" s="31"/>
      <c r="T11598" s="31"/>
      <c r="U11598" s="169"/>
      <c r="V11598" s="150"/>
      <c r="W11598" s="342" t="str" cm="1">
        <f t="array" ref="W11598">IF(SUM(LEN(B11598:V11598))=0,"",IF(OR(OR(ISBLANK(F11598),SUM(LEN(C11598),LEN(D11598))=0),AND(NOT(E11598="Unknown"),ISBLANK(J11598)),AND(NOT(O11598="Unknown"),ISBLANK(R11598))),"Missing Information", INDEX(Table15[Entire Service Line Classification], MATCH(SUMIFS(Table15[Unique ID],Table15[System-Owned Portion],E11598,Table15[If Material Anything Other than "Lead" in Column E,Was Material Ever Previously Lead?],G11598,Table15[Customer-Owned Portion],O11598),Table15[Unique ID],0),0)))</f>
        <v/>
      </c>
    </row>
    <row r="11599" spans="2:23" x14ac:dyDescent="0.35">
      <c r="B11599" s="146"/>
      <c r="C11599" s="31"/>
      <c r="D11599" s="31"/>
      <c r="E11599" s="44"/>
      <c r="F11599" s="43"/>
      <c r="G11599" s="84"/>
      <c r="H11599" s="31"/>
      <c r="I11599" s="31"/>
      <c r="J11599" s="84"/>
      <c r="K11599" s="31"/>
      <c r="L11599" s="31"/>
      <c r="M11599" s="169"/>
      <c r="N11599" s="148"/>
      <c r="O11599" s="106"/>
      <c r="P11599" s="43"/>
      <c r="Q11599" s="31"/>
      <c r="R11599" s="84"/>
      <c r="S11599" s="31"/>
      <c r="T11599" s="31"/>
      <c r="U11599" s="169"/>
      <c r="V11599" s="150"/>
      <c r="W11599" s="342" t="str" cm="1">
        <f t="array" ref="W11599">IF(SUM(LEN(B11599:V11599))=0,"",IF(OR(OR(ISBLANK(F11599),SUM(LEN(C11599),LEN(D11599))=0),AND(NOT(E11599="Unknown"),ISBLANK(J11599)),AND(NOT(O11599="Unknown"),ISBLANK(R11599))),"Missing Information", INDEX(Table15[Entire Service Line Classification], MATCH(SUMIFS(Table15[Unique ID],Table15[System-Owned Portion],E11599,Table15[If Material Anything Other than "Lead" in Column E,Was Material Ever Previously Lead?],G11599,Table15[Customer-Owned Portion],O11599),Table15[Unique ID],0),0)))</f>
        <v/>
      </c>
    </row>
    <row r="11600" spans="2:23" x14ac:dyDescent="0.35">
      <c r="B11600" s="146"/>
      <c r="C11600" s="31"/>
      <c r="D11600" s="31"/>
      <c r="E11600" s="44"/>
      <c r="F11600" s="43"/>
      <c r="G11600" s="84"/>
      <c r="H11600" s="31"/>
      <c r="I11600" s="31"/>
      <c r="J11600" s="84"/>
      <c r="K11600" s="31"/>
      <c r="L11600" s="31"/>
      <c r="M11600" s="169"/>
      <c r="N11600" s="148"/>
      <c r="O11600" s="106"/>
      <c r="P11600" s="43"/>
      <c r="Q11600" s="31"/>
      <c r="R11600" s="84"/>
      <c r="S11600" s="31"/>
      <c r="T11600" s="31"/>
      <c r="U11600" s="169"/>
      <c r="V11600" s="150"/>
      <c r="W11600" s="342" t="str" cm="1">
        <f t="array" ref="W11600">IF(SUM(LEN(B11600:V11600))=0,"",IF(OR(OR(ISBLANK(F11600),SUM(LEN(C11600),LEN(D11600))=0),AND(NOT(E11600="Unknown"),ISBLANK(J11600)),AND(NOT(O11600="Unknown"),ISBLANK(R11600))),"Missing Information", INDEX(Table15[Entire Service Line Classification], MATCH(SUMIFS(Table15[Unique ID],Table15[System-Owned Portion],E11600,Table15[If Material Anything Other than "Lead" in Column E,Was Material Ever Previously Lead?],G11600,Table15[Customer-Owned Portion],O11600),Table15[Unique ID],0),0)))</f>
        <v/>
      </c>
    </row>
    <row r="11601" spans="2:23" x14ac:dyDescent="0.35">
      <c r="B11601" s="146"/>
      <c r="C11601" s="31"/>
      <c r="D11601" s="31"/>
      <c r="E11601" s="44"/>
      <c r="F11601" s="43"/>
      <c r="G11601" s="84"/>
      <c r="H11601" s="31"/>
      <c r="I11601" s="31"/>
      <c r="J11601" s="84"/>
      <c r="K11601" s="31"/>
      <c r="L11601" s="31"/>
      <c r="M11601" s="169"/>
      <c r="N11601" s="148"/>
      <c r="O11601" s="106"/>
      <c r="P11601" s="43"/>
      <c r="Q11601" s="31"/>
      <c r="R11601" s="84"/>
      <c r="S11601" s="31"/>
      <c r="T11601" s="31"/>
      <c r="U11601" s="169"/>
      <c r="V11601" s="150"/>
      <c r="W11601" s="342" t="str" cm="1">
        <f t="array" ref="W11601">IF(SUM(LEN(B11601:V11601))=0,"",IF(OR(OR(ISBLANK(F11601),SUM(LEN(C11601),LEN(D11601))=0),AND(NOT(E11601="Unknown"),ISBLANK(J11601)),AND(NOT(O11601="Unknown"),ISBLANK(R11601))),"Missing Information", INDEX(Table15[Entire Service Line Classification], MATCH(SUMIFS(Table15[Unique ID],Table15[System-Owned Portion],E11601,Table15[If Material Anything Other than "Lead" in Column E,Was Material Ever Previously Lead?],G11601,Table15[Customer-Owned Portion],O11601),Table15[Unique ID],0),0)))</f>
        <v/>
      </c>
    </row>
    <row r="11602" spans="2:23" x14ac:dyDescent="0.35">
      <c r="B11602" s="146"/>
      <c r="C11602" s="31"/>
      <c r="D11602" s="31"/>
      <c r="E11602" s="44"/>
      <c r="F11602" s="43"/>
      <c r="G11602" s="84"/>
      <c r="H11602" s="31"/>
      <c r="I11602" s="31"/>
      <c r="J11602" s="84"/>
      <c r="K11602" s="31"/>
      <c r="L11602" s="31"/>
      <c r="M11602" s="169"/>
      <c r="N11602" s="148"/>
      <c r="O11602" s="106"/>
      <c r="P11602" s="43"/>
      <c r="Q11602" s="31"/>
      <c r="R11602" s="84"/>
      <c r="S11602" s="31"/>
      <c r="T11602" s="31"/>
      <c r="U11602" s="169"/>
      <c r="V11602" s="150"/>
      <c r="W11602" s="342" t="str" cm="1">
        <f t="array" ref="W11602">IF(SUM(LEN(B11602:V11602))=0,"",IF(OR(OR(ISBLANK(F11602),SUM(LEN(C11602),LEN(D11602))=0),AND(NOT(E11602="Unknown"),ISBLANK(J11602)),AND(NOT(O11602="Unknown"),ISBLANK(R11602))),"Missing Information", INDEX(Table15[Entire Service Line Classification], MATCH(SUMIFS(Table15[Unique ID],Table15[System-Owned Portion],E11602,Table15[If Material Anything Other than "Lead" in Column E,Was Material Ever Previously Lead?],G11602,Table15[Customer-Owned Portion],O11602),Table15[Unique ID],0),0)))</f>
        <v/>
      </c>
    </row>
    <row r="11603" spans="2:23" x14ac:dyDescent="0.35">
      <c r="B11603" s="146"/>
      <c r="C11603" s="31"/>
      <c r="D11603" s="31"/>
      <c r="E11603" s="44"/>
      <c r="F11603" s="43"/>
      <c r="G11603" s="84"/>
      <c r="H11603" s="31"/>
      <c r="I11603" s="31"/>
      <c r="J11603" s="84"/>
      <c r="K11603" s="31"/>
      <c r="L11603" s="31"/>
      <c r="M11603" s="169"/>
      <c r="N11603" s="148"/>
      <c r="O11603" s="106"/>
      <c r="P11603" s="43"/>
      <c r="Q11603" s="31"/>
      <c r="R11603" s="84"/>
      <c r="S11603" s="31"/>
      <c r="T11603" s="31"/>
      <c r="U11603" s="169"/>
      <c r="V11603" s="150"/>
      <c r="W11603" s="342" t="str" cm="1">
        <f t="array" ref="W11603">IF(SUM(LEN(B11603:V11603))=0,"",IF(OR(OR(ISBLANK(F11603),SUM(LEN(C11603),LEN(D11603))=0),AND(NOT(E11603="Unknown"),ISBLANK(J11603)),AND(NOT(O11603="Unknown"),ISBLANK(R11603))),"Missing Information", INDEX(Table15[Entire Service Line Classification], MATCH(SUMIFS(Table15[Unique ID],Table15[System-Owned Portion],E11603,Table15[If Material Anything Other than "Lead" in Column E,Was Material Ever Previously Lead?],G11603,Table15[Customer-Owned Portion],O11603),Table15[Unique ID],0),0)))</f>
        <v/>
      </c>
    </row>
    <row r="11604" spans="2:23" x14ac:dyDescent="0.35">
      <c r="B11604" s="146"/>
      <c r="C11604" s="31"/>
      <c r="D11604" s="31"/>
      <c r="E11604" s="44"/>
      <c r="F11604" s="43"/>
      <c r="G11604" s="84"/>
      <c r="H11604" s="31"/>
      <c r="I11604" s="31"/>
      <c r="J11604" s="84"/>
      <c r="K11604" s="31"/>
      <c r="L11604" s="31"/>
      <c r="M11604" s="169"/>
      <c r="N11604" s="148"/>
      <c r="O11604" s="106"/>
      <c r="P11604" s="43"/>
      <c r="Q11604" s="31"/>
      <c r="R11604" s="84"/>
      <c r="S11604" s="31"/>
      <c r="T11604" s="31"/>
      <c r="U11604" s="169"/>
      <c r="V11604" s="150"/>
      <c r="W11604" s="342" t="str" cm="1">
        <f t="array" ref="W11604">IF(SUM(LEN(B11604:V11604))=0,"",IF(OR(OR(ISBLANK(F11604),SUM(LEN(C11604),LEN(D11604))=0),AND(NOT(E11604="Unknown"),ISBLANK(J11604)),AND(NOT(O11604="Unknown"),ISBLANK(R11604))),"Missing Information", INDEX(Table15[Entire Service Line Classification], MATCH(SUMIFS(Table15[Unique ID],Table15[System-Owned Portion],E11604,Table15[If Material Anything Other than "Lead" in Column E,Was Material Ever Previously Lead?],G11604,Table15[Customer-Owned Portion],O11604),Table15[Unique ID],0),0)))</f>
        <v/>
      </c>
    </row>
    <row r="11605" spans="2:23" x14ac:dyDescent="0.35">
      <c r="B11605" s="146"/>
      <c r="C11605" s="31"/>
      <c r="D11605" s="31"/>
      <c r="E11605" s="44"/>
      <c r="F11605" s="43"/>
      <c r="G11605" s="84"/>
      <c r="H11605" s="31"/>
      <c r="I11605" s="31"/>
      <c r="J11605" s="84"/>
      <c r="K11605" s="31"/>
      <c r="L11605" s="31"/>
      <c r="M11605" s="169"/>
      <c r="N11605" s="148"/>
      <c r="O11605" s="106"/>
      <c r="P11605" s="43"/>
      <c r="Q11605" s="31"/>
      <c r="R11605" s="84"/>
      <c r="S11605" s="31"/>
      <c r="T11605" s="31"/>
      <c r="U11605" s="169"/>
      <c r="V11605" s="150"/>
      <c r="W11605" s="342" t="str" cm="1">
        <f t="array" ref="W11605">IF(SUM(LEN(B11605:V11605))=0,"",IF(OR(OR(ISBLANK(F11605),SUM(LEN(C11605),LEN(D11605))=0),AND(NOT(E11605="Unknown"),ISBLANK(J11605)),AND(NOT(O11605="Unknown"),ISBLANK(R11605))),"Missing Information", INDEX(Table15[Entire Service Line Classification], MATCH(SUMIFS(Table15[Unique ID],Table15[System-Owned Portion],E11605,Table15[If Material Anything Other than "Lead" in Column E,Was Material Ever Previously Lead?],G11605,Table15[Customer-Owned Portion],O11605),Table15[Unique ID],0),0)))</f>
        <v/>
      </c>
    </row>
    <row r="11606" spans="2:23" x14ac:dyDescent="0.35">
      <c r="B11606" s="146"/>
      <c r="C11606" s="31"/>
      <c r="D11606" s="31"/>
      <c r="E11606" s="44"/>
      <c r="F11606" s="43"/>
      <c r="G11606" s="84"/>
      <c r="H11606" s="31"/>
      <c r="I11606" s="31"/>
      <c r="J11606" s="84"/>
      <c r="K11606" s="31"/>
      <c r="L11606" s="31"/>
      <c r="M11606" s="169"/>
      <c r="N11606" s="148"/>
      <c r="O11606" s="106"/>
      <c r="P11606" s="43"/>
      <c r="Q11606" s="31"/>
      <c r="R11606" s="84"/>
      <c r="S11606" s="31"/>
      <c r="T11606" s="31"/>
      <c r="U11606" s="169"/>
      <c r="V11606" s="150"/>
      <c r="W11606" s="342" t="str" cm="1">
        <f t="array" ref="W11606">IF(SUM(LEN(B11606:V11606))=0,"",IF(OR(OR(ISBLANK(F11606),SUM(LEN(C11606),LEN(D11606))=0),AND(NOT(E11606="Unknown"),ISBLANK(J11606)),AND(NOT(O11606="Unknown"),ISBLANK(R11606))),"Missing Information", INDEX(Table15[Entire Service Line Classification], MATCH(SUMIFS(Table15[Unique ID],Table15[System-Owned Portion],E11606,Table15[If Material Anything Other than "Lead" in Column E,Was Material Ever Previously Lead?],G11606,Table15[Customer-Owned Portion],O11606),Table15[Unique ID],0),0)))</f>
        <v/>
      </c>
    </row>
    <row r="11607" spans="2:23" x14ac:dyDescent="0.35">
      <c r="B11607" s="146"/>
      <c r="C11607" s="31"/>
      <c r="D11607" s="31"/>
      <c r="E11607" s="44"/>
      <c r="F11607" s="43"/>
      <c r="G11607" s="84"/>
      <c r="H11607" s="31"/>
      <c r="I11607" s="31"/>
      <c r="J11607" s="84"/>
      <c r="K11607" s="31"/>
      <c r="L11607" s="31"/>
      <c r="M11607" s="169"/>
      <c r="N11607" s="148"/>
      <c r="O11607" s="106"/>
      <c r="P11607" s="43"/>
      <c r="Q11607" s="31"/>
      <c r="R11607" s="84"/>
      <c r="S11607" s="31"/>
      <c r="T11607" s="31"/>
      <c r="U11607" s="169"/>
      <c r="V11607" s="150"/>
      <c r="W11607" s="342" t="str" cm="1">
        <f t="array" ref="W11607">IF(SUM(LEN(B11607:V11607))=0,"",IF(OR(OR(ISBLANK(F11607),SUM(LEN(C11607),LEN(D11607))=0),AND(NOT(E11607="Unknown"),ISBLANK(J11607)),AND(NOT(O11607="Unknown"),ISBLANK(R11607))),"Missing Information", INDEX(Table15[Entire Service Line Classification], MATCH(SUMIFS(Table15[Unique ID],Table15[System-Owned Portion],E11607,Table15[If Material Anything Other than "Lead" in Column E,Was Material Ever Previously Lead?],G11607,Table15[Customer-Owned Portion],O11607),Table15[Unique ID],0),0)))</f>
        <v/>
      </c>
    </row>
    <row r="11608" spans="2:23" x14ac:dyDescent="0.35">
      <c r="B11608" s="146"/>
      <c r="C11608" s="31"/>
      <c r="D11608" s="31"/>
      <c r="E11608" s="44"/>
      <c r="F11608" s="43"/>
      <c r="G11608" s="84"/>
      <c r="H11608" s="31"/>
      <c r="I11608" s="31"/>
      <c r="J11608" s="84"/>
      <c r="K11608" s="31"/>
      <c r="L11608" s="31"/>
      <c r="M11608" s="169"/>
      <c r="N11608" s="148"/>
      <c r="O11608" s="106"/>
      <c r="P11608" s="43"/>
      <c r="Q11608" s="31"/>
      <c r="R11608" s="84"/>
      <c r="S11608" s="31"/>
      <c r="T11608" s="31"/>
      <c r="U11608" s="169"/>
      <c r="V11608" s="150"/>
      <c r="W11608" s="342" t="str" cm="1">
        <f t="array" ref="W11608">IF(SUM(LEN(B11608:V11608))=0,"",IF(OR(OR(ISBLANK(F11608),SUM(LEN(C11608),LEN(D11608))=0),AND(NOT(E11608="Unknown"),ISBLANK(J11608)),AND(NOT(O11608="Unknown"),ISBLANK(R11608))),"Missing Information", INDEX(Table15[Entire Service Line Classification], MATCH(SUMIFS(Table15[Unique ID],Table15[System-Owned Portion],E11608,Table15[If Material Anything Other than "Lead" in Column E,Was Material Ever Previously Lead?],G11608,Table15[Customer-Owned Portion],O11608),Table15[Unique ID],0),0)))</f>
        <v/>
      </c>
    </row>
    <row r="11609" spans="2:23" x14ac:dyDescent="0.35">
      <c r="B11609" s="146"/>
      <c r="C11609" s="31"/>
      <c r="D11609" s="31"/>
      <c r="E11609" s="44"/>
      <c r="F11609" s="43"/>
      <c r="G11609" s="84"/>
      <c r="H11609" s="31"/>
      <c r="I11609" s="31"/>
      <c r="J11609" s="84"/>
      <c r="K11609" s="31"/>
      <c r="L11609" s="31"/>
      <c r="M11609" s="169"/>
      <c r="N11609" s="148"/>
      <c r="O11609" s="106"/>
      <c r="P11609" s="43"/>
      <c r="Q11609" s="31"/>
      <c r="R11609" s="84"/>
      <c r="S11609" s="31"/>
      <c r="T11609" s="31"/>
      <c r="U11609" s="169"/>
      <c r="V11609" s="150"/>
      <c r="W11609" s="342" t="str" cm="1">
        <f t="array" ref="W11609">IF(SUM(LEN(B11609:V11609))=0,"",IF(OR(OR(ISBLANK(F11609),SUM(LEN(C11609),LEN(D11609))=0),AND(NOT(E11609="Unknown"),ISBLANK(J11609)),AND(NOT(O11609="Unknown"),ISBLANK(R11609))),"Missing Information", INDEX(Table15[Entire Service Line Classification], MATCH(SUMIFS(Table15[Unique ID],Table15[System-Owned Portion],E11609,Table15[If Material Anything Other than "Lead" in Column E,Was Material Ever Previously Lead?],G11609,Table15[Customer-Owned Portion],O11609),Table15[Unique ID],0),0)))</f>
        <v/>
      </c>
    </row>
    <row r="11610" spans="2:23" x14ac:dyDescent="0.35">
      <c r="B11610" s="146"/>
      <c r="C11610" s="31"/>
      <c r="D11610" s="31"/>
      <c r="E11610" s="44"/>
      <c r="F11610" s="43"/>
      <c r="G11610" s="84"/>
      <c r="H11610" s="31"/>
      <c r="I11610" s="31"/>
      <c r="J11610" s="84"/>
      <c r="K11610" s="31"/>
      <c r="L11610" s="31"/>
      <c r="M11610" s="169"/>
      <c r="N11610" s="148"/>
      <c r="O11610" s="106"/>
      <c r="P11610" s="43"/>
      <c r="Q11610" s="31"/>
      <c r="R11610" s="84"/>
      <c r="S11610" s="31"/>
      <c r="T11610" s="31"/>
      <c r="U11610" s="169"/>
      <c r="V11610" s="150"/>
      <c r="W11610" s="342" t="str" cm="1">
        <f t="array" ref="W11610">IF(SUM(LEN(B11610:V11610))=0,"",IF(OR(OR(ISBLANK(F11610),SUM(LEN(C11610),LEN(D11610))=0),AND(NOT(E11610="Unknown"),ISBLANK(J11610)),AND(NOT(O11610="Unknown"),ISBLANK(R11610))),"Missing Information", INDEX(Table15[Entire Service Line Classification], MATCH(SUMIFS(Table15[Unique ID],Table15[System-Owned Portion],E11610,Table15[If Material Anything Other than "Lead" in Column E,Was Material Ever Previously Lead?],G11610,Table15[Customer-Owned Portion],O11610),Table15[Unique ID],0),0)))</f>
        <v/>
      </c>
    </row>
    <row r="11611" spans="2:23" x14ac:dyDescent="0.35">
      <c r="B11611" s="146"/>
      <c r="C11611" s="31"/>
      <c r="D11611" s="31"/>
      <c r="E11611" s="44"/>
      <c r="F11611" s="43"/>
      <c r="G11611" s="84"/>
      <c r="H11611" s="31"/>
      <c r="I11611" s="31"/>
      <c r="J11611" s="84"/>
      <c r="K11611" s="31"/>
      <c r="L11611" s="31"/>
      <c r="M11611" s="169"/>
      <c r="N11611" s="148"/>
      <c r="O11611" s="106"/>
      <c r="P11611" s="43"/>
      <c r="Q11611" s="31"/>
      <c r="R11611" s="84"/>
      <c r="S11611" s="31"/>
      <c r="T11611" s="31"/>
      <c r="U11611" s="169"/>
      <c r="V11611" s="150"/>
      <c r="W11611" s="342" t="str" cm="1">
        <f t="array" ref="W11611">IF(SUM(LEN(B11611:V11611))=0,"",IF(OR(OR(ISBLANK(F11611),SUM(LEN(C11611),LEN(D11611))=0),AND(NOT(E11611="Unknown"),ISBLANK(J11611)),AND(NOT(O11611="Unknown"),ISBLANK(R11611))),"Missing Information", INDEX(Table15[Entire Service Line Classification], MATCH(SUMIFS(Table15[Unique ID],Table15[System-Owned Portion],E11611,Table15[If Material Anything Other than "Lead" in Column E,Was Material Ever Previously Lead?],G11611,Table15[Customer-Owned Portion],O11611),Table15[Unique ID],0),0)))</f>
        <v/>
      </c>
    </row>
    <row r="11612" spans="2:23" x14ac:dyDescent="0.35">
      <c r="B11612" s="146"/>
      <c r="C11612" s="31"/>
      <c r="D11612" s="31"/>
      <c r="E11612" s="44"/>
      <c r="F11612" s="43"/>
      <c r="G11612" s="84"/>
      <c r="H11612" s="31"/>
      <c r="I11612" s="31"/>
      <c r="J11612" s="84"/>
      <c r="K11612" s="31"/>
      <c r="L11612" s="31"/>
      <c r="M11612" s="169"/>
      <c r="N11612" s="148"/>
      <c r="O11612" s="106"/>
      <c r="P11612" s="43"/>
      <c r="Q11612" s="31"/>
      <c r="R11612" s="84"/>
      <c r="S11612" s="31"/>
      <c r="T11612" s="31"/>
      <c r="U11612" s="169"/>
      <c r="V11612" s="150"/>
      <c r="W11612" s="342" t="str" cm="1">
        <f t="array" ref="W11612">IF(SUM(LEN(B11612:V11612))=0,"",IF(OR(OR(ISBLANK(F11612),SUM(LEN(C11612),LEN(D11612))=0),AND(NOT(E11612="Unknown"),ISBLANK(J11612)),AND(NOT(O11612="Unknown"),ISBLANK(R11612))),"Missing Information", INDEX(Table15[Entire Service Line Classification], MATCH(SUMIFS(Table15[Unique ID],Table15[System-Owned Portion],E11612,Table15[If Material Anything Other than "Lead" in Column E,Was Material Ever Previously Lead?],G11612,Table15[Customer-Owned Portion],O11612),Table15[Unique ID],0),0)))</f>
        <v/>
      </c>
    </row>
    <row r="11613" spans="2:23" x14ac:dyDescent="0.35">
      <c r="B11613" s="146"/>
      <c r="C11613" s="31"/>
      <c r="D11613" s="31"/>
      <c r="E11613" s="44"/>
      <c r="F11613" s="43"/>
      <c r="G11613" s="84"/>
      <c r="H11613" s="31"/>
      <c r="I11613" s="31"/>
      <c r="J11613" s="84"/>
      <c r="K11613" s="31"/>
      <c r="L11613" s="31"/>
      <c r="M11613" s="169"/>
      <c r="N11613" s="148"/>
      <c r="O11613" s="106"/>
      <c r="P11613" s="43"/>
      <c r="Q11613" s="31"/>
      <c r="R11613" s="84"/>
      <c r="S11613" s="31"/>
      <c r="T11613" s="31"/>
      <c r="U11613" s="169"/>
      <c r="V11613" s="150"/>
      <c r="W11613" s="342" t="str" cm="1">
        <f t="array" ref="W11613">IF(SUM(LEN(B11613:V11613))=0,"",IF(OR(OR(ISBLANK(F11613),SUM(LEN(C11613),LEN(D11613))=0),AND(NOT(E11613="Unknown"),ISBLANK(J11613)),AND(NOT(O11613="Unknown"),ISBLANK(R11613))),"Missing Information", INDEX(Table15[Entire Service Line Classification], MATCH(SUMIFS(Table15[Unique ID],Table15[System-Owned Portion],E11613,Table15[If Material Anything Other than "Lead" in Column E,Was Material Ever Previously Lead?],G11613,Table15[Customer-Owned Portion],O11613),Table15[Unique ID],0),0)))</f>
        <v/>
      </c>
    </row>
    <row r="11614" spans="2:23" x14ac:dyDescent="0.35">
      <c r="B11614" s="146"/>
      <c r="C11614" s="31"/>
      <c r="D11614" s="31"/>
      <c r="E11614" s="44"/>
      <c r="F11614" s="43"/>
      <c r="G11614" s="84"/>
      <c r="H11614" s="31"/>
      <c r="I11614" s="31"/>
      <c r="J11614" s="84"/>
      <c r="K11614" s="31"/>
      <c r="L11614" s="31"/>
      <c r="M11614" s="169"/>
      <c r="N11614" s="148"/>
      <c r="O11614" s="106"/>
      <c r="P11614" s="43"/>
      <c r="Q11614" s="31"/>
      <c r="R11614" s="84"/>
      <c r="S11614" s="31"/>
      <c r="T11614" s="31"/>
      <c r="U11614" s="169"/>
      <c r="V11614" s="150"/>
      <c r="W11614" s="342" t="str" cm="1">
        <f t="array" ref="W11614">IF(SUM(LEN(B11614:V11614))=0,"",IF(OR(OR(ISBLANK(F11614),SUM(LEN(C11614),LEN(D11614))=0),AND(NOT(E11614="Unknown"),ISBLANK(J11614)),AND(NOT(O11614="Unknown"),ISBLANK(R11614))),"Missing Information", INDEX(Table15[Entire Service Line Classification], MATCH(SUMIFS(Table15[Unique ID],Table15[System-Owned Portion],E11614,Table15[If Material Anything Other than "Lead" in Column E,Was Material Ever Previously Lead?],G11614,Table15[Customer-Owned Portion],O11614),Table15[Unique ID],0),0)))</f>
        <v/>
      </c>
    </row>
    <row r="11615" spans="2:23" x14ac:dyDescent="0.35">
      <c r="B11615" s="146"/>
      <c r="C11615" s="31"/>
      <c r="D11615" s="31"/>
      <c r="E11615" s="44"/>
      <c r="F11615" s="43"/>
      <c r="G11615" s="84"/>
      <c r="H11615" s="31"/>
      <c r="I11615" s="31"/>
      <c r="J11615" s="84"/>
      <c r="K11615" s="31"/>
      <c r="L11615" s="31"/>
      <c r="M11615" s="169"/>
      <c r="N11615" s="148"/>
      <c r="O11615" s="106"/>
      <c r="P11615" s="43"/>
      <c r="Q11615" s="31"/>
      <c r="R11615" s="84"/>
      <c r="S11615" s="31"/>
      <c r="T11615" s="31"/>
      <c r="U11615" s="169"/>
      <c r="V11615" s="150"/>
      <c r="W11615" s="342" t="str" cm="1">
        <f t="array" ref="W11615">IF(SUM(LEN(B11615:V11615))=0,"",IF(OR(OR(ISBLANK(F11615),SUM(LEN(C11615),LEN(D11615))=0),AND(NOT(E11615="Unknown"),ISBLANK(J11615)),AND(NOT(O11615="Unknown"),ISBLANK(R11615))),"Missing Information", INDEX(Table15[Entire Service Line Classification], MATCH(SUMIFS(Table15[Unique ID],Table15[System-Owned Portion],E11615,Table15[If Material Anything Other than "Lead" in Column E,Was Material Ever Previously Lead?],G11615,Table15[Customer-Owned Portion],O11615),Table15[Unique ID],0),0)))</f>
        <v/>
      </c>
    </row>
    <row r="11616" spans="2:23" x14ac:dyDescent="0.35">
      <c r="B11616" s="146"/>
      <c r="C11616" s="31"/>
      <c r="D11616" s="31"/>
      <c r="E11616" s="44"/>
      <c r="F11616" s="43"/>
      <c r="G11616" s="84"/>
      <c r="H11616" s="31"/>
      <c r="I11616" s="31"/>
      <c r="J11616" s="84"/>
      <c r="K11616" s="31"/>
      <c r="L11616" s="31"/>
      <c r="M11616" s="169"/>
      <c r="N11616" s="148"/>
      <c r="O11616" s="106"/>
      <c r="P11616" s="43"/>
      <c r="Q11616" s="31"/>
      <c r="R11616" s="84"/>
      <c r="S11616" s="31"/>
      <c r="T11616" s="31"/>
      <c r="U11616" s="169"/>
      <c r="V11616" s="150"/>
      <c r="W11616" s="342" t="str" cm="1">
        <f t="array" ref="W11616">IF(SUM(LEN(B11616:V11616))=0,"",IF(OR(OR(ISBLANK(F11616),SUM(LEN(C11616),LEN(D11616))=0),AND(NOT(E11616="Unknown"),ISBLANK(J11616)),AND(NOT(O11616="Unknown"),ISBLANK(R11616))),"Missing Information", INDEX(Table15[Entire Service Line Classification], MATCH(SUMIFS(Table15[Unique ID],Table15[System-Owned Portion],E11616,Table15[If Material Anything Other than "Lead" in Column E,Was Material Ever Previously Lead?],G11616,Table15[Customer-Owned Portion],O11616),Table15[Unique ID],0),0)))</f>
        <v/>
      </c>
    </row>
    <row r="11617" spans="2:23" x14ac:dyDescent="0.35">
      <c r="B11617" s="146"/>
      <c r="C11617" s="31"/>
      <c r="D11617" s="31"/>
      <c r="E11617" s="44"/>
      <c r="F11617" s="43"/>
      <c r="G11617" s="84"/>
      <c r="H11617" s="31"/>
      <c r="I11617" s="31"/>
      <c r="J11617" s="84"/>
      <c r="K11617" s="31"/>
      <c r="L11617" s="31"/>
      <c r="M11617" s="169"/>
      <c r="N11617" s="148"/>
      <c r="O11617" s="106"/>
      <c r="P11617" s="43"/>
      <c r="Q11617" s="31"/>
      <c r="R11617" s="84"/>
      <c r="S11617" s="31"/>
      <c r="T11617" s="31"/>
      <c r="U11617" s="169"/>
      <c r="V11617" s="150"/>
      <c r="W11617" s="342" t="str" cm="1">
        <f t="array" ref="W11617">IF(SUM(LEN(B11617:V11617))=0,"",IF(OR(OR(ISBLANK(F11617),SUM(LEN(C11617),LEN(D11617))=0),AND(NOT(E11617="Unknown"),ISBLANK(J11617)),AND(NOT(O11617="Unknown"),ISBLANK(R11617))),"Missing Information", INDEX(Table15[Entire Service Line Classification], MATCH(SUMIFS(Table15[Unique ID],Table15[System-Owned Portion],E11617,Table15[If Material Anything Other than "Lead" in Column E,Was Material Ever Previously Lead?],G11617,Table15[Customer-Owned Portion],O11617),Table15[Unique ID],0),0)))</f>
        <v/>
      </c>
    </row>
    <row r="11618" spans="2:23" x14ac:dyDescent="0.35">
      <c r="B11618" s="146"/>
      <c r="C11618" s="31"/>
      <c r="D11618" s="31"/>
      <c r="E11618" s="44"/>
      <c r="F11618" s="43"/>
      <c r="G11618" s="84"/>
      <c r="H11618" s="31"/>
      <c r="I11618" s="31"/>
      <c r="J11618" s="84"/>
      <c r="K11618" s="31"/>
      <c r="L11618" s="31"/>
      <c r="M11618" s="169"/>
      <c r="N11618" s="148"/>
      <c r="O11618" s="106"/>
      <c r="P11618" s="43"/>
      <c r="Q11618" s="31"/>
      <c r="R11618" s="84"/>
      <c r="S11618" s="31"/>
      <c r="T11618" s="31"/>
      <c r="U11618" s="169"/>
      <c r="V11618" s="150"/>
      <c r="W11618" s="342" t="str" cm="1">
        <f t="array" ref="W11618">IF(SUM(LEN(B11618:V11618))=0,"",IF(OR(OR(ISBLANK(F11618),SUM(LEN(C11618),LEN(D11618))=0),AND(NOT(E11618="Unknown"),ISBLANK(J11618)),AND(NOT(O11618="Unknown"),ISBLANK(R11618))),"Missing Information", INDEX(Table15[Entire Service Line Classification], MATCH(SUMIFS(Table15[Unique ID],Table15[System-Owned Portion],E11618,Table15[If Material Anything Other than "Lead" in Column E,Was Material Ever Previously Lead?],G11618,Table15[Customer-Owned Portion],O11618),Table15[Unique ID],0),0)))</f>
        <v/>
      </c>
    </row>
    <row r="11619" spans="2:23" x14ac:dyDescent="0.35">
      <c r="B11619" s="146"/>
      <c r="C11619" s="31"/>
      <c r="D11619" s="31"/>
      <c r="E11619" s="44"/>
      <c r="F11619" s="43"/>
      <c r="G11619" s="84"/>
      <c r="H11619" s="31"/>
      <c r="I11619" s="31"/>
      <c r="J11619" s="84"/>
      <c r="K11619" s="31"/>
      <c r="L11619" s="31"/>
      <c r="M11619" s="169"/>
      <c r="N11619" s="148"/>
      <c r="O11619" s="106"/>
      <c r="P11619" s="43"/>
      <c r="Q11619" s="31"/>
      <c r="R11619" s="84"/>
      <c r="S11619" s="31"/>
      <c r="T11619" s="31"/>
      <c r="U11619" s="169"/>
      <c r="V11619" s="150"/>
      <c r="W11619" s="342" t="str" cm="1">
        <f t="array" ref="W11619">IF(SUM(LEN(B11619:V11619))=0,"",IF(OR(OR(ISBLANK(F11619),SUM(LEN(C11619),LEN(D11619))=0),AND(NOT(E11619="Unknown"),ISBLANK(J11619)),AND(NOT(O11619="Unknown"),ISBLANK(R11619))),"Missing Information", INDEX(Table15[Entire Service Line Classification], MATCH(SUMIFS(Table15[Unique ID],Table15[System-Owned Portion],E11619,Table15[If Material Anything Other than "Lead" in Column E,Was Material Ever Previously Lead?],G11619,Table15[Customer-Owned Portion],O11619),Table15[Unique ID],0),0)))</f>
        <v/>
      </c>
    </row>
    <row r="11620" spans="2:23" x14ac:dyDescent="0.35">
      <c r="B11620" s="146"/>
      <c r="C11620" s="31"/>
      <c r="D11620" s="31"/>
      <c r="E11620" s="44"/>
      <c r="F11620" s="43"/>
      <c r="G11620" s="84"/>
      <c r="H11620" s="31"/>
      <c r="I11620" s="31"/>
      <c r="J11620" s="84"/>
      <c r="K11620" s="31"/>
      <c r="L11620" s="31"/>
      <c r="M11620" s="169"/>
      <c r="N11620" s="148"/>
      <c r="O11620" s="106"/>
      <c r="P11620" s="43"/>
      <c r="Q11620" s="31"/>
      <c r="R11620" s="84"/>
      <c r="S11620" s="31"/>
      <c r="T11620" s="31"/>
      <c r="U11620" s="169"/>
      <c r="V11620" s="150"/>
      <c r="W11620" s="342" t="str" cm="1">
        <f t="array" ref="W11620">IF(SUM(LEN(B11620:V11620))=0,"",IF(OR(OR(ISBLANK(F11620),SUM(LEN(C11620),LEN(D11620))=0),AND(NOT(E11620="Unknown"),ISBLANK(J11620)),AND(NOT(O11620="Unknown"),ISBLANK(R11620))),"Missing Information", INDEX(Table15[Entire Service Line Classification], MATCH(SUMIFS(Table15[Unique ID],Table15[System-Owned Portion],E11620,Table15[If Material Anything Other than "Lead" in Column E,Was Material Ever Previously Lead?],G11620,Table15[Customer-Owned Portion],O11620),Table15[Unique ID],0),0)))</f>
        <v/>
      </c>
    </row>
    <row r="11621" spans="2:23" x14ac:dyDescent="0.35">
      <c r="B11621" s="146"/>
      <c r="C11621" s="31"/>
      <c r="D11621" s="31"/>
      <c r="E11621" s="44"/>
      <c r="F11621" s="43"/>
      <c r="G11621" s="84"/>
      <c r="H11621" s="31"/>
      <c r="I11621" s="31"/>
      <c r="J11621" s="84"/>
      <c r="K11621" s="31"/>
      <c r="L11621" s="31"/>
      <c r="M11621" s="169"/>
      <c r="N11621" s="148"/>
      <c r="O11621" s="106"/>
      <c r="P11621" s="43"/>
      <c r="Q11621" s="31"/>
      <c r="R11621" s="84"/>
      <c r="S11621" s="31"/>
      <c r="T11621" s="31"/>
      <c r="U11621" s="169"/>
      <c r="V11621" s="150"/>
      <c r="W11621" s="342" t="str" cm="1">
        <f t="array" ref="W11621">IF(SUM(LEN(B11621:V11621))=0,"",IF(OR(OR(ISBLANK(F11621),SUM(LEN(C11621),LEN(D11621))=0),AND(NOT(E11621="Unknown"),ISBLANK(J11621)),AND(NOT(O11621="Unknown"),ISBLANK(R11621))),"Missing Information", INDEX(Table15[Entire Service Line Classification], MATCH(SUMIFS(Table15[Unique ID],Table15[System-Owned Portion],E11621,Table15[If Material Anything Other than "Lead" in Column E,Was Material Ever Previously Lead?],G11621,Table15[Customer-Owned Portion],O11621),Table15[Unique ID],0),0)))</f>
        <v/>
      </c>
    </row>
    <row r="11622" spans="2:23" x14ac:dyDescent="0.35">
      <c r="B11622" s="146"/>
      <c r="C11622" s="31"/>
      <c r="D11622" s="31"/>
      <c r="E11622" s="44"/>
      <c r="F11622" s="43"/>
      <c r="G11622" s="84"/>
      <c r="H11622" s="31"/>
      <c r="I11622" s="31"/>
      <c r="J11622" s="84"/>
      <c r="K11622" s="31"/>
      <c r="L11622" s="31"/>
      <c r="M11622" s="169"/>
      <c r="N11622" s="148"/>
      <c r="O11622" s="106"/>
      <c r="P11622" s="43"/>
      <c r="Q11622" s="31"/>
      <c r="R11622" s="84"/>
      <c r="S11622" s="31"/>
      <c r="T11622" s="31"/>
      <c r="U11622" s="169"/>
      <c r="V11622" s="150"/>
      <c r="W11622" s="342" t="str" cm="1">
        <f t="array" ref="W11622">IF(SUM(LEN(B11622:V11622))=0,"",IF(OR(OR(ISBLANK(F11622),SUM(LEN(C11622),LEN(D11622))=0),AND(NOT(E11622="Unknown"),ISBLANK(J11622)),AND(NOT(O11622="Unknown"),ISBLANK(R11622))),"Missing Information", INDEX(Table15[Entire Service Line Classification], MATCH(SUMIFS(Table15[Unique ID],Table15[System-Owned Portion],E11622,Table15[If Material Anything Other than "Lead" in Column E,Was Material Ever Previously Lead?],G11622,Table15[Customer-Owned Portion],O11622),Table15[Unique ID],0),0)))</f>
        <v/>
      </c>
    </row>
    <row r="11623" spans="2:23" x14ac:dyDescent="0.35">
      <c r="B11623" s="146"/>
      <c r="C11623" s="31"/>
      <c r="D11623" s="31"/>
      <c r="E11623" s="44"/>
      <c r="F11623" s="43"/>
      <c r="G11623" s="84"/>
      <c r="H11623" s="31"/>
      <c r="I11623" s="31"/>
      <c r="J11623" s="84"/>
      <c r="K11623" s="31"/>
      <c r="L11623" s="31"/>
      <c r="M11623" s="169"/>
      <c r="N11623" s="148"/>
      <c r="O11623" s="106"/>
      <c r="P11623" s="43"/>
      <c r="Q11623" s="31"/>
      <c r="R11623" s="84"/>
      <c r="S11623" s="31"/>
      <c r="T11623" s="31"/>
      <c r="U11623" s="169"/>
      <c r="V11623" s="150"/>
      <c r="W11623" s="342" t="str" cm="1">
        <f t="array" ref="W11623">IF(SUM(LEN(B11623:V11623))=0,"",IF(OR(OR(ISBLANK(F11623),SUM(LEN(C11623),LEN(D11623))=0),AND(NOT(E11623="Unknown"),ISBLANK(J11623)),AND(NOT(O11623="Unknown"),ISBLANK(R11623))),"Missing Information", INDEX(Table15[Entire Service Line Classification], MATCH(SUMIFS(Table15[Unique ID],Table15[System-Owned Portion],E11623,Table15[If Material Anything Other than "Lead" in Column E,Was Material Ever Previously Lead?],G11623,Table15[Customer-Owned Portion],O11623),Table15[Unique ID],0),0)))</f>
        <v/>
      </c>
    </row>
    <row r="11624" spans="2:23" x14ac:dyDescent="0.35">
      <c r="B11624" s="146"/>
      <c r="C11624" s="31"/>
      <c r="D11624" s="31"/>
      <c r="E11624" s="44"/>
      <c r="F11624" s="43"/>
      <c r="G11624" s="84"/>
      <c r="H11624" s="31"/>
      <c r="I11624" s="31"/>
      <c r="J11624" s="84"/>
      <c r="K11624" s="31"/>
      <c r="L11624" s="31"/>
      <c r="M11624" s="169"/>
      <c r="N11624" s="148"/>
      <c r="O11624" s="106"/>
      <c r="P11624" s="43"/>
      <c r="Q11624" s="31"/>
      <c r="R11624" s="84"/>
      <c r="S11624" s="31"/>
      <c r="T11624" s="31"/>
      <c r="U11624" s="169"/>
      <c r="V11624" s="150"/>
      <c r="W11624" s="342" t="str" cm="1">
        <f t="array" ref="W11624">IF(SUM(LEN(B11624:V11624))=0,"",IF(OR(OR(ISBLANK(F11624),SUM(LEN(C11624),LEN(D11624))=0),AND(NOT(E11624="Unknown"),ISBLANK(J11624)),AND(NOT(O11624="Unknown"),ISBLANK(R11624))),"Missing Information", INDEX(Table15[Entire Service Line Classification], MATCH(SUMIFS(Table15[Unique ID],Table15[System-Owned Portion],E11624,Table15[If Material Anything Other than "Lead" in Column E,Was Material Ever Previously Lead?],G11624,Table15[Customer-Owned Portion],O11624),Table15[Unique ID],0),0)))</f>
        <v/>
      </c>
    </row>
    <row r="11625" spans="2:23" x14ac:dyDescent="0.35">
      <c r="B11625" s="146"/>
      <c r="C11625" s="31"/>
      <c r="D11625" s="31"/>
      <c r="E11625" s="44"/>
      <c r="F11625" s="43"/>
      <c r="G11625" s="84"/>
      <c r="H11625" s="31"/>
      <c r="I11625" s="31"/>
      <c r="J11625" s="84"/>
      <c r="K11625" s="31"/>
      <c r="L11625" s="31"/>
      <c r="M11625" s="169"/>
      <c r="N11625" s="148"/>
      <c r="O11625" s="106"/>
      <c r="P11625" s="43"/>
      <c r="Q11625" s="31"/>
      <c r="R11625" s="84"/>
      <c r="S11625" s="31"/>
      <c r="T11625" s="31"/>
      <c r="U11625" s="169"/>
      <c r="V11625" s="150"/>
      <c r="W11625" s="342" t="str" cm="1">
        <f t="array" ref="W11625">IF(SUM(LEN(B11625:V11625))=0,"",IF(OR(OR(ISBLANK(F11625),SUM(LEN(C11625),LEN(D11625))=0),AND(NOT(E11625="Unknown"),ISBLANK(J11625)),AND(NOT(O11625="Unknown"),ISBLANK(R11625))),"Missing Information", INDEX(Table15[Entire Service Line Classification], MATCH(SUMIFS(Table15[Unique ID],Table15[System-Owned Portion],E11625,Table15[If Material Anything Other than "Lead" in Column E,Was Material Ever Previously Lead?],G11625,Table15[Customer-Owned Portion],O11625),Table15[Unique ID],0),0)))</f>
        <v/>
      </c>
    </row>
    <row r="11626" spans="2:23" x14ac:dyDescent="0.35">
      <c r="B11626" s="146"/>
      <c r="C11626" s="31"/>
      <c r="D11626" s="31"/>
      <c r="E11626" s="44"/>
      <c r="F11626" s="43"/>
      <c r="G11626" s="84"/>
      <c r="H11626" s="31"/>
      <c r="I11626" s="31"/>
      <c r="J11626" s="84"/>
      <c r="K11626" s="31"/>
      <c r="L11626" s="31"/>
      <c r="M11626" s="169"/>
      <c r="N11626" s="148"/>
      <c r="O11626" s="106"/>
      <c r="P11626" s="43"/>
      <c r="Q11626" s="31"/>
      <c r="R11626" s="84"/>
      <c r="S11626" s="31"/>
      <c r="T11626" s="31"/>
      <c r="U11626" s="169"/>
      <c r="V11626" s="150"/>
      <c r="W11626" s="342" t="str" cm="1">
        <f t="array" ref="W11626">IF(SUM(LEN(B11626:V11626))=0,"",IF(OR(OR(ISBLANK(F11626),SUM(LEN(C11626),LEN(D11626))=0),AND(NOT(E11626="Unknown"),ISBLANK(J11626)),AND(NOT(O11626="Unknown"),ISBLANK(R11626))),"Missing Information", INDEX(Table15[Entire Service Line Classification], MATCH(SUMIFS(Table15[Unique ID],Table15[System-Owned Portion],E11626,Table15[If Material Anything Other than "Lead" in Column E,Was Material Ever Previously Lead?],G11626,Table15[Customer-Owned Portion],O11626),Table15[Unique ID],0),0)))</f>
        <v/>
      </c>
    </row>
    <row r="11627" spans="2:23" x14ac:dyDescent="0.35">
      <c r="B11627" s="146"/>
      <c r="C11627" s="31"/>
      <c r="D11627" s="31"/>
      <c r="E11627" s="44"/>
      <c r="F11627" s="43"/>
      <c r="G11627" s="84"/>
      <c r="H11627" s="31"/>
      <c r="I11627" s="31"/>
      <c r="J11627" s="84"/>
      <c r="K11627" s="31"/>
      <c r="L11627" s="31"/>
      <c r="M11627" s="169"/>
      <c r="N11627" s="148"/>
      <c r="O11627" s="106"/>
      <c r="P11627" s="43"/>
      <c r="Q11627" s="31"/>
      <c r="R11627" s="84"/>
      <c r="S11627" s="31"/>
      <c r="T11627" s="31"/>
      <c r="U11627" s="169"/>
      <c r="V11627" s="150"/>
      <c r="W11627" s="342" t="str" cm="1">
        <f t="array" ref="W11627">IF(SUM(LEN(B11627:V11627))=0,"",IF(OR(OR(ISBLANK(F11627),SUM(LEN(C11627),LEN(D11627))=0),AND(NOT(E11627="Unknown"),ISBLANK(J11627)),AND(NOT(O11627="Unknown"),ISBLANK(R11627))),"Missing Information", INDEX(Table15[Entire Service Line Classification], MATCH(SUMIFS(Table15[Unique ID],Table15[System-Owned Portion],E11627,Table15[If Material Anything Other than "Lead" in Column E,Was Material Ever Previously Lead?],G11627,Table15[Customer-Owned Portion],O11627),Table15[Unique ID],0),0)))</f>
        <v/>
      </c>
    </row>
    <row r="11628" spans="2:23" x14ac:dyDescent="0.35">
      <c r="B11628" s="146"/>
      <c r="C11628" s="31"/>
      <c r="D11628" s="31"/>
      <c r="E11628" s="44"/>
      <c r="F11628" s="43"/>
      <c r="G11628" s="84"/>
      <c r="H11628" s="31"/>
      <c r="I11628" s="31"/>
      <c r="J11628" s="84"/>
      <c r="K11628" s="31"/>
      <c r="L11628" s="31"/>
      <c r="M11628" s="169"/>
      <c r="N11628" s="148"/>
      <c r="O11628" s="106"/>
      <c r="P11628" s="43"/>
      <c r="Q11628" s="31"/>
      <c r="R11628" s="84"/>
      <c r="S11628" s="31"/>
      <c r="T11628" s="31"/>
      <c r="U11628" s="169"/>
      <c r="V11628" s="150"/>
      <c r="W11628" s="342" t="str" cm="1">
        <f t="array" ref="W11628">IF(SUM(LEN(B11628:V11628))=0,"",IF(OR(OR(ISBLANK(F11628),SUM(LEN(C11628),LEN(D11628))=0),AND(NOT(E11628="Unknown"),ISBLANK(J11628)),AND(NOT(O11628="Unknown"),ISBLANK(R11628))),"Missing Information", INDEX(Table15[Entire Service Line Classification], MATCH(SUMIFS(Table15[Unique ID],Table15[System-Owned Portion],E11628,Table15[If Material Anything Other than "Lead" in Column E,Was Material Ever Previously Lead?],G11628,Table15[Customer-Owned Portion],O11628),Table15[Unique ID],0),0)))</f>
        <v/>
      </c>
    </row>
    <row r="11629" spans="2:23" x14ac:dyDescent="0.35">
      <c r="B11629" s="146"/>
      <c r="C11629" s="31"/>
      <c r="D11629" s="31"/>
      <c r="E11629" s="44"/>
      <c r="F11629" s="43"/>
      <c r="G11629" s="84"/>
      <c r="H11629" s="31"/>
      <c r="I11629" s="31"/>
      <c r="J11629" s="84"/>
      <c r="K11629" s="31"/>
      <c r="L11629" s="31"/>
      <c r="M11629" s="169"/>
      <c r="N11629" s="148"/>
      <c r="O11629" s="106"/>
      <c r="P11629" s="43"/>
      <c r="Q11629" s="31"/>
      <c r="R11629" s="84"/>
      <c r="S11629" s="31"/>
      <c r="T11629" s="31"/>
      <c r="U11629" s="169"/>
      <c r="V11629" s="150"/>
      <c r="W11629" s="342" t="str" cm="1">
        <f t="array" ref="W11629">IF(SUM(LEN(B11629:V11629))=0,"",IF(OR(OR(ISBLANK(F11629),SUM(LEN(C11629),LEN(D11629))=0),AND(NOT(E11629="Unknown"),ISBLANK(J11629)),AND(NOT(O11629="Unknown"),ISBLANK(R11629))),"Missing Information", INDEX(Table15[Entire Service Line Classification], MATCH(SUMIFS(Table15[Unique ID],Table15[System-Owned Portion],E11629,Table15[If Material Anything Other than "Lead" in Column E,Was Material Ever Previously Lead?],G11629,Table15[Customer-Owned Portion],O11629),Table15[Unique ID],0),0)))</f>
        <v/>
      </c>
    </row>
    <row r="11630" spans="2:23" x14ac:dyDescent="0.35">
      <c r="B11630" s="146"/>
      <c r="C11630" s="31"/>
      <c r="D11630" s="31"/>
      <c r="E11630" s="44"/>
      <c r="F11630" s="43"/>
      <c r="G11630" s="84"/>
      <c r="H11630" s="31"/>
      <c r="I11630" s="31"/>
      <c r="J11630" s="84"/>
      <c r="K11630" s="31"/>
      <c r="L11630" s="31"/>
      <c r="M11630" s="169"/>
      <c r="N11630" s="148"/>
      <c r="O11630" s="106"/>
      <c r="P11630" s="43"/>
      <c r="Q11630" s="31"/>
      <c r="R11630" s="84"/>
      <c r="S11630" s="31"/>
      <c r="T11630" s="31"/>
      <c r="U11630" s="169"/>
      <c r="V11630" s="150"/>
      <c r="W11630" s="342" t="str" cm="1">
        <f t="array" ref="W11630">IF(SUM(LEN(B11630:V11630))=0,"",IF(OR(OR(ISBLANK(F11630),SUM(LEN(C11630),LEN(D11630))=0),AND(NOT(E11630="Unknown"),ISBLANK(J11630)),AND(NOT(O11630="Unknown"),ISBLANK(R11630))),"Missing Information", INDEX(Table15[Entire Service Line Classification], MATCH(SUMIFS(Table15[Unique ID],Table15[System-Owned Portion],E11630,Table15[If Material Anything Other than "Lead" in Column E,Was Material Ever Previously Lead?],G11630,Table15[Customer-Owned Portion],O11630),Table15[Unique ID],0),0)))</f>
        <v/>
      </c>
    </row>
    <row r="11631" spans="2:23" x14ac:dyDescent="0.35">
      <c r="B11631" s="146"/>
      <c r="C11631" s="31"/>
      <c r="D11631" s="31"/>
      <c r="E11631" s="44"/>
      <c r="F11631" s="43"/>
      <c r="G11631" s="84"/>
      <c r="H11631" s="31"/>
      <c r="I11631" s="31"/>
      <c r="J11631" s="84"/>
      <c r="K11631" s="31"/>
      <c r="L11631" s="31"/>
      <c r="M11631" s="169"/>
      <c r="N11631" s="148"/>
      <c r="O11631" s="106"/>
      <c r="P11631" s="43"/>
      <c r="Q11631" s="31"/>
      <c r="R11631" s="84"/>
      <c r="S11631" s="31"/>
      <c r="T11631" s="31"/>
      <c r="U11631" s="169"/>
      <c r="V11631" s="150"/>
      <c r="W11631" s="342" t="str" cm="1">
        <f t="array" ref="W11631">IF(SUM(LEN(B11631:V11631))=0,"",IF(OR(OR(ISBLANK(F11631),SUM(LEN(C11631),LEN(D11631))=0),AND(NOT(E11631="Unknown"),ISBLANK(J11631)),AND(NOT(O11631="Unknown"),ISBLANK(R11631))),"Missing Information", INDEX(Table15[Entire Service Line Classification], MATCH(SUMIFS(Table15[Unique ID],Table15[System-Owned Portion],E11631,Table15[If Material Anything Other than "Lead" in Column E,Was Material Ever Previously Lead?],G11631,Table15[Customer-Owned Portion],O11631),Table15[Unique ID],0),0)))</f>
        <v/>
      </c>
    </row>
    <row r="11632" spans="2:23" x14ac:dyDescent="0.35">
      <c r="B11632" s="146"/>
      <c r="C11632" s="31"/>
      <c r="D11632" s="31"/>
      <c r="E11632" s="44"/>
      <c r="F11632" s="43"/>
      <c r="G11632" s="84"/>
      <c r="H11632" s="31"/>
      <c r="I11632" s="31"/>
      <c r="J11632" s="84"/>
      <c r="K11632" s="31"/>
      <c r="L11632" s="31"/>
      <c r="M11632" s="169"/>
      <c r="N11632" s="148"/>
      <c r="O11632" s="106"/>
      <c r="P11632" s="43"/>
      <c r="Q11632" s="31"/>
      <c r="R11632" s="84"/>
      <c r="S11632" s="31"/>
      <c r="T11632" s="31"/>
      <c r="U11632" s="169"/>
      <c r="V11632" s="150"/>
      <c r="W11632" s="342" t="str" cm="1">
        <f t="array" ref="W11632">IF(SUM(LEN(B11632:V11632))=0,"",IF(OR(OR(ISBLANK(F11632),SUM(LEN(C11632),LEN(D11632))=0),AND(NOT(E11632="Unknown"),ISBLANK(J11632)),AND(NOT(O11632="Unknown"),ISBLANK(R11632))),"Missing Information", INDEX(Table15[Entire Service Line Classification], MATCH(SUMIFS(Table15[Unique ID],Table15[System-Owned Portion],E11632,Table15[If Material Anything Other than "Lead" in Column E,Was Material Ever Previously Lead?],G11632,Table15[Customer-Owned Portion],O11632),Table15[Unique ID],0),0)))</f>
        <v/>
      </c>
    </row>
    <row r="11633" spans="2:23" x14ac:dyDescent="0.35">
      <c r="B11633" s="146"/>
      <c r="C11633" s="31"/>
      <c r="D11633" s="31"/>
      <c r="E11633" s="44"/>
      <c r="F11633" s="43"/>
      <c r="G11633" s="84"/>
      <c r="H11633" s="31"/>
      <c r="I11633" s="31"/>
      <c r="J11633" s="84"/>
      <c r="K11633" s="31"/>
      <c r="L11633" s="31"/>
      <c r="M11633" s="169"/>
      <c r="N11633" s="148"/>
      <c r="O11633" s="106"/>
      <c r="P11633" s="43"/>
      <c r="Q11633" s="31"/>
      <c r="R11633" s="84"/>
      <c r="S11633" s="31"/>
      <c r="T11633" s="31"/>
      <c r="U11633" s="169"/>
      <c r="V11633" s="150"/>
      <c r="W11633" s="342" t="str" cm="1">
        <f t="array" ref="W11633">IF(SUM(LEN(B11633:V11633))=0,"",IF(OR(OR(ISBLANK(F11633),SUM(LEN(C11633),LEN(D11633))=0),AND(NOT(E11633="Unknown"),ISBLANK(J11633)),AND(NOT(O11633="Unknown"),ISBLANK(R11633))),"Missing Information", INDEX(Table15[Entire Service Line Classification], MATCH(SUMIFS(Table15[Unique ID],Table15[System-Owned Portion],E11633,Table15[If Material Anything Other than "Lead" in Column E,Was Material Ever Previously Lead?],G11633,Table15[Customer-Owned Portion],O11633),Table15[Unique ID],0),0)))</f>
        <v/>
      </c>
    </row>
    <row r="11634" spans="2:23" x14ac:dyDescent="0.35">
      <c r="B11634" s="146"/>
      <c r="C11634" s="31"/>
      <c r="D11634" s="31"/>
      <c r="E11634" s="44"/>
      <c r="F11634" s="43"/>
      <c r="G11634" s="84"/>
      <c r="H11634" s="31"/>
      <c r="I11634" s="31"/>
      <c r="J11634" s="84"/>
      <c r="K11634" s="31"/>
      <c r="L11634" s="31"/>
      <c r="M11634" s="169"/>
      <c r="N11634" s="148"/>
      <c r="O11634" s="106"/>
      <c r="P11634" s="43"/>
      <c r="Q11634" s="31"/>
      <c r="R11634" s="84"/>
      <c r="S11634" s="31"/>
      <c r="T11634" s="31"/>
      <c r="U11634" s="169"/>
      <c r="V11634" s="150"/>
      <c r="W11634" s="342" t="str" cm="1">
        <f t="array" ref="W11634">IF(SUM(LEN(B11634:V11634))=0,"",IF(OR(OR(ISBLANK(F11634),SUM(LEN(C11634),LEN(D11634))=0),AND(NOT(E11634="Unknown"),ISBLANK(J11634)),AND(NOT(O11634="Unknown"),ISBLANK(R11634))),"Missing Information", INDEX(Table15[Entire Service Line Classification], MATCH(SUMIFS(Table15[Unique ID],Table15[System-Owned Portion],E11634,Table15[If Material Anything Other than "Lead" in Column E,Was Material Ever Previously Lead?],G11634,Table15[Customer-Owned Portion],O11634),Table15[Unique ID],0),0)))</f>
        <v/>
      </c>
    </row>
    <row r="11635" spans="2:23" x14ac:dyDescent="0.35">
      <c r="B11635" s="146"/>
      <c r="C11635" s="31"/>
      <c r="D11635" s="31"/>
      <c r="E11635" s="44"/>
      <c r="F11635" s="43"/>
      <c r="G11635" s="84"/>
      <c r="H11635" s="31"/>
      <c r="I11635" s="31"/>
      <c r="J11635" s="84"/>
      <c r="K11635" s="31"/>
      <c r="L11635" s="31"/>
      <c r="M11635" s="169"/>
      <c r="N11635" s="148"/>
      <c r="O11635" s="106"/>
      <c r="P11635" s="43"/>
      <c r="Q11635" s="31"/>
      <c r="R11635" s="84"/>
      <c r="S11635" s="31"/>
      <c r="T11635" s="31"/>
      <c r="U11635" s="169"/>
      <c r="V11635" s="150"/>
      <c r="W11635" s="342" t="str" cm="1">
        <f t="array" ref="W11635">IF(SUM(LEN(B11635:V11635))=0,"",IF(OR(OR(ISBLANK(F11635),SUM(LEN(C11635),LEN(D11635))=0),AND(NOT(E11635="Unknown"),ISBLANK(J11635)),AND(NOT(O11635="Unknown"),ISBLANK(R11635))),"Missing Information", INDEX(Table15[Entire Service Line Classification], MATCH(SUMIFS(Table15[Unique ID],Table15[System-Owned Portion],E11635,Table15[If Material Anything Other than "Lead" in Column E,Was Material Ever Previously Lead?],G11635,Table15[Customer-Owned Portion],O11635),Table15[Unique ID],0),0)))</f>
        <v/>
      </c>
    </row>
    <row r="11636" spans="2:23" x14ac:dyDescent="0.35">
      <c r="B11636" s="146"/>
      <c r="C11636" s="31"/>
      <c r="D11636" s="31"/>
      <c r="E11636" s="44"/>
      <c r="F11636" s="43"/>
      <c r="G11636" s="84"/>
      <c r="H11636" s="31"/>
      <c r="I11636" s="31"/>
      <c r="J11636" s="84"/>
      <c r="K11636" s="31"/>
      <c r="L11636" s="31"/>
      <c r="M11636" s="169"/>
      <c r="N11636" s="148"/>
      <c r="O11636" s="106"/>
      <c r="P11636" s="43"/>
      <c r="Q11636" s="31"/>
      <c r="R11636" s="84"/>
      <c r="S11636" s="31"/>
      <c r="T11636" s="31"/>
      <c r="U11636" s="169"/>
      <c r="V11636" s="150"/>
      <c r="W11636" s="342" t="str" cm="1">
        <f t="array" ref="W11636">IF(SUM(LEN(B11636:V11636))=0,"",IF(OR(OR(ISBLANK(F11636),SUM(LEN(C11636),LEN(D11636))=0),AND(NOT(E11636="Unknown"),ISBLANK(J11636)),AND(NOT(O11636="Unknown"),ISBLANK(R11636))),"Missing Information", INDEX(Table15[Entire Service Line Classification], MATCH(SUMIFS(Table15[Unique ID],Table15[System-Owned Portion],E11636,Table15[If Material Anything Other than "Lead" in Column E,Was Material Ever Previously Lead?],G11636,Table15[Customer-Owned Portion],O11636),Table15[Unique ID],0),0)))</f>
        <v/>
      </c>
    </row>
    <row r="11637" spans="2:23" x14ac:dyDescent="0.35">
      <c r="B11637" s="146"/>
      <c r="C11637" s="31"/>
      <c r="D11637" s="31"/>
      <c r="E11637" s="44"/>
      <c r="F11637" s="43"/>
      <c r="G11637" s="84"/>
      <c r="H11637" s="31"/>
      <c r="I11637" s="31"/>
      <c r="J11637" s="84"/>
      <c r="K11637" s="31"/>
      <c r="L11637" s="31"/>
      <c r="M11637" s="169"/>
      <c r="N11637" s="148"/>
      <c r="O11637" s="106"/>
      <c r="P11637" s="43"/>
      <c r="Q11637" s="31"/>
      <c r="R11637" s="84"/>
      <c r="S11637" s="31"/>
      <c r="T11637" s="31"/>
      <c r="U11637" s="169"/>
      <c r="V11637" s="150"/>
      <c r="W11637" s="342" t="str" cm="1">
        <f t="array" ref="W11637">IF(SUM(LEN(B11637:V11637))=0,"",IF(OR(OR(ISBLANK(F11637),SUM(LEN(C11637),LEN(D11637))=0),AND(NOT(E11637="Unknown"),ISBLANK(J11637)),AND(NOT(O11637="Unknown"),ISBLANK(R11637))),"Missing Information", INDEX(Table15[Entire Service Line Classification], MATCH(SUMIFS(Table15[Unique ID],Table15[System-Owned Portion],E11637,Table15[If Material Anything Other than "Lead" in Column E,Was Material Ever Previously Lead?],G11637,Table15[Customer-Owned Portion],O11637),Table15[Unique ID],0),0)))</f>
        <v/>
      </c>
    </row>
    <row r="11638" spans="2:23" x14ac:dyDescent="0.35">
      <c r="B11638" s="146"/>
      <c r="C11638" s="31"/>
      <c r="D11638" s="31"/>
      <c r="E11638" s="44"/>
      <c r="F11638" s="43"/>
      <c r="G11638" s="84"/>
      <c r="H11638" s="31"/>
      <c r="I11638" s="31"/>
      <c r="J11638" s="84"/>
      <c r="K11638" s="31"/>
      <c r="L11638" s="31"/>
      <c r="M11638" s="169"/>
      <c r="N11638" s="148"/>
      <c r="O11638" s="106"/>
      <c r="P11638" s="43"/>
      <c r="Q11638" s="31"/>
      <c r="R11638" s="84"/>
      <c r="S11638" s="31"/>
      <c r="T11638" s="31"/>
      <c r="U11638" s="169"/>
      <c r="V11638" s="150"/>
      <c r="W11638" s="342" t="str" cm="1">
        <f t="array" ref="W11638">IF(SUM(LEN(B11638:V11638))=0,"",IF(OR(OR(ISBLANK(F11638),SUM(LEN(C11638),LEN(D11638))=0),AND(NOT(E11638="Unknown"),ISBLANK(J11638)),AND(NOT(O11638="Unknown"),ISBLANK(R11638))),"Missing Information", INDEX(Table15[Entire Service Line Classification], MATCH(SUMIFS(Table15[Unique ID],Table15[System-Owned Portion],E11638,Table15[If Material Anything Other than "Lead" in Column E,Was Material Ever Previously Lead?],G11638,Table15[Customer-Owned Portion],O11638),Table15[Unique ID],0),0)))</f>
        <v/>
      </c>
    </row>
    <row r="11639" spans="2:23" x14ac:dyDescent="0.35">
      <c r="B11639" s="146"/>
      <c r="C11639" s="31"/>
      <c r="D11639" s="31"/>
      <c r="E11639" s="44"/>
      <c r="F11639" s="43"/>
      <c r="G11639" s="84"/>
      <c r="H11639" s="31"/>
      <c r="I11639" s="31"/>
      <c r="J11639" s="84"/>
      <c r="K11639" s="31"/>
      <c r="L11639" s="31"/>
      <c r="M11639" s="169"/>
      <c r="N11639" s="148"/>
      <c r="O11639" s="106"/>
      <c r="P11639" s="43"/>
      <c r="Q11639" s="31"/>
      <c r="R11639" s="84"/>
      <c r="S11639" s="31"/>
      <c r="T11639" s="31"/>
      <c r="U11639" s="169"/>
      <c r="V11639" s="150"/>
      <c r="W11639" s="342" t="str" cm="1">
        <f t="array" ref="W11639">IF(SUM(LEN(B11639:V11639))=0,"",IF(OR(OR(ISBLANK(F11639),SUM(LEN(C11639),LEN(D11639))=0),AND(NOT(E11639="Unknown"),ISBLANK(J11639)),AND(NOT(O11639="Unknown"),ISBLANK(R11639))),"Missing Information", INDEX(Table15[Entire Service Line Classification], MATCH(SUMIFS(Table15[Unique ID],Table15[System-Owned Portion],E11639,Table15[If Material Anything Other than "Lead" in Column E,Was Material Ever Previously Lead?],G11639,Table15[Customer-Owned Portion],O11639),Table15[Unique ID],0),0)))</f>
        <v/>
      </c>
    </row>
    <row r="11640" spans="2:23" x14ac:dyDescent="0.35">
      <c r="B11640" s="146"/>
      <c r="C11640" s="31"/>
      <c r="D11640" s="31"/>
      <c r="E11640" s="44"/>
      <c r="F11640" s="43"/>
      <c r="G11640" s="84"/>
      <c r="H11640" s="31"/>
      <c r="I11640" s="31"/>
      <c r="J11640" s="84"/>
      <c r="K11640" s="31"/>
      <c r="L11640" s="31"/>
      <c r="M11640" s="169"/>
      <c r="N11640" s="148"/>
      <c r="O11640" s="106"/>
      <c r="P11640" s="43"/>
      <c r="Q11640" s="31"/>
      <c r="R11640" s="84"/>
      <c r="S11640" s="31"/>
      <c r="T11640" s="31"/>
      <c r="U11640" s="169"/>
      <c r="V11640" s="150"/>
      <c r="W11640" s="342" t="str" cm="1">
        <f t="array" ref="W11640">IF(SUM(LEN(B11640:V11640))=0,"",IF(OR(OR(ISBLANK(F11640),SUM(LEN(C11640),LEN(D11640))=0),AND(NOT(E11640="Unknown"),ISBLANK(J11640)),AND(NOT(O11640="Unknown"),ISBLANK(R11640))),"Missing Information", INDEX(Table15[Entire Service Line Classification], MATCH(SUMIFS(Table15[Unique ID],Table15[System-Owned Portion],E11640,Table15[If Material Anything Other than "Lead" in Column E,Was Material Ever Previously Lead?],G11640,Table15[Customer-Owned Portion],O11640),Table15[Unique ID],0),0)))</f>
        <v/>
      </c>
    </row>
    <row r="11641" spans="2:23" x14ac:dyDescent="0.35">
      <c r="B11641" s="146"/>
      <c r="C11641" s="31"/>
      <c r="D11641" s="31"/>
      <c r="E11641" s="44"/>
      <c r="F11641" s="43"/>
      <c r="G11641" s="84"/>
      <c r="H11641" s="31"/>
      <c r="I11641" s="31"/>
      <c r="J11641" s="84"/>
      <c r="K11641" s="31"/>
      <c r="L11641" s="31"/>
      <c r="M11641" s="169"/>
      <c r="N11641" s="148"/>
      <c r="O11641" s="106"/>
      <c r="P11641" s="43"/>
      <c r="Q11641" s="31"/>
      <c r="R11641" s="84"/>
      <c r="S11641" s="31"/>
      <c r="T11641" s="31"/>
      <c r="U11641" s="169"/>
      <c r="V11641" s="150"/>
      <c r="W11641" s="342" t="str" cm="1">
        <f t="array" ref="W11641">IF(SUM(LEN(B11641:V11641))=0,"",IF(OR(OR(ISBLANK(F11641),SUM(LEN(C11641),LEN(D11641))=0),AND(NOT(E11641="Unknown"),ISBLANK(J11641)),AND(NOT(O11641="Unknown"),ISBLANK(R11641))),"Missing Information", INDEX(Table15[Entire Service Line Classification], MATCH(SUMIFS(Table15[Unique ID],Table15[System-Owned Portion],E11641,Table15[If Material Anything Other than "Lead" in Column E,Was Material Ever Previously Lead?],G11641,Table15[Customer-Owned Portion],O11641),Table15[Unique ID],0),0)))</f>
        <v/>
      </c>
    </row>
    <row r="11642" spans="2:23" x14ac:dyDescent="0.35">
      <c r="B11642" s="146"/>
      <c r="C11642" s="31"/>
      <c r="D11642" s="31"/>
      <c r="E11642" s="44"/>
      <c r="F11642" s="43"/>
      <c r="G11642" s="84"/>
      <c r="H11642" s="31"/>
      <c r="I11642" s="31"/>
      <c r="J11642" s="84"/>
      <c r="K11642" s="31"/>
      <c r="L11642" s="31"/>
      <c r="M11642" s="169"/>
      <c r="N11642" s="148"/>
      <c r="O11642" s="106"/>
      <c r="P11642" s="43"/>
      <c r="Q11642" s="31"/>
      <c r="R11642" s="84"/>
      <c r="S11642" s="31"/>
      <c r="T11642" s="31"/>
      <c r="U11642" s="169"/>
      <c r="V11642" s="150"/>
      <c r="W11642" s="342" t="str" cm="1">
        <f t="array" ref="W11642">IF(SUM(LEN(B11642:V11642))=0,"",IF(OR(OR(ISBLANK(F11642),SUM(LEN(C11642),LEN(D11642))=0),AND(NOT(E11642="Unknown"),ISBLANK(J11642)),AND(NOT(O11642="Unknown"),ISBLANK(R11642))),"Missing Information", INDEX(Table15[Entire Service Line Classification], MATCH(SUMIFS(Table15[Unique ID],Table15[System-Owned Portion],E11642,Table15[If Material Anything Other than "Lead" in Column E,Was Material Ever Previously Lead?],G11642,Table15[Customer-Owned Portion],O11642),Table15[Unique ID],0),0)))</f>
        <v/>
      </c>
    </row>
    <row r="11643" spans="2:23" x14ac:dyDescent="0.35">
      <c r="B11643" s="146"/>
      <c r="C11643" s="31"/>
      <c r="D11643" s="31"/>
      <c r="E11643" s="44"/>
      <c r="F11643" s="43"/>
      <c r="G11643" s="84"/>
      <c r="H11643" s="31"/>
      <c r="I11643" s="31"/>
      <c r="J11643" s="84"/>
      <c r="K11643" s="31"/>
      <c r="L11643" s="31"/>
      <c r="M11643" s="169"/>
      <c r="N11643" s="148"/>
      <c r="O11643" s="106"/>
      <c r="P11643" s="43"/>
      <c r="Q11643" s="31"/>
      <c r="R11643" s="84"/>
      <c r="S11643" s="31"/>
      <c r="T11643" s="31"/>
      <c r="U11643" s="169"/>
      <c r="V11643" s="150"/>
      <c r="W11643" s="342" t="str" cm="1">
        <f t="array" ref="W11643">IF(SUM(LEN(B11643:V11643))=0,"",IF(OR(OR(ISBLANK(F11643),SUM(LEN(C11643),LEN(D11643))=0),AND(NOT(E11643="Unknown"),ISBLANK(J11643)),AND(NOT(O11643="Unknown"),ISBLANK(R11643))),"Missing Information", INDEX(Table15[Entire Service Line Classification], MATCH(SUMIFS(Table15[Unique ID],Table15[System-Owned Portion],E11643,Table15[If Material Anything Other than "Lead" in Column E,Was Material Ever Previously Lead?],G11643,Table15[Customer-Owned Portion],O11643),Table15[Unique ID],0),0)))</f>
        <v/>
      </c>
    </row>
    <row r="11644" spans="2:23" x14ac:dyDescent="0.35">
      <c r="B11644" s="146"/>
      <c r="C11644" s="31"/>
      <c r="D11644" s="31"/>
      <c r="E11644" s="44"/>
      <c r="F11644" s="43"/>
      <c r="G11644" s="84"/>
      <c r="H11644" s="31"/>
      <c r="I11644" s="31"/>
      <c r="J11644" s="84"/>
      <c r="K11644" s="31"/>
      <c r="L11644" s="31"/>
      <c r="M11644" s="169"/>
      <c r="N11644" s="148"/>
      <c r="O11644" s="106"/>
      <c r="P11644" s="43"/>
      <c r="Q11644" s="31"/>
      <c r="R11644" s="84"/>
      <c r="S11644" s="31"/>
      <c r="T11644" s="31"/>
      <c r="U11644" s="169"/>
      <c r="V11644" s="150"/>
      <c r="W11644" s="342" t="str" cm="1">
        <f t="array" ref="W11644">IF(SUM(LEN(B11644:V11644))=0,"",IF(OR(OR(ISBLANK(F11644),SUM(LEN(C11644),LEN(D11644))=0),AND(NOT(E11644="Unknown"),ISBLANK(J11644)),AND(NOT(O11644="Unknown"),ISBLANK(R11644))),"Missing Information", INDEX(Table15[Entire Service Line Classification], MATCH(SUMIFS(Table15[Unique ID],Table15[System-Owned Portion],E11644,Table15[If Material Anything Other than "Lead" in Column E,Was Material Ever Previously Lead?],G11644,Table15[Customer-Owned Portion],O11644),Table15[Unique ID],0),0)))</f>
        <v/>
      </c>
    </row>
    <row r="11645" spans="2:23" x14ac:dyDescent="0.35">
      <c r="B11645" s="146"/>
      <c r="C11645" s="31"/>
      <c r="D11645" s="31"/>
      <c r="E11645" s="44"/>
      <c r="F11645" s="43"/>
      <c r="G11645" s="84"/>
      <c r="H11645" s="31"/>
      <c r="I11645" s="31"/>
      <c r="J11645" s="84"/>
      <c r="K11645" s="31"/>
      <c r="L11645" s="31"/>
      <c r="M11645" s="169"/>
      <c r="N11645" s="148"/>
      <c r="O11645" s="106"/>
      <c r="P11645" s="43"/>
      <c r="Q11645" s="31"/>
      <c r="R11645" s="84"/>
      <c r="S11645" s="31"/>
      <c r="T11645" s="31"/>
      <c r="U11645" s="169"/>
      <c r="V11645" s="150"/>
      <c r="W11645" s="342" t="str" cm="1">
        <f t="array" ref="W11645">IF(SUM(LEN(B11645:V11645))=0,"",IF(OR(OR(ISBLANK(F11645),SUM(LEN(C11645),LEN(D11645))=0),AND(NOT(E11645="Unknown"),ISBLANK(J11645)),AND(NOT(O11645="Unknown"),ISBLANK(R11645))),"Missing Information", INDEX(Table15[Entire Service Line Classification], MATCH(SUMIFS(Table15[Unique ID],Table15[System-Owned Portion],E11645,Table15[If Material Anything Other than "Lead" in Column E,Was Material Ever Previously Lead?],G11645,Table15[Customer-Owned Portion],O11645),Table15[Unique ID],0),0)))</f>
        <v/>
      </c>
    </row>
    <row r="11646" spans="2:23" x14ac:dyDescent="0.35">
      <c r="B11646" s="146"/>
      <c r="C11646" s="31"/>
      <c r="D11646" s="31"/>
      <c r="E11646" s="44"/>
      <c r="F11646" s="43"/>
      <c r="G11646" s="84"/>
      <c r="H11646" s="31"/>
      <c r="I11646" s="31"/>
      <c r="J11646" s="84"/>
      <c r="K11646" s="31"/>
      <c r="L11646" s="31"/>
      <c r="M11646" s="169"/>
      <c r="N11646" s="148"/>
      <c r="O11646" s="106"/>
      <c r="P11646" s="43"/>
      <c r="Q11646" s="31"/>
      <c r="R11646" s="84"/>
      <c r="S11646" s="31"/>
      <c r="T11646" s="31"/>
      <c r="U11646" s="169"/>
      <c r="V11646" s="150"/>
      <c r="W11646" s="342" t="str" cm="1">
        <f t="array" ref="W11646">IF(SUM(LEN(B11646:V11646))=0,"",IF(OR(OR(ISBLANK(F11646),SUM(LEN(C11646),LEN(D11646))=0),AND(NOT(E11646="Unknown"),ISBLANK(J11646)),AND(NOT(O11646="Unknown"),ISBLANK(R11646))),"Missing Information", INDEX(Table15[Entire Service Line Classification], MATCH(SUMIFS(Table15[Unique ID],Table15[System-Owned Portion],E11646,Table15[If Material Anything Other than "Lead" in Column E,Was Material Ever Previously Lead?],G11646,Table15[Customer-Owned Portion],O11646),Table15[Unique ID],0),0)))</f>
        <v/>
      </c>
    </row>
    <row r="11647" spans="2:23" x14ac:dyDescent="0.35">
      <c r="B11647" s="146"/>
      <c r="C11647" s="31"/>
      <c r="D11647" s="31"/>
      <c r="E11647" s="44"/>
      <c r="F11647" s="43"/>
      <c r="G11647" s="84"/>
      <c r="H11647" s="31"/>
      <c r="I11647" s="31"/>
      <c r="J11647" s="84"/>
      <c r="K11647" s="31"/>
      <c r="L11647" s="31"/>
      <c r="M11647" s="169"/>
      <c r="N11647" s="148"/>
      <c r="O11647" s="106"/>
      <c r="P11647" s="43"/>
      <c r="Q11647" s="31"/>
      <c r="R11647" s="84"/>
      <c r="S11647" s="31"/>
      <c r="T11647" s="31"/>
      <c r="U11647" s="169"/>
      <c r="V11647" s="150"/>
      <c r="W11647" s="342" t="str" cm="1">
        <f t="array" ref="W11647">IF(SUM(LEN(B11647:V11647))=0,"",IF(OR(OR(ISBLANK(F11647),SUM(LEN(C11647),LEN(D11647))=0),AND(NOT(E11647="Unknown"),ISBLANK(J11647)),AND(NOT(O11647="Unknown"),ISBLANK(R11647))),"Missing Information", INDEX(Table15[Entire Service Line Classification], MATCH(SUMIFS(Table15[Unique ID],Table15[System-Owned Portion],E11647,Table15[If Material Anything Other than "Lead" in Column E,Was Material Ever Previously Lead?],G11647,Table15[Customer-Owned Portion],O11647),Table15[Unique ID],0),0)))</f>
        <v/>
      </c>
    </row>
    <row r="11648" spans="2:23" x14ac:dyDescent="0.35">
      <c r="B11648" s="146"/>
      <c r="C11648" s="31"/>
      <c r="D11648" s="31"/>
      <c r="E11648" s="44"/>
      <c r="F11648" s="43"/>
      <c r="G11648" s="84"/>
      <c r="H11648" s="31"/>
      <c r="I11648" s="31"/>
      <c r="J11648" s="84"/>
      <c r="K11648" s="31"/>
      <c r="L11648" s="31"/>
      <c r="M11648" s="169"/>
      <c r="N11648" s="148"/>
      <c r="O11648" s="106"/>
      <c r="P11648" s="43"/>
      <c r="Q11648" s="31"/>
      <c r="R11648" s="84"/>
      <c r="S11648" s="31"/>
      <c r="T11648" s="31"/>
      <c r="U11648" s="169"/>
      <c r="V11648" s="150"/>
      <c r="W11648" s="342" t="str" cm="1">
        <f t="array" ref="W11648">IF(SUM(LEN(B11648:V11648))=0,"",IF(OR(OR(ISBLANK(F11648),SUM(LEN(C11648),LEN(D11648))=0),AND(NOT(E11648="Unknown"),ISBLANK(J11648)),AND(NOT(O11648="Unknown"),ISBLANK(R11648))),"Missing Information", INDEX(Table15[Entire Service Line Classification], MATCH(SUMIFS(Table15[Unique ID],Table15[System-Owned Portion],E11648,Table15[If Material Anything Other than "Lead" in Column E,Was Material Ever Previously Lead?],G11648,Table15[Customer-Owned Portion],O11648),Table15[Unique ID],0),0)))</f>
        <v/>
      </c>
    </row>
    <row r="11649" spans="2:23" x14ac:dyDescent="0.35">
      <c r="B11649" s="146"/>
      <c r="C11649" s="31"/>
      <c r="D11649" s="31"/>
      <c r="E11649" s="44"/>
      <c r="F11649" s="43"/>
      <c r="G11649" s="84"/>
      <c r="H11649" s="31"/>
      <c r="I11649" s="31"/>
      <c r="J11649" s="84"/>
      <c r="K11649" s="31"/>
      <c r="L11649" s="31"/>
      <c r="M11649" s="169"/>
      <c r="N11649" s="148"/>
      <c r="O11649" s="106"/>
      <c r="P11649" s="43"/>
      <c r="Q11649" s="31"/>
      <c r="R11649" s="84"/>
      <c r="S11649" s="31"/>
      <c r="T11649" s="31"/>
      <c r="U11649" s="169"/>
      <c r="V11649" s="150"/>
      <c r="W11649" s="342" t="str" cm="1">
        <f t="array" ref="W11649">IF(SUM(LEN(B11649:V11649))=0,"",IF(OR(OR(ISBLANK(F11649),SUM(LEN(C11649),LEN(D11649))=0),AND(NOT(E11649="Unknown"),ISBLANK(J11649)),AND(NOT(O11649="Unknown"),ISBLANK(R11649))),"Missing Information", INDEX(Table15[Entire Service Line Classification], MATCH(SUMIFS(Table15[Unique ID],Table15[System-Owned Portion],E11649,Table15[If Material Anything Other than "Lead" in Column E,Was Material Ever Previously Lead?],G11649,Table15[Customer-Owned Portion],O11649),Table15[Unique ID],0),0)))</f>
        <v/>
      </c>
    </row>
    <row r="11650" spans="2:23" x14ac:dyDescent="0.35">
      <c r="B11650" s="146"/>
      <c r="C11650" s="31"/>
      <c r="D11650" s="31"/>
      <c r="E11650" s="44"/>
      <c r="F11650" s="43"/>
      <c r="G11650" s="84"/>
      <c r="H11650" s="31"/>
      <c r="I11650" s="31"/>
      <c r="J11650" s="84"/>
      <c r="K11650" s="31"/>
      <c r="L11650" s="31"/>
      <c r="M11650" s="169"/>
      <c r="N11650" s="148"/>
      <c r="O11650" s="106"/>
      <c r="P11650" s="43"/>
      <c r="Q11650" s="31"/>
      <c r="R11650" s="84"/>
      <c r="S11650" s="31"/>
      <c r="T11650" s="31"/>
      <c r="U11650" s="169"/>
      <c r="V11650" s="150"/>
      <c r="W11650" s="342" t="str" cm="1">
        <f t="array" ref="W11650">IF(SUM(LEN(B11650:V11650))=0,"",IF(OR(OR(ISBLANK(F11650),SUM(LEN(C11650),LEN(D11650))=0),AND(NOT(E11650="Unknown"),ISBLANK(J11650)),AND(NOT(O11650="Unknown"),ISBLANK(R11650))),"Missing Information", INDEX(Table15[Entire Service Line Classification], MATCH(SUMIFS(Table15[Unique ID],Table15[System-Owned Portion],E11650,Table15[If Material Anything Other than "Lead" in Column E,Was Material Ever Previously Lead?],G11650,Table15[Customer-Owned Portion],O11650),Table15[Unique ID],0),0)))</f>
        <v/>
      </c>
    </row>
    <row r="11651" spans="2:23" x14ac:dyDescent="0.35">
      <c r="B11651" s="146"/>
      <c r="C11651" s="31"/>
      <c r="D11651" s="31"/>
      <c r="E11651" s="44"/>
      <c r="F11651" s="43"/>
      <c r="G11651" s="84"/>
      <c r="H11651" s="31"/>
      <c r="I11651" s="31"/>
      <c r="J11651" s="84"/>
      <c r="K11651" s="31"/>
      <c r="L11651" s="31"/>
      <c r="M11651" s="169"/>
      <c r="N11651" s="148"/>
      <c r="O11651" s="106"/>
      <c r="P11651" s="43"/>
      <c r="Q11651" s="31"/>
      <c r="R11651" s="84"/>
      <c r="S11651" s="31"/>
      <c r="T11651" s="31"/>
      <c r="U11651" s="169"/>
      <c r="V11651" s="150"/>
      <c r="W11651" s="342" t="str" cm="1">
        <f t="array" ref="W11651">IF(SUM(LEN(B11651:V11651))=0,"",IF(OR(OR(ISBLANK(F11651),SUM(LEN(C11651),LEN(D11651))=0),AND(NOT(E11651="Unknown"),ISBLANK(J11651)),AND(NOT(O11651="Unknown"),ISBLANK(R11651))),"Missing Information", INDEX(Table15[Entire Service Line Classification], MATCH(SUMIFS(Table15[Unique ID],Table15[System-Owned Portion],E11651,Table15[If Material Anything Other than "Lead" in Column E,Was Material Ever Previously Lead?],G11651,Table15[Customer-Owned Portion],O11651),Table15[Unique ID],0),0)))</f>
        <v/>
      </c>
    </row>
    <row r="11652" spans="2:23" x14ac:dyDescent="0.35">
      <c r="B11652" s="146"/>
      <c r="C11652" s="31"/>
      <c r="D11652" s="31"/>
      <c r="E11652" s="44"/>
      <c r="F11652" s="43"/>
      <c r="G11652" s="84"/>
      <c r="H11652" s="31"/>
      <c r="I11652" s="31"/>
      <c r="J11652" s="84"/>
      <c r="K11652" s="31"/>
      <c r="L11652" s="31"/>
      <c r="M11652" s="169"/>
      <c r="N11652" s="148"/>
      <c r="O11652" s="106"/>
      <c r="P11652" s="43"/>
      <c r="Q11652" s="31"/>
      <c r="R11652" s="84"/>
      <c r="S11652" s="31"/>
      <c r="T11652" s="31"/>
      <c r="U11652" s="169"/>
      <c r="V11652" s="150"/>
      <c r="W11652" s="342" t="str" cm="1">
        <f t="array" ref="W11652">IF(SUM(LEN(B11652:V11652))=0,"",IF(OR(OR(ISBLANK(F11652),SUM(LEN(C11652),LEN(D11652))=0),AND(NOT(E11652="Unknown"),ISBLANK(J11652)),AND(NOT(O11652="Unknown"),ISBLANK(R11652))),"Missing Information", INDEX(Table15[Entire Service Line Classification], MATCH(SUMIFS(Table15[Unique ID],Table15[System-Owned Portion],E11652,Table15[If Material Anything Other than "Lead" in Column E,Was Material Ever Previously Lead?],G11652,Table15[Customer-Owned Portion],O11652),Table15[Unique ID],0),0)))</f>
        <v/>
      </c>
    </row>
    <row r="11653" spans="2:23" x14ac:dyDescent="0.35">
      <c r="B11653" s="146"/>
      <c r="C11653" s="31"/>
      <c r="D11653" s="31"/>
      <c r="E11653" s="44"/>
      <c r="F11653" s="43"/>
      <c r="G11653" s="84"/>
      <c r="H11653" s="31"/>
      <c r="I11653" s="31"/>
      <c r="J11653" s="84"/>
      <c r="K11653" s="31"/>
      <c r="L11653" s="31"/>
      <c r="M11653" s="169"/>
      <c r="N11653" s="148"/>
      <c r="O11653" s="106"/>
      <c r="P11653" s="43"/>
      <c r="Q11653" s="31"/>
      <c r="R11653" s="84"/>
      <c r="S11653" s="31"/>
      <c r="T11653" s="31"/>
      <c r="U11653" s="169"/>
      <c r="V11653" s="150"/>
      <c r="W11653" s="342" t="str" cm="1">
        <f t="array" ref="W11653">IF(SUM(LEN(B11653:V11653))=0,"",IF(OR(OR(ISBLANK(F11653),SUM(LEN(C11653),LEN(D11653))=0),AND(NOT(E11653="Unknown"),ISBLANK(J11653)),AND(NOT(O11653="Unknown"),ISBLANK(R11653))),"Missing Information", INDEX(Table15[Entire Service Line Classification], MATCH(SUMIFS(Table15[Unique ID],Table15[System-Owned Portion],E11653,Table15[If Material Anything Other than "Lead" in Column E,Was Material Ever Previously Lead?],G11653,Table15[Customer-Owned Portion],O11653),Table15[Unique ID],0),0)))</f>
        <v/>
      </c>
    </row>
    <row r="11654" spans="2:23" x14ac:dyDescent="0.35">
      <c r="B11654" s="146"/>
      <c r="C11654" s="31"/>
      <c r="D11654" s="31"/>
      <c r="E11654" s="44"/>
      <c r="F11654" s="43"/>
      <c r="G11654" s="84"/>
      <c r="H11654" s="31"/>
      <c r="I11654" s="31"/>
      <c r="J11654" s="84"/>
      <c r="K11654" s="31"/>
      <c r="L11654" s="31"/>
      <c r="M11654" s="169"/>
      <c r="N11654" s="148"/>
      <c r="O11654" s="106"/>
      <c r="P11654" s="43"/>
      <c r="Q11654" s="31"/>
      <c r="R11654" s="84"/>
      <c r="S11654" s="31"/>
      <c r="T11654" s="31"/>
      <c r="U11654" s="169"/>
      <c r="V11654" s="150"/>
      <c r="W11654" s="342" t="str" cm="1">
        <f t="array" ref="W11654">IF(SUM(LEN(B11654:V11654))=0,"",IF(OR(OR(ISBLANK(F11654),SUM(LEN(C11654),LEN(D11654))=0),AND(NOT(E11654="Unknown"),ISBLANK(J11654)),AND(NOT(O11654="Unknown"),ISBLANK(R11654))),"Missing Information", INDEX(Table15[Entire Service Line Classification], MATCH(SUMIFS(Table15[Unique ID],Table15[System-Owned Portion],E11654,Table15[If Material Anything Other than "Lead" in Column E,Was Material Ever Previously Lead?],G11654,Table15[Customer-Owned Portion],O11654),Table15[Unique ID],0),0)))</f>
        <v/>
      </c>
    </row>
    <row r="11655" spans="2:23" x14ac:dyDescent="0.35">
      <c r="B11655" s="146"/>
      <c r="C11655" s="31"/>
      <c r="D11655" s="31"/>
      <c r="E11655" s="44"/>
      <c r="F11655" s="43"/>
      <c r="G11655" s="84"/>
      <c r="H11655" s="31"/>
      <c r="I11655" s="31"/>
      <c r="J11655" s="84"/>
      <c r="K11655" s="31"/>
      <c r="L11655" s="31"/>
      <c r="M11655" s="169"/>
      <c r="N11655" s="148"/>
      <c r="O11655" s="106"/>
      <c r="P11655" s="43"/>
      <c r="Q11655" s="31"/>
      <c r="R11655" s="84"/>
      <c r="S11655" s="31"/>
      <c r="T11655" s="31"/>
      <c r="U11655" s="169"/>
      <c r="V11655" s="150"/>
      <c r="W11655" s="342" t="str" cm="1">
        <f t="array" ref="W11655">IF(SUM(LEN(B11655:V11655))=0,"",IF(OR(OR(ISBLANK(F11655),SUM(LEN(C11655),LEN(D11655))=0),AND(NOT(E11655="Unknown"),ISBLANK(J11655)),AND(NOT(O11655="Unknown"),ISBLANK(R11655))),"Missing Information", INDEX(Table15[Entire Service Line Classification], MATCH(SUMIFS(Table15[Unique ID],Table15[System-Owned Portion],E11655,Table15[If Material Anything Other than "Lead" in Column E,Was Material Ever Previously Lead?],G11655,Table15[Customer-Owned Portion],O11655),Table15[Unique ID],0),0)))</f>
        <v/>
      </c>
    </row>
    <row r="11656" spans="2:23" x14ac:dyDescent="0.35">
      <c r="B11656" s="146"/>
      <c r="C11656" s="31"/>
      <c r="D11656" s="31"/>
      <c r="E11656" s="44"/>
      <c r="F11656" s="43"/>
      <c r="G11656" s="84"/>
      <c r="H11656" s="31"/>
      <c r="I11656" s="31"/>
      <c r="J11656" s="84"/>
      <c r="K11656" s="31"/>
      <c r="L11656" s="31"/>
      <c r="M11656" s="169"/>
      <c r="N11656" s="148"/>
      <c r="O11656" s="106"/>
      <c r="P11656" s="43"/>
      <c r="Q11656" s="31"/>
      <c r="R11656" s="84"/>
      <c r="S11656" s="31"/>
      <c r="T11656" s="31"/>
      <c r="U11656" s="169"/>
      <c r="V11656" s="150"/>
      <c r="W11656" s="342" t="str" cm="1">
        <f t="array" ref="W11656">IF(SUM(LEN(B11656:V11656))=0,"",IF(OR(OR(ISBLANK(F11656),SUM(LEN(C11656),LEN(D11656))=0),AND(NOT(E11656="Unknown"),ISBLANK(J11656)),AND(NOT(O11656="Unknown"),ISBLANK(R11656))),"Missing Information", INDEX(Table15[Entire Service Line Classification], MATCH(SUMIFS(Table15[Unique ID],Table15[System-Owned Portion],E11656,Table15[If Material Anything Other than "Lead" in Column E,Was Material Ever Previously Lead?],G11656,Table15[Customer-Owned Portion],O11656),Table15[Unique ID],0),0)))</f>
        <v/>
      </c>
    </row>
    <row r="11657" spans="2:23" x14ac:dyDescent="0.35">
      <c r="B11657" s="146"/>
      <c r="C11657" s="31"/>
      <c r="D11657" s="31"/>
      <c r="E11657" s="44"/>
      <c r="F11657" s="43"/>
      <c r="G11657" s="84"/>
      <c r="H11657" s="31"/>
      <c r="I11657" s="31"/>
      <c r="J11657" s="84"/>
      <c r="K11657" s="31"/>
      <c r="L11657" s="31"/>
      <c r="M11657" s="169"/>
      <c r="N11657" s="148"/>
      <c r="O11657" s="106"/>
      <c r="P11657" s="43"/>
      <c r="Q11657" s="31"/>
      <c r="R11657" s="84"/>
      <c r="S11657" s="31"/>
      <c r="T11657" s="31"/>
      <c r="U11657" s="169"/>
      <c r="V11657" s="150"/>
      <c r="W11657" s="342" t="str" cm="1">
        <f t="array" ref="W11657">IF(SUM(LEN(B11657:V11657))=0,"",IF(OR(OR(ISBLANK(F11657),SUM(LEN(C11657),LEN(D11657))=0),AND(NOT(E11657="Unknown"),ISBLANK(J11657)),AND(NOT(O11657="Unknown"),ISBLANK(R11657))),"Missing Information", INDEX(Table15[Entire Service Line Classification], MATCH(SUMIFS(Table15[Unique ID],Table15[System-Owned Portion],E11657,Table15[If Material Anything Other than "Lead" in Column E,Was Material Ever Previously Lead?],G11657,Table15[Customer-Owned Portion],O11657),Table15[Unique ID],0),0)))</f>
        <v/>
      </c>
    </row>
    <row r="11658" spans="2:23" x14ac:dyDescent="0.35">
      <c r="B11658" s="146"/>
      <c r="C11658" s="31"/>
      <c r="D11658" s="31"/>
      <c r="E11658" s="44"/>
      <c r="F11658" s="43"/>
      <c r="G11658" s="84"/>
      <c r="H11658" s="31"/>
      <c r="I11658" s="31"/>
      <c r="J11658" s="84"/>
      <c r="K11658" s="31"/>
      <c r="L11658" s="31"/>
      <c r="M11658" s="169"/>
      <c r="N11658" s="148"/>
      <c r="O11658" s="106"/>
      <c r="P11658" s="43"/>
      <c r="Q11658" s="31"/>
      <c r="R11658" s="84"/>
      <c r="S11658" s="31"/>
      <c r="T11658" s="31"/>
      <c r="U11658" s="169"/>
      <c r="V11658" s="150"/>
      <c r="W11658" s="342" t="str" cm="1">
        <f t="array" ref="W11658">IF(SUM(LEN(B11658:V11658))=0,"",IF(OR(OR(ISBLANK(F11658),SUM(LEN(C11658),LEN(D11658))=0),AND(NOT(E11658="Unknown"),ISBLANK(J11658)),AND(NOT(O11658="Unknown"),ISBLANK(R11658))),"Missing Information", INDEX(Table15[Entire Service Line Classification], MATCH(SUMIFS(Table15[Unique ID],Table15[System-Owned Portion],E11658,Table15[If Material Anything Other than "Lead" in Column E,Was Material Ever Previously Lead?],G11658,Table15[Customer-Owned Portion],O11658),Table15[Unique ID],0),0)))</f>
        <v/>
      </c>
    </row>
    <row r="11659" spans="2:23" x14ac:dyDescent="0.35">
      <c r="B11659" s="146"/>
      <c r="C11659" s="31"/>
      <c r="D11659" s="31"/>
      <c r="E11659" s="44"/>
      <c r="F11659" s="43"/>
      <c r="G11659" s="84"/>
      <c r="H11659" s="31"/>
      <c r="I11659" s="31"/>
      <c r="J11659" s="84"/>
      <c r="K11659" s="31"/>
      <c r="L11659" s="31"/>
      <c r="M11659" s="169"/>
      <c r="N11659" s="148"/>
      <c r="O11659" s="106"/>
      <c r="P11659" s="43"/>
      <c r="Q11659" s="31"/>
      <c r="R11659" s="84"/>
      <c r="S11659" s="31"/>
      <c r="T11659" s="31"/>
      <c r="U11659" s="169"/>
      <c r="V11659" s="150"/>
      <c r="W11659" s="342" t="str" cm="1">
        <f t="array" ref="W11659">IF(SUM(LEN(B11659:V11659))=0,"",IF(OR(OR(ISBLANK(F11659),SUM(LEN(C11659),LEN(D11659))=0),AND(NOT(E11659="Unknown"),ISBLANK(J11659)),AND(NOT(O11659="Unknown"),ISBLANK(R11659))),"Missing Information", INDEX(Table15[Entire Service Line Classification], MATCH(SUMIFS(Table15[Unique ID],Table15[System-Owned Portion],E11659,Table15[If Material Anything Other than "Lead" in Column E,Was Material Ever Previously Lead?],G11659,Table15[Customer-Owned Portion],O11659),Table15[Unique ID],0),0)))</f>
        <v/>
      </c>
    </row>
    <row r="11660" spans="2:23" x14ac:dyDescent="0.35">
      <c r="B11660" s="146"/>
      <c r="C11660" s="31"/>
      <c r="D11660" s="31"/>
      <c r="E11660" s="44"/>
      <c r="F11660" s="43"/>
      <c r="G11660" s="84"/>
      <c r="H11660" s="31"/>
      <c r="I11660" s="31"/>
      <c r="J11660" s="84"/>
      <c r="K11660" s="31"/>
      <c r="L11660" s="31"/>
      <c r="M11660" s="169"/>
      <c r="N11660" s="148"/>
      <c r="O11660" s="106"/>
      <c r="P11660" s="43"/>
      <c r="Q11660" s="31"/>
      <c r="R11660" s="84"/>
      <c r="S11660" s="31"/>
      <c r="T11660" s="31"/>
      <c r="U11660" s="169"/>
      <c r="V11660" s="150"/>
      <c r="W11660" s="342" t="str" cm="1">
        <f t="array" ref="W11660">IF(SUM(LEN(B11660:V11660))=0,"",IF(OR(OR(ISBLANK(F11660),SUM(LEN(C11660),LEN(D11660))=0),AND(NOT(E11660="Unknown"),ISBLANK(J11660)),AND(NOT(O11660="Unknown"),ISBLANK(R11660))),"Missing Information", INDEX(Table15[Entire Service Line Classification], MATCH(SUMIFS(Table15[Unique ID],Table15[System-Owned Portion],E11660,Table15[If Material Anything Other than "Lead" in Column E,Was Material Ever Previously Lead?],G11660,Table15[Customer-Owned Portion],O11660),Table15[Unique ID],0),0)))</f>
        <v/>
      </c>
    </row>
    <row r="11661" spans="2:23" x14ac:dyDescent="0.35">
      <c r="B11661" s="146"/>
      <c r="C11661" s="31"/>
      <c r="D11661" s="31"/>
      <c r="E11661" s="44"/>
      <c r="F11661" s="43"/>
      <c r="G11661" s="84"/>
      <c r="H11661" s="31"/>
      <c r="I11661" s="31"/>
      <c r="J11661" s="84"/>
      <c r="K11661" s="31"/>
      <c r="L11661" s="31"/>
      <c r="M11661" s="169"/>
      <c r="N11661" s="148"/>
      <c r="O11661" s="106"/>
      <c r="P11661" s="43"/>
      <c r="Q11661" s="31"/>
      <c r="R11661" s="84"/>
      <c r="S11661" s="31"/>
      <c r="T11661" s="31"/>
      <c r="U11661" s="169"/>
      <c r="V11661" s="150"/>
      <c r="W11661" s="342" t="str" cm="1">
        <f t="array" ref="W11661">IF(SUM(LEN(B11661:V11661))=0,"",IF(OR(OR(ISBLANK(F11661),SUM(LEN(C11661),LEN(D11661))=0),AND(NOT(E11661="Unknown"),ISBLANK(J11661)),AND(NOT(O11661="Unknown"),ISBLANK(R11661))),"Missing Information", INDEX(Table15[Entire Service Line Classification], MATCH(SUMIFS(Table15[Unique ID],Table15[System-Owned Portion],E11661,Table15[If Material Anything Other than "Lead" in Column E,Was Material Ever Previously Lead?],G11661,Table15[Customer-Owned Portion],O11661),Table15[Unique ID],0),0)))</f>
        <v/>
      </c>
    </row>
    <row r="11662" spans="2:23" x14ac:dyDescent="0.35">
      <c r="B11662" s="146"/>
      <c r="C11662" s="31"/>
      <c r="D11662" s="31"/>
      <c r="E11662" s="44"/>
      <c r="F11662" s="43"/>
      <c r="G11662" s="84"/>
      <c r="H11662" s="31"/>
      <c r="I11662" s="31"/>
      <c r="J11662" s="84"/>
      <c r="K11662" s="31"/>
      <c r="L11662" s="31"/>
      <c r="M11662" s="169"/>
      <c r="N11662" s="148"/>
      <c r="O11662" s="106"/>
      <c r="P11662" s="43"/>
      <c r="Q11662" s="31"/>
      <c r="R11662" s="84"/>
      <c r="S11662" s="31"/>
      <c r="T11662" s="31"/>
      <c r="U11662" s="169"/>
      <c r="V11662" s="150"/>
      <c r="W11662" s="342" t="str" cm="1">
        <f t="array" ref="W11662">IF(SUM(LEN(B11662:V11662))=0,"",IF(OR(OR(ISBLANK(F11662),SUM(LEN(C11662),LEN(D11662))=0),AND(NOT(E11662="Unknown"),ISBLANK(J11662)),AND(NOT(O11662="Unknown"),ISBLANK(R11662))),"Missing Information", INDEX(Table15[Entire Service Line Classification], MATCH(SUMIFS(Table15[Unique ID],Table15[System-Owned Portion],E11662,Table15[If Material Anything Other than "Lead" in Column E,Was Material Ever Previously Lead?],G11662,Table15[Customer-Owned Portion],O11662),Table15[Unique ID],0),0)))</f>
        <v/>
      </c>
    </row>
    <row r="11663" spans="2:23" x14ac:dyDescent="0.35">
      <c r="B11663" s="146"/>
      <c r="C11663" s="31"/>
      <c r="D11663" s="31"/>
      <c r="E11663" s="44"/>
      <c r="F11663" s="43"/>
      <c r="G11663" s="84"/>
      <c r="H11663" s="31"/>
      <c r="I11663" s="31"/>
      <c r="J11663" s="84"/>
      <c r="K11663" s="31"/>
      <c r="L11663" s="31"/>
      <c r="M11663" s="169"/>
      <c r="N11663" s="148"/>
      <c r="O11663" s="106"/>
      <c r="P11663" s="43"/>
      <c r="Q11663" s="31"/>
      <c r="R11663" s="84"/>
      <c r="S11663" s="31"/>
      <c r="T11663" s="31"/>
      <c r="U11663" s="169"/>
      <c r="V11663" s="150"/>
      <c r="W11663" s="342" t="str" cm="1">
        <f t="array" ref="W11663">IF(SUM(LEN(B11663:V11663))=0,"",IF(OR(OR(ISBLANK(F11663),SUM(LEN(C11663),LEN(D11663))=0),AND(NOT(E11663="Unknown"),ISBLANK(J11663)),AND(NOT(O11663="Unknown"),ISBLANK(R11663))),"Missing Information", INDEX(Table15[Entire Service Line Classification], MATCH(SUMIFS(Table15[Unique ID],Table15[System-Owned Portion],E11663,Table15[If Material Anything Other than "Lead" in Column E,Was Material Ever Previously Lead?],G11663,Table15[Customer-Owned Portion],O11663),Table15[Unique ID],0),0)))</f>
        <v/>
      </c>
    </row>
    <row r="11664" spans="2:23" x14ac:dyDescent="0.35">
      <c r="B11664" s="146"/>
      <c r="C11664" s="31"/>
      <c r="D11664" s="31"/>
      <c r="E11664" s="44"/>
      <c r="F11664" s="43"/>
      <c r="G11664" s="84"/>
      <c r="H11664" s="31"/>
      <c r="I11664" s="31"/>
      <c r="J11664" s="84"/>
      <c r="K11664" s="31"/>
      <c r="L11664" s="31"/>
      <c r="M11664" s="169"/>
      <c r="N11664" s="148"/>
      <c r="O11664" s="106"/>
      <c r="P11664" s="43"/>
      <c r="Q11664" s="31"/>
      <c r="R11664" s="84"/>
      <c r="S11664" s="31"/>
      <c r="T11664" s="31"/>
      <c r="U11664" s="169"/>
      <c r="V11664" s="150"/>
      <c r="W11664" s="342" t="str" cm="1">
        <f t="array" ref="W11664">IF(SUM(LEN(B11664:V11664))=0,"",IF(OR(OR(ISBLANK(F11664),SUM(LEN(C11664),LEN(D11664))=0),AND(NOT(E11664="Unknown"),ISBLANK(J11664)),AND(NOT(O11664="Unknown"),ISBLANK(R11664))),"Missing Information", INDEX(Table15[Entire Service Line Classification], MATCH(SUMIFS(Table15[Unique ID],Table15[System-Owned Portion],E11664,Table15[If Material Anything Other than "Lead" in Column E,Was Material Ever Previously Lead?],G11664,Table15[Customer-Owned Portion],O11664),Table15[Unique ID],0),0)))</f>
        <v/>
      </c>
    </row>
    <row r="11665" spans="2:23" x14ac:dyDescent="0.35">
      <c r="B11665" s="146"/>
      <c r="C11665" s="31"/>
      <c r="D11665" s="31"/>
      <c r="E11665" s="44"/>
      <c r="F11665" s="43"/>
      <c r="G11665" s="84"/>
      <c r="H11665" s="31"/>
      <c r="I11665" s="31"/>
      <c r="J11665" s="84"/>
      <c r="K11665" s="31"/>
      <c r="L11665" s="31"/>
      <c r="M11665" s="169"/>
      <c r="N11665" s="148"/>
      <c r="O11665" s="106"/>
      <c r="P11665" s="43"/>
      <c r="Q11665" s="31"/>
      <c r="R11665" s="84"/>
      <c r="S11665" s="31"/>
      <c r="T11665" s="31"/>
      <c r="U11665" s="169"/>
      <c r="V11665" s="150"/>
      <c r="W11665" s="342" t="str" cm="1">
        <f t="array" ref="W11665">IF(SUM(LEN(B11665:V11665))=0,"",IF(OR(OR(ISBLANK(F11665),SUM(LEN(C11665),LEN(D11665))=0),AND(NOT(E11665="Unknown"),ISBLANK(J11665)),AND(NOT(O11665="Unknown"),ISBLANK(R11665))),"Missing Information", INDEX(Table15[Entire Service Line Classification], MATCH(SUMIFS(Table15[Unique ID],Table15[System-Owned Portion],E11665,Table15[If Material Anything Other than "Lead" in Column E,Was Material Ever Previously Lead?],G11665,Table15[Customer-Owned Portion],O11665),Table15[Unique ID],0),0)))</f>
        <v/>
      </c>
    </row>
    <row r="11666" spans="2:23" x14ac:dyDescent="0.35">
      <c r="B11666" s="146"/>
      <c r="C11666" s="31"/>
      <c r="D11666" s="31"/>
      <c r="E11666" s="44"/>
      <c r="F11666" s="43"/>
      <c r="G11666" s="84"/>
      <c r="H11666" s="31"/>
      <c r="I11666" s="31"/>
      <c r="J11666" s="84"/>
      <c r="K11666" s="31"/>
      <c r="L11666" s="31"/>
      <c r="M11666" s="169"/>
      <c r="N11666" s="148"/>
      <c r="O11666" s="106"/>
      <c r="P11666" s="43"/>
      <c r="Q11666" s="31"/>
      <c r="R11666" s="84"/>
      <c r="S11666" s="31"/>
      <c r="T11666" s="31"/>
      <c r="U11666" s="169"/>
      <c r="V11666" s="150"/>
      <c r="W11666" s="342" t="str" cm="1">
        <f t="array" ref="W11666">IF(SUM(LEN(B11666:V11666))=0,"",IF(OR(OR(ISBLANK(F11666),SUM(LEN(C11666),LEN(D11666))=0),AND(NOT(E11666="Unknown"),ISBLANK(J11666)),AND(NOT(O11666="Unknown"),ISBLANK(R11666))),"Missing Information", INDEX(Table15[Entire Service Line Classification], MATCH(SUMIFS(Table15[Unique ID],Table15[System-Owned Portion],E11666,Table15[If Material Anything Other than "Lead" in Column E,Was Material Ever Previously Lead?],G11666,Table15[Customer-Owned Portion],O11666),Table15[Unique ID],0),0)))</f>
        <v/>
      </c>
    </row>
    <row r="11667" spans="2:23" x14ac:dyDescent="0.35">
      <c r="B11667" s="146"/>
      <c r="C11667" s="31"/>
      <c r="D11667" s="31"/>
      <c r="E11667" s="44"/>
      <c r="F11667" s="43"/>
      <c r="G11667" s="84"/>
      <c r="H11667" s="31"/>
      <c r="I11667" s="31"/>
      <c r="J11667" s="84"/>
      <c r="K11667" s="31"/>
      <c r="L11667" s="31"/>
      <c r="M11667" s="169"/>
      <c r="N11667" s="148"/>
      <c r="O11667" s="106"/>
      <c r="P11667" s="43"/>
      <c r="Q11667" s="31"/>
      <c r="R11667" s="84"/>
      <c r="S11667" s="31"/>
      <c r="T11667" s="31"/>
      <c r="U11667" s="169"/>
      <c r="V11667" s="150"/>
      <c r="W11667" s="342" t="str" cm="1">
        <f t="array" ref="W11667">IF(SUM(LEN(B11667:V11667))=0,"",IF(OR(OR(ISBLANK(F11667),SUM(LEN(C11667),LEN(D11667))=0),AND(NOT(E11667="Unknown"),ISBLANK(J11667)),AND(NOT(O11667="Unknown"),ISBLANK(R11667))),"Missing Information", INDEX(Table15[Entire Service Line Classification], MATCH(SUMIFS(Table15[Unique ID],Table15[System-Owned Portion],E11667,Table15[If Material Anything Other than "Lead" in Column E,Was Material Ever Previously Lead?],G11667,Table15[Customer-Owned Portion],O11667),Table15[Unique ID],0),0)))</f>
        <v/>
      </c>
    </row>
    <row r="11668" spans="2:23" x14ac:dyDescent="0.35">
      <c r="B11668" s="146"/>
      <c r="C11668" s="31"/>
      <c r="D11668" s="31"/>
      <c r="E11668" s="44"/>
      <c r="F11668" s="43"/>
      <c r="G11668" s="84"/>
      <c r="H11668" s="31"/>
      <c r="I11668" s="31"/>
      <c r="J11668" s="84"/>
      <c r="K11668" s="31"/>
      <c r="L11668" s="31"/>
      <c r="M11668" s="169"/>
      <c r="N11668" s="148"/>
      <c r="O11668" s="106"/>
      <c r="P11668" s="43"/>
      <c r="Q11668" s="31"/>
      <c r="R11668" s="84"/>
      <c r="S11668" s="31"/>
      <c r="T11668" s="31"/>
      <c r="U11668" s="169"/>
      <c r="V11668" s="150"/>
      <c r="W11668" s="342" t="str" cm="1">
        <f t="array" ref="W11668">IF(SUM(LEN(B11668:V11668))=0,"",IF(OR(OR(ISBLANK(F11668),SUM(LEN(C11668),LEN(D11668))=0),AND(NOT(E11668="Unknown"),ISBLANK(J11668)),AND(NOT(O11668="Unknown"),ISBLANK(R11668))),"Missing Information", INDEX(Table15[Entire Service Line Classification], MATCH(SUMIFS(Table15[Unique ID],Table15[System-Owned Portion],E11668,Table15[If Material Anything Other than "Lead" in Column E,Was Material Ever Previously Lead?],G11668,Table15[Customer-Owned Portion],O11668),Table15[Unique ID],0),0)))</f>
        <v/>
      </c>
    </row>
    <row r="11669" spans="2:23" x14ac:dyDescent="0.35">
      <c r="B11669" s="146"/>
      <c r="C11669" s="31"/>
      <c r="D11669" s="31"/>
      <c r="E11669" s="44"/>
      <c r="F11669" s="43"/>
      <c r="G11669" s="84"/>
      <c r="H11669" s="31"/>
      <c r="I11669" s="31"/>
      <c r="J11669" s="84"/>
      <c r="K11669" s="31"/>
      <c r="L11669" s="31"/>
      <c r="M11669" s="169"/>
      <c r="N11669" s="148"/>
      <c r="O11669" s="106"/>
      <c r="P11669" s="43"/>
      <c r="Q11669" s="31"/>
      <c r="R11669" s="84"/>
      <c r="S11669" s="31"/>
      <c r="T11669" s="31"/>
      <c r="U11669" s="169"/>
      <c r="V11669" s="150"/>
      <c r="W11669" s="342" t="str" cm="1">
        <f t="array" ref="W11669">IF(SUM(LEN(B11669:V11669))=0,"",IF(OR(OR(ISBLANK(F11669),SUM(LEN(C11669),LEN(D11669))=0),AND(NOT(E11669="Unknown"),ISBLANK(J11669)),AND(NOT(O11669="Unknown"),ISBLANK(R11669))),"Missing Information", INDEX(Table15[Entire Service Line Classification], MATCH(SUMIFS(Table15[Unique ID],Table15[System-Owned Portion],E11669,Table15[If Material Anything Other than "Lead" in Column E,Was Material Ever Previously Lead?],G11669,Table15[Customer-Owned Portion],O11669),Table15[Unique ID],0),0)))</f>
        <v/>
      </c>
    </row>
    <row r="11670" spans="2:23" x14ac:dyDescent="0.35">
      <c r="B11670" s="146"/>
      <c r="C11670" s="31"/>
      <c r="D11670" s="31"/>
      <c r="E11670" s="44"/>
      <c r="F11670" s="43"/>
      <c r="G11670" s="84"/>
      <c r="H11670" s="31"/>
      <c r="I11670" s="31"/>
      <c r="J11670" s="84"/>
      <c r="K11670" s="31"/>
      <c r="L11670" s="31"/>
      <c r="M11670" s="169"/>
      <c r="N11670" s="148"/>
      <c r="O11670" s="106"/>
      <c r="P11670" s="43"/>
      <c r="Q11670" s="31"/>
      <c r="R11670" s="84"/>
      <c r="S11670" s="31"/>
      <c r="T11670" s="31"/>
      <c r="U11670" s="169"/>
      <c r="V11670" s="150"/>
      <c r="W11670" s="342" t="str" cm="1">
        <f t="array" ref="W11670">IF(SUM(LEN(B11670:V11670))=0,"",IF(OR(OR(ISBLANK(F11670),SUM(LEN(C11670),LEN(D11670))=0),AND(NOT(E11670="Unknown"),ISBLANK(J11670)),AND(NOT(O11670="Unknown"),ISBLANK(R11670))),"Missing Information", INDEX(Table15[Entire Service Line Classification], MATCH(SUMIFS(Table15[Unique ID],Table15[System-Owned Portion],E11670,Table15[If Material Anything Other than "Lead" in Column E,Was Material Ever Previously Lead?],G11670,Table15[Customer-Owned Portion],O11670),Table15[Unique ID],0),0)))</f>
        <v/>
      </c>
    </row>
    <row r="11671" spans="2:23" x14ac:dyDescent="0.35">
      <c r="B11671" s="146"/>
      <c r="C11671" s="31"/>
      <c r="D11671" s="31"/>
      <c r="E11671" s="44"/>
      <c r="F11671" s="43"/>
      <c r="G11671" s="84"/>
      <c r="H11671" s="31"/>
      <c r="I11671" s="31"/>
      <c r="J11671" s="84"/>
      <c r="K11671" s="31"/>
      <c r="L11671" s="31"/>
      <c r="M11671" s="169"/>
      <c r="N11671" s="148"/>
      <c r="O11671" s="106"/>
      <c r="P11671" s="43"/>
      <c r="Q11671" s="31"/>
      <c r="R11671" s="84"/>
      <c r="S11671" s="31"/>
      <c r="T11671" s="31"/>
      <c r="U11671" s="169"/>
      <c r="V11671" s="150"/>
      <c r="W11671" s="342" t="str" cm="1">
        <f t="array" ref="W11671">IF(SUM(LEN(B11671:V11671))=0,"",IF(OR(OR(ISBLANK(F11671),SUM(LEN(C11671),LEN(D11671))=0),AND(NOT(E11671="Unknown"),ISBLANK(J11671)),AND(NOT(O11671="Unknown"),ISBLANK(R11671))),"Missing Information", INDEX(Table15[Entire Service Line Classification], MATCH(SUMIFS(Table15[Unique ID],Table15[System-Owned Portion],E11671,Table15[If Material Anything Other than "Lead" in Column E,Was Material Ever Previously Lead?],G11671,Table15[Customer-Owned Portion],O11671),Table15[Unique ID],0),0)))</f>
        <v/>
      </c>
    </row>
    <row r="11672" spans="2:23" x14ac:dyDescent="0.35">
      <c r="B11672" s="146"/>
      <c r="C11672" s="31"/>
      <c r="D11672" s="31"/>
      <c r="E11672" s="44"/>
      <c r="F11672" s="43"/>
      <c r="G11672" s="84"/>
      <c r="H11672" s="31"/>
      <c r="I11672" s="31"/>
      <c r="J11672" s="84"/>
      <c r="K11672" s="31"/>
      <c r="L11672" s="31"/>
      <c r="M11672" s="169"/>
      <c r="N11672" s="148"/>
      <c r="O11672" s="106"/>
      <c r="P11672" s="43"/>
      <c r="Q11672" s="31"/>
      <c r="R11672" s="84"/>
      <c r="S11672" s="31"/>
      <c r="T11672" s="31"/>
      <c r="U11672" s="169"/>
      <c r="V11672" s="150"/>
      <c r="W11672" s="342" t="str" cm="1">
        <f t="array" ref="W11672">IF(SUM(LEN(B11672:V11672))=0,"",IF(OR(OR(ISBLANK(F11672),SUM(LEN(C11672),LEN(D11672))=0),AND(NOT(E11672="Unknown"),ISBLANK(J11672)),AND(NOT(O11672="Unknown"),ISBLANK(R11672))),"Missing Information", INDEX(Table15[Entire Service Line Classification], MATCH(SUMIFS(Table15[Unique ID],Table15[System-Owned Portion],E11672,Table15[If Material Anything Other than "Lead" in Column E,Was Material Ever Previously Lead?],G11672,Table15[Customer-Owned Portion],O11672),Table15[Unique ID],0),0)))</f>
        <v/>
      </c>
    </row>
    <row r="11673" spans="2:23" x14ac:dyDescent="0.35">
      <c r="B11673" s="146"/>
      <c r="C11673" s="31"/>
      <c r="D11673" s="31"/>
      <c r="E11673" s="44"/>
      <c r="F11673" s="43"/>
      <c r="G11673" s="84"/>
      <c r="H11673" s="31"/>
      <c r="I11673" s="31"/>
      <c r="J11673" s="84"/>
      <c r="K11673" s="31"/>
      <c r="L11673" s="31"/>
      <c r="M11673" s="169"/>
      <c r="N11673" s="148"/>
      <c r="O11673" s="106"/>
      <c r="P11673" s="43"/>
      <c r="Q11673" s="31"/>
      <c r="R11673" s="84"/>
      <c r="S11673" s="31"/>
      <c r="T11673" s="31"/>
      <c r="U11673" s="169"/>
      <c r="V11673" s="150"/>
      <c r="W11673" s="342" t="str" cm="1">
        <f t="array" ref="W11673">IF(SUM(LEN(B11673:V11673))=0,"",IF(OR(OR(ISBLANK(F11673),SUM(LEN(C11673),LEN(D11673))=0),AND(NOT(E11673="Unknown"),ISBLANK(J11673)),AND(NOT(O11673="Unknown"),ISBLANK(R11673))),"Missing Information", INDEX(Table15[Entire Service Line Classification], MATCH(SUMIFS(Table15[Unique ID],Table15[System-Owned Portion],E11673,Table15[If Material Anything Other than "Lead" in Column E,Was Material Ever Previously Lead?],G11673,Table15[Customer-Owned Portion],O11673),Table15[Unique ID],0),0)))</f>
        <v/>
      </c>
    </row>
    <row r="11674" spans="2:23" x14ac:dyDescent="0.35">
      <c r="B11674" s="146"/>
      <c r="C11674" s="31"/>
      <c r="D11674" s="31"/>
      <c r="E11674" s="44"/>
      <c r="F11674" s="43"/>
      <c r="G11674" s="84"/>
      <c r="H11674" s="31"/>
      <c r="I11674" s="31"/>
      <c r="J11674" s="84"/>
      <c r="K11674" s="31"/>
      <c r="L11674" s="31"/>
      <c r="M11674" s="169"/>
      <c r="N11674" s="148"/>
      <c r="O11674" s="106"/>
      <c r="P11674" s="43"/>
      <c r="Q11674" s="31"/>
      <c r="R11674" s="84"/>
      <c r="S11674" s="31"/>
      <c r="T11674" s="31"/>
      <c r="U11674" s="169"/>
      <c r="V11674" s="150"/>
      <c r="W11674" s="342" t="str" cm="1">
        <f t="array" ref="W11674">IF(SUM(LEN(B11674:V11674))=0,"",IF(OR(OR(ISBLANK(F11674),SUM(LEN(C11674),LEN(D11674))=0),AND(NOT(E11674="Unknown"),ISBLANK(J11674)),AND(NOT(O11674="Unknown"),ISBLANK(R11674))),"Missing Information", INDEX(Table15[Entire Service Line Classification], MATCH(SUMIFS(Table15[Unique ID],Table15[System-Owned Portion],E11674,Table15[If Material Anything Other than "Lead" in Column E,Was Material Ever Previously Lead?],G11674,Table15[Customer-Owned Portion],O11674),Table15[Unique ID],0),0)))</f>
        <v/>
      </c>
    </row>
    <row r="11675" spans="2:23" x14ac:dyDescent="0.35">
      <c r="B11675" s="146"/>
      <c r="C11675" s="31"/>
      <c r="D11675" s="31"/>
      <c r="E11675" s="44"/>
      <c r="F11675" s="43"/>
      <c r="G11675" s="84"/>
      <c r="H11675" s="31"/>
      <c r="I11675" s="31"/>
      <c r="J11675" s="84"/>
      <c r="K11675" s="31"/>
      <c r="L11675" s="31"/>
      <c r="M11675" s="169"/>
      <c r="N11675" s="148"/>
      <c r="O11675" s="106"/>
      <c r="P11675" s="43"/>
      <c r="Q11675" s="31"/>
      <c r="R11675" s="84"/>
      <c r="S11675" s="31"/>
      <c r="T11675" s="31"/>
      <c r="U11675" s="169"/>
      <c r="V11675" s="150"/>
      <c r="W11675" s="342" t="str" cm="1">
        <f t="array" ref="W11675">IF(SUM(LEN(B11675:V11675))=0,"",IF(OR(OR(ISBLANK(F11675),SUM(LEN(C11675),LEN(D11675))=0),AND(NOT(E11675="Unknown"),ISBLANK(J11675)),AND(NOT(O11675="Unknown"),ISBLANK(R11675))),"Missing Information", INDEX(Table15[Entire Service Line Classification], MATCH(SUMIFS(Table15[Unique ID],Table15[System-Owned Portion],E11675,Table15[If Material Anything Other than "Lead" in Column E,Was Material Ever Previously Lead?],G11675,Table15[Customer-Owned Portion],O11675),Table15[Unique ID],0),0)))</f>
        <v/>
      </c>
    </row>
    <row r="11676" spans="2:23" x14ac:dyDescent="0.35">
      <c r="B11676" s="146"/>
      <c r="C11676" s="31"/>
      <c r="D11676" s="31"/>
      <c r="E11676" s="44"/>
      <c r="F11676" s="43"/>
      <c r="G11676" s="84"/>
      <c r="H11676" s="31"/>
      <c r="I11676" s="31"/>
      <c r="J11676" s="84"/>
      <c r="K11676" s="31"/>
      <c r="L11676" s="31"/>
      <c r="M11676" s="169"/>
      <c r="N11676" s="148"/>
      <c r="O11676" s="106"/>
      <c r="P11676" s="43"/>
      <c r="Q11676" s="31"/>
      <c r="R11676" s="84"/>
      <c r="S11676" s="31"/>
      <c r="T11676" s="31"/>
      <c r="U11676" s="169"/>
      <c r="V11676" s="150"/>
      <c r="W11676" s="342" t="str" cm="1">
        <f t="array" ref="W11676">IF(SUM(LEN(B11676:V11676))=0,"",IF(OR(OR(ISBLANK(F11676),SUM(LEN(C11676),LEN(D11676))=0),AND(NOT(E11676="Unknown"),ISBLANK(J11676)),AND(NOT(O11676="Unknown"),ISBLANK(R11676))),"Missing Information", INDEX(Table15[Entire Service Line Classification], MATCH(SUMIFS(Table15[Unique ID],Table15[System-Owned Portion],E11676,Table15[If Material Anything Other than "Lead" in Column E,Was Material Ever Previously Lead?],G11676,Table15[Customer-Owned Portion],O11676),Table15[Unique ID],0),0)))</f>
        <v/>
      </c>
    </row>
    <row r="11677" spans="2:23" x14ac:dyDescent="0.35">
      <c r="B11677" s="146"/>
      <c r="C11677" s="31"/>
      <c r="D11677" s="31"/>
      <c r="E11677" s="44"/>
      <c r="F11677" s="43"/>
      <c r="G11677" s="84"/>
      <c r="H11677" s="31"/>
      <c r="I11677" s="31"/>
      <c r="J11677" s="84"/>
      <c r="K11677" s="31"/>
      <c r="L11677" s="31"/>
      <c r="M11677" s="169"/>
      <c r="N11677" s="148"/>
      <c r="O11677" s="106"/>
      <c r="P11677" s="43"/>
      <c r="Q11677" s="31"/>
      <c r="R11677" s="84"/>
      <c r="S11677" s="31"/>
      <c r="T11677" s="31"/>
      <c r="U11677" s="169"/>
      <c r="V11677" s="150"/>
      <c r="W11677" s="342" t="str" cm="1">
        <f t="array" ref="W11677">IF(SUM(LEN(B11677:V11677))=0,"",IF(OR(OR(ISBLANK(F11677),SUM(LEN(C11677),LEN(D11677))=0),AND(NOT(E11677="Unknown"),ISBLANK(J11677)),AND(NOT(O11677="Unknown"),ISBLANK(R11677))),"Missing Information", INDEX(Table15[Entire Service Line Classification], MATCH(SUMIFS(Table15[Unique ID],Table15[System-Owned Portion],E11677,Table15[If Material Anything Other than "Lead" in Column E,Was Material Ever Previously Lead?],G11677,Table15[Customer-Owned Portion],O11677),Table15[Unique ID],0),0)))</f>
        <v/>
      </c>
    </row>
    <row r="11678" spans="2:23" x14ac:dyDescent="0.35">
      <c r="B11678" s="146"/>
      <c r="C11678" s="31"/>
      <c r="D11678" s="31"/>
      <c r="E11678" s="44"/>
      <c r="F11678" s="43"/>
      <c r="G11678" s="84"/>
      <c r="H11678" s="31"/>
      <c r="I11678" s="31"/>
      <c r="J11678" s="84"/>
      <c r="K11678" s="31"/>
      <c r="L11678" s="31"/>
      <c r="M11678" s="169"/>
      <c r="N11678" s="148"/>
      <c r="O11678" s="106"/>
      <c r="P11678" s="43"/>
      <c r="Q11678" s="31"/>
      <c r="R11678" s="84"/>
      <c r="S11678" s="31"/>
      <c r="T11678" s="31"/>
      <c r="U11678" s="169"/>
      <c r="V11678" s="150"/>
      <c r="W11678" s="342" t="str" cm="1">
        <f t="array" ref="W11678">IF(SUM(LEN(B11678:V11678))=0,"",IF(OR(OR(ISBLANK(F11678),SUM(LEN(C11678),LEN(D11678))=0),AND(NOT(E11678="Unknown"),ISBLANK(J11678)),AND(NOT(O11678="Unknown"),ISBLANK(R11678))),"Missing Information", INDEX(Table15[Entire Service Line Classification], MATCH(SUMIFS(Table15[Unique ID],Table15[System-Owned Portion],E11678,Table15[If Material Anything Other than "Lead" in Column E,Was Material Ever Previously Lead?],G11678,Table15[Customer-Owned Portion],O11678),Table15[Unique ID],0),0)))</f>
        <v/>
      </c>
    </row>
    <row r="11679" spans="2:23" x14ac:dyDescent="0.35">
      <c r="B11679" s="146"/>
      <c r="C11679" s="31"/>
      <c r="D11679" s="31"/>
      <c r="E11679" s="44"/>
      <c r="F11679" s="43"/>
      <c r="G11679" s="84"/>
      <c r="H11679" s="31"/>
      <c r="I11679" s="31"/>
      <c r="J11679" s="84"/>
      <c r="K11679" s="31"/>
      <c r="L11679" s="31"/>
      <c r="M11679" s="169"/>
      <c r="N11679" s="148"/>
      <c r="O11679" s="106"/>
      <c r="P11679" s="43"/>
      <c r="Q11679" s="31"/>
      <c r="R11679" s="84"/>
      <c r="S11679" s="31"/>
      <c r="T11679" s="31"/>
      <c r="U11679" s="169"/>
      <c r="V11679" s="150"/>
      <c r="W11679" s="342" t="str" cm="1">
        <f t="array" ref="W11679">IF(SUM(LEN(B11679:V11679))=0,"",IF(OR(OR(ISBLANK(F11679),SUM(LEN(C11679),LEN(D11679))=0),AND(NOT(E11679="Unknown"),ISBLANK(J11679)),AND(NOT(O11679="Unknown"),ISBLANK(R11679))),"Missing Information", INDEX(Table15[Entire Service Line Classification], MATCH(SUMIFS(Table15[Unique ID],Table15[System-Owned Portion],E11679,Table15[If Material Anything Other than "Lead" in Column E,Was Material Ever Previously Lead?],G11679,Table15[Customer-Owned Portion],O11679),Table15[Unique ID],0),0)))</f>
        <v/>
      </c>
    </row>
    <row r="11680" spans="2:23" x14ac:dyDescent="0.35">
      <c r="B11680" s="146"/>
      <c r="C11680" s="31"/>
      <c r="D11680" s="31"/>
      <c r="E11680" s="44"/>
      <c r="F11680" s="43"/>
      <c r="G11680" s="84"/>
      <c r="H11680" s="31"/>
      <c r="I11680" s="31"/>
      <c r="J11680" s="84"/>
      <c r="K11680" s="31"/>
      <c r="L11680" s="31"/>
      <c r="M11680" s="169"/>
      <c r="N11680" s="148"/>
      <c r="O11680" s="106"/>
      <c r="P11680" s="43"/>
      <c r="Q11680" s="31"/>
      <c r="R11680" s="84"/>
      <c r="S11680" s="31"/>
      <c r="T11680" s="31"/>
      <c r="U11680" s="169"/>
      <c r="V11680" s="150"/>
      <c r="W11680" s="342" t="str" cm="1">
        <f t="array" ref="W11680">IF(SUM(LEN(B11680:V11680))=0,"",IF(OR(OR(ISBLANK(F11680),SUM(LEN(C11680),LEN(D11680))=0),AND(NOT(E11680="Unknown"),ISBLANK(J11680)),AND(NOT(O11680="Unknown"),ISBLANK(R11680))),"Missing Information", INDEX(Table15[Entire Service Line Classification], MATCH(SUMIFS(Table15[Unique ID],Table15[System-Owned Portion],E11680,Table15[If Material Anything Other than "Lead" in Column E,Was Material Ever Previously Lead?],G11680,Table15[Customer-Owned Portion],O11680),Table15[Unique ID],0),0)))</f>
        <v/>
      </c>
    </row>
    <row r="11681" spans="2:23" x14ac:dyDescent="0.35">
      <c r="B11681" s="146"/>
      <c r="C11681" s="31"/>
      <c r="D11681" s="31"/>
      <c r="E11681" s="44"/>
      <c r="F11681" s="43"/>
      <c r="G11681" s="84"/>
      <c r="H11681" s="31"/>
      <c r="I11681" s="31"/>
      <c r="J11681" s="84"/>
      <c r="K11681" s="31"/>
      <c r="L11681" s="31"/>
      <c r="M11681" s="169"/>
      <c r="N11681" s="148"/>
      <c r="O11681" s="106"/>
      <c r="P11681" s="43"/>
      <c r="Q11681" s="31"/>
      <c r="R11681" s="84"/>
      <c r="S11681" s="31"/>
      <c r="T11681" s="31"/>
      <c r="U11681" s="169"/>
      <c r="V11681" s="150"/>
      <c r="W11681" s="342" t="str" cm="1">
        <f t="array" ref="W11681">IF(SUM(LEN(B11681:V11681))=0,"",IF(OR(OR(ISBLANK(F11681),SUM(LEN(C11681),LEN(D11681))=0),AND(NOT(E11681="Unknown"),ISBLANK(J11681)),AND(NOT(O11681="Unknown"),ISBLANK(R11681))),"Missing Information", INDEX(Table15[Entire Service Line Classification], MATCH(SUMIFS(Table15[Unique ID],Table15[System-Owned Portion],E11681,Table15[If Material Anything Other than "Lead" in Column E,Was Material Ever Previously Lead?],G11681,Table15[Customer-Owned Portion],O11681),Table15[Unique ID],0),0)))</f>
        <v/>
      </c>
    </row>
    <row r="11682" spans="2:23" x14ac:dyDescent="0.35">
      <c r="B11682" s="146"/>
      <c r="C11682" s="31"/>
      <c r="D11682" s="31"/>
      <c r="E11682" s="44"/>
      <c r="F11682" s="43"/>
      <c r="G11682" s="84"/>
      <c r="H11682" s="31"/>
      <c r="I11682" s="31"/>
      <c r="J11682" s="84"/>
      <c r="K11682" s="31"/>
      <c r="L11682" s="31"/>
      <c r="M11682" s="169"/>
      <c r="N11682" s="148"/>
      <c r="O11682" s="106"/>
      <c r="P11682" s="43"/>
      <c r="Q11682" s="31"/>
      <c r="R11682" s="84"/>
      <c r="S11682" s="31"/>
      <c r="T11682" s="31"/>
      <c r="U11682" s="169"/>
      <c r="V11682" s="150"/>
      <c r="W11682" s="342" t="str" cm="1">
        <f t="array" ref="W11682">IF(SUM(LEN(B11682:V11682))=0,"",IF(OR(OR(ISBLANK(F11682),SUM(LEN(C11682),LEN(D11682))=0),AND(NOT(E11682="Unknown"),ISBLANK(J11682)),AND(NOT(O11682="Unknown"),ISBLANK(R11682))),"Missing Information", INDEX(Table15[Entire Service Line Classification], MATCH(SUMIFS(Table15[Unique ID],Table15[System-Owned Portion],E11682,Table15[If Material Anything Other than "Lead" in Column E,Was Material Ever Previously Lead?],G11682,Table15[Customer-Owned Portion],O11682),Table15[Unique ID],0),0)))</f>
        <v/>
      </c>
    </row>
    <row r="11683" spans="2:23" x14ac:dyDescent="0.35">
      <c r="B11683" s="146"/>
      <c r="C11683" s="31"/>
      <c r="D11683" s="31"/>
      <c r="E11683" s="44"/>
      <c r="F11683" s="43"/>
      <c r="G11683" s="84"/>
      <c r="H11683" s="31"/>
      <c r="I11683" s="31"/>
      <c r="J11683" s="84"/>
      <c r="K11683" s="31"/>
      <c r="L11683" s="31"/>
      <c r="M11683" s="169"/>
      <c r="N11683" s="148"/>
      <c r="O11683" s="106"/>
      <c r="P11683" s="43"/>
      <c r="Q11683" s="31"/>
      <c r="R11683" s="84"/>
      <c r="S11683" s="31"/>
      <c r="T11683" s="31"/>
      <c r="U11683" s="169"/>
      <c r="V11683" s="150"/>
      <c r="W11683" s="342" t="str" cm="1">
        <f t="array" ref="W11683">IF(SUM(LEN(B11683:V11683))=0,"",IF(OR(OR(ISBLANK(F11683),SUM(LEN(C11683),LEN(D11683))=0),AND(NOT(E11683="Unknown"),ISBLANK(J11683)),AND(NOT(O11683="Unknown"),ISBLANK(R11683))),"Missing Information", INDEX(Table15[Entire Service Line Classification], MATCH(SUMIFS(Table15[Unique ID],Table15[System-Owned Portion],E11683,Table15[If Material Anything Other than "Lead" in Column E,Was Material Ever Previously Lead?],G11683,Table15[Customer-Owned Portion],O11683),Table15[Unique ID],0),0)))</f>
        <v/>
      </c>
    </row>
    <row r="11684" spans="2:23" x14ac:dyDescent="0.35">
      <c r="B11684" s="146"/>
      <c r="C11684" s="31"/>
      <c r="D11684" s="31"/>
      <c r="E11684" s="44"/>
      <c r="F11684" s="43"/>
      <c r="G11684" s="84"/>
      <c r="H11684" s="31"/>
      <c r="I11684" s="31"/>
      <c r="J11684" s="84"/>
      <c r="K11684" s="31"/>
      <c r="L11684" s="31"/>
      <c r="M11684" s="169"/>
      <c r="N11684" s="148"/>
      <c r="O11684" s="106"/>
      <c r="P11684" s="43"/>
      <c r="Q11684" s="31"/>
      <c r="R11684" s="84"/>
      <c r="S11684" s="31"/>
      <c r="T11684" s="31"/>
      <c r="U11684" s="169"/>
      <c r="V11684" s="150"/>
      <c r="W11684" s="342" t="str" cm="1">
        <f t="array" ref="W11684">IF(SUM(LEN(B11684:V11684))=0,"",IF(OR(OR(ISBLANK(F11684),SUM(LEN(C11684),LEN(D11684))=0),AND(NOT(E11684="Unknown"),ISBLANK(J11684)),AND(NOT(O11684="Unknown"),ISBLANK(R11684))),"Missing Information", INDEX(Table15[Entire Service Line Classification], MATCH(SUMIFS(Table15[Unique ID],Table15[System-Owned Portion],E11684,Table15[If Material Anything Other than "Lead" in Column E,Was Material Ever Previously Lead?],G11684,Table15[Customer-Owned Portion],O11684),Table15[Unique ID],0),0)))</f>
        <v/>
      </c>
    </row>
    <row r="11685" spans="2:23" x14ac:dyDescent="0.35">
      <c r="B11685" s="146"/>
      <c r="C11685" s="31"/>
      <c r="D11685" s="31"/>
      <c r="E11685" s="44"/>
      <c r="F11685" s="43"/>
      <c r="G11685" s="84"/>
      <c r="H11685" s="31"/>
      <c r="I11685" s="31"/>
      <c r="J11685" s="84"/>
      <c r="K11685" s="31"/>
      <c r="L11685" s="31"/>
      <c r="M11685" s="169"/>
      <c r="N11685" s="148"/>
      <c r="O11685" s="106"/>
      <c r="P11685" s="43"/>
      <c r="Q11685" s="31"/>
      <c r="R11685" s="84"/>
      <c r="S11685" s="31"/>
      <c r="T11685" s="31"/>
      <c r="U11685" s="169"/>
      <c r="V11685" s="150"/>
      <c r="W11685" s="342" t="str" cm="1">
        <f t="array" ref="W11685">IF(SUM(LEN(B11685:V11685))=0,"",IF(OR(OR(ISBLANK(F11685),SUM(LEN(C11685),LEN(D11685))=0),AND(NOT(E11685="Unknown"),ISBLANK(J11685)),AND(NOT(O11685="Unknown"),ISBLANK(R11685))),"Missing Information", INDEX(Table15[Entire Service Line Classification], MATCH(SUMIFS(Table15[Unique ID],Table15[System-Owned Portion],E11685,Table15[If Material Anything Other than "Lead" in Column E,Was Material Ever Previously Lead?],G11685,Table15[Customer-Owned Portion],O11685),Table15[Unique ID],0),0)))</f>
        <v/>
      </c>
    </row>
    <row r="11686" spans="2:23" x14ac:dyDescent="0.35">
      <c r="B11686" s="146"/>
      <c r="C11686" s="31"/>
      <c r="D11686" s="31"/>
      <c r="E11686" s="44"/>
      <c r="F11686" s="43"/>
      <c r="G11686" s="84"/>
      <c r="H11686" s="31"/>
      <c r="I11686" s="31"/>
      <c r="J11686" s="84"/>
      <c r="K11686" s="31"/>
      <c r="L11686" s="31"/>
      <c r="M11686" s="169"/>
      <c r="N11686" s="148"/>
      <c r="O11686" s="106"/>
      <c r="P11686" s="43"/>
      <c r="Q11686" s="31"/>
      <c r="R11686" s="84"/>
      <c r="S11686" s="31"/>
      <c r="T11686" s="31"/>
      <c r="U11686" s="169"/>
      <c r="V11686" s="150"/>
      <c r="W11686" s="342" t="str" cm="1">
        <f t="array" ref="W11686">IF(SUM(LEN(B11686:V11686))=0,"",IF(OR(OR(ISBLANK(F11686),SUM(LEN(C11686),LEN(D11686))=0),AND(NOT(E11686="Unknown"),ISBLANK(J11686)),AND(NOT(O11686="Unknown"),ISBLANK(R11686))),"Missing Information", INDEX(Table15[Entire Service Line Classification], MATCH(SUMIFS(Table15[Unique ID],Table15[System-Owned Portion],E11686,Table15[If Material Anything Other than "Lead" in Column E,Was Material Ever Previously Lead?],G11686,Table15[Customer-Owned Portion],O11686),Table15[Unique ID],0),0)))</f>
        <v/>
      </c>
    </row>
    <row r="11687" spans="2:23" x14ac:dyDescent="0.35">
      <c r="B11687" s="146"/>
      <c r="C11687" s="31"/>
      <c r="D11687" s="31"/>
      <c r="E11687" s="44"/>
      <c r="F11687" s="43"/>
      <c r="G11687" s="84"/>
      <c r="H11687" s="31"/>
      <c r="I11687" s="31"/>
      <c r="J11687" s="84"/>
      <c r="K11687" s="31"/>
      <c r="L11687" s="31"/>
      <c r="M11687" s="169"/>
      <c r="N11687" s="148"/>
      <c r="O11687" s="106"/>
      <c r="P11687" s="43"/>
      <c r="Q11687" s="31"/>
      <c r="R11687" s="84"/>
      <c r="S11687" s="31"/>
      <c r="T11687" s="31"/>
      <c r="U11687" s="169"/>
      <c r="V11687" s="150"/>
      <c r="W11687" s="342" t="str" cm="1">
        <f t="array" ref="W11687">IF(SUM(LEN(B11687:V11687))=0,"",IF(OR(OR(ISBLANK(F11687),SUM(LEN(C11687),LEN(D11687))=0),AND(NOT(E11687="Unknown"),ISBLANK(J11687)),AND(NOT(O11687="Unknown"),ISBLANK(R11687))),"Missing Information", INDEX(Table15[Entire Service Line Classification], MATCH(SUMIFS(Table15[Unique ID],Table15[System-Owned Portion],E11687,Table15[If Material Anything Other than "Lead" in Column E,Was Material Ever Previously Lead?],G11687,Table15[Customer-Owned Portion],O11687),Table15[Unique ID],0),0)))</f>
        <v/>
      </c>
    </row>
    <row r="11688" spans="2:23" x14ac:dyDescent="0.35">
      <c r="B11688" s="146"/>
      <c r="C11688" s="31"/>
      <c r="D11688" s="31"/>
      <c r="E11688" s="44"/>
      <c r="F11688" s="43"/>
      <c r="G11688" s="84"/>
      <c r="H11688" s="31"/>
      <c r="I11688" s="31"/>
      <c r="J11688" s="84"/>
      <c r="K11688" s="31"/>
      <c r="L11688" s="31"/>
      <c r="M11688" s="169"/>
      <c r="N11688" s="148"/>
      <c r="O11688" s="106"/>
      <c r="P11688" s="43"/>
      <c r="Q11688" s="31"/>
      <c r="R11688" s="84"/>
      <c r="S11688" s="31"/>
      <c r="T11688" s="31"/>
      <c r="U11688" s="169"/>
      <c r="V11688" s="150"/>
      <c r="W11688" s="342" t="str" cm="1">
        <f t="array" ref="W11688">IF(SUM(LEN(B11688:V11688))=0,"",IF(OR(OR(ISBLANK(F11688),SUM(LEN(C11688),LEN(D11688))=0),AND(NOT(E11688="Unknown"),ISBLANK(J11688)),AND(NOT(O11688="Unknown"),ISBLANK(R11688))),"Missing Information", INDEX(Table15[Entire Service Line Classification], MATCH(SUMIFS(Table15[Unique ID],Table15[System-Owned Portion],E11688,Table15[If Material Anything Other than "Lead" in Column E,Was Material Ever Previously Lead?],G11688,Table15[Customer-Owned Portion],O11688),Table15[Unique ID],0),0)))</f>
        <v/>
      </c>
    </row>
    <row r="11689" spans="2:23" x14ac:dyDescent="0.35">
      <c r="B11689" s="146"/>
      <c r="C11689" s="31"/>
      <c r="D11689" s="31"/>
      <c r="E11689" s="44"/>
      <c r="F11689" s="43"/>
      <c r="G11689" s="84"/>
      <c r="H11689" s="31"/>
      <c r="I11689" s="31"/>
      <c r="J11689" s="84"/>
      <c r="K11689" s="31"/>
      <c r="L11689" s="31"/>
      <c r="M11689" s="169"/>
      <c r="N11689" s="148"/>
      <c r="O11689" s="106"/>
      <c r="P11689" s="43"/>
      <c r="Q11689" s="31"/>
      <c r="R11689" s="84"/>
      <c r="S11689" s="31"/>
      <c r="T11689" s="31"/>
      <c r="U11689" s="169"/>
      <c r="V11689" s="150"/>
      <c r="W11689" s="342" t="str" cm="1">
        <f t="array" ref="W11689">IF(SUM(LEN(B11689:V11689))=0,"",IF(OR(OR(ISBLANK(F11689),SUM(LEN(C11689),LEN(D11689))=0),AND(NOT(E11689="Unknown"),ISBLANK(J11689)),AND(NOT(O11689="Unknown"),ISBLANK(R11689))),"Missing Information", INDEX(Table15[Entire Service Line Classification], MATCH(SUMIFS(Table15[Unique ID],Table15[System-Owned Portion],E11689,Table15[If Material Anything Other than "Lead" in Column E,Was Material Ever Previously Lead?],G11689,Table15[Customer-Owned Portion],O11689),Table15[Unique ID],0),0)))</f>
        <v/>
      </c>
    </row>
    <row r="11690" spans="2:23" x14ac:dyDescent="0.35">
      <c r="B11690" s="146"/>
      <c r="C11690" s="31"/>
      <c r="D11690" s="31"/>
      <c r="E11690" s="44"/>
      <c r="F11690" s="43"/>
      <c r="G11690" s="84"/>
      <c r="H11690" s="31"/>
      <c r="I11690" s="31"/>
      <c r="J11690" s="84"/>
      <c r="K11690" s="31"/>
      <c r="L11690" s="31"/>
      <c r="M11690" s="169"/>
      <c r="N11690" s="148"/>
      <c r="O11690" s="106"/>
      <c r="P11690" s="43"/>
      <c r="Q11690" s="31"/>
      <c r="R11690" s="84"/>
      <c r="S11690" s="31"/>
      <c r="T11690" s="31"/>
      <c r="U11690" s="169"/>
      <c r="V11690" s="150"/>
      <c r="W11690" s="342" t="str" cm="1">
        <f t="array" ref="W11690">IF(SUM(LEN(B11690:V11690))=0,"",IF(OR(OR(ISBLANK(F11690),SUM(LEN(C11690),LEN(D11690))=0),AND(NOT(E11690="Unknown"),ISBLANK(J11690)),AND(NOT(O11690="Unknown"),ISBLANK(R11690))),"Missing Information", INDEX(Table15[Entire Service Line Classification], MATCH(SUMIFS(Table15[Unique ID],Table15[System-Owned Portion],E11690,Table15[If Material Anything Other than "Lead" in Column E,Was Material Ever Previously Lead?],G11690,Table15[Customer-Owned Portion],O11690),Table15[Unique ID],0),0)))</f>
        <v/>
      </c>
    </row>
    <row r="11691" spans="2:23" x14ac:dyDescent="0.35">
      <c r="B11691" s="146"/>
      <c r="C11691" s="31"/>
      <c r="D11691" s="31"/>
      <c r="E11691" s="44"/>
      <c r="F11691" s="43"/>
      <c r="G11691" s="84"/>
      <c r="H11691" s="31"/>
      <c r="I11691" s="31"/>
      <c r="J11691" s="84"/>
      <c r="K11691" s="31"/>
      <c r="L11691" s="31"/>
      <c r="M11691" s="169"/>
      <c r="N11691" s="148"/>
      <c r="O11691" s="106"/>
      <c r="P11691" s="43"/>
      <c r="Q11691" s="31"/>
      <c r="R11691" s="84"/>
      <c r="S11691" s="31"/>
      <c r="T11691" s="31"/>
      <c r="U11691" s="169"/>
      <c r="V11691" s="150"/>
      <c r="W11691" s="342" t="str" cm="1">
        <f t="array" ref="W11691">IF(SUM(LEN(B11691:V11691))=0,"",IF(OR(OR(ISBLANK(F11691),SUM(LEN(C11691),LEN(D11691))=0),AND(NOT(E11691="Unknown"),ISBLANK(J11691)),AND(NOT(O11691="Unknown"),ISBLANK(R11691))),"Missing Information", INDEX(Table15[Entire Service Line Classification], MATCH(SUMIFS(Table15[Unique ID],Table15[System-Owned Portion],E11691,Table15[If Material Anything Other than "Lead" in Column E,Was Material Ever Previously Lead?],G11691,Table15[Customer-Owned Portion],O11691),Table15[Unique ID],0),0)))</f>
        <v/>
      </c>
    </row>
    <row r="11692" spans="2:23" x14ac:dyDescent="0.35">
      <c r="B11692" s="146"/>
      <c r="C11692" s="31"/>
      <c r="D11692" s="31"/>
      <c r="E11692" s="44"/>
      <c r="F11692" s="43"/>
      <c r="G11692" s="84"/>
      <c r="H11692" s="31"/>
      <c r="I11692" s="31"/>
      <c r="J11692" s="84"/>
      <c r="K11692" s="31"/>
      <c r="L11692" s="31"/>
      <c r="M11692" s="169"/>
      <c r="N11692" s="148"/>
      <c r="O11692" s="106"/>
      <c r="P11692" s="43"/>
      <c r="Q11692" s="31"/>
      <c r="R11692" s="84"/>
      <c r="S11692" s="31"/>
      <c r="T11692" s="31"/>
      <c r="U11692" s="169"/>
      <c r="V11692" s="150"/>
      <c r="W11692" s="342" t="str" cm="1">
        <f t="array" ref="W11692">IF(SUM(LEN(B11692:V11692))=0,"",IF(OR(OR(ISBLANK(F11692),SUM(LEN(C11692),LEN(D11692))=0),AND(NOT(E11692="Unknown"),ISBLANK(J11692)),AND(NOT(O11692="Unknown"),ISBLANK(R11692))),"Missing Information", INDEX(Table15[Entire Service Line Classification], MATCH(SUMIFS(Table15[Unique ID],Table15[System-Owned Portion],E11692,Table15[If Material Anything Other than "Lead" in Column E,Was Material Ever Previously Lead?],G11692,Table15[Customer-Owned Portion],O11692),Table15[Unique ID],0),0)))</f>
        <v/>
      </c>
    </row>
    <row r="11693" spans="2:23" x14ac:dyDescent="0.35">
      <c r="B11693" s="146"/>
      <c r="C11693" s="31"/>
      <c r="D11693" s="31"/>
      <c r="E11693" s="44"/>
      <c r="F11693" s="43"/>
      <c r="G11693" s="84"/>
      <c r="H11693" s="31"/>
      <c r="I11693" s="31"/>
      <c r="J11693" s="84"/>
      <c r="K11693" s="31"/>
      <c r="L11693" s="31"/>
      <c r="M11693" s="169"/>
      <c r="N11693" s="148"/>
      <c r="O11693" s="106"/>
      <c r="P11693" s="43"/>
      <c r="Q11693" s="31"/>
      <c r="R11693" s="84"/>
      <c r="S11693" s="31"/>
      <c r="T11693" s="31"/>
      <c r="U11693" s="169"/>
      <c r="V11693" s="150"/>
      <c r="W11693" s="342" t="str" cm="1">
        <f t="array" ref="W11693">IF(SUM(LEN(B11693:V11693))=0,"",IF(OR(OR(ISBLANK(F11693),SUM(LEN(C11693),LEN(D11693))=0),AND(NOT(E11693="Unknown"),ISBLANK(J11693)),AND(NOT(O11693="Unknown"),ISBLANK(R11693))),"Missing Information", INDEX(Table15[Entire Service Line Classification], MATCH(SUMIFS(Table15[Unique ID],Table15[System-Owned Portion],E11693,Table15[If Material Anything Other than "Lead" in Column E,Was Material Ever Previously Lead?],G11693,Table15[Customer-Owned Portion],O11693),Table15[Unique ID],0),0)))</f>
        <v/>
      </c>
    </row>
    <row r="11694" spans="2:23" x14ac:dyDescent="0.35">
      <c r="B11694" s="146"/>
      <c r="C11694" s="31"/>
      <c r="D11694" s="31"/>
      <c r="E11694" s="44"/>
      <c r="F11694" s="43"/>
      <c r="G11694" s="84"/>
      <c r="H11694" s="31"/>
      <c r="I11694" s="31"/>
      <c r="J11694" s="84"/>
      <c r="K11694" s="31"/>
      <c r="L11694" s="31"/>
      <c r="M11694" s="169"/>
      <c r="N11694" s="148"/>
      <c r="O11694" s="106"/>
      <c r="P11694" s="43"/>
      <c r="Q11694" s="31"/>
      <c r="R11694" s="84"/>
      <c r="S11694" s="31"/>
      <c r="T11694" s="31"/>
      <c r="U11694" s="169"/>
      <c r="V11694" s="150"/>
      <c r="W11694" s="342" t="str" cm="1">
        <f t="array" ref="W11694">IF(SUM(LEN(B11694:V11694))=0,"",IF(OR(OR(ISBLANK(F11694),SUM(LEN(C11694),LEN(D11694))=0),AND(NOT(E11694="Unknown"),ISBLANK(J11694)),AND(NOT(O11694="Unknown"),ISBLANK(R11694))),"Missing Information", INDEX(Table15[Entire Service Line Classification], MATCH(SUMIFS(Table15[Unique ID],Table15[System-Owned Portion],E11694,Table15[If Material Anything Other than "Lead" in Column E,Was Material Ever Previously Lead?],G11694,Table15[Customer-Owned Portion],O11694),Table15[Unique ID],0),0)))</f>
        <v/>
      </c>
    </row>
    <row r="11695" spans="2:23" x14ac:dyDescent="0.35">
      <c r="B11695" s="146"/>
      <c r="C11695" s="31"/>
      <c r="D11695" s="31"/>
      <c r="E11695" s="44"/>
      <c r="F11695" s="43"/>
      <c r="G11695" s="84"/>
      <c r="H11695" s="31"/>
      <c r="I11695" s="31"/>
      <c r="J11695" s="84"/>
      <c r="K11695" s="31"/>
      <c r="L11695" s="31"/>
      <c r="M11695" s="169"/>
      <c r="N11695" s="148"/>
      <c r="O11695" s="106"/>
      <c r="P11695" s="43"/>
      <c r="Q11695" s="31"/>
      <c r="R11695" s="84"/>
      <c r="S11695" s="31"/>
      <c r="T11695" s="31"/>
      <c r="U11695" s="169"/>
      <c r="V11695" s="150"/>
      <c r="W11695" s="342" t="str" cm="1">
        <f t="array" ref="W11695">IF(SUM(LEN(B11695:V11695))=0,"",IF(OR(OR(ISBLANK(F11695),SUM(LEN(C11695),LEN(D11695))=0),AND(NOT(E11695="Unknown"),ISBLANK(J11695)),AND(NOT(O11695="Unknown"),ISBLANK(R11695))),"Missing Information", INDEX(Table15[Entire Service Line Classification], MATCH(SUMIFS(Table15[Unique ID],Table15[System-Owned Portion],E11695,Table15[If Material Anything Other than "Lead" in Column E,Was Material Ever Previously Lead?],G11695,Table15[Customer-Owned Portion],O11695),Table15[Unique ID],0),0)))</f>
        <v/>
      </c>
    </row>
    <row r="11696" spans="2:23" x14ac:dyDescent="0.35">
      <c r="B11696" s="146"/>
      <c r="C11696" s="31"/>
      <c r="D11696" s="31"/>
      <c r="E11696" s="44"/>
      <c r="F11696" s="43"/>
      <c r="G11696" s="84"/>
      <c r="H11696" s="31"/>
      <c r="I11696" s="31"/>
      <c r="J11696" s="84"/>
      <c r="K11696" s="31"/>
      <c r="L11696" s="31"/>
      <c r="M11696" s="169"/>
      <c r="N11696" s="148"/>
      <c r="O11696" s="106"/>
      <c r="P11696" s="43"/>
      <c r="Q11696" s="31"/>
      <c r="R11696" s="84"/>
      <c r="S11696" s="31"/>
      <c r="T11696" s="31"/>
      <c r="U11696" s="169"/>
      <c r="V11696" s="150"/>
      <c r="W11696" s="342" t="str" cm="1">
        <f t="array" ref="W11696">IF(SUM(LEN(B11696:V11696))=0,"",IF(OR(OR(ISBLANK(F11696),SUM(LEN(C11696),LEN(D11696))=0),AND(NOT(E11696="Unknown"),ISBLANK(J11696)),AND(NOT(O11696="Unknown"),ISBLANK(R11696))),"Missing Information", INDEX(Table15[Entire Service Line Classification], MATCH(SUMIFS(Table15[Unique ID],Table15[System-Owned Portion],E11696,Table15[If Material Anything Other than "Lead" in Column E,Was Material Ever Previously Lead?],G11696,Table15[Customer-Owned Portion],O11696),Table15[Unique ID],0),0)))</f>
        <v/>
      </c>
    </row>
    <row r="11697" spans="2:23" x14ac:dyDescent="0.35">
      <c r="B11697" s="146"/>
      <c r="C11697" s="31"/>
      <c r="D11697" s="31"/>
      <c r="E11697" s="44"/>
      <c r="F11697" s="43"/>
      <c r="G11697" s="84"/>
      <c r="H11697" s="31"/>
      <c r="I11697" s="31"/>
      <c r="J11697" s="84"/>
      <c r="K11697" s="31"/>
      <c r="L11697" s="31"/>
      <c r="M11697" s="169"/>
      <c r="N11697" s="148"/>
      <c r="O11697" s="106"/>
      <c r="P11697" s="43"/>
      <c r="Q11697" s="31"/>
      <c r="R11697" s="84"/>
      <c r="S11697" s="31"/>
      <c r="T11697" s="31"/>
      <c r="U11697" s="169"/>
      <c r="V11697" s="150"/>
      <c r="W11697" s="342" t="str" cm="1">
        <f t="array" ref="W11697">IF(SUM(LEN(B11697:V11697))=0,"",IF(OR(OR(ISBLANK(F11697),SUM(LEN(C11697),LEN(D11697))=0),AND(NOT(E11697="Unknown"),ISBLANK(J11697)),AND(NOT(O11697="Unknown"),ISBLANK(R11697))),"Missing Information", INDEX(Table15[Entire Service Line Classification], MATCH(SUMIFS(Table15[Unique ID],Table15[System-Owned Portion],E11697,Table15[If Material Anything Other than "Lead" in Column E,Was Material Ever Previously Lead?],G11697,Table15[Customer-Owned Portion],O11697),Table15[Unique ID],0),0)))</f>
        <v/>
      </c>
    </row>
    <row r="11698" spans="2:23" x14ac:dyDescent="0.35">
      <c r="B11698" s="146"/>
      <c r="C11698" s="31"/>
      <c r="D11698" s="31"/>
      <c r="E11698" s="44"/>
      <c r="F11698" s="43"/>
      <c r="G11698" s="84"/>
      <c r="H11698" s="31"/>
      <c r="I11698" s="31"/>
      <c r="J11698" s="84"/>
      <c r="K11698" s="31"/>
      <c r="L11698" s="31"/>
      <c r="M11698" s="169"/>
      <c r="N11698" s="148"/>
      <c r="O11698" s="106"/>
      <c r="P11698" s="43"/>
      <c r="Q11698" s="31"/>
      <c r="R11698" s="84"/>
      <c r="S11698" s="31"/>
      <c r="T11698" s="31"/>
      <c r="U11698" s="169"/>
      <c r="V11698" s="150"/>
      <c r="W11698" s="342" t="str" cm="1">
        <f t="array" ref="W11698">IF(SUM(LEN(B11698:V11698))=0,"",IF(OR(OR(ISBLANK(F11698),SUM(LEN(C11698),LEN(D11698))=0),AND(NOT(E11698="Unknown"),ISBLANK(J11698)),AND(NOT(O11698="Unknown"),ISBLANK(R11698))),"Missing Information", INDEX(Table15[Entire Service Line Classification], MATCH(SUMIFS(Table15[Unique ID],Table15[System-Owned Portion],E11698,Table15[If Material Anything Other than "Lead" in Column E,Was Material Ever Previously Lead?],G11698,Table15[Customer-Owned Portion],O11698),Table15[Unique ID],0),0)))</f>
        <v/>
      </c>
    </row>
    <row r="11699" spans="2:23" x14ac:dyDescent="0.35">
      <c r="B11699" s="146"/>
      <c r="C11699" s="31"/>
      <c r="D11699" s="31"/>
      <c r="E11699" s="44"/>
      <c r="F11699" s="43"/>
      <c r="G11699" s="84"/>
      <c r="H11699" s="31"/>
      <c r="I11699" s="31"/>
      <c r="J11699" s="84"/>
      <c r="K11699" s="31"/>
      <c r="L11699" s="31"/>
      <c r="M11699" s="169"/>
      <c r="N11699" s="148"/>
      <c r="O11699" s="106"/>
      <c r="P11699" s="43"/>
      <c r="Q11699" s="31"/>
      <c r="R11699" s="84"/>
      <c r="S11699" s="31"/>
      <c r="T11699" s="31"/>
      <c r="U11699" s="169"/>
      <c r="V11699" s="150"/>
      <c r="W11699" s="342" t="str" cm="1">
        <f t="array" ref="W11699">IF(SUM(LEN(B11699:V11699))=0,"",IF(OR(OR(ISBLANK(F11699),SUM(LEN(C11699),LEN(D11699))=0),AND(NOT(E11699="Unknown"),ISBLANK(J11699)),AND(NOT(O11699="Unknown"),ISBLANK(R11699))),"Missing Information", INDEX(Table15[Entire Service Line Classification], MATCH(SUMIFS(Table15[Unique ID],Table15[System-Owned Portion],E11699,Table15[If Material Anything Other than "Lead" in Column E,Was Material Ever Previously Lead?],G11699,Table15[Customer-Owned Portion],O11699),Table15[Unique ID],0),0)))</f>
        <v/>
      </c>
    </row>
    <row r="11700" spans="2:23" x14ac:dyDescent="0.35">
      <c r="B11700" s="146"/>
      <c r="C11700" s="31"/>
      <c r="D11700" s="31"/>
      <c r="E11700" s="44"/>
      <c r="F11700" s="43"/>
      <c r="G11700" s="84"/>
      <c r="H11700" s="31"/>
      <c r="I11700" s="31"/>
      <c r="J11700" s="84"/>
      <c r="K11700" s="31"/>
      <c r="L11700" s="31"/>
      <c r="M11700" s="169"/>
      <c r="N11700" s="148"/>
      <c r="O11700" s="106"/>
      <c r="P11700" s="43"/>
      <c r="Q11700" s="31"/>
      <c r="R11700" s="84"/>
      <c r="S11700" s="31"/>
      <c r="T11700" s="31"/>
      <c r="U11700" s="169"/>
      <c r="V11700" s="150"/>
      <c r="W11700" s="342" t="str" cm="1">
        <f t="array" ref="W11700">IF(SUM(LEN(B11700:V11700))=0,"",IF(OR(OR(ISBLANK(F11700),SUM(LEN(C11700),LEN(D11700))=0),AND(NOT(E11700="Unknown"),ISBLANK(J11700)),AND(NOT(O11700="Unknown"),ISBLANK(R11700))),"Missing Information", INDEX(Table15[Entire Service Line Classification], MATCH(SUMIFS(Table15[Unique ID],Table15[System-Owned Portion],E11700,Table15[If Material Anything Other than "Lead" in Column E,Was Material Ever Previously Lead?],G11700,Table15[Customer-Owned Portion],O11700),Table15[Unique ID],0),0)))</f>
        <v/>
      </c>
    </row>
    <row r="11701" spans="2:23" x14ac:dyDescent="0.35">
      <c r="B11701" s="146"/>
      <c r="C11701" s="31"/>
      <c r="D11701" s="31"/>
      <c r="E11701" s="44"/>
      <c r="F11701" s="43"/>
      <c r="G11701" s="84"/>
      <c r="H11701" s="31"/>
      <c r="I11701" s="31"/>
      <c r="J11701" s="84"/>
      <c r="K11701" s="31"/>
      <c r="L11701" s="31"/>
      <c r="M11701" s="169"/>
      <c r="N11701" s="148"/>
      <c r="O11701" s="106"/>
      <c r="P11701" s="43"/>
      <c r="Q11701" s="31"/>
      <c r="R11701" s="84"/>
      <c r="S11701" s="31"/>
      <c r="T11701" s="31"/>
      <c r="U11701" s="169"/>
      <c r="V11701" s="150"/>
      <c r="W11701" s="342" t="str" cm="1">
        <f t="array" ref="W11701">IF(SUM(LEN(B11701:V11701))=0,"",IF(OR(OR(ISBLANK(F11701),SUM(LEN(C11701),LEN(D11701))=0),AND(NOT(E11701="Unknown"),ISBLANK(J11701)),AND(NOT(O11701="Unknown"),ISBLANK(R11701))),"Missing Information", INDEX(Table15[Entire Service Line Classification], MATCH(SUMIFS(Table15[Unique ID],Table15[System-Owned Portion],E11701,Table15[If Material Anything Other than "Lead" in Column E,Was Material Ever Previously Lead?],G11701,Table15[Customer-Owned Portion],O11701),Table15[Unique ID],0),0)))</f>
        <v/>
      </c>
    </row>
    <row r="11702" spans="2:23" x14ac:dyDescent="0.35">
      <c r="B11702" s="146"/>
      <c r="C11702" s="31"/>
      <c r="D11702" s="31"/>
      <c r="E11702" s="44"/>
      <c r="F11702" s="43"/>
      <c r="G11702" s="84"/>
      <c r="H11702" s="31"/>
      <c r="I11702" s="31"/>
      <c r="J11702" s="84"/>
      <c r="K11702" s="31"/>
      <c r="L11702" s="31"/>
      <c r="M11702" s="169"/>
      <c r="N11702" s="148"/>
      <c r="O11702" s="106"/>
      <c r="P11702" s="43"/>
      <c r="Q11702" s="31"/>
      <c r="R11702" s="84"/>
      <c r="S11702" s="31"/>
      <c r="T11702" s="31"/>
      <c r="U11702" s="169"/>
      <c r="V11702" s="150"/>
      <c r="W11702" s="342" t="str" cm="1">
        <f t="array" ref="W11702">IF(SUM(LEN(B11702:V11702))=0,"",IF(OR(OR(ISBLANK(F11702),SUM(LEN(C11702),LEN(D11702))=0),AND(NOT(E11702="Unknown"),ISBLANK(J11702)),AND(NOT(O11702="Unknown"),ISBLANK(R11702))),"Missing Information", INDEX(Table15[Entire Service Line Classification], MATCH(SUMIFS(Table15[Unique ID],Table15[System-Owned Portion],E11702,Table15[If Material Anything Other than "Lead" in Column E,Was Material Ever Previously Lead?],G11702,Table15[Customer-Owned Portion],O11702),Table15[Unique ID],0),0)))</f>
        <v/>
      </c>
    </row>
    <row r="11703" spans="2:23" x14ac:dyDescent="0.35">
      <c r="B11703" s="146"/>
      <c r="C11703" s="31"/>
      <c r="D11703" s="31"/>
      <c r="E11703" s="44"/>
      <c r="F11703" s="43"/>
      <c r="G11703" s="84"/>
      <c r="H11703" s="31"/>
      <c r="I11703" s="31"/>
      <c r="J11703" s="84"/>
      <c r="K11703" s="31"/>
      <c r="L11703" s="31"/>
      <c r="M11703" s="169"/>
      <c r="N11703" s="148"/>
      <c r="O11703" s="106"/>
      <c r="P11703" s="43"/>
      <c r="Q11703" s="31"/>
      <c r="R11703" s="84"/>
      <c r="S11703" s="31"/>
      <c r="T11703" s="31"/>
      <c r="U11703" s="169"/>
      <c r="V11703" s="150"/>
      <c r="W11703" s="342" t="str" cm="1">
        <f t="array" ref="W11703">IF(SUM(LEN(B11703:V11703))=0,"",IF(OR(OR(ISBLANK(F11703),SUM(LEN(C11703),LEN(D11703))=0),AND(NOT(E11703="Unknown"),ISBLANK(J11703)),AND(NOT(O11703="Unknown"),ISBLANK(R11703))),"Missing Information", INDEX(Table15[Entire Service Line Classification], MATCH(SUMIFS(Table15[Unique ID],Table15[System-Owned Portion],E11703,Table15[If Material Anything Other than "Lead" in Column E,Was Material Ever Previously Lead?],G11703,Table15[Customer-Owned Portion],O11703),Table15[Unique ID],0),0)))</f>
        <v/>
      </c>
    </row>
    <row r="11704" spans="2:23" x14ac:dyDescent="0.35">
      <c r="B11704" s="146"/>
      <c r="C11704" s="31"/>
      <c r="D11704" s="31"/>
      <c r="E11704" s="44"/>
      <c r="F11704" s="43"/>
      <c r="G11704" s="84"/>
      <c r="H11704" s="31"/>
      <c r="I11704" s="31"/>
      <c r="J11704" s="84"/>
      <c r="K11704" s="31"/>
      <c r="L11704" s="31"/>
      <c r="M11704" s="169"/>
      <c r="N11704" s="148"/>
      <c r="O11704" s="106"/>
      <c r="P11704" s="43"/>
      <c r="Q11704" s="31"/>
      <c r="R11704" s="84"/>
      <c r="S11704" s="31"/>
      <c r="T11704" s="31"/>
      <c r="U11704" s="169"/>
      <c r="V11704" s="150"/>
      <c r="W11704" s="342" t="str" cm="1">
        <f t="array" ref="W11704">IF(SUM(LEN(B11704:V11704))=0,"",IF(OR(OR(ISBLANK(F11704),SUM(LEN(C11704),LEN(D11704))=0),AND(NOT(E11704="Unknown"),ISBLANK(J11704)),AND(NOT(O11704="Unknown"),ISBLANK(R11704))),"Missing Information", INDEX(Table15[Entire Service Line Classification], MATCH(SUMIFS(Table15[Unique ID],Table15[System-Owned Portion],E11704,Table15[If Material Anything Other than "Lead" in Column E,Was Material Ever Previously Lead?],G11704,Table15[Customer-Owned Portion],O11704),Table15[Unique ID],0),0)))</f>
        <v/>
      </c>
    </row>
    <row r="11705" spans="2:23" x14ac:dyDescent="0.35">
      <c r="B11705" s="146"/>
      <c r="C11705" s="31"/>
      <c r="D11705" s="31"/>
      <c r="E11705" s="44"/>
      <c r="F11705" s="43"/>
      <c r="G11705" s="84"/>
      <c r="H11705" s="31"/>
      <c r="I11705" s="31"/>
      <c r="J11705" s="84"/>
      <c r="K11705" s="31"/>
      <c r="L11705" s="31"/>
      <c r="M11705" s="169"/>
      <c r="N11705" s="148"/>
      <c r="O11705" s="106"/>
      <c r="P11705" s="43"/>
      <c r="Q11705" s="31"/>
      <c r="R11705" s="84"/>
      <c r="S11705" s="31"/>
      <c r="T11705" s="31"/>
      <c r="U11705" s="169"/>
      <c r="V11705" s="150"/>
      <c r="W11705" s="342" t="str" cm="1">
        <f t="array" ref="W11705">IF(SUM(LEN(B11705:V11705))=0,"",IF(OR(OR(ISBLANK(F11705),SUM(LEN(C11705),LEN(D11705))=0),AND(NOT(E11705="Unknown"),ISBLANK(J11705)),AND(NOT(O11705="Unknown"),ISBLANK(R11705))),"Missing Information", INDEX(Table15[Entire Service Line Classification], MATCH(SUMIFS(Table15[Unique ID],Table15[System-Owned Portion],E11705,Table15[If Material Anything Other than "Lead" in Column E,Was Material Ever Previously Lead?],G11705,Table15[Customer-Owned Portion],O11705),Table15[Unique ID],0),0)))</f>
        <v/>
      </c>
    </row>
    <row r="11706" spans="2:23" x14ac:dyDescent="0.35">
      <c r="B11706" s="146"/>
      <c r="C11706" s="31"/>
      <c r="D11706" s="31"/>
      <c r="E11706" s="44"/>
      <c r="F11706" s="43"/>
      <c r="G11706" s="84"/>
      <c r="H11706" s="31"/>
      <c r="I11706" s="31"/>
      <c r="J11706" s="84"/>
      <c r="K11706" s="31"/>
      <c r="L11706" s="31"/>
      <c r="M11706" s="169"/>
      <c r="N11706" s="148"/>
      <c r="O11706" s="106"/>
      <c r="P11706" s="43"/>
      <c r="Q11706" s="31"/>
      <c r="R11706" s="84"/>
      <c r="S11706" s="31"/>
      <c r="T11706" s="31"/>
      <c r="U11706" s="169"/>
      <c r="V11706" s="150"/>
      <c r="W11706" s="342" t="str" cm="1">
        <f t="array" ref="W11706">IF(SUM(LEN(B11706:V11706))=0,"",IF(OR(OR(ISBLANK(F11706),SUM(LEN(C11706),LEN(D11706))=0),AND(NOT(E11706="Unknown"),ISBLANK(J11706)),AND(NOT(O11706="Unknown"),ISBLANK(R11706))),"Missing Information", INDEX(Table15[Entire Service Line Classification], MATCH(SUMIFS(Table15[Unique ID],Table15[System-Owned Portion],E11706,Table15[If Material Anything Other than "Lead" in Column E,Was Material Ever Previously Lead?],G11706,Table15[Customer-Owned Portion],O11706),Table15[Unique ID],0),0)))</f>
        <v/>
      </c>
    </row>
    <row r="11707" spans="2:23" x14ac:dyDescent="0.35">
      <c r="B11707" s="146"/>
      <c r="C11707" s="31"/>
      <c r="D11707" s="31"/>
      <c r="E11707" s="44"/>
      <c r="F11707" s="43"/>
      <c r="G11707" s="84"/>
      <c r="H11707" s="31"/>
      <c r="I11707" s="31"/>
      <c r="J11707" s="84"/>
      <c r="K11707" s="31"/>
      <c r="L11707" s="31"/>
      <c r="M11707" s="169"/>
      <c r="N11707" s="148"/>
      <c r="O11707" s="106"/>
      <c r="P11707" s="43"/>
      <c r="Q11707" s="31"/>
      <c r="R11707" s="84"/>
      <c r="S11707" s="31"/>
      <c r="T11707" s="31"/>
      <c r="U11707" s="169"/>
      <c r="V11707" s="150"/>
      <c r="W11707" s="342" t="str" cm="1">
        <f t="array" ref="W11707">IF(SUM(LEN(B11707:V11707))=0,"",IF(OR(OR(ISBLANK(F11707),SUM(LEN(C11707),LEN(D11707))=0),AND(NOT(E11707="Unknown"),ISBLANK(J11707)),AND(NOT(O11707="Unknown"),ISBLANK(R11707))),"Missing Information", INDEX(Table15[Entire Service Line Classification], MATCH(SUMIFS(Table15[Unique ID],Table15[System-Owned Portion],E11707,Table15[If Material Anything Other than "Lead" in Column E,Was Material Ever Previously Lead?],G11707,Table15[Customer-Owned Portion],O11707),Table15[Unique ID],0),0)))</f>
        <v/>
      </c>
    </row>
    <row r="11708" spans="2:23" x14ac:dyDescent="0.35">
      <c r="B11708" s="146"/>
      <c r="C11708" s="31"/>
      <c r="D11708" s="31"/>
      <c r="E11708" s="44"/>
      <c r="F11708" s="43"/>
      <c r="G11708" s="84"/>
      <c r="H11708" s="31"/>
      <c r="I11708" s="31"/>
      <c r="J11708" s="84"/>
      <c r="K11708" s="31"/>
      <c r="L11708" s="31"/>
      <c r="M11708" s="169"/>
      <c r="N11708" s="148"/>
      <c r="O11708" s="106"/>
      <c r="P11708" s="43"/>
      <c r="Q11708" s="31"/>
      <c r="R11708" s="84"/>
      <c r="S11708" s="31"/>
      <c r="T11708" s="31"/>
      <c r="U11708" s="169"/>
      <c r="V11708" s="150"/>
      <c r="W11708" s="342" t="str" cm="1">
        <f t="array" ref="W11708">IF(SUM(LEN(B11708:V11708))=0,"",IF(OR(OR(ISBLANK(F11708),SUM(LEN(C11708),LEN(D11708))=0),AND(NOT(E11708="Unknown"),ISBLANK(J11708)),AND(NOT(O11708="Unknown"),ISBLANK(R11708))),"Missing Information", INDEX(Table15[Entire Service Line Classification], MATCH(SUMIFS(Table15[Unique ID],Table15[System-Owned Portion],E11708,Table15[If Material Anything Other than "Lead" in Column E,Was Material Ever Previously Lead?],G11708,Table15[Customer-Owned Portion],O11708),Table15[Unique ID],0),0)))</f>
        <v/>
      </c>
    </row>
    <row r="11709" spans="2:23" x14ac:dyDescent="0.35">
      <c r="B11709" s="146"/>
      <c r="C11709" s="31"/>
      <c r="D11709" s="31"/>
      <c r="E11709" s="44"/>
      <c r="F11709" s="43"/>
      <c r="G11709" s="84"/>
      <c r="H11709" s="31"/>
      <c r="I11709" s="31"/>
      <c r="J11709" s="84"/>
      <c r="K11709" s="31"/>
      <c r="L11709" s="31"/>
      <c r="M11709" s="169"/>
      <c r="N11709" s="148"/>
      <c r="O11709" s="106"/>
      <c r="P11709" s="43"/>
      <c r="Q11709" s="31"/>
      <c r="R11709" s="84"/>
      <c r="S11709" s="31"/>
      <c r="T11709" s="31"/>
      <c r="U11709" s="169"/>
      <c r="V11709" s="150"/>
      <c r="W11709" s="342" t="str" cm="1">
        <f t="array" ref="W11709">IF(SUM(LEN(B11709:V11709))=0,"",IF(OR(OR(ISBLANK(F11709),SUM(LEN(C11709),LEN(D11709))=0),AND(NOT(E11709="Unknown"),ISBLANK(J11709)),AND(NOT(O11709="Unknown"),ISBLANK(R11709))),"Missing Information", INDEX(Table15[Entire Service Line Classification], MATCH(SUMIFS(Table15[Unique ID],Table15[System-Owned Portion],E11709,Table15[If Material Anything Other than "Lead" in Column E,Was Material Ever Previously Lead?],G11709,Table15[Customer-Owned Portion],O11709),Table15[Unique ID],0),0)))</f>
        <v/>
      </c>
    </row>
    <row r="11710" spans="2:23" x14ac:dyDescent="0.35">
      <c r="B11710" s="146"/>
      <c r="C11710" s="31"/>
      <c r="D11710" s="31"/>
      <c r="E11710" s="44"/>
      <c r="F11710" s="43"/>
      <c r="G11710" s="84"/>
      <c r="H11710" s="31"/>
      <c r="I11710" s="31"/>
      <c r="J11710" s="84"/>
      <c r="K11710" s="31"/>
      <c r="L11710" s="31"/>
      <c r="M11710" s="169"/>
      <c r="N11710" s="148"/>
      <c r="O11710" s="106"/>
      <c r="P11710" s="43"/>
      <c r="Q11710" s="31"/>
      <c r="R11710" s="84"/>
      <c r="S11710" s="31"/>
      <c r="T11710" s="31"/>
      <c r="U11710" s="169"/>
      <c r="V11710" s="150"/>
      <c r="W11710" s="342" t="str" cm="1">
        <f t="array" ref="W11710">IF(SUM(LEN(B11710:V11710))=0,"",IF(OR(OR(ISBLANK(F11710),SUM(LEN(C11710),LEN(D11710))=0),AND(NOT(E11710="Unknown"),ISBLANK(J11710)),AND(NOT(O11710="Unknown"),ISBLANK(R11710))),"Missing Information", INDEX(Table15[Entire Service Line Classification], MATCH(SUMIFS(Table15[Unique ID],Table15[System-Owned Portion],E11710,Table15[If Material Anything Other than "Lead" in Column E,Was Material Ever Previously Lead?],G11710,Table15[Customer-Owned Portion],O11710),Table15[Unique ID],0),0)))</f>
        <v/>
      </c>
    </row>
    <row r="11711" spans="2:23" x14ac:dyDescent="0.35">
      <c r="B11711" s="146"/>
      <c r="C11711" s="31"/>
      <c r="D11711" s="31"/>
      <c r="E11711" s="44"/>
      <c r="F11711" s="43"/>
      <c r="G11711" s="84"/>
      <c r="H11711" s="31"/>
      <c r="I11711" s="31"/>
      <c r="J11711" s="84"/>
      <c r="K11711" s="31"/>
      <c r="L11711" s="31"/>
      <c r="M11711" s="169"/>
      <c r="N11711" s="148"/>
      <c r="O11711" s="106"/>
      <c r="P11711" s="43"/>
      <c r="Q11711" s="31"/>
      <c r="R11711" s="84"/>
      <c r="S11711" s="31"/>
      <c r="T11711" s="31"/>
      <c r="U11711" s="169"/>
      <c r="V11711" s="150"/>
      <c r="W11711" s="342" t="str" cm="1">
        <f t="array" ref="W11711">IF(SUM(LEN(B11711:V11711))=0,"",IF(OR(OR(ISBLANK(F11711),SUM(LEN(C11711),LEN(D11711))=0),AND(NOT(E11711="Unknown"),ISBLANK(J11711)),AND(NOT(O11711="Unknown"),ISBLANK(R11711))),"Missing Information", INDEX(Table15[Entire Service Line Classification], MATCH(SUMIFS(Table15[Unique ID],Table15[System-Owned Portion],E11711,Table15[If Material Anything Other than "Lead" in Column E,Was Material Ever Previously Lead?],G11711,Table15[Customer-Owned Portion],O11711),Table15[Unique ID],0),0)))</f>
        <v/>
      </c>
    </row>
    <row r="11712" spans="2:23" x14ac:dyDescent="0.35">
      <c r="B11712" s="146"/>
      <c r="C11712" s="31"/>
      <c r="D11712" s="31"/>
      <c r="E11712" s="44"/>
      <c r="F11712" s="43"/>
      <c r="G11712" s="84"/>
      <c r="H11712" s="31"/>
      <c r="I11712" s="31"/>
      <c r="J11712" s="84"/>
      <c r="K11712" s="31"/>
      <c r="L11712" s="31"/>
      <c r="M11712" s="169"/>
      <c r="N11712" s="148"/>
      <c r="O11712" s="106"/>
      <c r="P11712" s="43"/>
      <c r="Q11712" s="31"/>
      <c r="R11712" s="84"/>
      <c r="S11712" s="31"/>
      <c r="T11712" s="31"/>
      <c r="U11712" s="169"/>
      <c r="V11712" s="150"/>
      <c r="W11712" s="342" t="str" cm="1">
        <f t="array" ref="W11712">IF(SUM(LEN(B11712:V11712))=0,"",IF(OR(OR(ISBLANK(F11712),SUM(LEN(C11712),LEN(D11712))=0),AND(NOT(E11712="Unknown"),ISBLANK(J11712)),AND(NOT(O11712="Unknown"),ISBLANK(R11712))),"Missing Information", INDEX(Table15[Entire Service Line Classification], MATCH(SUMIFS(Table15[Unique ID],Table15[System-Owned Portion],E11712,Table15[If Material Anything Other than "Lead" in Column E,Was Material Ever Previously Lead?],G11712,Table15[Customer-Owned Portion],O11712),Table15[Unique ID],0),0)))</f>
        <v/>
      </c>
    </row>
    <row r="11713" spans="2:23" x14ac:dyDescent="0.35">
      <c r="B11713" s="146"/>
      <c r="C11713" s="31"/>
      <c r="D11713" s="31"/>
      <c r="E11713" s="44"/>
      <c r="F11713" s="43"/>
      <c r="G11713" s="84"/>
      <c r="H11713" s="31"/>
      <c r="I11713" s="31"/>
      <c r="J11713" s="84"/>
      <c r="K11713" s="31"/>
      <c r="L11713" s="31"/>
      <c r="M11713" s="169"/>
      <c r="N11713" s="148"/>
      <c r="O11713" s="106"/>
      <c r="P11713" s="43"/>
      <c r="Q11713" s="31"/>
      <c r="R11713" s="84"/>
      <c r="S11713" s="31"/>
      <c r="T11713" s="31"/>
      <c r="U11713" s="169"/>
      <c r="V11713" s="150"/>
      <c r="W11713" s="342" t="str" cm="1">
        <f t="array" ref="W11713">IF(SUM(LEN(B11713:V11713))=0,"",IF(OR(OR(ISBLANK(F11713),SUM(LEN(C11713),LEN(D11713))=0),AND(NOT(E11713="Unknown"),ISBLANK(J11713)),AND(NOT(O11713="Unknown"),ISBLANK(R11713))),"Missing Information", INDEX(Table15[Entire Service Line Classification], MATCH(SUMIFS(Table15[Unique ID],Table15[System-Owned Portion],E11713,Table15[If Material Anything Other than "Lead" in Column E,Was Material Ever Previously Lead?],G11713,Table15[Customer-Owned Portion],O11713),Table15[Unique ID],0),0)))</f>
        <v/>
      </c>
    </row>
    <row r="11714" spans="2:23" x14ac:dyDescent="0.35">
      <c r="B11714" s="146"/>
      <c r="C11714" s="31"/>
      <c r="D11714" s="31"/>
      <c r="E11714" s="44"/>
      <c r="F11714" s="43"/>
      <c r="G11714" s="84"/>
      <c r="H11714" s="31"/>
      <c r="I11714" s="31"/>
      <c r="J11714" s="84"/>
      <c r="K11714" s="31"/>
      <c r="L11714" s="31"/>
      <c r="M11714" s="169"/>
      <c r="N11714" s="148"/>
      <c r="O11714" s="106"/>
      <c r="P11714" s="43"/>
      <c r="Q11714" s="31"/>
      <c r="R11714" s="84"/>
      <c r="S11714" s="31"/>
      <c r="T11714" s="31"/>
      <c r="U11714" s="169"/>
      <c r="V11714" s="150"/>
      <c r="W11714" s="342" t="str" cm="1">
        <f t="array" ref="W11714">IF(SUM(LEN(B11714:V11714))=0,"",IF(OR(OR(ISBLANK(F11714),SUM(LEN(C11714),LEN(D11714))=0),AND(NOT(E11714="Unknown"),ISBLANK(J11714)),AND(NOT(O11714="Unknown"),ISBLANK(R11714))),"Missing Information", INDEX(Table15[Entire Service Line Classification], MATCH(SUMIFS(Table15[Unique ID],Table15[System-Owned Portion],E11714,Table15[If Material Anything Other than "Lead" in Column E,Was Material Ever Previously Lead?],G11714,Table15[Customer-Owned Portion],O11714),Table15[Unique ID],0),0)))</f>
        <v/>
      </c>
    </row>
    <row r="11715" spans="2:23" x14ac:dyDescent="0.35">
      <c r="B11715" s="146"/>
      <c r="C11715" s="31"/>
      <c r="D11715" s="31"/>
      <c r="E11715" s="44"/>
      <c r="F11715" s="43"/>
      <c r="G11715" s="84"/>
      <c r="H11715" s="31"/>
      <c r="I11715" s="31"/>
      <c r="J11715" s="84"/>
      <c r="K11715" s="31"/>
      <c r="L11715" s="31"/>
      <c r="M11715" s="169"/>
      <c r="N11715" s="148"/>
      <c r="O11715" s="106"/>
      <c r="P11715" s="43"/>
      <c r="Q11715" s="31"/>
      <c r="R11715" s="84"/>
      <c r="S11715" s="31"/>
      <c r="T11715" s="31"/>
      <c r="U11715" s="169"/>
      <c r="V11715" s="150"/>
      <c r="W11715" s="342" t="str" cm="1">
        <f t="array" ref="W11715">IF(SUM(LEN(B11715:V11715))=0,"",IF(OR(OR(ISBLANK(F11715),SUM(LEN(C11715),LEN(D11715))=0),AND(NOT(E11715="Unknown"),ISBLANK(J11715)),AND(NOT(O11715="Unknown"),ISBLANK(R11715))),"Missing Information", INDEX(Table15[Entire Service Line Classification], MATCH(SUMIFS(Table15[Unique ID],Table15[System-Owned Portion],E11715,Table15[If Material Anything Other than "Lead" in Column E,Was Material Ever Previously Lead?],G11715,Table15[Customer-Owned Portion],O11715),Table15[Unique ID],0),0)))</f>
        <v/>
      </c>
    </row>
    <row r="11716" spans="2:23" x14ac:dyDescent="0.35">
      <c r="B11716" s="146"/>
      <c r="C11716" s="31"/>
      <c r="D11716" s="31"/>
      <c r="E11716" s="44"/>
      <c r="F11716" s="43"/>
      <c r="G11716" s="84"/>
      <c r="H11716" s="31"/>
      <c r="I11716" s="31"/>
      <c r="J11716" s="84"/>
      <c r="K11716" s="31"/>
      <c r="L11716" s="31"/>
      <c r="M11716" s="169"/>
      <c r="N11716" s="148"/>
      <c r="O11716" s="106"/>
      <c r="P11716" s="43"/>
      <c r="Q11716" s="31"/>
      <c r="R11716" s="84"/>
      <c r="S11716" s="31"/>
      <c r="T11716" s="31"/>
      <c r="U11716" s="169"/>
      <c r="V11716" s="150"/>
      <c r="W11716" s="342" t="str" cm="1">
        <f t="array" ref="W11716">IF(SUM(LEN(B11716:V11716))=0,"",IF(OR(OR(ISBLANK(F11716),SUM(LEN(C11716),LEN(D11716))=0),AND(NOT(E11716="Unknown"),ISBLANK(J11716)),AND(NOT(O11716="Unknown"),ISBLANK(R11716))),"Missing Information", INDEX(Table15[Entire Service Line Classification], MATCH(SUMIFS(Table15[Unique ID],Table15[System-Owned Portion],E11716,Table15[If Material Anything Other than "Lead" in Column E,Was Material Ever Previously Lead?],G11716,Table15[Customer-Owned Portion],O11716),Table15[Unique ID],0),0)))</f>
        <v/>
      </c>
    </row>
    <row r="11717" spans="2:23" x14ac:dyDescent="0.35">
      <c r="B11717" s="146"/>
      <c r="C11717" s="31"/>
      <c r="D11717" s="31"/>
      <c r="E11717" s="44"/>
      <c r="F11717" s="43"/>
      <c r="G11717" s="84"/>
      <c r="H11717" s="31"/>
      <c r="I11717" s="31"/>
      <c r="J11717" s="84"/>
      <c r="K11717" s="31"/>
      <c r="L11717" s="31"/>
      <c r="M11717" s="169"/>
      <c r="N11717" s="148"/>
      <c r="O11717" s="106"/>
      <c r="P11717" s="43"/>
      <c r="Q11717" s="31"/>
      <c r="R11717" s="84"/>
      <c r="S11717" s="31"/>
      <c r="T11717" s="31"/>
      <c r="U11717" s="169"/>
      <c r="V11717" s="150"/>
      <c r="W11717" s="342" t="str" cm="1">
        <f t="array" ref="W11717">IF(SUM(LEN(B11717:V11717))=0,"",IF(OR(OR(ISBLANK(F11717),SUM(LEN(C11717),LEN(D11717))=0),AND(NOT(E11717="Unknown"),ISBLANK(J11717)),AND(NOT(O11717="Unknown"),ISBLANK(R11717))),"Missing Information", INDEX(Table15[Entire Service Line Classification], MATCH(SUMIFS(Table15[Unique ID],Table15[System-Owned Portion],E11717,Table15[If Material Anything Other than "Lead" in Column E,Was Material Ever Previously Lead?],G11717,Table15[Customer-Owned Portion],O11717),Table15[Unique ID],0),0)))</f>
        <v/>
      </c>
    </row>
    <row r="11718" spans="2:23" x14ac:dyDescent="0.35">
      <c r="B11718" s="146"/>
      <c r="C11718" s="31"/>
      <c r="D11718" s="31"/>
      <c r="E11718" s="44"/>
      <c r="F11718" s="43"/>
      <c r="G11718" s="84"/>
      <c r="H11718" s="31"/>
      <c r="I11718" s="31"/>
      <c r="J11718" s="84"/>
      <c r="K11718" s="31"/>
      <c r="L11718" s="31"/>
      <c r="M11718" s="169"/>
      <c r="N11718" s="148"/>
      <c r="O11718" s="106"/>
      <c r="P11718" s="43"/>
      <c r="Q11718" s="31"/>
      <c r="R11718" s="84"/>
      <c r="S11718" s="31"/>
      <c r="T11718" s="31"/>
      <c r="U11718" s="169"/>
      <c r="V11718" s="150"/>
      <c r="W11718" s="342" t="str" cm="1">
        <f t="array" ref="W11718">IF(SUM(LEN(B11718:V11718))=0,"",IF(OR(OR(ISBLANK(F11718),SUM(LEN(C11718),LEN(D11718))=0),AND(NOT(E11718="Unknown"),ISBLANK(J11718)),AND(NOT(O11718="Unknown"),ISBLANK(R11718))),"Missing Information", INDEX(Table15[Entire Service Line Classification], MATCH(SUMIFS(Table15[Unique ID],Table15[System-Owned Portion],E11718,Table15[If Material Anything Other than "Lead" in Column E,Was Material Ever Previously Lead?],G11718,Table15[Customer-Owned Portion],O11718),Table15[Unique ID],0),0)))</f>
        <v/>
      </c>
    </row>
    <row r="11719" spans="2:23" x14ac:dyDescent="0.35">
      <c r="B11719" s="146"/>
      <c r="C11719" s="31"/>
      <c r="D11719" s="31"/>
      <c r="E11719" s="44"/>
      <c r="F11719" s="43"/>
      <c r="G11719" s="84"/>
      <c r="H11719" s="31"/>
      <c r="I11719" s="31"/>
      <c r="J11719" s="84"/>
      <c r="K11719" s="31"/>
      <c r="L11719" s="31"/>
      <c r="M11719" s="169"/>
      <c r="N11719" s="148"/>
      <c r="O11719" s="106"/>
      <c r="P11719" s="43"/>
      <c r="Q11719" s="31"/>
      <c r="R11719" s="84"/>
      <c r="S11719" s="31"/>
      <c r="T11719" s="31"/>
      <c r="U11719" s="169"/>
      <c r="V11719" s="150"/>
      <c r="W11719" s="342" t="str" cm="1">
        <f t="array" ref="W11719">IF(SUM(LEN(B11719:V11719))=0,"",IF(OR(OR(ISBLANK(F11719),SUM(LEN(C11719),LEN(D11719))=0),AND(NOT(E11719="Unknown"),ISBLANK(J11719)),AND(NOT(O11719="Unknown"),ISBLANK(R11719))),"Missing Information", INDEX(Table15[Entire Service Line Classification], MATCH(SUMIFS(Table15[Unique ID],Table15[System-Owned Portion],E11719,Table15[If Material Anything Other than "Lead" in Column E,Was Material Ever Previously Lead?],G11719,Table15[Customer-Owned Portion],O11719),Table15[Unique ID],0),0)))</f>
        <v/>
      </c>
    </row>
    <row r="11720" spans="2:23" x14ac:dyDescent="0.35">
      <c r="B11720" s="146"/>
      <c r="C11720" s="31"/>
      <c r="D11720" s="31"/>
      <c r="E11720" s="44"/>
      <c r="F11720" s="43"/>
      <c r="G11720" s="84"/>
      <c r="H11720" s="31"/>
      <c r="I11720" s="31"/>
      <c r="J11720" s="84"/>
      <c r="K11720" s="31"/>
      <c r="L11720" s="31"/>
      <c r="M11720" s="169"/>
      <c r="N11720" s="148"/>
      <c r="O11720" s="106"/>
      <c r="P11720" s="43"/>
      <c r="Q11720" s="31"/>
      <c r="R11720" s="84"/>
      <c r="S11720" s="31"/>
      <c r="T11720" s="31"/>
      <c r="U11720" s="169"/>
      <c r="V11720" s="150"/>
      <c r="W11720" s="342" t="str" cm="1">
        <f t="array" ref="W11720">IF(SUM(LEN(B11720:V11720))=0,"",IF(OR(OR(ISBLANK(F11720),SUM(LEN(C11720),LEN(D11720))=0),AND(NOT(E11720="Unknown"),ISBLANK(J11720)),AND(NOT(O11720="Unknown"),ISBLANK(R11720))),"Missing Information", INDEX(Table15[Entire Service Line Classification], MATCH(SUMIFS(Table15[Unique ID],Table15[System-Owned Portion],E11720,Table15[If Material Anything Other than "Lead" in Column E,Was Material Ever Previously Lead?],G11720,Table15[Customer-Owned Portion],O11720),Table15[Unique ID],0),0)))</f>
        <v/>
      </c>
    </row>
    <row r="11721" spans="2:23" x14ac:dyDescent="0.35">
      <c r="B11721" s="146"/>
      <c r="C11721" s="31"/>
      <c r="D11721" s="31"/>
      <c r="E11721" s="44"/>
      <c r="F11721" s="43"/>
      <c r="G11721" s="84"/>
      <c r="H11721" s="31"/>
      <c r="I11721" s="31"/>
      <c r="J11721" s="84"/>
      <c r="K11721" s="31"/>
      <c r="L11721" s="31"/>
      <c r="M11721" s="169"/>
      <c r="N11721" s="148"/>
      <c r="O11721" s="106"/>
      <c r="P11721" s="43"/>
      <c r="Q11721" s="31"/>
      <c r="R11721" s="84"/>
      <c r="S11721" s="31"/>
      <c r="T11721" s="31"/>
      <c r="U11721" s="169"/>
      <c r="V11721" s="150"/>
      <c r="W11721" s="342" t="str" cm="1">
        <f t="array" ref="W11721">IF(SUM(LEN(B11721:V11721))=0,"",IF(OR(OR(ISBLANK(F11721),SUM(LEN(C11721),LEN(D11721))=0),AND(NOT(E11721="Unknown"),ISBLANK(J11721)),AND(NOT(O11721="Unknown"),ISBLANK(R11721))),"Missing Information", INDEX(Table15[Entire Service Line Classification], MATCH(SUMIFS(Table15[Unique ID],Table15[System-Owned Portion],E11721,Table15[If Material Anything Other than "Lead" in Column E,Was Material Ever Previously Lead?],G11721,Table15[Customer-Owned Portion],O11721),Table15[Unique ID],0),0)))</f>
        <v/>
      </c>
    </row>
    <row r="11722" spans="2:23" x14ac:dyDescent="0.35">
      <c r="B11722" s="146"/>
      <c r="C11722" s="31"/>
      <c r="D11722" s="31"/>
      <c r="E11722" s="44"/>
      <c r="F11722" s="43"/>
      <c r="G11722" s="84"/>
      <c r="H11722" s="31"/>
      <c r="I11722" s="31"/>
      <c r="J11722" s="84"/>
      <c r="K11722" s="31"/>
      <c r="L11722" s="31"/>
      <c r="M11722" s="169"/>
      <c r="N11722" s="148"/>
      <c r="O11722" s="106"/>
      <c r="P11722" s="43"/>
      <c r="Q11722" s="31"/>
      <c r="R11722" s="84"/>
      <c r="S11722" s="31"/>
      <c r="T11722" s="31"/>
      <c r="U11722" s="169"/>
      <c r="V11722" s="150"/>
      <c r="W11722" s="342" t="str" cm="1">
        <f t="array" ref="W11722">IF(SUM(LEN(B11722:V11722))=0,"",IF(OR(OR(ISBLANK(F11722),SUM(LEN(C11722),LEN(D11722))=0),AND(NOT(E11722="Unknown"),ISBLANK(J11722)),AND(NOT(O11722="Unknown"),ISBLANK(R11722))),"Missing Information", INDEX(Table15[Entire Service Line Classification], MATCH(SUMIFS(Table15[Unique ID],Table15[System-Owned Portion],E11722,Table15[If Material Anything Other than "Lead" in Column E,Was Material Ever Previously Lead?],G11722,Table15[Customer-Owned Portion],O11722),Table15[Unique ID],0),0)))</f>
        <v/>
      </c>
    </row>
    <row r="11723" spans="2:23" x14ac:dyDescent="0.35">
      <c r="B11723" s="146"/>
      <c r="C11723" s="31"/>
      <c r="D11723" s="31"/>
      <c r="E11723" s="44"/>
      <c r="F11723" s="43"/>
      <c r="G11723" s="84"/>
      <c r="H11723" s="31"/>
      <c r="I11723" s="31"/>
      <c r="J11723" s="84"/>
      <c r="K11723" s="31"/>
      <c r="L11723" s="31"/>
      <c r="M11723" s="169"/>
      <c r="N11723" s="148"/>
      <c r="O11723" s="106"/>
      <c r="P11723" s="43"/>
      <c r="Q11723" s="31"/>
      <c r="R11723" s="84"/>
      <c r="S11723" s="31"/>
      <c r="T11723" s="31"/>
      <c r="U11723" s="169"/>
      <c r="V11723" s="150"/>
      <c r="W11723" s="342" t="str" cm="1">
        <f t="array" ref="W11723">IF(SUM(LEN(B11723:V11723))=0,"",IF(OR(OR(ISBLANK(F11723),SUM(LEN(C11723),LEN(D11723))=0),AND(NOT(E11723="Unknown"),ISBLANK(J11723)),AND(NOT(O11723="Unknown"),ISBLANK(R11723))),"Missing Information", INDEX(Table15[Entire Service Line Classification], MATCH(SUMIFS(Table15[Unique ID],Table15[System-Owned Portion],E11723,Table15[If Material Anything Other than "Lead" in Column E,Was Material Ever Previously Lead?],G11723,Table15[Customer-Owned Portion],O11723),Table15[Unique ID],0),0)))</f>
        <v/>
      </c>
    </row>
    <row r="11724" spans="2:23" x14ac:dyDescent="0.35">
      <c r="B11724" s="146"/>
      <c r="C11724" s="31"/>
      <c r="D11724" s="31"/>
      <c r="E11724" s="44"/>
      <c r="F11724" s="43"/>
      <c r="G11724" s="84"/>
      <c r="H11724" s="31"/>
      <c r="I11724" s="31"/>
      <c r="J11724" s="84"/>
      <c r="K11724" s="31"/>
      <c r="L11724" s="31"/>
      <c r="M11724" s="169"/>
      <c r="N11724" s="148"/>
      <c r="O11724" s="106"/>
      <c r="P11724" s="43"/>
      <c r="Q11724" s="31"/>
      <c r="R11724" s="84"/>
      <c r="S11724" s="31"/>
      <c r="T11724" s="31"/>
      <c r="U11724" s="169"/>
      <c r="V11724" s="150"/>
      <c r="W11724" s="342" t="str" cm="1">
        <f t="array" ref="W11724">IF(SUM(LEN(B11724:V11724))=0,"",IF(OR(OR(ISBLANK(F11724),SUM(LEN(C11724),LEN(D11724))=0),AND(NOT(E11724="Unknown"),ISBLANK(J11724)),AND(NOT(O11724="Unknown"),ISBLANK(R11724))),"Missing Information", INDEX(Table15[Entire Service Line Classification], MATCH(SUMIFS(Table15[Unique ID],Table15[System-Owned Portion],E11724,Table15[If Material Anything Other than "Lead" in Column E,Was Material Ever Previously Lead?],G11724,Table15[Customer-Owned Portion],O11724),Table15[Unique ID],0),0)))</f>
        <v/>
      </c>
    </row>
    <row r="11725" spans="2:23" x14ac:dyDescent="0.35">
      <c r="B11725" s="146"/>
      <c r="C11725" s="31"/>
      <c r="D11725" s="31"/>
      <c r="E11725" s="44"/>
      <c r="F11725" s="43"/>
      <c r="G11725" s="84"/>
      <c r="H11725" s="31"/>
      <c r="I11725" s="31"/>
      <c r="J11725" s="84"/>
      <c r="K11725" s="31"/>
      <c r="L11725" s="31"/>
      <c r="M11725" s="169"/>
      <c r="N11725" s="148"/>
      <c r="O11725" s="106"/>
      <c r="P11725" s="43"/>
      <c r="Q11725" s="31"/>
      <c r="R11725" s="84"/>
      <c r="S11725" s="31"/>
      <c r="T11725" s="31"/>
      <c r="U11725" s="169"/>
      <c r="V11725" s="150"/>
      <c r="W11725" s="342" t="str" cm="1">
        <f t="array" ref="W11725">IF(SUM(LEN(B11725:V11725))=0,"",IF(OR(OR(ISBLANK(F11725),SUM(LEN(C11725),LEN(D11725))=0),AND(NOT(E11725="Unknown"),ISBLANK(J11725)),AND(NOT(O11725="Unknown"),ISBLANK(R11725))),"Missing Information", INDEX(Table15[Entire Service Line Classification], MATCH(SUMIFS(Table15[Unique ID],Table15[System-Owned Portion],E11725,Table15[If Material Anything Other than "Lead" in Column E,Was Material Ever Previously Lead?],G11725,Table15[Customer-Owned Portion],O11725),Table15[Unique ID],0),0)))</f>
        <v/>
      </c>
    </row>
    <row r="11726" spans="2:23" x14ac:dyDescent="0.35">
      <c r="B11726" s="146"/>
      <c r="C11726" s="31"/>
      <c r="D11726" s="31"/>
      <c r="E11726" s="44"/>
      <c r="F11726" s="43"/>
      <c r="G11726" s="84"/>
      <c r="H11726" s="31"/>
      <c r="I11726" s="31"/>
      <c r="J11726" s="84"/>
      <c r="K11726" s="31"/>
      <c r="L11726" s="31"/>
      <c r="M11726" s="169"/>
      <c r="N11726" s="148"/>
      <c r="O11726" s="106"/>
      <c r="P11726" s="43"/>
      <c r="Q11726" s="31"/>
      <c r="R11726" s="84"/>
      <c r="S11726" s="31"/>
      <c r="T11726" s="31"/>
      <c r="U11726" s="169"/>
      <c r="V11726" s="150"/>
      <c r="W11726" s="342" t="str" cm="1">
        <f t="array" ref="W11726">IF(SUM(LEN(B11726:V11726))=0,"",IF(OR(OR(ISBLANK(F11726),SUM(LEN(C11726),LEN(D11726))=0),AND(NOT(E11726="Unknown"),ISBLANK(J11726)),AND(NOT(O11726="Unknown"),ISBLANK(R11726))),"Missing Information", INDEX(Table15[Entire Service Line Classification], MATCH(SUMIFS(Table15[Unique ID],Table15[System-Owned Portion],E11726,Table15[If Material Anything Other than "Lead" in Column E,Was Material Ever Previously Lead?],G11726,Table15[Customer-Owned Portion],O11726),Table15[Unique ID],0),0)))</f>
        <v/>
      </c>
    </row>
    <row r="11727" spans="2:23" x14ac:dyDescent="0.35">
      <c r="B11727" s="146"/>
      <c r="C11727" s="31"/>
      <c r="D11727" s="31"/>
      <c r="E11727" s="44"/>
      <c r="F11727" s="43"/>
      <c r="G11727" s="84"/>
      <c r="H11727" s="31"/>
      <c r="I11727" s="31"/>
      <c r="J11727" s="84"/>
      <c r="K11727" s="31"/>
      <c r="L11727" s="31"/>
      <c r="M11727" s="169"/>
      <c r="N11727" s="148"/>
      <c r="O11727" s="106"/>
      <c r="P11727" s="43"/>
      <c r="Q11727" s="31"/>
      <c r="R11727" s="84"/>
      <c r="S11727" s="31"/>
      <c r="T11727" s="31"/>
      <c r="U11727" s="169"/>
      <c r="V11727" s="150"/>
      <c r="W11727" s="342" t="str" cm="1">
        <f t="array" ref="W11727">IF(SUM(LEN(B11727:V11727))=0,"",IF(OR(OR(ISBLANK(F11727),SUM(LEN(C11727),LEN(D11727))=0),AND(NOT(E11727="Unknown"),ISBLANK(J11727)),AND(NOT(O11727="Unknown"),ISBLANK(R11727))),"Missing Information", INDEX(Table15[Entire Service Line Classification], MATCH(SUMIFS(Table15[Unique ID],Table15[System-Owned Portion],E11727,Table15[If Material Anything Other than "Lead" in Column E,Was Material Ever Previously Lead?],G11727,Table15[Customer-Owned Portion],O11727),Table15[Unique ID],0),0)))</f>
        <v/>
      </c>
    </row>
    <row r="11728" spans="2:23" x14ac:dyDescent="0.35">
      <c r="B11728" s="146"/>
      <c r="C11728" s="31"/>
      <c r="D11728" s="31"/>
      <c r="E11728" s="44"/>
      <c r="F11728" s="43"/>
      <c r="G11728" s="84"/>
      <c r="H11728" s="31"/>
      <c r="I11728" s="31"/>
      <c r="J11728" s="84"/>
      <c r="K11728" s="31"/>
      <c r="L11728" s="31"/>
      <c r="M11728" s="169"/>
      <c r="N11728" s="148"/>
      <c r="O11728" s="106"/>
      <c r="P11728" s="43"/>
      <c r="Q11728" s="31"/>
      <c r="R11728" s="84"/>
      <c r="S11728" s="31"/>
      <c r="T11728" s="31"/>
      <c r="U11728" s="169"/>
      <c r="V11728" s="150"/>
      <c r="W11728" s="342" t="str" cm="1">
        <f t="array" ref="W11728">IF(SUM(LEN(B11728:V11728))=0,"",IF(OR(OR(ISBLANK(F11728),SUM(LEN(C11728),LEN(D11728))=0),AND(NOT(E11728="Unknown"),ISBLANK(J11728)),AND(NOT(O11728="Unknown"),ISBLANK(R11728))),"Missing Information", INDEX(Table15[Entire Service Line Classification], MATCH(SUMIFS(Table15[Unique ID],Table15[System-Owned Portion],E11728,Table15[If Material Anything Other than "Lead" in Column E,Was Material Ever Previously Lead?],G11728,Table15[Customer-Owned Portion],O11728),Table15[Unique ID],0),0)))</f>
        <v/>
      </c>
    </row>
    <row r="11729" spans="2:23" x14ac:dyDescent="0.35">
      <c r="B11729" s="146"/>
      <c r="C11729" s="31"/>
      <c r="D11729" s="31"/>
      <c r="E11729" s="44"/>
      <c r="F11729" s="43"/>
      <c r="G11729" s="84"/>
      <c r="H11729" s="31"/>
      <c r="I11729" s="31"/>
      <c r="J11729" s="84"/>
      <c r="K11729" s="31"/>
      <c r="L11729" s="31"/>
      <c r="M11729" s="169"/>
      <c r="N11729" s="148"/>
      <c r="O11729" s="106"/>
      <c r="P11729" s="43"/>
      <c r="Q11729" s="31"/>
      <c r="R11729" s="84"/>
      <c r="S11729" s="31"/>
      <c r="T11729" s="31"/>
      <c r="U11729" s="169"/>
      <c r="V11729" s="150"/>
      <c r="W11729" s="342" t="str" cm="1">
        <f t="array" ref="W11729">IF(SUM(LEN(B11729:V11729))=0,"",IF(OR(OR(ISBLANK(F11729),SUM(LEN(C11729),LEN(D11729))=0),AND(NOT(E11729="Unknown"),ISBLANK(J11729)),AND(NOT(O11729="Unknown"),ISBLANK(R11729))),"Missing Information", INDEX(Table15[Entire Service Line Classification], MATCH(SUMIFS(Table15[Unique ID],Table15[System-Owned Portion],E11729,Table15[If Material Anything Other than "Lead" in Column E,Was Material Ever Previously Lead?],G11729,Table15[Customer-Owned Portion],O11729),Table15[Unique ID],0),0)))</f>
        <v/>
      </c>
    </row>
    <row r="11730" spans="2:23" x14ac:dyDescent="0.35">
      <c r="B11730" s="146"/>
      <c r="C11730" s="31"/>
      <c r="D11730" s="31"/>
      <c r="E11730" s="44"/>
      <c r="F11730" s="43"/>
      <c r="G11730" s="84"/>
      <c r="H11730" s="31"/>
      <c r="I11730" s="31"/>
      <c r="J11730" s="84"/>
      <c r="K11730" s="31"/>
      <c r="L11730" s="31"/>
      <c r="M11730" s="169"/>
      <c r="N11730" s="148"/>
      <c r="O11730" s="106"/>
      <c r="P11730" s="43"/>
      <c r="Q11730" s="31"/>
      <c r="R11730" s="84"/>
      <c r="S11730" s="31"/>
      <c r="T11730" s="31"/>
      <c r="U11730" s="169"/>
      <c r="V11730" s="150"/>
      <c r="W11730" s="342" t="str" cm="1">
        <f t="array" ref="W11730">IF(SUM(LEN(B11730:V11730))=0,"",IF(OR(OR(ISBLANK(F11730),SUM(LEN(C11730),LEN(D11730))=0),AND(NOT(E11730="Unknown"),ISBLANK(J11730)),AND(NOT(O11730="Unknown"),ISBLANK(R11730))),"Missing Information", INDEX(Table15[Entire Service Line Classification], MATCH(SUMIFS(Table15[Unique ID],Table15[System-Owned Portion],E11730,Table15[If Material Anything Other than "Lead" in Column E,Was Material Ever Previously Lead?],G11730,Table15[Customer-Owned Portion],O11730),Table15[Unique ID],0),0)))</f>
        <v/>
      </c>
    </row>
    <row r="11731" spans="2:23" x14ac:dyDescent="0.35">
      <c r="B11731" s="146"/>
      <c r="C11731" s="31"/>
      <c r="D11731" s="31"/>
      <c r="E11731" s="44"/>
      <c r="F11731" s="43"/>
      <c r="G11731" s="84"/>
      <c r="H11731" s="31"/>
      <c r="I11731" s="31"/>
      <c r="J11731" s="84"/>
      <c r="K11731" s="31"/>
      <c r="L11731" s="31"/>
      <c r="M11731" s="169"/>
      <c r="N11731" s="148"/>
      <c r="O11731" s="106"/>
      <c r="P11731" s="43"/>
      <c r="Q11731" s="31"/>
      <c r="R11731" s="84"/>
      <c r="S11731" s="31"/>
      <c r="T11731" s="31"/>
      <c r="U11731" s="169"/>
      <c r="V11731" s="150"/>
      <c r="W11731" s="342" t="str" cm="1">
        <f t="array" ref="W11731">IF(SUM(LEN(B11731:V11731))=0,"",IF(OR(OR(ISBLANK(F11731),SUM(LEN(C11731),LEN(D11731))=0),AND(NOT(E11731="Unknown"),ISBLANK(J11731)),AND(NOT(O11731="Unknown"),ISBLANK(R11731))),"Missing Information", INDEX(Table15[Entire Service Line Classification], MATCH(SUMIFS(Table15[Unique ID],Table15[System-Owned Portion],E11731,Table15[If Material Anything Other than "Lead" in Column E,Was Material Ever Previously Lead?],G11731,Table15[Customer-Owned Portion],O11731),Table15[Unique ID],0),0)))</f>
        <v/>
      </c>
    </row>
    <row r="11732" spans="2:23" x14ac:dyDescent="0.35">
      <c r="B11732" s="146"/>
      <c r="C11732" s="31"/>
      <c r="D11732" s="31"/>
      <c r="E11732" s="44"/>
      <c r="F11732" s="43"/>
      <c r="G11732" s="84"/>
      <c r="H11732" s="31"/>
      <c r="I11732" s="31"/>
      <c r="J11732" s="84"/>
      <c r="K11732" s="31"/>
      <c r="L11732" s="31"/>
      <c r="M11732" s="169"/>
      <c r="N11732" s="148"/>
      <c r="O11732" s="106"/>
      <c r="P11732" s="43"/>
      <c r="Q11732" s="31"/>
      <c r="R11732" s="84"/>
      <c r="S11732" s="31"/>
      <c r="T11732" s="31"/>
      <c r="U11732" s="169"/>
      <c r="V11732" s="150"/>
      <c r="W11732" s="342" t="str" cm="1">
        <f t="array" ref="W11732">IF(SUM(LEN(B11732:V11732))=0,"",IF(OR(OR(ISBLANK(F11732),SUM(LEN(C11732),LEN(D11732))=0),AND(NOT(E11732="Unknown"),ISBLANK(J11732)),AND(NOT(O11732="Unknown"),ISBLANK(R11732))),"Missing Information", INDEX(Table15[Entire Service Line Classification], MATCH(SUMIFS(Table15[Unique ID],Table15[System-Owned Portion],E11732,Table15[If Material Anything Other than "Lead" in Column E,Was Material Ever Previously Lead?],G11732,Table15[Customer-Owned Portion],O11732),Table15[Unique ID],0),0)))</f>
        <v/>
      </c>
    </row>
    <row r="11733" spans="2:23" x14ac:dyDescent="0.35">
      <c r="B11733" s="146"/>
      <c r="C11733" s="31"/>
      <c r="D11733" s="31"/>
      <c r="E11733" s="44"/>
      <c r="F11733" s="43"/>
      <c r="G11733" s="84"/>
      <c r="H11733" s="31"/>
      <c r="I11733" s="31"/>
      <c r="J11733" s="84"/>
      <c r="K11733" s="31"/>
      <c r="L11733" s="31"/>
      <c r="M11733" s="169"/>
      <c r="N11733" s="148"/>
      <c r="O11733" s="106"/>
      <c r="P11733" s="43"/>
      <c r="Q11733" s="31"/>
      <c r="R11733" s="84"/>
      <c r="S11733" s="31"/>
      <c r="T11733" s="31"/>
      <c r="U11733" s="169"/>
      <c r="V11733" s="150"/>
      <c r="W11733" s="342" t="str" cm="1">
        <f t="array" ref="W11733">IF(SUM(LEN(B11733:V11733))=0,"",IF(OR(OR(ISBLANK(F11733),SUM(LEN(C11733),LEN(D11733))=0),AND(NOT(E11733="Unknown"),ISBLANK(J11733)),AND(NOT(O11733="Unknown"),ISBLANK(R11733))),"Missing Information", INDEX(Table15[Entire Service Line Classification], MATCH(SUMIFS(Table15[Unique ID],Table15[System-Owned Portion],E11733,Table15[If Material Anything Other than "Lead" in Column E,Was Material Ever Previously Lead?],G11733,Table15[Customer-Owned Portion],O11733),Table15[Unique ID],0),0)))</f>
        <v/>
      </c>
    </row>
    <row r="11734" spans="2:23" x14ac:dyDescent="0.35">
      <c r="B11734" s="146"/>
      <c r="C11734" s="31"/>
      <c r="D11734" s="31"/>
      <c r="E11734" s="44"/>
      <c r="F11734" s="43"/>
      <c r="G11734" s="84"/>
      <c r="H11734" s="31"/>
      <c r="I11734" s="31"/>
      <c r="J11734" s="84"/>
      <c r="K11734" s="31"/>
      <c r="L11734" s="31"/>
      <c r="M11734" s="169"/>
      <c r="N11734" s="148"/>
      <c r="O11734" s="106"/>
      <c r="P11734" s="43"/>
      <c r="Q11734" s="31"/>
      <c r="R11734" s="84"/>
      <c r="S11734" s="31"/>
      <c r="T11734" s="31"/>
      <c r="U11734" s="169"/>
      <c r="V11734" s="150"/>
      <c r="W11734" s="342" t="str" cm="1">
        <f t="array" ref="W11734">IF(SUM(LEN(B11734:V11734))=0,"",IF(OR(OR(ISBLANK(F11734),SUM(LEN(C11734),LEN(D11734))=0),AND(NOT(E11734="Unknown"),ISBLANK(J11734)),AND(NOT(O11734="Unknown"),ISBLANK(R11734))),"Missing Information", INDEX(Table15[Entire Service Line Classification], MATCH(SUMIFS(Table15[Unique ID],Table15[System-Owned Portion],E11734,Table15[If Material Anything Other than "Lead" in Column E,Was Material Ever Previously Lead?],G11734,Table15[Customer-Owned Portion],O11734),Table15[Unique ID],0),0)))</f>
        <v/>
      </c>
    </row>
    <row r="11735" spans="2:23" x14ac:dyDescent="0.35">
      <c r="B11735" s="146"/>
      <c r="C11735" s="31"/>
      <c r="D11735" s="31"/>
      <c r="E11735" s="44"/>
      <c r="F11735" s="43"/>
      <c r="G11735" s="84"/>
      <c r="H11735" s="31"/>
      <c r="I11735" s="31"/>
      <c r="J11735" s="84"/>
      <c r="K11735" s="31"/>
      <c r="L11735" s="31"/>
      <c r="M11735" s="169"/>
      <c r="N11735" s="148"/>
      <c r="O11735" s="106"/>
      <c r="P11735" s="43"/>
      <c r="Q11735" s="31"/>
      <c r="R11735" s="84"/>
      <c r="S11735" s="31"/>
      <c r="T11735" s="31"/>
      <c r="U11735" s="169"/>
      <c r="V11735" s="150"/>
      <c r="W11735" s="342" t="str" cm="1">
        <f t="array" ref="W11735">IF(SUM(LEN(B11735:V11735))=0,"",IF(OR(OR(ISBLANK(F11735),SUM(LEN(C11735),LEN(D11735))=0),AND(NOT(E11735="Unknown"),ISBLANK(J11735)),AND(NOT(O11735="Unknown"),ISBLANK(R11735))),"Missing Information", INDEX(Table15[Entire Service Line Classification], MATCH(SUMIFS(Table15[Unique ID],Table15[System-Owned Portion],E11735,Table15[If Material Anything Other than "Lead" in Column E,Was Material Ever Previously Lead?],G11735,Table15[Customer-Owned Portion],O11735),Table15[Unique ID],0),0)))</f>
        <v/>
      </c>
    </row>
    <row r="11736" spans="2:23" x14ac:dyDescent="0.35">
      <c r="B11736" s="146"/>
      <c r="C11736" s="31"/>
      <c r="D11736" s="31"/>
      <c r="E11736" s="44"/>
      <c r="F11736" s="43"/>
      <c r="G11736" s="84"/>
      <c r="H11736" s="31"/>
      <c r="I11736" s="31"/>
      <c r="J11736" s="84"/>
      <c r="K11736" s="31"/>
      <c r="L11736" s="31"/>
      <c r="M11736" s="169"/>
      <c r="N11736" s="148"/>
      <c r="O11736" s="106"/>
      <c r="P11736" s="43"/>
      <c r="Q11736" s="31"/>
      <c r="R11736" s="84"/>
      <c r="S11736" s="31"/>
      <c r="T11736" s="31"/>
      <c r="U11736" s="169"/>
      <c r="V11736" s="150"/>
      <c r="W11736" s="342" t="str" cm="1">
        <f t="array" ref="W11736">IF(SUM(LEN(B11736:V11736))=0,"",IF(OR(OR(ISBLANK(F11736),SUM(LEN(C11736),LEN(D11736))=0),AND(NOT(E11736="Unknown"),ISBLANK(J11736)),AND(NOT(O11736="Unknown"),ISBLANK(R11736))),"Missing Information", INDEX(Table15[Entire Service Line Classification], MATCH(SUMIFS(Table15[Unique ID],Table15[System-Owned Portion],E11736,Table15[If Material Anything Other than "Lead" in Column E,Was Material Ever Previously Lead?],G11736,Table15[Customer-Owned Portion],O11736),Table15[Unique ID],0),0)))</f>
        <v/>
      </c>
    </row>
    <row r="11737" spans="2:23" x14ac:dyDescent="0.35">
      <c r="B11737" s="146"/>
      <c r="C11737" s="31"/>
      <c r="D11737" s="31"/>
      <c r="E11737" s="44"/>
      <c r="F11737" s="43"/>
      <c r="G11737" s="84"/>
      <c r="H11737" s="31"/>
      <c r="I11737" s="31"/>
      <c r="J11737" s="84"/>
      <c r="K11737" s="31"/>
      <c r="L11737" s="31"/>
      <c r="M11737" s="169"/>
      <c r="N11737" s="148"/>
      <c r="O11737" s="106"/>
      <c r="P11737" s="43"/>
      <c r="Q11737" s="31"/>
      <c r="R11737" s="84"/>
      <c r="S11737" s="31"/>
      <c r="T11737" s="31"/>
      <c r="U11737" s="169"/>
      <c r="V11737" s="150"/>
      <c r="W11737" s="342" t="str" cm="1">
        <f t="array" ref="W11737">IF(SUM(LEN(B11737:V11737))=0,"",IF(OR(OR(ISBLANK(F11737),SUM(LEN(C11737),LEN(D11737))=0),AND(NOT(E11737="Unknown"),ISBLANK(J11737)),AND(NOT(O11737="Unknown"),ISBLANK(R11737))),"Missing Information", INDEX(Table15[Entire Service Line Classification], MATCH(SUMIFS(Table15[Unique ID],Table15[System-Owned Portion],E11737,Table15[If Material Anything Other than "Lead" in Column E,Was Material Ever Previously Lead?],G11737,Table15[Customer-Owned Portion],O11737),Table15[Unique ID],0),0)))</f>
        <v/>
      </c>
    </row>
    <row r="11738" spans="2:23" x14ac:dyDescent="0.35">
      <c r="B11738" s="146"/>
      <c r="C11738" s="31"/>
      <c r="D11738" s="31"/>
      <c r="E11738" s="44"/>
      <c r="F11738" s="43"/>
      <c r="G11738" s="84"/>
      <c r="H11738" s="31"/>
      <c r="I11738" s="31"/>
      <c r="J11738" s="84"/>
      <c r="K11738" s="31"/>
      <c r="L11738" s="31"/>
      <c r="M11738" s="169"/>
      <c r="N11738" s="148"/>
      <c r="O11738" s="106"/>
      <c r="P11738" s="43"/>
      <c r="Q11738" s="31"/>
      <c r="R11738" s="84"/>
      <c r="S11738" s="31"/>
      <c r="T11738" s="31"/>
      <c r="U11738" s="169"/>
      <c r="V11738" s="150"/>
      <c r="W11738" s="342" t="str" cm="1">
        <f t="array" ref="W11738">IF(SUM(LEN(B11738:V11738))=0,"",IF(OR(OR(ISBLANK(F11738),SUM(LEN(C11738),LEN(D11738))=0),AND(NOT(E11738="Unknown"),ISBLANK(J11738)),AND(NOT(O11738="Unknown"),ISBLANK(R11738))),"Missing Information", INDEX(Table15[Entire Service Line Classification], MATCH(SUMIFS(Table15[Unique ID],Table15[System-Owned Portion],E11738,Table15[If Material Anything Other than "Lead" in Column E,Was Material Ever Previously Lead?],G11738,Table15[Customer-Owned Portion],O11738),Table15[Unique ID],0),0)))</f>
        <v/>
      </c>
    </row>
    <row r="11739" spans="2:23" x14ac:dyDescent="0.35">
      <c r="B11739" s="146"/>
      <c r="C11739" s="31"/>
      <c r="D11739" s="31"/>
      <c r="E11739" s="44"/>
      <c r="F11739" s="43"/>
      <c r="G11739" s="84"/>
      <c r="H11739" s="31"/>
      <c r="I11739" s="31"/>
      <c r="J11739" s="84"/>
      <c r="K11739" s="31"/>
      <c r="L11739" s="31"/>
      <c r="M11739" s="169"/>
      <c r="N11739" s="148"/>
      <c r="O11739" s="106"/>
      <c r="P11739" s="43"/>
      <c r="Q11739" s="31"/>
      <c r="R11739" s="84"/>
      <c r="S11739" s="31"/>
      <c r="T11739" s="31"/>
      <c r="U11739" s="169"/>
      <c r="V11739" s="150"/>
      <c r="W11739" s="342" t="str" cm="1">
        <f t="array" ref="W11739">IF(SUM(LEN(B11739:V11739))=0,"",IF(OR(OR(ISBLANK(F11739),SUM(LEN(C11739),LEN(D11739))=0),AND(NOT(E11739="Unknown"),ISBLANK(J11739)),AND(NOT(O11739="Unknown"),ISBLANK(R11739))),"Missing Information", INDEX(Table15[Entire Service Line Classification], MATCH(SUMIFS(Table15[Unique ID],Table15[System-Owned Portion],E11739,Table15[If Material Anything Other than "Lead" in Column E,Was Material Ever Previously Lead?],G11739,Table15[Customer-Owned Portion],O11739),Table15[Unique ID],0),0)))</f>
        <v/>
      </c>
    </row>
    <row r="11740" spans="2:23" x14ac:dyDescent="0.35">
      <c r="B11740" s="146"/>
      <c r="C11740" s="31"/>
      <c r="D11740" s="31"/>
      <c r="E11740" s="44"/>
      <c r="F11740" s="43"/>
      <c r="G11740" s="84"/>
      <c r="H11740" s="31"/>
      <c r="I11740" s="31"/>
      <c r="J11740" s="84"/>
      <c r="K11740" s="31"/>
      <c r="L11740" s="31"/>
      <c r="M11740" s="169"/>
      <c r="N11740" s="148"/>
      <c r="O11740" s="106"/>
      <c r="P11740" s="43"/>
      <c r="Q11740" s="31"/>
      <c r="R11740" s="84"/>
      <c r="S11740" s="31"/>
      <c r="T11740" s="31"/>
      <c r="U11740" s="169"/>
      <c r="V11740" s="150"/>
      <c r="W11740" s="342" t="str" cm="1">
        <f t="array" ref="W11740">IF(SUM(LEN(B11740:V11740))=0,"",IF(OR(OR(ISBLANK(F11740),SUM(LEN(C11740),LEN(D11740))=0),AND(NOT(E11740="Unknown"),ISBLANK(J11740)),AND(NOT(O11740="Unknown"),ISBLANK(R11740))),"Missing Information", INDEX(Table15[Entire Service Line Classification], MATCH(SUMIFS(Table15[Unique ID],Table15[System-Owned Portion],E11740,Table15[If Material Anything Other than "Lead" in Column E,Was Material Ever Previously Lead?],G11740,Table15[Customer-Owned Portion],O11740),Table15[Unique ID],0),0)))</f>
        <v/>
      </c>
    </row>
    <row r="11741" spans="2:23" x14ac:dyDescent="0.35">
      <c r="B11741" s="146"/>
      <c r="C11741" s="31"/>
      <c r="D11741" s="31"/>
      <c r="E11741" s="44"/>
      <c r="F11741" s="43"/>
      <c r="G11741" s="84"/>
      <c r="H11741" s="31"/>
      <c r="I11741" s="31"/>
      <c r="J11741" s="84"/>
      <c r="K11741" s="31"/>
      <c r="L11741" s="31"/>
      <c r="M11741" s="169"/>
      <c r="N11741" s="148"/>
      <c r="O11741" s="106"/>
      <c r="P11741" s="43"/>
      <c r="Q11741" s="31"/>
      <c r="R11741" s="84"/>
      <c r="S11741" s="31"/>
      <c r="T11741" s="31"/>
      <c r="U11741" s="169"/>
      <c r="V11741" s="150"/>
      <c r="W11741" s="342" t="str" cm="1">
        <f t="array" ref="W11741">IF(SUM(LEN(B11741:V11741))=0,"",IF(OR(OR(ISBLANK(F11741),SUM(LEN(C11741),LEN(D11741))=0),AND(NOT(E11741="Unknown"),ISBLANK(J11741)),AND(NOT(O11741="Unknown"),ISBLANK(R11741))),"Missing Information", INDEX(Table15[Entire Service Line Classification], MATCH(SUMIFS(Table15[Unique ID],Table15[System-Owned Portion],E11741,Table15[If Material Anything Other than "Lead" in Column E,Was Material Ever Previously Lead?],G11741,Table15[Customer-Owned Portion],O11741),Table15[Unique ID],0),0)))</f>
        <v/>
      </c>
    </row>
    <row r="11742" spans="2:23" x14ac:dyDescent="0.35">
      <c r="B11742" s="146"/>
      <c r="C11742" s="31"/>
      <c r="D11742" s="31"/>
      <c r="E11742" s="44"/>
      <c r="F11742" s="43"/>
      <c r="G11742" s="84"/>
      <c r="H11742" s="31"/>
      <c r="I11742" s="31"/>
      <c r="J11742" s="84"/>
      <c r="K11742" s="31"/>
      <c r="L11742" s="31"/>
      <c r="M11742" s="169"/>
      <c r="N11742" s="148"/>
      <c r="O11742" s="106"/>
      <c r="P11742" s="43"/>
      <c r="Q11742" s="31"/>
      <c r="R11742" s="84"/>
      <c r="S11742" s="31"/>
      <c r="T11742" s="31"/>
      <c r="U11742" s="169"/>
      <c r="V11742" s="150"/>
      <c r="W11742" s="342" t="str" cm="1">
        <f t="array" ref="W11742">IF(SUM(LEN(B11742:V11742))=0,"",IF(OR(OR(ISBLANK(F11742),SUM(LEN(C11742),LEN(D11742))=0),AND(NOT(E11742="Unknown"),ISBLANK(J11742)),AND(NOT(O11742="Unknown"),ISBLANK(R11742))),"Missing Information", INDEX(Table15[Entire Service Line Classification], MATCH(SUMIFS(Table15[Unique ID],Table15[System-Owned Portion],E11742,Table15[If Material Anything Other than "Lead" in Column E,Was Material Ever Previously Lead?],G11742,Table15[Customer-Owned Portion],O11742),Table15[Unique ID],0),0)))</f>
        <v/>
      </c>
    </row>
    <row r="11743" spans="2:23" x14ac:dyDescent="0.35">
      <c r="B11743" s="146"/>
      <c r="C11743" s="31"/>
      <c r="D11743" s="31"/>
      <c r="E11743" s="44"/>
      <c r="F11743" s="43"/>
      <c r="G11743" s="84"/>
      <c r="H11743" s="31"/>
      <c r="I11743" s="31"/>
      <c r="J11743" s="84"/>
      <c r="K11743" s="31"/>
      <c r="L11743" s="31"/>
      <c r="M11743" s="169"/>
      <c r="N11743" s="148"/>
      <c r="O11743" s="106"/>
      <c r="P11743" s="43"/>
      <c r="Q11743" s="31"/>
      <c r="R11743" s="84"/>
      <c r="S11743" s="31"/>
      <c r="T11743" s="31"/>
      <c r="U11743" s="169"/>
      <c r="V11743" s="150"/>
      <c r="W11743" s="342" t="str" cm="1">
        <f t="array" ref="W11743">IF(SUM(LEN(B11743:V11743))=0,"",IF(OR(OR(ISBLANK(F11743),SUM(LEN(C11743),LEN(D11743))=0),AND(NOT(E11743="Unknown"),ISBLANK(J11743)),AND(NOT(O11743="Unknown"),ISBLANK(R11743))),"Missing Information", INDEX(Table15[Entire Service Line Classification], MATCH(SUMIFS(Table15[Unique ID],Table15[System-Owned Portion],E11743,Table15[If Material Anything Other than "Lead" in Column E,Was Material Ever Previously Lead?],G11743,Table15[Customer-Owned Portion],O11743),Table15[Unique ID],0),0)))</f>
        <v/>
      </c>
    </row>
    <row r="11744" spans="2:23" x14ac:dyDescent="0.35">
      <c r="B11744" s="146"/>
      <c r="C11744" s="31"/>
      <c r="D11744" s="31"/>
      <c r="E11744" s="44"/>
      <c r="F11744" s="43"/>
      <c r="G11744" s="84"/>
      <c r="H11744" s="31"/>
      <c r="I11744" s="31"/>
      <c r="J11744" s="84"/>
      <c r="K11744" s="31"/>
      <c r="L11744" s="31"/>
      <c r="M11744" s="169"/>
      <c r="N11744" s="148"/>
      <c r="O11744" s="106"/>
      <c r="P11744" s="43"/>
      <c r="Q11744" s="31"/>
      <c r="R11744" s="84"/>
      <c r="S11744" s="31"/>
      <c r="T11744" s="31"/>
      <c r="U11744" s="169"/>
      <c r="V11744" s="150"/>
      <c r="W11744" s="342" t="str" cm="1">
        <f t="array" ref="W11744">IF(SUM(LEN(B11744:V11744))=0,"",IF(OR(OR(ISBLANK(F11744),SUM(LEN(C11744),LEN(D11744))=0),AND(NOT(E11744="Unknown"),ISBLANK(J11744)),AND(NOT(O11744="Unknown"),ISBLANK(R11744))),"Missing Information", INDEX(Table15[Entire Service Line Classification], MATCH(SUMIFS(Table15[Unique ID],Table15[System-Owned Portion],E11744,Table15[If Material Anything Other than "Lead" in Column E,Was Material Ever Previously Lead?],G11744,Table15[Customer-Owned Portion],O11744),Table15[Unique ID],0),0)))</f>
        <v/>
      </c>
    </row>
    <row r="11745" spans="2:23" x14ac:dyDescent="0.35">
      <c r="B11745" s="146"/>
      <c r="C11745" s="31"/>
      <c r="D11745" s="31"/>
      <c r="E11745" s="44"/>
      <c r="F11745" s="43"/>
      <c r="G11745" s="84"/>
      <c r="H11745" s="31"/>
      <c r="I11745" s="31"/>
      <c r="J11745" s="84"/>
      <c r="K11745" s="31"/>
      <c r="L11745" s="31"/>
      <c r="M11745" s="169"/>
      <c r="N11745" s="148"/>
      <c r="O11745" s="106"/>
      <c r="P11745" s="43"/>
      <c r="Q11745" s="31"/>
      <c r="R11745" s="84"/>
      <c r="S11745" s="31"/>
      <c r="T11745" s="31"/>
      <c r="U11745" s="169"/>
      <c r="V11745" s="150"/>
      <c r="W11745" s="342" t="str" cm="1">
        <f t="array" ref="W11745">IF(SUM(LEN(B11745:V11745))=0,"",IF(OR(OR(ISBLANK(F11745),SUM(LEN(C11745),LEN(D11745))=0),AND(NOT(E11745="Unknown"),ISBLANK(J11745)),AND(NOT(O11745="Unknown"),ISBLANK(R11745))),"Missing Information", INDEX(Table15[Entire Service Line Classification], MATCH(SUMIFS(Table15[Unique ID],Table15[System-Owned Portion],E11745,Table15[If Material Anything Other than "Lead" in Column E,Was Material Ever Previously Lead?],G11745,Table15[Customer-Owned Portion],O11745),Table15[Unique ID],0),0)))</f>
        <v/>
      </c>
    </row>
    <row r="11746" spans="2:23" x14ac:dyDescent="0.35">
      <c r="B11746" s="146"/>
      <c r="C11746" s="31"/>
      <c r="D11746" s="31"/>
      <c r="E11746" s="44"/>
      <c r="F11746" s="43"/>
      <c r="G11746" s="84"/>
      <c r="H11746" s="31"/>
      <c r="I11746" s="31"/>
      <c r="J11746" s="84"/>
      <c r="K11746" s="31"/>
      <c r="L11746" s="31"/>
      <c r="M11746" s="169"/>
      <c r="N11746" s="148"/>
      <c r="O11746" s="106"/>
      <c r="P11746" s="43"/>
      <c r="Q11746" s="31"/>
      <c r="R11746" s="84"/>
      <c r="S11746" s="31"/>
      <c r="T11746" s="31"/>
      <c r="U11746" s="169"/>
      <c r="V11746" s="150"/>
      <c r="W11746" s="342" t="str" cm="1">
        <f t="array" ref="W11746">IF(SUM(LEN(B11746:V11746))=0,"",IF(OR(OR(ISBLANK(F11746),SUM(LEN(C11746),LEN(D11746))=0),AND(NOT(E11746="Unknown"),ISBLANK(J11746)),AND(NOT(O11746="Unknown"),ISBLANK(R11746))),"Missing Information", INDEX(Table15[Entire Service Line Classification], MATCH(SUMIFS(Table15[Unique ID],Table15[System-Owned Portion],E11746,Table15[If Material Anything Other than "Lead" in Column E,Was Material Ever Previously Lead?],G11746,Table15[Customer-Owned Portion],O11746),Table15[Unique ID],0),0)))</f>
        <v/>
      </c>
    </row>
    <row r="11747" spans="2:23" x14ac:dyDescent="0.35">
      <c r="B11747" s="146"/>
      <c r="C11747" s="31"/>
      <c r="D11747" s="31"/>
      <c r="E11747" s="44"/>
      <c r="F11747" s="43"/>
      <c r="G11747" s="84"/>
      <c r="H11747" s="31"/>
      <c r="I11747" s="31"/>
      <c r="J11747" s="84"/>
      <c r="K11747" s="31"/>
      <c r="L11747" s="31"/>
      <c r="M11747" s="169"/>
      <c r="N11747" s="148"/>
      <c r="O11747" s="106"/>
      <c r="P11747" s="43"/>
      <c r="Q11747" s="31"/>
      <c r="R11747" s="84"/>
      <c r="S11747" s="31"/>
      <c r="T11747" s="31"/>
      <c r="U11747" s="169"/>
      <c r="V11747" s="150"/>
      <c r="W11747" s="342" t="str" cm="1">
        <f t="array" ref="W11747">IF(SUM(LEN(B11747:V11747))=0,"",IF(OR(OR(ISBLANK(F11747),SUM(LEN(C11747),LEN(D11747))=0),AND(NOT(E11747="Unknown"),ISBLANK(J11747)),AND(NOT(O11747="Unknown"),ISBLANK(R11747))),"Missing Information", INDEX(Table15[Entire Service Line Classification], MATCH(SUMIFS(Table15[Unique ID],Table15[System-Owned Portion],E11747,Table15[If Material Anything Other than "Lead" in Column E,Was Material Ever Previously Lead?],G11747,Table15[Customer-Owned Portion],O11747),Table15[Unique ID],0),0)))</f>
        <v/>
      </c>
    </row>
    <row r="11748" spans="2:23" x14ac:dyDescent="0.35">
      <c r="B11748" s="146"/>
      <c r="C11748" s="31"/>
      <c r="D11748" s="31"/>
      <c r="E11748" s="44"/>
      <c r="F11748" s="43"/>
      <c r="G11748" s="84"/>
      <c r="H11748" s="31"/>
      <c r="I11748" s="31"/>
      <c r="J11748" s="84"/>
      <c r="K11748" s="31"/>
      <c r="L11748" s="31"/>
      <c r="M11748" s="169"/>
      <c r="N11748" s="148"/>
      <c r="O11748" s="106"/>
      <c r="P11748" s="43"/>
      <c r="Q11748" s="31"/>
      <c r="R11748" s="84"/>
      <c r="S11748" s="31"/>
      <c r="T11748" s="31"/>
      <c r="U11748" s="169"/>
      <c r="V11748" s="150"/>
      <c r="W11748" s="342" t="str" cm="1">
        <f t="array" ref="W11748">IF(SUM(LEN(B11748:V11748))=0,"",IF(OR(OR(ISBLANK(F11748),SUM(LEN(C11748),LEN(D11748))=0),AND(NOT(E11748="Unknown"),ISBLANK(J11748)),AND(NOT(O11748="Unknown"),ISBLANK(R11748))),"Missing Information", INDEX(Table15[Entire Service Line Classification], MATCH(SUMIFS(Table15[Unique ID],Table15[System-Owned Portion],E11748,Table15[If Material Anything Other than "Lead" in Column E,Was Material Ever Previously Lead?],G11748,Table15[Customer-Owned Portion],O11748),Table15[Unique ID],0),0)))</f>
        <v/>
      </c>
    </row>
    <row r="11749" spans="2:23" x14ac:dyDescent="0.35">
      <c r="B11749" s="146"/>
      <c r="C11749" s="31"/>
      <c r="D11749" s="31"/>
      <c r="E11749" s="44"/>
      <c r="F11749" s="43"/>
      <c r="G11749" s="84"/>
      <c r="H11749" s="31"/>
      <c r="I11749" s="31"/>
      <c r="J11749" s="84"/>
      <c r="K11749" s="31"/>
      <c r="L11749" s="31"/>
      <c r="M11749" s="169"/>
      <c r="N11749" s="148"/>
      <c r="O11749" s="106"/>
      <c r="P11749" s="43"/>
      <c r="Q11749" s="31"/>
      <c r="R11749" s="84"/>
      <c r="S11749" s="31"/>
      <c r="T11749" s="31"/>
      <c r="U11749" s="169"/>
      <c r="V11749" s="150"/>
      <c r="W11749" s="342" t="str" cm="1">
        <f t="array" ref="W11749">IF(SUM(LEN(B11749:V11749))=0,"",IF(OR(OR(ISBLANK(F11749),SUM(LEN(C11749),LEN(D11749))=0),AND(NOT(E11749="Unknown"),ISBLANK(J11749)),AND(NOT(O11749="Unknown"),ISBLANK(R11749))),"Missing Information", INDEX(Table15[Entire Service Line Classification], MATCH(SUMIFS(Table15[Unique ID],Table15[System-Owned Portion],E11749,Table15[If Material Anything Other than "Lead" in Column E,Was Material Ever Previously Lead?],G11749,Table15[Customer-Owned Portion],O11749),Table15[Unique ID],0),0)))</f>
        <v/>
      </c>
    </row>
    <row r="11750" spans="2:23" x14ac:dyDescent="0.35">
      <c r="B11750" s="146"/>
      <c r="C11750" s="31"/>
      <c r="D11750" s="31"/>
      <c r="E11750" s="44"/>
      <c r="F11750" s="43"/>
      <c r="G11750" s="84"/>
      <c r="H11750" s="31"/>
      <c r="I11750" s="31"/>
      <c r="J11750" s="84"/>
      <c r="K11750" s="31"/>
      <c r="L11750" s="31"/>
      <c r="M11750" s="169"/>
      <c r="N11750" s="148"/>
      <c r="O11750" s="106"/>
      <c r="P11750" s="43"/>
      <c r="Q11750" s="31"/>
      <c r="R11750" s="84"/>
      <c r="S11750" s="31"/>
      <c r="T11750" s="31"/>
      <c r="U11750" s="169"/>
      <c r="V11750" s="150"/>
      <c r="W11750" s="342" t="str" cm="1">
        <f t="array" ref="W11750">IF(SUM(LEN(B11750:V11750))=0,"",IF(OR(OR(ISBLANK(F11750),SUM(LEN(C11750),LEN(D11750))=0),AND(NOT(E11750="Unknown"),ISBLANK(J11750)),AND(NOT(O11750="Unknown"),ISBLANK(R11750))),"Missing Information", INDEX(Table15[Entire Service Line Classification], MATCH(SUMIFS(Table15[Unique ID],Table15[System-Owned Portion],E11750,Table15[If Material Anything Other than "Lead" in Column E,Was Material Ever Previously Lead?],G11750,Table15[Customer-Owned Portion],O11750),Table15[Unique ID],0),0)))</f>
        <v/>
      </c>
    </row>
    <row r="11751" spans="2:23" x14ac:dyDescent="0.35">
      <c r="B11751" s="146"/>
      <c r="C11751" s="31"/>
      <c r="D11751" s="31"/>
      <c r="E11751" s="44"/>
      <c r="F11751" s="43"/>
      <c r="G11751" s="84"/>
      <c r="H11751" s="31"/>
      <c r="I11751" s="31"/>
      <c r="J11751" s="84"/>
      <c r="K11751" s="31"/>
      <c r="L11751" s="31"/>
      <c r="M11751" s="169"/>
      <c r="N11751" s="148"/>
      <c r="O11751" s="106"/>
      <c r="P11751" s="43"/>
      <c r="Q11751" s="31"/>
      <c r="R11751" s="84"/>
      <c r="S11751" s="31"/>
      <c r="T11751" s="31"/>
      <c r="U11751" s="169"/>
      <c r="V11751" s="150"/>
      <c r="W11751" s="342" t="str" cm="1">
        <f t="array" ref="W11751">IF(SUM(LEN(B11751:V11751))=0,"",IF(OR(OR(ISBLANK(F11751),SUM(LEN(C11751),LEN(D11751))=0),AND(NOT(E11751="Unknown"),ISBLANK(J11751)),AND(NOT(O11751="Unknown"),ISBLANK(R11751))),"Missing Information", INDEX(Table15[Entire Service Line Classification], MATCH(SUMIFS(Table15[Unique ID],Table15[System-Owned Portion],E11751,Table15[If Material Anything Other than "Lead" in Column E,Was Material Ever Previously Lead?],G11751,Table15[Customer-Owned Portion],O11751),Table15[Unique ID],0),0)))</f>
        <v/>
      </c>
    </row>
    <row r="11752" spans="2:23" x14ac:dyDescent="0.35">
      <c r="B11752" s="146"/>
      <c r="C11752" s="31"/>
      <c r="D11752" s="31"/>
      <c r="E11752" s="44"/>
      <c r="F11752" s="43"/>
      <c r="G11752" s="84"/>
      <c r="H11752" s="31"/>
      <c r="I11752" s="31"/>
      <c r="J11752" s="84"/>
      <c r="K11752" s="31"/>
      <c r="L11752" s="31"/>
      <c r="M11752" s="169"/>
      <c r="N11752" s="148"/>
      <c r="O11752" s="106"/>
      <c r="P11752" s="43"/>
      <c r="Q11752" s="31"/>
      <c r="R11752" s="84"/>
      <c r="S11752" s="31"/>
      <c r="T11752" s="31"/>
      <c r="U11752" s="169"/>
      <c r="V11752" s="150"/>
      <c r="W11752" s="342" t="str" cm="1">
        <f t="array" ref="W11752">IF(SUM(LEN(B11752:V11752))=0,"",IF(OR(OR(ISBLANK(F11752),SUM(LEN(C11752),LEN(D11752))=0),AND(NOT(E11752="Unknown"),ISBLANK(J11752)),AND(NOT(O11752="Unknown"),ISBLANK(R11752))),"Missing Information", INDEX(Table15[Entire Service Line Classification], MATCH(SUMIFS(Table15[Unique ID],Table15[System-Owned Portion],E11752,Table15[If Material Anything Other than "Lead" in Column E,Was Material Ever Previously Lead?],G11752,Table15[Customer-Owned Portion],O11752),Table15[Unique ID],0),0)))</f>
        <v/>
      </c>
    </row>
    <row r="11753" spans="2:23" x14ac:dyDescent="0.35">
      <c r="B11753" s="146"/>
      <c r="C11753" s="31"/>
      <c r="D11753" s="31"/>
      <c r="E11753" s="44"/>
      <c r="F11753" s="43"/>
      <c r="G11753" s="84"/>
      <c r="H11753" s="31"/>
      <c r="I11753" s="31"/>
      <c r="J11753" s="84"/>
      <c r="K11753" s="31"/>
      <c r="L11753" s="31"/>
      <c r="M11753" s="169"/>
      <c r="N11753" s="148"/>
      <c r="O11753" s="106"/>
      <c r="P11753" s="43"/>
      <c r="Q11753" s="31"/>
      <c r="R11753" s="84"/>
      <c r="S11753" s="31"/>
      <c r="T11753" s="31"/>
      <c r="U11753" s="169"/>
      <c r="V11753" s="150"/>
      <c r="W11753" s="342" t="str" cm="1">
        <f t="array" ref="W11753">IF(SUM(LEN(B11753:V11753))=0,"",IF(OR(OR(ISBLANK(F11753),SUM(LEN(C11753),LEN(D11753))=0),AND(NOT(E11753="Unknown"),ISBLANK(J11753)),AND(NOT(O11753="Unknown"),ISBLANK(R11753))),"Missing Information", INDEX(Table15[Entire Service Line Classification], MATCH(SUMIFS(Table15[Unique ID],Table15[System-Owned Portion],E11753,Table15[If Material Anything Other than "Lead" in Column E,Was Material Ever Previously Lead?],G11753,Table15[Customer-Owned Portion],O11753),Table15[Unique ID],0),0)))</f>
        <v/>
      </c>
    </row>
    <row r="11754" spans="2:23" x14ac:dyDescent="0.35">
      <c r="B11754" s="146"/>
      <c r="C11754" s="31"/>
      <c r="D11754" s="31"/>
      <c r="E11754" s="44"/>
      <c r="F11754" s="43"/>
      <c r="G11754" s="84"/>
      <c r="H11754" s="31"/>
      <c r="I11754" s="31"/>
      <c r="J11754" s="84"/>
      <c r="K11754" s="31"/>
      <c r="L11754" s="31"/>
      <c r="M11754" s="169"/>
      <c r="N11754" s="148"/>
      <c r="O11754" s="106"/>
      <c r="P11754" s="43"/>
      <c r="Q11754" s="31"/>
      <c r="R11754" s="84"/>
      <c r="S11754" s="31"/>
      <c r="T11754" s="31"/>
      <c r="U11754" s="169"/>
      <c r="V11754" s="150"/>
      <c r="W11754" s="342" t="str" cm="1">
        <f t="array" ref="W11754">IF(SUM(LEN(B11754:V11754))=0,"",IF(OR(OR(ISBLANK(F11754),SUM(LEN(C11754),LEN(D11754))=0),AND(NOT(E11754="Unknown"),ISBLANK(J11754)),AND(NOT(O11754="Unknown"),ISBLANK(R11754))),"Missing Information", INDEX(Table15[Entire Service Line Classification], MATCH(SUMIFS(Table15[Unique ID],Table15[System-Owned Portion],E11754,Table15[If Material Anything Other than "Lead" in Column E,Was Material Ever Previously Lead?],G11754,Table15[Customer-Owned Portion],O11754),Table15[Unique ID],0),0)))</f>
        <v/>
      </c>
    </row>
    <row r="11755" spans="2:23" x14ac:dyDescent="0.35">
      <c r="B11755" s="146"/>
      <c r="C11755" s="31"/>
      <c r="D11755" s="31"/>
      <c r="E11755" s="44"/>
      <c r="F11755" s="43"/>
      <c r="G11755" s="84"/>
      <c r="H11755" s="31"/>
      <c r="I11755" s="31"/>
      <c r="J11755" s="84"/>
      <c r="K11755" s="31"/>
      <c r="L11755" s="31"/>
      <c r="M11755" s="169"/>
      <c r="N11755" s="148"/>
      <c r="O11755" s="106"/>
      <c r="P11755" s="43"/>
      <c r="Q11755" s="31"/>
      <c r="R11755" s="84"/>
      <c r="S11755" s="31"/>
      <c r="T11755" s="31"/>
      <c r="U11755" s="169"/>
      <c r="V11755" s="150"/>
      <c r="W11755" s="342" t="str" cm="1">
        <f t="array" ref="W11755">IF(SUM(LEN(B11755:V11755))=0,"",IF(OR(OR(ISBLANK(F11755),SUM(LEN(C11755),LEN(D11755))=0),AND(NOT(E11755="Unknown"),ISBLANK(J11755)),AND(NOT(O11755="Unknown"),ISBLANK(R11755))),"Missing Information", INDEX(Table15[Entire Service Line Classification], MATCH(SUMIFS(Table15[Unique ID],Table15[System-Owned Portion],E11755,Table15[If Material Anything Other than "Lead" in Column E,Was Material Ever Previously Lead?],G11755,Table15[Customer-Owned Portion],O11755),Table15[Unique ID],0),0)))</f>
        <v/>
      </c>
    </row>
    <row r="11756" spans="2:23" x14ac:dyDescent="0.35">
      <c r="B11756" s="146"/>
      <c r="C11756" s="31"/>
      <c r="D11756" s="31"/>
      <c r="E11756" s="44"/>
      <c r="F11756" s="43"/>
      <c r="G11756" s="84"/>
      <c r="H11756" s="31"/>
      <c r="I11756" s="31"/>
      <c r="J11756" s="84"/>
      <c r="K11756" s="31"/>
      <c r="L11756" s="31"/>
      <c r="M11756" s="169"/>
      <c r="N11756" s="148"/>
      <c r="O11756" s="106"/>
      <c r="P11756" s="43"/>
      <c r="Q11756" s="31"/>
      <c r="R11756" s="84"/>
      <c r="S11756" s="31"/>
      <c r="T11756" s="31"/>
      <c r="U11756" s="169"/>
      <c r="V11756" s="150"/>
      <c r="W11756" s="342" t="str" cm="1">
        <f t="array" ref="W11756">IF(SUM(LEN(B11756:V11756))=0,"",IF(OR(OR(ISBLANK(F11756),SUM(LEN(C11756),LEN(D11756))=0),AND(NOT(E11756="Unknown"),ISBLANK(J11756)),AND(NOT(O11756="Unknown"),ISBLANK(R11756))),"Missing Information", INDEX(Table15[Entire Service Line Classification], MATCH(SUMIFS(Table15[Unique ID],Table15[System-Owned Portion],E11756,Table15[If Material Anything Other than "Lead" in Column E,Was Material Ever Previously Lead?],G11756,Table15[Customer-Owned Portion],O11756),Table15[Unique ID],0),0)))</f>
        <v/>
      </c>
    </row>
    <row r="11757" spans="2:23" x14ac:dyDescent="0.35">
      <c r="B11757" s="146"/>
      <c r="C11757" s="31"/>
      <c r="D11757" s="31"/>
      <c r="E11757" s="44"/>
      <c r="F11757" s="43"/>
      <c r="G11757" s="84"/>
      <c r="H11757" s="31"/>
      <c r="I11757" s="31"/>
      <c r="J11757" s="84"/>
      <c r="K11757" s="31"/>
      <c r="L11757" s="31"/>
      <c r="M11757" s="169"/>
      <c r="N11757" s="148"/>
      <c r="O11757" s="106"/>
      <c r="P11757" s="43"/>
      <c r="Q11757" s="31"/>
      <c r="R11757" s="84"/>
      <c r="S11757" s="31"/>
      <c r="T11757" s="31"/>
      <c r="U11757" s="169"/>
      <c r="V11757" s="150"/>
      <c r="W11757" s="342" t="str" cm="1">
        <f t="array" ref="W11757">IF(SUM(LEN(B11757:V11757))=0,"",IF(OR(OR(ISBLANK(F11757),SUM(LEN(C11757),LEN(D11757))=0),AND(NOT(E11757="Unknown"),ISBLANK(J11757)),AND(NOT(O11757="Unknown"),ISBLANK(R11757))),"Missing Information", INDEX(Table15[Entire Service Line Classification], MATCH(SUMIFS(Table15[Unique ID],Table15[System-Owned Portion],E11757,Table15[If Material Anything Other than "Lead" in Column E,Was Material Ever Previously Lead?],G11757,Table15[Customer-Owned Portion],O11757),Table15[Unique ID],0),0)))</f>
        <v/>
      </c>
    </row>
    <row r="11758" spans="2:23" x14ac:dyDescent="0.35">
      <c r="B11758" s="146"/>
      <c r="C11758" s="31"/>
      <c r="D11758" s="31"/>
      <c r="E11758" s="44"/>
      <c r="F11758" s="43"/>
      <c r="G11758" s="84"/>
      <c r="H11758" s="31"/>
      <c r="I11758" s="31"/>
      <c r="J11758" s="84"/>
      <c r="K11758" s="31"/>
      <c r="L11758" s="31"/>
      <c r="M11758" s="169"/>
      <c r="N11758" s="148"/>
      <c r="O11758" s="106"/>
      <c r="P11758" s="43"/>
      <c r="Q11758" s="31"/>
      <c r="R11758" s="84"/>
      <c r="S11758" s="31"/>
      <c r="T11758" s="31"/>
      <c r="U11758" s="169"/>
      <c r="V11758" s="150"/>
      <c r="W11758" s="342" t="str" cm="1">
        <f t="array" ref="W11758">IF(SUM(LEN(B11758:V11758))=0,"",IF(OR(OR(ISBLANK(F11758),SUM(LEN(C11758),LEN(D11758))=0),AND(NOT(E11758="Unknown"),ISBLANK(J11758)),AND(NOT(O11758="Unknown"),ISBLANK(R11758))),"Missing Information", INDEX(Table15[Entire Service Line Classification], MATCH(SUMIFS(Table15[Unique ID],Table15[System-Owned Portion],E11758,Table15[If Material Anything Other than "Lead" in Column E,Was Material Ever Previously Lead?],G11758,Table15[Customer-Owned Portion],O11758),Table15[Unique ID],0),0)))</f>
        <v/>
      </c>
    </row>
    <row r="11759" spans="2:23" x14ac:dyDescent="0.35">
      <c r="B11759" s="146"/>
      <c r="C11759" s="31"/>
      <c r="D11759" s="31"/>
      <c r="E11759" s="44"/>
      <c r="F11759" s="43"/>
      <c r="G11759" s="84"/>
      <c r="H11759" s="31"/>
      <c r="I11759" s="31"/>
      <c r="J11759" s="84"/>
      <c r="K11759" s="31"/>
      <c r="L11759" s="31"/>
      <c r="M11759" s="169"/>
      <c r="N11759" s="148"/>
      <c r="O11759" s="106"/>
      <c r="P11759" s="43"/>
      <c r="Q11759" s="31"/>
      <c r="R11759" s="84"/>
      <c r="S11759" s="31"/>
      <c r="T11759" s="31"/>
      <c r="U11759" s="169"/>
      <c r="V11759" s="150"/>
      <c r="W11759" s="342" t="str" cm="1">
        <f t="array" ref="W11759">IF(SUM(LEN(B11759:V11759))=0,"",IF(OR(OR(ISBLANK(F11759),SUM(LEN(C11759),LEN(D11759))=0),AND(NOT(E11759="Unknown"),ISBLANK(J11759)),AND(NOT(O11759="Unknown"),ISBLANK(R11759))),"Missing Information", INDEX(Table15[Entire Service Line Classification], MATCH(SUMIFS(Table15[Unique ID],Table15[System-Owned Portion],E11759,Table15[If Material Anything Other than "Lead" in Column E,Was Material Ever Previously Lead?],G11759,Table15[Customer-Owned Portion],O11759),Table15[Unique ID],0),0)))</f>
        <v/>
      </c>
    </row>
    <row r="11760" spans="2:23" x14ac:dyDescent="0.35">
      <c r="B11760" s="146"/>
      <c r="C11760" s="31"/>
      <c r="D11760" s="31"/>
      <c r="E11760" s="44"/>
      <c r="F11760" s="43"/>
      <c r="G11760" s="84"/>
      <c r="H11760" s="31"/>
      <c r="I11760" s="31"/>
      <c r="J11760" s="84"/>
      <c r="K11760" s="31"/>
      <c r="L11760" s="31"/>
      <c r="M11760" s="169"/>
      <c r="N11760" s="148"/>
      <c r="O11760" s="106"/>
      <c r="P11760" s="43"/>
      <c r="Q11760" s="31"/>
      <c r="R11760" s="84"/>
      <c r="S11760" s="31"/>
      <c r="T11760" s="31"/>
      <c r="U11760" s="169"/>
      <c r="V11760" s="150"/>
      <c r="W11760" s="342" t="str" cm="1">
        <f t="array" ref="W11760">IF(SUM(LEN(B11760:V11760))=0,"",IF(OR(OR(ISBLANK(F11760),SUM(LEN(C11760),LEN(D11760))=0),AND(NOT(E11760="Unknown"),ISBLANK(J11760)),AND(NOT(O11760="Unknown"),ISBLANK(R11760))),"Missing Information", INDEX(Table15[Entire Service Line Classification], MATCH(SUMIFS(Table15[Unique ID],Table15[System-Owned Portion],E11760,Table15[If Material Anything Other than "Lead" in Column E,Was Material Ever Previously Lead?],G11760,Table15[Customer-Owned Portion],O11760),Table15[Unique ID],0),0)))</f>
        <v/>
      </c>
    </row>
    <row r="11761" spans="2:23" x14ac:dyDescent="0.35">
      <c r="B11761" s="146"/>
      <c r="C11761" s="31"/>
      <c r="D11761" s="31"/>
      <c r="E11761" s="44"/>
      <c r="F11761" s="43"/>
      <c r="G11761" s="84"/>
      <c r="H11761" s="31"/>
      <c r="I11761" s="31"/>
      <c r="J11761" s="84"/>
      <c r="K11761" s="31"/>
      <c r="L11761" s="31"/>
      <c r="M11761" s="169"/>
      <c r="N11761" s="148"/>
      <c r="O11761" s="106"/>
      <c r="P11761" s="43"/>
      <c r="Q11761" s="31"/>
      <c r="R11761" s="84"/>
      <c r="S11761" s="31"/>
      <c r="T11761" s="31"/>
      <c r="U11761" s="169"/>
      <c r="V11761" s="150"/>
      <c r="W11761" s="342" t="str" cm="1">
        <f t="array" ref="W11761">IF(SUM(LEN(B11761:V11761))=0,"",IF(OR(OR(ISBLANK(F11761),SUM(LEN(C11761),LEN(D11761))=0),AND(NOT(E11761="Unknown"),ISBLANK(J11761)),AND(NOT(O11761="Unknown"),ISBLANK(R11761))),"Missing Information", INDEX(Table15[Entire Service Line Classification], MATCH(SUMIFS(Table15[Unique ID],Table15[System-Owned Portion],E11761,Table15[If Material Anything Other than "Lead" in Column E,Was Material Ever Previously Lead?],G11761,Table15[Customer-Owned Portion],O11761),Table15[Unique ID],0),0)))</f>
        <v/>
      </c>
    </row>
    <row r="11762" spans="2:23" x14ac:dyDescent="0.35">
      <c r="B11762" s="146"/>
      <c r="C11762" s="31"/>
      <c r="D11762" s="31"/>
      <c r="E11762" s="44"/>
      <c r="F11762" s="43"/>
      <c r="G11762" s="84"/>
      <c r="H11762" s="31"/>
      <c r="I11762" s="31"/>
      <c r="J11762" s="84"/>
      <c r="K11762" s="31"/>
      <c r="L11762" s="31"/>
      <c r="M11762" s="169"/>
      <c r="N11762" s="148"/>
      <c r="O11762" s="106"/>
      <c r="P11762" s="43"/>
      <c r="Q11762" s="31"/>
      <c r="R11762" s="84"/>
      <c r="S11762" s="31"/>
      <c r="T11762" s="31"/>
      <c r="U11762" s="169"/>
      <c r="V11762" s="150"/>
      <c r="W11762" s="342" t="str" cm="1">
        <f t="array" ref="W11762">IF(SUM(LEN(B11762:V11762))=0,"",IF(OR(OR(ISBLANK(F11762),SUM(LEN(C11762),LEN(D11762))=0),AND(NOT(E11762="Unknown"),ISBLANK(J11762)),AND(NOT(O11762="Unknown"),ISBLANK(R11762))),"Missing Information", INDEX(Table15[Entire Service Line Classification], MATCH(SUMIFS(Table15[Unique ID],Table15[System-Owned Portion],E11762,Table15[If Material Anything Other than "Lead" in Column E,Was Material Ever Previously Lead?],G11762,Table15[Customer-Owned Portion],O11762),Table15[Unique ID],0),0)))</f>
        <v/>
      </c>
    </row>
    <row r="11763" spans="2:23" x14ac:dyDescent="0.35">
      <c r="B11763" s="146"/>
      <c r="C11763" s="31"/>
      <c r="D11763" s="31"/>
      <c r="E11763" s="44"/>
      <c r="F11763" s="43"/>
      <c r="G11763" s="84"/>
      <c r="H11763" s="31"/>
      <c r="I11763" s="31"/>
      <c r="J11763" s="84"/>
      <c r="K11763" s="31"/>
      <c r="L11763" s="31"/>
      <c r="M11763" s="169"/>
      <c r="N11763" s="148"/>
      <c r="O11763" s="106"/>
      <c r="P11763" s="43"/>
      <c r="Q11763" s="31"/>
      <c r="R11763" s="84"/>
      <c r="S11763" s="31"/>
      <c r="T11763" s="31"/>
      <c r="U11763" s="169"/>
      <c r="V11763" s="150"/>
      <c r="W11763" s="342" t="str" cm="1">
        <f t="array" ref="W11763">IF(SUM(LEN(B11763:V11763))=0,"",IF(OR(OR(ISBLANK(F11763),SUM(LEN(C11763),LEN(D11763))=0),AND(NOT(E11763="Unknown"),ISBLANK(J11763)),AND(NOT(O11763="Unknown"),ISBLANK(R11763))),"Missing Information", INDEX(Table15[Entire Service Line Classification], MATCH(SUMIFS(Table15[Unique ID],Table15[System-Owned Portion],E11763,Table15[If Material Anything Other than "Lead" in Column E,Was Material Ever Previously Lead?],G11763,Table15[Customer-Owned Portion],O11763),Table15[Unique ID],0),0)))</f>
        <v/>
      </c>
    </row>
    <row r="11764" spans="2:23" x14ac:dyDescent="0.35">
      <c r="B11764" s="146"/>
      <c r="C11764" s="31"/>
      <c r="D11764" s="31"/>
      <c r="E11764" s="44"/>
      <c r="F11764" s="43"/>
      <c r="G11764" s="84"/>
      <c r="H11764" s="31"/>
      <c r="I11764" s="31"/>
      <c r="J11764" s="84"/>
      <c r="K11764" s="31"/>
      <c r="L11764" s="31"/>
      <c r="M11764" s="169"/>
      <c r="N11764" s="148"/>
      <c r="O11764" s="106"/>
      <c r="P11764" s="43"/>
      <c r="Q11764" s="31"/>
      <c r="R11764" s="84"/>
      <c r="S11764" s="31"/>
      <c r="T11764" s="31"/>
      <c r="U11764" s="169"/>
      <c r="V11764" s="150"/>
      <c r="W11764" s="342" t="str" cm="1">
        <f t="array" ref="W11764">IF(SUM(LEN(B11764:V11764))=0,"",IF(OR(OR(ISBLANK(F11764),SUM(LEN(C11764),LEN(D11764))=0),AND(NOT(E11764="Unknown"),ISBLANK(J11764)),AND(NOT(O11764="Unknown"),ISBLANK(R11764))),"Missing Information", INDEX(Table15[Entire Service Line Classification], MATCH(SUMIFS(Table15[Unique ID],Table15[System-Owned Portion],E11764,Table15[If Material Anything Other than "Lead" in Column E,Was Material Ever Previously Lead?],G11764,Table15[Customer-Owned Portion],O11764),Table15[Unique ID],0),0)))</f>
        <v/>
      </c>
    </row>
    <row r="11765" spans="2:23" x14ac:dyDescent="0.35">
      <c r="B11765" s="146"/>
      <c r="C11765" s="31"/>
      <c r="D11765" s="31"/>
      <c r="E11765" s="44"/>
      <c r="F11765" s="43"/>
      <c r="G11765" s="84"/>
      <c r="H11765" s="31"/>
      <c r="I11765" s="31"/>
      <c r="J11765" s="84"/>
      <c r="K11765" s="31"/>
      <c r="L11765" s="31"/>
      <c r="M11765" s="169"/>
      <c r="N11765" s="148"/>
      <c r="O11765" s="106"/>
      <c r="P11765" s="43"/>
      <c r="Q11765" s="31"/>
      <c r="R11765" s="84"/>
      <c r="S11765" s="31"/>
      <c r="T11765" s="31"/>
      <c r="U11765" s="169"/>
      <c r="V11765" s="150"/>
      <c r="W11765" s="342" t="str" cm="1">
        <f t="array" ref="W11765">IF(SUM(LEN(B11765:V11765))=0,"",IF(OR(OR(ISBLANK(F11765),SUM(LEN(C11765),LEN(D11765))=0),AND(NOT(E11765="Unknown"),ISBLANK(J11765)),AND(NOT(O11765="Unknown"),ISBLANK(R11765))),"Missing Information", INDEX(Table15[Entire Service Line Classification], MATCH(SUMIFS(Table15[Unique ID],Table15[System-Owned Portion],E11765,Table15[If Material Anything Other than "Lead" in Column E,Was Material Ever Previously Lead?],G11765,Table15[Customer-Owned Portion],O11765),Table15[Unique ID],0),0)))</f>
        <v/>
      </c>
    </row>
    <row r="11766" spans="2:23" x14ac:dyDescent="0.35">
      <c r="B11766" s="146"/>
      <c r="C11766" s="31"/>
      <c r="D11766" s="31"/>
      <c r="E11766" s="44"/>
      <c r="F11766" s="43"/>
      <c r="G11766" s="84"/>
      <c r="H11766" s="31"/>
      <c r="I11766" s="31"/>
      <c r="J11766" s="84"/>
      <c r="K11766" s="31"/>
      <c r="L11766" s="31"/>
      <c r="M11766" s="169"/>
      <c r="N11766" s="148"/>
      <c r="O11766" s="106"/>
      <c r="P11766" s="43"/>
      <c r="Q11766" s="31"/>
      <c r="R11766" s="84"/>
      <c r="S11766" s="31"/>
      <c r="T11766" s="31"/>
      <c r="U11766" s="169"/>
      <c r="V11766" s="150"/>
      <c r="W11766" s="342" t="str" cm="1">
        <f t="array" ref="W11766">IF(SUM(LEN(B11766:V11766))=0,"",IF(OR(OR(ISBLANK(F11766),SUM(LEN(C11766),LEN(D11766))=0),AND(NOT(E11766="Unknown"),ISBLANK(J11766)),AND(NOT(O11766="Unknown"),ISBLANK(R11766))),"Missing Information", INDEX(Table15[Entire Service Line Classification], MATCH(SUMIFS(Table15[Unique ID],Table15[System-Owned Portion],E11766,Table15[If Material Anything Other than "Lead" in Column E,Was Material Ever Previously Lead?],G11766,Table15[Customer-Owned Portion],O11766),Table15[Unique ID],0),0)))</f>
        <v/>
      </c>
    </row>
    <row r="11767" spans="2:23" x14ac:dyDescent="0.35">
      <c r="B11767" s="146"/>
      <c r="C11767" s="31"/>
      <c r="D11767" s="31"/>
      <c r="E11767" s="44"/>
      <c r="F11767" s="43"/>
      <c r="G11767" s="84"/>
      <c r="H11767" s="31"/>
      <c r="I11767" s="31"/>
      <c r="J11767" s="84"/>
      <c r="K11767" s="31"/>
      <c r="L11767" s="31"/>
      <c r="M11767" s="169"/>
      <c r="N11767" s="148"/>
      <c r="O11767" s="106"/>
      <c r="P11767" s="43"/>
      <c r="Q11767" s="31"/>
      <c r="R11767" s="84"/>
      <c r="S11767" s="31"/>
      <c r="T11767" s="31"/>
      <c r="U11767" s="169"/>
      <c r="V11767" s="150"/>
      <c r="W11767" s="342" t="str" cm="1">
        <f t="array" ref="W11767">IF(SUM(LEN(B11767:V11767))=0,"",IF(OR(OR(ISBLANK(F11767),SUM(LEN(C11767),LEN(D11767))=0),AND(NOT(E11767="Unknown"),ISBLANK(J11767)),AND(NOT(O11767="Unknown"),ISBLANK(R11767))),"Missing Information", INDEX(Table15[Entire Service Line Classification], MATCH(SUMIFS(Table15[Unique ID],Table15[System-Owned Portion],E11767,Table15[If Material Anything Other than "Lead" in Column E,Was Material Ever Previously Lead?],G11767,Table15[Customer-Owned Portion],O11767),Table15[Unique ID],0),0)))</f>
        <v/>
      </c>
    </row>
    <row r="11768" spans="2:23" x14ac:dyDescent="0.35">
      <c r="B11768" s="146"/>
      <c r="C11768" s="31"/>
      <c r="D11768" s="31"/>
      <c r="E11768" s="44"/>
      <c r="F11768" s="43"/>
      <c r="G11768" s="84"/>
      <c r="H11768" s="31"/>
      <c r="I11768" s="31"/>
      <c r="J11768" s="84"/>
      <c r="K11768" s="31"/>
      <c r="L11768" s="31"/>
      <c r="M11768" s="169"/>
      <c r="N11768" s="148"/>
      <c r="O11768" s="106"/>
      <c r="P11768" s="43"/>
      <c r="Q11768" s="31"/>
      <c r="R11768" s="84"/>
      <c r="S11768" s="31"/>
      <c r="T11768" s="31"/>
      <c r="U11768" s="169"/>
      <c r="V11768" s="150"/>
      <c r="W11768" s="342" t="str" cm="1">
        <f t="array" ref="W11768">IF(SUM(LEN(B11768:V11768))=0,"",IF(OR(OR(ISBLANK(F11768),SUM(LEN(C11768),LEN(D11768))=0),AND(NOT(E11768="Unknown"),ISBLANK(J11768)),AND(NOT(O11768="Unknown"),ISBLANK(R11768))),"Missing Information", INDEX(Table15[Entire Service Line Classification], MATCH(SUMIFS(Table15[Unique ID],Table15[System-Owned Portion],E11768,Table15[If Material Anything Other than "Lead" in Column E,Was Material Ever Previously Lead?],G11768,Table15[Customer-Owned Portion],O11768),Table15[Unique ID],0),0)))</f>
        <v/>
      </c>
    </row>
    <row r="11769" spans="2:23" x14ac:dyDescent="0.35">
      <c r="B11769" s="146"/>
      <c r="C11769" s="31"/>
      <c r="D11769" s="31"/>
      <c r="E11769" s="44"/>
      <c r="F11769" s="43"/>
      <c r="G11769" s="84"/>
      <c r="H11769" s="31"/>
      <c r="I11769" s="31"/>
      <c r="J11769" s="84"/>
      <c r="K11769" s="31"/>
      <c r="L11769" s="31"/>
      <c r="M11769" s="169"/>
      <c r="N11769" s="148"/>
      <c r="O11769" s="106"/>
      <c r="P11769" s="43"/>
      <c r="Q11769" s="31"/>
      <c r="R11769" s="84"/>
      <c r="S11769" s="31"/>
      <c r="T11769" s="31"/>
      <c r="U11769" s="169"/>
      <c r="V11769" s="150"/>
      <c r="W11769" s="342" t="str" cm="1">
        <f t="array" ref="W11769">IF(SUM(LEN(B11769:V11769))=0,"",IF(OR(OR(ISBLANK(F11769),SUM(LEN(C11769),LEN(D11769))=0),AND(NOT(E11769="Unknown"),ISBLANK(J11769)),AND(NOT(O11769="Unknown"),ISBLANK(R11769))),"Missing Information", INDEX(Table15[Entire Service Line Classification], MATCH(SUMIFS(Table15[Unique ID],Table15[System-Owned Portion],E11769,Table15[If Material Anything Other than "Lead" in Column E,Was Material Ever Previously Lead?],G11769,Table15[Customer-Owned Portion],O11769),Table15[Unique ID],0),0)))</f>
        <v/>
      </c>
    </row>
    <row r="11770" spans="2:23" x14ac:dyDescent="0.35">
      <c r="B11770" s="146"/>
      <c r="C11770" s="31"/>
      <c r="D11770" s="31"/>
      <c r="E11770" s="44"/>
      <c r="F11770" s="43"/>
      <c r="G11770" s="84"/>
      <c r="H11770" s="31"/>
      <c r="I11770" s="31"/>
      <c r="J11770" s="84"/>
      <c r="K11770" s="31"/>
      <c r="L11770" s="31"/>
      <c r="M11770" s="169"/>
      <c r="N11770" s="148"/>
      <c r="O11770" s="106"/>
      <c r="P11770" s="43"/>
      <c r="Q11770" s="31"/>
      <c r="R11770" s="84"/>
      <c r="S11770" s="31"/>
      <c r="T11770" s="31"/>
      <c r="U11770" s="169"/>
      <c r="V11770" s="150"/>
      <c r="W11770" s="342" t="str" cm="1">
        <f t="array" ref="W11770">IF(SUM(LEN(B11770:V11770))=0,"",IF(OR(OR(ISBLANK(F11770),SUM(LEN(C11770),LEN(D11770))=0),AND(NOT(E11770="Unknown"),ISBLANK(J11770)),AND(NOT(O11770="Unknown"),ISBLANK(R11770))),"Missing Information", INDEX(Table15[Entire Service Line Classification], MATCH(SUMIFS(Table15[Unique ID],Table15[System-Owned Portion],E11770,Table15[If Material Anything Other than "Lead" in Column E,Was Material Ever Previously Lead?],G11770,Table15[Customer-Owned Portion],O11770),Table15[Unique ID],0),0)))</f>
        <v/>
      </c>
    </row>
    <row r="11771" spans="2:23" x14ac:dyDescent="0.35">
      <c r="B11771" s="146"/>
      <c r="C11771" s="31"/>
      <c r="D11771" s="31"/>
      <c r="E11771" s="44"/>
      <c r="F11771" s="43"/>
      <c r="G11771" s="84"/>
      <c r="H11771" s="31"/>
      <c r="I11771" s="31"/>
      <c r="J11771" s="84"/>
      <c r="K11771" s="31"/>
      <c r="L11771" s="31"/>
      <c r="M11771" s="169"/>
      <c r="N11771" s="148"/>
      <c r="O11771" s="106"/>
      <c r="P11771" s="43"/>
      <c r="Q11771" s="31"/>
      <c r="R11771" s="84"/>
      <c r="S11771" s="31"/>
      <c r="T11771" s="31"/>
      <c r="U11771" s="169"/>
      <c r="V11771" s="150"/>
      <c r="W11771" s="342" t="str" cm="1">
        <f t="array" ref="W11771">IF(SUM(LEN(B11771:V11771))=0,"",IF(OR(OR(ISBLANK(F11771),SUM(LEN(C11771),LEN(D11771))=0),AND(NOT(E11771="Unknown"),ISBLANK(J11771)),AND(NOT(O11771="Unknown"),ISBLANK(R11771))),"Missing Information", INDEX(Table15[Entire Service Line Classification], MATCH(SUMIFS(Table15[Unique ID],Table15[System-Owned Portion],E11771,Table15[If Material Anything Other than "Lead" in Column E,Was Material Ever Previously Lead?],G11771,Table15[Customer-Owned Portion],O11771),Table15[Unique ID],0),0)))</f>
        <v/>
      </c>
    </row>
    <row r="11772" spans="2:23" x14ac:dyDescent="0.35">
      <c r="B11772" s="146"/>
      <c r="C11772" s="31"/>
      <c r="D11772" s="31"/>
      <c r="E11772" s="44"/>
      <c r="F11772" s="43"/>
      <c r="G11772" s="84"/>
      <c r="H11772" s="31"/>
      <c r="I11772" s="31"/>
      <c r="J11772" s="84"/>
      <c r="K11772" s="31"/>
      <c r="L11772" s="31"/>
      <c r="M11772" s="169"/>
      <c r="N11772" s="148"/>
      <c r="O11772" s="106"/>
      <c r="P11772" s="43"/>
      <c r="Q11772" s="31"/>
      <c r="R11772" s="84"/>
      <c r="S11772" s="31"/>
      <c r="T11772" s="31"/>
      <c r="U11772" s="169"/>
      <c r="V11772" s="150"/>
      <c r="W11772" s="342" t="str" cm="1">
        <f t="array" ref="W11772">IF(SUM(LEN(B11772:V11772))=0,"",IF(OR(OR(ISBLANK(F11772),SUM(LEN(C11772),LEN(D11772))=0),AND(NOT(E11772="Unknown"),ISBLANK(J11772)),AND(NOT(O11772="Unknown"),ISBLANK(R11772))),"Missing Information", INDEX(Table15[Entire Service Line Classification], MATCH(SUMIFS(Table15[Unique ID],Table15[System-Owned Portion],E11772,Table15[If Material Anything Other than "Lead" in Column E,Was Material Ever Previously Lead?],G11772,Table15[Customer-Owned Portion],O11772),Table15[Unique ID],0),0)))</f>
        <v/>
      </c>
    </row>
    <row r="11773" spans="2:23" x14ac:dyDescent="0.35">
      <c r="B11773" s="146"/>
      <c r="C11773" s="31"/>
      <c r="D11773" s="31"/>
      <c r="E11773" s="44"/>
      <c r="F11773" s="43"/>
      <c r="G11773" s="84"/>
      <c r="H11773" s="31"/>
      <c r="I11773" s="31"/>
      <c r="J11773" s="84"/>
      <c r="K11773" s="31"/>
      <c r="L11773" s="31"/>
      <c r="M11773" s="169"/>
      <c r="N11773" s="148"/>
      <c r="O11773" s="106"/>
      <c r="P11773" s="43"/>
      <c r="Q11773" s="31"/>
      <c r="R11773" s="84"/>
      <c r="S11773" s="31"/>
      <c r="T11773" s="31"/>
      <c r="U11773" s="169"/>
      <c r="V11773" s="150"/>
      <c r="W11773" s="342" t="str" cm="1">
        <f t="array" ref="W11773">IF(SUM(LEN(B11773:V11773))=0,"",IF(OR(OR(ISBLANK(F11773),SUM(LEN(C11773),LEN(D11773))=0),AND(NOT(E11773="Unknown"),ISBLANK(J11773)),AND(NOT(O11773="Unknown"),ISBLANK(R11773))),"Missing Information", INDEX(Table15[Entire Service Line Classification], MATCH(SUMIFS(Table15[Unique ID],Table15[System-Owned Portion],E11773,Table15[If Material Anything Other than "Lead" in Column E,Was Material Ever Previously Lead?],G11773,Table15[Customer-Owned Portion],O11773),Table15[Unique ID],0),0)))</f>
        <v/>
      </c>
    </row>
    <row r="11774" spans="2:23" x14ac:dyDescent="0.35">
      <c r="B11774" s="146"/>
      <c r="C11774" s="31"/>
      <c r="D11774" s="31"/>
      <c r="E11774" s="44"/>
      <c r="F11774" s="43"/>
      <c r="G11774" s="84"/>
      <c r="H11774" s="31"/>
      <c r="I11774" s="31"/>
      <c r="J11774" s="84"/>
      <c r="K11774" s="31"/>
      <c r="L11774" s="31"/>
      <c r="M11774" s="169"/>
      <c r="N11774" s="148"/>
      <c r="O11774" s="106"/>
      <c r="P11774" s="43"/>
      <c r="Q11774" s="31"/>
      <c r="R11774" s="84"/>
      <c r="S11774" s="31"/>
      <c r="T11774" s="31"/>
      <c r="U11774" s="169"/>
      <c r="V11774" s="150"/>
      <c r="W11774" s="342" t="str" cm="1">
        <f t="array" ref="W11774">IF(SUM(LEN(B11774:V11774))=0,"",IF(OR(OR(ISBLANK(F11774),SUM(LEN(C11774),LEN(D11774))=0),AND(NOT(E11774="Unknown"),ISBLANK(J11774)),AND(NOT(O11774="Unknown"),ISBLANK(R11774))),"Missing Information", INDEX(Table15[Entire Service Line Classification], MATCH(SUMIFS(Table15[Unique ID],Table15[System-Owned Portion],E11774,Table15[If Material Anything Other than "Lead" in Column E,Was Material Ever Previously Lead?],G11774,Table15[Customer-Owned Portion],O11774),Table15[Unique ID],0),0)))</f>
        <v/>
      </c>
    </row>
    <row r="11775" spans="2:23" x14ac:dyDescent="0.35">
      <c r="B11775" s="146"/>
      <c r="C11775" s="31"/>
      <c r="D11775" s="31"/>
      <c r="E11775" s="44"/>
      <c r="F11775" s="43"/>
      <c r="G11775" s="84"/>
      <c r="H11775" s="31"/>
      <c r="I11775" s="31"/>
      <c r="J11775" s="84"/>
      <c r="K11775" s="31"/>
      <c r="L11775" s="31"/>
      <c r="M11775" s="169"/>
      <c r="N11775" s="148"/>
      <c r="O11775" s="106"/>
      <c r="P11775" s="43"/>
      <c r="Q11775" s="31"/>
      <c r="R11775" s="84"/>
      <c r="S11775" s="31"/>
      <c r="T11775" s="31"/>
      <c r="U11775" s="169"/>
      <c r="V11775" s="150"/>
      <c r="W11775" s="342" t="str" cm="1">
        <f t="array" ref="W11775">IF(SUM(LEN(B11775:V11775))=0,"",IF(OR(OR(ISBLANK(F11775),SUM(LEN(C11775),LEN(D11775))=0),AND(NOT(E11775="Unknown"),ISBLANK(J11775)),AND(NOT(O11775="Unknown"),ISBLANK(R11775))),"Missing Information", INDEX(Table15[Entire Service Line Classification], MATCH(SUMIFS(Table15[Unique ID],Table15[System-Owned Portion],E11775,Table15[If Material Anything Other than "Lead" in Column E,Was Material Ever Previously Lead?],G11775,Table15[Customer-Owned Portion],O11775),Table15[Unique ID],0),0)))</f>
        <v/>
      </c>
    </row>
    <row r="11776" spans="2:23" x14ac:dyDescent="0.35">
      <c r="B11776" s="146"/>
      <c r="C11776" s="31"/>
      <c r="D11776" s="31"/>
      <c r="E11776" s="44"/>
      <c r="F11776" s="43"/>
      <c r="G11776" s="84"/>
      <c r="H11776" s="31"/>
      <c r="I11776" s="31"/>
      <c r="J11776" s="84"/>
      <c r="K11776" s="31"/>
      <c r="L11776" s="31"/>
      <c r="M11776" s="169"/>
      <c r="N11776" s="148"/>
      <c r="O11776" s="106"/>
      <c r="P11776" s="43"/>
      <c r="Q11776" s="31"/>
      <c r="R11776" s="84"/>
      <c r="S11776" s="31"/>
      <c r="T11776" s="31"/>
      <c r="U11776" s="169"/>
      <c r="V11776" s="150"/>
      <c r="W11776" s="342" t="str" cm="1">
        <f t="array" ref="W11776">IF(SUM(LEN(B11776:V11776))=0,"",IF(OR(OR(ISBLANK(F11776),SUM(LEN(C11776),LEN(D11776))=0),AND(NOT(E11776="Unknown"),ISBLANK(J11776)),AND(NOT(O11776="Unknown"),ISBLANK(R11776))),"Missing Information", INDEX(Table15[Entire Service Line Classification], MATCH(SUMIFS(Table15[Unique ID],Table15[System-Owned Portion],E11776,Table15[If Material Anything Other than "Lead" in Column E,Was Material Ever Previously Lead?],G11776,Table15[Customer-Owned Portion],O11776),Table15[Unique ID],0),0)))</f>
        <v/>
      </c>
    </row>
    <row r="11777" spans="2:23" x14ac:dyDescent="0.35">
      <c r="B11777" s="146"/>
      <c r="C11777" s="31"/>
      <c r="D11777" s="31"/>
      <c r="E11777" s="44"/>
      <c r="F11777" s="43"/>
      <c r="G11777" s="84"/>
      <c r="H11777" s="31"/>
      <c r="I11777" s="31"/>
      <c r="J11777" s="84"/>
      <c r="K11777" s="31"/>
      <c r="L11777" s="31"/>
      <c r="M11777" s="169"/>
      <c r="N11777" s="148"/>
      <c r="O11777" s="106"/>
      <c r="P11777" s="43"/>
      <c r="Q11777" s="31"/>
      <c r="R11777" s="84"/>
      <c r="S11777" s="31"/>
      <c r="T11777" s="31"/>
      <c r="U11777" s="169"/>
      <c r="V11777" s="150"/>
      <c r="W11777" s="342" t="str" cm="1">
        <f t="array" ref="W11777">IF(SUM(LEN(B11777:V11777))=0,"",IF(OR(OR(ISBLANK(F11777),SUM(LEN(C11777),LEN(D11777))=0),AND(NOT(E11777="Unknown"),ISBLANK(J11777)),AND(NOT(O11777="Unknown"),ISBLANK(R11777))),"Missing Information", INDEX(Table15[Entire Service Line Classification], MATCH(SUMIFS(Table15[Unique ID],Table15[System-Owned Portion],E11777,Table15[If Material Anything Other than "Lead" in Column E,Was Material Ever Previously Lead?],G11777,Table15[Customer-Owned Portion],O11777),Table15[Unique ID],0),0)))</f>
        <v/>
      </c>
    </row>
    <row r="11778" spans="2:23" x14ac:dyDescent="0.35">
      <c r="B11778" s="146"/>
      <c r="C11778" s="31"/>
      <c r="D11778" s="31"/>
      <c r="E11778" s="44"/>
      <c r="F11778" s="43"/>
      <c r="G11778" s="84"/>
      <c r="H11778" s="31"/>
      <c r="I11778" s="31"/>
      <c r="J11778" s="84"/>
      <c r="K11778" s="31"/>
      <c r="L11778" s="31"/>
      <c r="M11778" s="169"/>
      <c r="N11778" s="148"/>
      <c r="O11778" s="106"/>
      <c r="P11778" s="43"/>
      <c r="Q11778" s="31"/>
      <c r="R11778" s="84"/>
      <c r="S11778" s="31"/>
      <c r="T11778" s="31"/>
      <c r="U11778" s="169"/>
      <c r="V11778" s="150"/>
      <c r="W11778" s="342" t="str" cm="1">
        <f t="array" ref="W11778">IF(SUM(LEN(B11778:V11778))=0,"",IF(OR(OR(ISBLANK(F11778),SUM(LEN(C11778),LEN(D11778))=0),AND(NOT(E11778="Unknown"),ISBLANK(J11778)),AND(NOT(O11778="Unknown"),ISBLANK(R11778))),"Missing Information", INDEX(Table15[Entire Service Line Classification], MATCH(SUMIFS(Table15[Unique ID],Table15[System-Owned Portion],E11778,Table15[If Material Anything Other than "Lead" in Column E,Was Material Ever Previously Lead?],G11778,Table15[Customer-Owned Portion],O11778),Table15[Unique ID],0),0)))</f>
        <v/>
      </c>
    </row>
    <row r="11779" spans="2:23" x14ac:dyDescent="0.35">
      <c r="B11779" s="146"/>
      <c r="C11779" s="31"/>
      <c r="D11779" s="31"/>
      <c r="E11779" s="44"/>
      <c r="F11779" s="43"/>
      <c r="G11779" s="84"/>
      <c r="H11779" s="31"/>
      <c r="I11779" s="31"/>
      <c r="J11779" s="84"/>
      <c r="K11779" s="31"/>
      <c r="L11779" s="31"/>
      <c r="M11779" s="169"/>
      <c r="N11779" s="148"/>
      <c r="O11779" s="106"/>
      <c r="P11779" s="43"/>
      <c r="Q11779" s="31"/>
      <c r="R11779" s="84"/>
      <c r="S11779" s="31"/>
      <c r="T11779" s="31"/>
      <c r="U11779" s="169"/>
      <c r="V11779" s="150"/>
      <c r="W11779" s="342" t="str" cm="1">
        <f t="array" ref="W11779">IF(SUM(LEN(B11779:V11779))=0,"",IF(OR(OR(ISBLANK(F11779),SUM(LEN(C11779),LEN(D11779))=0),AND(NOT(E11779="Unknown"),ISBLANK(J11779)),AND(NOT(O11779="Unknown"),ISBLANK(R11779))),"Missing Information", INDEX(Table15[Entire Service Line Classification], MATCH(SUMIFS(Table15[Unique ID],Table15[System-Owned Portion],E11779,Table15[If Material Anything Other than "Lead" in Column E,Was Material Ever Previously Lead?],G11779,Table15[Customer-Owned Portion],O11779),Table15[Unique ID],0),0)))</f>
        <v/>
      </c>
    </row>
    <row r="11780" spans="2:23" x14ac:dyDescent="0.35">
      <c r="B11780" s="146"/>
      <c r="C11780" s="31"/>
      <c r="D11780" s="31"/>
      <c r="E11780" s="44"/>
      <c r="F11780" s="43"/>
      <c r="G11780" s="84"/>
      <c r="H11780" s="31"/>
      <c r="I11780" s="31"/>
      <c r="J11780" s="84"/>
      <c r="K11780" s="31"/>
      <c r="L11780" s="31"/>
      <c r="M11780" s="169"/>
      <c r="N11780" s="148"/>
      <c r="O11780" s="106"/>
      <c r="P11780" s="43"/>
      <c r="Q11780" s="31"/>
      <c r="R11780" s="84"/>
      <c r="S11780" s="31"/>
      <c r="T11780" s="31"/>
      <c r="U11780" s="169"/>
      <c r="V11780" s="150"/>
      <c r="W11780" s="342" t="str" cm="1">
        <f t="array" ref="W11780">IF(SUM(LEN(B11780:V11780))=0,"",IF(OR(OR(ISBLANK(F11780),SUM(LEN(C11780),LEN(D11780))=0),AND(NOT(E11780="Unknown"),ISBLANK(J11780)),AND(NOT(O11780="Unknown"),ISBLANK(R11780))),"Missing Information", INDEX(Table15[Entire Service Line Classification], MATCH(SUMIFS(Table15[Unique ID],Table15[System-Owned Portion],E11780,Table15[If Material Anything Other than "Lead" in Column E,Was Material Ever Previously Lead?],G11780,Table15[Customer-Owned Portion],O11780),Table15[Unique ID],0),0)))</f>
        <v/>
      </c>
    </row>
    <row r="11781" spans="2:23" x14ac:dyDescent="0.35">
      <c r="B11781" s="146"/>
      <c r="C11781" s="31"/>
      <c r="D11781" s="31"/>
      <c r="E11781" s="44"/>
      <c r="F11781" s="43"/>
      <c r="G11781" s="84"/>
      <c r="H11781" s="31"/>
      <c r="I11781" s="31"/>
      <c r="J11781" s="84"/>
      <c r="K11781" s="31"/>
      <c r="L11781" s="31"/>
      <c r="M11781" s="169"/>
      <c r="N11781" s="148"/>
      <c r="O11781" s="106"/>
      <c r="P11781" s="43"/>
      <c r="Q11781" s="31"/>
      <c r="R11781" s="84"/>
      <c r="S11781" s="31"/>
      <c r="T11781" s="31"/>
      <c r="U11781" s="169"/>
      <c r="V11781" s="150"/>
      <c r="W11781" s="342" t="str" cm="1">
        <f t="array" ref="W11781">IF(SUM(LEN(B11781:V11781))=0,"",IF(OR(OR(ISBLANK(F11781),SUM(LEN(C11781),LEN(D11781))=0),AND(NOT(E11781="Unknown"),ISBLANK(J11781)),AND(NOT(O11781="Unknown"),ISBLANK(R11781))),"Missing Information", INDEX(Table15[Entire Service Line Classification], MATCH(SUMIFS(Table15[Unique ID],Table15[System-Owned Portion],E11781,Table15[If Material Anything Other than "Lead" in Column E,Was Material Ever Previously Lead?],G11781,Table15[Customer-Owned Portion],O11781),Table15[Unique ID],0),0)))</f>
        <v/>
      </c>
    </row>
    <row r="11782" spans="2:23" x14ac:dyDescent="0.35">
      <c r="B11782" s="146"/>
      <c r="C11782" s="31"/>
      <c r="D11782" s="31"/>
      <c r="E11782" s="44"/>
      <c r="F11782" s="43"/>
      <c r="G11782" s="84"/>
      <c r="H11782" s="31"/>
      <c r="I11782" s="31"/>
      <c r="J11782" s="84"/>
      <c r="K11782" s="31"/>
      <c r="L11782" s="31"/>
      <c r="M11782" s="169"/>
      <c r="N11782" s="148"/>
      <c r="O11782" s="106"/>
      <c r="P11782" s="43"/>
      <c r="Q11782" s="31"/>
      <c r="R11782" s="84"/>
      <c r="S11782" s="31"/>
      <c r="T11782" s="31"/>
      <c r="U11782" s="169"/>
      <c r="V11782" s="150"/>
      <c r="W11782" s="342" t="str" cm="1">
        <f t="array" ref="W11782">IF(SUM(LEN(B11782:V11782))=0,"",IF(OR(OR(ISBLANK(F11782),SUM(LEN(C11782),LEN(D11782))=0),AND(NOT(E11782="Unknown"),ISBLANK(J11782)),AND(NOT(O11782="Unknown"),ISBLANK(R11782))),"Missing Information", INDEX(Table15[Entire Service Line Classification], MATCH(SUMIFS(Table15[Unique ID],Table15[System-Owned Portion],E11782,Table15[If Material Anything Other than "Lead" in Column E,Was Material Ever Previously Lead?],G11782,Table15[Customer-Owned Portion],O11782),Table15[Unique ID],0),0)))</f>
        <v/>
      </c>
    </row>
    <row r="11783" spans="2:23" x14ac:dyDescent="0.35">
      <c r="B11783" s="146"/>
      <c r="C11783" s="31"/>
      <c r="D11783" s="31"/>
      <c r="E11783" s="44"/>
      <c r="F11783" s="43"/>
      <c r="G11783" s="84"/>
      <c r="H11783" s="31"/>
      <c r="I11783" s="31"/>
      <c r="J11783" s="84"/>
      <c r="K11783" s="31"/>
      <c r="L11783" s="31"/>
      <c r="M11783" s="169"/>
      <c r="N11783" s="148"/>
      <c r="O11783" s="106"/>
      <c r="P11783" s="43"/>
      <c r="Q11783" s="31"/>
      <c r="R11783" s="84"/>
      <c r="S11783" s="31"/>
      <c r="T11783" s="31"/>
      <c r="U11783" s="169"/>
      <c r="V11783" s="150"/>
      <c r="W11783" s="342" t="str" cm="1">
        <f t="array" ref="W11783">IF(SUM(LEN(B11783:V11783))=0,"",IF(OR(OR(ISBLANK(F11783),SUM(LEN(C11783),LEN(D11783))=0),AND(NOT(E11783="Unknown"),ISBLANK(J11783)),AND(NOT(O11783="Unknown"),ISBLANK(R11783))),"Missing Information", INDEX(Table15[Entire Service Line Classification], MATCH(SUMIFS(Table15[Unique ID],Table15[System-Owned Portion],E11783,Table15[If Material Anything Other than "Lead" in Column E,Was Material Ever Previously Lead?],G11783,Table15[Customer-Owned Portion],O11783),Table15[Unique ID],0),0)))</f>
        <v/>
      </c>
    </row>
    <row r="11784" spans="2:23" x14ac:dyDescent="0.35">
      <c r="B11784" s="146"/>
      <c r="C11784" s="31"/>
      <c r="D11784" s="31"/>
      <c r="E11784" s="44"/>
      <c r="F11784" s="43"/>
      <c r="G11784" s="84"/>
      <c r="H11784" s="31"/>
      <c r="I11784" s="31"/>
      <c r="J11784" s="84"/>
      <c r="K11784" s="31"/>
      <c r="L11784" s="31"/>
      <c r="M11784" s="169"/>
      <c r="N11784" s="148"/>
      <c r="O11784" s="106"/>
      <c r="P11784" s="43"/>
      <c r="Q11784" s="31"/>
      <c r="R11784" s="84"/>
      <c r="S11784" s="31"/>
      <c r="T11784" s="31"/>
      <c r="U11784" s="169"/>
      <c r="V11784" s="150"/>
      <c r="W11784" s="342" t="str" cm="1">
        <f t="array" ref="W11784">IF(SUM(LEN(B11784:V11784))=0,"",IF(OR(OR(ISBLANK(F11784),SUM(LEN(C11784),LEN(D11784))=0),AND(NOT(E11784="Unknown"),ISBLANK(J11784)),AND(NOT(O11784="Unknown"),ISBLANK(R11784))),"Missing Information", INDEX(Table15[Entire Service Line Classification], MATCH(SUMIFS(Table15[Unique ID],Table15[System-Owned Portion],E11784,Table15[If Material Anything Other than "Lead" in Column E,Was Material Ever Previously Lead?],G11784,Table15[Customer-Owned Portion],O11784),Table15[Unique ID],0),0)))</f>
        <v/>
      </c>
    </row>
    <row r="11785" spans="2:23" x14ac:dyDescent="0.35">
      <c r="B11785" s="146"/>
      <c r="C11785" s="31"/>
      <c r="D11785" s="31"/>
      <c r="E11785" s="44"/>
      <c r="F11785" s="43"/>
      <c r="G11785" s="84"/>
      <c r="H11785" s="31"/>
      <c r="I11785" s="31"/>
      <c r="J11785" s="84"/>
      <c r="K11785" s="31"/>
      <c r="L11785" s="31"/>
      <c r="M11785" s="169"/>
      <c r="N11785" s="148"/>
      <c r="O11785" s="106"/>
      <c r="P11785" s="43"/>
      <c r="Q11785" s="31"/>
      <c r="R11785" s="84"/>
      <c r="S11785" s="31"/>
      <c r="T11785" s="31"/>
      <c r="U11785" s="169"/>
      <c r="V11785" s="150"/>
      <c r="W11785" s="342" t="str" cm="1">
        <f t="array" ref="W11785">IF(SUM(LEN(B11785:V11785))=0,"",IF(OR(OR(ISBLANK(F11785),SUM(LEN(C11785),LEN(D11785))=0),AND(NOT(E11785="Unknown"),ISBLANK(J11785)),AND(NOT(O11785="Unknown"),ISBLANK(R11785))),"Missing Information", INDEX(Table15[Entire Service Line Classification], MATCH(SUMIFS(Table15[Unique ID],Table15[System-Owned Portion],E11785,Table15[If Material Anything Other than "Lead" in Column E,Was Material Ever Previously Lead?],G11785,Table15[Customer-Owned Portion],O11785),Table15[Unique ID],0),0)))</f>
        <v/>
      </c>
    </row>
    <row r="11786" spans="2:23" x14ac:dyDescent="0.35">
      <c r="B11786" s="146"/>
      <c r="C11786" s="31"/>
      <c r="D11786" s="31"/>
      <c r="E11786" s="44"/>
      <c r="F11786" s="43"/>
      <c r="G11786" s="84"/>
      <c r="H11786" s="31"/>
      <c r="I11786" s="31"/>
      <c r="J11786" s="84"/>
      <c r="K11786" s="31"/>
      <c r="L11786" s="31"/>
      <c r="M11786" s="169"/>
      <c r="N11786" s="148"/>
      <c r="O11786" s="106"/>
      <c r="P11786" s="43"/>
      <c r="Q11786" s="31"/>
      <c r="R11786" s="84"/>
      <c r="S11786" s="31"/>
      <c r="T11786" s="31"/>
      <c r="U11786" s="169"/>
      <c r="V11786" s="150"/>
      <c r="W11786" s="342" t="str" cm="1">
        <f t="array" ref="W11786">IF(SUM(LEN(B11786:V11786))=0,"",IF(OR(OR(ISBLANK(F11786),SUM(LEN(C11786),LEN(D11786))=0),AND(NOT(E11786="Unknown"),ISBLANK(J11786)),AND(NOT(O11786="Unknown"),ISBLANK(R11786))),"Missing Information", INDEX(Table15[Entire Service Line Classification], MATCH(SUMIFS(Table15[Unique ID],Table15[System-Owned Portion],E11786,Table15[If Material Anything Other than "Lead" in Column E,Was Material Ever Previously Lead?],G11786,Table15[Customer-Owned Portion],O11786),Table15[Unique ID],0),0)))</f>
        <v/>
      </c>
    </row>
    <row r="11787" spans="2:23" x14ac:dyDescent="0.35">
      <c r="B11787" s="146"/>
      <c r="C11787" s="31"/>
      <c r="D11787" s="31"/>
      <c r="E11787" s="44"/>
      <c r="F11787" s="43"/>
      <c r="G11787" s="84"/>
      <c r="H11787" s="31"/>
      <c r="I11787" s="31"/>
      <c r="J11787" s="84"/>
      <c r="K11787" s="31"/>
      <c r="L11787" s="31"/>
      <c r="M11787" s="169"/>
      <c r="N11787" s="148"/>
      <c r="O11787" s="106"/>
      <c r="P11787" s="43"/>
      <c r="Q11787" s="31"/>
      <c r="R11787" s="84"/>
      <c r="S11787" s="31"/>
      <c r="T11787" s="31"/>
      <c r="U11787" s="169"/>
      <c r="V11787" s="150"/>
      <c r="W11787" s="342" t="str" cm="1">
        <f t="array" ref="W11787">IF(SUM(LEN(B11787:V11787))=0,"",IF(OR(OR(ISBLANK(F11787),SUM(LEN(C11787),LEN(D11787))=0),AND(NOT(E11787="Unknown"),ISBLANK(J11787)),AND(NOT(O11787="Unknown"),ISBLANK(R11787))),"Missing Information", INDEX(Table15[Entire Service Line Classification], MATCH(SUMIFS(Table15[Unique ID],Table15[System-Owned Portion],E11787,Table15[If Material Anything Other than "Lead" in Column E,Was Material Ever Previously Lead?],G11787,Table15[Customer-Owned Portion],O11787),Table15[Unique ID],0),0)))</f>
        <v/>
      </c>
    </row>
    <row r="11788" spans="2:23" x14ac:dyDescent="0.35">
      <c r="B11788" s="146"/>
      <c r="C11788" s="31"/>
      <c r="D11788" s="31"/>
      <c r="E11788" s="44"/>
      <c r="F11788" s="43"/>
      <c r="G11788" s="84"/>
      <c r="H11788" s="31"/>
      <c r="I11788" s="31"/>
      <c r="J11788" s="84"/>
      <c r="K11788" s="31"/>
      <c r="L11788" s="31"/>
      <c r="M11788" s="169"/>
      <c r="N11788" s="148"/>
      <c r="O11788" s="106"/>
      <c r="P11788" s="43"/>
      <c r="Q11788" s="31"/>
      <c r="R11788" s="84"/>
      <c r="S11788" s="31"/>
      <c r="T11788" s="31"/>
      <c r="U11788" s="169"/>
      <c r="V11788" s="150"/>
      <c r="W11788" s="342" t="str" cm="1">
        <f t="array" ref="W11788">IF(SUM(LEN(B11788:V11788))=0,"",IF(OR(OR(ISBLANK(F11788),SUM(LEN(C11788),LEN(D11788))=0),AND(NOT(E11788="Unknown"),ISBLANK(J11788)),AND(NOT(O11788="Unknown"),ISBLANK(R11788))),"Missing Information", INDEX(Table15[Entire Service Line Classification], MATCH(SUMIFS(Table15[Unique ID],Table15[System-Owned Portion],E11788,Table15[If Material Anything Other than "Lead" in Column E,Was Material Ever Previously Lead?],G11788,Table15[Customer-Owned Portion],O11788),Table15[Unique ID],0),0)))</f>
        <v/>
      </c>
    </row>
    <row r="11789" spans="2:23" x14ac:dyDescent="0.35">
      <c r="B11789" s="146"/>
      <c r="C11789" s="31"/>
      <c r="D11789" s="31"/>
      <c r="E11789" s="44"/>
      <c r="F11789" s="43"/>
      <c r="G11789" s="84"/>
      <c r="H11789" s="31"/>
      <c r="I11789" s="31"/>
      <c r="J11789" s="84"/>
      <c r="K11789" s="31"/>
      <c r="L11789" s="31"/>
      <c r="M11789" s="169"/>
      <c r="N11789" s="148"/>
      <c r="O11789" s="106"/>
      <c r="P11789" s="43"/>
      <c r="Q11789" s="31"/>
      <c r="R11789" s="84"/>
      <c r="S11789" s="31"/>
      <c r="T11789" s="31"/>
      <c r="U11789" s="169"/>
      <c r="V11789" s="150"/>
      <c r="W11789" s="342" t="str" cm="1">
        <f t="array" ref="W11789">IF(SUM(LEN(B11789:V11789))=0,"",IF(OR(OR(ISBLANK(F11789),SUM(LEN(C11789),LEN(D11789))=0),AND(NOT(E11789="Unknown"),ISBLANK(J11789)),AND(NOT(O11789="Unknown"),ISBLANK(R11789))),"Missing Information", INDEX(Table15[Entire Service Line Classification], MATCH(SUMIFS(Table15[Unique ID],Table15[System-Owned Portion],E11789,Table15[If Material Anything Other than "Lead" in Column E,Was Material Ever Previously Lead?],G11789,Table15[Customer-Owned Portion],O11789),Table15[Unique ID],0),0)))</f>
        <v/>
      </c>
    </row>
    <row r="11790" spans="2:23" x14ac:dyDescent="0.35">
      <c r="B11790" s="146"/>
      <c r="C11790" s="31"/>
      <c r="D11790" s="31"/>
      <c r="E11790" s="44"/>
      <c r="F11790" s="43"/>
      <c r="G11790" s="84"/>
      <c r="H11790" s="31"/>
      <c r="I11790" s="31"/>
      <c r="J11790" s="84"/>
      <c r="K11790" s="31"/>
      <c r="L11790" s="31"/>
      <c r="M11790" s="169"/>
      <c r="N11790" s="148"/>
      <c r="O11790" s="106"/>
      <c r="P11790" s="43"/>
      <c r="Q11790" s="31"/>
      <c r="R11790" s="84"/>
      <c r="S11790" s="31"/>
      <c r="T11790" s="31"/>
      <c r="U11790" s="169"/>
      <c r="V11790" s="150"/>
      <c r="W11790" s="342" t="str" cm="1">
        <f t="array" ref="W11790">IF(SUM(LEN(B11790:V11790))=0,"",IF(OR(OR(ISBLANK(F11790),SUM(LEN(C11790),LEN(D11790))=0),AND(NOT(E11790="Unknown"),ISBLANK(J11790)),AND(NOT(O11790="Unknown"),ISBLANK(R11790))),"Missing Information", INDEX(Table15[Entire Service Line Classification], MATCH(SUMIFS(Table15[Unique ID],Table15[System-Owned Portion],E11790,Table15[If Material Anything Other than "Lead" in Column E,Was Material Ever Previously Lead?],G11790,Table15[Customer-Owned Portion],O11790),Table15[Unique ID],0),0)))</f>
        <v/>
      </c>
    </row>
    <row r="11791" spans="2:23" x14ac:dyDescent="0.35">
      <c r="B11791" s="146"/>
      <c r="C11791" s="31"/>
      <c r="D11791" s="31"/>
      <c r="E11791" s="44"/>
      <c r="F11791" s="43"/>
      <c r="G11791" s="84"/>
      <c r="H11791" s="31"/>
      <c r="I11791" s="31"/>
      <c r="J11791" s="84"/>
      <c r="K11791" s="31"/>
      <c r="L11791" s="31"/>
      <c r="M11791" s="169"/>
      <c r="N11791" s="148"/>
      <c r="O11791" s="106"/>
      <c r="P11791" s="43"/>
      <c r="Q11791" s="31"/>
      <c r="R11791" s="84"/>
      <c r="S11791" s="31"/>
      <c r="T11791" s="31"/>
      <c r="U11791" s="169"/>
      <c r="V11791" s="150"/>
      <c r="W11791" s="342" t="str" cm="1">
        <f t="array" ref="W11791">IF(SUM(LEN(B11791:V11791))=0,"",IF(OR(OR(ISBLANK(F11791),SUM(LEN(C11791),LEN(D11791))=0),AND(NOT(E11791="Unknown"),ISBLANK(J11791)),AND(NOT(O11791="Unknown"),ISBLANK(R11791))),"Missing Information", INDEX(Table15[Entire Service Line Classification], MATCH(SUMIFS(Table15[Unique ID],Table15[System-Owned Portion],E11791,Table15[If Material Anything Other than "Lead" in Column E,Was Material Ever Previously Lead?],G11791,Table15[Customer-Owned Portion],O11791),Table15[Unique ID],0),0)))</f>
        <v/>
      </c>
    </row>
    <row r="11792" spans="2:23" x14ac:dyDescent="0.35">
      <c r="B11792" s="146"/>
      <c r="C11792" s="31"/>
      <c r="D11792" s="31"/>
      <c r="E11792" s="44"/>
      <c r="F11792" s="43"/>
      <c r="G11792" s="84"/>
      <c r="H11792" s="31"/>
      <c r="I11792" s="31"/>
      <c r="J11792" s="84"/>
      <c r="K11792" s="31"/>
      <c r="L11792" s="31"/>
      <c r="M11792" s="169"/>
      <c r="N11792" s="148"/>
      <c r="O11792" s="106"/>
      <c r="P11792" s="43"/>
      <c r="Q11792" s="31"/>
      <c r="R11792" s="84"/>
      <c r="S11792" s="31"/>
      <c r="T11792" s="31"/>
      <c r="U11792" s="169"/>
      <c r="V11792" s="150"/>
      <c r="W11792" s="342" t="str" cm="1">
        <f t="array" ref="W11792">IF(SUM(LEN(B11792:V11792))=0,"",IF(OR(OR(ISBLANK(F11792),SUM(LEN(C11792),LEN(D11792))=0),AND(NOT(E11792="Unknown"),ISBLANK(J11792)),AND(NOT(O11792="Unknown"),ISBLANK(R11792))),"Missing Information", INDEX(Table15[Entire Service Line Classification], MATCH(SUMIFS(Table15[Unique ID],Table15[System-Owned Portion],E11792,Table15[If Material Anything Other than "Lead" in Column E,Was Material Ever Previously Lead?],G11792,Table15[Customer-Owned Portion],O11792),Table15[Unique ID],0),0)))</f>
        <v/>
      </c>
    </row>
    <row r="11793" spans="2:23" x14ac:dyDescent="0.35">
      <c r="B11793" s="146"/>
      <c r="C11793" s="31"/>
      <c r="D11793" s="31"/>
      <c r="E11793" s="44"/>
      <c r="F11793" s="43"/>
      <c r="G11793" s="84"/>
      <c r="H11793" s="31"/>
      <c r="I11793" s="31"/>
      <c r="J11793" s="84"/>
      <c r="K11793" s="31"/>
      <c r="L11793" s="31"/>
      <c r="M11793" s="169"/>
      <c r="N11793" s="148"/>
      <c r="O11793" s="106"/>
      <c r="P11793" s="43"/>
      <c r="Q11793" s="31"/>
      <c r="R11793" s="84"/>
      <c r="S11793" s="31"/>
      <c r="T11793" s="31"/>
      <c r="U11793" s="169"/>
      <c r="V11793" s="150"/>
      <c r="W11793" s="342" t="str" cm="1">
        <f t="array" ref="W11793">IF(SUM(LEN(B11793:V11793))=0,"",IF(OR(OR(ISBLANK(F11793),SUM(LEN(C11793),LEN(D11793))=0),AND(NOT(E11793="Unknown"),ISBLANK(J11793)),AND(NOT(O11793="Unknown"),ISBLANK(R11793))),"Missing Information", INDEX(Table15[Entire Service Line Classification], MATCH(SUMIFS(Table15[Unique ID],Table15[System-Owned Portion],E11793,Table15[If Material Anything Other than "Lead" in Column E,Was Material Ever Previously Lead?],G11793,Table15[Customer-Owned Portion],O11793),Table15[Unique ID],0),0)))</f>
        <v/>
      </c>
    </row>
    <row r="11794" spans="2:23" x14ac:dyDescent="0.35">
      <c r="B11794" s="146"/>
      <c r="C11794" s="31"/>
      <c r="D11794" s="31"/>
      <c r="E11794" s="44"/>
      <c r="F11794" s="43"/>
      <c r="G11794" s="84"/>
      <c r="H11794" s="31"/>
      <c r="I11794" s="31"/>
      <c r="J11794" s="84"/>
      <c r="K11794" s="31"/>
      <c r="L11794" s="31"/>
      <c r="M11794" s="169"/>
      <c r="N11794" s="148"/>
      <c r="O11794" s="106"/>
      <c r="P11794" s="43"/>
      <c r="Q11794" s="31"/>
      <c r="R11794" s="84"/>
      <c r="S11794" s="31"/>
      <c r="T11794" s="31"/>
      <c r="U11794" s="169"/>
      <c r="V11794" s="150"/>
      <c r="W11794" s="342" t="str" cm="1">
        <f t="array" ref="W11794">IF(SUM(LEN(B11794:V11794))=0,"",IF(OR(OR(ISBLANK(F11794),SUM(LEN(C11794),LEN(D11794))=0),AND(NOT(E11794="Unknown"),ISBLANK(J11794)),AND(NOT(O11794="Unknown"),ISBLANK(R11794))),"Missing Information", INDEX(Table15[Entire Service Line Classification], MATCH(SUMIFS(Table15[Unique ID],Table15[System-Owned Portion],E11794,Table15[If Material Anything Other than "Lead" in Column E,Was Material Ever Previously Lead?],G11794,Table15[Customer-Owned Portion],O11794),Table15[Unique ID],0),0)))</f>
        <v/>
      </c>
    </row>
    <row r="11795" spans="2:23" x14ac:dyDescent="0.35">
      <c r="B11795" s="146"/>
      <c r="C11795" s="31"/>
      <c r="D11795" s="31"/>
      <c r="E11795" s="44"/>
      <c r="F11795" s="43"/>
      <c r="G11795" s="84"/>
      <c r="H11795" s="31"/>
      <c r="I11795" s="31"/>
      <c r="J11795" s="84"/>
      <c r="K11795" s="31"/>
      <c r="L11795" s="31"/>
      <c r="M11795" s="169"/>
      <c r="N11795" s="148"/>
      <c r="O11795" s="106"/>
      <c r="P11795" s="43"/>
      <c r="Q11795" s="31"/>
      <c r="R11795" s="84"/>
      <c r="S11795" s="31"/>
      <c r="T11795" s="31"/>
      <c r="U11795" s="169"/>
      <c r="V11795" s="150"/>
      <c r="W11795" s="342" t="str" cm="1">
        <f t="array" ref="W11795">IF(SUM(LEN(B11795:V11795))=0,"",IF(OR(OR(ISBLANK(F11795),SUM(LEN(C11795),LEN(D11795))=0),AND(NOT(E11795="Unknown"),ISBLANK(J11795)),AND(NOT(O11795="Unknown"),ISBLANK(R11795))),"Missing Information", INDEX(Table15[Entire Service Line Classification], MATCH(SUMIFS(Table15[Unique ID],Table15[System-Owned Portion],E11795,Table15[If Material Anything Other than "Lead" in Column E,Was Material Ever Previously Lead?],G11795,Table15[Customer-Owned Portion],O11795),Table15[Unique ID],0),0)))</f>
        <v/>
      </c>
    </row>
    <row r="11796" spans="2:23" x14ac:dyDescent="0.35">
      <c r="B11796" s="146"/>
      <c r="C11796" s="31"/>
      <c r="D11796" s="31"/>
      <c r="E11796" s="44"/>
      <c r="F11796" s="43"/>
      <c r="G11796" s="84"/>
      <c r="H11796" s="31"/>
      <c r="I11796" s="31"/>
      <c r="J11796" s="84"/>
      <c r="K11796" s="31"/>
      <c r="L11796" s="31"/>
      <c r="M11796" s="169"/>
      <c r="N11796" s="148"/>
      <c r="O11796" s="106"/>
      <c r="P11796" s="43"/>
      <c r="Q11796" s="31"/>
      <c r="R11796" s="84"/>
      <c r="S11796" s="31"/>
      <c r="T11796" s="31"/>
      <c r="U11796" s="169"/>
      <c r="V11796" s="150"/>
      <c r="W11796" s="342" t="str" cm="1">
        <f t="array" ref="W11796">IF(SUM(LEN(B11796:V11796))=0,"",IF(OR(OR(ISBLANK(F11796),SUM(LEN(C11796),LEN(D11796))=0),AND(NOT(E11796="Unknown"),ISBLANK(J11796)),AND(NOT(O11796="Unknown"),ISBLANK(R11796))),"Missing Information", INDEX(Table15[Entire Service Line Classification], MATCH(SUMIFS(Table15[Unique ID],Table15[System-Owned Portion],E11796,Table15[If Material Anything Other than "Lead" in Column E,Was Material Ever Previously Lead?],G11796,Table15[Customer-Owned Portion],O11796),Table15[Unique ID],0),0)))</f>
        <v/>
      </c>
    </row>
    <row r="11797" spans="2:23" x14ac:dyDescent="0.35">
      <c r="B11797" s="146"/>
      <c r="C11797" s="31"/>
      <c r="D11797" s="31"/>
      <c r="E11797" s="44"/>
      <c r="F11797" s="43"/>
      <c r="G11797" s="84"/>
      <c r="H11797" s="31"/>
      <c r="I11797" s="31"/>
      <c r="J11797" s="84"/>
      <c r="K11797" s="31"/>
      <c r="L11797" s="31"/>
      <c r="M11797" s="169"/>
      <c r="N11797" s="148"/>
      <c r="O11797" s="106"/>
      <c r="P11797" s="43"/>
      <c r="Q11797" s="31"/>
      <c r="R11797" s="84"/>
      <c r="S11797" s="31"/>
      <c r="T11797" s="31"/>
      <c r="U11797" s="169"/>
      <c r="V11797" s="150"/>
      <c r="W11797" s="342" t="str" cm="1">
        <f t="array" ref="W11797">IF(SUM(LEN(B11797:V11797))=0,"",IF(OR(OR(ISBLANK(F11797),SUM(LEN(C11797),LEN(D11797))=0),AND(NOT(E11797="Unknown"),ISBLANK(J11797)),AND(NOT(O11797="Unknown"),ISBLANK(R11797))),"Missing Information", INDEX(Table15[Entire Service Line Classification], MATCH(SUMIFS(Table15[Unique ID],Table15[System-Owned Portion],E11797,Table15[If Material Anything Other than "Lead" in Column E,Was Material Ever Previously Lead?],G11797,Table15[Customer-Owned Portion],O11797),Table15[Unique ID],0),0)))</f>
        <v/>
      </c>
    </row>
    <row r="11798" spans="2:23" x14ac:dyDescent="0.35">
      <c r="B11798" s="146"/>
      <c r="C11798" s="31"/>
      <c r="D11798" s="31"/>
      <c r="E11798" s="44"/>
      <c r="F11798" s="43"/>
      <c r="G11798" s="84"/>
      <c r="H11798" s="31"/>
      <c r="I11798" s="31"/>
      <c r="J11798" s="84"/>
      <c r="K11798" s="31"/>
      <c r="L11798" s="31"/>
      <c r="M11798" s="169"/>
      <c r="N11798" s="148"/>
      <c r="O11798" s="106"/>
      <c r="P11798" s="43"/>
      <c r="Q11798" s="31"/>
      <c r="R11798" s="84"/>
      <c r="S11798" s="31"/>
      <c r="T11798" s="31"/>
      <c r="U11798" s="169"/>
      <c r="V11798" s="150"/>
      <c r="W11798" s="342" t="str" cm="1">
        <f t="array" ref="W11798">IF(SUM(LEN(B11798:V11798))=0,"",IF(OR(OR(ISBLANK(F11798),SUM(LEN(C11798),LEN(D11798))=0),AND(NOT(E11798="Unknown"),ISBLANK(J11798)),AND(NOT(O11798="Unknown"),ISBLANK(R11798))),"Missing Information", INDEX(Table15[Entire Service Line Classification], MATCH(SUMIFS(Table15[Unique ID],Table15[System-Owned Portion],E11798,Table15[If Material Anything Other than "Lead" in Column E,Was Material Ever Previously Lead?],G11798,Table15[Customer-Owned Portion],O11798),Table15[Unique ID],0),0)))</f>
        <v/>
      </c>
    </row>
    <row r="11799" spans="2:23" x14ac:dyDescent="0.35">
      <c r="B11799" s="146"/>
      <c r="C11799" s="31"/>
      <c r="D11799" s="31"/>
      <c r="E11799" s="44"/>
      <c r="F11799" s="43"/>
      <c r="G11799" s="84"/>
      <c r="H11799" s="31"/>
      <c r="I11799" s="31"/>
      <c r="J11799" s="84"/>
      <c r="K11799" s="31"/>
      <c r="L11799" s="31"/>
      <c r="M11799" s="169"/>
      <c r="N11799" s="148"/>
      <c r="O11799" s="106"/>
      <c r="P11799" s="43"/>
      <c r="Q11799" s="31"/>
      <c r="R11799" s="84"/>
      <c r="S11799" s="31"/>
      <c r="T11799" s="31"/>
      <c r="U11799" s="169"/>
      <c r="V11799" s="150"/>
      <c r="W11799" s="342" t="str" cm="1">
        <f t="array" ref="W11799">IF(SUM(LEN(B11799:V11799))=0,"",IF(OR(OR(ISBLANK(F11799),SUM(LEN(C11799),LEN(D11799))=0),AND(NOT(E11799="Unknown"),ISBLANK(J11799)),AND(NOT(O11799="Unknown"),ISBLANK(R11799))),"Missing Information", INDEX(Table15[Entire Service Line Classification], MATCH(SUMIFS(Table15[Unique ID],Table15[System-Owned Portion],E11799,Table15[If Material Anything Other than "Lead" in Column E,Was Material Ever Previously Lead?],G11799,Table15[Customer-Owned Portion],O11799),Table15[Unique ID],0),0)))</f>
        <v/>
      </c>
    </row>
    <row r="11800" spans="2:23" x14ac:dyDescent="0.35">
      <c r="B11800" s="146"/>
      <c r="C11800" s="31"/>
      <c r="D11800" s="31"/>
      <c r="E11800" s="44"/>
      <c r="F11800" s="43"/>
      <c r="G11800" s="84"/>
      <c r="H11800" s="31"/>
      <c r="I11800" s="31"/>
      <c r="J11800" s="84"/>
      <c r="K11800" s="31"/>
      <c r="L11800" s="31"/>
      <c r="M11800" s="169"/>
      <c r="N11800" s="148"/>
      <c r="O11800" s="106"/>
      <c r="P11800" s="43"/>
      <c r="Q11800" s="31"/>
      <c r="R11800" s="84"/>
      <c r="S11800" s="31"/>
      <c r="T11800" s="31"/>
      <c r="U11800" s="169"/>
      <c r="V11800" s="150"/>
      <c r="W11800" s="342" t="str" cm="1">
        <f t="array" ref="W11800">IF(SUM(LEN(B11800:V11800))=0,"",IF(OR(OR(ISBLANK(F11800),SUM(LEN(C11800),LEN(D11800))=0),AND(NOT(E11800="Unknown"),ISBLANK(J11800)),AND(NOT(O11800="Unknown"),ISBLANK(R11800))),"Missing Information", INDEX(Table15[Entire Service Line Classification], MATCH(SUMIFS(Table15[Unique ID],Table15[System-Owned Portion],E11800,Table15[If Material Anything Other than "Lead" in Column E,Was Material Ever Previously Lead?],G11800,Table15[Customer-Owned Portion],O11800),Table15[Unique ID],0),0)))</f>
        <v/>
      </c>
    </row>
    <row r="11801" spans="2:23" x14ac:dyDescent="0.35">
      <c r="B11801" s="146"/>
      <c r="C11801" s="31"/>
      <c r="D11801" s="31"/>
      <c r="E11801" s="44"/>
      <c r="F11801" s="43"/>
      <c r="G11801" s="84"/>
      <c r="H11801" s="31"/>
      <c r="I11801" s="31"/>
      <c r="J11801" s="84"/>
      <c r="K11801" s="31"/>
      <c r="L11801" s="31"/>
      <c r="M11801" s="169"/>
      <c r="N11801" s="148"/>
      <c r="O11801" s="106"/>
      <c r="P11801" s="43"/>
      <c r="Q11801" s="31"/>
      <c r="R11801" s="84"/>
      <c r="S11801" s="31"/>
      <c r="T11801" s="31"/>
      <c r="U11801" s="169"/>
      <c r="V11801" s="150"/>
      <c r="W11801" s="342" t="str" cm="1">
        <f t="array" ref="W11801">IF(SUM(LEN(B11801:V11801))=0,"",IF(OR(OR(ISBLANK(F11801),SUM(LEN(C11801),LEN(D11801))=0),AND(NOT(E11801="Unknown"),ISBLANK(J11801)),AND(NOT(O11801="Unknown"),ISBLANK(R11801))),"Missing Information", INDEX(Table15[Entire Service Line Classification], MATCH(SUMIFS(Table15[Unique ID],Table15[System-Owned Portion],E11801,Table15[If Material Anything Other than "Lead" in Column E,Was Material Ever Previously Lead?],G11801,Table15[Customer-Owned Portion],O11801),Table15[Unique ID],0),0)))</f>
        <v/>
      </c>
    </row>
    <row r="11802" spans="2:23" x14ac:dyDescent="0.35">
      <c r="B11802" s="146"/>
      <c r="C11802" s="31"/>
      <c r="D11802" s="31"/>
      <c r="E11802" s="44"/>
      <c r="F11802" s="43"/>
      <c r="G11802" s="84"/>
      <c r="H11802" s="31"/>
      <c r="I11802" s="31"/>
      <c r="J11802" s="84"/>
      <c r="K11802" s="31"/>
      <c r="L11802" s="31"/>
      <c r="M11802" s="169"/>
      <c r="N11802" s="148"/>
      <c r="O11802" s="106"/>
      <c r="P11802" s="43"/>
      <c r="Q11802" s="31"/>
      <c r="R11802" s="84"/>
      <c r="S11802" s="31"/>
      <c r="T11802" s="31"/>
      <c r="U11802" s="169"/>
      <c r="V11802" s="150"/>
      <c r="W11802" s="342" t="str" cm="1">
        <f t="array" ref="W11802">IF(SUM(LEN(B11802:V11802))=0,"",IF(OR(OR(ISBLANK(F11802),SUM(LEN(C11802),LEN(D11802))=0),AND(NOT(E11802="Unknown"),ISBLANK(J11802)),AND(NOT(O11802="Unknown"),ISBLANK(R11802))),"Missing Information", INDEX(Table15[Entire Service Line Classification], MATCH(SUMIFS(Table15[Unique ID],Table15[System-Owned Portion],E11802,Table15[If Material Anything Other than "Lead" in Column E,Was Material Ever Previously Lead?],G11802,Table15[Customer-Owned Portion],O11802),Table15[Unique ID],0),0)))</f>
        <v/>
      </c>
    </row>
    <row r="11803" spans="2:23" x14ac:dyDescent="0.35">
      <c r="B11803" s="146"/>
      <c r="C11803" s="31"/>
      <c r="D11803" s="31"/>
      <c r="E11803" s="44"/>
      <c r="F11803" s="43"/>
      <c r="G11803" s="84"/>
      <c r="H11803" s="31"/>
      <c r="I11803" s="31"/>
      <c r="J11803" s="84"/>
      <c r="K11803" s="31"/>
      <c r="L11803" s="31"/>
      <c r="M11803" s="169"/>
      <c r="N11803" s="148"/>
      <c r="O11803" s="106"/>
      <c r="P11803" s="43"/>
      <c r="Q11803" s="31"/>
      <c r="R11803" s="84"/>
      <c r="S11803" s="31"/>
      <c r="T11803" s="31"/>
      <c r="U11803" s="169"/>
      <c r="V11803" s="150"/>
      <c r="W11803" s="342" t="str" cm="1">
        <f t="array" ref="W11803">IF(SUM(LEN(B11803:V11803))=0,"",IF(OR(OR(ISBLANK(F11803),SUM(LEN(C11803),LEN(D11803))=0),AND(NOT(E11803="Unknown"),ISBLANK(J11803)),AND(NOT(O11803="Unknown"),ISBLANK(R11803))),"Missing Information", INDEX(Table15[Entire Service Line Classification], MATCH(SUMIFS(Table15[Unique ID],Table15[System-Owned Portion],E11803,Table15[If Material Anything Other than "Lead" in Column E,Was Material Ever Previously Lead?],G11803,Table15[Customer-Owned Portion],O11803),Table15[Unique ID],0),0)))</f>
        <v/>
      </c>
    </row>
    <row r="11804" spans="2:23" x14ac:dyDescent="0.35">
      <c r="B11804" s="146"/>
      <c r="C11804" s="31"/>
      <c r="D11804" s="31"/>
      <c r="E11804" s="44"/>
      <c r="F11804" s="43"/>
      <c r="G11804" s="84"/>
      <c r="H11804" s="31"/>
      <c r="I11804" s="31"/>
      <c r="J11804" s="84"/>
      <c r="K11804" s="31"/>
      <c r="L11804" s="31"/>
      <c r="M11804" s="169"/>
      <c r="N11804" s="148"/>
      <c r="O11804" s="106"/>
      <c r="P11804" s="43"/>
      <c r="Q11804" s="31"/>
      <c r="R11804" s="84"/>
      <c r="S11804" s="31"/>
      <c r="T11804" s="31"/>
      <c r="U11804" s="169"/>
      <c r="V11804" s="150"/>
      <c r="W11804" s="342" t="str" cm="1">
        <f t="array" ref="W11804">IF(SUM(LEN(B11804:V11804))=0,"",IF(OR(OR(ISBLANK(F11804),SUM(LEN(C11804),LEN(D11804))=0),AND(NOT(E11804="Unknown"),ISBLANK(J11804)),AND(NOT(O11804="Unknown"),ISBLANK(R11804))),"Missing Information", INDEX(Table15[Entire Service Line Classification], MATCH(SUMIFS(Table15[Unique ID],Table15[System-Owned Portion],E11804,Table15[If Material Anything Other than "Lead" in Column E,Was Material Ever Previously Lead?],G11804,Table15[Customer-Owned Portion],O11804),Table15[Unique ID],0),0)))</f>
        <v/>
      </c>
    </row>
    <row r="11805" spans="2:23" x14ac:dyDescent="0.35">
      <c r="B11805" s="146"/>
      <c r="C11805" s="31"/>
      <c r="D11805" s="31"/>
      <c r="E11805" s="44"/>
      <c r="F11805" s="43"/>
      <c r="G11805" s="84"/>
      <c r="H11805" s="31"/>
      <c r="I11805" s="31"/>
      <c r="J11805" s="84"/>
      <c r="K11805" s="31"/>
      <c r="L11805" s="31"/>
      <c r="M11805" s="169"/>
      <c r="N11805" s="148"/>
      <c r="O11805" s="106"/>
      <c r="P11805" s="43"/>
      <c r="Q11805" s="31"/>
      <c r="R11805" s="84"/>
      <c r="S11805" s="31"/>
      <c r="T11805" s="31"/>
      <c r="U11805" s="169"/>
      <c r="V11805" s="150"/>
      <c r="W11805" s="342" t="str" cm="1">
        <f t="array" ref="W11805">IF(SUM(LEN(B11805:V11805))=0,"",IF(OR(OR(ISBLANK(F11805),SUM(LEN(C11805),LEN(D11805))=0),AND(NOT(E11805="Unknown"),ISBLANK(J11805)),AND(NOT(O11805="Unknown"),ISBLANK(R11805))),"Missing Information", INDEX(Table15[Entire Service Line Classification], MATCH(SUMIFS(Table15[Unique ID],Table15[System-Owned Portion],E11805,Table15[If Material Anything Other than "Lead" in Column E,Was Material Ever Previously Lead?],G11805,Table15[Customer-Owned Portion],O11805),Table15[Unique ID],0),0)))</f>
        <v/>
      </c>
    </row>
    <row r="11806" spans="2:23" x14ac:dyDescent="0.35">
      <c r="B11806" s="146"/>
      <c r="C11806" s="31"/>
      <c r="D11806" s="31"/>
      <c r="E11806" s="44"/>
      <c r="F11806" s="43"/>
      <c r="G11806" s="84"/>
      <c r="H11806" s="31"/>
      <c r="I11806" s="31"/>
      <c r="J11806" s="84"/>
      <c r="K11806" s="31"/>
      <c r="L11806" s="31"/>
      <c r="M11806" s="169"/>
      <c r="N11806" s="148"/>
      <c r="O11806" s="106"/>
      <c r="P11806" s="43"/>
      <c r="Q11806" s="31"/>
      <c r="R11806" s="84"/>
      <c r="S11806" s="31"/>
      <c r="T11806" s="31"/>
      <c r="U11806" s="169"/>
      <c r="V11806" s="150"/>
      <c r="W11806" s="342" t="str" cm="1">
        <f t="array" ref="W11806">IF(SUM(LEN(B11806:V11806))=0,"",IF(OR(OR(ISBLANK(F11806),SUM(LEN(C11806),LEN(D11806))=0),AND(NOT(E11806="Unknown"),ISBLANK(J11806)),AND(NOT(O11806="Unknown"),ISBLANK(R11806))),"Missing Information", INDEX(Table15[Entire Service Line Classification], MATCH(SUMIFS(Table15[Unique ID],Table15[System-Owned Portion],E11806,Table15[If Material Anything Other than "Lead" in Column E,Was Material Ever Previously Lead?],G11806,Table15[Customer-Owned Portion],O11806),Table15[Unique ID],0),0)))</f>
        <v/>
      </c>
    </row>
    <row r="11807" spans="2:23" x14ac:dyDescent="0.35">
      <c r="B11807" s="146"/>
      <c r="C11807" s="31"/>
      <c r="D11807" s="31"/>
      <c r="E11807" s="44"/>
      <c r="F11807" s="43"/>
      <c r="G11807" s="84"/>
      <c r="H11807" s="31"/>
      <c r="I11807" s="31"/>
      <c r="J11807" s="84"/>
      <c r="K11807" s="31"/>
      <c r="L11807" s="31"/>
      <c r="M11807" s="169"/>
      <c r="N11807" s="148"/>
      <c r="O11807" s="106"/>
      <c r="P11807" s="43"/>
      <c r="Q11807" s="31"/>
      <c r="R11807" s="84"/>
      <c r="S11807" s="31"/>
      <c r="T11807" s="31"/>
      <c r="U11807" s="169"/>
      <c r="V11807" s="150"/>
      <c r="W11807" s="342" t="str" cm="1">
        <f t="array" ref="W11807">IF(SUM(LEN(B11807:V11807))=0,"",IF(OR(OR(ISBLANK(F11807),SUM(LEN(C11807),LEN(D11807))=0),AND(NOT(E11807="Unknown"),ISBLANK(J11807)),AND(NOT(O11807="Unknown"),ISBLANK(R11807))),"Missing Information", INDEX(Table15[Entire Service Line Classification], MATCH(SUMIFS(Table15[Unique ID],Table15[System-Owned Portion],E11807,Table15[If Material Anything Other than "Lead" in Column E,Was Material Ever Previously Lead?],G11807,Table15[Customer-Owned Portion],O11807),Table15[Unique ID],0),0)))</f>
        <v/>
      </c>
    </row>
    <row r="11808" spans="2:23" x14ac:dyDescent="0.35">
      <c r="B11808" s="146"/>
      <c r="C11808" s="31"/>
      <c r="D11808" s="31"/>
      <c r="E11808" s="44"/>
      <c r="F11808" s="43"/>
      <c r="G11808" s="84"/>
      <c r="H11808" s="31"/>
      <c r="I11808" s="31"/>
      <c r="J11808" s="84"/>
      <c r="K11808" s="31"/>
      <c r="L11808" s="31"/>
      <c r="M11808" s="169"/>
      <c r="N11808" s="148"/>
      <c r="O11808" s="106"/>
      <c r="P11808" s="43"/>
      <c r="Q11808" s="31"/>
      <c r="R11808" s="84"/>
      <c r="S11808" s="31"/>
      <c r="T11808" s="31"/>
      <c r="U11808" s="169"/>
      <c r="V11808" s="150"/>
      <c r="W11808" s="342" t="str" cm="1">
        <f t="array" ref="W11808">IF(SUM(LEN(B11808:V11808))=0,"",IF(OR(OR(ISBLANK(F11808),SUM(LEN(C11808),LEN(D11808))=0),AND(NOT(E11808="Unknown"),ISBLANK(J11808)),AND(NOT(O11808="Unknown"),ISBLANK(R11808))),"Missing Information", INDEX(Table15[Entire Service Line Classification], MATCH(SUMIFS(Table15[Unique ID],Table15[System-Owned Portion],E11808,Table15[If Material Anything Other than "Lead" in Column E,Was Material Ever Previously Lead?],G11808,Table15[Customer-Owned Portion],O11808),Table15[Unique ID],0),0)))</f>
        <v/>
      </c>
    </row>
    <row r="11809" spans="2:23" x14ac:dyDescent="0.35">
      <c r="B11809" s="146"/>
      <c r="C11809" s="31"/>
      <c r="D11809" s="31"/>
      <c r="E11809" s="44"/>
      <c r="F11809" s="43"/>
      <c r="G11809" s="84"/>
      <c r="H11809" s="31"/>
      <c r="I11809" s="31"/>
      <c r="J11809" s="84"/>
      <c r="K11809" s="31"/>
      <c r="L11809" s="31"/>
      <c r="M11809" s="169"/>
      <c r="N11809" s="148"/>
      <c r="O11809" s="106"/>
      <c r="P11809" s="43"/>
      <c r="Q11809" s="31"/>
      <c r="R11809" s="84"/>
      <c r="S11809" s="31"/>
      <c r="T11809" s="31"/>
      <c r="U11809" s="169"/>
      <c r="V11809" s="150"/>
      <c r="W11809" s="342" t="str" cm="1">
        <f t="array" ref="W11809">IF(SUM(LEN(B11809:V11809))=0,"",IF(OR(OR(ISBLANK(F11809),SUM(LEN(C11809),LEN(D11809))=0),AND(NOT(E11809="Unknown"),ISBLANK(J11809)),AND(NOT(O11809="Unknown"),ISBLANK(R11809))),"Missing Information", INDEX(Table15[Entire Service Line Classification], MATCH(SUMIFS(Table15[Unique ID],Table15[System-Owned Portion],E11809,Table15[If Material Anything Other than "Lead" in Column E,Was Material Ever Previously Lead?],G11809,Table15[Customer-Owned Portion],O11809),Table15[Unique ID],0),0)))</f>
        <v/>
      </c>
    </row>
    <row r="11810" spans="2:23" x14ac:dyDescent="0.35">
      <c r="B11810" s="146"/>
      <c r="C11810" s="31"/>
      <c r="D11810" s="31"/>
      <c r="E11810" s="44"/>
      <c r="F11810" s="43"/>
      <c r="G11810" s="84"/>
      <c r="H11810" s="31"/>
      <c r="I11810" s="31"/>
      <c r="J11810" s="84"/>
      <c r="K11810" s="31"/>
      <c r="L11810" s="31"/>
      <c r="M11810" s="169"/>
      <c r="N11810" s="148"/>
      <c r="O11810" s="106"/>
      <c r="P11810" s="43"/>
      <c r="Q11810" s="31"/>
      <c r="R11810" s="84"/>
      <c r="S11810" s="31"/>
      <c r="T11810" s="31"/>
      <c r="U11810" s="169"/>
      <c r="V11810" s="150"/>
      <c r="W11810" s="342" t="str" cm="1">
        <f t="array" ref="W11810">IF(SUM(LEN(B11810:V11810))=0,"",IF(OR(OR(ISBLANK(F11810),SUM(LEN(C11810),LEN(D11810))=0),AND(NOT(E11810="Unknown"),ISBLANK(J11810)),AND(NOT(O11810="Unknown"),ISBLANK(R11810))),"Missing Information", INDEX(Table15[Entire Service Line Classification], MATCH(SUMIFS(Table15[Unique ID],Table15[System-Owned Portion],E11810,Table15[If Material Anything Other than "Lead" in Column E,Was Material Ever Previously Lead?],G11810,Table15[Customer-Owned Portion],O11810),Table15[Unique ID],0),0)))</f>
        <v/>
      </c>
    </row>
    <row r="11811" spans="2:23" x14ac:dyDescent="0.35">
      <c r="B11811" s="146"/>
      <c r="C11811" s="31"/>
      <c r="D11811" s="31"/>
      <c r="E11811" s="44"/>
      <c r="F11811" s="43"/>
      <c r="G11811" s="84"/>
      <c r="H11811" s="31"/>
      <c r="I11811" s="31"/>
      <c r="J11811" s="84"/>
      <c r="K11811" s="31"/>
      <c r="L11811" s="31"/>
      <c r="M11811" s="169"/>
      <c r="N11811" s="148"/>
      <c r="O11811" s="106"/>
      <c r="P11811" s="43"/>
      <c r="Q11811" s="31"/>
      <c r="R11811" s="84"/>
      <c r="S11811" s="31"/>
      <c r="T11811" s="31"/>
      <c r="U11811" s="169"/>
      <c r="V11811" s="150"/>
      <c r="W11811" s="342" t="str" cm="1">
        <f t="array" ref="W11811">IF(SUM(LEN(B11811:V11811))=0,"",IF(OR(OR(ISBLANK(F11811),SUM(LEN(C11811),LEN(D11811))=0),AND(NOT(E11811="Unknown"),ISBLANK(J11811)),AND(NOT(O11811="Unknown"),ISBLANK(R11811))),"Missing Information", INDEX(Table15[Entire Service Line Classification], MATCH(SUMIFS(Table15[Unique ID],Table15[System-Owned Portion],E11811,Table15[If Material Anything Other than "Lead" in Column E,Was Material Ever Previously Lead?],G11811,Table15[Customer-Owned Portion],O11811),Table15[Unique ID],0),0)))</f>
        <v/>
      </c>
    </row>
    <row r="11812" spans="2:23" x14ac:dyDescent="0.35">
      <c r="B11812" s="146"/>
      <c r="C11812" s="31"/>
      <c r="D11812" s="31"/>
      <c r="E11812" s="44"/>
      <c r="F11812" s="43"/>
      <c r="G11812" s="84"/>
      <c r="H11812" s="31"/>
      <c r="I11812" s="31"/>
      <c r="J11812" s="84"/>
      <c r="K11812" s="31"/>
      <c r="L11812" s="31"/>
      <c r="M11812" s="169"/>
      <c r="N11812" s="148"/>
      <c r="O11812" s="106"/>
      <c r="P11812" s="43"/>
      <c r="Q11812" s="31"/>
      <c r="R11812" s="84"/>
      <c r="S11812" s="31"/>
      <c r="T11812" s="31"/>
      <c r="U11812" s="169"/>
      <c r="V11812" s="150"/>
      <c r="W11812" s="342" t="str" cm="1">
        <f t="array" ref="W11812">IF(SUM(LEN(B11812:V11812))=0,"",IF(OR(OR(ISBLANK(F11812),SUM(LEN(C11812),LEN(D11812))=0),AND(NOT(E11812="Unknown"),ISBLANK(J11812)),AND(NOT(O11812="Unknown"),ISBLANK(R11812))),"Missing Information", INDEX(Table15[Entire Service Line Classification], MATCH(SUMIFS(Table15[Unique ID],Table15[System-Owned Portion],E11812,Table15[If Material Anything Other than "Lead" in Column E,Was Material Ever Previously Lead?],G11812,Table15[Customer-Owned Portion],O11812),Table15[Unique ID],0),0)))</f>
        <v/>
      </c>
    </row>
    <row r="11813" spans="2:23" x14ac:dyDescent="0.35">
      <c r="B11813" s="146"/>
      <c r="C11813" s="31"/>
      <c r="D11813" s="31"/>
      <c r="E11813" s="44"/>
      <c r="F11813" s="43"/>
      <c r="G11813" s="84"/>
      <c r="H11813" s="31"/>
      <c r="I11813" s="31"/>
      <c r="J11813" s="84"/>
      <c r="K11813" s="31"/>
      <c r="L11813" s="31"/>
      <c r="M11813" s="169"/>
      <c r="N11813" s="148"/>
      <c r="O11813" s="106"/>
      <c r="P11813" s="43"/>
      <c r="Q11813" s="31"/>
      <c r="R11813" s="84"/>
      <c r="S11813" s="31"/>
      <c r="T11813" s="31"/>
      <c r="U11813" s="169"/>
      <c r="V11813" s="150"/>
      <c r="W11813" s="342" t="str" cm="1">
        <f t="array" ref="W11813">IF(SUM(LEN(B11813:V11813))=0,"",IF(OR(OR(ISBLANK(F11813),SUM(LEN(C11813),LEN(D11813))=0),AND(NOT(E11813="Unknown"),ISBLANK(J11813)),AND(NOT(O11813="Unknown"),ISBLANK(R11813))),"Missing Information", INDEX(Table15[Entire Service Line Classification], MATCH(SUMIFS(Table15[Unique ID],Table15[System-Owned Portion],E11813,Table15[If Material Anything Other than "Lead" in Column E,Was Material Ever Previously Lead?],G11813,Table15[Customer-Owned Portion],O11813),Table15[Unique ID],0),0)))</f>
        <v/>
      </c>
    </row>
    <row r="11814" spans="2:23" x14ac:dyDescent="0.35">
      <c r="B11814" s="146"/>
      <c r="C11814" s="31"/>
      <c r="D11814" s="31"/>
      <c r="E11814" s="44"/>
      <c r="F11814" s="43"/>
      <c r="G11814" s="84"/>
      <c r="H11814" s="31"/>
      <c r="I11814" s="31"/>
      <c r="J11814" s="84"/>
      <c r="K11814" s="31"/>
      <c r="L11814" s="31"/>
      <c r="M11814" s="169"/>
      <c r="N11814" s="148"/>
      <c r="O11814" s="106"/>
      <c r="P11814" s="43"/>
      <c r="Q11814" s="31"/>
      <c r="R11814" s="84"/>
      <c r="S11814" s="31"/>
      <c r="T11814" s="31"/>
      <c r="U11814" s="169"/>
      <c r="V11814" s="150"/>
      <c r="W11814" s="342" t="str" cm="1">
        <f t="array" ref="W11814">IF(SUM(LEN(B11814:V11814))=0,"",IF(OR(OR(ISBLANK(F11814),SUM(LEN(C11814),LEN(D11814))=0),AND(NOT(E11814="Unknown"),ISBLANK(J11814)),AND(NOT(O11814="Unknown"),ISBLANK(R11814))),"Missing Information", INDEX(Table15[Entire Service Line Classification], MATCH(SUMIFS(Table15[Unique ID],Table15[System-Owned Portion],E11814,Table15[If Material Anything Other than "Lead" in Column E,Was Material Ever Previously Lead?],G11814,Table15[Customer-Owned Portion],O11814),Table15[Unique ID],0),0)))</f>
        <v/>
      </c>
    </row>
    <row r="11815" spans="2:23" x14ac:dyDescent="0.35">
      <c r="B11815" s="146"/>
      <c r="C11815" s="31"/>
      <c r="D11815" s="31"/>
      <c r="E11815" s="44"/>
      <c r="F11815" s="43"/>
      <c r="G11815" s="84"/>
      <c r="H11815" s="31"/>
      <c r="I11815" s="31"/>
      <c r="J11815" s="84"/>
      <c r="K11815" s="31"/>
      <c r="L11815" s="31"/>
      <c r="M11815" s="169"/>
      <c r="N11815" s="148"/>
      <c r="O11815" s="106"/>
      <c r="P11815" s="43"/>
      <c r="Q11815" s="31"/>
      <c r="R11815" s="84"/>
      <c r="S11815" s="31"/>
      <c r="T11815" s="31"/>
      <c r="U11815" s="169"/>
      <c r="V11815" s="150"/>
      <c r="W11815" s="342" t="str" cm="1">
        <f t="array" ref="W11815">IF(SUM(LEN(B11815:V11815))=0,"",IF(OR(OR(ISBLANK(F11815),SUM(LEN(C11815),LEN(D11815))=0),AND(NOT(E11815="Unknown"),ISBLANK(J11815)),AND(NOT(O11815="Unknown"),ISBLANK(R11815))),"Missing Information", INDEX(Table15[Entire Service Line Classification], MATCH(SUMIFS(Table15[Unique ID],Table15[System-Owned Portion],E11815,Table15[If Material Anything Other than "Lead" in Column E,Was Material Ever Previously Lead?],G11815,Table15[Customer-Owned Portion],O11815),Table15[Unique ID],0),0)))</f>
        <v/>
      </c>
    </row>
    <row r="11816" spans="2:23" x14ac:dyDescent="0.35">
      <c r="B11816" s="146"/>
      <c r="C11816" s="31"/>
      <c r="D11816" s="31"/>
      <c r="E11816" s="44"/>
      <c r="F11816" s="43"/>
      <c r="G11816" s="84"/>
      <c r="H11816" s="31"/>
      <c r="I11816" s="31"/>
      <c r="J11816" s="84"/>
      <c r="K11816" s="31"/>
      <c r="L11816" s="31"/>
      <c r="M11816" s="169"/>
      <c r="N11816" s="148"/>
      <c r="O11816" s="106"/>
      <c r="P11816" s="43"/>
      <c r="Q11816" s="31"/>
      <c r="R11816" s="84"/>
      <c r="S11816" s="31"/>
      <c r="T11816" s="31"/>
      <c r="U11816" s="169"/>
      <c r="V11816" s="150"/>
      <c r="W11816" s="342" t="str" cm="1">
        <f t="array" ref="W11816">IF(SUM(LEN(B11816:V11816))=0,"",IF(OR(OR(ISBLANK(F11816),SUM(LEN(C11816),LEN(D11816))=0),AND(NOT(E11816="Unknown"),ISBLANK(J11816)),AND(NOT(O11816="Unknown"),ISBLANK(R11816))),"Missing Information", INDEX(Table15[Entire Service Line Classification], MATCH(SUMIFS(Table15[Unique ID],Table15[System-Owned Portion],E11816,Table15[If Material Anything Other than "Lead" in Column E,Was Material Ever Previously Lead?],G11816,Table15[Customer-Owned Portion],O11816),Table15[Unique ID],0),0)))</f>
        <v/>
      </c>
    </row>
    <row r="11817" spans="2:23" x14ac:dyDescent="0.35">
      <c r="B11817" s="146"/>
      <c r="C11817" s="31"/>
      <c r="D11817" s="31"/>
      <c r="E11817" s="44"/>
      <c r="F11817" s="43"/>
      <c r="G11817" s="84"/>
      <c r="H11817" s="31"/>
      <c r="I11817" s="31"/>
      <c r="J11817" s="84"/>
      <c r="K11817" s="31"/>
      <c r="L11817" s="31"/>
      <c r="M11817" s="169"/>
      <c r="N11817" s="148"/>
      <c r="O11817" s="106"/>
      <c r="P11817" s="43"/>
      <c r="Q11817" s="31"/>
      <c r="R11817" s="84"/>
      <c r="S11817" s="31"/>
      <c r="T11817" s="31"/>
      <c r="U11817" s="169"/>
      <c r="V11817" s="150"/>
      <c r="W11817" s="342" t="str" cm="1">
        <f t="array" ref="W11817">IF(SUM(LEN(B11817:V11817))=0,"",IF(OR(OR(ISBLANK(F11817),SUM(LEN(C11817),LEN(D11817))=0),AND(NOT(E11817="Unknown"),ISBLANK(J11817)),AND(NOT(O11817="Unknown"),ISBLANK(R11817))),"Missing Information", INDEX(Table15[Entire Service Line Classification], MATCH(SUMIFS(Table15[Unique ID],Table15[System-Owned Portion],E11817,Table15[If Material Anything Other than "Lead" in Column E,Was Material Ever Previously Lead?],G11817,Table15[Customer-Owned Portion],O11817),Table15[Unique ID],0),0)))</f>
        <v/>
      </c>
    </row>
    <row r="11818" spans="2:23" x14ac:dyDescent="0.35">
      <c r="B11818" s="146"/>
      <c r="C11818" s="31"/>
      <c r="D11818" s="31"/>
      <c r="E11818" s="44"/>
      <c r="F11818" s="43"/>
      <c r="G11818" s="84"/>
      <c r="H11818" s="31"/>
      <c r="I11818" s="31"/>
      <c r="J11818" s="84"/>
      <c r="K11818" s="31"/>
      <c r="L11818" s="31"/>
      <c r="M11818" s="169"/>
      <c r="N11818" s="148"/>
      <c r="O11818" s="106"/>
      <c r="P11818" s="43"/>
      <c r="Q11818" s="31"/>
      <c r="R11818" s="84"/>
      <c r="S11818" s="31"/>
      <c r="T11818" s="31"/>
      <c r="U11818" s="169"/>
      <c r="V11818" s="150"/>
      <c r="W11818" s="342" t="str" cm="1">
        <f t="array" ref="W11818">IF(SUM(LEN(B11818:V11818))=0,"",IF(OR(OR(ISBLANK(F11818),SUM(LEN(C11818),LEN(D11818))=0),AND(NOT(E11818="Unknown"),ISBLANK(J11818)),AND(NOT(O11818="Unknown"),ISBLANK(R11818))),"Missing Information", INDEX(Table15[Entire Service Line Classification], MATCH(SUMIFS(Table15[Unique ID],Table15[System-Owned Portion],E11818,Table15[If Material Anything Other than "Lead" in Column E,Was Material Ever Previously Lead?],G11818,Table15[Customer-Owned Portion],O11818),Table15[Unique ID],0),0)))</f>
        <v/>
      </c>
    </row>
    <row r="11819" spans="2:23" x14ac:dyDescent="0.35">
      <c r="B11819" s="146"/>
      <c r="C11819" s="31"/>
      <c r="D11819" s="31"/>
      <c r="E11819" s="44"/>
      <c r="F11819" s="43"/>
      <c r="G11819" s="84"/>
      <c r="H11819" s="31"/>
      <c r="I11819" s="31"/>
      <c r="J11819" s="84"/>
      <c r="K11819" s="31"/>
      <c r="L11819" s="31"/>
      <c r="M11819" s="169"/>
      <c r="N11819" s="148"/>
      <c r="O11819" s="106"/>
      <c r="P11819" s="43"/>
      <c r="Q11819" s="31"/>
      <c r="R11819" s="84"/>
      <c r="S11819" s="31"/>
      <c r="T11819" s="31"/>
      <c r="U11819" s="169"/>
      <c r="V11819" s="150"/>
      <c r="W11819" s="342" t="str" cm="1">
        <f t="array" ref="W11819">IF(SUM(LEN(B11819:V11819))=0,"",IF(OR(OR(ISBLANK(F11819),SUM(LEN(C11819),LEN(D11819))=0),AND(NOT(E11819="Unknown"),ISBLANK(J11819)),AND(NOT(O11819="Unknown"),ISBLANK(R11819))),"Missing Information", INDEX(Table15[Entire Service Line Classification], MATCH(SUMIFS(Table15[Unique ID],Table15[System-Owned Portion],E11819,Table15[If Material Anything Other than "Lead" in Column E,Was Material Ever Previously Lead?],G11819,Table15[Customer-Owned Portion],O11819),Table15[Unique ID],0),0)))</f>
        <v/>
      </c>
    </row>
    <row r="11820" spans="2:23" x14ac:dyDescent="0.35">
      <c r="B11820" s="146"/>
      <c r="C11820" s="31"/>
      <c r="D11820" s="31"/>
      <c r="E11820" s="44"/>
      <c r="F11820" s="43"/>
      <c r="G11820" s="84"/>
      <c r="H11820" s="31"/>
      <c r="I11820" s="31"/>
      <c r="J11820" s="84"/>
      <c r="K11820" s="31"/>
      <c r="L11820" s="31"/>
      <c r="M11820" s="169"/>
      <c r="N11820" s="148"/>
      <c r="O11820" s="106"/>
      <c r="P11820" s="43"/>
      <c r="Q11820" s="31"/>
      <c r="R11820" s="84"/>
      <c r="S11820" s="31"/>
      <c r="T11820" s="31"/>
      <c r="U11820" s="169"/>
      <c r="V11820" s="150"/>
      <c r="W11820" s="342" t="str" cm="1">
        <f t="array" ref="W11820">IF(SUM(LEN(B11820:V11820))=0,"",IF(OR(OR(ISBLANK(F11820),SUM(LEN(C11820),LEN(D11820))=0),AND(NOT(E11820="Unknown"),ISBLANK(J11820)),AND(NOT(O11820="Unknown"),ISBLANK(R11820))),"Missing Information", INDEX(Table15[Entire Service Line Classification], MATCH(SUMIFS(Table15[Unique ID],Table15[System-Owned Portion],E11820,Table15[If Material Anything Other than "Lead" in Column E,Was Material Ever Previously Lead?],G11820,Table15[Customer-Owned Portion],O11820),Table15[Unique ID],0),0)))</f>
        <v/>
      </c>
    </row>
    <row r="11821" spans="2:23" x14ac:dyDescent="0.35">
      <c r="B11821" s="146"/>
      <c r="C11821" s="31"/>
      <c r="D11821" s="31"/>
      <c r="E11821" s="44"/>
      <c r="F11821" s="43"/>
      <c r="G11821" s="84"/>
      <c r="H11821" s="31"/>
      <c r="I11821" s="31"/>
      <c r="J11821" s="84"/>
      <c r="K11821" s="31"/>
      <c r="L11821" s="31"/>
      <c r="M11821" s="169"/>
      <c r="N11821" s="148"/>
      <c r="O11821" s="106"/>
      <c r="P11821" s="43"/>
      <c r="Q11821" s="31"/>
      <c r="R11821" s="84"/>
      <c r="S11821" s="31"/>
      <c r="T11821" s="31"/>
      <c r="U11821" s="169"/>
      <c r="V11821" s="150"/>
      <c r="W11821" s="342" t="str" cm="1">
        <f t="array" ref="W11821">IF(SUM(LEN(B11821:V11821))=0,"",IF(OR(OR(ISBLANK(F11821),SUM(LEN(C11821),LEN(D11821))=0),AND(NOT(E11821="Unknown"),ISBLANK(J11821)),AND(NOT(O11821="Unknown"),ISBLANK(R11821))),"Missing Information", INDEX(Table15[Entire Service Line Classification], MATCH(SUMIFS(Table15[Unique ID],Table15[System-Owned Portion],E11821,Table15[If Material Anything Other than "Lead" in Column E,Was Material Ever Previously Lead?],G11821,Table15[Customer-Owned Portion],O11821),Table15[Unique ID],0),0)))</f>
        <v/>
      </c>
    </row>
    <row r="11822" spans="2:23" x14ac:dyDescent="0.35">
      <c r="B11822" s="146"/>
      <c r="C11822" s="31"/>
      <c r="D11822" s="31"/>
      <c r="E11822" s="44"/>
      <c r="F11822" s="43"/>
      <c r="G11822" s="84"/>
      <c r="H11822" s="31"/>
      <c r="I11822" s="31"/>
      <c r="J11822" s="84"/>
      <c r="K11822" s="31"/>
      <c r="L11822" s="31"/>
      <c r="M11822" s="169"/>
      <c r="N11822" s="148"/>
      <c r="O11822" s="106"/>
      <c r="P11822" s="43"/>
      <c r="Q11822" s="31"/>
      <c r="R11822" s="84"/>
      <c r="S11822" s="31"/>
      <c r="T11822" s="31"/>
      <c r="U11822" s="169"/>
      <c r="V11822" s="150"/>
      <c r="W11822" s="342" t="str" cm="1">
        <f t="array" ref="W11822">IF(SUM(LEN(B11822:V11822))=0,"",IF(OR(OR(ISBLANK(F11822),SUM(LEN(C11822),LEN(D11822))=0),AND(NOT(E11822="Unknown"),ISBLANK(J11822)),AND(NOT(O11822="Unknown"),ISBLANK(R11822))),"Missing Information", INDEX(Table15[Entire Service Line Classification], MATCH(SUMIFS(Table15[Unique ID],Table15[System-Owned Portion],E11822,Table15[If Material Anything Other than "Lead" in Column E,Was Material Ever Previously Lead?],G11822,Table15[Customer-Owned Portion],O11822),Table15[Unique ID],0),0)))</f>
        <v/>
      </c>
    </row>
    <row r="11823" spans="2:23" x14ac:dyDescent="0.35">
      <c r="B11823" s="146"/>
      <c r="C11823" s="31"/>
      <c r="D11823" s="31"/>
      <c r="E11823" s="44"/>
      <c r="F11823" s="43"/>
      <c r="G11823" s="84"/>
      <c r="H11823" s="31"/>
      <c r="I11823" s="31"/>
      <c r="J11823" s="84"/>
      <c r="K11823" s="31"/>
      <c r="L11823" s="31"/>
      <c r="M11823" s="169"/>
      <c r="N11823" s="148"/>
      <c r="O11823" s="106"/>
      <c r="P11823" s="43"/>
      <c r="Q11823" s="31"/>
      <c r="R11823" s="84"/>
      <c r="S11823" s="31"/>
      <c r="T11823" s="31"/>
      <c r="U11823" s="169"/>
      <c r="V11823" s="150"/>
      <c r="W11823" s="342" t="str" cm="1">
        <f t="array" ref="W11823">IF(SUM(LEN(B11823:V11823))=0,"",IF(OR(OR(ISBLANK(F11823),SUM(LEN(C11823),LEN(D11823))=0),AND(NOT(E11823="Unknown"),ISBLANK(J11823)),AND(NOT(O11823="Unknown"),ISBLANK(R11823))),"Missing Information", INDEX(Table15[Entire Service Line Classification], MATCH(SUMIFS(Table15[Unique ID],Table15[System-Owned Portion],E11823,Table15[If Material Anything Other than "Lead" in Column E,Was Material Ever Previously Lead?],G11823,Table15[Customer-Owned Portion],O11823),Table15[Unique ID],0),0)))</f>
        <v/>
      </c>
    </row>
    <row r="11824" spans="2:23" x14ac:dyDescent="0.35">
      <c r="B11824" s="146"/>
      <c r="C11824" s="31"/>
      <c r="D11824" s="31"/>
      <c r="E11824" s="44"/>
      <c r="F11824" s="43"/>
      <c r="G11824" s="84"/>
      <c r="H11824" s="31"/>
      <c r="I11824" s="31"/>
      <c r="J11824" s="84"/>
      <c r="K11824" s="31"/>
      <c r="L11824" s="31"/>
      <c r="M11824" s="169"/>
      <c r="N11824" s="148"/>
      <c r="O11824" s="106"/>
      <c r="P11824" s="43"/>
      <c r="Q11824" s="31"/>
      <c r="R11824" s="84"/>
      <c r="S11824" s="31"/>
      <c r="T11824" s="31"/>
      <c r="U11824" s="169"/>
      <c r="V11824" s="150"/>
      <c r="W11824" s="342" t="str" cm="1">
        <f t="array" ref="W11824">IF(SUM(LEN(B11824:V11824))=0,"",IF(OR(OR(ISBLANK(F11824),SUM(LEN(C11824),LEN(D11824))=0),AND(NOT(E11824="Unknown"),ISBLANK(J11824)),AND(NOT(O11824="Unknown"),ISBLANK(R11824))),"Missing Information", INDEX(Table15[Entire Service Line Classification], MATCH(SUMIFS(Table15[Unique ID],Table15[System-Owned Portion],E11824,Table15[If Material Anything Other than "Lead" in Column E,Was Material Ever Previously Lead?],G11824,Table15[Customer-Owned Portion],O11824),Table15[Unique ID],0),0)))</f>
        <v/>
      </c>
    </row>
    <row r="11825" spans="2:23" x14ac:dyDescent="0.35">
      <c r="B11825" s="146"/>
      <c r="C11825" s="31"/>
      <c r="D11825" s="31"/>
      <c r="E11825" s="44"/>
      <c r="F11825" s="43"/>
      <c r="G11825" s="84"/>
      <c r="H11825" s="31"/>
      <c r="I11825" s="31"/>
      <c r="J11825" s="84"/>
      <c r="K11825" s="31"/>
      <c r="L11825" s="31"/>
      <c r="M11825" s="169"/>
      <c r="N11825" s="148"/>
      <c r="O11825" s="106"/>
      <c r="P11825" s="43"/>
      <c r="Q11825" s="31"/>
      <c r="R11825" s="84"/>
      <c r="S11825" s="31"/>
      <c r="T11825" s="31"/>
      <c r="U11825" s="169"/>
      <c r="V11825" s="150"/>
      <c r="W11825" s="342" t="str" cm="1">
        <f t="array" ref="W11825">IF(SUM(LEN(B11825:V11825))=0,"",IF(OR(OR(ISBLANK(F11825),SUM(LEN(C11825),LEN(D11825))=0),AND(NOT(E11825="Unknown"),ISBLANK(J11825)),AND(NOT(O11825="Unknown"),ISBLANK(R11825))),"Missing Information", INDEX(Table15[Entire Service Line Classification], MATCH(SUMIFS(Table15[Unique ID],Table15[System-Owned Portion],E11825,Table15[If Material Anything Other than "Lead" in Column E,Was Material Ever Previously Lead?],G11825,Table15[Customer-Owned Portion],O11825),Table15[Unique ID],0),0)))</f>
        <v/>
      </c>
    </row>
    <row r="11826" spans="2:23" x14ac:dyDescent="0.35">
      <c r="B11826" s="146"/>
      <c r="C11826" s="31"/>
      <c r="D11826" s="31"/>
      <c r="E11826" s="44"/>
      <c r="F11826" s="43"/>
      <c r="G11826" s="84"/>
      <c r="H11826" s="31"/>
      <c r="I11826" s="31"/>
      <c r="J11826" s="84"/>
      <c r="K11826" s="31"/>
      <c r="L11826" s="31"/>
      <c r="M11826" s="169"/>
      <c r="N11826" s="148"/>
      <c r="O11826" s="106"/>
      <c r="P11826" s="43"/>
      <c r="Q11826" s="31"/>
      <c r="R11826" s="84"/>
      <c r="S11826" s="31"/>
      <c r="T11826" s="31"/>
      <c r="U11826" s="169"/>
      <c r="V11826" s="150"/>
      <c r="W11826" s="342" t="str" cm="1">
        <f t="array" ref="W11826">IF(SUM(LEN(B11826:V11826))=0,"",IF(OR(OR(ISBLANK(F11826),SUM(LEN(C11826),LEN(D11826))=0),AND(NOT(E11826="Unknown"),ISBLANK(J11826)),AND(NOT(O11826="Unknown"),ISBLANK(R11826))),"Missing Information", INDEX(Table15[Entire Service Line Classification], MATCH(SUMIFS(Table15[Unique ID],Table15[System-Owned Portion],E11826,Table15[If Material Anything Other than "Lead" in Column E,Was Material Ever Previously Lead?],G11826,Table15[Customer-Owned Portion],O11826),Table15[Unique ID],0),0)))</f>
        <v/>
      </c>
    </row>
    <row r="11827" spans="2:23" x14ac:dyDescent="0.35">
      <c r="B11827" s="146"/>
      <c r="C11827" s="31"/>
      <c r="D11827" s="31"/>
      <c r="E11827" s="44"/>
      <c r="F11827" s="43"/>
      <c r="G11827" s="84"/>
      <c r="H11827" s="31"/>
      <c r="I11827" s="31"/>
      <c r="J11827" s="84"/>
      <c r="K11827" s="31"/>
      <c r="L11827" s="31"/>
      <c r="M11827" s="169"/>
      <c r="N11827" s="148"/>
      <c r="O11827" s="106"/>
      <c r="P11827" s="43"/>
      <c r="Q11827" s="31"/>
      <c r="R11827" s="84"/>
      <c r="S11827" s="31"/>
      <c r="T11827" s="31"/>
      <c r="U11827" s="169"/>
      <c r="V11827" s="150"/>
      <c r="W11827" s="342" t="str" cm="1">
        <f t="array" ref="W11827">IF(SUM(LEN(B11827:V11827))=0,"",IF(OR(OR(ISBLANK(F11827),SUM(LEN(C11827),LEN(D11827))=0),AND(NOT(E11827="Unknown"),ISBLANK(J11827)),AND(NOT(O11827="Unknown"),ISBLANK(R11827))),"Missing Information", INDEX(Table15[Entire Service Line Classification], MATCH(SUMIFS(Table15[Unique ID],Table15[System-Owned Portion],E11827,Table15[If Material Anything Other than "Lead" in Column E,Was Material Ever Previously Lead?],G11827,Table15[Customer-Owned Portion],O11827),Table15[Unique ID],0),0)))</f>
        <v/>
      </c>
    </row>
    <row r="11828" spans="2:23" x14ac:dyDescent="0.35">
      <c r="B11828" s="146"/>
      <c r="C11828" s="31"/>
      <c r="D11828" s="31"/>
      <c r="E11828" s="44"/>
      <c r="F11828" s="43"/>
      <c r="G11828" s="84"/>
      <c r="H11828" s="31"/>
      <c r="I11828" s="31"/>
      <c r="J11828" s="84"/>
      <c r="K11828" s="31"/>
      <c r="L11828" s="31"/>
      <c r="M11828" s="169"/>
      <c r="N11828" s="148"/>
      <c r="O11828" s="106"/>
      <c r="P11828" s="43"/>
      <c r="Q11828" s="31"/>
      <c r="R11828" s="84"/>
      <c r="S11828" s="31"/>
      <c r="T11828" s="31"/>
      <c r="U11828" s="169"/>
      <c r="V11828" s="150"/>
      <c r="W11828" s="342" t="str" cm="1">
        <f t="array" ref="W11828">IF(SUM(LEN(B11828:V11828))=0,"",IF(OR(OR(ISBLANK(F11828),SUM(LEN(C11828),LEN(D11828))=0),AND(NOT(E11828="Unknown"),ISBLANK(J11828)),AND(NOT(O11828="Unknown"),ISBLANK(R11828))),"Missing Information", INDEX(Table15[Entire Service Line Classification], MATCH(SUMIFS(Table15[Unique ID],Table15[System-Owned Portion],E11828,Table15[If Material Anything Other than "Lead" in Column E,Was Material Ever Previously Lead?],G11828,Table15[Customer-Owned Portion],O11828),Table15[Unique ID],0),0)))</f>
        <v/>
      </c>
    </row>
    <row r="11829" spans="2:23" x14ac:dyDescent="0.35">
      <c r="B11829" s="146"/>
      <c r="C11829" s="31"/>
      <c r="D11829" s="31"/>
      <c r="E11829" s="44"/>
      <c r="F11829" s="43"/>
      <c r="G11829" s="84"/>
      <c r="H11829" s="31"/>
      <c r="I11829" s="31"/>
      <c r="J11829" s="84"/>
      <c r="K11829" s="31"/>
      <c r="L11829" s="31"/>
      <c r="M11829" s="169"/>
      <c r="N11829" s="148"/>
      <c r="O11829" s="106"/>
      <c r="P11829" s="43"/>
      <c r="Q11829" s="31"/>
      <c r="R11829" s="84"/>
      <c r="S11829" s="31"/>
      <c r="T11829" s="31"/>
      <c r="U11829" s="169"/>
      <c r="V11829" s="150"/>
      <c r="W11829" s="342" t="str" cm="1">
        <f t="array" ref="W11829">IF(SUM(LEN(B11829:V11829))=0,"",IF(OR(OR(ISBLANK(F11829),SUM(LEN(C11829),LEN(D11829))=0),AND(NOT(E11829="Unknown"),ISBLANK(J11829)),AND(NOT(O11829="Unknown"),ISBLANK(R11829))),"Missing Information", INDEX(Table15[Entire Service Line Classification], MATCH(SUMIFS(Table15[Unique ID],Table15[System-Owned Portion],E11829,Table15[If Material Anything Other than "Lead" in Column E,Was Material Ever Previously Lead?],G11829,Table15[Customer-Owned Portion],O11829),Table15[Unique ID],0),0)))</f>
        <v/>
      </c>
    </row>
    <row r="11830" spans="2:23" x14ac:dyDescent="0.35">
      <c r="B11830" s="146"/>
      <c r="C11830" s="31"/>
      <c r="D11830" s="31"/>
      <c r="E11830" s="44"/>
      <c r="F11830" s="43"/>
      <c r="G11830" s="84"/>
      <c r="H11830" s="31"/>
      <c r="I11830" s="31"/>
      <c r="J11830" s="84"/>
      <c r="K11830" s="31"/>
      <c r="L11830" s="31"/>
      <c r="M11830" s="169"/>
      <c r="N11830" s="148"/>
      <c r="O11830" s="106"/>
      <c r="P11830" s="43"/>
      <c r="Q11830" s="31"/>
      <c r="R11830" s="84"/>
      <c r="S11830" s="31"/>
      <c r="T11830" s="31"/>
      <c r="U11830" s="169"/>
      <c r="V11830" s="150"/>
      <c r="W11830" s="342" t="str" cm="1">
        <f t="array" ref="W11830">IF(SUM(LEN(B11830:V11830))=0,"",IF(OR(OR(ISBLANK(F11830),SUM(LEN(C11830),LEN(D11830))=0),AND(NOT(E11830="Unknown"),ISBLANK(J11830)),AND(NOT(O11830="Unknown"),ISBLANK(R11830))),"Missing Information", INDEX(Table15[Entire Service Line Classification], MATCH(SUMIFS(Table15[Unique ID],Table15[System-Owned Portion],E11830,Table15[If Material Anything Other than "Lead" in Column E,Was Material Ever Previously Lead?],G11830,Table15[Customer-Owned Portion],O11830),Table15[Unique ID],0),0)))</f>
        <v/>
      </c>
    </row>
    <row r="11831" spans="2:23" x14ac:dyDescent="0.35">
      <c r="B11831" s="146"/>
      <c r="C11831" s="31"/>
      <c r="D11831" s="31"/>
      <c r="E11831" s="44"/>
      <c r="F11831" s="43"/>
      <c r="G11831" s="84"/>
      <c r="H11831" s="31"/>
      <c r="I11831" s="31"/>
      <c r="J11831" s="84"/>
      <c r="K11831" s="31"/>
      <c r="L11831" s="31"/>
      <c r="M11831" s="169"/>
      <c r="N11831" s="148"/>
      <c r="O11831" s="106"/>
      <c r="P11831" s="43"/>
      <c r="Q11831" s="31"/>
      <c r="R11831" s="84"/>
      <c r="S11831" s="31"/>
      <c r="T11831" s="31"/>
      <c r="U11831" s="169"/>
      <c r="V11831" s="150"/>
      <c r="W11831" s="342" t="str" cm="1">
        <f t="array" ref="W11831">IF(SUM(LEN(B11831:V11831))=0,"",IF(OR(OR(ISBLANK(F11831),SUM(LEN(C11831),LEN(D11831))=0),AND(NOT(E11831="Unknown"),ISBLANK(J11831)),AND(NOT(O11831="Unknown"),ISBLANK(R11831))),"Missing Information", INDEX(Table15[Entire Service Line Classification], MATCH(SUMIFS(Table15[Unique ID],Table15[System-Owned Portion],E11831,Table15[If Material Anything Other than "Lead" in Column E,Was Material Ever Previously Lead?],G11831,Table15[Customer-Owned Portion],O11831),Table15[Unique ID],0),0)))</f>
        <v/>
      </c>
    </row>
    <row r="11832" spans="2:23" x14ac:dyDescent="0.35">
      <c r="B11832" s="146"/>
      <c r="C11832" s="31"/>
      <c r="D11832" s="31"/>
      <c r="E11832" s="44"/>
      <c r="F11832" s="43"/>
      <c r="G11832" s="84"/>
      <c r="H11832" s="31"/>
      <c r="I11832" s="31"/>
      <c r="J11832" s="84"/>
      <c r="K11832" s="31"/>
      <c r="L11832" s="31"/>
      <c r="M11832" s="169"/>
      <c r="N11832" s="148"/>
      <c r="O11832" s="106"/>
      <c r="P11832" s="43"/>
      <c r="Q11832" s="31"/>
      <c r="R11832" s="84"/>
      <c r="S11832" s="31"/>
      <c r="T11832" s="31"/>
      <c r="U11832" s="169"/>
      <c r="V11832" s="150"/>
      <c r="W11832" s="342" t="str" cm="1">
        <f t="array" ref="W11832">IF(SUM(LEN(B11832:V11832))=0,"",IF(OR(OR(ISBLANK(F11832),SUM(LEN(C11832),LEN(D11832))=0),AND(NOT(E11832="Unknown"),ISBLANK(J11832)),AND(NOT(O11832="Unknown"),ISBLANK(R11832))),"Missing Information", INDEX(Table15[Entire Service Line Classification], MATCH(SUMIFS(Table15[Unique ID],Table15[System-Owned Portion],E11832,Table15[If Material Anything Other than "Lead" in Column E,Was Material Ever Previously Lead?],G11832,Table15[Customer-Owned Portion],O11832),Table15[Unique ID],0),0)))</f>
        <v/>
      </c>
    </row>
    <row r="11833" spans="2:23" x14ac:dyDescent="0.35">
      <c r="B11833" s="146"/>
      <c r="C11833" s="31"/>
      <c r="D11833" s="31"/>
      <c r="E11833" s="44"/>
      <c r="F11833" s="43"/>
      <c r="G11833" s="84"/>
      <c r="H11833" s="31"/>
      <c r="I11833" s="31"/>
      <c r="J11833" s="84"/>
      <c r="K11833" s="31"/>
      <c r="L11833" s="31"/>
      <c r="M11833" s="169"/>
      <c r="N11833" s="148"/>
      <c r="O11833" s="106"/>
      <c r="P11833" s="43"/>
      <c r="Q11833" s="31"/>
      <c r="R11833" s="84"/>
      <c r="S11833" s="31"/>
      <c r="T11833" s="31"/>
      <c r="U11833" s="169"/>
      <c r="V11833" s="150"/>
      <c r="W11833" s="342" t="str" cm="1">
        <f t="array" ref="W11833">IF(SUM(LEN(B11833:V11833))=0,"",IF(OR(OR(ISBLANK(F11833),SUM(LEN(C11833),LEN(D11833))=0),AND(NOT(E11833="Unknown"),ISBLANK(J11833)),AND(NOT(O11833="Unknown"),ISBLANK(R11833))),"Missing Information", INDEX(Table15[Entire Service Line Classification], MATCH(SUMIFS(Table15[Unique ID],Table15[System-Owned Portion],E11833,Table15[If Material Anything Other than "Lead" in Column E,Was Material Ever Previously Lead?],G11833,Table15[Customer-Owned Portion],O11833),Table15[Unique ID],0),0)))</f>
        <v/>
      </c>
    </row>
    <row r="11834" spans="2:23" x14ac:dyDescent="0.35">
      <c r="B11834" s="146"/>
      <c r="C11834" s="31"/>
      <c r="D11834" s="31"/>
      <c r="E11834" s="44"/>
      <c r="F11834" s="43"/>
      <c r="G11834" s="84"/>
      <c r="H11834" s="31"/>
      <c r="I11834" s="31"/>
      <c r="J11834" s="84"/>
      <c r="K11834" s="31"/>
      <c r="L11834" s="31"/>
      <c r="M11834" s="169"/>
      <c r="N11834" s="148"/>
      <c r="O11834" s="106"/>
      <c r="P11834" s="43"/>
      <c r="Q11834" s="31"/>
      <c r="R11834" s="84"/>
      <c r="S11834" s="31"/>
      <c r="T11834" s="31"/>
      <c r="U11834" s="169"/>
      <c r="V11834" s="150"/>
      <c r="W11834" s="342" t="str" cm="1">
        <f t="array" ref="W11834">IF(SUM(LEN(B11834:V11834))=0,"",IF(OR(OR(ISBLANK(F11834),SUM(LEN(C11834),LEN(D11834))=0),AND(NOT(E11834="Unknown"),ISBLANK(J11834)),AND(NOT(O11834="Unknown"),ISBLANK(R11834))),"Missing Information", INDEX(Table15[Entire Service Line Classification], MATCH(SUMIFS(Table15[Unique ID],Table15[System-Owned Portion],E11834,Table15[If Material Anything Other than "Lead" in Column E,Was Material Ever Previously Lead?],G11834,Table15[Customer-Owned Portion],O11834),Table15[Unique ID],0),0)))</f>
        <v/>
      </c>
    </row>
    <row r="11835" spans="2:23" x14ac:dyDescent="0.35">
      <c r="B11835" s="146"/>
      <c r="C11835" s="31"/>
      <c r="D11835" s="31"/>
      <c r="E11835" s="44"/>
      <c r="F11835" s="43"/>
      <c r="G11835" s="84"/>
      <c r="H11835" s="31"/>
      <c r="I11835" s="31"/>
      <c r="J11835" s="84"/>
      <c r="K11835" s="31"/>
      <c r="L11835" s="31"/>
      <c r="M11835" s="169"/>
      <c r="N11835" s="148"/>
      <c r="O11835" s="106"/>
      <c r="P11835" s="43"/>
      <c r="Q11835" s="31"/>
      <c r="R11835" s="84"/>
      <c r="S11835" s="31"/>
      <c r="T11835" s="31"/>
      <c r="U11835" s="169"/>
      <c r="V11835" s="150"/>
      <c r="W11835" s="342" t="str" cm="1">
        <f t="array" ref="W11835">IF(SUM(LEN(B11835:V11835))=0,"",IF(OR(OR(ISBLANK(F11835),SUM(LEN(C11835),LEN(D11835))=0),AND(NOT(E11835="Unknown"),ISBLANK(J11835)),AND(NOT(O11835="Unknown"),ISBLANK(R11835))),"Missing Information", INDEX(Table15[Entire Service Line Classification], MATCH(SUMIFS(Table15[Unique ID],Table15[System-Owned Portion],E11835,Table15[If Material Anything Other than "Lead" in Column E,Was Material Ever Previously Lead?],G11835,Table15[Customer-Owned Portion],O11835),Table15[Unique ID],0),0)))</f>
        <v/>
      </c>
    </row>
    <row r="11836" spans="2:23" x14ac:dyDescent="0.35">
      <c r="B11836" s="146"/>
      <c r="C11836" s="31"/>
      <c r="D11836" s="31"/>
      <c r="E11836" s="44"/>
      <c r="F11836" s="43"/>
      <c r="G11836" s="84"/>
      <c r="H11836" s="31"/>
      <c r="I11836" s="31"/>
      <c r="J11836" s="84"/>
      <c r="K11836" s="31"/>
      <c r="L11836" s="31"/>
      <c r="M11836" s="169"/>
      <c r="N11836" s="148"/>
      <c r="O11836" s="106"/>
      <c r="P11836" s="43"/>
      <c r="Q11836" s="31"/>
      <c r="R11836" s="84"/>
      <c r="S11836" s="31"/>
      <c r="T11836" s="31"/>
      <c r="U11836" s="169"/>
      <c r="V11836" s="150"/>
      <c r="W11836" s="342" t="str" cm="1">
        <f t="array" ref="W11836">IF(SUM(LEN(B11836:V11836))=0,"",IF(OR(OR(ISBLANK(F11836),SUM(LEN(C11836),LEN(D11836))=0),AND(NOT(E11836="Unknown"),ISBLANK(J11836)),AND(NOT(O11836="Unknown"),ISBLANK(R11836))),"Missing Information", INDEX(Table15[Entire Service Line Classification], MATCH(SUMIFS(Table15[Unique ID],Table15[System-Owned Portion],E11836,Table15[If Material Anything Other than "Lead" in Column E,Was Material Ever Previously Lead?],G11836,Table15[Customer-Owned Portion],O11836),Table15[Unique ID],0),0)))</f>
        <v/>
      </c>
    </row>
    <row r="11837" spans="2:23" x14ac:dyDescent="0.35">
      <c r="B11837" s="146"/>
      <c r="C11837" s="31"/>
      <c r="D11837" s="31"/>
      <c r="E11837" s="44"/>
      <c r="F11837" s="43"/>
      <c r="G11837" s="84"/>
      <c r="H11837" s="31"/>
      <c r="I11837" s="31"/>
      <c r="J11837" s="84"/>
      <c r="K11837" s="31"/>
      <c r="L11837" s="31"/>
      <c r="M11837" s="169"/>
      <c r="N11837" s="148"/>
      <c r="O11837" s="106"/>
      <c r="P11837" s="43"/>
      <c r="Q11837" s="31"/>
      <c r="R11837" s="84"/>
      <c r="S11837" s="31"/>
      <c r="T11837" s="31"/>
      <c r="U11837" s="169"/>
      <c r="V11837" s="150"/>
      <c r="W11837" s="342" t="str" cm="1">
        <f t="array" ref="W11837">IF(SUM(LEN(B11837:V11837))=0,"",IF(OR(OR(ISBLANK(F11837),SUM(LEN(C11837),LEN(D11837))=0),AND(NOT(E11837="Unknown"),ISBLANK(J11837)),AND(NOT(O11837="Unknown"),ISBLANK(R11837))),"Missing Information", INDEX(Table15[Entire Service Line Classification], MATCH(SUMIFS(Table15[Unique ID],Table15[System-Owned Portion],E11837,Table15[If Material Anything Other than "Lead" in Column E,Was Material Ever Previously Lead?],G11837,Table15[Customer-Owned Portion],O11837),Table15[Unique ID],0),0)))</f>
        <v/>
      </c>
    </row>
    <row r="11838" spans="2:23" x14ac:dyDescent="0.35">
      <c r="B11838" s="146"/>
      <c r="C11838" s="31"/>
      <c r="D11838" s="31"/>
      <c r="E11838" s="44"/>
      <c r="F11838" s="43"/>
      <c r="G11838" s="84"/>
      <c r="H11838" s="31"/>
      <c r="I11838" s="31"/>
      <c r="J11838" s="84"/>
      <c r="K11838" s="31"/>
      <c r="L11838" s="31"/>
      <c r="M11838" s="169"/>
      <c r="N11838" s="148"/>
      <c r="O11838" s="106"/>
      <c r="P11838" s="43"/>
      <c r="Q11838" s="31"/>
      <c r="R11838" s="84"/>
      <c r="S11838" s="31"/>
      <c r="T11838" s="31"/>
      <c r="U11838" s="169"/>
      <c r="V11838" s="150"/>
      <c r="W11838" s="342" t="str" cm="1">
        <f t="array" ref="W11838">IF(SUM(LEN(B11838:V11838))=0,"",IF(OR(OR(ISBLANK(F11838),SUM(LEN(C11838),LEN(D11838))=0),AND(NOT(E11838="Unknown"),ISBLANK(J11838)),AND(NOT(O11838="Unknown"),ISBLANK(R11838))),"Missing Information", INDEX(Table15[Entire Service Line Classification], MATCH(SUMIFS(Table15[Unique ID],Table15[System-Owned Portion],E11838,Table15[If Material Anything Other than "Lead" in Column E,Was Material Ever Previously Lead?],G11838,Table15[Customer-Owned Portion],O11838),Table15[Unique ID],0),0)))</f>
        <v/>
      </c>
    </row>
    <row r="11839" spans="2:23" x14ac:dyDescent="0.35">
      <c r="B11839" s="146"/>
      <c r="C11839" s="31"/>
      <c r="D11839" s="31"/>
      <c r="E11839" s="44"/>
      <c r="F11839" s="43"/>
      <c r="G11839" s="84"/>
      <c r="H11839" s="31"/>
      <c r="I11839" s="31"/>
      <c r="J11839" s="84"/>
      <c r="K11839" s="31"/>
      <c r="L11839" s="31"/>
      <c r="M11839" s="169"/>
      <c r="N11839" s="148"/>
      <c r="O11839" s="106"/>
      <c r="P11839" s="43"/>
      <c r="Q11839" s="31"/>
      <c r="R11839" s="84"/>
      <c r="S11839" s="31"/>
      <c r="T11839" s="31"/>
      <c r="U11839" s="169"/>
      <c r="V11839" s="150"/>
      <c r="W11839" s="342" t="str" cm="1">
        <f t="array" ref="W11839">IF(SUM(LEN(B11839:V11839))=0,"",IF(OR(OR(ISBLANK(F11839),SUM(LEN(C11839),LEN(D11839))=0),AND(NOT(E11839="Unknown"),ISBLANK(J11839)),AND(NOT(O11839="Unknown"),ISBLANK(R11839))),"Missing Information", INDEX(Table15[Entire Service Line Classification], MATCH(SUMIFS(Table15[Unique ID],Table15[System-Owned Portion],E11839,Table15[If Material Anything Other than "Lead" in Column E,Was Material Ever Previously Lead?],G11839,Table15[Customer-Owned Portion],O11839),Table15[Unique ID],0),0)))</f>
        <v/>
      </c>
    </row>
    <row r="11840" spans="2:23" x14ac:dyDescent="0.35">
      <c r="B11840" s="146"/>
      <c r="C11840" s="31"/>
      <c r="D11840" s="31"/>
      <c r="E11840" s="44"/>
      <c r="F11840" s="43"/>
      <c r="G11840" s="84"/>
      <c r="H11840" s="31"/>
      <c r="I11840" s="31"/>
      <c r="J11840" s="84"/>
      <c r="K11840" s="31"/>
      <c r="L11840" s="31"/>
      <c r="M11840" s="169"/>
      <c r="N11840" s="148"/>
      <c r="O11840" s="106"/>
      <c r="P11840" s="43"/>
      <c r="Q11840" s="31"/>
      <c r="R11840" s="84"/>
      <c r="S11840" s="31"/>
      <c r="T11840" s="31"/>
      <c r="U11840" s="169"/>
      <c r="V11840" s="150"/>
      <c r="W11840" s="342" t="str" cm="1">
        <f t="array" ref="W11840">IF(SUM(LEN(B11840:V11840))=0,"",IF(OR(OR(ISBLANK(F11840),SUM(LEN(C11840),LEN(D11840))=0),AND(NOT(E11840="Unknown"),ISBLANK(J11840)),AND(NOT(O11840="Unknown"),ISBLANK(R11840))),"Missing Information", INDEX(Table15[Entire Service Line Classification], MATCH(SUMIFS(Table15[Unique ID],Table15[System-Owned Portion],E11840,Table15[If Material Anything Other than "Lead" in Column E,Was Material Ever Previously Lead?],G11840,Table15[Customer-Owned Portion],O11840),Table15[Unique ID],0),0)))</f>
        <v/>
      </c>
    </row>
    <row r="11841" spans="2:23" x14ac:dyDescent="0.35">
      <c r="B11841" s="146"/>
      <c r="C11841" s="31"/>
      <c r="D11841" s="31"/>
      <c r="E11841" s="44"/>
      <c r="F11841" s="43"/>
      <c r="G11841" s="84"/>
      <c r="H11841" s="31"/>
      <c r="I11841" s="31"/>
      <c r="J11841" s="84"/>
      <c r="K11841" s="31"/>
      <c r="L11841" s="31"/>
      <c r="M11841" s="169"/>
      <c r="N11841" s="148"/>
      <c r="O11841" s="106"/>
      <c r="P11841" s="43"/>
      <c r="Q11841" s="31"/>
      <c r="R11841" s="84"/>
      <c r="S11841" s="31"/>
      <c r="T11841" s="31"/>
      <c r="U11841" s="169"/>
      <c r="V11841" s="150"/>
      <c r="W11841" s="342" t="str" cm="1">
        <f t="array" ref="W11841">IF(SUM(LEN(B11841:V11841))=0,"",IF(OR(OR(ISBLANK(F11841),SUM(LEN(C11841),LEN(D11841))=0),AND(NOT(E11841="Unknown"),ISBLANK(J11841)),AND(NOT(O11841="Unknown"),ISBLANK(R11841))),"Missing Information", INDEX(Table15[Entire Service Line Classification], MATCH(SUMIFS(Table15[Unique ID],Table15[System-Owned Portion],E11841,Table15[If Material Anything Other than "Lead" in Column E,Was Material Ever Previously Lead?],G11841,Table15[Customer-Owned Portion],O11841),Table15[Unique ID],0),0)))</f>
        <v/>
      </c>
    </row>
    <row r="11842" spans="2:23" x14ac:dyDescent="0.35">
      <c r="B11842" s="146"/>
      <c r="C11842" s="31"/>
      <c r="D11842" s="31"/>
      <c r="E11842" s="44"/>
      <c r="F11842" s="43"/>
      <c r="G11842" s="84"/>
      <c r="H11842" s="31"/>
      <c r="I11842" s="31"/>
      <c r="J11842" s="84"/>
      <c r="K11842" s="31"/>
      <c r="L11842" s="31"/>
      <c r="M11842" s="169"/>
      <c r="N11842" s="148"/>
      <c r="O11842" s="106"/>
      <c r="P11842" s="43"/>
      <c r="Q11842" s="31"/>
      <c r="R11842" s="84"/>
      <c r="S11842" s="31"/>
      <c r="T11842" s="31"/>
      <c r="U11842" s="169"/>
      <c r="V11842" s="150"/>
      <c r="W11842" s="342" t="str" cm="1">
        <f t="array" ref="W11842">IF(SUM(LEN(B11842:V11842))=0,"",IF(OR(OR(ISBLANK(F11842),SUM(LEN(C11842),LEN(D11842))=0),AND(NOT(E11842="Unknown"),ISBLANK(J11842)),AND(NOT(O11842="Unknown"),ISBLANK(R11842))),"Missing Information", INDEX(Table15[Entire Service Line Classification], MATCH(SUMIFS(Table15[Unique ID],Table15[System-Owned Portion],E11842,Table15[If Material Anything Other than "Lead" in Column E,Was Material Ever Previously Lead?],G11842,Table15[Customer-Owned Portion],O11842),Table15[Unique ID],0),0)))</f>
        <v/>
      </c>
    </row>
    <row r="11843" spans="2:23" x14ac:dyDescent="0.35">
      <c r="B11843" s="146"/>
      <c r="C11843" s="31"/>
      <c r="D11843" s="31"/>
      <c r="E11843" s="44"/>
      <c r="F11843" s="43"/>
      <c r="G11843" s="84"/>
      <c r="H11843" s="31"/>
      <c r="I11843" s="31"/>
      <c r="J11843" s="84"/>
      <c r="K11843" s="31"/>
      <c r="L11843" s="31"/>
      <c r="M11843" s="169"/>
      <c r="N11843" s="148"/>
      <c r="O11843" s="106"/>
      <c r="P11843" s="43"/>
      <c r="Q11843" s="31"/>
      <c r="R11843" s="84"/>
      <c r="S11843" s="31"/>
      <c r="T11843" s="31"/>
      <c r="U11843" s="169"/>
      <c r="V11843" s="150"/>
      <c r="W11843" s="342" t="str" cm="1">
        <f t="array" ref="W11843">IF(SUM(LEN(B11843:V11843))=0,"",IF(OR(OR(ISBLANK(F11843),SUM(LEN(C11843),LEN(D11843))=0),AND(NOT(E11843="Unknown"),ISBLANK(J11843)),AND(NOT(O11843="Unknown"),ISBLANK(R11843))),"Missing Information", INDEX(Table15[Entire Service Line Classification], MATCH(SUMIFS(Table15[Unique ID],Table15[System-Owned Portion],E11843,Table15[If Material Anything Other than "Lead" in Column E,Was Material Ever Previously Lead?],G11843,Table15[Customer-Owned Portion],O11843),Table15[Unique ID],0),0)))</f>
        <v/>
      </c>
    </row>
    <row r="11844" spans="2:23" x14ac:dyDescent="0.35">
      <c r="B11844" s="146"/>
      <c r="C11844" s="31"/>
      <c r="D11844" s="31"/>
      <c r="E11844" s="44"/>
      <c r="F11844" s="43"/>
      <c r="G11844" s="84"/>
      <c r="H11844" s="31"/>
      <c r="I11844" s="31"/>
      <c r="J11844" s="84"/>
      <c r="K11844" s="31"/>
      <c r="L11844" s="31"/>
      <c r="M11844" s="169"/>
      <c r="N11844" s="148"/>
      <c r="O11844" s="106"/>
      <c r="P11844" s="43"/>
      <c r="Q11844" s="31"/>
      <c r="R11844" s="84"/>
      <c r="S11844" s="31"/>
      <c r="T11844" s="31"/>
      <c r="U11844" s="169"/>
      <c r="V11844" s="150"/>
      <c r="W11844" s="342" t="str" cm="1">
        <f t="array" ref="W11844">IF(SUM(LEN(B11844:V11844))=0,"",IF(OR(OR(ISBLANK(F11844),SUM(LEN(C11844),LEN(D11844))=0),AND(NOT(E11844="Unknown"),ISBLANK(J11844)),AND(NOT(O11844="Unknown"),ISBLANK(R11844))),"Missing Information", INDEX(Table15[Entire Service Line Classification], MATCH(SUMIFS(Table15[Unique ID],Table15[System-Owned Portion],E11844,Table15[If Material Anything Other than "Lead" in Column E,Was Material Ever Previously Lead?],G11844,Table15[Customer-Owned Portion],O11844),Table15[Unique ID],0),0)))</f>
        <v/>
      </c>
    </row>
    <row r="11845" spans="2:23" x14ac:dyDescent="0.35">
      <c r="B11845" s="146"/>
      <c r="C11845" s="31"/>
      <c r="D11845" s="31"/>
      <c r="E11845" s="44"/>
      <c r="F11845" s="43"/>
      <c r="G11845" s="84"/>
      <c r="H11845" s="31"/>
      <c r="I11845" s="31"/>
      <c r="J11845" s="84"/>
      <c r="K11845" s="31"/>
      <c r="L11845" s="31"/>
      <c r="M11845" s="169"/>
      <c r="N11845" s="148"/>
      <c r="O11845" s="106"/>
      <c r="P11845" s="43"/>
      <c r="Q11845" s="31"/>
      <c r="R11845" s="84"/>
      <c r="S11845" s="31"/>
      <c r="T11845" s="31"/>
      <c r="U11845" s="169"/>
      <c r="V11845" s="150"/>
      <c r="W11845" s="342" t="str" cm="1">
        <f t="array" ref="W11845">IF(SUM(LEN(B11845:V11845))=0,"",IF(OR(OR(ISBLANK(F11845),SUM(LEN(C11845),LEN(D11845))=0),AND(NOT(E11845="Unknown"),ISBLANK(J11845)),AND(NOT(O11845="Unknown"),ISBLANK(R11845))),"Missing Information", INDEX(Table15[Entire Service Line Classification], MATCH(SUMIFS(Table15[Unique ID],Table15[System-Owned Portion],E11845,Table15[If Material Anything Other than "Lead" in Column E,Was Material Ever Previously Lead?],G11845,Table15[Customer-Owned Portion],O11845),Table15[Unique ID],0),0)))</f>
        <v/>
      </c>
    </row>
    <row r="11846" spans="2:23" x14ac:dyDescent="0.35">
      <c r="B11846" s="146"/>
      <c r="C11846" s="31"/>
      <c r="D11846" s="31"/>
      <c r="E11846" s="44"/>
      <c r="F11846" s="43"/>
      <c r="G11846" s="84"/>
      <c r="H11846" s="31"/>
      <c r="I11846" s="31"/>
      <c r="J11846" s="84"/>
      <c r="K11846" s="31"/>
      <c r="L11846" s="31"/>
      <c r="M11846" s="169"/>
      <c r="N11846" s="148"/>
      <c r="O11846" s="106"/>
      <c r="P11846" s="43"/>
      <c r="Q11846" s="31"/>
      <c r="R11846" s="84"/>
      <c r="S11846" s="31"/>
      <c r="T11846" s="31"/>
      <c r="U11846" s="169"/>
      <c r="V11846" s="150"/>
      <c r="W11846" s="342" t="str" cm="1">
        <f t="array" ref="W11846">IF(SUM(LEN(B11846:V11846))=0,"",IF(OR(OR(ISBLANK(F11846),SUM(LEN(C11846),LEN(D11846))=0),AND(NOT(E11846="Unknown"),ISBLANK(J11846)),AND(NOT(O11846="Unknown"),ISBLANK(R11846))),"Missing Information", INDEX(Table15[Entire Service Line Classification], MATCH(SUMIFS(Table15[Unique ID],Table15[System-Owned Portion],E11846,Table15[If Material Anything Other than "Lead" in Column E,Was Material Ever Previously Lead?],G11846,Table15[Customer-Owned Portion],O11846),Table15[Unique ID],0),0)))</f>
        <v/>
      </c>
    </row>
    <row r="11847" spans="2:23" x14ac:dyDescent="0.35">
      <c r="B11847" s="146"/>
      <c r="C11847" s="31"/>
      <c r="D11847" s="31"/>
      <c r="E11847" s="44"/>
      <c r="F11847" s="43"/>
      <c r="G11847" s="84"/>
      <c r="H11847" s="31"/>
      <c r="I11847" s="31"/>
      <c r="J11847" s="84"/>
      <c r="K11847" s="31"/>
      <c r="L11847" s="31"/>
      <c r="M11847" s="169"/>
      <c r="N11847" s="148"/>
      <c r="O11847" s="106"/>
      <c r="P11847" s="43"/>
      <c r="Q11847" s="31"/>
      <c r="R11847" s="84"/>
      <c r="S11847" s="31"/>
      <c r="T11847" s="31"/>
      <c r="U11847" s="169"/>
      <c r="V11847" s="150"/>
      <c r="W11847" s="342" t="str" cm="1">
        <f t="array" ref="W11847">IF(SUM(LEN(B11847:V11847))=0,"",IF(OR(OR(ISBLANK(F11847),SUM(LEN(C11847),LEN(D11847))=0),AND(NOT(E11847="Unknown"),ISBLANK(J11847)),AND(NOT(O11847="Unknown"),ISBLANK(R11847))),"Missing Information", INDEX(Table15[Entire Service Line Classification], MATCH(SUMIFS(Table15[Unique ID],Table15[System-Owned Portion],E11847,Table15[If Material Anything Other than "Lead" in Column E,Was Material Ever Previously Lead?],G11847,Table15[Customer-Owned Portion],O11847),Table15[Unique ID],0),0)))</f>
        <v/>
      </c>
    </row>
    <row r="11848" spans="2:23" x14ac:dyDescent="0.35">
      <c r="B11848" s="146"/>
      <c r="C11848" s="31"/>
      <c r="D11848" s="31"/>
      <c r="E11848" s="44"/>
      <c r="F11848" s="43"/>
      <c r="G11848" s="84"/>
      <c r="H11848" s="31"/>
      <c r="I11848" s="31"/>
      <c r="J11848" s="84"/>
      <c r="K11848" s="31"/>
      <c r="L11848" s="31"/>
      <c r="M11848" s="169"/>
      <c r="N11848" s="148"/>
      <c r="O11848" s="106"/>
      <c r="P11848" s="43"/>
      <c r="Q11848" s="31"/>
      <c r="R11848" s="84"/>
      <c r="S11848" s="31"/>
      <c r="T11848" s="31"/>
      <c r="U11848" s="169"/>
      <c r="V11848" s="150"/>
      <c r="W11848" s="342" t="str" cm="1">
        <f t="array" ref="W11848">IF(SUM(LEN(B11848:V11848))=0,"",IF(OR(OR(ISBLANK(F11848),SUM(LEN(C11848),LEN(D11848))=0),AND(NOT(E11848="Unknown"),ISBLANK(J11848)),AND(NOT(O11848="Unknown"),ISBLANK(R11848))),"Missing Information", INDEX(Table15[Entire Service Line Classification], MATCH(SUMIFS(Table15[Unique ID],Table15[System-Owned Portion],E11848,Table15[If Material Anything Other than "Lead" in Column E,Was Material Ever Previously Lead?],G11848,Table15[Customer-Owned Portion],O11848),Table15[Unique ID],0),0)))</f>
        <v/>
      </c>
    </row>
    <row r="11849" spans="2:23" x14ac:dyDescent="0.35">
      <c r="B11849" s="146"/>
      <c r="C11849" s="31"/>
      <c r="D11849" s="31"/>
      <c r="E11849" s="44"/>
      <c r="F11849" s="43"/>
      <c r="G11849" s="84"/>
      <c r="H11849" s="31"/>
      <c r="I11849" s="31"/>
      <c r="J11849" s="84"/>
      <c r="K11849" s="31"/>
      <c r="L11849" s="31"/>
      <c r="M11849" s="169"/>
      <c r="N11849" s="148"/>
      <c r="O11849" s="106"/>
      <c r="P11849" s="43"/>
      <c r="Q11849" s="31"/>
      <c r="R11849" s="84"/>
      <c r="S11849" s="31"/>
      <c r="T11849" s="31"/>
      <c r="U11849" s="169"/>
      <c r="V11849" s="150"/>
      <c r="W11849" s="342" t="str" cm="1">
        <f t="array" ref="W11849">IF(SUM(LEN(B11849:V11849))=0,"",IF(OR(OR(ISBLANK(F11849),SUM(LEN(C11849),LEN(D11849))=0),AND(NOT(E11849="Unknown"),ISBLANK(J11849)),AND(NOT(O11849="Unknown"),ISBLANK(R11849))),"Missing Information", INDEX(Table15[Entire Service Line Classification], MATCH(SUMIFS(Table15[Unique ID],Table15[System-Owned Portion],E11849,Table15[If Material Anything Other than "Lead" in Column E,Was Material Ever Previously Lead?],G11849,Table15[Customer-Owned Portion],O11849),Table15[Unique ID],0),0)))</f>
        <v/>
      </c>
    </row>
    <row r="11850" spans="2:23" x14ac:dyDescent="0.35">
      <c r="B11850" s="146"/>
      <c r="C11850" s="31"/>
      <c r="D11850" s="31"/>
      <c r="E11850" s="44"/>
      <c r="F11850" s="43"/>
      <c r="G11850" s="84"/>
      <c r="H11850" s="31"/>
      <c r="I11850" s="31"/>
      <c r="J11850" s="84"/>
      <c r="K11850" s="31"/>
      <c r="L11850" s="31"/>
      <c r="M11850" s="169"/>
      <c r="N11850" s="148"/>
      <c r="O11850" s="106"/>
      <c r="P11850" s="43"/>
      <c r="Q11850" s="31"/>
      <c r="R11850" s="84"/>
      <c r="S11850" s="31"/>
      <c r="T11850" s="31"/>
      <c r="U11850" s="169"/>
      <c r="V11850" s="150"/>
      <c r="W11850" s="342" t="str" cm="1">
        <f t="array" ref="W11850">IF(SUM(LEN(B11850:V11850))=0,"",IF(OR(OR(ISBLANK(F11850),SUM(LEN(C11850),LEN(D11850))=0),AND(NOT(E11850="Unknown"),ISBLANK(J11850)),AND(NOT(O11850="Unknown"),ISBLANK(R11850))),"Missing Information", INDEX(Table15[Entire Service Line Classification], MATCH(SUMIFS(Table15[Unique ID],Table15[System-Owned Portion],E11850,Table15[If Material Anything Other than "Lead" in Column E,Was Material Ever Previously Lead?],G11850,Table15[Customer-Owned Portion],O11850),Table15[Unique ID],0),0)))</f>
        <v/>
      </c>
    </row>
    <row r="11851" spans="2:23" x14ac:dyDescent="0.35">
      <c r="B11851" s="146"/>
      <c r="C11851" s="31"/>
      <c r="D11851" s="31"/>
      <c r="E11851" s="44"/>
      <c r="F11851" s="43"/>
      <c r="G11851" s="84"/>
      <c r="H11851" s="31"/>
      <c r="I11851" s="31"/>
      <c r="J11851" s="84"/>
      <c r="K11851" s="31"/>
      <c r="L11851" s="31"/>
      <c r="M11851" s="169"/>
      <c r="N11851" s="148"/>
      <c r="O11851" s="106"/>
      <c r="P11851" s="43"/>
      <c r="Q11851" s="31"/>
      <c r="R11851" s="84"/>
      <c r="S11851" s="31"/>
      <c r="T11851" s="31"/>
      <c r="U11851" s="169"/>
      <c r="V11851" s="150"/>
      <c r="W11851" s="342" t="str" cm="1">
        <f t="array" ref="W11851">IF(SUM(LEN(B11851:V11851))=0,"",IF(OR(OR(ISBLANK(F11851),SUM(LEN(C11851),LEN(D11851))=0),AND(NOT(E11851="Unknown"),ISBLANK(J11851)),AND(NOT(O11851="Unknown"),ISBLANK(R11851))),"Missing Information", INDEX(Table15[Entire Service Line Classification], MATCH(SUMIFS(Table15[Unique ID],Table15[System-Owned Portion],E11851,Table15[If Material Anything Other than "Lead" in Column E,Was Material Ever Previously Lead?],G11851,Table15[Customer-Owned Portion],O11851),Table15[Unique ID],0),0)))</f>
        <v/>
      </c>
    </row>
    <row r="11852" spans="2:23" x14ac:dyDescent="0.35">
      <c r="B11852" s="146"/>
      <c r="C11852" s="31"/>
      <c r="D11852" s="31"/>
      <c r="E11852" s="44"/>
      <c r="F11852" s="43"/>
      <c r="G11852" s="84"/>
      <c r="H11852" s="31"/>
      <c r="I11852" s="31"/>
      <c r="J11852" s="84"/>
      <c r="K11852" s="31"/>
      <c r="L11852" s="31"/>
      <c r="M11852" s="169"/>
      <c r="N11852" s="148"/>
      <c r="O11852" s="106"/>
      <c r="P11852" s="43"/>
      <c r="Q11852" s="31"/>
      <c r="R11852" s="84"/>
      <c r="S11852" s="31"/>
      <c r="T11852" s="31"/>
      <c r="U11852" s="169"/>
      <c r="V11852" s="150"/>
      <c r="W11852" s="342" t="str" cm="1">
        <f t="array" ref="W11852">IF(SUM(LEN(B11852:V11852))=0,"",IF(OR(OR(ISBLANK(F11852),SUM(LEN(C11852),LEN(D11852))=0),AND(NOT(E11852="Unknown"),ISBLANK(J11852)),AND(NOT(O11852="Unknown"),ISBLANK(R11852))),"Missing Information", INDEX(Table15[Entire Service Line Classification], MATCH(SUMIFS(Table15[Unique ID],Table15[System-Owned Portion],E11852,Table15[If Material Anything Other than "Lead" in Column E,Was Material Ever Previously Lead?],G11852,Table15[Customer-Owned Portion],O11852),Table15[Unique ID],0),0)))</f>
        <v/>
      </c>
    </row>
    <row r="11853" spans="2:23" x14ac:dyDescent="0.35">
      <c r="B11853" s="146"/>
      <c r="C11853" s="31"/>
      <c r="D11853" s="31"/>
      <c r="E11853" s="44"/>
      <c r="F11853" s="43"/>
      <c r="G11853" s="84"/>
      <c r="H11853" s="31"/>
      <c r="I11853" s="31"/>
      <c r="J11853" s="84"/>
      <c r="K11853" s="31"/>
      <c r="L11853" s="31"/>
      <c r="M11853" s="169"/>
      <c r="N11853" s="148"/>
      <c r="O11853" s="106"/>
      <c r="P11853" s="43"/>
      <c r="Q11853" s="31"/>
      <c r="R11853" s="84"/>
      <c r="S11853" s="31"/>
      <c r="T11853" s="31"/>
      <c r="U11853" s="169"/>
      <c r="V11853" s="150"/>
      <c r="W11853" s="342" t="str" cm="1">
        <f t="array" ref="W11853">IF(SUM(LEN(B11853:V11853))=0,"",IF(OR(OR(ISBLANK(F11853),SUM(LEN(C11853),LEN(D11853))=0),AND(NOT(E11853="Unknown"),ISBLANK(J11853)),AND(NOT(O11853="Unknown"),ISBLANK(R11853))),"Missing Information", INDEX(Table15[Entire Service Line Classification], MATCH(SUMIFS(Table15[Unique ID],Table15[System-Owned Portion],E11853,Table15[If Material Anything Other than "Lead" in Column E,Was Material Ever Previously Lead?],G11853,Table15[Customer-Owned Portion],O11853),Table15[Unique ID],0),0)))</f>
        <v/>
      </c>
    </row>
    <row r="11854" spans="2:23" x14ac:dyDescent="0.35">
      <c r="B11854" s="146"/>
      <c r="C11854" s="31"/>
      <c r="D11854" s="31"/>
      <c r="E11854" s="44"/>
      <c r="F11854" s="43"/>
      <c r="G11854" s="84"/>
      <c r="H11854" s="31"/>
      <c r="I11854" s="31"/>
      <c r="J11854" s="84"/>
      <c r="K11854" s="31"/>
      <c r="L11854" s="31"/>
      <c r="M11854" s="169"/>
      <c r="N11854" s="148"/>
      <c r="O11854" s="106"/>
      <c r="P11854" s="43"/>
      <c r="Q11854" s="31"/>
      <c r="R11854" s="84"/>
      <c r="S11854" s="31"/>
      <c r="T11854" s="31"/>
      <c r="U11854" s="169"/>
      <c r="V11854" s="150"/>
      <c r="W11854" s="342" t="str" cm="1">
        <f t="array" ref="W11854">IF(SUM(LEN(B11854:V11854))=0,"",IF(OR(OR(ISBLANK(F11854),SUM(LEN(C11854),LEN(D11854))=0),AND(NOT(E11854="Unknown"),ISBLANK(J11854)),AND(NOT(O11854="Unknown"),ISBLANK(R11854))),"Missing Information", INDEX(Table15[Entire Service Line Classification], MATCH(SUMIFS(Table15[Unique ID],Table15[System-Owned Portion],E11854,Table15[If Material Anything Other than "Lead" in Column E,Was Material Ever Previously Lead?],G11854,Table15[Customer-Owned Portion],O11854),Table15[Unique ID],0),0)))</f>
        <v/>
      </c>
    </row>
    <row r="11855" spans="2:23" x14ac:dyDescent="0.35">
      <c r="B11855" s="146"/>
      <c r="C11855" s="31"/>
      <c r="D11855" s="31"/>
      <c r="E11855" s="44"/>
      <c r="F11855" s="43"/>
      <c r="G11855" s="84"/>
      <c r="H11855" s="31"/>
      <c r="I11855" s="31"/>
      <c r="J11855" s="84"/>
      <c r="K11855" s="31"/>
      <c r="L11855" s="31"/>
      <c r="M11855" s="169"/>
      <c r="N11855" s="148"/>
      <c r="O11855" s="106"/>
      <c r="P11855" s="43"/>
      <c r="Q11855" s="31"/>
      <c r="R11855" s="84"/>
      <c r="S11855" s="31"/>
      <c r="T11855" s="31"/>
      <c r="U11855" s="169"/>
      <c r="V11855" s="150"/>
      <c r="W11855" s="342" t="str" cm="1">
        <f t="array" ref="W11855">IF(SUM(LEN(B11855:V11855))=0,"",IF(OR(OR(ISBLANK(F11855),SUM(LEN(C11855),LEN(D11855))=0),AND(NOT(E11855="Unknown"),ISBLANK(J11855)),AND(NOT(O11855="Unknown"),ISBLANK(R11855))),"Missing Information", INDEX(Table15[Entire Service Line Classification], MATCH(SUMIFS(Table15[Unique ID],Table15[System-Owned Portion],E11855,Table15[If Material Anything Other than "Lead" in Column E,Was Material Ever Previously Lead?],G11855,Table15[Customer-Owned Portion],O11855),Table15[Unique ID],0),0)))</f>
        <v/>
      </c>
    </row>
    <row r="11856" spans="2:23" x14ac:dyDescent="0.35">
      <c r="B11856" s="146"/>
      <c r="C11856" s="31"/>
      <c r="D11856" s="31"/>
      <c r="E11856" s="44"/>
      <c r="F11856" s="43"/>
      <c r="G11856" s="84"/>
      <c r="H11856" s="31"/>
      <c r="I11856" s="31"/>
      <c r="J11856" s="84"/>
      <c r="K11856" s="31"/>
      <c r="L11856" s="31"/>
      <c r="M11856" s="169"/>
      <c r="N11856" s="148"/>
      <c r="O11856" s="106"/>
      <c r="P11856" s="43"/>
      <c r="Q11856" s="31"/>
      <c r="R11856" s="84"/>
      <c r="S11856" s="31"/>
      <c r="T11856" s="31"/>
      <c r="U11856" s="169"/>
      <c r="V11856" s="150"/>
      <c r="W11856" s="342" t="str" cm="1">
        <f t="array" ref="W11856">IF(SUM(LEN(B11856:V11856))=0,"",IF(OR(OR(ISBLANK(F11856),SUM(LEN(C11856),LEN(D11856))=0),AND(NOT(E11856="Unknown"),ISBLANK(J11856)),AND(NOT(O11856="Unknown"),ISBLANK(R11856))),"Missing Information", INDEX(Table15[Entire Service Line Classification], MATCH(SUMIFS(Table15[Unique ID],Table15[System-Owned Portion],E11856,Table15[If Material Anything Other than "Lead" in Column E,Was Material Ever Previously Lead?],G11856,Table15[Customer-Owned Portion],O11856),Table15[Unique ID],0),0)))</f>
        <v/>
      </c>
    </row>
    <row r="11857" spans="2:23" x14ac:dyDescent="0.35">
      <c r="B11857" s="146"/>
      <c r="C11857" s="31"/>
      <c r="D11857" s="31"/>
      <c r="E11857" s="44"/>
      <c r="F11857" s="43"/>
      <c r="G11857" s="84"/>
      <c r="H11857" s="31"/>
      <c r="I11857" s="31"/>
      <c r="J11857" s="84"/>
      <c r="K11857" s="31"/>
      <c r="L11857" s="31"/>
      <c r="M11857" s="169"/>
      <c r="N11857" s="148"/>
      <c r="O11857" s="106"/>
      <c r="P11857" s="43"/>
      <c r="Q11857" s="31"/>
      <c r="R11857" s="84"/>
      <c r="S11857" s="31"/>
      <c r="T11857" s="31"/>
      <c r="U11857" s="169"/>
      <c r="V11857" s="150"/>
      <c r="W11857" s="342" t="str" cm="1">
        <f t="array" ref="W11857">IF(SUM(LEN(B11857:V11857))=0,"",IF(OR(OR(ISBLANK(F11857),SUM(LEN(C11857),LEN(D11857))=0),AND(NOT(E11857="Unknown"),ISBLANK(J11857)),AND(NOT(O11857="Unknown"),ISBLANK(R11857))),"Missing Information", INDEX(Table15[Entire Service Line Classification], MATCH(SUMIFS(Table15[Unique ID],Table15[System-Owned Portion],E11857,Table15[If Material Anything Other than "Lead" in Column E,Was Material Ever Previously Lead?],G11857,Table15[Customer-Owned Portion],O11857),Table15[Unique ID],0),0)))</f>
        <v/>
      </c>
    </row>
    <row r="11858" spans="2:23" x14ac:dyDescent="0.35">
      <c r="B11858" s="146"/>
      <c r="C11858" s="31"/>
      <c r="D11858" s="31"/>
      <c r="E11858" s="44"/>
      <c r="F11858" s="43"/>
      <c r="G11858" s="84"/>
      <c r="H11858" s="31"/>
      <c r="I11858" s="31"/>
      <c r="J11858" s="84"/>
      <c r="K11858" s="31"/>
      <c r="L11858" s="31"/>
      <c r="M11858" s="169"/>
      <c r="N11858" s="148"/>
      <c r="O11858" s="106"/>
      <c r="P11858" s="43"/>
      <c r="Q11858" s="31"/>
      <c r="R11858" s="84"/>
      <c r="S11858" s="31"/>
      <c r="T11858" s="31"/>
      <c r="U11858" s="169"/>
      <c r="V11858" s="150"/>
      <c r="W11858" s="342" t="str" cm="1">
        <f t="array" ref="W11858">IF(SUM(LEN(B11858:V11858))=0,"",IF(OR(OR(ISBLANK(F11858),SUM(LEN(C11858),LEN(D11858))=0),AND(NOT(E11858="Unknown"),ISBLANK(J11858)),AND(NOT(O11858="Unknown"),ISBLANK(R11858))),"Missing Information", INDEX(Table15[Entire Service Line Classification], MATCH(SUMIFS(Table15[Unique ID],Table15[System-Owned Portion],E11858,Table15[If Material Anything Other than "Lead" in Column E,Was Material Ever Previously Lead?],G11858,Table15[Customer-Owned Portion],O11858),Table15[Unique ID],0),0)))</f>
        <v/>
      </c>
    </row>
    <row r="11859" spans="2:23" x14ac:dyDescent="0.35">
      <c r="B11859" s="146"/>
      <c r="C11859" s="31"/>
      <c r="D11859" s="31"/>
      <c r="E11859" s="44"/>
      <c r="F11859" s="43"/>
      <c r="G11859" s="84"/>
      <c r="H11859" s="31"/>
      <c r="I11859" s="31"/>
      <c r="J11859" s="84"/>
      <c r="K11859" s="31"/>
      <c r="L11859" s="31"/>
      <c r="M11859" s="169"/>
      <c r="N11859" s="148"/>
      <c r="O11859" s="106"/>
      <c r="P11859" s="43"/>
      <c r="Q11859" s="31"/>
      <c r="R11859" s="84"/>
      <c r="S11859" s="31"/>
      <c r="T11859" s="31"/>
      <c r="U11859" s="169"/>
      <c r="V11859" s="150"/>
      <c r="W11859" s="342" t="str" cm="1">
        <f t="array" ref="W11859">IF(SUM(LEN(B11859:V11859))=0,"",IF(OR(OR(ISBLANK(F11859),SUM(LEN(C11859),LEN(D11859))=0),AND(NOT(E11859="Unknown"),ISBLANK(J11859)),AND(NOT(O11859="Unknown"),ISBLANK(R11859))),"Missing Information", INDEX(Table15[Entire Service Line Classification], MATCH(SUMIFS(Table15[Unique ID],Table15[System-Owned Portion],E11859,Table15[If Material Anything Other than "Lead" in Column E,Was Material Ever Previously Lead?],G11859,Table15[Customer-Owned Portion],O11859),Table15[Unique ID],0),0)))</f>
        <v/>
      </c>
    </row>
    <row r="11860" spans="2:23" x14ac:dyDescent="0.35">
      <c r="B11860" s="146"/>
      <c r="C11860" s="31"/>
      <c r="D11860" s="31"/>
      <c r="E11860" s="44"/>
      <c r="F11860" s="43"/>
      <c r="G11860" s="84"/>
      <c r="H11860" s="31"/>
      <c r="I11860" s="31"/>
      <c r="J11860" s="84"/>
      <c r="K11860" s="31"/>
      <c r="L11860" s="31"/>
      <c r="M11860" s="169"/>
      <c r="N11860" s="148"/>
      <c r="O11860" s="106"/>
      <c r="P11860" s="43"/>
      <c r="Q11860" s="31"/>
      <c r="R11860" s="84"/>
      <c r="S11860" s="31"/>
      <c r="T11860" s="31"/>
      <c r="U11860" s="169"/>
      <c r="V11860" s="150"/>
      <c r="W11860" s="342" t="str" cm="1">
        <f t="array" ref="W11860">IF(SUM(LEN(B11860:V11860))=0,"",IF(OR(OR(ISBLANK(F11860),SUM(LEN(C11860),LEN(D11860))=0),AND(NOT(E11860="Unknown"),ISBLANK(J11860)),AND(NOT(O11860="Unknown"),ISBLANK(R11860))),"Missing Information", INDEX(Table15[Entire Service Line Classification], MATCH(SUMIFS(Table15[Unique ID],Table15[System-Owned Portion],E11860,Table15[If Material Anything Other than "Lead" in Column E,Was Material Ever Previously Lead?],G11860,Table15[Customer-Owned Portion],O11860),Table15[Unique ID],0),0)))</f>
        <v/>
      </c>
    </row>
    <row r="11861" spans="2:23" x14ac:dyDescent="0.35">
      <c r="B11861" s="146"/>
      <c r="C11861" s="31"/>
      <c r="D11861" s="31"/>
      <c r="E11861" s="44"/>
      <c r="F11861" s="43"/>
      <c r="G11861" s="84"/>
      <c r="H11861" s="31"/>
      <c r="I11861" s="31"/>
      <c r="J11861" s="84"/>
      <c r="K11861" s="31"/>
      <c r="L11861" s="31"/>
      <c r="M11861" s="169"/>
      <c r="N11861" s="148"/>
      <c r="O11861" s="106"/>
      <c r="P11861" s="43"/>
      <c r="Q11861" s="31"/>
      <c r="R11861" s="84"/>
      <c r="S11861" s="31"/>
      <c r="T11861" s="31"/>
      <c r="U11861" s="169"/>
      <c r="V11861" s="150"/>
      <c r="W11861" s="342" t="str" cm="1">
        <f t="array" ref="W11861">IF(SUM(LEN(B11861:V11861))=0,"",IF(OR(OR(ISBLANK(F11861),SUM(LEN(C11861),LEN(D11861))=0),AND(NOT(E11861="Unknown"),ISBLANK(J11861)),AND(NOT(O11861="Unknown"),ISBLANK(R11861))),"Missing Information", INDEX(Table15[Entire Service Line Classification], MATCH(SUMIFS(Table15[Unique ID],Table15[System-Owned Portion],E11861,Table15[If Material Anything Other than "Lead" in Column E,Was Material Ever Previously Lead?],G11861,Table15[Customer-Owned Portion],O11861),Table15[Unique ID],0),0)))</f>
        <v/>
      </c>
    </row>
    <row r="11862" spans="2:23" x14ac:dyDescent="0.35">
      <c r="B11862" s="146"/>
      <c r="C11862" s="31"/>
      <c r="D11862" s="31"/>
      <c r="E11862" s="44"/>
      <c r="F11862" s="43"/>
      <c r="G11862" s="84"/>
      <c r="H11862" s="31"/>
      <c r="I11862" s="31"/>
      <c r="J11862" s="84"/>
      <c r="K11862" s="31"/>
      <c r="L11862" s="31"/>
      <c r="M11862" s="169"/>
      <c r="N11862" s="148"/>
      <c r="O11862" s="106"/>
      <c r="P11862" s="43"/>
      <c r="Q11862" s="31"/>
      <c r="R11862" s="84"/>
      <c r="S11862" s="31"/>
      <c r="T11862" s="31"/>
      <c r="U11862" s="169"/>
      <c r="V11862" s="150"/>
      <c r="W11862" s="342" t="str" cm="1">
        <f t="array" ref="W11862">IF(SUM(LEN(B11862:V11862))=0,"",IF(OR(OR(ISBLANK(F11862),SUM(LEN(C11862),LEN(D11862))=0),AND(NOT(E11862="Unknown"),ISBLANK(J11862)),AND(NOT(O11862="Unknown"),ISBLANK(R11862))),"Missing Information", INDEX(Table15[Entire Service Line Classification], MATCH(SUMIFS(Table15[Unique ID],Table15[System-Owned Portion],E11862,Table15[If Material Anything Other than "Lead" in Column E,Was Material Ever Previously Lead?],G11862,Table15[Customer-Owned Portion],O11862),Table15[Unique ID],0),0)))</f>
        <v/>
      </c>
    </row>
    <row r="11863" spans="2:23" x14ac:dyDescent="0.35">
      <c r="B11863" s="146"/>
      <c r="C11863" s="31"/>
      <c r="D11863" s="31"/>
      <c r="E11863" s="44"/>
      <c r="F11863" s="43"/>
      <c r="G11863" s="84"/>
      <c r="H11863" s="31"/>
      <c r="I11863" s="31"/>
      <c r="J11863" s="84"/>
      <c r="K11863" s="31"/>
      <c r="L11863" s="31"/>
      <c r="M11863" s="169"/>
      <c r="N11863" s="148"/>
      <c r="O11863" s="106"/>
      <c r="P11863" s="43"/>
      <c r="Q11863" s="31"/>
      <c r="R11863" s="84"/>
      <c r="S11863" s="31"/>
      <c r="T11863" s="31"/>
      <c r="U11863" s="169"/>
      <c r="V11863" s="150"/>
      <c r="W11863" s="342" t="str" cm="1">
        <f t="array" ref="W11863">IF(SUM(LEN(B11863:V11863))=0,"",IF(OR(OR(ISBLANK(F11863),SUM(LEN(C11863),LEN(D11863))=0),AND(NOT(E11863="Unknown"),ISBLANK(J11863)),AND(NOT(O11863="Unknown"),ISBLANK(R11863))),"Missing Information", INDEX(Table15[Entire Service Line Classification], MATCH(SUMIFS(Table15[Unique ID],Table15[System-Owned Portion],E11863,Table15[If Material Anything Other than "Lead" in Column E,Was Material Ever Previously Lead?],G11863,Table15[Customer-Owned Portion],O11863),Table15[Unique ID],0),0)))</f>
        <v/>
      </c>
    </row>
    <row r="11864" spans="2:23" x14ac:dyDescent="0.35">
      <c r="B11864" s="146"/>
      <c r="C11864" s="31"/>
      <c r="D11864" s="31"/>
      <c r="E11864" s="44"/>
      <c r="F11864" s="43"/>
      <c r="G11864" s="84"/>
      <c r="H11864" s="31"/>
      <c r="I11864" s="31"/>
      <c r="J11864" s="84"/>
      <c r="K11864" s="31"/>
      <c r="L11864" s="31"/>
      <c r="M11864" s="169"/>
      <c r="N11864" s="148"/>
      <c r="O11864" s="106"/>
      <c r="P11864" s="43"/>
      <c r="Q11864" s="31"/>
      <c r="R11864" s="84"/>
      <c r="S11864" s="31"/>
      <c r="T11864" s="31"/>
      <c r="U11864" s="169"/>
      <c r="V11864" s="150"/>
      <c r="W11864" s="342" t="str" cm="1">
        <f t="array" ref="W11864">IF(SUM(LEN(B11864:V11864))=0,"",IF(OR(OR(ISBLANK(F11864),SUM(LEN(C11864),LEN(D11864))=0),AND(NOT(E11864="Unknown"),ISBLANK(J11864)),AND(NOT(O11864="Unknown"),ISBLANK(R11864))),"Missing Information", INDEX(Table15[Entire Service Line Classification], MATCH(SUMIFS(Table15[Unique ID],Table15[System-Owned Portion],E11864,Table15[If Material Anything Other than "Lead" in Column E,Was Material Ever Previously Lead?],G11864,Table15[Customer-Owned Portion],O11864),Table15[Unique ID],0),0)))</f>
        <v/>
      </c>
    </row>
    <row r="11865" spans="2:23" x14ac:dyDescent="0.35">
      <c r="B11865" s="146"/>
      <c r="C11865" s="31"/>
      <c r="D11865" s="31"/>
      <c r="E11865" s="44"/>
      <c r="F11865" s="43"/>
      <c r="G11865" s="84"/>
      <c r="H11865" s="31"/>
      <c r="I11865" s="31"/>
      <c r="J11865" s="84"/>
      <c r="K11865" s="31"/>
      <c r="L11865" s="31"/>
      <c r="M11865" s="169"/>
      <c r="N11865" s="148"/>
      <c r="O11865" s="106"/>
      <c r="P11865" s="43"/>
      <c r="Q11865" s="31"/>
      <c r="R11865" s="84"/>
      <c r="S11865" s="31"/>
      <c r="T11865" s="31"/>
      <c r="U11865" s="169"/>
      <c r="V11865" s="150"/>
      <c r="W11865" s="342" t="str" cm="1">
        <f t="array" ref="W11865">IF(SUM(LEN(B11865:V11865))=0,"",IF(OR(OR(ISBLANK(F11865),SUM(LEN(C11865),LEN(D11865))=0),AND(NOT(E11865="Unknown"),ISBLANK(J11865)),AND(NOT(O11865="Unknown"),ISBLANK(R11865))),"Missing Information", INDEX(Table15[Entire Service Line Classification], MATCH(SUMIFS(Table15[Unique ID],Table15[System-Owned Portion],E11865,Table15[If Material Anything Other than "Lead" in Column E,Was Material Ever Previously Lead?],G11865,Table15[Customer-Owned Portion],O11865),Table15[Unique ID],0),0)))</f>
        <v/>
      </c>
    </row>
    <row r="11866" spans="2:23" x14ac:dyDescent="0.35">
      <c r="B11866" s="146"/>
      <c r="C11866" s="31"/>
      <c r="D11866" s="31"/>
      <c r="E11866" s="44"/>
      <c r="F11866" s="43"/>
      <c r="G11866" s="84"/>
      <c r="H11866" s="31"/>
      <c r="I11866" s="31"/>
      <c r="J11866" s="84"/>
      <c r="K11866" s="31"/>
      <c r="L11866" s="31"/>
      <c r="M11866" s="169"/>
      <c r="N11866" s="148"/>
      <c r="O11866" s="106"/>
      <c r="P11866" s="43"/>
      <c r="Q11866" s="31"/>
      <c r="R11866" s="84"/>
      <c r="S11866" s="31"/>
      <c r="T11866" s="31"/>
      <c r="U11866" s="169"/>
      <c r="V11866" s="150"/>
      <c r="W11866" s="342" t="str" cm="1">
        <f t="array" ref="W11866">IF(SUM(LEN(B11866:V11866))=0,"",IF(OR(OR(ISBLANK(F11866),SUM(LEN(C11866),LEN(D11866))=0),AND(NOT(E11866="Unknown"),ISBLANK(J11866)),AND(NOT(O11866="Unknown"),ISBLANK(R11866))),"Missing Information", INDEX(Table15[Entire Service Line Classification], MATCH(SUMIFS(Table15[Unique ID],Table15[System-Owned Portion],E11866,Table15[If Material Anything Other than "Lead" in Column E,Was Material Ever Previously Lead?],G11866,Table15[Customer-Owned Portion],O11866),Table15[Unique ID],0),0)))</f>
        <v/>
      </c>
    </row>
    <row r="11867" spans="2:23" x14ac:dyDescent="0.35">
      <c r="B11867" s="146"/>
      <c r="C11867" s="31"/>
      <c r="D11867" s="31"/>
      <c r="E11867" s="44"/>
      <c r="F11867" s="43"/>
      <c r="G11867" s="84"/>
      <c r="H11867" s="31"/>
      <c r="I11867" s="31"/>
      <c r="J11867" s="84"/>
      <c r="K11867" s="31"/>
      <c r="L11867" s="31"/>
      <c r="M11867" s="169"/>
      <c r="N11867" s="148"/>
      <c r="O11867" s="106"/>
      <c r="P11867" s="43"/>
      <c r="Q11867" s="31"/>
      <c r="R11867" s="84"/>
      <c r="S11867" s="31"/>
      <c r="T11867" s="31"/>
      <c r="U11867" s="169"/>
      <c r="V11867" s="150"/>
      <c r="W11867" s="342" t="str" cm="1">
        <f t="array" ref="W11867">IF(SUM(LEN(B11867:V11867))=0,"",IF(OR(OR(ISBLANK(F11867),SUM(LEN(C11867),LEN(D11867))=0),AND(NOT(E11867="Unknown"),ISBLANK(J11867)),AND(NOT(O11867="Unknown"),ISBLANK(R11867))),"Missing Information", INDEX(Table15[Entire Service Line Classification], MATCH(SUMIFS(Table15[Unique ID],Table15[System-Owned Portion],E11867,Table15[If Material Anything Other than "Lead" in Column E,Was Material Ever Previously Lead?],G11867,Table15[Customer-Owned Portion],O11867),Table15[Unique ID],0),0)))</f>
        <v/>
      </c>
    </row>
    <row r="11868" spans="2:23" x14ac:dyDescent="0.35">
      <c r="B11868" s="146"/>
      <c r="C11868" s="31"/>
      <c r="D11868" s="31"/>
      <c r="E11868" s="44"/>
      <c r="F11868" s="43"/>
      <c r="G11868" s="84"/>
      <c r="H11868" s="31"/>
      <c r="I11868" s="31"/>
      <c r="J11868" s="84"/>
      <c r="K11868" s="31"/>
      <c r="L11868" s="31"/>
      <c r="M11868" s="169"/>
      <c r="N11868" s="148"/>
      <c r="O11868" s="106"/>
      <c r="P11868" s="43"/>
      <c r="Q11868" s="31"/>
      <c r="R11868" s="84"/>
      <c r="S11868" s="31"/>
      <c r="T11868" s="31"/>
      <c r="U11868" s="169"/>
      <c r="V11868" s="150"/>
      <c r="W11868" s="342" t="str" cm="1">
        <f t="array" ref="W11868">IF(SUM(LEN(B11868:V11868))=0,"",IF(OR(OR(ISBLANK(F11868),SUM(LEN(C11868),LEN(D11868))=0),AND(NOT(E11868="Unknown"),ISBLANK(J11868)),AND(NOT(O11868="Unknown"),ISBLANK(R11868))),"Missing Information", INDEX(Table15[Entire Service Line Classification], MATCH(SUMIFS(Table15[Unique ID],Table15[System-Owned Portion],E11868,Table15[If Material Anything Other than "Lead" in Column E,Was Material Ever Previously Lead?],G11868,Table15[Customer-Owned Portion],O11868),Table15[Unique ID],0),0)))</f>
        <v/>
      </c>
    </row>
    <row r="11869" spans="2:23" x14ac:dyDescent="0.35">
      <c r="B11869" s="146"/>
      <c r="C11869" s="31"/>
      <c r="D11869" s="31"/>
      <c r="E11869" s="44"/>
      <c r="F11869" s="43"/>
      <c r="G11869" s="84"/>
      <c r="H11869" s="31"/>
      <c r="I11869" s="31"/>
      <c r="J11869" s="84"/>
      <c r="K11869" s="31"/>
      <c r="L11869" s="31"/>
      <c r="M11869" s="169"/>
      <c r="N11869" s="148"/>
      <c r="O11869" s="106"/>
      <c r="P11869" s="43"/>
      <c r="Q11869" s="31"/>
      <c r="R11869" s="84"/>
      <c r="S11869" s="31"/>
      <c r="T11869" s="31"/>
      <c r="U11869" s="169"/>
      <c r="V11869" s="150"/>
      <c r="W11869" s="342" t="str" cm="1">
        <f t="array" ref="W11869">IF(SUM(LEN(B11869:V11869))=0,"",IF(OR(OR(ISBLANK(F11869),SUM(LEN(C11869),LEN(D11869))=0),AND(NOT(E11869="Unknown"),ISBLANK(J11869)),AND(NOT(O11869="Unknown"),ISBLANK(R11869))),"Missing Information", INDEX(Table15[Entire Service Line Classification], MATCH(SUMIFS(Table15[Unique ID],Table15[System-Owned Portion],E11869,Table15[If Material Anything Other than "Lead" in Column E,Was Material Ever Previously Lead?],G11869,Table15[Customer-Owned Portion],O11869),Table15[Unique ID],0),0)))</f>
        <v/>
      </c>
    </row>
    <row r="11870" spans="2:23" x14ac:dyDescent="0.35">
      <c r="B11870" s="146"/>
      <c r="C11870" s="31"/>
      <c r="D11870" s="31"/>
      <c r="E11870" s="44"/>
      <c r="F11870" s="43"/>
      <c r="G11870" s="84"/>
      <c r="H11870" s="31"/>
      <c r="I11870" s="31"/>
      <c r="J11870" s="84"/>
      <c r="K11870" s="31"/>
      <c r="L11870" s="31"/>
      <c r="M11870" s="169"/>
      <c r="N11870" s="148"/>
      <c r="O11870" s="106"/>
      <c r="P11870" s="43"/>
      <c r="Q11870" s="31"/>
      <c r="R11870" s="84"/>
      <c r="S11870" s="31"/>
      <c r="T11870" s="31"/>
      <c r="U11870" s="169"/>
      <c r="V11870" s="150"/>
      <c r="W11870" s="342" t="str" cm="1">
        <f t="array" ref="W11870">IF(SUM(LEN(B11870:V11870))=0,"",IF(OR(OR(ISBLANK(F11870),SUM(LEN(C11870),LEN(D11870))=0),AND(NOT(E11870="Unknown"),ISBLANK(J11870)),AND(NOT(O11870="Unknown"),ISBLANK(R11870))),"Missing Information", INDEX(Table15[Entire Service Line Classification], MATCH(SUMIFS(Table15[Unique ID],Table15[System-Owned Portion],E11870,Table15[If Material Anything Other than "Lead" in Column E,Was Material Ever Previously Lead?],G11870,Table15[Customer-Owned Portion],O11870),Table15[Unique ID],0),0)))</f>
        <v/>
      </c>
    </row>
    <row r="11871" spans="2:23" x14ac:dyDescent="0.35">
      <c r="B11871" s="146"/>
      <c r="C11871" s="31"/>
      <c r="D11871" s="31"/>
      <c r="E11871" s="44"/>
      <c r="F11871" s="43"/>
      <c r="G11871" s="84"/>
      <c r="H11871" s="31"/>
      <c r="I11871" s="31"/>
      <c r="J11871" s="84"/>
      <c r="K11871" s="31"/>
      <c r="L11871" s="31"/>
      <c r="M11871" s="169"/>
      <c r="N11871" s="148"/>
      <c r="O11871" s="106"/>
      <c r="P11871" s="43"/>
      <c r="Q11871" s="31"/>
      <c r="R11871" s="84"/>
      <c r="S11871" s="31"/>
      <c r="T11871" s="31"/>
      <c r="U11871" s="169"/>
      <c r="V11871" s="150"/>
      <c r="W11871" s="342" t="str" cm="1">
        <f t="array" ref="W11871">IF(SUM(LEN(B11871:V11871))=0,"",IF(OR(OR(ISBLANK(F11871),SUM(LEN(C11871),LEN(D11871))=0),AND(NOT(E11871="Unknown"),ISBLANK(J11871)),AND(NOT(O11871="Unknown"),ISBLANK(R11871))),"Missing Information", INDEX(Table15[Entire Service Line Classification], MATCH(SUMIFS(Table15[Unique ID],Table15[System-Owned Portion],E11871,Table15[If Material Anything Other than "Lead" in Column E,Was Material Ever Previously Lead?],G11871,Table15[Customer-Owned Portion],O11871),Table15[Unique ID],0),0)))</f>
        <v/>
      </c>
    </row>
    <row r="11872" spans="2:23" x14ac:dyDescent="0.35">
      <c r="B11872" s="146"/>
      <c r="C11872" s="31"/>
      <c r="D11872" s="31"/>
      <c r="E11872" s="44"/>
      <c r="F11872" s="43"/>
      <c r="G11872" s="84"/>
      <c r="H11872" s="31"/>
      <c r="I11872" s="31"/>
      <c r="J11872" s="84"/>
      <c r="K11872" s="31"/>
      <c r="L11872" s="31"/>
      <c r="M11872" s="169"/>
      <c r="N11872" s="148"/>
      <c r="O11872" s="106"/>
      <c r="P11872" s="43"/>
      <c r="Q11872" s="31"/>
      <c r="R11872" s="84"/>
      <c r="S11872" s="31"/>
      <c r="T11872" s="31"/>
      <c r="U11872" s="169"/>
      <c r="V11872" s="150"/>
      <c r="W11872" s="342" t="str" cm="1">
        <f t="array" ref="W11872">IF(SUM(LEN(B11872:V11872))=0,"",IF(OR(OR(ISBLANK(F11872),SUM(LEN(C11872),LEN(D11872))=0),AND(NOT(E11872="Unknown"),ISBLANK(J11872)),AND(NOT(O11872="Unknown"),ISBLANK(R11872))),"Missing Information", INDEX(Table15[Entire Service Line Classification], MATCH(SUMIFS(Table15[Unique ID],Table15[System-Owned Portion],E11872,Table15[If Material Anything Other than "Lead" in Column E,Was Material Ever Previously Lead?],G11872,Table15[Customer-Owned Portion],O11872),Table15[Unique ID],0),0)))</f>
        <v/>
      </c>
    </row>
    <row r="11873" spans="2:23" x14ac:dyDescent="0.35">
      <c r="B11873" s="146"/>
      <c r="C11873" s="31"/>
      <c r="D11873" s="31"/>
      <c r="E11873" s="44"/>
      <c r="F11873" s="43"/>
      <c r="G11873" s="84"/>
      <c r="H11873" s="31"/>
      <c r="I11873" s="31"/>
      <c r="J11873" s="84"/>
      <c r="K11873" s="31"/>
      <c r="L11873" s="31"/>
      <c r="M11873" s="169"/>
      <c r="N11873" s="148"/>
      <c r="O11873" s="106"/>
      <c r="P11873" s="43"/>
      <c r="Q11873" s="31"/>
      <c r="R11873" s="84"/>
      <c r="S11873" s="31"/>
      <c r="T11873" s="31"/>
      <c r="U11873" s="169"/>
      <c r="V11873" s="150"/>
      <c r="W11873" s="342" t="str" cm="1">
        <f t="array" ref="W11873">IF(SUM(LEN(B11873:V11873))=0,"",IF(OR(OR(ISBLANK(F11873),SUM(LEN(C11873),LEN(D11873))=0),AND(NOT(E11873="Unknown"),ISBLANK(J11873)),AND(NOT(O11873="Unknown"),ISBLANK(R11873))),"Missing Information", INDEX(Table15[Entire Service Line Classification], MATCH(SUMIFS(Table15[Unique ID],Table15[System-Owned Portion],E11873,Table15[If Material Anything Other than "Lead" in Column E,Was Material Ever Previously Lead?],G11873,Table15[Customer-Owned Portion],O11873),Table15[Unique ID],0),0)))</f>
        <v/>
      </c>
    </row>
    <row r="11874" spans="2:23" x14ac:dyDescent="0.35">
      <c r="B11874" s="146"/>
      <c r="C11874" s="31"/>
      <c r="D11874" s="31"/>
      <c r="E11874" s="44"/>
      <c r="F11874" s="43"/>
      <c r="G11874" s="84"/>
      <c r="H11874" s="31"/>
      <c r="I11874" s="31"/>
      <c r="J11874" s="84"/>
      <c r="K11874" s="31"/>
      <c r="L11874" s="31"/>
      <c r="M11874" s="169"/>
      <c r="N11874" s="148"/>
      <c r="O11874" s="106"/>
      <c r="P11874" s="43"/>
      <c r="Q11874" s="31"/>
      <c r="R11874" s="84"/>
      <c r="S11874" s="31"/>
      <c r="T11874" s="31"/>
      <c r="U11874" s="169"/>
      <c r="V11874" s="150"/>
      <c r="W11874" s="342" t="str" cm="1">
        <f t="array" ref="W11874">IF(SUM(LEN(B11874:V11874))=0,"",IF(OR(OR(ISBLANK(F11874),SUM(LEN(C11874),LEN(D11874))=0),AND(NOT(E11874="Unknown"),ISBLANK(J11874)),AND(NOT(O11874="Unknown"),ISBLANK(R11874))),"Missing Information", INDEX(Table15[Entire Service Line Classification], MATCH(SUMIFS(Table15[Unique ID],Table15[System-Owned Portion],E11874,Table15[If Material Anything Other than "Lead" in Column E,Was Material Ever Previously Lead?],G11874,Table15[Customer-Owned Portion],O11874),Table15[Unique ID],0),0)))</f>
        <v/>
      </c>
    </row>
    <row r="11875" spans="2:23" x14ac:dyDescent="0.35">
      <c r="B11875" s="146"/>
      <c r="C11875" s="31"/>
      <c r="D11875" s="31"/>
      <c r="E11875" s="44"/>
      <c r="F11875" s="43"/>
      <c r="G11875" s="84"/>
      <c r="H11875" s="31"/>
      <c r="I11875" s="31"/>
      <c r="J11875" s="84"/>
      <c r="K11875" s="31"/>
      <c r="L11875" s="31"/>
      <c r="M11875" s="169"/>
      <c r="N11875" s="148"/>
      <c r="O11875" s="106"/>
      <c r="P11875" s="43"/>
      <c r="Q11875" s="31"/>
      <c r="R11875" s="84"/>
      <c r="S11875" s="31"/>
      <c r="T11875" s="31"/>
      <c r="U11875" s="169"/>
      <c r="V11875" s="150"/>
      <c r="W11875" s="342" t="str" cm="1">
        <f t="array" ref="W11875">IF(SUM(LEN(B11875:V11875))=0,"",IF(OR(OR(ISBLANK(F11875),SUM(LEN(C11875),LEN(D11875))=0),AND(NOT(E11875="Unknown"),ISBLANK(J11875)),AND(NOT(O11875="Unknown"),ISBLANK(R11875))),"Missing Information", INDEX(Table15[Entire Service Line Classification], MATCH(SUMIFS(Table15[Unique ID],Table15[System-Owned Portion],E11875,Table15[If Material Anything Other than "Lead" in Column E,Was Material Ever Previously Lead?],G11875,Table15[Customer-Owned Portion],O11875),Table15[Unique ID],0),0)))</f>
        <v/>
      </c>
    </row>
    <row r="11876" spans="2:23" x14ac:dyDescent="0.35">
      <c r="B11876" s="146"/>
      <c r="C11876" s="31"/>
      <c r="D11876" s="31"/>
      <c r="E11876" s="44"/>
      <c r="F11876" s="43"/>
      <c r="G11876" s="84"/>
      <c r="H11876" s="31"/>
      <c r="I11876" s="31"/>
      <c r="J11876" s="84"/>
      <c r="K11876" s="31"/>
      <c r="L11876" s="31"/>
      <c r="M11876" s="169"/>
      <c r="N11876" s="148"/>
      <c r="O11876" s="106"/>
      <c r="P11876" s="43"/>
      <c r="Q11876" s="31"/>
      <c r="R11876" s="84"/>
      <c r="S11876" s="31"/>
      <c r="T11876" s="31"/>
      <c r="U11876" s="169"/>
      <c r="V11876" s="150"/>
      <c r="W11876" s="342" t="str" cm="1">
        <f t="array" ref="W11876">IF(SUM(LEN(B11876:V11876))=0,"",IF(OR(OR(ISBLANK(F11876),SUM(LEN(C11876),LEN(D11876))=0),AND(NOT(E11876="Unknown"),ISBLANK(J11876)),AND(NOT(O11876="Unknown"),ISBLANK(R11876))),"Missing Information", INDEX(Table15[Entire Service Line Classification], MATCH(SUMIFS(Table15[Unique ID],Table15[System-Owned Portion],E11876,Table15[If Material Anything Other than "Lead" in Column E,Was Material Ever Previously Lead?],G11876,Table15[Customer-Owned Portion],O11876),Table15[Unique ID],0),0)))</f>
        <v/>
      </c>
    </row>
    <row r="11877" spans="2:23" x14ac:dyDescent="0.35">
      <c r="B11877" s="146"/>
      <c r="C11877" s="31"/>
      <c r="D11877" s="31"/>
      <c r="E11877" s="44"/>
      <c r="F11877" s="43"/>
      <c r="G11877" s="84"/>
      <c r="H11877" s="31"/>
      <c r="I11877" s="31"/>
      <c r="J11877" s="84"/>
      <c r="K11877" s="31"/>
      <c r="L11877" s="31"/>
      <c r="M11877" s="169"/>
      <c r="N11877" s="148"/>
      <c r="O11877" s="106"/>
      <c r="P11877" s="43"/>
      <c r="Q11877" s="31"/>
      <c r="R11877" s="84"/>
      <c r="S11877" s="31"/>
      <c r="T11877" s="31"/>
      <c r="U11877" s="169"/>
      <c r="V11877" s="150"/>
      <c r="W11877" s="342" t="str" cm="1">
        <f t="array" ref="W11877">IF(SUM(LEN(B11877:V11877))=0,"",IF(OR(OR(ISBLANK(F11877),SUM(LEN(C11877),LEN(D11877))=0),AND(NOT(E11877="Unknown"),ISBLANK(J11877)),AND(NOT(O11877="Unknown"),ISBLANK(R11877))),"Missing Information", INDEX(Table15[Entire Service Line Classification], MATCH(SUMIFS(Table15[Unique ID],Table15[System-Owned Portion],E11877,Table15[If Material Anything Other than "Lead" in Column E,Was Material Ever Previously Lead?],G11877,Table15[Customer-Owned Portion],O11877),Table15[Unique ID],0),0)))</f>
        <v/>
      </c>
    </row>
    <row r="11878" spans="2:23" x14ac:dyDescent="0.35">
      <c r="B11878" s="146"/>
      <c r="C11878" s="31"/>
      <c r="D11878" s="31"/>
      <c r="E11878" s="44"/>
      <c r="F11878" s="43"/>
      <c r="G11878" s="84"/>
      <c r="H11878" s="31"/>
      <c r="I11878" s="31"/>
      <c r="J11878" s="84"/>
      <c r="K11878" s="31"/>
      <c r="L11878" s="31"/>
      <c r="M11878" s="169"/>
      <c r="N11878" s="148"/>
      <c r="O11878" s="106"/>
      <c r="P11878" s="43"/>
      <c r="Q11878" s="31"/>
      <c r="R11878" s="84"/>
      <c r="S11878" s="31"/>
      <c r="T11878" s="31"/>
      <c r="U11878" s="169"/>
      <c r="V11878" s="150"/>
      <c r="W11878" s="342" t="str" cm="1">
        <f t="array" ref="W11878">IF(SUM(LEN(B11878:V11878))=0,"",IF(OR(OR(ISBLANK(F11878),SUM(LEN(C11878),LEN(D11878))=0),AND(NOT(E11878="Unknown"),ISBLANK(J11878)),AND(NOT(O11878="Unknown"),ISBLANK(R11878))),"Missing Information", INDEX(Table15[Entire Service Line Classification], MATCH(SUMIFS(Table15[Unique ID],Table15[System-Owned Portion],E11878,Table15[If Material Anything Other than "Lead" in Column E,Was Material Ever Previously Lead?],G11878,Table15[Customer-Owned Portion],O11878),Table15[Unique ID],0),0)))</f>
        <v/>
      </c>
    </row>
    <row r="11879" spans="2:23" x14ac:dyDescent="0.35">
      <c r="B11879" s="146"/>
      <c r="C11879" s="31"/>
      <c r="D11879" s="31"/>
      <c r="E11879" s="44"/>
      <c r="F11879" s="43"/>
      <c r="G11879" s="84"/>
      <c r="H11879" s="31"/>
      <c r="I11879" s="31"/>
      <c r="J11879" s="84"/>
      <c r="K11879" s="31"/>
      <c r="L11879" s="31"/>
      <c r="M11879" s="169"/>
      <c r="N11879" s="148"/>
      <c r="O11879" s="106"/>
      <c r="P11879" s="43"/>
      <c r="Q11879" s="31"/>
      <c r="R11879" s="84"/>
      <c r="S11879" s="31"/>
      <c r="T11879" s="31"/>
      <c r="U11879" s="169"/>
      <c r="V11879" s="150"/>
      <c r="W11879" s="342" t="str" cm="1">
        <f t="array" ref="W11879">IF(SUM(LEN(B11879:V11879))=0,"",IF(OR(OR(ISBLANK(F11879),SUM(LEN(C11879),LEN(D11879))=0),AND(NOT(E11879="Unknown"),ISBLANK(J11879)),AND(NOT(O11879="Unknown"),ISBLANK(R11879))),"Missing Information", INDEX(Table15[Entire Service Line Classification], MATCH(SUMIFS(Table15[Unique ID],Table15[System-Owned Portion],E11879,Table15[If Material Anything Other than "Lead" in Column E,Was Material Ever Previously Lead?],G11879,Table15[Customer-Owned Portion],O11879),Table15[Unique ID],0),0)))</f>
        <v/>
      </c>
    </row>
    <row r="11880" spans="2:23" x14ac:dyDescent="0.35">
      <c r="B11880" s="146"/>
      <c r="C11880" s="31"/>
      <c r="D11880" s="31"/>
      <c r="E11880" s="44"/>
      <c r="F11880" s="43"/>
      <c r="G11880" s="84"/>
      <c r="H11880" s="31"/>
      <c r="I11880" s="31"/>
      <c r="J11880" s="84"/>
      <c r="K11880" s="31"/>
      <c r="L11880" s="31"/>
      <c r="M11880" s="169"/>
      <c r="N11880" s="148"/>
      <c r="O11880" s="106"/>
      <c r="P11880" s="43"/>
      <c r="Q11880" s="31"/>
      <c r="R11880" s="84"/>
      <c r="S11880" s="31"/>
      <c r="T11880" s="31"/>
      <c r="U11880" s="169"/>
      <c r="V11880" s="150"/>
      <c r="W11880" s="342" t="str" cm="1">
        <f t="array" ref="W11880">IF(SUM(LEN(B11880:V11880))=0,"",IF(OR(OR(ISBLANK(F11880),SUM(LEN(C11880),LEN(D11880))=0),AND(NOT(E11880="Unknown"),ISBLANK(J11880)),AND(NOT(O11880="Unknown"),ISBLANK(R11880))),"Missing Information", INDEX(Table15[Entire Service Line Classification], MATCH(SUMIFS(Table15[Unique ID],Table15[System-Owned Portion],E11880,Table15[If Material Anything Other than "Lead" in Column E,Was Material Ever Previously Lead?],G11880,Table15[Customer-Owned Portion],O11880),Table15[Unique ID],0),0)))</f>
        <v/>
      </c>
    </row>
    <row r="11881" spans="2:23" x14ac:dyDescent="0.35">
      <c r="B11881" s="146"/>
      <c r="C11881" s="31"/>
      <c r="D11881" s="31"/>
      <c r="E11881" s="44"/>
      <c r="F11881" s="43"/>
      <c r="G11881" s="84"/>
      <c r="H11881" s="31"/>
      <c r="I11881" s="31"/>
      <c r="J11881" s="84"/>
      <c r="K11881" s="31"/>
      <c r="L11881" s="31"/>
      <c r="M11881" s="169"/>
      <c r="N11881" s="148"/>
      <c r="O11881" s="106"/>
      <c r="P11881" s="43"/>
      <c r="Q11881" s="31"/>
      <c r="R11881" s="84"/>
      <c r="S11881" s="31"/>
      <c r="T11881" s="31"/>
      <c r="U11881" s="169"/>
      <c r="V11881" s="150"/>
      <c r="W11881" s="342" t="str" cm="1">
        <f t="array" ref="W11881">IF(SUM(LEN(B11881:V11881))=0,"",IF(OR(OR(ISBLANK(F11881),SUM(LEN(C11881),LEN(D11881))=0),AND(NOT(E11881="Unknown"),ISBLANK(J11881)),AND(NOT(O11881="Unknown"),ISBLANK(R11881))),"Missing Information", INDEX(Table15[Entire Service Line Classification], MATCH(SUMIFS(Table15[Unique ID],Table15[System-Owned Portion],E11881,Table15[If Material Anything Other than "Lead" in Column E,Was Material Ever Previously Lead?],G11881,Table15[Customer-Owned Portion],O11881),Table15[Unique ID],0),0)))</f>
        <v/>
      </c>
    </row>
    <row r="11882" spans="2:23" x14ac:dyDescent="0.35">
      <c r="B11882" s="146"/>
      <c r="C11882" s="31"/>
      <c r="D11882" s="31"/>
      <c r="E11882" s="44"/>
      <c r="F11882" s="43"/>
      <c r="G11882" s="84"/>
      <c r="H11882" s="31"/>
      <c r="I11882" s="31"/>
      <c r="J11882" s="84"/>
      <c r="K11882" s="31"/>
      <c r="L11882" s="31"/>
      <c r="M11882" s="169"/>
      <c r="N11882" s="148"/>
      <c r="O11882" s="106"/>
      <c r="P11882" s="43"/>
      <c r="Q11882" s="31"/>
      <c r="R11882" s="84"/>
      <c r="S11882" s="31"/>
      <c r="T11882" s="31"/>
      <c r="U11882" s="169"/>
      <c r="V11882" s="150"/>
      <c r="W11882" s="342" t="str" cm="1">
        <f t="array" ref="W11882">IF(SUM(LEN(B11882:V11882))=0,"",IF(OR(OR(ISBLANK(F11882),SUM(LEN(C11882),LEN(D11882))=0),AND(NOT(E11882="Unknown"),ISBLANK(J11882)),AND(NOT(O11882="Unknown"),ISBLANK(R11882))),"Missing Information", INDEX(Table15[Entire Service Line Classification], MATCH(SUMIFS(Table15[Unique ID],Table15[System-Owned Portion],E11882,Table15[If Material Anything Other than "Lead" in Column E,Was Material Ever Previously Lead?],G11882,Table15[Customer-Owned Portion],O11882),Table15[Unique ID],0),0)))</f>
        <v/>
      </c>
    </row>
    <row r="11883" spans="2:23" x14ac:dyDescent="0.35">
      <c r="B11883" s="146"/>
      <c r="C11883" s="31"/>
      <c r="D11883" s="31"/>
      <c r="E11883" s="44"/>
      <c r="F11883" s="43"/>
      <c r="G11883" s="84"/>
      <c r="H11883" s="31"/>
      <c r="I11883" s="31"/>
      <c r="J11883" s="84"/>
      <c r="K11883" s="31"/>
      <c r="L11883" s="31"/>
      <c r="M11883" s="169"/>
      <c r="N11883" s="148"/>
      <c r="O11883" s="106"/>
      <c r="P11883" s="43"/>
      <c r="Q11883" s="31"/>
      <c r="R11883" s="84"/>
      <c r="S11883" s="31"/>
      <c r="T11883" s="31"/>
      <c r="U11883" s="169"/>
      <c r="V11883" s="150"/>
      <c r="W11883" s="342" t="str" cm="1">
        <f t="array" ref="W11883">IF(SUM(LEN(B11883:V11883))=0,"",IF(OR(OR(ISBLANK(F11883),SUM(LEN(C11883),LEN(D11883))=0),AND(NOT(E11883="Unknown"),ISBLANK(J11883)),AND(NOT(O11883="Unknown"),ISBLANK(R11883))),"Missing Information", INDEX(Table15[Entire Service Line Classification], MATCH(SUMIFS(Table15[Unique ID],Table15[System-Owned Portion],E11883,Table15[If Material Anything Other than "Lead" in Column E,Was Material Ever Previously Lead?],G11883,Table15[Customer-Owned Portion],O11883),Table15[Unique ID],0),0)))</f>
        <v/>
      </c>
    </row>
    <row r="11884" spans="2:23" x14ac:dyDescent="0.35">
      <c r="B11884" s="146"/>
      <c r="C11884" s="31"/>
      <c r="D11884" s="31"/>
      <c r="E11884" s="44"/>
      <c r="F11884" s="43"/>
      <c r="G11884" s="84"/>
      <c r="H11884" s="31"/>
      <c r="I11884" s="31"/>
      <c r="J11884" s="84"/>
      <c r="K11884" s="31"/>
      <c r="L11884" s="31"/>
      <c r="M11884" s="169"/>
      <c r="N11884" s="148"/>
      <c r="O11884" s="106"/>
      <c r="P11884" s="43"/>
      <c r="Q11884" s="31"/>
      <c r="R11884" s="84"/>
      <c r="S11884" s="31"/>
      <c r="T11884" s="31"/>
      <c r="U11884" s="169"/>
      <c r="V11884" s="150"/>
      <c r="W11884" s="342" t="str" cm="1">
        <f t="array" ref="W11884">IF(SUM(LEN(B11884:V11884))=0,"",IF(OR(OR(ISBLANK(F11884),SUM(LEN(C11884),LEN(D11884))=0),AND(NOT(E11884="Unknown"),ISBLANK(J11884)),AND(NOT(O11884="Unknown"),ISBLANK(R11884))),"Missing Information", INDEX(Table15[Entire Service Line Classification], MATCH(SUMIFS(Table15[Unique ID],Table15[System-Owned Portion],E11884,Table15[If Material Anything Other than "Lead" in Column E,Was Material Ever Previously Lead?],G11884,Table15[Customer-Owned Portion],O11884),Table15[Unique ID],0),0)))</f>
        <v/>
      </c>
    </row>
    <row r="11885" spans="2:23" x14ac:dyDescent="0.35">
      <c r="B11885" s="146"/>
      <c r="C11885" s="31"/>
      <c r="D11885" s="31"/>
      <c r="E11885" s="44"/>
      <c r="F11885" s="43"/>
      <c r="G11885" s="84"/>
      <c r="H11885" s="31"/>
      <c r="I11885" s="31"/>
      <c r="J11885" s="84"/>
      <c r="K11885" s="31"/>
      <c r="L11885" s="31"/>
      <c r="M11885" s="169"/>
      <c r="N11885" s="148"/>
      <c r="O11885" s="106"/>
      <c r="P11885" s="43"/>
      <c r="Q11885" s="31"/>
      <c r="R11885" s="84"/>
      <c r="S11885" s="31"/>
      <c r="T11885" s="31"/>
      <c r="U11885" s="169"/>
      <c r="V11885" s="150"/>
      <c r="W11885" s="342" t="str" cm="1">
        <f t="array" ref="W11885">IF(SUM(LEN(B11885:V11885))=0,"",IF(OR(OR(ISBLANK(F11885),SUM(LEN(C11885),LEN(D11885))=0),AND(NOT(E11885="Unknown"),ISBLANK(J11885)),AND(NOT(O11885="Unknown"),ISBLANK(R11885))),"Missing Information", INDEX(Table15[Entire Service Line Classification], MATCH(SUMIFS(Table15[Unique ID],Table15[System-Owned Portion],E11885,Table15[If Material Anything Other than "Lead" in Column E,Was Material Ever Previously Lead?],G11885,Table15[Customer-Owned Portion],O11885),Table15[Unique ID],0),0)))</f>
        <v/>
      </c>
    </row>
    <row r="11886" spans="2:23" x14ac:dyDescent="0.35">
      <c r="B11886" s="146"/>
      <c r="C11886" s="31"/>
      <c r="D11886" s="31"/>
      <c r="E11886" s="44"/>
      <c r="F11886" s="43"/>
      <c r="G11886" s="84"/>
      <c r="H11886" s="31"/>
      <c r="I11886" s="31"/>
      <c r="J11886" s="84"/>
      <c r="K11886" s="31"/>
      <c r="L11886" s="31"/>
      <c r="M11886" s="169"/>
      <c r="N11886" s="148"/>
      <c r="O11886" s="106"/>
      <c r="P11886" s="43"/>
      <c r="Q11886" s="31"/>
      <c r="R11886" s="84"/>
      <c r="S11886" s="31"/>
      <c r="T11886" s="31"/>
      <c r="U11886" s="169"/>
      <c r="V11886" s="150"/>
      <c r="W11886" s="342" t="str" cm="1">
        <f t="array" ref="W11886">IF(SUM(LEN(B11886:V11886))=0,"",IF(OR(OR(ISBLANK(F11886),SUM(LEN(C11886),LEN(D11886))=0),AND(NOT(E11886="Unknown"),ISBLANK(J11886)),AND(NOT(O11886="Unknown"),ISBLANK(R11886))),"Missing Information", INDEX(Table15[Entire Service Line Classification], MATCH(SUMIFS(Table15[Unique ID],Table15[System-Owned Portion],E11886,Table15[If Material Anything Other than "Lead" in Column E,Was Material Ever Previously Lead?],G11886,Table15[Customer-Owned Portion],O11886),Table15[Unique ID],0),0)))</f>
        <v/>
      </c>
    </row>
    <row r="11887" spans="2:23" x14ac:dyDescent="0.35">
      <c r="B11887" s="146"/>
      <c r="C11887" s="31"/>
      <c r="D11887" s="31"/>
      <c r="E11887" s="44"/>
      <c r="F11887" s="43"/>
      <c r="G11887" s="84"/>
      <c r="H11887" s="31"/>
      <c r="I11887" s="31"/>
      <c r="J11887" s="84"/>
      <c r="K11887" s="31"/>
      <c r="L11887" s="31"/>
      <c r="M11887" s="169"/>
      <c r="N11887" s="148"/>
      <c r="O11887" s="106"/>
      <c r="P11887" s="43"/>
      <c r="Q11887" s="31"/>
      <c r="R11887" s="84"/>
      <c r="S11887" s="31"/>
      <c r="T11887" s="31"/>
      <c r="U11887" s="169"/>
      <c r="V11887" s="150"/>
      <c r="W11887" s="342" t="str" cm="1">
        <f t="array" ref="W11887">IF(SUM(LEN(B11887:V11887))=0,"",IF(OR(OR(ISBLANK(F11887),SUM(LEN(C11887),LEN(D11887))=0),AND(NOT(E11887="Unknown"),ISBLANK(J11887)),AND(NOT(O11887="Unknown"),ISBLANK(R11887))),"Missing Information", INDEX(Table15[Entire Service Line Classification], MATCH(SUMIFS(Table15[Unique ID],Table15[System-Owned Portion],E11887,Table15[If Material Anything Other than "Lead" in Column E,Was Material Ever Previously Lead?],G11887,Table15[Customer-Owned Portion],O11887),Table15[Unique ID],0),0)))</f>
        <v/>
      </c>
    </row>
    <row r="11888" spans="2:23" x14ac:dyDescent="0.35">
      <c r="B11888" s="146"/>
      <c r="C11888" s="31"/>
      <c r="D11888" s="31"/>
      <c r="E11888" s="44"/>
      <c r="F11888" s="43"/>
      <c r="G11888" s="84"/>
      <c r="H11888" s="31"/>
      <c r="I11888" s="31"/>
      <c r="J11888" s="84"/>
      <c r="K11888" s="31"/>
      <c r="L11888" s="31"/>
      <c r="M11888" s="169"/>
      <c r="N11888" s="148"/>
      <c r="O11888" s="106"/>
      <c r="P11888" s="43"/>
      <c r="Q11888" s="31"/>
      <c r="R11888" s="84"/>
      <c r="S11888" s="31"/>
      <c r="T11888" s="31"/>
      <c r="U11888" s="169"/>
      <c r="V11888" s="150"/>
      <c r="W11888" s="342" t="str" cm="1">
        <f t="array" ref="W11888">IF(SUM(LEN(B11888:V11888))=0,"",IF(OR(OR(ISBLANK(F11888),SUM(LEN(C11888),LEN(D11888))=0),AND(NOT(E11888="Unknown"),ISBLANK(J11888)),AND(NOT(O11888="Unknown"),ISBLANK(R11888))),"Missing Information", INDEX(Table15[Entire Service Line Classification], MATCH(SUMIFS(Table15[Unique ID],Table15[System-Owned Portion],E11888,Table15[If Material Anything Other than "Lead" in Column E,Was Material Ever Previously Lead?],G11888,Table15[Customer-Owned Portion],O11888),Table15[Unique ID],0),0)))</f>
        <v/>
      </c>
    </row>
    <row r="11889" spans="2:23" x14ac:dyDescent="0.35">
      <c r="B11889" s="146"/>
      <c r="C11889" s="31"/>
      <c r="D11889" s="31"/>
      <c r="E11889" s="44"/>
      <c r="F11889" s="43"/>
      <c r="G11889" s="84"/>
      <c r="H11889" s="31"/>
      <c r="I11889" s="31"/>
      <c r="J11889" s="84"/>
      <c r="K11889" s="31"/>
      <c r="L11889" s="31"/>
      <c r="M11889" s="169"/>
      <c r="N11889" s="148"/>
      <c r="O11889" s="106"/>
      <c r="P11889" s="43"/>
      <c r="Q11889" s="31"/>
      <c r="R11889" s="84"/>
      <c r="S11889" s="31"/>
      <c r="T11889" s="31"/>
      <c r="U11889" s="169"/>
      <c r="V11889" s="150"/>
      <c r="W11889" s="342" t="str" cm="1">
        <f t="array" ref="W11889">IF(SUM(LEN(B11889:V11889))=0,"",IF(OR(OR(ISBLANK(F11889),SUM(LEN(C11889),LEN(D11889))=0),AND(NOT(E11889="Unknown"),ISBLANK(J11889)),AND(NOT(O11889="Unknown"),ISBLANK(R11889))),"Missing Information", INDEX(Table15[Entire Service Line Classification], MATCH(SUMIFS(Table15[Unique ID],Table15[System-Owned Portion],E11889,Table15[If Material Anything Other than "Lead" in Column E,Was Material Ever Previously Lead?],G11889,Table15[Customer-Owned Portion],O11889),Table15[Unique ID],0),0)))</f>
        <v/>
      </c>
    </row>
    <row r="11890" spans="2:23" x14ac:dyDescent="0.35">
      <c r="B11890" s="146"/>
      <c r="C11890" s="31"/>
      <c r="D11890" s="31"/>
      <c r="E11890" s="44"/>
      <c r="F11890" s="43"/>
      <c r="G11890" s="84"/>
      <c r="H11890" s="31"/>
      <c r="I11890" s="31"/>
      <c r="J11890" s="84"/>
      <c r="K11890" s="31"/>
      <c r="L11890" s="31"/>
      <c r="M11890" s="169"/>
      <c r="N11890" s="148"/>
      <c r="O11890" s="106"/>
      <c r="P11890" s="43"/>
      <c r="Q11890" s="31"/>
      <c r="R11890" s="84"/>
      <c r="S11890" s="31"/>
      <c r="T11890" s="31"/>
      <c r="U11890" s="169"/>
      <c r="V11890" s="150"/>
      <c r="W11890" s="342" t="str" cm="1">
        <f t="array" ref="W11890">IF(SUM(LEN(B11890:V11890))=0,"",IF(OR(OR(ISBLANK(F11890),SUM(LEN(C11890),LEN(D11890))=0),AND(NOT(E11890="Unknown"),ISBLANK(J11890)),AND(NOT(O11890="Unknown"),ISBLANK(R11890))),"Missing Information", INDEX(Table15[Entire Service Line Classification], MATCH(SUMIFS(Table15[Unique ID],Table15[System-Owned Portion],E11890,Table15[If Material Anything Other than "Lead" in Column E,Was Material Ever Previously Lead?],G11890,Table15[Customer-Owned Portion],O11890),Table15[Unique ID],0),0)))</f>
        <v/>
      </c>
    </row>
    <row r="11891" spans="2:23" x14ac:dyDescent="0.35">
      <c r="B11891" s="146"/>
      <c r="C11891" s="31"/>
      <c r="D11891" s="31"/>
      <c r="E11891" s="44"/>
      <c r="F11891" s="43"/>
      <c r="G11891" s="84"/>
      <c r="H11891" s="31"/>
      <c r="I11891" s="31"/>
      <c r="J11891" s="84"/>
      <c r="K11891" s="31"/>
      <c r="L11891" s="31"/>
      <c r="M11891" s="169"/>
      <c r="N11891" s="148"/>
      <c r="O11891" s="106"/>
      <c r="P11891" s="43"/>
      <c r="Q11891" s="31"/>
      <c r="R11891" s="84"/>
      <c r="S11891" s="31"/>
      <c r="T11891" s="31"/>
      <c r="U11891" s="169"/>
      <c r="V11891" s="150"/>
      <c r="W11891" s="342" t="str" cm="1">
        <f t="array" ref="W11891">IF(SUM(LEN(B11891:V11891))=0,"",IF(OR(OR(ISBLANK(F11891),SUM(LEN(C11891),LEN(D11891))=0),AND(NOT(E11891="Unknown"),ISBLANK(J11891)),AND(NOT(O11891="Unknown"),ISBLANK(R11891))),"Missing Information", INDEX(Table15[Entire Service Line Classification], MATCH(SUMIFS(Table15[Unique ID],Table15[System-Owned Portion],E11891,Table15[If Material Anything Other than "Lead" in Column E,Was Material Ever Previously Lead?],G11891,Table15[Customer-Owned Portion],O11891),Table15[Unique ID],0),0)))</f>
        <v/>
      </c>
    </row>
    <row r="11892" spans="2:23" x14ac:dyDescent="0.35">
      <c r="B11892" s="146"/>
      <c r="C11892" s="31"/>
      <c r="D11892" s="31"/>
      <c r="E11892" s="44"/>
      <c r="F11892" s="43"/>
      <c r="G11892" s="84"/>
      <c r="H11892" s="31"/>
      <c r="I11892" s="31"/>
      <c r="J11892" s="84"/>
      <c r="K11892" s="31"/>
      <c r="L11892" s="31"/>
      <c r="M11892" s="169"/>
      <c r="N11892" s="148"/>
      <c r="O11892" s="106"/>
      <c r="P11892" s="43"/>
      <c r="Q11892" s="31"/>
      <c r="R11892" s="84"/>
      <c r="S11892" s="31"/>
      <c r="T11892" s="31"/>
      <c r="U11892" s="169"/>
      <c r="V11892" s="150"/>
      <c r="W11892" s="342" t="str" cm="1">
        <f t="array" ref="W11892">IF(SUM(LEN(B11892:V11892))=0,"",IF(OR(OR(ISBLANK(F11892),SUM(LEN(C11892),LEN(D11892))=0),AND(NOT(E11892="Unknown"),ISBLANK(J11892)),AND(NOT(O11892="Unknown"),ISBLANK(R11892))),"Missing Information", INDEX(Table15[Entire Service Line Classification], MATCH(SUMIFS(Table15[Unique ID],Table15[System-Owned Portion],E11892,Table15[If Material Anything Other than "Lead" in Column E,Was Material Ever Previously Lead?],G11892,Table15[Customer-Owned Portion],O11892),Table15[Unique ID],0),0)))</f>
        <v/>
      </c>
    </row>
    <row r="11893" spans="2:23" x14ac:dyDescent="0.35">
      <c r="B11893" s="146"/>
      <c r="C11893" s="31"/>
      <c r="D11893" s="31"/>
      <c r="E11893" s="44"/>
      <c r="F11893" s="43"/>
      <c r="G11893" s="84"/>
      <c r="H11893" s="31"/>
      <c r="I11893" s="31"/>
      <c r="J11893" s="84"/>
      <c r="K11893" s="31"/>
      <c r="L11893" s="31"/>
      <c r="M11893" s="169"/>
      <c r="N11893" s="148"/>
      <c r="O11893" s="106"/>
      <c r="P11893" s="43"/>
      <c r="Q11893" s="31"/>
      <c r="R11893" s="84"/>
      <c r="S11893" s="31"/>
      <c r="T11893" s="31"/>
      <c r="U11893" s="169"/>
      <c r="V11893" s="150"/>
      <c r="W11893" s="342" t="str" cm="1">
        <f t="array" ref="W11893">IF(SUM(LEN(B11893:V11893))=0,"",IF(OR(OR(ISBLANK(F11893),SUM(LEN(C11893),LEN(D11893))=0),AND(NOT(E11893="Unknown"),ISBLANK(J11893)),AND(NOT(O11893="Unknown"),ISBLANK(R11893))),"Missing Information", INDEX(Table15[Entire Service Line Classification], MATCH(SUMIFS(Table15[Unique ID],Table15[System-Owned Portion],E11893,Table15[If Material Anything Other than "Lead" in Column E,Was Material Ever Previously Lead?],G11893,Table15[Customer-Owned Portion],O11893),Table15[Unique ID],0),0)))</f>
        <v/>
      </c>
    </row>
    <row r="11894" spans="2:23" x14ac:dyDescent="0.35">
      <c r="B11894" s="146"/>
      <c r="C11894" s="31"/>
      <c r="D11894" s="31"/>
      <c r="E11894" s="44"/>
      <c r="F11894" s="43"/>
      <c r="G11894" s="84"/>
      <c r="H11894" s="31"/>
      <c r="I11894" s="31"/>
      <c r="J11894" s="84"/>
      <c r="K11894" s="31"/>
      <c r="L11894" s="31"/>
      <c r="M11894" s="169"/>
      <c r="N11894" s="148"/>
      <c r="O11894" s="106"/>
      <c r="P11894" s="43"/>
      <c r="Q11894" s="31"/>
      <c r="R11894" s="84"/>
      <c r="S11894" s="31"/>
      <c r="T11894" s="31"/>
      <c r="U11894" s="169"/>
      <c r="V11894" s="150"/>
      <c r="W11894" s="342" t="str" cm="1">
        <f t="array" ref="W11894">IF(SUM(LEN(B11894:V11894))=0,"",IF(OR(OR(ISBLANK(F11894),SUM(LEN(C11894),LEN(D11894))=0),AND(NOT(E11894="Unknown"),ISBLANK(J11894)),AND(NOT(O11894="Unknown"),ISBLANK(R11894))),"Missing Information", INDEX(Table15[Entire Service Line Classification], MATCH(SUMIFS(Table15[Unique ID],Table15[System-Owned Portion],E11894,Table15[If Material Anything Other than "Lead" in Column E,Was Material Ever Previously Lead?],G11894,Table15[Customer-Owned Portion],O11894),Table15[Unique ID],0),0)))</f>
        <v/>
      </c>
    </row>
    <row r="11895" spans="2:23" x14ac:dyDescent="0.35">
      <c r="B11895" s="146"/>
      <c r="C11895" s="31"/>
      <c r="D11895" s="31"/>
      <c r="E11895" s="44"/>
      <c r="F11895" s="43"/>
      <c r="G11895" s="84"/>
      <c r="H11895" s="31"/>
      <c r="I11895" s="31"/>
      <c r="J11895" s="84"/>
      <c r="K11895" s="31"/>
      <c r="L11895" s="31"/>
      <c r="M11895" s="169"/>
      <c r="N11895" s="148"/>
      <c r="O11895" s="106"/>
      <c r="P11895" s="43"/>
      <c r="Q11895" s="31"/>
      <c r="R11895" s="84"/>
      <c r="S11895" s="31"/>
      <c r="T11895" s="31"/>
      <c r="U11895" s="169"/>
      <c r="V11895" s="150"/>
      <c r="W11895" s="342" t="str" cm="1">
        <f t="array" ref="W11895">IF(SUM(LEN(B11895:V11895))=0,"",IF(OR(OR(ISBLANK(F11895),SUM(LEN(C11895),LEN(D11895))=0),AND(NOT(E11895="Unknown"),ISBLANK(J11895)),AND(NOT(O11895="Unknown"),ISBLANK(R11895))),"Missing Information", INDEX(Table15[Entire Service Line Classification], MATCH(SUMIFS(Table15[Unique ID],Table15[System-Owned Portion],E11895,Table15[If Material Anything Other than "Lead" in Column E,Was Material Ever Previously Lead?],G11895,Table15[Customer-Owned Portion],O11895),Table15[Unique ID],0),0)))</f>
        <v/>
      </c>
    </row>
    <row r="11896" spans="2:23" x14ac:dyDescent="0.35">
      <c r="B11896" s="146"/>
      <c r="C11896" s="31"/>
      <c r="D11896" s="31"/>
      <c r="E11896" s="44"/>
      <c r="F11896" s="43"/>
      <c r="G11896" s="84"/>
      <c r="H11896" s="31"/>
      <c r="I11896" s="31"/>
      <c r="J11896" s="84"/>
      <c r="K11896" s="31"/>
      <c r="L11896" s="31"/>
      <c r="M11896" s="169"/>
      <c r="N11896" s="148"/>
      <c r="O11896" s="106"/>
      <c r="P11896" s="43"/>
      <c r="Q11896" s="31"/>
      <c r="R11896" s="84"/>
      <c r="S11896" s="31"/>
      <c r="T11896" s="31"/>
      <c r="U11896" s="169"/>
      <c r="V11896" s="150"/>
      <c r="W11896" s="342" t="str" cm="1">
        <f t="array" ref="W11896">IF(SUM(LEN(B11896:V11896))=0,"",IF(OR(OR(ISBLANK(F11896),SUM(LEN(C11896),LEN(D11896))=0),AND(NOT(E11896="Unknown"),ISBLANK(J11896)),AND(NOT(O11896="Unknown"),ISBLANK(R11896))),"Missing Information", INDEX(Table15[Entire Service Line Classification], MATCH(SUMIFS(Table15[Unique ID],Table15[System-Owned Portion],E11896,Table15[If Material Anything Other than "Lead" in Column E,Was Material Ever Previously Lead?],G11896,Table15[Customer-Owned Portion],O11896),Table15[Unique ID],0),0)))</f>
        <v/>
      </c>
    </row>
    <row r="11897" spans="2:23" x14ac:dyDescent="0.35">
      <c r="B11897" s="146"/>
      <c r="C11897" s="31"/>
      <c r="D11897" s="31"/>
      <c r="E11897" s="44"/>
      <c r="F11897" s="43"/>
      <c r="G11897" s="84"/>
      <c r="H11897" s="31"/>
      <c r="I11897" s="31"/>
      <c r="J11897" s="84"/>
      <c r="K11897" s="31"/>
      <c r="L11897" s="31"/>
      <c r="M11897" s="169"/>
      <c r="N11897" s="148"/>
      <c r="O11897" s="106"/>
      <c r="P11897" s="43"/>
      <c r="Q11897" s="31"/>
      <c r="R11897" s="84"/>
      <c r="S11897" s="31"/>
      <c r="T11897" s="31"/>
      <c r="U11897" s="169"/>
      <c r="V11897" s="150"/>
      <c r="W11897" s="342" t="str" cm="1">
        <f t="array" ref="W11897">IF(SUM(LEN(B11897:V11897))=0,"",IF(OR(OR(ISBLANK(F11897),SUM(LEN(C11897),LEN(D11897))=0),AND(NOT(E11897="Unknown"),ISBLANK(J11897)),AND(NOT(O11897="Unknown"),ISBLANK(R11897))),"Missing Information", INDEX(Table15[Entire Service Line Classification], MATCH(SUMIFS(Table15[Unique ID],Table15[System-Owned Portion],E11897,Table15[If Material Anything Other than "Lead" in Column E,Was Material Ever Previously Lead?],G11897,Table15[Customer-Owned Portion],O11897),Table15[Unique ID],0),0)))</f>
        <v/>
      </c>
    </row>
    <row r="11898" spans="2:23" x14ac:dyDescent="0.35">
      <c r="B11898" s="146"/>
      <c r="C11898" s="31"/>
      <c r="D11898" s="31"/>
      <c r="E11898" s="44"/>
      <c r="F11898" s="43"/>
      <c r="G11898" s="84"/>
      <c r="H11898" s="31"/>
      <c r="I11898" s="31"/>
      <c r="J11898" s="84"/>
      <c r="K11898" s="31"/>
      <c r="L11898" s="31"/>
      <c r="M11898" s="169"/>
      <c r="N11898" s="148"/>
      <c r="O11898" s="106"/>
      <c r="P11898" s="43"/>
      <c r="Q11898" s="31"/>
      <c r="R11898" s="84"/>
      <c r="S11898" s="31"/>
      <c r="T11898" s="31"/>
      <c r="U11898" s="169"/>
      <c r="V11898" s="150"/>
      <c r="W11898" s="342" t="str" cm="1">
        <f t="array" ref="W11898">IF(SUM(LEN(B11898:V11898))=0,"",IF(OR(OR(ISBLANK(F11898),SUM(LEN(C11898),LEN(D11898))=0),AND(NOT(E11898="Unknown"),ISBLANK(J11898)),AND(NOT(O11898="Unknown"),ISBLANK(R11898))),"Missing Information", INDEX(Table15[Entire Service Line Classification], MATCH(SUMIFS(Table15[Unique ID],Table15[System-Owned Portion],E11898,Table15[If Material Anything Other than "Lead" in Column E,Was Material Ever Previously Lead?],G11898,Table15[Customer-Owned Portion],O11898),Table15[Unique ID],0),0)))</f>
        <v/>
      </c>
    </row>
    <row r="11899" spans="2:23" x14ac:dyDescent="0.35">
      <c r="B11899" s="146"/>
      <c r="C11899" s="31"/>
      <c r="D11899" s="31"/>
      <c r="E11899" s="44"/>
      <c r="F11899" s="43"/>
      <c r="G11899" s="84"/>
      <c r="H11899" s="31"/>
      <c r="I11899" s="31"/>
      <c r="J11899" s="84"/>
      <c r="K11899" s="31"/>
      <c r="L11899" s="31"/>
      <c r="M11899" s="169"/>
      <c r="N11899" s="148"/>
      <c r="O11899" s="106"/>
      <c r="P11899" s="43"/>
      <c r="Q11899" s="31"/>
      <c r="R11899" s="84"/>
      <c r="S11899" s="31"/>
      <c r="T11899" s="31"/>
      <c r="U11899" s="169"/>
      <c r="V11899" s="150"/>
      <c r="W11899" s="342" t="str" cm="1">
        <f t="array" ref="W11899">IF(SUM(LEN(B11899:V11899))=0,"",IF(OR(OR(ISBLANK(F11899),SUM(LEN(C11899),LEN(D11899))=0),AND(NOT(E11899="Unknown"),ISBLANK(J11899)),AND(NOT(O11899="Unknown"),ISBLANK(R11899))),"Missing Information", INDEX(Table15[Entire Service Line Classification], MATCH(SUMIFS(Table15[Unique ID],Table15[System-Owned Portion],E11899,Table15[If Material Anything Other than "Lead" in Column E,Was Material Ever Previously Lead?],G11899,Table15[Customer-Owned Portion],O11899),Table15[Unique ID],0),0)))</f>
        <v/>
      </c>
    </row>
    <row r="11900" spans="2:23" x14ac:dyDescent="0.35">
      <c r="B11900" s="146"/>
      <c r="C11900" s="31"/>
      <c r="D11900" s="31"/>
      <c r="E11900" s="44"/>
      <c r="F11900" s="43"/>
      <c r="G11900" s="84"/>
      <c r="H11900" s="31"/>
      <c r="I11900" s="31"/>
      <c r="J11900" s="84"/>
      <c r="K11900" s="31"/>
      <c r="L11900" s="31"/>
      <c r="M11900" s="169"/>
      <c r="N11900" s="148"/>
      <c r="O11900" s="106"/>
      <c r="P11900" s="43"/>
      <c r="Q11900" s="31"/>
      <c r="R11900" s="84"/>
      <c r="S11900" s="31"/>
      <c r="T11900" s="31"/>
      <c r="U11900" s="169"/>
      <c r="V11900" s="150"/>
      <c r="W11900" s="342" t="str" cm="1">
        <f t="array" ref="W11900">IF(SUM(LEN(B11900:V11900))=0,"",IF(OR(OR(ISBLANK(F11900),SUM(LEN(C11900),LEN(D11900))=0),AND(NOT(E11900="Unknown"),ISBLANK(J11900)),AND(NOT(O11900="Unknown"),ISBLANK(R11900))),"Missing Information", INDEX(Table15[Entire Service Line Classification], MATCH(SUMIFS(Table15[Unique ID],Table15[System-Owned Portion],E11900,Table15[If Material Anything Other than "Lead" in Column E,Was Material Ever Previously Lead?],G11900,Table15[Customer-Owned Portion],O11900),Table15[Unique ID],0),0)))</f>
        <v/>
      </c>
    </row>
    <row r="11901" spans="2:23" x14ac:dyDescent="0.35">
      <c r="B11901" s="146"/>
      <c r="C11901" s="31"/>
      <c r="D11901" s="31"/>
      <c r="E11901" s="44"/>
      <c r="F11901" s="43"/>
      <c r="G11901" s="84"/>
      <c r="H11901" s="31"/>
      <c r="I11901" s="31"/>
      <c r="J11901" s="84"/>
      <c r="K11901" s="31"/>
      <c r="L11901" s="31"/>
      <c r="M11901" s="169"/>
      <c r="N11901" s="148"/>
      <c r="O11901" s="106"/>
      <c r="P11901" s="43"/>
      <c r="Q11901" s="31"/>
      <c r="R11901" s="84"/>
      <c r="S11901" s="31"/>
      <c r="T11901" s="31"/>
      <c r="U11901" s="169"/>
      <c r="V11901" s="150"/>
      <c r="W11901" s="342" t="str" cm="1">
        <f t="array" ref="W11901">IF(SUM(LEN(B11901:V11901))=0,"",IF(OR(OR(ISBLANK(F11901),SUM(LEN(C11901),LEN(D11901))=0),AND(NOT(E11901="Unknown"),ISBLANK(J11901)),AND(NOT(O11901="Unknown"),ISBLANK(R11901))),"Missing Information", INDEX(Table15[Entire Service Line Classification], MATCH(SUMIFS(Table15[Unique ID],Table15[System-Owned Portion],E11901,Table15[If Material Anything Other than "Lead" in Column E,Was Material Ever Previously Lead?],G11901,Table15[Customer-Owned Portion],O11901),Table15[Unique ID],0),0)))</f>
        <v/>
      </c>
    </row>
    <row r="11902" spans="2:23" x14ac:dyDescent="0.35">
      <c r="B11902" s="146"/>
      <c r="C11902" s="31"/>
      <c r="D11902" s="31"/>
      <c r="E11902" s="44"/>
      <c r="F11902" s="43"/>
      <c r="G11902" s="84"/>
      <c r="H11902" s="31"/>
      <c r="I11902" s="31"/>
      <c r="J11902" s="84"/>
      <c r="K11902" s="31"/>
      <c r="L11902" s="31"/>
      <c r="M11902" s="169"/>
      <c r="N11902" s="148"/>
      <c r="O11902" s="106"/>
      <c r="P11902" s="43"/>
      <c r="Q11902" s="31"/>
      <c r="R11902" s="84"/>
      <c r="S11902" s="31"/>
      <c r="T11902" s="31"/>
      <c r="U11902" s="169"/>
      <c r="V11902" s="150"/>
      <c r="W11902" s="342" t="str" cm="1">
        <f t="array" ref="W11902">IF(SUM(LEN(B11902:V11902))=0,"",IF(OR(OR(ISBLANK(F11902),SUM(LEN(C11902),LEN(D11902))=0),AND(NOT(E11902="Unknown"),ISBLANK(J11902)),AND(NOT(O11902="Unknown"),ISBLANK(R11902))),"Missing Information", INDEX(Table15[Entire Service Line Classification], MATCH(SUMIFS(Table15[Unique ID],Table15[System-Owned Portion],E11902,Table15[If Material Anything Other than "Lead" in Column E,Was Material Ever Previously Lead?],G11902,Table15[Customer-Owned Portion],O11902),Table15[Unique ID],0),0)))</f>
        <v/>
      </c>
    </row>
    <row r="11903" spans="2:23" x14ac:dyDescent="0.35">
      <c r="B11903" s="146"/>
      <c r="C11903" s="31"/>
      <c r="D11903" s="31"/>
      <c r="E11903" s="44"/>
      <c r="F11903" s="43"/>
      <c r="G11903" s="84"/>
      <c r="H11903" s="31"/>
      <c r="I11903" s="31"/>
      <c r="J11903" s="84"/>
      <c r="K11903" s="31"/>
      <c r="L11903" s="31"/>
      <c r="M11903" s="169"/>
      <c r="N11903" s="148"/>
      <c r="O11903" s="106"/>
      <c r="P11903" s="43"/>
      <c r="Q11903" s="31"/>
      <c r="R11903" s="84"/>
      <c r="S11903" s="31"/>
      <c r="T11903" s="31"/>
      <c r="U11903" s="169"/>
      <c r="V11903" s="150"/>
      <c r="W11903" s="342" t="str" cm="1">
        <f t="array" ref="W11903">IF(SUM(LEN(B11903:V11903))=0,"",IF(OR(OR(ISBLANK(F11903),SUM(LEN(C11903),LEN(D11903))=0),AND(NOT(E11903="Unknown"),ISBLANK(J11903)),AND(NOT(O11903="Unknown"),ISBLANK(R11903))),"Missing Information", INDEX(Table15[Entire Service Line Classification], MATCH(SUMIFS(Table15[Unique ID],Table15[System-Owned Portion],E11903,Table15[If Material Anything Other than "Lead" in Column E,Was Material Ever Previously Lead?],G11903,Table15[Customer-Owned Portion],O11903),Table15[Unique ID],0),0)))</f>
        <v/>
      </c>
    </row>
    <row r="11904" spans="2:23" x14ac:dyDescent="0.35">
      <c r="B11904" s="146"/>
      <c r="C11904" s="31"/>
      <c r="D11904" s="31"/>
      <c r="E11904" s="44"/>
      <c r="F11904" s="43"/>
      <c r="G11904" s="84"/>
      <c r="H11904" s="31"/>
      <c r="I11904" s="31"/>
      <c r="J11904" s="84"/>
      <c r="K11904" s="31"/>
      <c r="L11904" s="31"/>
      <c r="M11904" s="169"/>
      <c r="N11904" s="148"/>
      <c r="O11904" s="106"/>
      <c r="P11904" s="43"/>
      <c r="Q11904" s="31"/>
      <c r="R11904" s="84"/>
      <c r="S11904" s="31"/>
      <c r="T11904" s="31"/>
      <c r="U11904" s="169"/>
      <c r="V11904" s="150"/>
      <c r="W11904" s="342" t="str" cm="1">
        <f t="array" ref="W11904">IF(SUM(LEN(B11904:V11904))=0,"",IF(OR(OR(ISBLANK(F11904),SUM(LEN(C11904),LEN(D11904))=0),AND(NOT(E11904="Unknown"),ISBLANK(J11904)),AND(NOT(O11904="Unknown"),ISBLANK(R11904))),"Missing Information", INDEX(Table15[Entire Service Line Classification], MATCH(SUMIFS(Table15[Unique ID],Table15[System-Owned Portion],E11904,Table15[If Material Anything Other than "Lead" in Column E,Was Material Ever Previously Lead?],G11904,Table15[Customer-Owned Portion],O11904),Table15[Unique ID],0),0)))</f>
        <v/>
      </c>
    </row>
    <row r="11905" spans="2:23" x14ac:dyDescent="0.35">
      <c r="B11905" s="146"/>
      <c r="C11905" s="31"/>
      <c r="D11905" s="31"/>
      <c r="E11905" s="44"/>
      <c r="F11905" s="43"/>
      <c r="G11905" s="84"/>
      <c r="H11905" s="31"/>
      <c r="I11905" s="31"/>
      <c r="J11905" s="84"/>
      <c r="K11905" s="31"/>
      <c r="L11905" s="31"/>
      <c r="M11905" s="169"/>
      <c r="N11905" s="148"/>
      <c r="O11905" s="106"/>
      <c r="P11905" s="43"/>
      <c r="Q11905" s="31"/>
      <c r="R11905" s="84"/>
      <c r="S11905" s="31"/>
      <c r="T11905" s="31"/>
      <c r="U11905" s="169"/>
      <c r="V11905" s="150"/>
      <c r="W11905" s="342" t="str" cm="1">
        <f t="array" ref="W11905">IF(SUM(LEN(B11905:V11905))=0,"",IF(OR(OR(ISBLANK(F11905),SUM(LEN(C11905),LEN(D11905))=0),AND(NOT(E11905="Unknown"),ISBLANK(J11905)),AND(NOT(O11905="Unknown"),ISBLANK(R11905))),"Missing Information", INDEX(Table15[Entire Service Line Classification], MATCH(SUMIFS(Table15[Unique ID],Table15[System-Owned Portion],E11905,Table15[If Material Anything Other than "Lead" in Column E,Was Material Ever Previously Lead?],G11905,Table15[Customer-Owned Portion],O11905),Table15[Unique ID],0),0)))</f>
        <v/>
      </c>
    </row>
    <row r="11906" spans="2:23" x14ac:dyDescent="0.35">
      <c r="B11906" s="146"/>
      <c r="C11906" s="31"/>
      <c r="D11906" s="31"/>
      <c r="E11906" s="44"/>
      <c r="F11906" s="43"/>
      <c r="G11906" s="84"/>
      <c r="H11906" s="31"/>
      <c r="I11906" s="31"/>
      <c r="J11906" s="84"/>
      <c r="K11906" s="31"/>
      <c r="L11906" s="31"/>
      <c r="M11906" s="169"/>
      <c r="N11906" s="148"/>
      <c r="O11906" s="106"/>
      <c r="P11906" s="43"/>
      <c r="Q11906" s="31"/>
      <c r="R11906" s="84"/>
      <c r="S11906" s="31"/>
      <c r="T11906" s="31"/>
      <c r="U11906" s="169"/>
      <c r="V11906" s="150"/>
      <c r="W11906" s="342" t="str" cm="1">
        <f t="array" ref="W11906">IF(SUM(LEN(B11906:V11906))=0,"",IF(OR(OR(ISBLANK(F11906),SUM(LEN(C11906),LEN(D11906))=0),AND(NOT(E11906="Unknown"),ISBLANK(J11906)),AND(NOT(O11906="Unknown"),ISBLANK(R11906))),"Missing Information", INDEX(Table15[Entire Service Line Classification], MATCH(SUMIFS(Table15[Unique ID],Table15[System-Owned Portion],E11906,Table15[If Material Anything Other than "Lead" in Column E,Was Material Ever Previously Lead?],G11906,Table15[Customer-Owned Portion],O11906),Table15[Unique ID],0),0)))</f>
        <v/>
      </c>
    </row>
    <row r="11907" spans="2:23" x14ac:dyDescent="0.35">
      <c r="B11907" s="146"/>
      <c r="C11907" s="31"/>
      <c r="D11907" s="31"/>
      <c r="E11907" s="44"/>
      <c r="F11907" s="43"/>
      <c r="G11907" s="84"/>
      <c r="H11907" s="31"/>
      <c r="I11907" s="31"/>
      <c r="J11907" s="84"/>
      <c r="K11907" s="31"/>
      <c r="L11907" s="31"/>
      <c r="M11907" s="169"/>
      <c r="N11907" s="148"/>
      <c r="O11907" s="106"/>
      <c r="P11907" s="43"/>
      <c r="Q11907" s="31"/>
      <c r="R11907" s="84"/>
      <c r="S11907" s="31"/>
      <c r="T11907" s="31"/>
      <c r="U11907" s="169"/>
      <c r="V11907" s="150"/>
      <c r="W11907" s="342" t="str" cm="1">
        <f t="array" ref="W11907">IF(SUM(LEN(B11907:V11907))=0,"",IF(OR(OR(ISBLANK(F11907),SUM(LEN(C11907),LEN(D11907))=0),AND(NOT(E11907="Unknown"),ISBLANK(J11907)),AND(NOT(O11907="Unknown"),ISBLANK(R11907))),"Missing Information", INDEX(Table15[Entire Service Line Classification], MATCH(SUMIFS(Table15[Unique ID],Table15[System-Owned Portion],E11907,Table15[If Material Anything Other than "Lead" in Column E,Was Material Ever Previously Lead?],G11907,Table15[Customer-Owned Portion],O11907),Table15[Unique ID],0),0)))</f>
        <v/>
      </c>
    </row>
    <row r="11908" spans="2:23" x14ac:dyDescent="0.35">
      <c r="B11908" s="146"/>
      <c r="C11908" s="31"/>
      <c r="D11908" s="31"/>
      <c r="E11908" s="44"/>
      <c r="F11908" s="43"/>
      <c r="G11908" s="84"/>
      <c r="H11908" s="31"/>
      <c r="I11908" s="31"/>
      <c r="J11908" s="84"/>
      <c r="K11908" s="31"/>
      <c r="L11908" s="31"/>
      <c r="M11908" s="169"/>
      <c r="N11908" s="148"/>
      <c r="O11908" s="106"/>
      <c r="P11908" s="43"/>
      <c r="Q11908" s="31"/>
      <c r="R11908" s="84"/>
      <c r="S11908" s="31"/>
      <c r="T11908" s="31"/>
      <c r="U11908" s="169"/>
      <c r="V11908" s="150"/>
      <c r="W11908" s="342" t="str" cm="1">
        <f t="array" ref="W11908">IF(SUM(LEN(B11908:V11908))=0,"",IF(OR(OR(ISBLANK(F11908),SUM(LEN(C11908),LEN(D11908))=0),AND(NOT(E11908="Unknown"),ISBLANK(J11908)),AND(NOT(O11908="Unknown"),ISBLANK(R11908))),"Missing Information", INDEX(Table15[Entire Service Line Classification], MATCH(SUMIFS(Table15[Unique ID],Table15[System-Owned Portion],E11908,Table15[If Material Anything Other than "Lead" in Column E,Was Material Ever Previously Lead?],G11908,Table15[Customer-Owned Portion],O11908),Table15[Unique ID],0),0)))</f>
        <v/>
      </c>
    </row>
    <row r="11909" spans="2:23" x14ac:dyDescent="0.35">
      <c r="B11909" s="146"/>
      <c r="C11909" s="31"/>
      <c r="D11909" s="31"/>
      <c r="E11909" s="44"/>
      <c r="F11909" s="43"/>
      <c r="G11909" s="84"/>
      <c r="H11909" s="31"/>
      <c r="I11909" s="31"/>
      <c r="J11909" s="84"/>
      <c r="K11909" s="31"/>
      <c r="L11909" s="31"/>
      <c r="M11909" s="169"/>
      <c r="N11909" s="148"/>
      <c r="O11909" s="106"/>
      <c r="P11909" s="43"/>
      <c r="Q11909" s="31"/>
      <c r="R11909" s="84"/>
      <c r="S11909" s="31"/>
      <c r="T11909" s="31"/>
      <c r="U11909" s="169"/>
      <c r="V11909" s="150"/>
      <c r="W11909" s="342" t="str" cm="1">
        <f t="array" ref="W11909">IF(SUM(LEN(B11909:V11909))=0,"",IF(OR(OR(ISBLANK(F11909),SUM(LEN(C11909),LEN(D11909))=0),AND(NOT(E11909="Unknown"),ISBLANK(J11909)),AND(NOT(O11909="Unknown"),ISBLANK(R11909))),"Missing Information", INDEX(Table15[Entire Service Line Classification], MATCH(SUMIFS(Table15[Unique ID],Table15[System-Owned Portion],E11909,Table15[If Material Anything Other than "Lead" in Column E,Was Material Ever Previously Lead?],G11909,Table15[Customer-Owned Portion],O11909),Table15[Unique ID],0),0)))</f>
        <v/>
      </c>
    </row>
    <row r="11910" spans="2:23" x14ac:dyDescent="0.35">
      <c r="B11910" s="146"/>
      <c r="C11910" s="31"/>
      <c r="D11910" s="31"/>
      <c r="E11910" s="44"/>
      <c r="F11910" s="43"/>
      <c r="G11910" s="84"/>
      <c r="H11910" s="31"/>
      <c r="I11910" s="31"/>
      <c r="J11910" s="84"/>
      <c r="K11910" s="31"/>
      <c r="L11910" s="31"/>
      <c r="M11910" s="169"/>
      <c r="N11910" s="148"/>
      <c r="O11910" s="106"/>
      <c r="P11910" s="43"/>
      <c r="Q11910" s="31"/>
      <c r="R11910" s="84"/>
      <c r="S11910" s="31"/>
      <c r="T11910" s="31"/>
      <c r="U11910" s="169"/>
      <c r="V11910" s="150"/>
      <c r="W11910" s="342" t="str" cm="1">
        <f t="array" ref="W11910">IF(SUM(LEN(B11910:V11910))=0,"",IF(OR(OR(ISBLANK(F11910),SUM(LEN(C11910),LEN(D11910))=0),AND(NOT(E11910="Unknown"),ISBLANK(J11910)),AND(NOT(O11910="Unknown"),ISBLANK(R11910))),"Missing Information", INDEX(Table15[Entire Service Line Classification], MATCH(SUMIFS(Table15[Unique ID],Table15[System-Owned Portion],E11910,Table15[If Material Anything Other than "Lead" in Column E,Was Material Ever Previously Lead?],G11910,Table15[Customer-Owned Portion],O11910),Table15[Unique ID],0),0)))</f>
        <v/>
      </c>
    </row>
    <row r="11911" spans="2:23" x14ac:dyDescent="0.35">
      <c r="B11911" s="146"/>
      <c r="C11911" s="31"/>
      <c r="D11911" s="31"/>
      <c r="E11911" s="44"/>
      <c r="F11911" s="43"/>
      <c r="G11911" s="84"/>
      <c r="H11911" s="31"/>
      <c r="I11911" s="31"/>
      <c r="J11911" s="84"/>
      <c r="K11911" s="31"/>
      <c r="L11911" s="31"/>
      <c r="M11911" s="169"/>
      <c r="N11911" s="148"/>
      <c r="O11911" s="106"/>
      <c r="P11911" s="43"/>
      <c r="Q11911" s="31"/>
      <c r="R11911" s="84"/>
      <c r="S11911" s="31"/>
      <c r="T11911" s="31"/>
      <c r="U11911" s="169"/>
      <c r="V11911" s="150"/>
      <c r="W11911" s="342" t="str" cm="1">
        <f t="array" ref="W11911">IF(SUM(LEN(B11911:V11911))=0,"",IF(OR(OR(ISBLANK(F11911),SUM(LEN(C11911),LEN(D11911))=0),AND(NOT(E11911="Unknown"),ISBLANK(J11911)),AND(NOT(O11911="Unknown"),ISBLANK(R11911))),"Missing Information", INDEX(Table15[Entire Service Line Classification], MATCH(SUMIFS(Table15[Unique ID],Table15[System-Owned Portion],E11911,Table15[If Material Anything Other than "Lead" in Column E,Was Material Ever Previously Lead?],G11911,Table15[Customer-Owned Portion],O11911),Table15[Unique ID],0),0)))</f>
        <v/>
      </c>
    </row>
    <row r="11912" spans="2:23" x14ac:dyDescent="0.35">
      <c r="B11912" s="146"/>
      <c r="C11912" s="31"/>
      <c r="D11912" s="31"/>
      <c r="E11912" s="44"/>
      <c r="F11912" s="43"/>
      <c r="G11912" s="84"/>
      <c r="H11912" s="31"/>
      <c r="I11912" s="31"/>
      <c r="J11912" s="84"/>
      <c r="K11912" s="31"/>
      <c r="L11912" s="31"/>
      <c r="M11912" s="169"/>
      <c r="N11912" s="148"/>
      <c r="O11912" s="106"/>
      <c r="P11912" s="43"/>
      <c r="Q11912" s="31"/>
      <c r="R11912" s="84"/>
      <c r="S11912" s="31"/>
      <c r="T11912" s="31"/>
      <c r="U11912" s="169"/>
      <c r="V11912" s="150"/>
      <c r="W11912" s="342" t="str" cm="1">
        <f t="array" ref="W11912">IF(SUM(LEN(B11912:V11912))=0,"",IF(OR(OR(ISBLANK(F11912),SUM(LEN(C11912),LEN(D11912))=0),AND(NOT(E11912="Unknown"),ISBLANK(J11912)),AND(NOT(O11912="Unknown"),ISBLANK(R11912))),"Missing Information", INDEX(Table15[Entire Service Line Classification], MATCH(SUMIFS(Table15[Unique ID],Table15[System-Owned Portion],E11912,Table15[If Material Anything Other than "Lead" in Column E,Was Material Ever Previously Lead?],G11912,Table15[Customer-Owned Portion],O11912),Table15[Unique ID],0),0)))</f>
        <v/>
      </c>
    </row>
    <row r="11913" spans="2:23" x14ac:dyDescent="0.35">
      <c r="B11913" s="146"/>
      <c r="C11913" s="31"/>
      <c r="D11913" s="31"/>
      <c r="E11913" s="44"/>
      <c r="F11913" s="43"/>
      <c r="G11913" s="84"/>
      <c r="H11913" s="31"/>
      <c r="I11913" s="31"/>
      <c r="J11913" s="84"/>
      <c r="K11913" s="31"/>
      <c r="L11913" s="31"/>
      <c r="M11913" s="169"/>
      <c r="N11913" s="148"/>
      <c r="O11913" s="106"/>
      <c r="P11913" s="43"/>
      <c r="Q11913" s="31"/>
      <c r="R11913" s="84"/>
      <c r="S11913" s="31"/>
      <c r="T11913" s="31"/>
      <c r="U11913" s="169"/>
      <c r="V11913" s="150"/>
      <c r="W11913" s="342" t="str" cm="1">
        <f t="array" ref="W11913">IF(SUM(LEN(B11913:V11913))=0,"",IF(OR(OR(ISBLANK(F11913),SUM(LEN(C11913),LEN(D11913))=0),AND(NOT(E11913="Unknown"),ISBLANK(J11913)),AND(NOT(O11913="Unknown"),ISBLANK(R11913))),"Missing Information", INDEX(Table15[Entire Service Line Classification], MATCH(SUMIFS(Table15[Unique ID],Table15[System-Owned Portion],E11913,Table15[If Material Anything Other than "Lead" in Column E,Was Material Ever Previously Lead?],G11913,Table15[Customer-Owned Portion],O11913),Table15[Unique ID],0),0)))</f>
        <v/>
      </c>
    </row>
    <row r="11914" spans="2:23" x14ac:dyDescent="0.35">
      <c r="B11914" s="146"/>
      <c r="C11914" s="31"/>
      <c r="D11914" s="31"/>
      <c r="E11914" s="44"/>
      <c r="F11914" s="43"/>
      <c r="G11914" s="84"/>
      <c r="H11914" s="31"/>
      <c r="I11914" s="31"/>
      <c r="J11914" s="84"/>
      <c r="K11914" s="31"/>
      <c r="L11914" s="31"/>
      <c r="M11914" s="169"/>
      <c r="N11914" s="148"/>
      <c r="O11914" s="106"/>
      <c r="P11914" s="43"/>
      <c r="Q11914" s="31"/>
      <c r="R11914" s="84"/>
      <c r="S11914" s="31"/>
      <c r="T11914" s="31"/>
      <c r="U11914" s="169"/>
      <c r="V11914" s="150"/>
      <c r="W11914" s="342" t="str" cm="1">
        <f t="array" ref="W11914">IF(SUM(LEN(B11914:V11914))=0,"",IF(OR(OR(ISBLANK(F11914),SUM(LEN(C11914),LEN(D11914))=0),AND(NOT(E11914="Unknown"),ISBLANK(J11914)),AND(NOT(O11914="Unknown"),ISBLANK(R11914))),"Missing Information", INDEX(Table15[Entire Service Line Classification], MATCH(SUMIFS(Table15[Unique ID],Table15[System-Owned Portion],E11914,Table15[If Material Anything Other than "Lead" in Column E,Was Material Ever Previously Lead?],G11914,Table15[Customer-Owned Portion],O11914),Table15[Unique ID],0),0)))</f>
        <v/>
      </c>
    </row>
    <row r="11915" spans="2:23" x14ac:dyDescent="0.35">
      <c r="B11915" s="146"/>
      <c r="C11915" s="31"/>
      <c r="D11915" s="31"/>
      <c r="E11915" s="44"/>
      <c r="F11915" s="43"/>
      <c r="G11915" s="84"/>
      <c r="H11915" s="31"/>
      <c r="I11915" s="31"/>
      <c r="J11915" s="84"/>
      <c r="K11915" s="31"/>
      <c r="L11915" s="31"/>
      <c r="M11915" s="169"/>
      <c r="N11915" s="148"/>
      <c r="O11915" s="106"/>
      <c r="P11915" s="43"/>
      <c r="Q11915" s="31"/>
      <c r="R11915" s="84"/>
      <c r="S11915" s="31"/>
      <c r="T11915" s="31"/>
      <c r="U11915" s="169"/>
      <c r="V11915" s="150"/>
      <c r="W11915" s="342" t="str" cm="1">
        <f t="array" ref="W11915">IF(SUM(LEN(B11915:V11915))=0,"",IF(OR(OR(ISBLANK(F11915),SUM(LEN(C11915),LEN(D11915))=0),AND(NOT(E11915="Unknown"),ISBLANK(J11915)),AND(NOT(O11915="Unknown"),ISBLANK(R11915))),"Missing Information", INDEX(Table15[Entire Service Line Classification], MATCH(SUMIFS(Table15[Unique ID],Table15[System-Owned Portion],E11915,Table15[If Material Anything Other than "Lead" in Column E,Was Material Ever Previously Lead?],G11915,Table15[Customer-Owned Portion],O11915),Table15[Unique ID],0),0)))</f>
        <v/>
      </c>
    </row>
    <row r="11916" spans="2:23" x14ac:dyDescent="0.35">
      <c r="B11916" s="146"/>
      <c r="C11916" s="31"/>
      <c r="D11916" s="31"/>
      <c r="E11916" s="44"/>
      <c r="F11916" s="43"/>
      <c r="G11916" s="84"/>
      <c r="H11916" s="31"/>
      <c r="I11916" s="31"/>
      <c r="J11916" s="84"/>
      <c r="K11916" s="31"/>
      <c r="L11916" s="31"/>
      <c r="M11916" s="169"/>
      <c r="N11916" s="148"/>
      <c r="O11916" s="106"/>
      <c r="P11916" s="43"/>
      <c r="Q11916" s="31"/>
      <c r="R11916" s="84"/>
      <c r="S11916" s="31"/>
      <c r="T11916" s="31"/>
      <c r="U11916" s="169"/>
      <c r="V11916" s="150"/>
      <c r="W11916" s="342" t="str" cm="1">
        <f t="array" ref="W11916">IF(SUM(LEN(B11916:V11916))=0,"",IF(OR(OR(ISBLANK(F11916),SUM(LEN(C11916),LEN(D11916))=0),AND(NOT(E11916="Unknown"),ISBLANK(J11916)),AND(NOT(O11916="Unknown"),ISBLANK(R11916))),"Missing Information", INDEX(Table15[Entire Service Line Classification], MATCH(SUMIFS(Table15[Unique ID],Table15[System-Owned Portion],E11916,Table15[If Material Anything Other than "Lead" in Column E,Was Material Ever Previously Lead?],G11916,Table15[Customer-Owned Portion],O11916),Table15[Unique ID],0),0)))</f>
        <v/>
      </c>
    </row>
    <row r="11917" spans="2:23" x14ac:dyDescent="0.35">
      <c r="B11917" s="146"/>
      <c r="C11917" s="31"/>
      <c r="D11917" s="31"/>
      <c r="E11917" s="44"/>
      <c r="F11917" s="43"/>
      <c r="G11917" s="84"/>
      <c r="H11917" s="31"/>
      <c r="I11917" s="31"/>
      <c r="J11917" s="84"/>
      <c r="K11917" s="31"/>
      <c r="L11917" s="31"/>
      <c r="M11917" s="169"/>
      <c r="N11917" s="148"/>
      <c r="O11917" s="106"/>
      <c r="P11917" s="43"/>
      <c r="Q11917" s="31"/>
      <c r="R11917" s="84"/>
      <c r="S11917" s="31"/>
      <c r="T11917" s="31"/>
      <c r="U11917" s="169"/>
      <c r="V11917" s="150"/>
      <c r="W11917" s="342" t="str" cm="1">
        <f t="array" ref="W11917">IF(SUM(LEN(B11917:V11917))=0,"",IF(OR(OR(ISBLANK(F11917),SUM(LEN(C11917),LEN(D11917))=0),AND(NOT(E11917="Unknown"),ISBLANK(J11917)),AND(NOT(O11917="Unknown"),ISBLANK(R11917))),"Missing Information", INDEX(Table15[Entire Service Line Classification], MATCH(SUMIFS(Table15[Unique ID],Table15[System-Owned Portion],E11917,Table15[If Material Anything Other than "Lead" in Column E,Was Material Ever Previously Lead?],G11917,Table15[Customer-Owned Portion],O11917),Table15[Unique ID],0),0)))</f>
        <v/>
      </c>
    </row>
    <row r="11918" spans="2:23" x14ac:dyDescent="0.35">
      <c r="B11918" s="146"/>
      <c r="C11918" s="31"/>
      <c r="D11918" s="31"/>
      <c r="E11918" s="44"/>
      <c r="F11918" s="43"/>
      <c r="G11918" s="84"/>
      <c r="H11918" s="31"/>
      <c r="I11918" s="31"/>
      <c r="J11918" s="84"/>
      <c r="K11918" s="31"/>
      <c r="L11918" s="31"/>
      <c r="M11918" s="169"/>
      <c r="N11918" s="148"/>
      <c r="O11918" s="106"/>
      <c r="P11918" s="43"/>
      <c r="Q11918" s="31"/>
      <c r="R11918" s="84"/>
      <c r="S11918" s="31"/>
      <c r="T11918" s="31"/>
      <c r="U11918" s="169"/>
      <c r="V11918" s="150"/>
      <c r="W11918" s="342" t="str" cm="1">
        <f t="array" ref="W11918">IF(SUM(LEN(B11918:V11918))=0,"",IF(OR(OR(ISBLANK(F11918),SUM(LEN(C11918),LEN(D11918))=0),AND(NOT(E11918="Unknown"),ISBLANK(J11918)),AND(NOT(O11918="Unknown"),ISBLANK(R11918))),"Missing Information", INDEX(Table15[Entire Service Line Classification], MATCH(SUMIFS(Table15[Unique ID],Table15[System-Owned Portion],E11918,Table15[If Material Anything Other than "Lead" in Column E,Was Material Ever Previously Lead?],G11918,Table15[Customer-Owned Portion],O11918),Table15[Unique ID],0),0)))</f>
        <v/>
      </c>
    </row>
    <row r="11919" spans="2:23" x14ac:dyDescent="0.35">
      <c r="B11919" s="146"/>
      <c r="C11919" s="31"/>
      <c r="D11919" s="31"/>
      <c r="E11919" s="44"/>
      <c r="F11919" s="43"/>
      <c r="G11919" s="84"/>
      <c r="H11919" s="31"/>
      <c r="I11919" s="31"/>
      <c r="J11919" s="84"/>
      <c r="K11919" s="31"/>
      <c r="L11919" s="31"/>
      <c r="M11919" s="169"/>
      <c r="N11919" s="148"/>
      <c r="O11919" s="106"/>
      <c r="P11919" s="43"/>
      <c r="Q11919" s="31"/>
      <c r="R11919" s="84"/>
      <c r="S11919" s="31"/>
      <c r="T11919" s="31"/>
      <c r="U11919" s="169"/>
      <c r="V11919" s="150"/>
      <c r="W11919" s="342" t="str" cm="1">
        <f t="array" ref="W11919">IF(SUM(LEN(B11919:V11919))=0,"",IF(OR(OR(ISBLANK(F11919),SUM(LEN(C11919),LEN(D11919))=0),AND(NOT(E11919="Unknown"),ISBLANK(J11919)),AND(NOT(O11919="Unknown"),ISBLANK(R11919))),"Missing Information", INDEX(Table15[Entire Service Line Classification], MATCH(SUMIFS(Table15[Unique ID],Table15[System-Owned Portion],E11919,Table15[If Material Anything Other than "Lead" in Column E,Was Material Ever Previously Lead?],G11919,Table15[Customer-Owned Portion],O11919),Table15[Unique ID],0),0)))</f>
        <v/>
      </c>
    </row>
    <row r="11920" spans="2:23" x14ac:dyDescent="0.35">
      <c r="B11920" s="146"/>
      <c r="C11920" s="31"/>
      <c r="D11920" s="31"/>
      <c r="E11920" s="44"/>
      <c r="F11920" s="43"/>
      <c r="G11920" s="84"/>
      <c r="H11920" s="31"/>
      <c r="I11920" s="31"/>
      <c r="J11920" s="84"/>
      <c r="K11920" s="31"/>
      <c r="L11920" s="31"/>
      <c r="M11920" s="169"/>
      <c r="N11920" s="148"/>
      <c r="O11920" s="106"/>
      <c r="P11920" s="43"/>
      <c r="Q11920" s="31"/>
      <c r="R11920" s="84"/>
      <c r="S11920" s="31"/>
      <c r="T11920" s="31"/>
      <c r="U11920" s="169"/>
      <c r="V11920" s="150"/>
      <c r="W11920" s="342" t="str" cm="1">
        <f t="array" ref="W11920">IF(SUM(LEN(B11920:V11920))=0,"",IF(OR(OR(ISBLANK(F11920),SUM(LEN(C11920),LEN(D11920))=0),AND(NOT(E11920="Unknown"),ISBLANK(J11920)),AND(NOT(O11920="Unknown"),ISBLANK(R11920))),"Missing Information", INDEX(Table15[Entire Service Line Classification], MATCH(SUMIFS(Table15[Unique ID],Table15[System-Owned Portion],E11920,Table15[If Material Anything Other than "Lead" in Column E,Was Material Ever Previously Lead?],G11920,Table15[Customer-Owned Portion],O11920),Table15[Unique ID],0),0)))</f>
        <v/>
      </c>
    </row>
    <row r="11921" spans="2:23" x14ac:dyDescent="0.35">
      <c r="B11921" s="146"/>
      <c r="C11921" s="31"/>
      <c r="D11921" s="31"/>
      <c r="E11921" s="44"/>
      <c r="F11921" s="43"/>
      <c r="G11921" s="84"/>
      <c r="H11921" s="31"/>
      <c r="I11921" s="31"/>
      <c r="J11921" s="84"/>
      <c r="K11921" s="31"/>
      <c r="L11921" s="31"/>
      <c r="M11921" s="169"/>
      <c r="N11921" s="148"/>
      <c r="O11921" s="106"/>
      <c r="P11921" s="43"/>
      <c r="Q11921" s="31"/>
      <c r="R11921" s="84"/>
      <c r="S11921" s="31"/>
      <c r="T11921" s="31"/>
      <c r="U11921" s="169"/>
      <c r="V11921" s="150"/>
      <c r="W11921" s="342" t="str" cm="1">
        <f t="array" ref="W11921">IF(SUM(LEN(B11921:V11921))=0,"",IF(OR(OR(ISBLANK(F11921),SUM(LEN(C11921),LEN(D11921))=0),AND(NOT(E11921="Unknown"),ISBLANK(J11921)),AND(NOT(O11921="Unknown"),ISBLANK(R11921))),"Missing Information", INDEX(Table15[Entire Service Line Classification], MATCH(SUMIFS(Table15[Unique ID],Table15[System-Owned Portion],E11921,Table15[If Material Anything Other than "Lead" in Column E,Was Material Ever Previously Lead?],G11921,Table15[Customer-Owned Portion],O11921),Table15[Unique ID],0),0)))</f>
        <v/>
      </c>
    </row>
    <row r="11922" spans="2:23" x14ac:dyDescent="0.35">
      <c r="B11922" s="146"/>
      <c r="C11922" s="31"/>
      <c r="D11922" s="31"/>
      <c r="E11922" s="44"/>
      <c r="F11922" s="43"/>
      <c r="G11922" s="84"/>
      <c r="H11922" s="31"/>
      <c r="I11922" s="31"/>
      <c r="J11922" s="84"/>
      <c r="K11922" s="31"/>
      <c r="L11922" s="31"/>
      <c r="M11922" s="169"/>
      <c r="N11922" s="148"/>
      <c r="O11922" s="106"/>
      <c r="P11922" s="43"/>
      <c r="Q11922" s="31"/>
      <c r="R11922" s="84"/>
      <c r="S11922" s="31"/>
      <c r="T11922" s="31"/>
      <c r="U11922" s="169"/>
      <c r="V11922" s="150"/>
      <c r="W11922" s="342" t="str" cm="1">
        <f t="array" ref="W11922">IF(SUM(LEN(B11922:V11922))=0,"",IF(OR(OR(ISBLANK(F11922),SUM(LEN(C11922),LEN(D11922))=0),AND(NOT(E11922="Unknown"),ISBLANK(J11922)),AND(NOT(O11922="Unknown"),ISBLANK(R11922))),"Missing Information", INDEX(Table15[Entire Service Line Classification], MATCH(SUMIFS(Table15[Unique ID],Table15[System-Owned Portion],E11922,Table15[If Material Anything Other than "Lead" in Column E,Was Material Ever Previously Lead?],G11922,Table15[Customer-Owned Portion],O11922),Table15[Unique ID],0),0)))</f>
        <v/>
      </c>
    </row>
    <row r="11923" spans="2:23" x14ac:dyDescent="0.35">
      <c r="B11923" s="146"/>
      <c r="C11923" s="31"/>
      <c r="D11923" s="31"/>
      <c r="E11923" s="44"/>
      <c r="F11923" s="43"/>
      <c r="G11923" s="84"/>
      <c r="H11923" s="31"/>
      <c r="I11923" s="31"/>
      <c r="J11923" s="84"/>
      <c r="K11923" s="31"/>
      <c r="L11923" s="31"/>
      <c r="M11923" s="169"/>
      <c r="N11923" s="148"/>
      <c r="O11923" s="106"/>
      <c r="P11923" s="43"/>
      <c r="Q11923" s="31"/>
      <c r="R11923" s="84"/>
      <c r="S11923" s="31"/>
      <c r="T11923" s="31"/>
      <c r="U11923" s="169"/>
      <c r="V11923" s="150"/>
      <c r="W11923" s="342" t="str" cm="1">
        <f t="array" ref="W11923">IF(SUM(LEN(B11923:V11923))=0,"",IF(OR(OR(ISBLANK(F11923),SUM(LEN(C11923),LEN(D11923))=0),AND(NOT(E11923="Unknown"),ISBLANK(J11923)),AND(NOT(O11923="Unknown"),ISBLANK(R11923))),"Missing Information", INDEX(Table15[Entire Service Line Classification], MATCH(SUMIFS(Table15[Unique ID],Table15[System-Owned Portion],E11923,Table15[If Material Anything Other than "Lead" in Column E,Was Material Ever Previously Lead?],G11923,Table15[Customer-Owned Portion],O11923),Table15[Unique ID],0),0)))</f>
        <v/>
      </c>
    </row>
    <row r="11924" spans="2:23" x14ac:dyDescent="0.35">
      <c r="B11924" s="146"/>
      <c r="C11924" s="31"/>
      <c r="D11924" s="31"/>
      <c r="E11924" s="44"/>
      <c r="F11924" s="43"/>
      <c r="G11924" s="84"/>
      <c r="H11924" s="31"/>
      <c r="I11924" s="31"/>
      <c r="J11924" s="84"/>
      <c r="K11924" s="31"/>
      <c r="L11924" s="31"/>
      <c r="M11924" s="169"/>
      <c r="N11924" s="148"/>
      <c r="O11924" s="106"/>
      <c r="P11924" s="43"/>
      <c r="Q11924" s="31"/>
      <c r="R11924" s="84"/>
      <c r="S11924" s="31"/>
      <c r="T11924" s="31"/>
      <c r="U11924" s="169"/>
      <c r="V11924" s="150"/>
      <c r="W11924" s="342" t="str" cm="1">
        <f t="array" ref="W11924">IF(SUM(LEN(B11924:V11924))=0,"",IF(OR(OR(ISBLANK(F11924),SUM(LEN(C11924),LEN(D11924))=0),AND(NOT(E11924="Unknown"),ISBLANK(J11924)),AND(NOT(O11924="Unknown"),ISBLANK(R11924))),"Missing Information", INDEX(Table15[Entire Service Line Classification], MATCH(SUMIFS(Table15[Unique ID],Table15[System-Owned Portion],E11924,Table15[If Material Anything Other than "Lead" in Column E,Was Material Ever Previously Lead?],G11924,Table15[Customer-Owned Portion],O11924),Table15[Unique ID],0),0)))</f>
        <v/>
      </c>
    </row>
    <row r="11925" spans="2:23" x14ac:dyDescent="0.35">
      <c r="B11925" s="146"/>
      <c r="C11925" s="31"/>
      <c r="D11925" s="31"/>
      <c r="E11925" s="44"/>
      <c r="F11925" s="43"/>
      <c r="G11925" s="84"/>
      <c r="H11925" s="31"/>
      <c r="I11925" s="31"/>
      <c r="J11925" s="84"/>
      <c r="K11925" s="31"/>
      <c r="L11925" s="31"/>
      <c r="M11925" s="169"/>
      <c r="N11925" s="148"/>
      <c r="O11925" s="106"/>
      <c r="P11925" s="43"/>
      <c r="Q11925" s="31"/>
      <c r="R11925" s="84"/>
      <c r="S11925" s="31"/>
      <c r="T11925" s="31"/>
      <c r="U11925" s="169"/>
      <c r="V11925" s="150"/>
      <c r="W11925" s="342" t="str" cm="1">
        <f t="array" ref="W11925">IF(SUM(LEN(B11925:V11925))=0,"",IF(OR(OR(ISBLANK(F11925),SUM(LEN(C11925),LEN(D11925))=0),AND(NOT(E11925="Unknown"),ISBLANK(J11925)),AND(NOT(O11925="Unknown"),ISBLANK(R11925))),"Missing Information", INDEX(Table15[Entire Service Line Classification], MATCH(SUMIFS(Table15[Unique ID],Table15[System-Owned Portion],E11925,Table15[If Material Anything Other than "Lead" in Column E,Was Material Ever Previously Lead?],G11925,Table15[Customer-Owned Portion],O11925),Table15[Unique ID],0),0)))</f>
        <v/>
      </c>
    </row>
    <row r="11926" spans="2:23" x14ac:dyDescent="0.35">
      <c r="B11926" s="146"/>
      <c r="C11926" s="31"/>
      <c r="D11926" s="31"/>
      <c r="E11926" s="44"/>
      <c r="F11926" s="43"/>
      <c r="G11926" s="84"/>
      <c r="H11926" s="31"/>
      <c r="I11926" s="31"/>
      <c r="J11926" s="84"/>
      <c r="K11926" s="31"/>
      <c r="L11926" s="31"/>
      <c r="M11926" s="169"/>
      <c r="N11926" s="148"/>
      <c r="O11926" s="106"/>
      <c r="P11926" s="43"/>
      <c r="Q11926" s="31"/>
      <c r="R11926" s="84"/>
      <c r="S11926" s="31"/>
      <c r="T11926" s="31"/>
      <c r="U11926" s="169"/>
      <c r="V11926" s="150"/>
      <c r="W11926" s="342" t="str" cm="1">
        <f t="array" ref="W11926">IF(SUM(LEN(B11926:V11926))=0,"",IF(OR(OR(ISBLANK(F11926),SUM(LEN(C11926),LEN(D11926))=0),AND(NOT(E11926="Unknown"),ISBLANK(J11926)),AND(NOT(O11926="Unknown"),ISBLANK(R11926))),"Missing Information", INDEX(Table15[Entire Service Line Classification], MATCH(SUMIFS(Table15[Unique ID],Table15[System-Owned Portion],E11926,Table15[If Material Anything Other than "Lead" in Column E,Was Material Ever Previously Lead?],G11926,Table15[Customer-Owned Portion],O11926),Table15[Unique ID],0),0)))</f>
        <v/>
      </c>
    </row>
    <row r="11927" spans="2:23" x14ac:dyDescent="0.35">
      <c r="B11927" s="146"/>
      <c r="C11927" s="31"/>
      <c r="D11927" s="31"/>
      <c r="E11927" s="44"/>
      <c r="F11927" s="43"/>
      <c r="G11927" s="84"/>
      <c r="H11927" s="31"/>
      <c r="I11927" s="31"/>
      <c r="J11927" s="84"/>
      <c r="K11927" s="31"/>
      <c r="L11927" s="31"/>
      <c r="M11927" s="169"/>
      <c r="N11927" s="148"/>
      <c r="O11927" s="106"/>
      <c r="P11927" s="43"/>
      <c r="Q11927" s="31"/>
      <c r="R11927" s="84"/>
      <c r="S11927" s="31"/>
      <c r="T11927" s="31"/>
      <c r="U11927" s="169"/>
      <c r="V11927" s="150"/>
      <c r="W11927" s="342" t="str" cm="1">
        <f t="array" ref="W11927">IF(SUM(LEN(B11927:V11927))=0,"",IF(OR(OR(ISBLANK(F11927),SUM(LEN(C11927),LEN(D11927))=0),AND(NOT(E11927="Unknown"),ISBLANK(J11927)),AND(NOT(O11927="Unknown"),ISBLANK(R11927))),"Missing Information", INDEX(Table15[Entire Service Line Classification], MATCH(SUMIFS(Table15[Unique ID],Table15[System-Owned Portion],E11927,Table15[If Material Anything Other than "Lead" in Column E,Was Material Ever Previously Lead?],G11927,Table15[Customer-Owned Portion],O11927),Table15[Unique ID],0),0)))</f>
        <v/>
      </c>
    </row>
    <row r="11928" spans="2:23" x14ac:dyDescent="0.35">
      <c r="B11928" s="146"/>
      <c r="C11928" s="31"/>
      <c r="D11928" s="31"/>
      <c r="E11928" s="44"/>
      <c r="F11928" s="43"/>
      <c r="G11928" s="84"/>
      <c r="H11928" s="31"/>
      <c r="I11928" s="31"/>
      <c r="J11928" s="84"/>
      <c r="K11928" s="31"/>
      <c r="L11928" s="31"/>
      <c r="M11928" s="169"/>
      <c r="N11928" s="148"/>
      <c r="O11928" s="106"/>
      <c r="P11928" s="43"/>
      <c r="Q11928" s="31"/>
      <c r="R11928" s="84"/>
      <c r="S11928" s="31"/>
      <c r="T11928" s="31"/>
      <c r="U11928" s="169"/>
      <c r="V11928" s="150"/>
      <c r="W11928" s="342" t="str" cm="1">
        <f t="array" ref="W11928">IF(SUM(LEN(B11928:V11928))=0,"",IF(OR(OR(ISBLANK(F11928),SUM(LEN(C11928),LEN(D11928))=0),AND(NOT(E11928="Unknown"),ISBLANK(J11928)),AND(NOT(O11928="Unknown"),ISBLANK(R11928))),"Missing Information", INDEX(Table15[Entire Service Line Classification], MATCH(SUMIFS(Table15[Unique ID],Table15[System-Owned Portion],E11928,Table15[If Material Anything Other than "Lead" in Column E,Was Material Ever Previously Lead?],G11928,Table15[Customer-Owned Portion],O11928),Table15[Unique ID],0),0)))</f>
        <v/>
      </c>
    </row>
    <row r="11929" spans="2:23" x14ac:dyDescent="0.35">
      <c r="B11929" s="146"/>
      <c r="C11929" s="31"/>
      <c r="D11929" s="31"/>
      <c r="E11929" s="44"/>
      <c r="F11929" s="43"/>
      <c r="G11929" s="84"/>
      <c r="H11929" s="31"/>
      <c r="I11929" s="31"/>
      <c r="J11929" s="84"/>
      <c r="K11929" s="31"/>
      <c r="L11929" s="31"/>
      <c r="M11929" s="169"/>
      <c r="N11929" s="148"/>
      <c r="O11929" s="106"/>
      <c r="P11929" s="43"/>
      <c r="Q11929" s="31"/>
      <c r="R11929" s="84"/>
      <c r="S11929" s="31"/>
      <c r="T11929" s="31"/>
      <c r="U11929" s="169"/>
      <c r="V11929" s="150"/>
      <c r="W11929" s="342" t="str" cm="1">
        <f t="array" ref="W11929">IF(SUM(LEN(B11929:V11929))=0,"",IF(OR(OR(ISBLANK(F11929),SUM(LEN(C11929),LEN(D11929))=0),AND(NOT(E11929="Unknown"),ISBLANK(J11929)),AND(NOT(O11929="Unknown"),ISBLANK(R11929))),"Missing Information", INDEX(Table15[Entire Service Line Classification], MATCH(SUMIFS(Table15[Unique ID],Table15[System-Owned Portion],E11929,Table15[If Material Anything Other than "Lead" in Column E,Was Material Ever Previously Lead?],G11929,Table15[Customer-Owned Portion],O11929),Table15[Unique ID],0),0)))</f>
        <v/>
      </c>
    </row>
    <row r="11930" spans="2:23" x14ac:dyDescent="0.35">
      <c r="B11930" s="146"/>
      <c r="C11930" s="31"/>
      <c r="D11930" s="31"/>
      <c r="E11930" s="44"/>
      <c r="F11930" s="43"/>
      <c r="G11930" s="84"/>
      <c r="H11930" s="31"/>
      <c r="I11930" s="31"/>
      <c r="J11930" s="84"/>
      <c r="K11930" s="31"/>
      <c r="L11930" s="31"/>
      <c r="M11930" s="169"/>
      <c r="N11930" s="148"/>
      <c r="O11930" s="106"/>
      <c r="P11930" s="43"/>
      <c r="Q11930" s="31"/>
      <c r="R11930" s="84"/>
      <c r="S11930" s="31"/>
      <c r="T11930" s="31"/>
      <c r="U11930" s="169"/>
      <c r="V11930" s="150"/>
      <c r="W11930" s="342" t="str" cm="1">
        <f t="array" ref="W11930">IF(SUM(LEN(B11930:V11930))=0,"",IF(OR(OR(ISBLANK(F11930),SUM(LEN(C11930),LEN(D11930))=0),AND(NOT(E11930="Unknown"),ISBLANK(J11930)),AND(NOT(O11930="Unknown"),ISBLANK(R11930))),"Missing Information", INDEX(Table15[Entire Service Line Classification], MATCH(SUMIFS(Table15[Unique ID],Table15[System-Owned Portion],E11930,Table15[If Material Anything Other than "Lead" in Column E,Was Material Ever Previously Lead?],G11930,Table15[Customer-Owned Portion],O11930),Table15[Unique ID],0),0)))</f>
        <v/>
      </c>
    </row>
    <row r="11931" spans="2:23" x14ac:dyDescent="0.35">
      <c r="B11931" s="146"/>
      <c r="C11931" s="31"/>
      <c r="D11931" s="31"/>
      <c r="E11931" s="44"/>
      <c r="F11931" s="43"/>
      <c r="G11931" s="84"/>
      <c r="H11931" s="31"/>
      <c r="I11931" s="31"/>
      <c r="J11931" s="84"/>
      <c r="K11931" s="31"/>
      <c r="L11931" s="31"/>
      <c r="M11931" s="169"/>
      <c r="N11931" s="148"/>
      <c r="O11931" s="106"/>
      <c r="P11931" s="43"/>
      <c r="Q11931" s="31"/>
      <c r="R11931" s="84"/>
      <c r="S11931" s="31"/>
      <c r="T11931" s="31"/>
      <c r="U11931" s="169"/>
      <c r="V11931" s="150"/>
      <c r="W11931" s="342" t="str" cm="1">
        <f t="array" ref="W11931">IF(SUM(LEN(B11931:V11931))=0,"",IF(OR(OR(ISBLANK(F11931),SUM(LEN(C11931),LEN(D11931))=0),AND(NOT(E11931="Unknown"),ISBLANK(J11931)),AND(NOT(O11931="Unknown"),ISBLANK(R11931))),"Missing Information", INDEX(Table15[Entire Service Line Classification], MATCH(SUMIFS(Table15[Unique ID],Table15[System-Owned Portion],E11931,Table15[If Material Anything Other than "Lead" in Column E,Was Material Ever Previously Lead?],G11931,Table15[Customer-Owned Portion],O11931),Table15[Unique ID],0),0)))</f>
        <v/>
      </c>
    </row>
    <row r="11932" spans="2:23" x14ac:dyDescent="0.35">
      <c r="B11932" s="146"/>
      <c r="C11932" s="31"/>
      <c r="D11932" s="31"/>
      <c r="E11932" s="44"/>
      <c r="F11932" s="43"/>
      <c r="G11932" s="84"/>
      <c r="H11932" s="31"/>
      <c r="I11932" s="31"/>
      <c r="J11932" s="84"/>
      <c r="K11932" s="31"/>
      <c r="L11932" s="31"/>
      <c r="M11932" s="169"/>
      <c r="N11932" s="148"/>
      <c r="O11932" s="106"/>
      <c r="P11932" s="43"/>
      <c r="Q11932" s="31"/>
      <c r="R11932" s="84"/>
      <c r="S11932" s="31"/>
      <c r="T11932" s="31"/>
      <c r="U11932" s="169"/>
      <c r="V11932" s="150"/>
      <c r="W11932" s="342" t="str" cm="1">
        <f t="array" ref="W11932">IF(SUM(LEN(B11932:V11932))=0,"",IF(OR(OR(ISBLANK(F11932),SUM(LEN(C11932),LEN(D11932))=0),AND(NOT(E11932="Unknown"),ISBLANK(J11932)),AND(NOT(O11932="Unknown"),ISBLANK(R11932))),"Missing Information", INDEX(Table15[Entire Service Line Classification], MATCH(SUMIFS(Table15[Unique ID],Table15[System-Owned Portion],E11932,Table15[If Material Anything Other than "Lead" in Column E,Was Material Ever Previously Lead?],G11932,Table15[Customer-Owned Portion],O11932),Table15[Unique ID],0),0)))</f>
        <v/>
      </c>
    </row>
    <row r="11933" spans="2:23" x14ac:dyDescent="0.35">
      <c r="B11933" s="146"/>
      <c r="C11933" s="31"/>
      <c r="D11933" s="31"/>
      <c r="E11933" s="44"/>
      <c r="F11933" s="43"/>
      <c r="G11933" s="84"/>
      <c r="H11933" s="31"/>
      <c r="I11933" s="31"/>
      <c r="J11933" s="84"/>
      <c r="K11933" s="31"/>
      <c r="L11933" s="31"/>
      <c r="M11933" s="169"/>
      <c r="N11933" s="148"/>
      <c r="O11933" s="106"/>
      <c r="P11933" s="43"/>
      <c r="Q11933" s="31"/>
      <c r="R11933" s="84"/>
      <c r="S11933" s="31"/>
      <c r="T11933" s="31"/>
      <c r="U11933" s="169"/>
      <c r="V11933" s="150"/>
      <c r="W11933" s="342" t="str" cm="1">
        <f t="array" ref="W11933">IF(SUM(LEN(B11933:V11933))=0,"",IF(OR(OR(ISBLANK(F11933),SUM(LEN(C11933),LEN(D11933))=0),AND(NOT(E11933="Unknown"),ISBLANK(J11933)),AND(NOT(O11933="Unknown"),ISBLANK(R11933))),"Missing Information", INDEX(Table15[Entire Service Line Classification], MATCH(SUMIFS(Table15[Unique ID],Table15[System-Owned Portion],E11933,Table15[If Material Anything Other than "Lead" in Column E,Was Material Ever Previously Lead?],G11933,Table15[Customer-Owned Portion],O11933),Table15[Unique ID],0),0)))</f>
        <v/>
      </c>
    </row>
    <row r="11934" spans="2:23" x14ac:dyDescent="0.35">
      <c r="B11934" s="146"/>
      <c r="C11934" s="31"/>
      <c r="D11934" s="31"/>
      <c r="E11934" s="44"/>
      <c r="F11934" s="43"/>
      <c r="G11934" s="84"/>
      <c r="H11934" s="31"/>
      <c r="I11934" s="31"/>
      <c r="J11934" s="84"/>
      <c r="K11934" s="31"/>
      <c r="L11934" s="31"/>
      <c r="M11934" s="169"/>
      <c r="N11934" s="148"/>
      <c r="O11934" s="106"/>
      <c r="P11934" s="43"/>
      <c r="Q11934" s="31"/>
      <c r="R11934" s="84"/>
      <c r="S11934" s="31"/>
      <c r="T11934" s="31"/>
      <c r="U11934" s="169"/>
      <c r="V11934" s="150"/>
      <c r="W11934" s="342" t="str" cm="1">
        <f t="array" ref="W11934">IF(SUM(LEN(B11934:V11934))=0,"",IF(OR(OR(ISBLANK(F11934),SUM(LEN(C11934),LEN(D11934))=0),AND(NOT(E11934="Unknown"),ISBLANK(J11934)),AND(NOT(O11934="Unknown"),ISBLANK(R11934))),"Missing Information", INDEX(Table15[Entire Service Line Classification], MATCH(SUMIFS(Table15[Unique ID],Table15[System-Owned Portion],E11934,Table15[If Material Anything Other than "Lead" in Column E,Was Material Ever Previously Lead?],G11934,Table15[Customer-Owned Portion],O11934),Table15[Unique ID],0),0)))</f>
        <v/>
      </c>
    </row>
    <row r="11935" spans="2:23" x14ac:dyDescent="0.35">
      <c r="B11935" s="146"/>
      <c r="C11935" s="31"/>
      <c r="D11935" s="31"/>
      <c r="E11935" s="44"/>
      <c r="F11935" s="43"/>
      <c r="G11935" s="84"/>
      <c r="H11935" s="31"/>
      <c r="I11935" s="31"/>
      <c r="J11935" s="84"/>
      <c r="K11935" s="31"/>
      <c r="L11935" s="31"/>
      <c r="M11935" s="169"/>
      <c r="N11935" s="148"/>
      <c r="O11935" s="106"/>
      <c r="P11935" s="43"/>
      <c r="Q11935" s="31"/>
      <c r="R11935" s="84"/>
      <c r="S11935" s="31"/>
      <c r="T11935" s="31"/>
      <c r="U11935" s="169"/>
      <c r="V11935" s="150"/>
      <c r="W11935" s="342" t="str" cm="1">
        <f t="array" ref="W11935">IF(SUM(LEN(B11935:V11935))=0,"",IF(OR(OR(ISBLANK(F11935),SUM(LEN(C11935),LEN(D11935))=0),AND(NOT(E11935="Unknown"),ISBLANK(J11935)),AND(NOT(O11935="Unknown"),ISBLANK(R11935))),"Missing Information", INDEX(Table15[Entire Service Line Classification], MATCH(SUMIFS(Table15[Unique ID],Table15[System-Owned Portion],E11935,Table15[If Material Anything Other than "Lead" in Column E,Was Material Ever Previously Lead?],G11935,Table15[Customer-Owned Portion],O11935),Table15[Unique ID],0),0)))</f>
        <v/>
      </c>
    </row>
    <row r="11936" spans="2:23" x14ac:dyDescent="0.35">
      <c r="B11936" s="146"/>
      <c r="C11936" s="31"/>
      <c r="D11936" s="31"/>
      <c r="E11936" s="44"/>
      <c r="F11936" s="43"/>
      <c r="G11936" s="84"/>
      <c r="H11936" s="31"/>
      <c r="I11936" s="31"/>
      <c r="J11936" s="84"/>
      <c r="K11936" s="31"/>
      <c r="L11936" s="31"/>
      <c r="M11936" s="169"/>
      <c r="N11936" s="148"/>
      <c r="O11936" s="106"/>
      <c r="P11936" s="43"/>
      <c r="Q11936" s="31"/>
      <c r="R11936" s="84"/>
      <c r="S11936" s="31"/>
      <c r="T11936" s="31"/>
      <c r="U11936" s="169"/>
      <c r="V11936" s="150"/>
      <c r="W11936" s="342" t="str" cm="1">
        <f t="array" ref="W11936">IF(SUM(LEN(B11936:V11936))=0,"",IF(OR(OR(ISBLANK(F11936),SUM(LEN(C11936),LEN(D11936))=0),AND(NOT(E11936="Unknown"),ISBLANK(J11936)),AND(NOT(O11936="Unknown"),ISBLANK(R11936))),"Missing Information", INDEX(Table15[Entire Service Line Classification], MATCH(SUMIFS(Table15[Unique ID],Table15[System-Owned Portion],E11936,Table15[If Material Anything Other than "Lead" in Column E,Was Material Ever Previously Lead?],G11936,Table15[Customer-Owned Portion],O11936),Table15[Unique ID],0),0)))</f>
        <v/>
      </c>
    </row>
    <row r="11937" spans="2:23" x14ac:dyDescent="0.35">
      <c r="B11937" s="146"/>
      <c r="C11937" s="31"/>
      <c r="D11937" s="31"/>
      <c r="E11937" s="44"/>
      <c r="F11937" s="43"/>
      <c r="G11937" s="84"/>
      <c r="H11937" s="31"/>
      <c r="I11937" s="31"/>
      <c r="J11937" s="84"/>
      <c r="K11937" s="31"/>
      <c r="L11937" s="31"/>
      <c r="M11937" s="169"/>
      <c r="N11937" s="148"/>
      <c r="O11937" s="106"/>
      <c r="P11937" s="43"/>
      <c r="Q11937" s="31"/>
      <c r="R11937" s="84"/>
      <c r="S11937" s="31"/>
      <c r="T11937" s="31"/>
      <c r="U11937" s="169"/>
      <c r="V11937" s="150"/>
      <c r="W11937" s="342" t="str" cm="1">
        <f t="array" ref="W11937">IF(SUM(LEN(B11937:V11937))=0,"",IF(OR(OR(ISBLANK(F11937),SUM(LEN(C11937),LEN(D11937))=0),AND(NOT(E11937="Unknown"),ISBLANK(J11937)),AND(NOT(O11937="Unknown"),ISBLANK(R11937))),"Missing Information", INDEX(Table15[Entire Service Line Classification], MATCH(SUMIFS(Table15[Unique ID],Table15[System-Owned Portion],E11937,Table15[If Material Anything Other than "Lead" in Column E,Was Material Ever Previously Lead?],G11937,Table15[Customer-Owned Portion],O11937),Table15[Unique ID],0),0)))</f>
        <v/>
      </c>
    </row>
    <row r="11938" spans="2:23" x14ac:dyDescent="0.35">
      <c r="B11938" s="146"/>
      <c r="C11938" s="31"/>
      <c r="D11938" s="31"/>
      <c r="E11938" s="44"/>
      <c r="F11938" s="43"/>
      <c r="G11938" s="84"/>
      <c r="H11938" s="31"/>
      <c r="I11938" s="31"/>
      <c r="J11938" s="84"/>
      <c r="K11938" s="31"/>
      <c r="L11938" s="31"/>
      <c r="M11938" s="169"/>
      <c r="N11938" s="148"/>
      <c r="O11938" s="106"/>
      <c r="P11938" s="43"/>
      <c r="Q11938" s="31"/>
      <c r="R11938" s="84"/>
      <c r="S11938" s="31"/>
      <c r="T11938" s="31"/>
      <c r="U11938" s="169"/>
      <c r="V11938" s="150"/>
      <c r="W11938" s="342" t="str" cm="1">
        <f t="array" ref="W11938">IF(SUM(LEN(B11938:V11938))=0,"",IF(OR(OR(ISBLANK(F11938),SUM(LEN(C11938),LEN(D11938))=0),AND(NOT(E11938="Unknown"),ISBLANK(J11938)),AND(NOT(O11938="Unknown"),ISBLANK(R11938))),"Missing Information", INDEX(Table15[Entire Service Line Classification], MATCH(SUMIFS(Table15[Unique ID],Table15[System-Owned Portion],E11938,Table15[If Material Anything Other than "Lead" in Column E,Was Material Ever Previously Lead?],G11938,Table15[Customer-Owned Portion],O11938),Table15[Unique ID],0),0)))</f>
        <v/>
      </c>
    </row>
    <row r="11939" spans="2:23" x14ac:dyDescent="0.35">
      <c r="B11939" s="146"/>
      <c r="C11939" s="31"/>
      <c r="D11939" s="31"/>
      <c r="E11939" s="44"/>
      <c r="F11939" s="43"/>
      <c r="G11939" s="84"/>
      <c r="H11939" s="31"/>
      <c r="I11939" s="31"/>
      <c r="J11939" s="84"/>
      <c r="K11939" s="31"/>
      <c r="L11939" s="31"/>
      <c r="M11939" s="169"/>
      <c r="N11939" s="148"/>
      <c r="O11939" s="106"/>
      <c r="P11939" s="43"/>
      <c r="Q11939" s="31"/>
      <c r="R11939" s="84"/>
      <c r="S11939" s="31"/>
      <c r="T11939" s="31"/>
      <c r="U11939" s="169"/>
      <c r="V11939" s="150"/>
      <c r="W11939" s="342" t="str" cm="1">
        <f t="array" ref="W11939">IF(SUM(LEN(B11939:V11939))=0,"",IF(OR(OR(ISBLANK(F11939),SUM(LEN(C11939),LEN(D11939))=0),AND(NOT(E11939="Unknown"),ISBLANK(J11939)),AND(NOT(O11939="Unknown"),ISBLANK(R11939))),"Missing Information", INDEX(Table15[Entire Service Line Classification], MATCH(SUMIFS(Table15[Unique ID],Table15[System-Owned Portion],E11939,Table15[If Material Anything Other than "Lead" in Column E,Was Material Ever Previously Lead?],G11939,Table15[Customer-Owned Portion],O11939),Table15[Unique ID],0),0)))</f>
        <v/>
      </c>
    </row>
    <row r="11940" spans="2:23" x14ac:dyDescent="0.35">
      <c r="B11940" s="146"/>
      <c r="C11940" s="31"/>
      <c r="D11940" s="31"/>
      <c r="E11940" s="44"/>
      <c r="F11940" s="43"/>
      <c r="G11940" s="84"/>
      <c r="H11940" s="31"/>
      <c r="I11940" s="31"/>
      <c r="J11940" s="84"/>
      <c r="K11940" s="31"/>
      <c r="L11940" s="31"/>
      <c r="M11940" s="169"/>
      <c r="N11940" s="148"/>
      <c r="O11940" s="106"/>
      <c r="P11940" s="43"/>
      <c r="Q11940" s="31"/>
      <c r="R11940" s="84"/>
      <c r="S11940" s="31"/>
      <c r="T11940" s="31"/>
      <c r="U11940" s="169"/>
      <c r="V11940" s="150"/>
      <c r="W11940" s="342" t="str" cm="1">
        <f t="array" ref="W11940">IF(SUM(LEN(B11940:V11940))=0,"",IF(OR(OR(ISBLANK(F11940),SUM(LEN(C11940),LEN(D11940))=0),AND(NOT(E11940="Unknown"),ISBLANK(J11940)),AND(NOT(O11940="Unknown"),ISBLANK(R11940))),"Missing Information", INDEX(Table15[Entire Service Line Classification], MATCH(SUMIFS(Table15[Unique ID],Table15[System-Owned Portion],E11940,Table15[If Material Anything Other than "Lead" in Column E,Was Material Ever Previously Lead?],G11940,Table15[Customer-Owned Portion],O11940),Table15[Unique ID],0),0)))</f>
        <v/>
      </c>
    </row>
    <row r="11941" spans="2:23" x14ac:dyDescent="0.35">
      <c r="B11941" s="146"/>
      <c r="C11941" s="31"/>
      <c r="D11941" s="31"/>
      <c r="E11941" s="44"/>
      <c r="F11941" s="43"/>
      <c r="G11941" s="84"/>
      <c r="H11941" s="31"/>
      <c r="I11941" s="31"/>
      <c r="J11941" s="84"/>
      <c r="K11941" s="31"/>
      <c r="L11941" s="31"/>
      <c r="M11941" s="169"/>
      <c r="N11941" s="148"/>
      <c r="O11941" s="106"/>
      <c r="P11941" s="43"/>
      <c r="Q11941" s="31"/>
      <c r="R11941" s="84"/>
      <c r="S11941" s="31"/>
      <c r="T11941" s="31"/>
      <c r="U11941" s="169"/>
      <c r="V11941" s="150"/>
      <c r="W11941" s="342" t="str" cm="1">
        <f t="array" ref="W11941">IF(SUM(LEN(B11941:V11941))=0,"",IF(OR(OR(ISBLANK(F11941),SUM(LEN(C11941),LEN(D11941))=0),AND(NOT(E11941="Unknown"),ISBLANK(J11941)),AND(NOT(O11941="Unknown"),ISBLANK(R11941))),"Missing Information", INDEX(Table15[Entire Service Line Classification], MATCH(SUMIFS(Table15[Unique ID],Table15[System-Owned Portion],E11941,Table15[If Material Anything Other than "Lead" in Column E,Was Material Ever Previously Lead?],G11941,Table15[Customer-Owned Portion],O11941),Table15[Unique ID],0),0)))</f>
        <v/>
      </c>
    </row>
    <row r="11942" spans="2:23" x14ac:dyDescent="0.35">
      <c r="B11942" s="146"/>
      <c r="C11942" s="31"/>
      <c r="D11942" s="31"/>
      <c r="E11942" s="44"/>
      <c r="F11942" s="43"/>
      <c r="G11942" s="84"/>
      <c r="H11942" s="31"/>
      <c r="I11942" s="31"/>
      <c r="J11942" s="84"/>
      <c r="K11942" s="31"/>
      <c r="L11942" s="31"/>
      <c r="M11942" s="169"/>
      <c r="N11942" s="148"/>
      <c r="O11942" s="106"/>
      <c r="P11942" s="43"/>
      <c r="Q11942" s="31"/>
      <c r="R11942" s="84"/>
      <c r="S11942" s="31"/>
      <c r="T11942" s="31"/>
      <c r="U11942" s="169"/>
      <c r="V11942" s="150"/>
      <c r="W11942" s="342" t="str" cm="1">
        <f t="array" ref="W11942">IF(SUM(LEN(B11942:V11942))=0,"",IF(OR(OR(ISBLANK(F11942),SUM(LEN(C11942),LEN(D11942))=0),AND(NOT(E11942="Unknown"),ISBLANK(J11942)),AND(NOT(O11942="Unknown"),ISBLANK(R11942))),"Missing Information", INDEX(Table15[Entire Service Line Classification], MATCH(SUMIFS(Table15[Unique ID],Table15[System-Owned Portion],E11942,Table15[If Material Anything Other than "Lead" in Column E,Was Material Ever Previously Lead?],G11942,Table15[Customer-Owned Portion],O11942),Table15[Unique ID],0),0)))</f>
        <v/>
      </c>
    </row>
    <row r="11943" spans="2:23" x14ac:dyDescent="0.35">
      <c r="B11943" s="146"/>
      <c r="C11943" s="31"/>
      <c r="D11943" s="31"/>
      <c r="E11943" s="44"/>
      <c r="F11943" s="43"/>
      <c r="G11943" s="84"/>
      <c r="H11943" s="31"/>
      <c r="I11943" s="31"/>
      <c r="J11943" s="84"/>
      <c r="K11943" s="31"/>
      <c r="L11943" s="31"/>
      <c r="M11943" s="169"/>
      <c r="N11943" s="148"/>
      <c r="O11943" s="106"/>
      <c r="P11943" s="43"/>
      <c r="Q11943" s="31"/>
      <c r="R11943" s="84"/>
      <c r="S11943" s="31"/>
      <c r="T11943" s="31"/>
      <c r="U11943" s="169"/>
      <c r="V11943" s="150"/>
      <c r="W11943" s="342" t="str" cm="1">
        <f t="array" ref="W11943">IF(SUM(LEN(B11943:V11943))=0,"",IF(OR(OR(ISBLANK(F11943),SUM(LEN(C11943),LEN(D11943))=0),AND(NOT(E11943="Unknown"),ISBLANK(J11943)),AND(NOT(O11943="Unknown"),ISBLANK(R11943))),"Missing Information", INDEX(Table15[Entire Service Line Classification], MATCH(SUMIFS(Table15[Unique ID],Table15[System-Owned Portion],E11943,Table15[If Material Anything Other than "Lead" in Column E,Was Material Ever Previously Lead?],G11943,Table15[Customer-Owned Portion],O11943),Table15[Unique ID],0),0)))</f>
        <v/>
      </c>
    </row>
    <row r="11944" spans="2:23" x14ac:dyDescent="0.35">
      <c r="B11944" s="146"/>
      <c r="C11944" s="31"/>
      <c r="D11944" s="31"/>
      <c r="E11944" s="44"/>
      <c r="F11944" s="43"/>
      <c r="G11944" s="84"/>
      <c r="H11944" s="31"/>
      <c r="I11944" s="31"/>
      <c r="J11944" s="84"/>
      <c r="K11944" s="31"/>
      <c r="L11944" s="31"/>
      <c r="M11944" s="169"/>
      <c r="N11944" s="148"/>
      <c r="O11944" s="106"/>
      <c r="P11944" s="43"/>
      <c r="Q11944" s="31"/>
      <c r="R11944" s="84"/>
      <c r="S11944" s="31"/>
      <c r="T11944" s="31"/>
      <c r="U11944" s="169"/>
      <c r="V11944" s="150"/>
      <c r="W11944" s="342" t="str" cm="1">
        <f t="array" ref="W11944">IF(SUM(LEN(B11944:V11944))=0,"",IF(OR(OR(ISBLANK(F11944),SUM(LEN(C11944),LEN(D11944))=0),AND(NOT(E11944="Unknown"),ISBLANK(J11944)),AND(NOT(O11944="Unknown"),ISBLANK(R11944))),"Missing Information", INDEX(Table15[Entire Service Line Classification], MATCH(SUMIFS(Table15[Unique ID],Table15[System-Owned Portion],E11944,Table15[If Material Anything Other than "Lead" in Column E,Was Material Ever Previously Lead?],G11944,Table15[Customer-Owned Portion],O11944),Table15[Unique ID],0),0)))</f>
        <v/>
      </c>
    </row>
    <row r="11945" spans="2:23" x14ac:dyDescent="0.35">
      <c r="B11945" s="146"/>
      <c r="C11945" s="31"/>
      <c r="D11945" s="31"/>
      <c r="E11945" s="44"/>
      <c r="F11945" s="43"/>
      <c r="G11945" s="84"/>
      <c r="H11945" s="31"/>
      <c r="I11945" s="31"/>
      <c r="J11945" s="84"/>
      <c r="K11945" s="31"/>
      <c r="L11945" s="31"/>
      <c r="M11945" s="169"/>
      <c r="N11945" s="148"/>
      <c r="O11945" s="106"/>
      <c r="P11945" s="43"/>
      <c r="Q11945" s="31"/>
      <c r="R11945" s="84"/>
      <c r="S11945" s="31"/>
      <c r="T11945" s="31"/>
      <c r="U11945" s="169"/>
      <c r="V11945" s="150"/>
      <c r="W11945" s="342" t="str" cm="1">
        <f t="array" ref="W11945">IF(SUM(LEN(B11945:V11945))=0,"",IF(OR(OR(ISBLANK(F11945),SUM(LEN(C11945),LEN(D11945))=0),AND(NOT(E11945="Unknown"),ISBLANK(J11945)),AND(NOT(O11945="Unknown"),ISBLANK(R11945))),"Missing Information", INDEX(Table15[Entire Service Line Classification], MATCH(SUMIFS(Table15[Unique ID],Table15[System-Owned Portion],E11945,Table15[If Material Anything Other than "Lead" in Column E,Was Material Ever Previously Lead?],G11945,Table15[Customer-Owned Portion],O11945),Table15[Unique ID],0),0)))</f>
        <v/>
      </c>
    </row>
    <row r="11946" spans="2:23" x14ac:dyDescent="0.35">
      <c r="B11946" s="146"/>
      <c r="C11946" s="31"/>
      <c r="D11946" s="31"/>
      <c r="E11946" s="44"/>
      <c r="F11946" s="43"/>
      <c r="G11946" s="84"/>
      <c r="H11946" s="31"/>
      <c r="I11946" s="31"/>
      <c r="J11946" s="84"/>
      <c r="K11946" s="31"/>
      <c r="L11946" s="31"/>
      <c r="M11946" s="169"/>
      <c r="N11946" s="148"/>
      <c r="O11946" s="106"/>
      <c r="P11946" s="43"/>
      <c r="Q11946" s="31"/>
      <c r="R11946" s="84"/>
      <c r="S11946" s="31"/>
      <c r="T11946" s="31"/>
      <c r="U11946" s="169"/>
      <c r="V11946" s="150"/>
      <c r="W11946" s="342" t="str" cm="1">
        <f t="array" ref="W11946">IF(SUM(LEN(B11946:V11946))=0,"",IF(OR(OR(ISBLANK(F11946),SUM(LEN(C11946),LEN(D11946))=0),AND(NOT(E11946="Unknown"),ISBLANK(J11946)),AND(NOT(O11946="Unknown"),ISBLANK(R11946))),"Missing Information", INDEX(Table15[Entire Service Line Classification], MATCH(SUMIFS(Table15[Unique ID],Table15[System-Owned Portion],E11946,Table15[If Material Anything Other than "Lead" in Column E,Was Material Ever Previously Lead?],G11946,Table15[Customer-Owned Portion],O11946),Table15[Unique ID],0),0)))</f>
        <v/>
      </c>
    </row>
    <row r="11947" spans="2:23" x14ac:dyDescent="0.35">
      <c r="B11947" s="146"/>
      <c r="C11947" s="31"/>
      <c r="D11947" s="31"/>
      <c r="E11947" s="44"/>
      <c r="F11947" s="43"/>
      <c r="G11947" s="84"/>
      <c r="H11947" s="31"/>
      <c r="I11947" s="31"/>
      <c r="J11947" s="84"/>
      <c r="K11947" s="31"/>
      <c r="L11947" s="31"/>
      <c r="M11947" s="169"/>
      <c r="N11947" s="148"/>
      <c r="O11947" s="106"/>
      <c r="P11947" s="43"/>
      <c r="Q11947" s="31"/>
      <c r="R11947" s="84"/>
      <c r="S11947" s="31"/>
      <c r="T11947" s="31"/>
      <c r="U11947" s="169"/>
      <c r="V11947" s="150"/>
      <c r="W11947" s="342" t="str" cm="1">
        <f t="array" ref="W11947">IF(SUM(LEN(B11947:V11947))=0,"",IF(OR(OR(ISBLANK(F11947),SUM(LEN(C11947),LEN(D11947))=0),AND(NOT(E11947="Unknown"),ISBLANK(J11947)),AND(NOT(O11947="Unknown"),ISBLANK(R11947))),"Missing Information", INDEX(Table15[Entire Service Line Classification], MATCH(SUMIFS(Table15[Unique ID],Table15[System-Owned Portion],E11947,Table15[If Material Anything Other than "Lead" in Column E,Was Material Ever Previously Lead?],G11947,Table15[Customer-Owned Portion],O11947),Table15[Unique ID],0),0)))</f>
        <v/>
      </c>
    </row>
    <row r="11948" spans="2:23" x14ac:dyDescent="0.35">
      <c r="B11948" s="146"/>
      <c r="C11948" s="31"/>
      <c r="D11948" s="31"/>
      <c r="E11948" s="44"/>
      <c r="F11948" s="43"/>
      <c r="G11948" s="84"/>
      <c r="H11948" s="31"/>
      <c r="I11948" s="31"/>
      <c r="J11948" s="84"/>
      <c r="K11948" s="31"/>
      <c r="L11948" s="31"/>
      <c r="M11948" s="169"/>
      <c r="N11948" s="148"/>
      <c r="O11948" s="106"/>
      <c r="P11948" s="43"/>
      <c r="Q11948" s="31"/>
      <c r="R11948" s="84"/>
      <c r="S11948" s="31"/>
      <c r="T11948" s="31"/>
      <c r="U11948" s="169"/>
      <c r="V11948" s="150"/>
      <c r="W11948" s="342" t="str" cm="1">
        <f t="array" ref="W11948">IF(SUM(LEN(B11948:V11948))=0,"",IF(OR(OR(ISBLANK(F11948),SUM(LEN(C11948),LEN(D11948))=0),AND(NOT(E11948="Unknown"),ISBLANK(J11948)),AND(NOT(O11948="Unknown"),ISBLANK(R11948))),"Missing Information", INDEX(Table15[Entire Service Line Classification], MATCH(SUMIFS(Table15[Unique ID],Table15[System-Owned Portion],E11948,Table15[If Material Anything Other than "Lead" in Column E,Was Material Ever Previously Lead?],G11948,Table15[Customer-Owned Portion],O11948),Table15[Unique ID],0),0)))</f>
        <v/>
      </c>
    </row>
    <row r="11949" spans="2:23" x14ac:dyDescent="0.35">
      <c r="B11949" s="146"/>
      <c r="C11949" s="31"/>
      <c r="D11949" s="31"/>
      <c r="E11949" s="44"/>
      <c r="F11949" s="43"/>
      <c r="G11949" s="84"/>
      <c r="H11949" s="31"/>
      <c r="I11949" s="31"/>
      <c r="J11949" s="84"/>
      <c r="K11949" s="31"/>
      <c r="L11949" s="31"/>
      <c r="M11949" s="169"/>
      <c r="N11949" s="148"/>
      <c r="O11949" s="106"/>
      <c r="P11949" s="43"/>
      <c r="Q11949" s="31"/>
      <c r="R11949" s="84"/>
      <c r="S11949" s="31"/>
      <c r="T11949" s="31"/>
      <c r="U11949" s="169"/>
      <c r="V11949" s="150"/>
      <c r="W11949" s="342" t="str" cm="1">
        <f t="array" ref="W11949">IF(SUM(LEN(B11949:V11949))=0,"",IF(OR(OR(ISBLANK(F11949),SUM(LEN(C11949),LEN(D11949))=0),AND(NOT(E11949="Unknown"),ISBLANK(J11949)),AND(NOT(O11949="Unknown"),ISBLANK(R11949))),"Missing Information", INDEX(Table15[Entire Service Line Classification], MATCH(SUMIFS(Table15[Unique ID],Table15[System-Owned Portion],E11949,Table15[If Material Anything Other than "Lead" in Column E,Was Material Ever Previously Lead?],G11949,Table15[Customer-Owned Portion],O11949),Table15[Unique ID],0),0)))</f>
        <v/>
      </c>
    </row>
    <row r="11950" spans="2:23" x14ac:dyDescent="0.35">
      <c r="B11950" s="146"/>
      <c r="C11950" s="31"/>
      <c r="D11950" s="31"/>
      <c r="E11950" s="44"/>
      <c r="F11950" s="43"/>
      <c r="G11950" s="84"/>
      <c r="H11950" s="31"/>
      <c r="I11950" s="31"/>
      <c r="J11950" s="84"/>
      <c r="K11950" s="31"/>
      <c r="L11950" s="31"/>
      <c r="M11950" s="169"/>
      <c r="N11950" s="148"/>
      <c r="O11950" s="106"/>
      <c r="P11950" s="43"/>
      <c r="Q11950" s="31"/>
      <c r="R11950" s="84"/>
      <c r="S11950" s="31"/>
      <c r="T11950" s="31"/>
      <c r="U11950" s="169"/>
      <c r="V11950" s="150"/>
      <c r="W11950" s="342" t="str" cm="1">
        <f t="array" ref="W11950">IF(SUM(LEN(B11950:V11950))=0,"",IF(OR(OR(ISBLANK(F11950),SUM(LEN(C11950),LEN(D11950))=0),AND(NOT(E11950="Unknown"),ISBLANK(J11950)),AND(NOT(O11950="Unknown"),ISBLANK(R11950))),"Missing Information", INDEX(Table15[Entire Service Line Classification], MATCH(SUMIFS(Table15[Unique ID],Table15[System-Owned Portion],E11950,Table15[If Material Anything Other than "Lead" in Column E,Was Material Ever Previously Lead?],G11950,Table15[Customer-Owned Portion],O11950),Table15[Unique ID],0),0)))</f>
        <v/>
      </c>
    </row>
    <row r="11951" spans="2:23" x14ac:dyDescent="0.35">
      <c r="B11951" s="146"/>
      <c r="C11951" s="31"/>
      <c r="D11951" s="31"/>
      <c r="E11951" s="44"/>
      <c r="F11951" s="43"/>
      <c r="G11951" s="84"/>
      <c r="H11951" s="31"/>
      <c r="I11951" s="31"/>
      <c r="J11951" s="84"/>
      <c r="K11951" s="31"/>
      <c r="L11951" s="31"/>
      <c r="M11951" s="169"/>
      <c r="N11951" s="148"/>
      <c r="O11951" s="106"/>
      <c r="P11951" s="43"/>
      <c r="Q11951" s="31"/>
      <c r="R11951" s="84"/>
      <c r="S11951" s="31"/>
      <c r="T11951" s="31"/>
      <c r="U11951" s="169"/>
      <c r="V11951" s="150"/>
      <c r="W11951" s="342" t="str" cm="1">
        <f t="array" ref="W11951">IF(SUM(LEN(B11951:V11951))=0,"",IF(OR(OR(ISBLANK(F11951),SUM(LEN(C11951),LEN(D11951))=0),AND(NOT(E11951="Unknown"),ISBLANK(J11951)),AND(NOT(O11951="Unknown"),ISBLANK(R11951))),"Missing Information", INDEX(Table15[Entire Service Line Classification], MATCH(SUMIFS(Table15[Unique ID],Table15[System-Owned Portion],E11951,Table15[If Material Anything Other than "Lead" in Column E,Was Material Ever Previously Lead?],G11951,Table15[Customer-Owned Portion],O11951),Table15[Unique ID],0),0)))</f>
        <v/>
      </c>
    </row>
    <row r="11952" spans="2:23" x14ac:dyDescent="0.35">
      <c r="B11952" s="146"/>
      <c r="C11952" s="31"/>
      <c r="D11952" s="31"/>
      <c r="E11952" s="44"/>
      <c r="F11952" s="43"/>
      <c r="G11952" s="84"/>
      <c r="H11952" s="31"/>
      <c r="I11952" s="31"/>
      <c r="J11952" s="84"/>
      <c r="K11952" s="31"/>
      <c r="L11952" s="31"/>
      <c r="M11952" s="169"/>
      <c r="N11952" s="148"/>
      <c r="O11952" s="106"/>
      <c r="P11952" s="43"/>
      <c r="Q11952" s="31"/>
      <c r="R11952" s="84"/>
      <c r="S11952" s="31"/>
      <c r="T11952" s="31"/>
      <c r="U11952" s="169"/>
      <c r="V11952" s="150"/>
      <c r="W11952" s="342" t="str" cm="1">
        <f t="array" ref="W11952">IF(SUM(LEN(B11952:V11952))=0,"",IF(OR(OR(ISBLANK(F11952),SUM(LEN(C11952),LEN(D11952))=0),AND(NOT(E11952="Unknown"),ISBLANK(J11952)),AND(NOT(O11952="Unknown"),ISBLANK(R11952))),"Missing Information", INDEX(Table15[Entire Service Line Classification], MATCH(SUMIFS(Table15[Unique ID],Table15[System-Owned Portion],E11952,Table15[If Material Anything Other than "Lead" in Column E,Was Material Ever Previously Lead?],G11952,Table15[Customer-Owned Portion],O11952),Table15[Unique ID],0),0)))</f>
        <v/>
      </c>
    </row>
    <row r="11953" spans="2:23" x14ac:dyDescent="0.35">
      <c r="B11953" s="146"/>
      <c r="C11953" s="31"/>
      <c r="D11953" s="31"/>
      <c r="E11953" s="44"/>
      <c r="F11953" s="43"/>
      <c r="G11953" s="84"/>
      <c r="H11953" s="31"/>
      <c r="I11953" s="31"/>
      <c r="J11953" s="84"/>
      <c r="K11953" s="31"/>
      <c r="L11953" s="31"/>
      <c r="M11953" s="169"/>
      <c r="N11953" s="148"/>
      <c r="O11953" s="106"/>
      <c r="P11953" s="43"/>
      <c r="Q11953" s="31"/>
      <c r="R11953" s="84"/>
      <c r="S11953" s="31"/>
      <c r="T11953" s="31"/>
      <c r="U11953" s="169"/>
      <c r="V11953" s="150"/>
      <c r="W11953" s="342" t="str" cm="1">
        <f t="array" ref="W11953">IF(SUM(LEN(B11953:V11953))=0,"",IF(OR(OR(ISBLANK(F11953),SUM(LEN(C11953),LEN(D11953))=0),AND(NOT(E11953="Unknown"),ISBLANK(J11953)),AND(NOT(O11953="Unknown"),ISBLANK(R11953))),"Missing Information", INDEX(Table15[Entire Service Line Classification], MATCH(SUMIFS(Table15[Unique ID],Table15[System-Owned Portion],E11953,Table15[If Material Anything Other than "Lead" in Column E,Was Material Ever Previously Lead?],G11953,Table15[Customer-Owned Portion],O11953),Table15[Unique ID],0),0)))</f>
        <v/>
      </c>
    </row>
    <row r="11954" spans="2:23" x14ac:dyDescent="0.35">
      <c r="B11954" s="146"/>
      <c r="C11954" s="31"/>
      <c r="D11954" s="31"/>
      <c r="E11954" s="44"/>
      <c r="F11954" s="43"/>
      <c r="G11954" s="84"/>
      <c r="H11954" s="31"/>
      <c r="I11954" s="31"/>
      <c r="J11954" s="84"/>
      <c r="K11954" s="31"/>
      <c r="L11954" s="31"/>
      <c r="M11954" s="169"/>
      <c r="N11954" s="148"/>
      <c r="O11954" s="106"/>
      <c r="P11954" s="43"/>
      <c r="Q11954" s="31"/>
      <c r="R11954" s="84"/>
      <c r="S11954" s="31"/>
      <c r="T11954" s="31"/>
      <c r="U11954" s="169"/>
      <c r="V11954" s="150"/>
      <c r="W11954" s="342" t="str" cm="1">
        <f t="array" ref="W11954">IF(SUM(LEN(B11954:V11954))=0,"",IF(OR(OR(ISBLANK(F11954),SUM(LEN(C11954),LEN(D11954))=0),AND(NOT(E11954="Unknown"),ISBLANK(J11954)),AND(NOT(O11954="Unknown"),ISBLANK(R11954))),"Missing Information", INDEX(Table15[Entire Service Line Classification], MATCH(SUMIFS(Table15[Unique ID],Table15[System-Owned Portion],E11954,Table15[If Material Anything Other than "Lead" in Column E,Was Material Ever Previously Lead?],G11954,Table15[Customer-Owned Portion],O11954),Table15[Unique ID],0),0)))</f>
        <v/>
      </c>
    </row>
    <row r="11955" spans="2:23" x14ac:dyDescent="0.35">
      <c r="B11955" s="146"/>
      <c r="C11955" s="31"/>
      <c r="D11955" s="31"/>
      <c r="E11955" s="44"/>
      <c r="F11955" s="43"/>
      <c r="G11955" s="84"/>
      <c r="H11955" s="31"/>
      <c r="I11955" s="31"/>
      <c r="J11955" s="84"/>
      <c r="K11955" s="31"/>
      <c r="L11955" s="31"/>
      <c r="M11955" s="169"/>
      <c r="N11955" s="148"/>
      <c r="O11955" s="106"/>
      <c r="P11955" s="43"/>
      <c r="Q11955" s="31"/>
      <c r="R11955" s="84"/>
      <c r="S11955" s="31"/>
      <c r="T11955" s="31"/>
      <c r="U11955" s="169"/>
      <c r="V11955" s="150"/>
      <c r="W11955" s="342" t="str" cm="1">
        <f t="array" ref="W11955">IF(SUM(LEN(B11955:V11955))=0,"",IF(OR(OR(ISBLANK(F11955),SUM(LEN(C11955),LEN(D11955))=0),AND(NOT(E11955="Unknown"),ISBLANK(J11955)),AND(NOT(O11955="Unknown"),ISBLANK(R11955))),"Missing Information", INDEX(Table15[Entire Service Line Classification], MATCH(SUMIFS(Table15[Unique ID],Table15[System-Owned Portion],E11955,Table15[If Material Anything Other than "Lead" in Column E,Was Material Ever Previously Lead?],G11955,Table15[Customer-Owned Portion],O11955),Table15[Unique ID],0),0)))</f>
        <v/>
      </c>
    </row>
    <row r="11956" spans="2:23" x14ac:dyDescent="0.35">
      <c r="B11956" s="146"/>
      <c r="C11956" s="31"/>
      <c r="D11956" s="31"/>
      <c r="E11956" s="44"/>
      <c r="F11956" s="43"/>
      <c r="G11956" s="84"/>
      <c r="H11956" s="31"/>
      <c r="I11956" s="31"/>
      <c r="J11956" s="84"/>
      <c r="K11956" s="31"/>
      <c r="L11956" s="31"/>
      <c r="M11956" s="169"/>
      <c r="N11956" s="148"/>
      <c r="O11956" s="106"/>
      <c r="P11956" s="43"/>
      <c r="Q11956" s="31"/>
      <c r="R11956" s="84"/>
      <c r="S11956" s="31"/>
      <c r="T11956" s="31"/>
      <c r="U11956" s="169"/>
      <c r="V11956" s="150"/>
      <c r="W11956" s="342" t="str" cm="1">
        <f t="array" ref="W11956">IF(SUM(LEN(B11956:V11956))=0,"",IF(OR(OR(ISBLANK(F11956),SUM(LEN(C11956),LEN(D11956))=0),AND(NOT(E11956="Unknown"),ISBLANK(J11956)),AND(NOT(O11956="Unknown"),ISBLANK(R11956))),"Missing Information", INDEX(Table15[Entire Service Line Classification], MATCH(SUMIFS(Table15[Unique ID],Table15[System-Owned Portion],E11956,Table15[If Material Anything Other than "Lead" in Column E,Was Material Ever Previously Lead?],G11956,Table15[Customer-Owned Portion],O11956),Table15[Unique ID],0),0)))</f>
        <v/>
      </c>
    </row>
    <row r="11957" spans="2:23" x14ac:dyDescent="0.35">
      <c r="B11957" s="146"/>
      <c r="C11957" s="31"/>
      <c r="D11957" s="31"/>
      <c r="E11957" s="44"/>
      <c r="F11957" s="43"/>
      <c r="G11957" s="84"/>
      <c r="H11957" s="31"/>
      <c r="I11957" s="31"/>
      <c r="J11957" s="84"/>
      <c r="K11957" s="31"/>
      <c r="L11957" s="31"/>
      <c r="M11957" s="169"/>
      <c r="N11957" s="148"/>
      <c r="O11957" s="106"/>
      <c r="P11957" s="43"/>
      <c r="Q11957" s="31"/>
      <c r="R11957" s="84"/>
      <c r="S11957" s="31"/>
      <c r="T11957" s="31"/>
      <c r="U11957" s="169"/>
      <c r="V11957" s="150"/>
      <c r="W11957" s="342" t="str" cm="1">
        <f t="array" ref="W11957">IF(SUM(LEN(B11957:V11957))=0,"",IF(OR(OR(ISBLANK(F11957),SUM(LEN(C11957),LEN(D11957))=0),AND(NOT(E11957="Unknown"),ISBLANK(J11957)),AND(NOT(O11957="Unknown"),ISBLANK(R11957))),"Missing Information", INDEX(Table15[Entire Service Line Classification], MATCH(SUMIFS(Table15[Unique ID],Table15[System-Owned Portion],E11957,Table15[If Material Anything Other than "Lead" in Column E,Was Material Ever Previously Lead?],G11957,Table15[Customer-Owned Portion],O11957),Table15[Unique ID],0),0)))</f>
        <v/>
      </c>
    </row>
    <row r="11958" spans="2:23" x14ac:dyDescent="0.35">
      <c r="B11958" s="146"/>
      <c r="C11958" s="31"/>
      <c r="D11958" s="31"/>
      <c r="E11958" s="44"/>
      <c r="F11958" s="43"/>
      <c r="G11958" s="84"/>
      <c r="H11958" s="31"/>
      <c r="I11958" s="31"/>
      <c r="J11958" s="84"/>
      <c r="K11958" s="31"/>
      <c r="L11958" s="31"/>
      <c r="M11958" s="169"/>
      <c r="N11958" s="148"/>
      <c r="O11958" s="106"/>
      <c r="P11958" s="43"/>
      <c r="Q11958" s="31"/>
      <c r="R11958" s="84"/>
      <c r="S11958" s="31"/>
      <c r="T11958" s="31"/>
      <c r="U11958" s="169"/>
      <c r="V11958" s="150"/>
      <c r="W11958" s="342" t="str" cm="1">
        <f t="array" ref="W11958">IF(SUM(LEN(B11958:V11958))=0,"",IF(OR(OR(ISBLANK(F11958),SUM(LEN(C11958),LEN(D11958))=0),AND(NOT(E11958="Unknown"),ISBLANK(J11958)),AND(NOT(O11958="Unknown"),ISBLANK(R11958))),"Missing Information", INDEX(Table15[Entire Service Line Classification], MATCH(SUMIFS(Table15[Unique ID],Table15[System-Owned Portion],E11958,Table15[If Material Anything Other than "Lead" in Column E,Was Material Ever Previously Lead?],G11958,Table15[Customer-Owned Portion],O11958),Table15[Unique ID],0),0)))</f>
        <v/>
      </c>
    </row>
    <row r="11959" spans="2:23" x14ac:dyDescent="0.35">
      <c r="B11959" s="146"/>
      <c r="C11959" s="31"/>
      <c r="D11959" s="31"/>
      <c r="E11959" s="44"/>
      <c r="F11959" s="43"/>
      <c r="G11959" s="84"/>
      <c r="H11959" s="31"/>
      <c r="I11959" s="31"/>
      <c r="J11959" s="84"/>
      <c r="K11959" s="31"/>
      <c r="L11959" s="31"/>
      <c r="M11959" s="169"/>
      <c r="N11959" s="148"/>
      <c r="O11959" s="106"/>
      <c r="P11959" s="43"/>
      <c r="Q11959" s="31"/>
      <c r="R11959" s="84"/>
      <c r="S11959" s="31"/>
      <c r="T11959" s="31"/>
      <c r="U11959" s="169"/>
      <c r="V11959" s="150"/>
      <c r="W11959" s="342" t="str" cm="1">
        <f t="array" ref="W11959">IF(SUM(LEN(B11959:V11959))=0,"",IF(OR(OR(ISBLANK(F11959),SUM(LEN(C11959),LEN(D11959))=0),AND(NOT(E11959="Unknown"),ISBLANK(J11959)),AND(NOT(O11959="Unknown"),ISBLANK(R11959))),"Missing Information", INDEX(Table15[Entire Service Line Classification], MATCH(SUMIFS(Table15[Unique ID],Table15[System-Owned Portion],E11959,Table15[If Material Anything Other than "Lead" in Column E,Was Material Ever Previously Lead?],G11959,Table15[Customer-Owned Portion],O11959),Table15[Unique ID],0),0)))</f>
        <v/>
      </c>
    </row>
    <row r="11960" spans="2:23" x14ac:dyDescent="0.35">
      <c r="B11960" s="146"/>
      <c r="C11960" s="31"/>
      <c r="D11960" s="31"/>
      <c r="E11960" s="44"/>
      <c r="F11960" s="43"/>
      <c r="G11960" s="84"/>
      <c r="H11960" s="31"/>
      <c r="I11960" s="31"/>
      <c r="J11960" s="84"/>
      <c r="K11960" s="31"/>
      <c r="L11960" s="31"/>
      <c r="M11960" s="169"/>
      <c r="N11960" s="148"/>
      <c r="O11960" s="106"/>
      <c r="P11960" s="43"/>
      <c r="Q11960" s="31"/>
      <c r="R11960" s="84"/>
      <c r="S11960" s="31"/>
      <c r="T11960" s="31"/>
      <c r="U11960" s="169"/>
      <c r="V11960" s="150"/>
      <c r="W11960" s="342" t="str" cm="1">
        <f t="array" ref="W11960">IF(SUM(LEN(B11960:V11960))=0,"",IF(OR(OR(ISBLANK(F11960),SUM(LEN(C11960),LEN(D11960))=0),AND(NOT(E11960="Unknown"),ISBLANK(J11960)),AND(NOT(O11960="Unknown"),ISBLANK(R11960))),"Missing Information", INDEX(Table15[Entire Service Line Classification], MATCH(SUMIFS(Table15[Unique ID],Table15[System-Owned Portion],E11960,Table15[If Material Anything Other than "Lead" in Column E,Was Material Ever Previously Lead?],G11960,Table15[Customer-Owned Portion],O11960),Table15[Unique ID],0),0)))</f>
        <v/>
      </c>
    </row>
    <row r="11961" spans="2:23" x14ac:dyDescent="0.35">
      <c r="B11961" s="146"/>
      <c r="C11961" s="31"/>
      <c r="D11961" s="31"/>
      <c r="E11961" s="44"/>
      <c r="F11961" s="43"/>
      <c r="G11961" s="84"/>
      <c r="H11961" s="31"/>
      <c r="I11961" s="31"/>
      <c r="J11961" s="84"/>
      <c r="K11961" s="31"/>
      <c r="L11961" s="31"/>
      <c r="M11961" s="169"/>
      <c r="N11961" s="148"/>
      <c r="O11961" s="106"/>
      <c r="P11961" s="43"/>
      <c r="Q11961" s="31"/>
      <c r="R11961" s="84"/>
      <c r="S11961" s="31"/>
      <c r="T11961" s="31"/>
      <c r="U11961" s="169"/>
      <c r="V11961" s="150"/>
      <c r="W11961" s="342" t="str" cm="1">
        <f t="array" ref="W11961">IF(SUM(LEN(B11961:V11961))=0,"",IF(OR(OR(ISBLANK(F11961),SUM(LEN(C11961),LEN(D11961))=0),AND(NOT(E11961="Unknown"),ISBLANK(J11961)),AND(NOT(O11961="Unknown"),ISBLANK(R11961))),"Missing Information", INDEX(Table15[Entire Service Line Classification], MATCH(SUMIFS(Table15[Unique ID],Table15[System-Owned Portion],E11961,Table15[If Material Anything Other than "Lead" in Column E,Was Material Ever Previously Lead?],G11961,Table15[Customer-Owned Portion],O11961),Table15[Unique ID],0),0)))</f>
        <v/>
      </c>
    </row>
    <row r="11962" spans="2:23" x14ac:dyDescent="0.35">
      <c r="B11962" s="146"/>
      <c r="C11962" s="31"/>
      <c r="D11962" s="31"/>
      <c r="E11962" s="44"/>
      <c r="F11962" s="43"/>
      <c r="G11962" s="84"/>
      <c r="H11962" s="31"/>
      <c r="I11962" s="31"/>
      <c r="J11962" s="84"/>
      <c r="K11962" s="31"/>
      <c r="L11962" s="31"/>
      <c r="M11962" s="169"/>
      <c r="N11962" s="148"/>
      <c r="O11962" s="106"/>
      <c r="P11962" s="43"/>
      <c r="Q11962" s="31"/>
      <c r="R11962" s="84"/>
      <c r="S11962" s="31"/>
      <c r="T11962" s="31"/>
      <c r="U11962" s="169"/>
      <c r="V11962" s="150"/>
      <c r="W11962" s="342" t="str" cm="1">
        <f t="array" ref="W11962">IF(SUM(LEN(B11962:V11962))=0,"",IF(OR(OR(ISBLANK(F11962),SUM(LEN(C11962),LEN(D11962))=0),AND(NOT(E11962="Unknown"),ISBLANK(J11962)),AND(NOT(O11962="Unknown"),ISBLANK(R11962))),"Missing Information", INDEX(Table15[Entire Service Line Classification], MATCH(SUMIFS(Table15[Unique ID],Table15[System-Owned Portion],E11962,Table15[If Material Anything Other than "Lead" in Column E,Was Material Ever Previously Lead?],G11962,Table15[Customer-Owned Portion],O11962),Table15[Unique ID],0),0)))</f>
        <v/>
      </c>
    </row>
    <row r="11963" spans="2:23" x14ac:dyDescent="0.35">
      <c r="B11963" s="146"/>
      <c r="C11963" s="31"/>
      <c r="D11963" s="31"/>
      <c r="E11963" s="44"/>
      <c r="F11963" s="43"/>
      <c r="G11963" s="84"/>
      <c r="H11963" s="31"/>
      <c r="I11963" s="31"/>
      <c r="J11963" s="84"/>
      <c r="K11963" s="31"/>
      <c r="L11963" s="31"/>
      <c r="M11963" s="169"/>
      <c r="N11963" s="148"/>
      <c r="O11963" s="106"/>
      <c r="P11963" s="43"/>
      <c r="Q11963" s="31"/>
      <c r="R11963" s="84"/>
      <c r="S11963" s="31"/>
      <c r="T11963" s="31"/>
      <c r="U11963" s="169"/>
      <c r="V11963" s="150"/>
      <c r="W11963" s="342" t="str" cm="1">
        <f t="array" ref="W11963">IF(SUM(LEN(B11963:V11963))=0,"",IF(OR(OR(ISBLANK(F11963),SUM(LEN(C11963),LEN(D11963))=0),AND(NOT(E11963="Unknown"),ISBLANK(J11963)),AND(NOT(O11963="Unknown"),ISBLANK(R11963))),"Missing Information", INDEX(Table15[Entire Service Line Classification], MATCH(SUMIFS(Table15[Unique ID],Table15[System-Owned Portion],E11963,Table15[If Material Anything Other than "Lead" in Column E,Was Material Ever Previously Lead?],G11963,Table15[Customer-Owned Portion],O11963),Table15[Unique ID],0),0)))</f>
        <v/>
      </c>
    </row>
    <row r="11964" spans="2:23" x14ac:dyDescent="0.35">
      <c r="B11964" s="146"/>
      <c r="C11964" s="31"/>
      <c r="D11964" s="31"/>
      <c r="E11964" s="44"/>
      <c r="F11964" s="43"/>
      <c r="G11964" s="84"/>
      <c r="H11964" s="31"/>
      <c r="I11964" s="31"/>
      <c r="J11964" s="84"/>
      <c r="K11964" s="31"/>
      <c r="L11964" s="31"/>
      <c r="M11964" s="169"/>
      <c r="N11964" s="148"/>
      <c r="O11964" s="106"/>
      <c r="P11964" s="43"/>
      <c r="Q11964" s="31"/>
      <c r="R11964" s="84"/>
      <c r="S11964" s="31"/>
      <c r="T11964" s="31"/>
      <c r="U11964" s="169"/>
      <c r="V11964" s="150"/>
      <c r="W11964" s="342" t="str" cm="1">
        <f t="array" ref="W11964">IF(SUM(LEN(B11964:V11964))=0,"",IF(OR(OR(ISBLANK(F11964),SUM(LEN(C11964),LEN(D11964))=0),AND(NOT(E11964="Unknown"),ISBLANK(J11964)),AND(NOT(O11964="Unknown"),ISBLANK(R11964))),"Missing Information", INDEX(Table15[Entire Service Line Classification], MATCH(SUMIFS(Table15[Unique ID],Table15[System-Owned Portion],E11964,Table15[If Material Anything Other than "Lead" in Column E,Was Material Ever Previously Lead?],G11964,Table15[Customer-Owned Portion],O11964),Table15[Unique ID],0),0)))</f>
        <v/>
      </c>
    </row>
    <row r="11965" spans="2:23" x14ac:dyDescent="0.35">
      <c r="B11965" s="146"/>
      <c r="C11965" s="31"/>
      <c r="D11965" s="31"/>
      <c r="E11965" s="44"/>
      <c r="F11965" s="43"/>
      <c r="G11965" s="84"/>
      <c r="H11965" s="31"/>
      <c r="I11965" s="31"/>
      <c r="J11965" s="84"/>
      <c r="K11965" s="31"/>
      <c r="L11965" s="31"/>
      <c r="M11965" s="169"/>
      <c r="N11965" s="148"/>
      <c r="O11965" s="106"/>
      <c r="P11965" s="43"/>
      <c r="Q11965" s="31"/>
      <c r="R11965" s="84"/>
      <c r="S11965" s="31"/>
      <c r="T11965" s="31"/>
      <c r="U11965" s="169"/>
      <c r="V11965" s="150"/>
      <c r="W11965" s="342" t="str" cm="1">
        <f t="array" ref="W11965">IF(SUM(LEN(B11965:V11965))=0,"",IF(OR(OR(ISBLANK(F11965),SUM(LEN(C11965),LEN(D11965))=0),AND(NOT(E11965="Unknown"),ISBLANK(J11965)),AND(NOT(O11965="Unknown"),ISBLANK(R11965))),"Missing Information", INDEX(Table15[Entire Service Line Classification], MATCH(SUMIFS(Table15[Unique ID],Table15[System-Owned Portion],E11965,Table15[If Material Anything Other than "Lead" in Column E,Was Material Ever Previously Lead?],G11965,Table15[Customer-Owned Portion],O11965),Table15[Unique ID],0),0)))</f>
        <v/>
      </c>
    </row>
    <row r="11966" spans="2:23" x14ac:dyDescent="0.35">
      <c r="B11966" s="146"/>
      <c r="C11966" s="31"/>
      <c r="D11966" s="31"/>
      <c r="E11966" s="44"/>
      <c r="F11966" s="43"/>
      <c r="G11966" s="84"/>
      <c r="H11966" s="31"/>
      <c r="I11966" s="31"/>
      <c r="J11966" s="84"/>
      <c r="K11966" s="31"/>
      <c r="L11966" s="31"/>
      <c r="M11966" s="169"/>
      <c r="N11966" s="148"/>
      <c r="O11966" s="106"/>
      <c r="P11966" s="43"/>
      <c r="Q11966" s="31"/>
      <c r="R11966" s="84"/>
      <c r="S11966" s="31"/>
      <c r="T11966" s="31"/>
      <c r="U11966" s="169"/>
      <c r="V11966" s="150"/>
      <c r="W11966" s="342" t="str" cm="1">
        <f t="array" ref="W11966">IF(SUM(LEN(B11966:V11966))=0,"",IF(OR(OR(ISBLANK(F11966),SUM(LEN(C11966),LEN(D11966))=0),AND(NOT(E11966="Unknown"),ISBLANK(J11966)),AND(NOT(O11966="Unknown"),ISBLANK(R11966))),"Missing Information", INDEX(Table15[Entire Service Line Classification], MATCH(SUMIFS(Table15[Unique ID],Table15[System-Owned Portion],E11966,Table15[If Material Anything Other than "Lead" in Column E,Was Material Ever Previously Lead?],G11966,Table15[Customer-Owned Portion],O11966),Table15[Unique ID],0),0)))</f>
        <v/>
      </c>
    </row>
    <row r="11967" spans="2:23" x14ac:dyDescent="0.35">
      <c r="B11967" s="146"/>
      <c r="C11967" s="31"/>
      <c r="D11967" s="31"/>
      <c r="E11967" s="44"/>
      <c r="F11967" s="43"/>
      <c r="G11967" s="84"/>
      <c r="H11967" s="31"/>
      <c r="I11967" s="31"/>
      <c r="J11967" s="84"/>
      <c r="K11967" s="31"/>
      <c r="L11967" s="31"/>
      <c r="M11967" s="169"/>
      <c r="N11967" s="148"/>
      <c r="O11967" s="106"/>
      <c r="P11967" s="43"/>
      <c r="Q11967" s="31"/>
      <c r="R11967" s="84"/>
      <c r="S11967" s="31"/>
      <c r="T11967" s="31"/>
      <c r="U11967" s="169"/>
      <c r="V11967" s="150"/>
      <c r="W11967" s="342" t="str" cm="1">
        <f t="array" ref="W11967">IF(SUM(LEN(B11967:V11967))=0,"",IF(OR(OR(ISBLANK(F11967),SUM(LEN(C11967),LEN(D11967))=0),AND(NOT(E11967="Unknown"),ISBLANK(J11967)),AND(NOT(O11967="Unknown"),ISBLANK(R11967))),"Missing Information", INDEX(Table15[Entire Service Line Classification], MATCH(SUMIFS(Table15[Unique ID],Table15[System-Owned Portion],E11967,Table15[If Material Anything Other than "Lead" in Column E,Was Material Ever Previously Lead?],G11967,Table15[Customer-Owned Portion],O11967),Table15[Unique ID],0),0)))</f>
        <v/>
      </c>
    </row>
    <row r="11968" spans="2:23" x14ac:dyDescent="0.35">
      <c r="B11968" s="146"/>
      <c r="C11968" s="31"/>
      <c r="D11968" s="31"/>
      <c r="E11968" s="44"/>
      <c r="F11968" s="43"/>
      <c r="G11968" s="84"/>
      <c r="H11968" s="31"/>
      <c r="I11968" s="31"/>
      <c r="J11968" s="84"/>
      <c r="K11968" s="31"/>
      <c r="L11968" s="31"/>
      <c r="M11968" s="169"/>
      <c r="N11968" s="148"/>
      <c r="O11968" s="106"/>
      <c r="P11968" s="43"/>
      <c r="Q11968" s="31"/>
      <c r="R11968" s="84"/>
      <c r="S11968" s="31"/>
      <c r="T11968" s="31"/>
      <c r="U11968" s="169"/>
      <c r="V11968" s="150"/>
      <c r="W11968" s="342" t="str" cm="1">
        <f t="array" ref="W11968">IF(SUM(LEN(B11968:V11968))=0,"",IF(OR(OR(ISBLANK(F11968),SUM(LEN(C11968),LEN(D11968))=0),AND(NOT(E11968="Unknown"),ISBLANK(J11968)),AND(NOT(O11968="Unknown"),ISBLANK(R11968))),"Missing Information", INDEX(Table15[Entire Service Line Classification], MATCH(SUMIFS(Table15[Unique ID],Table15[System-Owned Portion],E11968,Table15[If Material Anything Other than "Lead" in Column E,Was Material Ever Previously Lead?],G11968,Table15[Customer-Owned Portion],O11968),Table15[Unique ID],0),0)))</f>
        <v/>
      </c>
    </row>
    <row r="11969" spans="2:23" x14ac:dyDescent="0.35">
      <c r="B11969" s="146"/>
      <c r="C11969" s="31"/>
      <c r="D11969" s="31"/>
      <c r="E11969" s="44"/>
      <c r="F11969" s="43"/>
      <c r="G11969" s="84"/>
      <c r="H11969" s="31"/>
      <c r="I11969" s="31"/>
      <c r="J11969" s="84"/>
      <c r="K11969" s="31"/>
      <c r="L11969" s="31"/>
      <c r="M11969" s="169"/>
      <c r="N11969" s="148"/>
      <c r="O11969" s="106"/>
      <c r="P11969" s="43"/>
      <c r="Q11969" s="31"/>
      <c r="R11969" s="84"/>
      <c r="S11969" s="31"/>
      <c r="T11969" s="31"/>
      <c r="U11969" s="169"/>
      <c r="V11969" s="150"/>
      <c r="W11969" s="342" t="str" cm="1">
        <f t="array" ref="W11969">IF(SUM(LEN(B11969:V11969))=0,"",IF(OR(OR(ISBLANK(F11969),SUM(LEN(C11969),LEN(D11969))=0),AND(NOT(E11969="Unknown"),ISBLANK(J11969)),AND(NOT(O11969="Unknown"),ISBLANK(R11969))),"Missing Information", INDEX(Table15[Entire Service Line Classification], MATCH(SUMIFS(Table15[Unique ID],Table15[System-Owned Portion],E11969,Table15[If Material Anything Other than "Lead" in Column E,Was Material Ever Previously Lead?],G11969,Table15[Customer-Owned Portion],O11969),Table15[Unique ID],0),0)))</f>
        <v/>
      </c>
    </row>
    <row r="11970" spans="2:23" x14ac:dyDescent="0.35">
      <c r="B11970" s="146"/>
      <c r="C11970" s="31"/>
      <c r="D11970" s="31"/>
      <c r="E11970" s="44"/>
      <c r="F11970" s="43"/>
      <c r="G11970" s="84"/>
      <c r="H11970" s="31"/>
      <c r="I11970" s="31"/>
      <c r="J11970" s="84"/>
      <c r="K11970" s="31"/>
      <c r="L11970" s="31"/>
      <c r="M11970" s="169"/>
      <c r="N11970" s="148"/>
      <c r="O11970" s="106"/>
      <c r="P11970" s="43"/>
      <c r="Q11970" s="31"/>
      <c r="R11970" s="84"/>
      <c r="S11970" s="31"/>
      <c r="T11970" s="31"/>
      <c r="U11970" s="169"/>
      <c r="V11970" s="150"/>
      <c r="W11970" s="342" t="str" cm="1">
        <f t="array" ref="W11970">IF(SUM(LEN(B11970:V11970))=0,"",IF(OR(OR(ISBLANK(F11970),SUM(LEN(C11970),LEN(D11970))=0),AND(NOT(E11970="Unknown"),ISBLANK(J11970)),AND(NOT(O11970="Unknown"),ISBLANK(R11970))),"Missing Information", INDEX(Table15[Entire Service Line Classification], MATCH(SUMIFS(Table15[Unique ID],Table15[System-Owned Portion],E11970,Table15[If Material Anything Other than "Lead" in Column E,Was Material Ever Previously Lead?],G11970,Table15[Customer-Owned Portion],O11970),Table15[Unique ID],0),0)))</f>
        <v/>
      </c>
    </row>
    <row r="11971" spans="2:23" x14ac:dyDescent="0.35">
      <c r="B11971" s="146"/>
      <c r="C11971" s="31"/>
      <c r="D11971" s="31"/>
      <c r="E11971" s="44"/>
      <c r="F11971" s="43"/>
      <c r="G11971" s="84"/>
      <c r="H11971" s="31"/>
      <c r="I11971" s="31"/>
      <c r="J11971" s="84"/>
      <c r="K11971" s="31"/>
      <c r="L11971" s="31"/>
      <c r="M11971" s="169"/>
      <c r="N11971" s="148"/>
      <c r="O11971" s="106"/>
      <c r="P11971" s="43"/>
      <c r="Q11971" s="31"/>
      <c r="R11971" s="84"/>
      <c r="S11971" s="31"/>
      <c r="T11971" s="31"/>
      <c r="U11971" s="169"/>
      <c r="V11971" s="150"/>
      <c r="W11971" s="342" t="str" cm="1">
        <f t="array" ref="W11971">IF(SUM(LEN(B11971:V11971))=0,"",IF(OR(OR(ISBLANK(F11971),SUM(LEN(C11971),LEN(D11971))=0),AND(NOT(E11971="Unknown"),ISBLANK(J11971)),AND(NOT(O11971="Unknown"),ISBLANK(R11971))),"Missing Information", INDEX(Table15[Entire Service Line Classification], MATCH(SUMIFS(Table15[Unique ID],Table15[System-Owned Portion],E11971,Table15[If Material Anything Other than "Lead" in Column E,Was Material Ever Previously Lead?],G11971,Table15[Customer-Owned Portion],O11971),Table15[Unique ID],0),0)))</f>
        <v/>
      </c>
    </row>
    <row r="11972" spans="2:23" x14ac:dyDescent="0.35">
      <c r="B11972" s="146"/>
      <c r="C11972" s="31"/>
      <c r="D11972" s="31"/>
      <c r="E11972" s="44"/>
      <c r="F11972" s="43"/>
      <c r="G11972" s="84"/>
      <c r="H11972" s="31"/>
      <c r="I11972" s="31"/>
      <c r="J11972" s="84"/>
      <c r="K11972" s="31"/>
      <c r="L11972" s="31"/>
      <c r="M11972" s="169"/>
      <c r="N11972" s="148"/>
      <c r="O11972" s="106"/>
      <c r="P11972" s="43"/>
      <c r="Q11972" s="31"/>
      <c r="R11972" s="84"/>
      <c r="S11972" s="31"/>
      <c r="T11972" s="31"/>
      <c r="U11972" s="169"/>
      <c r="V11972" s="150"/>
      <c r="W11972" s="342" t="str" cm="1">
        <f t="array" ref="W11972">IF(SUM(LEN(B11972:V11972))=0,"",IF(OR(OR(ISBLANK(F11972),SUM(LEN(C11972),LEN(D11972))=0),AND(NOT(E11972="Unknown"),ISBLANK(J11972)),AND(NOT(O11972="Unknown"),ISBLANK(R11972))),"Missing Information", INDEX(Table15[Entire Service Line Classification], MATCH(SUMIFS(Table15[Unique ID],Table15[System-Owned Portion],E11972,Table15[If Material Anything Other than "Lead" in Column E,Was Material Ever Previously Lead?],G11972,Table15[Customer-Owned Portion],O11972),Table15[Unique ID],0),0)))</f>
        <v/>
      </c>
    </row>
    <row r="11973" spans="2:23" x14ac:dyDescent="0.35">
      <c r="B11973" s="146"/>
      <c r="C11973" s="31"/>
      <c r="D11973" s="31"/>
      <c r="E11973" s="44"/>
      <c r="F11973" s="43"/>
      <c r="G11973" s="84"/>
      <c r="H11973" s="31"/>
      <c r="I11973" s="31"/>
      <c r="J11973" s="84"/>
      <c r="K11973" s="31"/>
      <c r="L11973" s="31"/>
      <c r="M11973" s="169"/>
      <c r="N11973" s="148"/>
      <c r="O11973" s="106"/>
      <c r="P11973" s="43"/>
      <c r="Q11973" s="31"/>
      <c r="R11973" s="84"/>
      <c r="S11973" s="31"/>
      <c r="T11973" s="31"/>
      <c r="U11973" s="169"/>
      <c r="V11973" s="150"/>
      <c r="W11973" s="342" t="str" cm="1">
        <f t="array" ref="W11973">IF(SUM(LEN(B11973:V11973))=0,"",IF(OR(OR(ISBLANK(F11973),SUM(LEN(C11973),LEN(D11973))=0),AND(NOT(E11973="Unknown"),ISBLANK(J11973)),AND(NOT(O11973="Unknown"),ISBLANK(R11973))),"Missing Information", INDEX(Table15[Entire Service Line Classification], MATCH(SUMIFS(Table15[Unique ID],Table15[System-Owned Portion],E11973,Table15[If Material Anything Other than "Lead" in Column E,Was Material Ever Previously Lead?],G11973,Table15[Customer-Owned Portion],O11973),Table15[Unique ID],0),0)))</f>
        <v/>
      </c>
    </row>
    <row r="11974" spans="2:23" x14ac:dyDescent="0.35">
      <c r="B11974" s="146"/>
      <c r="C11974" s="31"/>
      <c r="D11974" s="31"/>
      <c r="E11974" s="44"/>
      <c r="F11974" s="43"/>
      <c r="G11974" s="84"/>
      <c r="H11974" s="31"/>
      <c r="I11974" s="31"/>
      <c r="J11974" s="84"/>
      <c r="K11974" s="31"/>
      <c r="L11974" s="31"/>
      <c r="M11974" s="169"/>
      <c r="N11974" s="148"/>
      <c r="O11974" s="106"/>
      <c r="P11974" s="43"/>
      <c r="Q11974" s="31"/>
      <c r="R11974" s="84"/>
      <c r="S11974" s="31"/>
      <c r="T11974" s="31"/>
      <c r="U11974" s="169"/>
      <c r="V11974" s="150"/>
      <c r="W11974" s="342" t="str" cm="1">
        <f t="array" ref="W11974">IF(SUM(LEN(B11974:V11974))=0,"",IF(OR(OR(ISBLANK(F11974),SUM(LEN(C11974),LEN(D11974))=0),AND(NOT(E11974="Unknown"),ISBLANK(J11974)),AND(NOT(O11974="Unknown"),ISBLANK(R11974))),"Missing Information", INDEX(Table15[Entire Service Line Classification], MATCH(SUMIFS(Table15[Unique ID],Table15[System-Owned Portion],E11974,Table15[If Material Anything Other than "Lead" in Column E,Was Material Ever Previously Lead?],G11974,Table15[Customer-Owned Portion],O11974),Table15[Unique ID],0),0)))</f>
        <v/>
      </c>
    </row>
    <row r="11975" spans="2:23" x14ac:dyDescent="0.35">
      <c r="B11975" s="146"/>
      <c r="C11975" s="31"/>
      <c r="D11975" s="31"/>
      <c r="E11975" s="44"/>
      <c r="F11975" s="43"/>
      <c r="G11975" s="84"/>
      <c r="H11975" s="31"/>
      <c r="I11975" s="31"/>
      <c r="J11975" s="84"/>
      <c r="K11975" s="31"/>
      <c r="L11975" s="31"/>
      <c r="M11975" s="169"/>
      <c r="N11975" s="148"/>
      <c r="O11975" s="106"/>
      <c r="P11975" s="43"/>
      <c r="Q11975" s="31"/>
      <c r="R11975" s="84"/>
      <c r="S11975" s="31"/>
      <c r="T11975" s="31"/>
      <c r="U11975" s="169"/>
      <c r="V11975" s="150"/>
      <c r="W11975" s="342" t="str" cm="1">
        <f t="array" ref="W11975">IF(SUM(LEN(B11975:V11975))=0,"",IF(OR(OR(ISBLANK(F11975),SUM(LEN(C11975),LEN(D11975))=0),AND(NOT(E11975="Unknown"),ISBLANK(J11975)),AND(NOT(O11975="Unknown"),ISBLANK(R11975))),"Missing Information", INDEX(Table15[Entire Service Line Classification], MATCH(SUMIFS(Table15[Unique ID],Table15[System-Owned Portion],E11975,Table15[If Material Anything Other than "Lead" in Column E,Was Material Ever Previously Lead?],G11975,Table15[Customer-Owned Portion],O11975),Table15[Unique ID],0),0)))</f>
        <v/>
      </c>
    </row>
    <row r="11976" spans="2:23" x14ac:dyDescent="0.35">
      <c r="B11976" s="146"/>
      <c r="C11976" s="31"/>
      <c r="D11976" s="31"/>
      <c r="E11976" s="44"/>
      <c r="F11976" s="43"/>
      <c r="G11976" s="84"/>
      <c r="H11976" s="31"/>
      <c r="I11976" s="31"/>
      <c r="J11976" s="84"/>
      <c r="K11976" s="31"/>
      <c r="L11976" s="31"/>
      <c r="M11976" s="169"/>
      <c r="N11976" s="148"/>
      <c r="O11976" s="106"/>
      <c r="P11976" s="43"/>
      <c r="Q11976" s="31"/>
      <c r="R11976" s="84"/>
      <c r="S11976" s="31"/>
      <c r="T11976" s="31"/>
      <c r="U11976" s="169"/>
      <c r="V11976" s="150"/>
      <c r="W11976" s="342" t="str" cm="1">
        <f t="array" ref="W11976">IF(SUM(LEN(B11976:V11976))=0,"",IF(OR(OR(ISBLANK(F11976),SUM(LEN(C11976),LEN(D11976))=0),AND(NOT(E11976="Unknown"),ISBLANK(J11976)),AND(NOT(O11976="Unknown"),ISBLANK(R11976))),"Missing Information", INDEX(Table15[Entire Service Line Classification], MATCH(SUMIFS(Table15[Unique ID],Table15[System-Owned Portion],E11976,Table15[If Material Anything Other than "Lead" in Column E,Was Material Ever Previously Lead?],G11976,Table15[Customer-Owned Portion],O11976),Table15[Unique ID],0),0)))</f>
        <v/>
      </c>
    </row>
    <row r="11977" spans="2:23" x14ac:dyDescent="0.35">
      <c r="B11977" s="146"/>
      <c r="C11977" s="31"/>
      <c r="D11977" s="31"/>
      <c r="E11977" s="44"/>
      <c r="F11977" s="43"/>
      <c r="G11977" s="84"/>
      <c r="H11977" s="31"/>
      <c r="I11977" s="31"/>
      <c r="J11977" s="84"/>
      <c r="K11977" s="31"/>
      <c r="L11977" s="31"/>
      <c r="M11977" s="169"/>
      <c r="N11977" s="148"/>
      <c r="O11977" s="106"/>
      <c r="P11977" s="43"/>
      <c r="Q11977" s="31"/>
      <c r="R11977" s="84"/>
      <c r="S11977" s="31"/>
      <c r="T11977" s="31"/>
      <c r="U11977" s="169"/>
      <c r="V11977" s="150"/>
      <c r="W11977" s="342" t="str" cm="1">
        <f t="array" ref="W11977">IF(SUM(LEN(B11977:V11977))=0,"",IF(OR(OR(ISBLANK(F11977),SUM(LEN(C11977),LEN(D11977))=0),AND(NOT(E11977="Unknown"),ISBLANK(J11977)),AND(NOT(O11977="Unknown"),ISBLANK(R11977))),"Missing Information", INDEX(Table15[Entire Service Line Classification], MATCH(SUMIFS(Table15[Unique ID],Table15[System-Owned Portion],E11977,Table15[If Material Anything Other than "Lead" in Column E,Was Material Ever Previously Lead?],G11977,Table15[Customer-Owned Portion],O11977),Table15[Unique ID],0),0)))</f>
        <v/>
      </c>
    </row>
    <row r="11978" spans="2:23" x14ac:dyDescent="0.35">
      <c r="B11978" s="146"/>
      <c r="C11978" s="31"/>
      <c r="D11978" s="31"/>
      <c r="E11978" s="44"/>
      <c r="F11978" s="43"/>
      <c r="G11978" s="84"/>
      <c r="H11978" s="31"/>
      <c r="I11978" s="31"/>
      <c r="J11978" s="84"/>
      <c r="K11978" s="31"/>
      <c r="L11978" s="31"/>
      <c r="M11978" s="169"/>
      <c r="N11978" s="148"/>
      <c r="O11978" s="106"/>
      <c r="P11978" s="43"/>
      <c r="Q11978" s="31"/>
      <c r="R11978" s="84"/>
      <c r="S11978" s="31"/>
      <c r="T11978" s="31"/>
      <c r="U11978" s="169"/>
      <c r="V11978" s="150"/>
      <c r="W11978" s="342" t="str" cm="1">
        <f t="array" ref="W11978">IF(SUM(LEN(B11978:V11978))=0,"",IF(OR(OR(ISBLANK(F11978),SUM(LEN(C11978),LEN(D11978))=0),AND(NOT(E11978="Unknown"),ISBLANK(J11978)),AND(NOT(O11978="Unknown"),ISBLANK(R11978))),"Missing Information", INDEX(Table15[Entire Service Line Classification], MATCH(SUMIFS(Table15[Unique ID],Table15[System-Owned Portion],E11978,Table15[If Material Anything Other than "Lead" in Column E,Was Material Ever Previously Lead?],G11978,Table15[Customer-Owned Portion],O11978),Table15[Unique ID],0),0)))</f>
        <v/>
      </c>
    </row>
    <row r="11979" spans="2:23" x14ac:dyDescent="0.35">
      <c r="B11979" s="146"/>
      <c r="C11979" s="31"/>
      <c r="D11979" s="31"/>
      <c r="E11979" s="44"/>
      <c r="F11979" s="43"/>
      <c r="G11979" s="84"/>
      <c r="H11979" s="31"/>
      <c r="I11979" s="31"/>
      <c r="J11979" s="84"/>
      <c r="K11979" s="31"/>
      <c r="L11979" s="31"/>
      <c r="M11979" s="169"/>
      <c r="N11979" s="148"/>
      <c r="O11979" s="106"/>
      <c r="P11979" s="43"/>
      <c r="Q11979" s="31"/>
      <c r="R11979" s="84"/>
      <c r="S11979" s="31"/>
      <c r="T11979" s="31"/>
      <c r="U11979" s="169"/>
      <c r="V11979" s="150"/>
      <c r="W11979" s="342" t="str" cm="1">
        <f t="array" ref="W11979">IF(SUM(LEN(B11979:V11979))=0,"",IF(OR(OR(ISBLANK(F11979),SUM(LEN(C11979),LEN(D11979))=0),AND(NOT(E11979="Unknown"),ISBLANK(J11979)),AND(NOT(O11979="Unknown"),ISBLANK(R11979))),"Missing Information", INDEX(Table15[Entire Service Line Classification], MATCH(SUMIFS(Table15[Unique ID],Table15[System-Owned Portion],E11979,Table15[If Material Anything Other than "Lead" in Column E,Was Material Ever Previously Lead?],G11979,Table15[Customer-Owned Portion],O11979),Table15[Unique ID],0),0)))</f>
        <v/>
      </c>
    </row>
    <row r="11980" spans="2:23" x14ac:dyDescent="0.35">
      <c r="B11980" s="146"/>
      <c r="C11980" s="31"/>
      <c r="D11980" s="31"/>
      <c r="E11980" s="44"/>
      <c r="F11980" s="43"/>
      <c r="G11980" s="84"/>
      <c r="H11980" s="31"/>
      <c r="I11980" s="31"/>
      <c r="J11980" s="84"/>
      <c r="K11980" s="31"/>
      <c r="L11980" s="31"/>
      <c r="M11980" s="169"/>
      <c r="N11980" s="148"/>
      <c r="O11980" s="106"/>
      <c r="P11980" s="43"/>
      <c r="Q11980" s="31"/>
      <c r="R11980" s="84"/>
      <c r="S11980" s="31"/>
      <c r="T11980" s="31"/>
      <c r="U11980" s="169"/>
      <c r="V11980" s="150"/>
      <c r="W11980" s="342" t="str" cm="1">
        <f t="array" ref="W11980">IF(SUM(LEN(B11980:V11980))=0,"",IF(OR(OR(ISBLANK(F11980),SUM(LEN(C11980),LEN(D11980))=0),AND(NOT(E11980="Unknown"),ISBLANK(J11980)),AND(NOT(O11980="Unknown"),ISBLANK(R11980))),"Missing Information", INDEX(Table15[Entire Service Line Classification], MATCH(SUMIFS(Table15[Unique ID],Table15[System-Owned Portion],E11980,Table15[If Material Anything Other than "Lead" in Column E,Was Material Ever Previously Lead?],G11980,Table15[Customer-Owned Portion],O11980),Table15[Unique ID],0),0)))</f>
        <v/>
      </c>
    </row>
    <row r="11981" spans="2:23" x14ac:dyDescent="0.35">
      <c r="B11981" s="146"/>
      <c r="C11981" s="31"/>
      <c r="D11981" s="31"/>
      <c r="E11981" s="44"/>
      <c r="F11981" s="43"/>
      <c r="G11981" s="84"/>
      <c r="H11981" s="31"/>
      <c r="I11981" s="31"/>
      <c r="J11981" s="84"/>
      <c r="K11981" s="31"/>
      <c r="L11981" s="31"/>
      <c r="M11981" s="169"/>
      <c r="N11981" s="148"/>
      <c r="O11981" s="106"/>
      <c r="P11981" s="43"/>
      <c r="Q11981" s="31"/>
      <c r="R11981" s="84"/>
      <c r="S11981" s="31"/>
      <c r="T11981" s="31"/>
      <c r="U11981" s="169"/>
      <c r="V11981" s="150"/>
      <c r="W11981" s="342" t="str" cm="1">
        <f t="array" ref="W11981">IF(SUM(LEN(B11981:V11981))=0,"",IF(OR(OR(ISBLANK(F11981),SUM(LEN(C11981),LEN(D11981))=0),AND(NOT(E11981="Unknown"),ISBLANK(J11981)),AND(NOT(O11981="Unknown"),ISBLANK(R11981))),"Missing Information", INDEX(Table15[Entire Service Line Classification], MATCH(SUMIFS(Table15[Unique ID],Table15[System-Owned Portion],E11981,Table15[If Material Anything Other than "Lead" in Column E,Was Material Ever Previously Lead?],G11981,Table15[Customer-Owned Portion],O11981),Table15[Unique ID],0),0)))</f>
        <v/>
      </c>
    </row>
    <row r="11982" spans="2:23" x14ac:dyDescent="0.35">
      <c r="B11982" s="146"/>
      <c r="C11982" s="31"/>
      <c r="D11982" s="31"/>
      <c r="E11982" s="44"/>
      <c r="F11982" s="43"/>
      <c r="G11982" s="84"/>
      <c r="H11982" s="31"/>
      <c r="I11982" s="31"/>
      <c r="J11982" s="84"/>
      <c r="K11982" s="31"/>
      <c r="L11982" s="31"/>
      <c r="M11982" s="169"/>
      <c r="N11982" s="148"/>
      <c r="O11982" s="106"/>
      <c r="P11982" s="43"/>
      <c r="Q11982" s="31"/>
      <c r="R11982" s="84"/>
      <c r="S11982" s="31"/>
      <c r="T11982" s="31"/>
      <c r="U11982" s="169"/>
      <c r="V11982" s="150"/>
      <c r="W11982" s="342" t="str" cm="1">
        <f t="array" ref="W11982">IF(SUM(LEN(B11982:V11982))=0,"",IF(OR(OR(ISBLANK(F11982),SUM(LEN(C11982),LEN(D11982))=0),AND(NOT(E11982="Unknown"),ISBLANK(J11982)),AND(NOT(O11982="Unknown"),ISBLANK(R11982))),"Missing Information", INDEX(Table15[Entire Service Line Classification], MATCH(SUMIFS(Table15[Unique ID],Table15[System-Owned Portion],E11982,Table15[If Material Anything Other than "Lead" in Column E,Was Material Ever Previously Lead?],G11982,Table15[Customer-Owned Portion],O11982),Table15[Unique ID],0),0)))</f>
        <v/>
      </c>
    </row>
    <row r="11983" spans="2:23" x14ac:dyDescent="0.35">
      <c r="B11983" s="146"/>
      <c r="C11983" s="31"/>
      <c r="D11983" s="31"/>
      <c r="E11983" s="44"/>
      <c r="F11983" s="43"/>
      <c r="G11983" s="84"/>
      <c r="H11983" s="31"/>
      <c r="I11983" s="31"/>
      <c r="J11983" s="84"/>
      <c r="K11983" s="31"/>
      <c r="L11983" s="31"/>
      <c r="M11983" s="169"/>
      <c r="N11983" s="148"/>
      <c r="O11983" s="106"/>
      <c r="P11983" s="43"/>
      <c r="Q11983" s="31"/>
      <c r="R11983" s="84"/>
      <c r="S11983" s="31"/>
      <c r="T11983" s="31"/>
      <c r="U11983" s="169"/>
      <c r="V11983" s="150"/>
      <c r="W11983" s="342" t="str" cm="1">
        <f t="array" ref="W11983">IF(SUM(LEN(B11983:V11983))=0,"",IF(OR(OR(ISBLANK(F11983),SUM(LEN(C11983),LEN(D11983))=0),AND(NOT(E11983="Unknown"),ISBLANK(J11983)),AND(NOT(O11983="Unknown"),ISBLANK(R11983))),"Missing Information", INDEX(Table15[Entire Service Line Classification], MATCH(SUMIFS(Table15[Unique ID],Table15[System-Owned Portion],E11983,Table15[If Material Anything Other than "Lead" in Column E,Was Material Ever Previously Lead?],G11983,Table15[Customer-Owned Portion],O11983),Table15[Unique ID],0),0)))</f>
        <v/>
      </c>
    </row>
    <row r="11984" spans="2:23" x14ac:dyDescent="0.35">
      <c r="B11984" s="146"/>
      <c r="C11984" s="31"/>
      <c r="D11984" s="31"/>
      <c r="E11984" s="44"/>
      <c r="F11984" s="43"/>
      <c r="G11984" s="84"/>
      <c r="H11984" s="31"/>
      <c r="I11984" s="31"/>
      <c r="J11984" s="84"/>
      <c r="K11984" s="31"/>
      <c r="L11984" s="31"/>
      <c r="M11984" s="169"/>
      <c r="N11984" s="148"/>
      <c r="O11984" s="106"/>
      <c r="P11984" s="43"/>
      <c r="Q11984" s="31"/>
      <c r="R11984" s="84"/>
      <c r="S11984" s="31"/>
      <c r="T11984" s="31"/>
      <c r="U11984" s="169"/>
      <c r="V11984" s="150"/>
      <c r="W11984" s="342" t="str" cm="1">
        <f t="array" ref="W11984">IF(SUM(LEN(B11984:V11984))=0,"",IF(OR(OR(ISBLANK(F11984),SUM(LEN(C11984),LEN(D11984))=0),AND(NOT(E11984="Unknown"),ISBLANK(J11984)),AND(NOT(O11984="Unknown"),ISBLANK(R11984))),"Missing Information", INDEX(Table15[Entire Service Line Classification], MATCH(SUMIFS(Table15[Unique ID],Table15[System-Owned Portion],E11984,Table15[If Material Anything Other than "Lead" in Column E,Was Material Ever Previously Lead?],G11984,Table15[Customer-Owned Portion],O11984),Table15[Unique ID],0),0)))</f>
        <v/>
      </c>
    </row>
    <row r="11985" spans="2:23" x14ac:dyDescent="0.35">
      <c r="B11985" s="146"/>
      <c r="C11985" s="31"/>
      <c r="D11985" s="31"/>
      <c r="E11985" s="44"/>
      <c r="F11985" s="43"/>
      <c r="G11985" s="84"/>
      <c r="H11985" s="31"/>
      <c r="I11985" s="31"/>
      <c r="J11985" s="84"/>
      <c r="K11985" s="31"/>
      <c r="L11985" s="31"/>
      <c r="M11985" s="169"/>
      <c r="N11985" s="148"/>
      <c r="O11985" s="106"/>
      <c r="P11985" s="43"/>
      <c r="Q11985" s="31"/>
      <c r="R11985" s="84"/>
      <c r="S11985" s="31"/>
      <c r="T11985" s="31"/>
      <c r="U11985" s="169"/>
      <c r="V11985" s="150"/>
      <c r="W11985" s="342" t="str" cm="1">
        <f t="array" ref="W11985">IF(SUM(LEN(B11985:V11985))=0,"",IF(OR(OR(ISBLANK(F11985),SUM(LEN(C11985),LEN(D11985))=0),AND(NOT(E11985="Unknown"),ISBLANK(J11985)),AND(NOT(O11985="Unknown"),ISBLANK(R11985))),"Missing Information", INDEX(Table15[Entire Service Line Classification], MATCH(SUMIFS(Table15[Unique ID],Table15[System-Owned Portion],E11985,Table15[If Material Anything Other than "Lead" in Column E,Was Material Ever Previously Lead?],G11985,Table15[Customer-Owned Portion],O11985),Table15[Unique ID],0),0)))</f>
        <v/>
      </c>
    </row>
    <row r="11986" spans="2:23" x14ac:dyDescent="0.35">
      <c r="B11986" s="146"/>
      <c r="C11986" s="31"/>
      <c r="D11986" s="31"/>
      <c r="E11986" s="44"/>
      <c r="F11986" s="43"/>
      <c r="G11986" s="84"/>
      <c r="H11986" s="31"/>
      <c r="I11986" s="31"/>
      <c r="J11986" s="84"/>
      <c r="K11986" s="31"/>
      <c r="L11986" s="31"/>
      <c r="M11986" s="169"/>
      <c r="N11986" s="148"/>
      <c r="O11986" s="106"/>
      <c r="P11986" s="43"/>
      <c r="Q11986" s="31"/>
      <c r="R11986" s="84"/>
      <c r="S11986" s="31"/>
      <c r="T11986" s="31"/>
      <c r="U11986" s="169"/>
      <c r="V11986" s="150"/>
      <c r="W11986" s="342" t="str" cm="1">
        <f t="array" ref="W11986">IF(SUM(LEN(B11986:V11986))=0,"",IF(OR(OR(ISBLANK(F11986),SUM(LEN(C11986),LEN(D11986))=0),AND(NOT(E11986="Unknown"),ISBLANK(J11986)),AND(NOT(O11986="Unknown"),ISBLANK(R11986))),"Missing Information", INDEX(Table15[Entire Service Line Classification], MATCH(SUMIFS(Table15[Unique ID],Table15[System-Owned Portion],E11986,Table15[If Material Anything Other than "Lead" in Column E,Was Material Ever Previously Lead?],G11986,Table15[Customer-Owned Portion],O11986),Table15[Unique ID],0),0)))</f>
        <v/>
      </c>
    </row>
    <row r="11987" spans="2:23" x14ac:dyDescent="0.35">
      <c r="B11987" s="146"/>
      <c r="C11987" s="31"/>
      <c r="D11987" s="31"/>
      <c r="E11987" s="44"/>
      <c r="F11987" s="43"/>
      <c r="G11987" s="84"/>
      <c r="H11987" s="31"/>
      <c r="I11987" s="31"/>
      <c r="J11987" s="84"/>
      <c r="K11987" s="31"/>
      <c r="L11987" s="31"/>
      <c r="M11987" s="169"/>
      <c r="N11987" s="148"/>
      <c r="O11987" s="106"/>
      <c r="P11987" s="43"/>
      <c r="Q11987" s="31"/>
      <c r="R11987" s="84"/>
      <c r="S11987" s="31"/>
      <c r="T11987" s="31"/>
      <c r="U11987" s="169"/>
      <c r="V11987" s="150"/>
      <c r="W11987" s="342" t="str" cm="1">
        <f t="array" ref="W11987">IF(SUM(LEN(B11987:V11987))=0,"",IF(OR(OR(ISBLANK(F11987),SUM(LEN(C11987),LEN(D11987))=0),AND(NOT(E11987="Unknown"),ISBLANK(J11987)),AND(NOT(O11987="Unknown"),ISBLANK(R11987))),"Missing Information", INDEX(Table15[Entire Service Line Classification], MATCH(SUMIFS(Table15[Unique ID],Table15[System-Owned Portion],E11987,Table15[If Material Anything Other than "Lead" in Column E,Was Material Ever Previously Lead?],G11987,Table15[Customer-Owned Portion],O11987),Table15[Unique ID],0),0)))</f>
        <v/>
      </c>
    </row>
    <row r="11988" spans="2:23" x14ac:dyDescent="0.35">
      <c r="B11988" s="146"/>
      <c r="C11988" s="31"/>
      <c r="D11988" s="31"/>
      <c r="E11988" s="44"/>
      <c r="F11988" s="43"/>
      <c r="G11988" s="84"/>
      <c r="H11988" s="31"/>
      <c r="I11988" s="31"/>
      <c r="J11988" s="84"/>
      <c r="K11988" s="31"/>
      <c r="L11988" s="31"/>
      <c r="M11988" s="169"/>
      <c r="N11988" s="148"/>
      <c r="O11988" s="106"/>
      <c r="P11988" s="43"/>
      <c r="Q11988" s="31"/>
      <c r="R11988" s="84"/>
      <c r="S11988" s="31"/>
      <c r="T11988" s="31"/>
      <c r="U11988" s="169"/>
      <c r="V11988" s="150"/>
      <c r="W11988" s="342" t="str" cm="1">
        <f t="array" ref="W11988">IF(SUM(LEN(B11988:V11988))=0,"",IF(OR(OR(ISBLANK(F11988),SUM(LEN(C11988),LEN(D11988))=0),AND(NOT(E11988="Unknown"),ISBLANK(J11988)),AND(NOT(O11988="Unknown"),ISBLANK(R11988))),"Missing Information", INDEX(Table15[Entire Service Line Classification], MATCH(SUMIFS(Table15[Unique ID],Table15[System-Owned Portion],E11988,Table15[If Material Anything Other than "Lead" in Column E,Was Material Ever Previously Lead?],G11988,Table15[Customer-Owned Portion],O11988),Table15[Unique ID],0),0)))</f>
        <v/>
      </c>
    </row>
    <row r="11989" spans="2:23" x14ac:dyDescent="0.35">
      <c r="B11989" s="146"/>
      <c r="C11989" s="31"/>
      <c r="D11989" s="31"/>
      <c r="E11989" s="44"/>
      <c r="F11989" s="43"/>
      <c r="G11989" s="84"/>
      <c r="H11989" s="31"/>
      <c r="I11989" s="31"/>
      <c r="J11989" s="84"/>
      <c r="K11989" s="31"/>
      <c r="L11989" s="31"/>
      <c r="M11989" s="169"/>
      <c r="N11989" s="148"/>
      <c r="O11989" s="106"/>
      <c r="P11989" s="43"/>
      <c r="Q11989" s="31"/>
      <c r="R11989" s="84"/>
      <c r="S11989" s="31"/>
      <c r="T11989" s="31"/>
      <c r="U11989" s="169"/>
      <c r="V11989" s="150"/>
      <c r="W11989" s="342" t="str" cm="1">
        <f t="array" ref="W11989">IF(SUM(LEN(B11989:V11989))=0,"",IF(OR(OR(ISBLANK(F11989),SUM(LEN(C11989),LEN(D11989))=0),AND(NOT(E11989="Unknown"),ISBLANK(J11989)),AND(NOT(O11989="Unknown"),ISBLANK(R11989))),"Missing Information", INDEX(Table15[Entire Service Line Classification], MATCH(SUMIFS(Table15[Unique ID],Table15[System-Owned Portion],E11989,Table15[If Material Anything Other than "Lead" in Column E,Was Material Ever Previously Lead?],G11989,Table15[Customer-Owned Portion],O11989),Table15[Unique ID],0),0)))</f>
        <v/>
      </c>
    </row>
    <row r="11990" spans="2:23" x14ac:dyDescent="0.35">
      <c r="B11990" s="146"/>
      <c r="C11990" s="31"/>
      <c r="D11990" s="31"/>
      <c r="E11990" s="44"/>
      <c r="F11990" s="43"/>
      <c r="G11990" s="84"/>
      <c r="H11990" s="31"/>
      <c r="I11990" s="31"/>
      <c r="J11990" s="84"/>
      <c r="K11990" s="31"/>
      <c r="L11990" s="31"/>
      <c r="M11990" s="169"/>
      <c r="N11990" s="148"/>
      <c r="O11990" s="106"/>
      <c r="P11990" s="43"/>
      <c r="Q11990" s="31"/>
      <c r="R11990" s="84"/>
      <c r="S11990" s="31"/>
      <c r="T11990" s="31"/>
      <c r="U11990" s="169"/>
      <c r="V11990" s="150"/>
      <c r="W11990" s="342" t="str" cm="1">
        <f t="array" ref="W11990">IF(SUM(LEN(B11990:V11990))=0,"",IF(OR(OR(ISBLANK(F11990),SUM(LEN(C11990),LEN(D11990))=0),AND(NOT(E11990="Unknown"),ISBLANK(J11990)),AND(NOT(O11990="Unknown"),ISBLANK(R11990))),"Missing Information", INDEX(Table15[Entire Service Line Classification], MATCH(SUMIFS(Table15[Unique ID],Table15[System-Owned Portion],E11990,Table15[If Material Anything Other than "Lead" in Column E,Was Material Ever Previously Lead?],G11990,Table15[Customer-Owned Portion],O11990),Table15[Unique ID],0),0)))</f>
        <v/>
      </c>
    </row>
    <row r="11991" spans="2:23" x14ac:dyDescent="0.35">
      <c r="B11991" s="146"/>
      <c r="C11991" s="31"/>
      <c r="D11991" s="31"/>
      <c r="E11991" s="44"/>
      <c r="F11991" s="43"/>
      <c r="G11991" s="84"/>
      <c r="H11991" s="31"/>
      <c r="I11991" s="31"/>
      <c r="J11991" s="84"/>
      <c r="K11991" s="31"/>
      <c r="L11991" s="31"/>
      <c r="M11991" s="169"/>
      <c r="N11991" s="148"/>
      <c r="O11991" s="106"/>
      <c r="P11991" s="43"/>
      <c r="Q11991" s="31"/>
      <c r="R11991" s="84"/>
      <c r="S11991" s="31"/>
      <c r="T11991" s="31"/>
      <c r="U11991" s="169"/>
      <c r="V11991" s="150"/>
      <c r="W11991" s="342" t="str" cm="1">
        <f t="array" ref="W11991">IF(SUM(LEN(B11991:V11991))=0,"",IF(OR(OR(ISBLANK(F11991),SUM(LEN(C11991),LEN(D11991))=0),AND(NOT(E11991="Unknown"),ISBLANK(J11991)),AND(NOT(O11991="Unknown"),ISBLANK(R11991))),"Missing Information", INDEX(Table15[Entire Service Line Classification], MATCH(SUMIFS(Table15[Unique ID],Table15[System-Owned Portion],E11991,Table15[If Material Anything Other than "Lead" in Column E,Was Material Ever Previously Lead?],G11991,Table15[Customer-Owned Portion],O11991),Table15[Unique ID],0),0)))</f>
        <v/>
      </c>
    </row>
    <row r="11992" spans="2:23" x14ac:dyDescent="0.35">
      <c r="B11992" s="146"/>
      <c r="C11992" s="31"/>
      <c r="D11992" s="31"/>
      <c r="E11992" s="44"/>
      <c r="F11992" s="43"/>
      <c r="G11992" s="84"/>
      <c r="H11992" s="31"/>
      <c r="I11992" s="31"/>
      <c r="J11992" s="84"/>
      <c r="K11992" s="31"/>
      <c r="L11992" s="31"/>
      <c r="M11992" s="169"/>
      <c r="N11992" s="148"/>
      <c r="O11992" s="106"/>
      <c r="P11992" s="43"/>
      <c r="Q11992" s="31"/>
      <c r="R11992" s="84"/>
      <c r="S11992" s="31"/>
      <c r="T11992" s="31"/>
      <c r="U11992" s="169"/>
      <c r="V11992" s="150"/>
      <c r="W11992" s="342" t="str" cm="1">
        <f t="array" ref="W11992">IF(SUM(LEN(B11992:V11992))=0,"",IF(OR(OR(ISBLANK(F11992),SUM(LEN(C11992),LEN(D11992))=0),AND(NOT(E11992="Unknown"),ISBLANK(J11992)),AND(NOT(O11992="Unknown"),ISBLANK(R11992))),"Missing Information", INDEX(Table15[Entire Service Line Classification], MATCH(SUMIFS(Table15[Unique ID],Table15[System-Owned Portion],E11992,Table15[If Material Anything Other than "Lead" in Column E,Was Material Ever Previously Lead?],G11992,Table15[Customer-Owned Portion],O11992),Table15[Unique ID],0),0)))</f>
        <v/>
      </c>
    </row>
    <row r="11993" spans="2:23" x14ac:dyDescent="0.35">
      <c r="B11993" s="146"/>
      <c r="C11993" s="31"/>
      <c r="D11993" s="31"/>
      <c r="E11993" s="44"/>
      <c r="F11993" s="43"/>
      <c r="G11993" s="84"/>
      <c r="H11993" s="31"/>
      <c r="I11993" s="31"/>
      <c r="J11993" s="84"/>
      <c r="K11993" s="31"/>
      <c r="L11993" s="31"/>
      <c r="M11993" s="169"/>
      <c r="N11993" s="148"/>
      <c r="O11993" s="106"/>
      <c r="P11993" s="43"/>
      <c r="Q11993" s="31"/>
      <c r="R11993" s="84"/>
      <c r="S11993" s="31"/>
      <c r="T11993" s="31"/>
      <c r="U11993" s="169"/>
      <c r="V11993" s="150"/>
      <c r="W11993" s="342" t="str" cm="1">
        <f t="array" ref="W11993">IF(SUM(LEN(B11993:V11993))=0,"",IF(OR(OR(ISBLANK(F11993),SUM(LEN(C11993),LEN(D11993))=0),AND(NOT(E11993="Unknown"),ISBLANK(J11993)),AND(NOT(O11993="Unknown"),ISBLANK(R11993))),"Missing Information", INDEX(Table15[Entire Service Line Classification], MATCH(SUMIFS(Table15[Unique ID],Table15[System-Owned Portion],E11993,Table15[If Material Anything Other than "Lead" in Column E,Was Material Ever Previously Lead?],G11993,Table15[Customer-Owned Portion],O11993),Table15[Unique ID],0),0)))</f>
        <v/>
      </c>
    </row>
    <row r="11994" spans="2:23" x14ac:dyDescent="0.35">
      <c r="B11994" s="146"/>
      <c r="C11994" s="31"/>
      <c r="D11994" s="31"/>
      <c r="E11994" s="44"/>
      <c r="F11994" s="43"/>
      <c r="G11994" s="84"/>
      <c r="H11994" s="31"/>
      <c r="I11994" s="31"/>
      <c r="J11994" s="84"/>
      <c r="K11994" s="31"/>
      <c r="L11994" s="31"/>
      <c r="M11994" s="169"/>
      <c r="N11994" s="148"/>
      <c r="O11994" s="106"/>
      <c r="P11994" s="43"/>
      <c r="Q11994" s="31"/>
      <c r="R11994" s="84"/>
      <c r="S11994" s="31"/>
      <c r="T11994" s="31"/>
      <c r="U11994" s="169"/>
      <c r="V11994" s="150"/>
      <c r="W11994" s="342" t="str" cm="1">
        <f t="array" ref="W11994">IF(SUM(LEN(B11994:V11994))=0,"",IF(OR(OR(ISBLANK(F11994),SUM(LEN(C11994),LEN(D11994))=0),AND(NOT(E11994="Unknown"),ISBLANK(J11994)),AND(NOT(O11994="Unknown"),ISBLANK(R11994))),"Missing Information", INDEX(Table15[Entire Service Line Classification], MATCH(SUMIFS(Table15[Unique ID],Table15[System-Owned Portion],E11994,Table15[If Material Anything Other than "Lead" in Column E,Was Material Ever Previously Lead?],G11994,Table15[Customer-Owned Portion],O11994),Table15[Unique ID],0),0)))</f>
        <v/>
      </c>
    </row>
    <row r="11995" spans="2:23" x14ac:dyDescent="0.35">
      <c r="B11995" s="146"/>
      <c r="C11995" s="31"/>
      <c r="D11995" s="31"/>
      <c r="E11995" s="44"/>
      <c r="F11995" s="43"/>
      <c r="G11995" s="84"/>
      <c r="H11995" s="31"/>
      <c r="I11995" s="31"/>
      <c r="J11995" s="84"/>
      <c r="K11995" s="31"/>
      <c r="L11995" s="31"/>
      <c r="M11995" s="169"/>
      <c r="N11995" s="148"/>
      <c r="O11995" s="106"/>
      <c r="P11995" s="43"/>
      <c r="Q11995" s="31"/>
      <c r="R11995" s="84"/>
      <c r="S11995" s="31"/>
      <c r="T11995" s="31"/>
      <c r="U11995" s="169"/>
      <c r="V11995" s="150"/>
      <c r="W11995" s="342" t="str" cm="1">
        <f t="array" ref="W11995">IF(SUM(LEN(B11995:V11995))=0,"",IF(OR(OR(ISBLANK(F11995),SUM(LEN(C11995),LEN(D11995))=0),AND(NOT(E11995="Unknown"),ISBLANK(J11995)),AND(NOT(O11995="Unknown"),ISBLANK(R11995))),"Missing Information", INDEX(Table15[Entire Service Line Classification], MATCH(SUMIFS(Table15[Unique ID],Table15[System-Owned Portion],E11995,Table15[If Material Anything Other than "Lead" in Column E,Was Material Ever Previously Lead?],G11995,Table15[Customer-Owned Portion],O11995),Table15[Unique ID],0),0)))</f>
        <v/>
      </c>
    </row>
    <row r="11996" spans="2:23" x14ac:dyDescent="0.35">
      <c r="B11996" s="146"/>
      <c r="C11996" s="31"/>
      <c r="D11996" s="31"/>
      <c r="E11996" s="44"/>
      <c r="F11996" s="43"/>
      <c r="G11996" s="84"/>
      <c r="H11996" s="31"/>
      <c r="I11996" s="31"/>
      <c r="J11996" s="84"/>
      <c r="K11996" s="31"/>
      <c r="L11996" s="31"/>
      <c r="M11996" s="169"/>
      <c r="N11996" s="148"/>
      <c r="O11996" s="106"/>
      <c r="P11996" s="43"/>
      <c r="Q11996" s="31"/>
      <c r="R11996" s="84"/>
      <c r="S11996" s="31"/>
      <c r="T11996" s="31"/>
      <c r="U11996" s="169"/>
      <c r="V11996" s="150"/>
      <c r="W11996" s="342" t="str" cm="1">
        <f t="array" ref="W11996">IF(SUM(LEN(B11996:V11996))=0,"",IF(OR(OR(ISBLANK(F11996),SUM(LEN(C11996),LEN(D11996))=0),AND(NOT(E11996="Unknown"),ISBLANK(J11996)),AND(NOT(O11996="Unknown"),ISBLANK(R11996))),"Missing Information", INDEX(Table15[Entire Service Line Classification], MATCH(SUMIFS(Table15[Unique ID],Table15[System-Owned Portion],E11996,Table15[If Material Anything Other than "Lead" in Column E,Was Material Ever Previously Lead?],G11996,Table15[Customer-Owned Portion],O11996),Table15[Unique ID],0),0)))</f>
        <v/>
      </c>
    </row>
    <row r="11997" spans="2:23" x14ac:dyDescent="0.35">
      <c r="B11997" s="146"/>
      <c r="C11997" s="31"/>
      <c r="D11997" s="31"/>
      <c r="E11997" s="44"/>
      <c r="F11997" s="43"/>
      <c r="G11997" s="84"/>
      <c r="H11997" s="31"/>
      <c r="I11997" s="31"/>
      <c r="J11997" s="84"/>
      <c r="K11997" s="31"/>
      <c r="L11997" s="31"/>
      <c r="M11997" s="169"/>
      <c r="N11997" s="148"/>
      <c r="O11997" s="106"/>
      <c r="P11997" s="43"/>
      <c r="Q11997" s="31"/>
      <c r="R11997" s="84"/>
      <c r="S11997" s="31"/>
      <c r="T11997" s="31"/>
      <c r="U11997" s="169"/>
      <c r="V11997" s="150"/>
      <c r="W11997" s="342" t="str" cm="1">
        <f t="array" ref="W11997">IF(SUM(LEN(B11997:V11997))=0,"",IF(OR(OR(ISBLANK(F11997),SUM(LEN(C11997),LEN(D11997))=0),AND(NOT(E11997="Unknown"),ISBLANK(J11997)),AND(NOT(O11997="Unknown"),ISBLANK(R11997))),"Missing Information", INDEX(Table15[Entire Service Line Classification], MATCH(SUMIFS(Table15[Unique ID],Table15[System-Owned Portion],E11997,Table15[If Material Anything Other than "Lead" in Column E,Was Material Ever Previously Lead?],G11997,Table15[Customer-Owned Portion],O11997),Table15[Unique ID],0),0)))</f>
        <v/>
      </c>
    </row>
    <row r="11998" spans="2:23" x14ac:dyDescent="0.35">
      <c r="B11998" s="146"/>
      <c r="C11998" s="31"/>
      <c r="D11998" s="31"/>
      <c r="E11998" s="44"/>
      <c r="F11998" s="43"/>
      <c r="G11998" s="84"/>
      <c r="H11998" s="31"/>
      <c r="I11998" s="31"/>
      <c r="J11998" s="84"/>
      <c r="K11998" s="31"/>
      <c r="L11998" s="31"/>
      <c r="M11998" s="169"/>
      <c r="N11998" s="148"/>
      <c r="O11998" s="106"/>
      <c r="P11998" s="43"/>
      <c r="Q11998" s="31"/>
      <c r="R11998" s="84"/>
      <c r="S11998" s="31"/>
      <c r="T11998" s="31"/>
      <c r="U11998" s="169"/>
      <c r="V11998" s="150"/>
      <c r="W11998" s="342" t="str" cm="1">
        <f t="array" ref="W11998">IF(SUM(LEN(B11998:V11998))=0,"",IF(OR(OR(ISBLANK(F11998),SUM(LEN(C11998),LEN(D11998))=0),AND(NOT(E11998="Unknown"),ISBLANK(J11998)),AND(NOT(O11998="Unknown"),ISBLANK(R11998))),"Missing Information", INDEX(Table15[Entire Service Line Classification], MATCH(SUMIFS(Table15[Unique ID],Table15[System-Owned Portion],E11998,Table15[If Material Anything Other than "Lead" in Column E,Was Material Ever Previously Lead?],G11998,Table15[Customer-Owned Portion],O11998),Table15[Unique ID],0),0)))</f>
        <v/>
      </c>
    </row>
    <row r="11999" spans="2:23" x14ac:dyDescent="0.35">
      <c r="B11999" s="146"/>
      <c r="C11999" s="31"/>
      <c r="D11999" s="31"/>
      <c r="E11999" s="44"/>
      <c r="F11999" s="43"/>
      <c r="G11999" s="84"/>
      <c r="H11999" s="31"/>
      <c r="I11999" s="31"/>
      <c r="J11999" s="84"/>
      <c r="K11999" s="31"/>
      <c r="L11999" s="31"/>
      <c r="M11999" s="169"/>
      <c r="N11999" s="148"/>
      <c r="O11999" s="106"/>
      <c r="P11999" s="43"/>
      <c r="Q11999" s="31"/>
      <c r="R11999" s="84"/>
      <c r="S11999" s="31"/>
      <c r="T11999" s="31"/>
      <c r="U11999" s="169"/>
      <c r="V11999" s="150"/>
      <c r="W11999" s="342" t="str" cm="1">
        <f t="array" ref="W11999">IF(SUM(LEN(B11999:V11999))=0,"",IF(OR(OR(ISBLANK(F11999),SUM(LEN(C11999),LEN(D11999))=0),AND(NOT(E11999="Unknown"),ISBLANK(J11999)),AND(NOT(O11999="Unknown"),ISBLANK(R11999))),"Missing Information", INDEX(Table15[Entire Service Line Classification], MATCH(SUMIFS(Table15[Unique ID],Table15[System-Owned Portion],E11999,Table15[If Material Anything Other than "Lead" in Column E,Was Material Ever Previously Lead?],G11999,Table15[Customer-Owned Portion],O11999),Table15[Unique ID],0),0)))</f>
        <v/>
      </c>
    </row>
    <row r="12000" spans="2:23" x14ac:dyDescent="0.35">
      <c r="B12000" s="146"/>
      <c r="C12000" s="31"/>
      <c r="D12000" s="31"/>
      <c r="E12000" s="44"/>
      <c r="F12000" s="43"/>
      <c r="G12000" s="84"/>
      <c r="H12000" s="31"/>
      <c r="I12000" s="31"/>
      <c r="J12000" s="84"/>
      <c r="K12000" s="31"/>
      <c r="L12000" s="31"/>
      <c r="M12000" s="169"/>
      <c r="N12000" s="148"/>
      <c r="O12000" s="106"/>
      <c r="P12000" s="43"/>
      <c r="Q12000" s="31"/>
      <c r="R12000" s="84"/>
      <c r="S12000" s="31"/>
      <c r="T12000" s="31"/>
      <c r="U12000" s="169"/>
      <c r="V12000" s="150"/>
      <c r="W12000" s="342" t="str" cm="1">
        <f t="array" ref="W12000">IF(SUM(LEN(B12000:V12000))=0,"",IF(OR(OR(ISBLANK(F12000),SUM(LEN(C12000),LEN(D12000))=0),AND(NOT(E12000="Unknown"),ISBLANK(J12000)),AND(NOT(O12000="Unknown"),ISBLANK(R12000))),"Missing Information", INDEX(Table15[Entire Service Line Classification], MATCH(SUMIFS(Table15[Unique ID],Table15[System-Owned Portion],E12000,Table15[If Material Anything Other than "Lead" in Column E,Was Material Ever Previously Lead?],G12000,Table15[Customer-Owned Portion],O12000),Table15[Unique ID],0),0)))</f>
        <v/>
      </c>
    </row>
    <row r="12001" spans="2:23" x14ac:dyDescent="0.35">
      <c r="B12001" s="146"/>
      <c r="C12001" s="31"/>
      <c r="D12001" s="31"/>
      <c r="E12001" s="44"/>
      <c r="F12001" s="43"/>
      <c r="G12001" s="84"/>
      <c r="H12001" s="31"/>
      <c r="I12001" s="31"/>
      <c r="J12001" s="84"/>
      <c r="K12001" s="31"/>
      <c r="L12001" s="31"/>
      <c r="M12001" s="169"/>
      <c r="N12001" s="148"/>
      <c r="O12001" s="106"/>
      <c r="P12001" s="43"/>
      <c r="Q12001" s="31"/>
      <c r="R12001" s="84"/>
      <c r="S12001" s="31"/>
      <c r="T12001" s="31"/>
      <c r="U12001" s="169"/>
      <c r="V12001" s="150"/>
      <c r="W12001" s="342" t="str" cm="1">
        <f t="array" ref="W12001">IF(SUM(LEN(B12001:V12001))=0,"",IF(OR(OR(ISBLANK(F12001),SUM(LEN(C12001),LEN(D12001))=0),AND(NOT(E12001="Unknown"),ISBLANK(J12001)),AND(NOT(O12001="Unknown"),ISBLANK(R12001))),"Missing Information", INDEX(Table15[Entire Service Line Classification], MATCH(SUMIFS(Table15[Unique ID],Table15[System-Owned Portion],E12001,Table15[If Material Anything Other than "Lead" in Column E,Was Material Ever Previously Lead?],G12001,Table15[Customer-Owned Portion],O12001),Table15[Unique ID],0),0)))</f>
        <v/>
      </c>
    </row>
    <row r="12002" spans="2:23" x14ac:dyDescent="0.35">
      <c r="B12002" s="146"/>
      <c r="C12002" s="31"/>
      <c r="D12002" s="31"/>
      <c r="E12002" s="44"/>
      <c r="F12002" s="43"/>
      <c r="G12002" s="84"/>
      <c r="H12002" s="31"/>
      <c r="I12002" s="31"/>
      <c r="J12002" s="84"/>
      <c r="K12002" s="31"/>
      <c r="L12002" s="31"/>
      <c r="M12002" s="169"/>
      <c r="N12002" s="148"/>
      <c r="O12002" s="106"/>
      <c r="P12002" s="43"/>
      <c r="Q12002" s="31"/>
      <c r="R12002" s="84"/>
      <c r="S12002" s="31"/>
      <c r="T12002" s="31"/>
      <c r="U12002" s="169"/>
      <c r="V12002" s="150"/>
      <c r="W12002" s="342" t="str" cm="1">
        <f t="array" ref="W12002">IF(SUM(LEN(B12002:V12002))=0,"",IF(OR(OR(ISBLANK(F12002),SUM(LEN(C12002),LEN(D12002))=0),AND(NOT(E12002="Unknown"),ISBLANK(J12002)),AND(NOT(O12002="Unknown"),ISBLANK(R12002))),"Missing Information", INDEX(Table15[Entire Service Line Classification], MATCH(SUMIFS(Table15[Unique ID],Table15[System-Owned Portion],E12002,Table15[If Material Anything Other than "Lead" in Column E,Was Material Ever Previously Lead?],G12002,Table15[Customer-Owned Portion],O12002),Table15[Unique ID],0),0)))</f>
        <v/>
      </c>
    </row>
    <row r="12003" spans="2:23" x14ac:dyDescent="0.35">
      <c r="B12003" s="146"/>
      <c r="C12003" s="31"/>
      <c r="D12003" s="31"/>
      <c r="E12003" s="44"/>
      <c r="F12003" s="43"/>
      <c r="G12003" s="84"/>
      <c r="H12003" s="31"/>
      <c r="I12003" s="31"/>
      <c r="J12003" s="84"/>
      <c r="K12003" s="31"/>
      <c r="L12003" s="31"/>
      <c r="M12003" s="169"/>
      <c r="N12003" s="148"/>
      <c r="O12003" s="106"/>
      <c r="P12003" s="43"/>
      <c r="Q12003" s="31"/>
      <c r="R12003" s="84"/>
      <c r="S12003" s="31"/>
      <c r="T12003" s="31"/>
      <c r="U12003" s="169"/>
      <c r="V12003" s="150"/>
      <c r="W12003" s="342" t="str" cm="1">
        <f t="array" ref="W12003">IF(SUM(LEN(B12003:V12003))=0,"",IF(OR(OR(ISBLANK(F12003),SUM(LEN(C12003),LEN(D12003))=0),AND(NOT(E12003="Unknown"),ISBLANK(J12003)),AND(NOT(O12003="Unknown"),ISBLANK(R12003))),"Missing Information", INDEX(Table15[Entire Service Line Classification], MATCH(SUMIFS(Table15[Unique ID],Table15[System-Owned Portion],E12003,Table15[If Material Anything Other than "Lead" in Column E,Was Material Ever Previously Lead?],G12003,Table15[Customer-Owned Portion],O12003),Table15[Unique ID],0),0)))</f>
        <v/>
      </c>
    </row>
    <row r="12004" spans="2:23" hidden="1" x14ac:dyDescent="0.35">
      <c r="B12004" s="146"/>
      <c r="C12004" s="31"/>
      <c r="D12004" s="31"/>
      <c r="E12004" s="44"/>
      <c r="F12004" s="43"/>
      <c r="G12004" s="84"/>
      <c r="H12004" s="31"/>
      <c r="I12004" s="31"/>
      <c r="J12004" s="84"/>
      <c r="K12004" s="31"/>
      <c r="L12004" s="31"/>
      <c r="M12004" s="169"/>
      <c r="N12004" s="148"/>
      <c r="O12004" s="106"/>
      <c r="P12004" s="43"/>
      <c r="Q12004" s="31"/>
      <c r="R12004" s="84"/>
      <c r="S12004" s="31"/>
      <c r="T12004" s="31"/>
      <c r="U12004" s="169"/>
      <c r="V12004" s="150"/>
      <c r="W12004" s="141" t="str" cm="1">
        <f t="array" ref="W12004">IF(SUM(LEN(B12004:V12004))=0,"",IF(OR(OR(ISBLANK(F12004),SUM(LEN(C12004),LEN(D12004))=0),AND(NOT(E12004="Unknown"),ISBLANK(J12004)),AND(NOT(O12004="Unknown"),ISBLANK(R12004))),"Missing Information", INDEX(Table15[Entire Service Line Classification], MATCH(SUMIFS(Table15[Unique ID],Table15[System-Owned Portion],E12004,Table15[If Material Anything Other than "Lead" in Column E,Was Material Ever Previously Lead?],G12004,Table15[Customer-Owned Portion],O12004),Table15[Unique ID],0),0)))</f>
        <v/>
      </c>
    </row>
  </sheetData>
  <sheetProtection algorithmName="SHA-512" hashValue="QmVHUAUWAa3XPHY6KkoyIoXvXYbFMxaeAEFPjW3wMy5/gdtUMyBv/yVU719TBqVIqxa+J9pSxcSl2/3xvQRKzQ==" saltValue="2bFbYbJMLqCZAHg3oSfzMA==" spinCount="100000" sheet="1" objects="1" scenarios="1" insertRows="0" deleteRows="0" sort="0" autoFilter="0"/>
  <autoFilter ref="B7:W9978" xr:uid="{9C1E78B8-DE14-4FE2-A8A4-7001EAAD0F7E}"/>
  <mergeCells count="8">
    <mergeCell ref="P2:R2"/>
    <mergeCell ref="O6:V6"/>
    <mergeCell ref="B1:J1"/>
    <mergeCell ref="B6:D6"/>
    <mergeCell ref="B4:J4"/>
    <mergeCell ref="E2:J2"/>
    <mergeCell ref="E6:N6"/>
    <mergeCell ref="B2:D2"/>
  </mergeCells>
  <conditionalFormatting sqref="J7">
    <cfRule type="expression" dxfId="9" priority="30">
      <formula>"AND($G$10=""Yes"",$O$10)"</formula>
    </cfRule>
  </conditionalFormatting>
  <conditionalFormatting sqref="O8:O12004">
    <cfRule type="expression" dxfId="8" priority="1">
      <formula>OR(AND($E8="Lead",$O8="Galvanized"), AND($E8="Unknown",$O8="Galvanized"))</formula>
    </cfRule>
    <cfRule type="expression" dxfId="7" priority="2">
      <formula>OR(AND($E8="Galvanized",$G8="Yes",$O8="Galvanized"), AND($E8="Galvanized",$G8="Don't know",$O8="Galvanized"), AND($E8="Galvanized",$G8="No",$O8="Galvanized Requiring Replacement"))</formula>
    </cfRule>
    <cfRule type="expression" dxfId="6" priority="3">
      <formula>OR(AND($E8="Non-lead - Plastic",$G8="No",$O8="Galvanized Requiring Replacement"), AND($E8="Non-lead - Copper",$G8="No",$O8="Galvanized Requiring Replacement"), AND($E8="Non-lead - Other",$G8="No",$O8="Galvanized Requiring Replacement"))</formula>
    </cfRule>
    <cfRule type="expression" dxfId="5" priority="4">
      <formula>OR(AND($E8="Non-lead - Plastic",$G8="Yes",$O8="Galvanized"), AND($E8="Non-lead - Copper",$G8="Yes",$O8="Galvanized"), AND($E8="Non-lead - Other",$G8="Yes",$O8="Galvanized"))</formula>
    </cfRule>
    <cfRule type="expression" dxfId="4" priority="5">
      <formula>OR(AND($E8="Non-lead - Plastic",$G8="Don't know",$O8="Galvanized"), AND($E8="Non-lead - Copper",$G8="Don't know",$O8="Galvanized"), AND($E8="Non-lead - Other",$G8="Don't know",$O8="Galvanized"))</formula>
    </cfRule>
  </conditionalFormatting>
  <conditionalFormatting sqref="W1:W6 W8:W1048576">
    <cfRule type="containsText" dxfId="3" priority="11" operator="containsText" text="Not Valid">
      <formula>NOT(ISERROR(SEARCH("Not Valid",W1)))</formula>
    </cfRule>
  </conditionalFormatting>
  <conditionalFormatting sqref="W8:W1048576">
    <cfRule type="containsText" dxfId="2" priority="12" operator="containsText" text="Missing Information">
      <formula>NOT(ISERROR(SEARCH("Missing Information",W8)))</formula>
    </cfRule>
  </conditionalFormatting>
  <conditionalFormatting sqref="X4:X5 W8:W1048576">
    <cfRule type="containsErrors" dxfId="1" priority="34">
      <formula>ISERROR(W4)</formula>
    </cfRule>
  </conditionalFormatting>
  <conditionalFormatting sqref="X4:X5">
    <cfRule type="cellIs" dxfId="0" priority="13" operator="greaterThan">
      <formula>0.5</formula>
    </cfRule>
  </conditionalFormatting>
  <dataValidations count="4">
    <dataValidation type="date" allowBlank="1" showInputMessage="1" showErrorMessage="1" error="Please enter a valid date in the format (MM/DD/YYYY)" sqref="M16:M12004 M8:M10 M13" xr:uid="{8CE0CF09-692C-43ED-A41B-8C5B20B13440}">
      <formula1>1</formula1>
      <formula2>2958465</formula2>
    </dataValidation>
    <dataValidation type="date" allowBlank="1" showInputMessage="1" showErrorMessage="1" sqref="U16:U12004 U9 U11 U13:U14" xr:uid="{0B71108F-80FF-41F6-9D8B-8EBE7E5373AF}">
      <formula1>1</formula1>
      <formula2>2958465</formula2>
    </dataValidation>
    <dataValidation allowBlank="1" showInputMessage="1" showErrorMessage="1" sqref="L1:L5 L12005:L1048576 T1:T7 T12005:T1048576 L7 U15 M14:M15 U8 U10 U12 M11:M12" xr:uid="{51CC9474-9AA6-4587-AEB8-A21F3CDF6BF6}"/>
    <dataValidation type="decimal" allowBlank="1" showInputMessage="1" showErrorMessage="1" sqref="Q1:Q1048576 I1:I1048576" xr:uid="{D2DA8BE9-77A2-4574-8839-D74159C082EF}">
      <formula1>0</formula1>
      <formula2>100</formula2>
    </dataValidation>
  </dataValidations>
  <printOptions horizontalCentered="1"/>
  <pageMargins left="0.25" right="0.25" top="0.75" bottom="0.75" header="0.3" footer="0.3"/>
  <pageSetup fitToWidth="0" orientation="landscape" horizontalDpi="300" verticalDpi="3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A6AED26-6E65-4CB4-A967-1FF726417F17}">
          <x14:formula1>
            <xm:f>'Form Lists'!$F$3:$F$4</xm:f>
          </x14:formula1>
          <xm:sqref>K8:K12004 S8:S12004</xm:sqref>
        </x14:dataValidation>
        <x14:dataValidation type="list" allowBlank="1" showInputMessage="1" showErrorMessage="1" xr:uid="{B3194DF0-EDAC-43E4-BF7A-4EE9D8776E6F}">
          <x14:formula1>
            <xm:f>Dropdowns!$D$5:$D$12</xm:f>
          </x14:formula1>
          <xm:sqref>L8:L12004 T8:T12004</xm:sqref>
        </x14:dataValidation>
        <x14:dataValidation type="list" allowBlank="1" showInputMessage="1" showErrorMessage="1" xr:uid="{0BF2BE8A-22B1-4E1B-950B-CD081FDB4F80}">
          <x14:formula1>
            <xm:f>'Form Lists'!$D$3:$D$5</xm:f>
          </x14:formula1>
          <xm:sqref>G8:G12004</xm:sqref>
        </x14:dataValidation>
        <x14:dataValidation type="list" allowBlank="1" showInputMessage="1" showErrorMessage="1" xr:uid="{E5C1425C-69A0-48BA-B895-78C0A96DB250}">
          <x14:formula1>
            <xm:f>'Form Lists'!$B$3:$B$8</xm:f>
          </x14:formula1>
          <xm:sqref>E8:E12004</xm:sqref>
        </x14:dataValidation>
        <x14:dataValidation type="list" allowBlank="1" showInputMessage="1" showErrorMessage="1" xr:uid="{9682FDD6-31C6-42ED-836E-1966129C5396}">
          <x14:formula1>
            <xm:f>'Form Lists'!$C$3:$C$9</xm:f>
          </x14:formula1>
          <xm:sqref>O6:O1048576</xm:sqref>
        </x14:dataValidation>
        <x14:dataValidation type="list" allowBlank="1" showInputMessage="1" showErrorMessage="1" xr:uid="{527AEA04-76B7-4F23-84E5-68A1C949C90C}">
          <x14:formula1>
            <xm:f>'Form Lists'!$I$3:$I$6</xm:f>
          </x14:formula1>
          <xm:sqref>F1:F2 F4 F6:F1048576</xm:sqref>
        </x14:dataValidation>
        <x14:dataValidation type="list" allowBlank="1" showInputMessage="1" showErrorMessage="1" xr:uid="{C53814D8-0758-4395-9B5A-E0F74F2383A4}">
          <x14:formula1>
            <xm:f>'Form Lists'!$E$3:$E$11</xm:f>
          </x14:formula1>
          <xm:sqref>J1:J2 J4 R6 J6 J8:J1048576 R8:R1048576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pageSetUpPr fitToPage="1"/>
  </sheetPr>
  <dimension ref="A1:I44"/>
  <sheetViews>
    <sheetView zoomScaleNormal="100" workbookViewId="0">
      <selection activeCell="B16" sqref="B16:F16"/>
    </sheetView>
  </sheetViews>
  <sheetFormatPr defaultColWidth="0" defaultRowHeight="14.5" x14ac:dyDescent="0.35"/>
  <cols>
    <col min="1" max="1" width="6.1796875" style="3" customWidth="1"/>
    <col min="2" max="2" width="34.81640625" customWidth="1"/>
    <col min="3" max="3" width="26.1796875" customWidth="1"/>
    <col min="4" max="4" width="27.81640625" customWidth="1"/>
    <col min="5" max="5" width="23.1796875" customWidth="1"/>
    <col min="6" max="6" width="23.54296875" customWidth="1"/>
    <col min="7" max="7" width="6.1796875" style="3" customWidth="1"/>
    <col min="8" max="8" width="0" style="6" hidden="1" customWidth="1"/>
    <col min="9" max="9" width="0" hidden="1" customWidth="1"/>
    <col min="10" max="16384" width="8.81640625" hidden="1"/>
  </cols>
  <sheetData>
    <row r="1" spans="1:8" x14ac:dyDescent="0.35">
      <c r="B1" s="3"/>
      <c r="C1" s="3"/>
      <c r="D1" s="3"/>
      <c r="E1" s="3"/>
      <c r="F1" s="3"/>
    </row>
    <row r="2" spans="1:8" ht="26" x14ac:dyDescent="0.6">
      <c r="B2" s="223" t="s">
        <v>0</v>
      </c>
      <c r="C2" s="224"/>
      <c r="D2" s="224"/>
      <c r="E2" s="224"/>
      <c r="F2" s="225"/>
    </row>
    <row r="3" spans="1:8" x14ac:dyDescent="0.35">
      <c r="B3" s="16" t="s">
        <v>13</v>
      </c>
      <c r="C3" s="245"/>
      <c r="D3" s="245"/>
      <c r="E3" s="245"/>
      <c r="F3" s="314"/>
    </row>
    <row r="4" spans="1:8" x14ac:dyDescent="0.35">
      <c r="B4" s="9"/>
      <c r="C4" s="3"/>
      <c r="D4" s="3"/>
      <c r="E4" s="3"/>
      <c r="F4" s="3"/>
    </row>
    <row r="5" spans="1:8" ht="74.5" customHeight="1" x14ac:dyDescent="0.35">
      <c r="B5" s="315" t="s">
        <v>227</v>
      </c>
      <c r="C5" s="315"/>
      <c r="D5" s="315"/>
      <c r="E5" s="315"/>
      <c r="F5" s="315"/>
    </row>
    <row r="6" spans="1:8" x14ac:dyDescent="0.35">
      <c r="B6" s="3"/>
      <c r="C6" s="3"/>
      <c r="D6" s="15"/>
      <c r="E6" s="15"/>
      <c r="F6" s="15"/>
    </row>
    <row r="7" spans="1:8" s="1" customFormat="1" ht="15.5" x14ac:dyDescent="0.35">
      <c r="A7" s="8"/>
      <c r="B7" s="242" t="s">
        <v>14</v>
      </c>
      <c r="C7" s="243"/>
      <c r="D7" s="243"/>
      <c r="E7" s="243"/>
      <c r="F7" s="244"/>
      <c r="G7" s="8"/>
      <c r="H7" s="11"/>
    </row>
    <row r="8" spans="1:8" s="1" customFormat="1" ht="15.65" customHeight="1" x14ac:dyDescent="0.35">
      <c r="A8" s="8"/>
      <c r="B8" s="318" t="s">
        <v>15</v>
      </c>
      <c r="C8" s="319"/>
      <c r="D8" s="327" t="s">
        <v>16</v>
      </c>
      <c r="E8" s="327"/>
      <c r="F8" s="328"/>
      <c r="G8" s="8"/>
      <c r="H8" s="11"/>
    </row>
    <row r="9" spans="1:8" s="1" customFormat="1" ht="28.5" customHeight="1" x14ac:dyDescent="0.35">
      <c r="A9" s="8"/>
      <c r="B9" s="227" t="s">
        <v>104</v>
      </c>
      <c r="C9" s="228"/>
      <c r="D9" s="329" t="s">
        <v>77</v>
      </c>
      <c r="E9" s="329"/>
      <c r="F9" s="330"/>
      <c r="G9" s="8"/>
      <c r="H9" s="11"/>
    </row>
    <row r="10" spans="1:8" s="1" customFormat="1" ht="17.5" customHeight="1" x14ac:dyDescent="0.35">
      <c r="A10" s="8"/>
      <c r="B10" s="261"/>
      <c r="C10" s="262"/>
      <c r="D10" s="262"/>
      <c r="E10" s="262"/>
      <c r="F10" s="263"/>
      <c r="G10" s="8"/>
      <c r="H10" s="11"/>
    </row>
    <row r="11" spans="1:8" s="1" customFormat="1" x14ac:dyDescent="0.35">
      <c r="A11" s="8"/>
      <c r="B11" s="324" t="s">
        <v>105</v>
      </c>
      <c r="C11" s="325"/>
      <c r="D11" s="325"/>
      <c r="E11" s="325"/>
      <c r="F11" s="326"/>
      <c r="G11" s="8"/>
      <c r="H11" s="11"/>
    </row>
    <row r="12" spans="1:8" s="1" customFormat="1" ht="36" customHeight="1" x14ac:dyDescent="0.35">
      <c r="A12" s="8"/>
      <c r="B12" s="261"/>
      <c r="C12" s="262"/>
      <c r="D12" s="262"/>
      <c r="E12" s="262"/>
      <c r="F12" s="263"/>
      <c r="G12" s="8"/>
      <c r="H12" s="11"/>
    </row>
    <row r="13" spans="1:8" s="1" customFormat="1" x14ac:dyDescent="0.35">
      <c r="A13" s="8"/>
      <c r="B13" s="316" t="s">
        <v>91</v>
      </c>
      <c r="C13" s="317"/>
      <c r="D13" s="331" t="s">
        <v>17</v>
      </c>
      <c r="E13" s="331"/>
      <c r="F13" s="332"/>
      <c r="G13" s="8"/>
      <c r="H13" s="11"/>
    </row>
    <row r="14" spans="1:8" s="1" customFormat="1" x14ac:dyDescent="0.35">
      <c r="A14" s="8"/>
      <c r="B14" s="17"/>
      <c r="C14" s="17"/>
      <c r="D14" s="18"/>
      <c r="E14" s="18"/>
      <c r="F14" s="19"/>
      <c r="G14" s="8"/>
      <c r="H14" s="11"/>
    </row>
    <row r="15" spans="1:8" s="1" customFormat="1" ht="15.5" x14ac:dyDescent="0.35">
      <c r="A15" s="8"/>
      <c r="B15" s="242" t="s">
        <v>18</v>
      </c>
      <c r="C15" s="243"/>
      <c r="D15" s="243"/>
      <c r="E15" s="243"/>
      <c r="F15" s="244"/>
      <c r="G15" s="8"/>
      <c r="H15" s="11"/>
    </row>
    <row r="16" spans="1:8" s="1" customFormat="1" ht="30.65" customHeight="1" x14ac:dyDescent="0.35">
      <c r="A16" s="8"/>
      <c r="B16" s="320" t="s">
        <v>106</v>
      </c>
      <c r="C16" s="321"/>
      <c r="D16" s="321"/>
      <c r="E16" s="321"/>
      <c r="F16" s="322"/>
      <c r="G16" s="8"/>
      <c r="H16" s="26"/>
    </row>
    <row r="17" spans="1:8" s="1" customFormat="1" ht="45" customHeight="1" x14ac:dyDescent="0.35">
      <c r="A17" s="8"/>
      <c r="B17" s="261"/>
      <c r="C17" s="262"/>
      <c r="D17" s="262"/>
      <c r="E17" s="262"/>
      <c r="F17" s="263"/>
      <c r="G17" s="8"/>
      <c r="H17" s="11"/>
    </row>
    <row r="18" spans="1:8" x14ac:dyDescent="0.35">
      <c r="B18" s="3"/>
      <c r="C18" s="3"/>
      <c r="D18" s="3"/>
      <c r="E18" s="3"/>
      <c r="F18" s="3"/>
    </row>
    <row r="19" spans="1:8" s="1" customFormat="1" ht="17.5" x14ac:dyDescent="0.35">
      <c r="A19" s="8"/>
      <c r="B19" s="242" t="s">
        <v>76</v>
      </c>
      <c r="C19" s="243"/>
      <c r="D19" s="243"/>
      <c r="E19" s="243"/>
      <c r="F19" s="244"/>
      <c r="G19" s="8"/>
      <c r="H19" s="11"/>
    </row>
    <row r="20" spans="1:8" s="1" customFormat="1" ht="50.25" customHeight="1" x14ac:dyDescent="0.35">
      <c r="A20" s="8"/>
      <c r="B20" s="323" t="s">
        <v>182</v>
      </c>
      <c r="C20" s="323"/>
      <c r="D20" s="323"/>
      <c r="E20" s="323"/>
      <c r="F20" s="323"/>
      <c r="G20" s="8"/>
      <c r="H20" s="11"/>
    </row>
    <row r="21" spans="1:8" s="1" customFormat="1" x14ac:dyDescent="0.35">
      <c r="A21" s="8"/>
      <c r="B21" s="45"/>
      <c r="C21" s="45"/>
      <c r="D21" s="45"/>
      <c r="E21" s="45"/>
      <c r="F21" s="45"/>
      <c r="G21" s="8"/>
      <c r="H21" s="11"/>
    </row>
    <row r="22" spans="1:8" s="1" customFormat="1" ht="18" customHeight="1" x14ac:dyDescent="0.35">
      <c r="A22" s="8"/>
      <c r="B22" s="48" t="s">
        <v>110</v>
      </c>
      <c r="C22" s="49"/>
      <c r="D22" s="49"/>
      <c r="F22" s="47"/>
      <c r="G22" s="8"/>
      <c r="H22" s="11"/>
    </row>
    <row r="23" spans="1:8" ht="44.5" customHeight="1" x14ac:dyDescent="0.35">
      <c r="B23" s="28" t="s">
        <v>19</v>
      </c>
      <c r="C23" s="28" t="s">
        <v>102</v>
      </c>
      <c r="D23" s="28" t="s">
        <v>103</v>
      </c>
      <c r="F23" s="46"/>
      <c r="H23"/>
    </row>
    <row r="24" spans="1:8" ht="19.5" customHeight="1" x14ac:dyDescent="0.35">
      <c r="B24" s="2" t="s">
        <v>4</v>
      </c>
      <c r="C24" s="204">
        <f>COUNTIF('3. Detailed Inventory '!$E$8:$E$9978,"Lead")</f>
        <v>0</v>
      </c>
      <c r="D24" s="204">
        <f>COUNTIF('3. Detailed Inventory '!$O$8:$O$9978,"Lead")</f>
        <v>0</v>
      </c>
      <c r="F24" s="6"/>
      <c r="H24"/>
    </row>
    <row r="25" spans="1:8" ht="18.649999999999999" customHeight="1" x14ac:dyDescent="0.35">
      <c r="B25" s="2" t="s">
        <v>44</v>
      </c>
      <c r="C25" s="204">
        <f>COUNTIF('3. Detailed Inventory '!$E$8:$E$9978,"Galvanized")</f>
        <v>0</v>
      </c>
      <c r="D25" s="204">
        <f>COUNTIF('3. Detailed Inventory '!$O$8:$O$9978,"Galvanized")</f>
        <v>0</v>
      </c>
      <c r="F25" s="6"/>
      <c r="H25"/>
    </row>
    <row r="26" spans="1:8" ht="18.649999999999999" customHeight="1" x14ac:dyDescent="0.35">
      <c r="B26" s="2" t="s">
        <v>5</v>
      </c>
      <c r="C26" s="204">
        <f>COUNTIF('3. Detailed Inventory '!$E$8:$E$9978,"Galvanized Requiring Replacement")</f>
        <v>0</v>
      </c>
      <c r="D26" s="204">
        <f>COUNTIF('3. Detailed Inventory '!$O$8:$O$9978,"Galvanized Requiring Replacement")</f>
        <v>0</v>
      </c>
      <c r="F26" s="6"/>
      <c r="H26"/>
    </row>
    <row r="27" spans="1:8" ht="18.649999999999999" customHeight="1" x14ac:dyDescent="0.35">
      <c r="B27" s="2" t="s">
        <v>45</v>
      </c>
      <c r="C27" s="204">
        <f>COUNTIF('3. Detailed Inventory '!$E$8:$E$9978,"Non-Lead - Copper")</f>
        <v>0</v>
      </c>
      <c r="D27" s="204">
        <f>COUNTIF('3. Detailed Inventory '!$O$8:$O$9978,"Non-Lead - Copper")</f>
        <v>0</v>
      </c>
      <c r="F27" s="6"/>
      <c r="H27"/>
    </row>
    <row r="28" spans="1:8" ht="18.649999999999999" customHeight="1" x14ac:dyDescent="0.35">
      <c r="B28" s="2" t="s">
        <v>37</v>
      </c>
      <c r="C28" s="204">
        <f>COUNTIF('3. Detailed Inventory '!$E$8:$E$9978,"Non-Lead - Plastic")</f>
        <v>0</v>
      </c>
      <c r="D28" s="204">
        <f>COUNTIF('3. Detailed Inventory '!$O$8:$O$9978,"Non-Lead - Plastic")</f>
        <v>0</v>
      </c>
      <c r="F28" s="6"/>
      <c r="H28"/>
    </row>
    <row r="29" spans="1:8" ht="17.5" customHeight="1" x14ac:dyDescent="0.35">
      <c r="B29" s="2" t="s">
        <v>112</v>
      </c>
      <c r="C29" s="204">
        <f>COUNTIF('3. Detailed Inventory '!$E$8:$E$9978,"Non-Lead - Other")</f>
        <v>0</v>
      </c>
      <c r="D29" s="204">
        <f>COUNTIF('3. Detailed Inventory '!$O$8:$O$9978,"Non-Lead - Other")</f>
        <v>0</v>
      </c>
      <c r="F29" s="6"/>
      <c r="H29"/>
    </row>
    <row r="30" spans="1:8" ht="18" customHeight="1" thickBot="1" x14ac:dyDescent="0.4">
      <c r="B30" s="52" t="s">
        <v>49</v>
      </c>
      <c r="C30" s="205">
        <f>COUNTIF('3. Detailed Inventory '!$E$8:$E$9978,"Unknown")</f>
        <v>0</v>
      </c>
      <c r="D30" s="205">
        <f>COUNTIF('3. Detailed Inventory '!$O$8:$O$9978,"Unknown")</f>
        <v>0</v>
      </c>
      <c r="F30" s="6"/>
      <c r="H30"/>
    </row>
    <row r="31" spans="1:8" ht="18" customHeight="1" thickTop="1" x14ac:dyDescent="0.35">
      <c r="B31" s="51" t="s">
        <v>23</v>
      </c>
      <c r="C31" s="199">
        <f>SUM(C24:C30)</f>
        <v>0</v>
      </c>
      <c r="D31" s="199">
        <f>SUM(D24:D30)</f>
        <v>0</v>
      </c>
      <c r="F31" s="50"/>
    </row>
    <row r="33" spans="2:6" ht="19" customHeight="1" thickBot="1" x14ac:dyDescent="0.4">
      <c r="B33" s="298" t="s">
        <v>111</v>
      </c>
      <c r="C33" s="299"/>
      <c r="D33" s="299"/>
      <c r="E33" s="299"/>
      <c r="F33" s="299"/>
    </row>
    <row r="34" spans="2:6" ht="47.15" customHeight="1" x14ac:dyDescent="0.35">
      <c r="B34" s="14" t="s">
        <v>19</v>
      </c>
      <c r="C34" s="300" t="s">
        <v>20</v>
      </c>
      <c r="D34" s="301"/>
      <c r="E34" s="300" t="s">
        <v>198</v>
      </c>
      <c r="F34" s="301"/>
    </row>
    <row r="35" spans="2:6" ht="37" customHeight="1" x14ac:dyDescent="0.35">
      <c r="B35" s="2" t="s">
        <v>4</v>
      </c>
      <c r="C35" s="304" t="s">
        <v>197</v>
      </c>
      <c r="D35" s="305"/>
      <c r="E35" s="302">
        <f>SUMIF('3. Detailed Inventory '!$W$8:$W$9978,"lead")</f>
        <v>0</v>
      </c>
      <c r="F35" s="303"/>
    </row>
    <row r="36" spans="2:6" ht="60" customHeight="1" x14ac:dyDescent="0.35">
      <c r="B36" s="2" t="s">
        <v>21</v>
      </c>
      <c r="C36" s="304" t="s">
        <v>75</v>
      </c>
      <c r="D36" s="305"/>
      <c r="E36" s="302">
        <f>COUNTIF('3. Detailed Inventory '!$W$8:$W$9978,"galvanized requiring replacement")</f>
        <v>0</v>
      </c>
      <c r="F36" s="303"/>
    </row>
    <row r="37" spans="2:6" ht="47.5" customHeight="1" x14ac:dyDescent="0.35">
      <c r="B37" s="2" t="s">
        <v>6</v>
      </c>
      <c r="C37" s="304" t="s">
        <v>22</v>
      </c>
      <c r="D37" s="305"/>
      <c r="E37" s="302">
        <f>COUNTIF('3. Detailed Inventory '!$W$8:$W$9978,"non-lead")</f>
        <v>0</v>
      </c>
      <c r="F37" s="303"/>
    </row>
    <row r="38" spans="2:6" ht="63.65" customHeight="1" x14ac:dyDescent="0.35">
      <c r="B38" s="2" t="s">
        <v>7</v>
      </c>
      <c r="C38" s="304" t="s">
        <v>184</v>
      </c>
      <c r="D38" s="305"/>
      <c r="E38" s="302">
        <f>COUNTIF('3. Detailed Inventory '!$W$8:$W$9978,"lead status unknown")</f>
        <v>0</v>
      </c>
      <c r="F38" s="303"/>
    </row>
    <row r="39" spans="2:6" ht="50.15" customHeight="1" thickBot="1" x14ac:dyDescent="0.4">
      <c r="B39" s="53" t="s">
        <v>113</v>
      </c>
      <c r="C39" s="309" t="s">
        <v>201</v>
      </c>
      <c r="D39" s="310"/>
      <c r="E39" s="294">
        <f>COUNTIF('3. Detailed Inventory '!$F$8:$F$9978,"Yes")</f>
        <v>0</v>
      </c>
      <c r="F39" s="295"/>
    </row>
    <row r="40" spans="2:6" ht="22" customHeight="1" thickTop="1" x14ac:dyDescent="0.35">
      <c r="B40" s="306" t="s">
        <v>189</v>
      </c>
      <c r="C40" s="307"/>
      <c r="D40" s="308"/>
      <c r="E40" s="296">
        <f>SUM(E35:E38)</f>
        <v>0</v>
      </c>
      <c r="F40" s="297"/>
    </row>
    <row r="42" spans="2:6" x14ac:dyDescent="0.35">
      <c r="B42" s="29" t="s">
        <v>24</v>
      </c>
      <c r="C42" s="33"/>
      <c r="D42" s="33"/>
      <c r="E42" s="33"/>
      <c r="F42" s="34"/>
    </row>
    <row r="43" spans="2:6" ht="26.5" customHeight="1" x14ac:dyDescent="0.35">
      <c r="B43" s="291" t="s">
        <v>212</v>
      </c>
      <c r="C43" s="292"/>
      <c r="D43" s="292"/>
      <c r="E43" s="292"/>
      <c r="F43" s="293"/>
    </row>
    <row r="44" spans="2:6" ht="1.5" customHeight="1" x14ac:dyDescent="0.35">
      <c r="B44" s="311"/>
      <c r="C44" s="312"/>
      <c r="D44" s="312"/>
      <c r="E44" s="312"/>
      <c r="F44" s="313"/>
    </row>
  </sheetData>
  <sheetProtection algorithmName="SHA-512" hashValue="1oelLN14c5oZKV40YFuuk5XaZ9Sct9mt4Si2iyFNYeCuwaqYa9EgJ7m0gvF0YEoUjcjYIUqUu7NSRxjZ1Bj70A==" saltValue="YAf4PpB1dv0tfEkmaG5lJg==" spinCount="100000" sheet="1" objects="1" scenarios="1"/>
  <dataConsolidate/>
  <mergeCells count="35">
    <mergeCell ref="D9:F9"/>
    <mergeCell ref="D13:F13"/>
    <mergeCell ref="C35:D35"/>
    <mergeCell ref="C36:D36"/>
    <mergeCell ref="B12:F12"/>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s>
  <dataValidations count="2">
    <dataValidation type="list" allowBlank="1" showInputMessage="1" showErrorMessage="1" sqref="D8:F8" xr:uid="{2D2EF23A-8D97-4521-9CDA-F9AE2783B488}">
      <formula1>"Select One, Initial Inventory, Inventory Update"</formula1>
    </dataValidation>
    <dataValidation type="list" allowBlank="1" showInputMessage="1" showErrorMessage="1" sqref="D13:E14"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BCC2-1186-43BC-AE88-EF0DDD5610A8}">
  <sheetPr codeName="Sheet7">
    <pageSetUpPr fitToPage="1"/>
  </sheetPr>
  <dimension ref="A1:L31"/>
  <sheetViews>
    <sheetView zoomScaleNormal="100" zoomScaleSheetLayoutView="90" workbookViewId="0">
      <selection activeCell="B30" sqref="B30:D30"/>
    </sheetView>
  </sheetViews>
  <sheetFormatPr defaultColWidth="0" defaultRowHeight="14.5" x14ac:dyDescent="0.35"/>
  <cols>
    <col min="1" max="1" width="6.1796875" style="3" customWidth="1"/>
    <col min="2" max="4" width="43.1796875" customWidth="1"/>
    <col min="5" max="5" width="6.1796875" style="3" customWidth="1"/>
    <col min="6" max="12" width="0" hidden="1" customWidth="1"/>
    <col min="13" max="16384" width="8.81640625" hidden="1"/>
  </cols>
  <sheetData>
    <row r="1" spans="2:12" x14ac:dyDescent="0.35">
      <c r="B1" s="3"/>
      <c r="C1" s="3"/>
      <c r="D1" s="3"/>
      <c r="F1" s="6"/>
    </row>
    <row r="2" spans="2:12" ht="26" x14ac:dyDescent="0.6">
      <c r="B2" s="338" t="s">
        <v>153</v>
      </c>
      <c r="C2" s="338"/>
      <c r="D2" s="338"/>
      <c r="F2" s="6"/>
    </row>
    <row r="3" spans="2:12" x14ac:dyDescent="0.35">
      <c r="B3" s="16" t="s">
        <v>13</v>
      </c>
      <c r="C3" s="341"/>
      <c r="D3" s="341"/>
      <c r="E3" s="10"/>
      <c r="F3" s="6"/>
    </row>
    <row r="4" spans="2:12" x14ac:dyDescent="0.35">
      <c r="B4" s="9"/>
      <c r="C4" s="9"/>
      <c r="D4" s="9"/>
      <c r="E4" s="9"/>
    </row>
    <row r="5" spans="2:12" x14ac:dyDescent="0.35">
      <c r="B5" s="339" t="s">
        <v>196</v>
      </c>
      <c r="C5" s="339"/>
      <c r="D5" s="339"/>
      <c r="F5" s="76"/>
      <c r="G5" s="76"/>
      <c r="H5" s="76"/>
      <c r="I5" s="76"/>
      <c r="J5" s="76"/>
      <c r="K5" s="76"/>
      <c r="L5" s="76"/>
    </row>
    <row r="6" spans="2:12" x14ac:dyDescent="0.35">
      <c r="B6" s="79"/>
      <c r="C6" s="79"/>
      <c r="D6" s="79"/>
      <c r="E6" s="79"/>
    </row>
    <row r="7" spans="2:12" x14ac:dyDescent="0.35">
      <c r="B7" s="333" t="s">
        <v>152</v>
      </c>
      <c r="C7" s="334"/>
      <c r="D7" s="340"/>
      <c r="E7" s="79"/>
    </row>
    <row r="8" spans="2:12" x14ac:dyDescent="0.35">
      <c r="B8" s="200" t="s">
        <v>151</v>
      </c>
      <c r="C8" s="17"/>
      <c r="D8" s="82"/>
      <c r="E8" s="79"/>
      <c r="F8" s="58"/>
    </row>
    <row r="9" spans="2:12" x14ac:dyDescent="0.35">
      <c r="B9" s="200" t="s">
        <v>150</v>
      </c>
      <c r="C9" s="17"/>
      <c r="D9" s="82"/>
      <c r="E9" s="79"/>
      <c r="F9" s="58"/>
    </row>
    <row r="10" spans="2:12" x14ac:dyDescent="0.35">
      <c r="B10" s="200" t="s">
        <v>149</v>
      </c>
      <c r="C10" s="17"/>
      <c r="D10" s="82"/>
      <c r="E10" s="79"/>
      <c r="F10" s="58"/>
    </row>
    <row r="11" spans="2:12" x14ac:dyDescent="0.35">
      <c r="B11" s="200" t="s">
        <v>148</v>
      </c>
      <c r="C11" s="17"/>
      <c r="D11" s="82"/>
      <c r="E11" s="79"/>
      <c r="F11" s="58"/>
    </row>
    <row r="12" spans="2:12" x14ac:dyDescent="0.35">
      <c r="B12" s="200" t="s">
        <v>147</v>
      </c>
      <c r="C12" s="17"/>
      <c r="D12" s="82"/>
      <c r="E12" s="79"/>
      <c r="F12" s="58"/>
    </row>
    <row r="13" spans="2:12" x14ac:dyDescent="0.35">
      <c r="B13" s="200" t="s">
        <v>146</v>
      </c>
      <c r="C13" s="17"/>
      <c r="D13" s="82"/>
      <c r="E13" s="79"/>
      <c r="F13" s="58"/>
    </row>
    <row r="14" spans="2:12" x14ac:dyDescent="0.35">
      <c r="B14" s="200" t="s">
        <v>145</v>
      </c>
      <c r="C14" s="57"/>
      <c r="D14" s="59"/>
      <c r="E14" s="79"/>
      <c r="F14" s="58"/>
    </row>
    <row r="15" spans="2:12" x14ac:dyDescent="0.35">
      <c r="B15" s="335" t="s">
        <v>134</v>
      </c>
      <c r="C15" s="336"/>
      <c r="D15" s="337"/>
      <c r="F15" s="58"/>
    </row>
    <row r="16" spans="2:12" ht="50.25" customHeight="1" x14ac:dyDescent="0.35">
      <c r="B16" s="261"/>
      <c r="C16" s="262"/>
      <c r="D16" s="263"/>
      <c r="F16" s="58"/>
    </row>
    <row r="17" spans="2:6" x14ac:dyDescent="0.35">
      <c r="B17" s="333" t="s">
        <v>144</v>
      </c>
      <c r="C17" s="334"/>
      <c r="D17" s="83" t="s">
        <v>123</v>
      </c>
      <c r="F17" s="58"/>
    </row>
    <row r="18" spans="2:6" x14ac:dyDescent="0.35">
      <c r="B18" s="335" t="s">
        <v>143</v>
      </c>
      <c r="C18" s="336"/>
      <c r="D18" s="337"/>
    </row>
    <row r="19" spans="2:6" ht="44.25" customHeight="1" x14ac:dyDescent="0.35">
      <c r="B19" s="261"/>
      <c r="C19" s="262"/>
      <c r="D19" s="263"/>
    </row>
    <row r="20" spans="2:6" ht="29.25" customHeight="1" x14ac:dyDescent="0.35">
      <c r="B20" s="333" t="s">
        <v>142</v>
      </c>
      <c r="C20" s="334"/>
      <c r="D20" s="340"/>
    </row>
    <row r="21" spans="2:6" x14ac:dyDescent="0.35">
      <c r="B21" s="201" t="s">
        <v>141</v>
      </c>
      <c r="C21" s="17"/>
      <c r="D21" s="82"/>
      <c r="F21" s="58"/>
    </row>
    <row r="22" spans="2:6" x14ac:dyDescent="0.35">
      <c r="B22" s="202" t="s">
        <v>140</v>
      </c>
      <c r="C22" s="17"/>
      <c r="D22" s="82"/>
    </row>
    <row r="23" spans="2:6" x14ac:dyDescent="0.35">
      <c r="B23" s="202" t="s">
        <v>139</v>
      </c>
      <c r="C23" s="17"/>
      <c r="D23" s="82"/>
    </row>
    <row r="24" spans="2:6" x14ac:dyDescent="0.35">
      <c r="B24" s="201" t="s">
        <v>138</v>
      </c>
      <c r="C24" s="79"/>
      <c r="D24" s="80"/>
      <c r="E24" s="79"/>
    </row>
    <row r="25" spans="2:6" x14ac:dyDescent="0.35">
      <c r="B25" s="201" t="s">
        <v>137</v>
      </c>
      <c r="C25" s="79"/>
      <c r="D25" s="80"/>
      <c r="E25" s="81"/>
    </row>
    <row r="26" spans="2:6" x14ac:dyDescent="0.35">
      <c r="B26" s="203" t="s">
        <v>136</v>
      </c>
      <c r="C26" s="79"/>
      <c r="D26" s="80"/>
      <c r="E26" s="79"/>
    </row>
    <row r="27" spans="2:6" x14ac:dyDescent="0.35">
      <c r="B27" s="203" t="s">
        <v>135</v>
      </c>
      <c r="C27" s="3"/>
      <c r="D27" s="55"/>
    </row>
    <row r="28" spans="2:6" x14ac:dyDescent="0.35">
      <c r="B28" s="201" t="s">
        <v>117</v>
      </c>
      <c r="C28" s="3"/>
      <c r="D28" s="55"/>
    </row>
    <row r="29" spans="2:6" x14ac:dyDescent="0.35">
      <c r="B29" s="335" t="s">
        <v>134</v>
      </c>
      <c r="C29" s="336"/>
      <c r="D29" s="337"/>
    </row>
    <row r="30" spans="2:6" ht="50.25" customHeight="1" x14ac:dyDescent="0.35">
      <c r="B30" s="261"/>
      <c r="C30" s="262"/>
      <c r="D30" s="263"/>
    </row>
    <row r="31" spans="2:6" x14ac:dyDescent="0.35">
      <c r="B31" s="78"/>
    </row>
  </sheetData>
  <sheetProtection algorithmName="SHA-512" hashValue="vlUWpQFlRpQYovkDqH4SbFPdvlu2iAVem/yNQENOwTXQ+MXW49AJi0xY6JohMtlTxv+fwpfDNgwDHIh0y2xhGQ==" saltValue="rA5u33IqpwRvgszRRNh5LA==" spinCount="100000" sheet="1" objects="1" scenarios="1"/>
  <mergeCells count="12">
    <mergeCell ref="B30:D30"/>
    <mergeCell ref="B17:C17"/>
    <mergeCell ref="B18:D18"/>
    <mergeCell ref="B19:D19"/>
    <mergeCell ref="B2:D2"/>
    <mergeCell ref="B5:D5"/>
    <mergeCell ref="B20:D20"/>
    <mergeCell ref="C3:D3"/>
    <mergeCell ref="B29:D29"/>
    <mergeCell ref="B7:D7"/>
    <mergeCell ref="B15:D15"/>
    <mergeCell ref="B16:D16"/>
  </mergeCells>
  <dataValidations count="1">
    <dataValidation type="list" allowBlank="1" showInputMessage="1" showErrorMessage="1" sqref="D17" xr:uid="{B5882CB1-C4A6-4C82-BA13-C96B79AEE885}">
      <formula1>"Select ""Yes"" or ""No"", Yes, No"</formula1>
    </dataValidation>
  </dataValidations>
  <printOptions horizontalCentered="1"/>
  <pageMargins left="0.25" right="0.25" top="0.75" bottom="0.75" header="0.3" footer="0.3"/>
  <pageSetup scale="72"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ltText="Check box for filling out information">
                <anchor moveWithCells="1">
                  <from>
                    <xdr:col>1</xdr:col>
                    <xdr:colOff>165100</xdr:colOff>
                    <xdr:row>26</xdr:row>
                    <xdr:rowOff>12700</xdr:rowOff>
                  </from>
                  <to>
                    <xdr:col>1</xdr:col>
                    <xdr:colOff>381000</xdr:colOff>
                    <xdr:row>27</xdr:row>
                    <xdr:rowOff>31750</xdr:rowOff>
                  </to>
                </anchor>
              </controlPr>
            </control>
          </mc:Choice>
        </mc:AlternateContent>
        <mc:AlternateContent xmlns:mc="http://schemas.openxmlformats.org/markup-compatibility/2006">
          <mc:Choice Requires="x14">
            <control shapeId="63490" r:id="rId5" name="Check Box 2">
              <controlPr defaultSize="0" autoFill="0" autoLine="0" autoPict="0" altText="Check box for filling out information">
                <anchor moveWithCells="1">
                  <from>
                    <xdr:col>1</xdr:col>
                    <xdr:colOff>165100</xdr:colOff>
                    <xdr:row>26</xdr:row>
                    <xdr:rowOff>374650</xdr:rowOff>
                  </from>
                  <to>
                    <xdr:col>1</xdr:col>
                    <xdr:colOff>381000</xdr:colOff>
                    <xdr:row>28</xdr:row>
                    <xdr:rowOff>31750</xdr:rowOff>
                  </to>
                </anchor>
              </controlPr>
            </control>
          </mc:Choice>
        </mc:AlternateContent>
        <mc:AlternateContent xmlns:mc="http://schemas.openxmlformats.org/markup-compatibility/2006">
          <mc:Choice Requires="x14">
            <control shapeId="63491" r:id="rId6" name="Check Box 3">
              <controlPr defaultSize="0" autoFill="0" autoLine="0" autoPict="0" altText="Check box for filling out information">
                <anchor moveWithCells="1">
                  <from>
                    <xdr:col>1</xdr:col>
                    <xdr:colOff>165100</xdr:colOff>
                    <xdr:row>20</xdr:row>
                    <xdr:rowOff>0</xdr:rowOff>
                  </from>
                  <to>
                    <xdr:col>1</xdr:col>
                    <xdr:colOff>381000</xdr:colOff>
                    <xdr:row>21</xdr:row>
                    <xdr:rowOff>12700</xdr:rowOff>
                  </to>
                </anchor>
              </controlPr>
            </control>
          </mc:Choice>
        </mc:AlternateContent>
        <mc:AlternateContent xmlns:mc="http://schemas.openxmlformats.org/markup-compatibility/2006">
          <mc:Choice Requires="x14">
            <control shapeId="63492" r:id="rId7" name="Check Box 4">
              <controlPr defaultSize="0" autoFill="0" autoLine="0" autoPict="0" altText="Check box for filling out information">
                <anchor moveWithCells="1">
                  <from>
                    <xdr:col>1</xdr:col>
                    <xdr:colOff>165100</xdr:colOff>
                    <xdr:row>21</xdr:row>
                    <xdr:rowOff>0</xdr:rowOff>
                  </from>
                  <to>
                    <xdr:col>1</xdr:col>
                    <xdr:colOff>381000</xdr:colOff>
                    <xdr:row>22</xdr:row>
                    <xdr:rowOff>12700</xdr:rowOff>
                  </to>
                </anchor>
              </controlPr>
            </control>
          </mc:Choice>
        </mc:AlternateContent>
        <mc:AlternateContent xmlns:mc="http://schemas.openxmlformats.org/markup-compatibility/2006">
          <mc:Choice Requires="x14">
            <control shapeId="63493" r:id="rId8" name="Check Box 5">
              <controlPr defaultSize="0" autoFill="0" autoLine="0" autoPict="0" altText="Check box for filling out information">
                <anchor moveWithCells="1">
                  <from>
                    <xdr:col>1</xdr:col>
                    <xdr:colOff>165100</xdr:colOff>
                    <xdr:row>23</xdr:row>
                    <xdr:rowOff>0</xdr:rowOff>
                  </from>
                  <to>
                    <xdr:col>1</xdr:col>
                    <xdr:colOff>381000</xdr:colOff>
                    <xdr:row>24</xdr:row>
                    <xdr:rowOff>12700</xdr:rowOff>
                  </to>
                </anchor>
              </controlPr>
            </control>
          </mc:Choice>
        </mc:AlternateContent>
        <mc:AlternateContent xmlns:mc="http://schemas.openxmlformats.org/markup-compatibility/2006">
          <mc:Choice Requires="x14">
            <control shapeId="63494" r:id="rId9" name="Check Box 6">
              <controlPr defaultSize="0" autoFill="0" autoLine="0" autoPict="0" altText="Check box for filling out information">
                <anchor moveWithCells="1">
                  <from>
                    <xdr:col>1</xdr:col>
                    <xdr:colOff>165100</xdr:colOff>
                    <xdr:row>24</xdr:row>
                    <xdr:rowOff>0</xdr:rowOff>
                  </from>
                  <to>
                    <xdr:col>1</xdr:col>
                    <xdr:colOff>381000</xdr:colOff>
                    <xdr:row>25</xdr:row>
                    <xdr:rowOff>12700</xdr:rowOff>
                  </to>
                </anchor>
              </controlPr>
            </control>
          </mc:Choice>
        </mc:AlternateContent>
        <mc:AlternateContent xmlns:mc="http://schemas.openxmlformats.org/markup-compatibility/2006">
          <mc:Choice Requires="x14">
            <control shapeId="63495" r:id="rId10" name="Check Box 7">
              <controlPr defaultSize="0" autoFill="0" autoLine="0" autoPict="0" altText="Check box for filling out information">
                <anchor moveWithCells="1">
                  <from>
                    <xdr:col>1</xdr:col>
                    <xdr:colOff>165100</xdr:colOff>
                    <xdr:row>25</xdr:row>
                    <xdr:rowOff>0</xdr:rowOff>
                  </from>
                  <to>
                    <xdr:col>1</xdr:col>
                    <xdr:colOff>381000</xdr:colOff>
                    <xdr:row>26</xdr:row>
                    <xdr:rowOff>12700</xdr:rowOff>
                  </to>
                </anchor>
              </controlPr>
            </control>
          </mc:Choice>
        </mc:AlternateContent>
        <mc:AlternateContent xmlns:mc="http://schemas.openxmlformats.org/markup-compatibility/2006">
          <mc:Choice Requires="x14">
            <control shapeId="63496" r:id="rId11" name="Check Box 8">
              <controlPr defaultSize="0" autoFill="0" autoLine="0" autoPict="0" altText="Check box for filling out information">
                <anchor moveWithCells="1">
                  <from>
                    <xdr:col>1</xdr:col>
                    <xdr:colOff>165100</xdr:colOff>
                    <xdr:row>7</xdr:row>
                    <xdr:rowOff>0</xdr:rowOff>
                  </from>
                  <to>
                    <xdr:col>1</xdr:col>
                    <xdr:colOff>381000</xdr:colOff>
                    <xdr:row>8</xdr:row>
                    <xdr:rowOff>12700</xdr:rowOff>
                  </to>
                </anchor>
              </controlPr>
            </control>
          </mc:Choice>
        </mc:AlternateContent>
        <mc:AlternateContent xmlns:mc="http://schemas.openxmlformats.org/markup-compatibility/2006">
          <mc:Choice Requires="x14">
            <control shapeId="63497" r:id="rId12" name="Check Box 9">
              <controlPr defaultSize="0" autoFill="0" autoLine="0" autoPict="0" altText="Check box for filling out information">
                <anchor moveWithCells="1">
                  <from>
                    <xdr:col>1</xdr:col>
                    <xdr:colOff>165100</xdr:colOff>
                    <xdr:row>8</xdr:row>
                    <xdr:rowOff>0</xdr:rowOff>
                  </from>
                  <to>
                    <xdr:col>1</xdr:col>
                    <xdr:colOff>381000</xdr:colOff>
                    <xdr:row>9</xdr:row>
                    <xdr:rowOff>12700</xdr:rowOff>
                  </to>
                </anchor>
              </controlPr>
            </control>
          </mc:Choice>
        </mc:AlternateContent>
        <mc:AlternateContent xmlns:mc="http://schemas.openxmlformats.org/markup-compatibility/2006">
          <mc:Choice Requires="x14">
            <control shapeId="63498" r:id="rId13" name="Check Box 10">
              <controlPr defaultSize="0" autoFill="0" autoLine="0" autoPict="0" altText="Check box for filling out information">
                <anchor moveWithCells="1">
                  <from>
                    <xdr:col>1</xdr:col>
                    <xdr:colOff>165100</xdr:colOff>
                    <xdr:row>10</xdr:row>
                    <xdr:rowOff>0</xdr:rowOff>
                  </from>
                  <to>
                    <xdr:col>1</xdr:col>
                    <xdr:colOff>381000</xdr:colOff>
                    <xdr:row>11</xdr:row>
                    <xdr:rowOff>12700</xdr:rowOff>
                  </to>
                </anchor>
              </controlPr>
            </control>
          </mc:Choice>
        </mc:AlternateContent>
        <mc:AlternateContent xmlns:mc="http://schemas.openxmlformats.org/markup-compatibility/2006">
          <mc:Choice Requires="x14">
            <control shapeId="63499" r:id="rId14" name="Check Box 11">
              <controlPr defaultSize="0" autoFill="0" autoLine="0" autoPict="0" altText="Check box for filling out information">
                <anchor moveWithCells="1">
                  <from>
                    <xdr:col>1</xdr:col>
                    <xdr:colOff>165100</xdr:colOff>
                    <xdr:row>11</xdr:row>
                    <xdr:rowOff>0</xdr:rowOff>
                  </from>
                  <to>
                    <xdr:col>1</xdr:col>
                    <xdr:colOff>381000</xdr:colOff>
                    <xdr:row>12</xdr:row>
                    <xdr:rowOff>12700</xdr:rowOff>
                  </to>
                </anchor>
              </controlPr>
            </control>
          </mc:Choice>
        </mc:AlternateContent>
        <mc:AlternateContent xmlns:mc="http://schemas.openxmlformats.org/markup-compatibility/2006">
          <mc:Choice Requires="x14">
            <control shapeId="63500" r:id="rId15" name="Check Box 12">
              <controlPr defaultSize="0" autoFill="0" autoLine="0" autoPict="0" altText="Check box for filling out information">
                <anchor moveWithCells="1">
                  <from>
                    <xdr:col>1</xdr:col>
                    <xdr:colOff>165100</xdr:colOff>
                    <xdr:row>13</xdr:row>
                    <xdr:rowOff>0</xdr:rowOff>
                  </from>
                  <to>
                    <xdr:col>1</xdr:col>
                    <xdr:colOff>381000</xdr:colOff>
                    <xdr:row>14</xdr:row>
                    <xdr:rowOff>12700</xdr:rowOff>
                  </to>
                </anchor>
              </controlPr>
            </control>
          </mc:Choice>
        </mc:AlternateContent>
        <mc:AlternateContent xmlns:mc="http://schemas.openxmlformats.org/markup-compatibility/2006">
          <mc:Choice Requires="x14">
            <control shapeId="63501" r:id="rId16" name="Check Box 13">
              <controlPr defaultSize="0" autoFill="0" autoLine="0" autoPict="0" altText="Check box for filling out information">
                <anchor moveWithCells="1">
                  <from>
                    <xdr:col>1</xdr:col>
                    <xdr:colOff>165100</xdr:colOff>
                    <xdr:row>9</xdr:row>
                    <xdr:rowOff>0</xdr:rowOff>
                  </from>
                  <to>
                    <xdr:col>1</xdr:col>
                    <xdr:colOff>381000</xdr:colOff>
                    <xdr:row>10</xdr:row>
                    <xdr:rowOff>12700</xdr:rowOff>
                  </to>
                </anchor>
              </controlPr>
            </control>
          </mc:Choice>
        </mc:AlternateContent>
        <mc:AlternateContent xmlns:mc="http://schemas.openxmlformats.org/markup-compatibility/2006">
          <mc:Choice Requires="x14">
            <control shapeId="63502" r:id="rId17" name="Check Box 14">
              <controlPr defaultSize="0" autoFill="0" autoLine="0" autoPict="0" altText="Check box for filling out information">
                <anchor moveWithCells="1">
                  <from>
                    <xdr:col>1</xdr:col>
                    <xdr:colOff>165100</xdr:colOff>
                    <xdr:row>12</xdr:row>
                    <xdr:rowOff>0</xdr:rowOff>
                  </from>
                  <to>
                    <xdr:col>1</xdr:col>
                    <xdr:colOff>381000</xdr:colOff>
                    <xdr:row>13</xdr:row>
                    <xdr:rowOff>12700</xdr:rowOff>
                  </to>
                </anchor>
              </controlPr>
            </control>
          </mc:Choice>
        </mc:AlternateContent>
        <mc:AlternateContent xmlns:mc="http://schemas.openxmlformats.org/markup-compatibility/2006">
          <mc:Choice Requires="x14">
            <control shapeId="63503" r:id="rId18" name="Check Box 15">
              <controlPr defaultSize="0" autoFill="0" autoLine="0" autoPict="0" altText="Check box for filling out information">
                <anchor moveWithCells="1">
                  <from>
                    <xdr:col>1</xdr:col>
                    <xdr:colOff>165100</xdr:colOff>
                    <xdr:row>21</xdr:row>
                    <xdr:rowOff>0</xdr:rowOff>
                  </from>
                  <to>
                    <xdr:col>1</xdr:col>
                    <xdr:colOff>381000</xdr:colOff>
                    <xdr:row>22</xdr:row>
                    <xdr:rowOff>12700</xdr:rowOff>
                  </to>
                </anchor>
              </controlPr>
            </control>
          </mc:Choice>
        </mc:AlternateContent>
        <mc:AlternateContent xmlns:mc="http://schemas.openxmlformats.org/markup-compatibility/2006">
          <mc:Choice Requires="x14">
            <control shapeId="63504" r:id="rId19" name="Check Box 16">
              <controlPr defaultSize="0" autoFill="0" autoLine="0" autoPict="0" altText="Check box for filling out information">
                <anchor moveWithCells="1">
                  <from>
                    <xdr:col>1</xdr:col>
                    <xdr:colOff>165100</xdr:colOff>
                    <xdr:row>22</xdr:row>
                    <xdr:rowOff>0</xdr:rowOff>
                  </from>
                  <to>
                    <xdr:col>1</xdr:col>
                    <xdr:colOff>381000</xdr:colOff>
                    <xdr:row>23</xdr:row>
                    <xdr:rowOff>12700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sheetPr codeName="Sheet2"/>
  <dimension ref="A2:E34"/>
  <sheetViews>
    <sheetView zoomScaleNormal="100" workbookViewId="0">
      <selection activeCell="G4" sqref="G4"/>
    </sheetView>
  </sheetViews>
  <sheetFormatPr defaultRowHeight="14.5" x14ac:dyDescent="0.35"/>
  <cols>
    <col min="2" max="2" width="22.54296875" customWidth="1"/>
    <col min="3" max="3" width="24" customWidth="1"/>
    <col min="4" max="4" width="31.54296875" customWidth="1"/>
    <col min="5" max="5" width="32.453125" customWidth="1"/>
  </cols>
  <sheetData>
    <row r="2" spans="1:5" ht="58.5" customHeight="1" thickBot="1" x14ac:dyDescent="0.4">
      <c r="B2" s="119" t="s">
        <v>2</v>
      </c>
      <c r="C2" s="119" t="s">
        <v>208</v>
      </c>
      <c r="D2" s="119" t="s">
        <v>3</v>
      </c>
      <c r="E2" s="119" t="s">
        <v>207</v>
      </c>
    </row>
    <row r="3" spans="1:5" x14ac:dyDescent="0.35">
      <c r="B3" s="118" t="s">
        <v>206</v>
      </c>
      <c r="C3" s="118"/>
      <c r="D3" s="118" t="s">
        <v>4</v>
      </c>
      <c r="E3" s="118" t="s">
        <v>4</v>
      </c>
    </row>
    <row r="4" spans="1:5" x14ac:dyDescent="0.35">
      <c r="B4" s="116" t="s">
        <v>206</v>
      </c>
      <c r="C4" s="116"/>
      <c r="D4" s="116" t="s">
        <v>5</v>
      </c>
      <c r="E4" s="116" t="s">
        <v>4</v>
      </c>
    </row>
    <row r="5" spans="1:5" x14ac:dyDescent="0.35">
      <c r="B5" s="116" t="s">
        <v>206</v>
      </c>
      <c r="C5" s="116"/>
      <c r="D5" s="116" t="s">
        <v>205</v>
      </c>
      <c r="E5" s="116" t="s">
        <v>4</v>
      </c>
    </row>
    <row r="6" spans="1:5" x14ac:dyDescent="0.35">
      <c r="B6" s="129" t="s">
        <v>206</v>
      </c>
      <c r="C6" s="129"/>
      <c r="D6" s="129" t="s">
        <v>49</v>
      </c>
      <c r="E6" s="129" t="s">
        <v>4</v>
      </c>
    </row>
    <row r="7" spans="1:5" x14ac:dyDescent="0.35">
      <c r="A7" s="131"/>
      <c r="B7" s="125" t="s">
        <v>44</v>
      </c>
      <c r="C7" s="124" t="s">
        <v>38</v>
      </c>
      <c r="D7" s="124" t="s">
        <v>4</v>
      </c>
      <c r="E7" s="128" t="s">
        <v>4</v>
      </c>
    </row>
    <row r="8" spans="1:5" x14ac:dyDescent="0.35">
      <c r="A8" s="131"/>
      <c r="B8" s="123" t="s">
        <v>44</v>
      </c>
      <c r="C8" s="120" t="s">
        <v>38</v>
      </c>
      <c r="D8" s="120" t="s">
        <v>5</v>
      </c>
      <c r="E8" s="127" t="s">
        <v>5</v>
      </c>
    </row>
    <row r="9" spans="1:5" s="6" customFormat="1" x14ac:dyDescent="0.35">
      <c r="A9" s="131"/>
      <c r="B9" s="114" t="s">
        <v>44</v>
      </c>
      <c r="C9" s="113" t="s">
        <v>38</v>
      </c>
      <c r="D9" s="113" t="s">
        <v>205</v>
      </c>
      <c r="E9" s="112" t="s">
        <v>205</v>
      </c>
    </row>
    <row r="10" spans="1:5" x14ac:dyDescent="0.35">
      <c r="A10" s="131"/>
      <c r="B10" s="122" t="s">
        <v>44</v>
      </c>
      <c r="C10" s="121" t="s">
        <v>38</v>
      </c>
      <c r="D10" s="121" t="s">
        <v>49</v>
      </c>
      <c r="E10" s="126" t="s">
        <v>7</v>
      </c>
    </row>
    <row r="11" spans="1:5" x14ac:dyDescent="0.35">
      <c r="A11" s="131"/>
      <c r="B11" s="125" t="s">
        <v>44</v>
      </c>
      <c r="C11" s="124" t="s">
        <v>49</v>
      </c>
      <c r="D11" s="124" t="s">
        <v>4</v>
      </c>
      <c r="E11" s="128" t="s">
        <v>4</v>
      </c>
    </row>
    <row r="12" spans="1:5" x14ac:dyDescent="0.35">
      <c r="A12" s="131"/>
      <c r="B12" s="123" t="s">
        <v>44</v>
      </c>
      <c r="C12" s="120" t="s">
        <v>49</v>
      </c>
      <c r="D12" s="120" t="s">
        <v>5</v>
      </c>
      <c r="E12" s="127" t="s">
        <v>5</v>
      </c>
    </row>
    <row r="13" spans="1:5" x14ac:dyDescent="0.35">
      <c r="A13" s="131"/>
      <c r="B13" s="114" t="s">
        <v>44</v>
      </c>
      <c r="C13" s="113" t="s">
        <v>49</v>
      </c>
      <c r="D13" s="113" t="s">
        <v>205</v>
      </c>
      <c r="E13" s="112" t="s">
        <v>205</v>
      </c>
    </row>
    <row r="14" spans="1:5" x14ac:dyDescent="0.35">
      <c r="A14" s="131"/>
      <c r="B14" s="122" t="s">
        <v>44</v>
      </c>
      <c r="C14" s="121" t="s">
        <v>49</v>
      </c>
      <c r="D14" s="121" t="s">
        <v>49</v>
      </c>
      <c r="E14" s="126" t="s">
        <v>7</v>
      </c>
    </row>
    <row r="15" spans="1:5" x14ac:dyDescent="0.35">
      <c r="A15" s="131"/>
      <c r="B15" s="125" t="s">
        <v>44</v>
      </c>
      <c r="C15" s="124" t="s">
        <v>36</v>
      </c>
      <c r="D15" s="120" t="s">
        <v>4</v>
      </c>
      <c r="E15" s="120" t="s">
        <v>4</v>
      </c>
    </row>
    <row r="16" spans="1:5" x14ac:dyDescent="0.35">
      <c r="A16" s="131"/>
      <c r="B16" s="123" t="s">
        <v>44</v>
      </c>
      <c r="C16" s="120" t="s">
        <v>36</v>
      </c>
      <c r="D16" s="120" t="s">
        <v>44</v>
      </c>
      <c r="E16" s="120" t="s">
        <v>205</v>
      </c>
    </row>
    <row r="17" spans="1:5" x14ac:dyDescent="0.35">
      <c r="A17" s="131"/>
      <c r="B17" s="123" t="s">
        <v>44</v>
      </c>
      <c r="C17" s="120" t="s">
        <v>36</v>
      </c>
      <c r="D17" s="120" t="s">
        <v>205</v>
      </c>
      <c r="E17" s="120" t="s">
        <v>205</v>
      </c>
    </row>
    <row r="18" spans="1:5" x14ac:dyDescent="0.35">
      <c r="A18" s="131"/>
      <c r="B18" s="122" t="s">
        <v>44</v>
      </c>
      <c r="C18" s="121" t="s">
        <v>36</v>
      </c>
      <c r="D18" s="120" t="s">
        <v>49</v>
      </c>
      <c r="E18" s="120" t="s">
        <v>7</v>
      </c>
    </row>
    <row r="19" spans="1:5" x14ac:dyDescent="0.35">
      <c r="B19" s="111" t="s">
        <v>205</v>
      </c>
      <c r="C19" s="111" t="s">
        <v>38</v>
      </c>
      <c r="D19" s="111" t="s">
        <v>4</v>
      </c>
      <c r="E19" s="111" t="s">
        <v>4</v>
      </c>
    </row>
    <row r="20" spans="1:5" x14ac:dyDescent="0.35">
      <c r="B20" s="108" t="s">
        <v>205</v>
      </c>
      <c r="C20" s="108" t="s">
        <v>38</v>
      </c>
      <c r="D20" s="108" t="s">
        <v>5</v>
      </c>
      <c r="E20" s="108" t="s">
        <v>5</v>
      </c>
    </row>
    <row r="21" spans="1:5" x14ac:dyDescent="0.35">
      <c r="B21" s="130" t="s">
        <v>205</v>
      </c>
      <c r="C21" s="130" t="s">
        <v>38</v>
      </c>
      <c r="D21" s="130" t="s">
        <v>205</v>
      </c>
      <c r="E21" s="130" t="s">
        <v>205</v>
      </c>
    </row>
    <row r="22" spans="1:5" x14ac:dyDescent="0.35">
      <c r="B22" s="110" t="s">
        <v>209</v>
      </c>
      <c r="C22" s="110" t="s">
        <v>38</v>
      </c>
      <c r="D22" s="110" t="s">
        <v>49</v>
      </c>
      <c r="E22" s="110" t="s">
        <v>7</v>
      </c>
    </row>
    <row r="23" spans="1:5" x14ac:dyDescent="0.35">
      <c r="B23" s="111" t="s">
        <v>205</v>
      </c>
      <c r="C23" s="111" t="s">
        <v>49</v>
      </c>
      <c r="D23" s="111" t="s">
        <v>4</v>
      </c>
      <c r="E23" s="111" t="s">
        <v>4</v>
      </c>
    </row>
    <row r="24" spans="1:5" x14ac:dyDescent="0.35">
      <c r="B24" s="108" t="s">
        <v>205</v>
      </c>
      <c r="C24" s="108" t="s">
        <v>49</v>
      </c>
      <c r="D24" s="108" t="s">
        <v>5</v>
      </c>
      <c r="E24" s="108" t="s">
        <v>5</v>
      </c>
    </row>
    <row r="25" spans="1:5" x14ac:dyDescent="0.35">
      <c r="B25" s="130" t="s">
        <v>205</v>
      </c>
      <c r="C25" s="130" t="s">
        <v>49</v>
      </c>
      <c r="D25" s="130" t="s">
        <v>205</v>
      </c>
      <c r="E25" s="130" t="s">
        <v>205</v>
      </c>
    </row>
    <row r="26" spans="1:5" x14ac:dyDescent="0.35">
      <c r="B26" s="110" t="s">
        <v>205</v>
      </c>
      <c r="C26" s="110" t="s">
        <v>49</v>
      </c>
      <c r="D26" s="110" t="s">
        <v>49</v>
      </c>
      <c r="E26" s="110" t="s">
        <v>7</v>
      </c>
    </row>
    <row r="27" spans="1:5" x14ac:dyDescent="0.35">
      <c r="B27" s="111" t="s">
        <v>205</v>
      </c>
      <c r="C27" s="111" t="s">
        <v>36</v>
      </c>
      <c r="D27" s="111" t="s">
        <v>4</v>
      </c>
      <c r="E27" s="111" t="s">
        <v>4</v>
      </c>
    </row>
    <row r="28" spans="1:5" x14ac:dyDescent="0.35">
      <c r="B28" s="108" t="s">
        <v>205</v>
      </c>
      <c r="C28" s="108" t="s">
        <v>36</v>
      </c>
      <c r="D28" s="108" t="s">
        <v>44</v>
      </c>
      <c r="E28" s="108" t="s">
        <v>205</v>
      </c>
    </row>
    <row r="29" spans="1:5" x14ac:dyDescent="0.35">
      <c r="B29" s="130" t="s">
        <v>205</v>
      </c>
      <c r="C29" s="130" t="s">
        <v>36</v>
      </c>
      <c r="D29" s="130" t="s">
        <v>205</v>
      </c>
      <c r="E29" s="130" t="s">
        <v>205</v>
      </c>
    </row>
    <row r="30" spans="1:5" x14ac:dyDescent="0.35">
      <c r="B30" s="110" t="s">
        <v>205</v>
      </c>
      <c r="C30" s="110" t="s">
        <v>36</v>
      </c>
      <c r="D30" s="110" t="s">
        <v>49</v>
      </c>
      <c r="E30" s="110" t="s">
        <v>7</v>
      </c>
    </row>
    <row r="31" spans="1:5" x14ac:dyDescent="0.35">
      <c r="B31" s="107" t="s">
        <v>49</v>
      </c>
      <c r="C31" s="107"/>
      <c r="D31" s="107" t="s">
        <v>4</v>
      </c>
      <c r="E31" s="107" t="s">
        <v>4</v>
      </c>
    </row>
    <row r="32" spans="1:5" x14ac:dyDescent="0.35">
      <c r="B32" s="13" t="s">
        <v>49</v>
      </c>
      <c r="C32" s="13"/>
      <c r="D32" s="13" t="s">
        <v>5</v>
      </c>
      <c r="E32" s="13" t="s">
        <v>5</v>
      </c>
    </row>
    <row r="33" spans="2:5" x14ac:dyDescent="0.35">
      <c r="B33" s="13" t="s">
        <v>49</v>
      </c>
      <c r="C33" s="13"/>
      <c r="D33" s="13" t="s">
        <v>205</v>
      </c>
      <c r="E33" s="13" t="s">
        <v>7</v>
      </c>
    </row>
    <row r="34" spans="2:5" x14ac:dyDescent="0.35">
      <c r="B34" s="13" t="s">
        <v>49</v>
      </c>
      <c r="C34" s="13"/>
      <c r="D34" s="13" t="s">
        <v>49</v>
      </c>
      <c r="E34" s="13" t="s">
        <v>7</v>
      </c>
    </row>
  </sheetData>
  <sheetProtection algorithmName="SHA-512" hashValue="P/xQqJrh9ErnGTpW4B27dtetKdQo3x4rY92hmAe2zK86RNwyjBMB8f6JkHt8gG8lx/txLApe7yAiXtUL14svpA==" saltValue="13E3GX86Eq3SDjDWwZic3Q==" spinCount="100000" sheet="1" objects="1" scenarios="1"/>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sheetPr codeName="Sheet8"/>
  <dimension ref="A1:J170"/>
  <sheetViews>
    <sheetView topLeftCell="A66" workbookViewId="0">
      <selection activeCell="D96" sqref="B84:D96"/>
    </sheetView>
  </sheetViews>
  <sheetFormatPr defaultRowHeight="14.5" x14ac:dyDescent="0.35"/>
  <cols>
    <col min="1" max="1" width="22.54296875" customWidth="1"/>
    <col min="2" max="2" width="28.453125" customWidth="1"/>
    <col min="3" max="3" width="31.54296875" customWidth="1"/>
    <col min="4" max="4" width="30.54296875" customWidth="1"/>
    <col min="5" max="5" width="8.7265625" style="183"/>
    <col min="7" max="7" width="21.81640625" customWidth="1"/>
    <col min="8" max="8" width="30.453125" customWidth="1"/>
    <col min="9" max="9" width="32.81640625" customWidth="1"/>
    <col min="10" max="10" width="33.453125" customWidth="1"/>
  </cols>
  <sheetData>
    <row r="1" spans="1:10" ht="15" thickBot="1" x14ac:dyDescent="0.4">
      <c r="G1" s="132" t="s">
        <v>211</v>
      </c>
      <c r="H1" s="133"/>
      <c r="I1" s="133"/>
      <c r="J1" s="133"/>
    </row>
    <row r="2" spans="1:10" ht="58.5" customHeight="1" thickBot="1" x14ac:dyDescent="0.4">
      <c r="A2" s="180" t="s">
        <v>2</v>
      </c>
      <c r="B2" s="181" t="s">
        <v>225</v>
      </c>
      <c r="C2" s="181" t="s">
        <v>3</v>
      </c>
      <c r="D2" s="181" t="s">
        <v>207</v>
      </c>
      <c r="E2" s="184" t="s">
        <v>223</v>
      </c>
      <c r="F2" s="50"/>
      <c r="G2" s="134" t="s">
        <v>2</v>
      </c>
      <c r="H2" s="134" t="s">
        <v>208</v>
      </c>
      <c r="I2" s="134" t="s">
        <v>3</v>
      </c>
      <c r="J2" s="134" t="s">
        <v>207</v>
      </c>
    </row>
    <row r="3" spans="1:10" x14ac:dyDescent="0.35">
      <c r="A3" s="117" t="s">
        <v>4</v>
      </c>
      <c r="B3" s="116" t="s">
        <v>38</v>
      </c>
      <c r="C3" s="116" t="s">
        <v>4</v>
      </c>
      <c r="D3" s="116" t="s">
        <v>4</v>
      </c>
      <c r="E3" s="183">
        <v>101</v>
      </c>
      <c r="G3" s="135" t="s">
        <v>44</v>
      </c>
      <c r="H3" s="135" t="s">
        <v>46</v>
      </c>
      <c r="I3" s="135" t="s">
        <v>44</v>
      </c>
      <c r="J3" s="135" t="str" cm="1">
        <f t="array" ref="J3">INDEX(Table15[Entire Service Line Classification], MATCH(SUMIFS(Table15[Unique ID],Table15[System-Owned Portion],G3,Table15[If Material Anything Other than "Lead" in Column E,Was Material Ever Previously Lead?],H3,Table15[Customer-Owned Portion],I3),Table15[Unique ID],0),0)</f>
        <v>Not Valid</v>
      </c>
    </row>
    <row r="4" spans="1:10" x14ac:dyDescent="0.35">
      <c r="A4" s="117" t="s">
        <v>4</v>
      </c>
      <c r="B4" s="116" t="s">
        <v>38</v>
      </c>
      <c r="C4" s="116" t="s">
        <v>5</v>
      </c>
      <c r="D4" s="116" t="s">
        <v>4</v>
      </c>
      <c r="E4" s="183">
        <v>102</v>
      </c>
    </row>
    <row r="5" spans="1:10" x14ac:dyDescent="0.35">
      <c r="A5" s="117" t="s">
        <v>4</v>
      </c>
      <c r="B5" s="116" t="s">
        <v>38</v>
      </c>
      <c r="C5" s="116" t="s">
        <v>44</v>
      </c>
      <c r="D5" s="177" t="s">
        <v>224</v>
      </c>
      <c r="E5" s="183">
        <v>103</v>
      </c>
    </row>
    <row r="6" spans="1:10" x14ac:dyDescent="0.35">
      <c r="A6" s="117" t="s">
        <v>4</v>
      </c>
      <c r="B6" s="116" t="s">
        <v>38</v>
      </c>
      <c r="C6" s="116" t="s">
        <v>203</v>
      </c>
      <c r="D6" s="116" t="s">
        <v>4</v>
      </c>
      <c r="E6" s="183">
        <v>104</v>
      </c>
    </row>
    <row r="7" spans="1:10" x14ac:dyDescent="0.35">
      <c r="A7" s="117" t="s">
        <v>4</v>
      </c>
      <c r="B7" s="116" t="s">
        <v>38</v>
      </c>
      <c r="C7" s="116" t="s">
        <v>204</v>
      </c>
      <c r="D7" s="116" t="s">
        <v>4</v>
      </c>
      <c r="E7" s="183">
        <v>105</v>
      </c>
    </row>
    <row r="8" spans="1:10" x14ac:dyDescent="0.35">
      <c r="A8" s="117" t="s">
        <v>4</v>
      </c>
      <c r="B8" s="116" t="s">
        <v>38</v>
      </c>
      <c r="C8" s="116" t="s">
        <v>202</v>
      </c>
      <c r="D8" s="116" t="s">
        <v>4</v>
      </c>
      <c r="E8" s="183">
        <v>106</v>
      </c>
    </row>
    <row r="9" spans="1:10" x14ac:dyDescent="0.35">
      <c r="A9" s="117" t="s">
        <v>4</v>
      </c>
      <c r="B9" s="116" t="s">
        <v>38</v>
      </c>
      <c r="C9" s="116" t="s">
        <v>49</v>
      </c>
      <c r="D9" s="116" t="s">
        <v>4</v>
      </c>
      <c r="E9" s="183">
        <v>107</v>
      </c>
    </row>
    <row r="10" spans="1:10" x14ac:dyDescent="0.35">
      <c r="A10" s="117" t="s">
        <v>4</v>
      </c>
      <c r="B10" s="116" t="s">
        <v>46</v>
      </c>
      <c r="C10" s="116" t="s">
        <v>4</v>
      </c>
      <c r="D10" s="116" t="s">
        <v>4</v>
      </c>
      <c r="E10" s="183">
        <v>108</v>
      </c>
    </row>
    <row r="11" spans="1:10" x14ac:dyDescent="0.35">
      <c r="A11" s="117" t="s">
        <v>4</v>
      </c>
      <c r="B11" s="116" t="s">
        <v>46</v>
      </c>
      <c r="C11" s="116" t="s">
        <v>5</v>
      </c>
      <c r="D11" s="116" t="s">
        <v>4</v>
      </c>
      <c r="E11" s="183">
        <v>109</v>
      </c>
    </row>
    <row r="12" spans="1:10" x14ac:dyDescent="0.35">
      <c r="A12" s="117" t="s">
        <v>4</v>
      </c>
      <c r="B12" s="116" t="s">
        <v>46</v>
      </c>
      <c r="C12" s="116" t="s">
        <v>44</v>
      </c>
      <c r="D12" s="177" t="s">
        <v>224</v>
      </c>
      <c r="E12" s="183">
        <v>110</v>
      </c>
    </row>
    <row r="13" spans="1:10" x14ac:dyDescent="0.35">
      <c r="A13" s="117" t="s">
        <v>4</v>
      </c>
      <c r="B13" s="116" t="s">
        <v>46</v>
      </c>
      <c r="C13" s="116" t="s">
        <v>203</v>
      </c>
      <c r="D13" s="116" t="s">
        <v>4</v>
      </c>
      <c r="E13" s="183">
        <v>111</v>
      </c>
    </row>
    <row r="14" spans="1:10" x14ac:dyDescent="0.35">
      <c r="A14" s="117" t="s">
        <v>4</v>
      </c>
      <c r="B14" s="116" t="s">
        <v>46</v>
      </c>
      <c r="C14" s="116" t="s">
        <v>204</v>
      </c>
      <c r="D14" s="116" t="s">
        <v>4</v>
      </c>
      <c r="E14" s="183">
        <v>112</v>
      </c>
    </row>
    <row r="15" spans="1:10" x14ac:dyDescent="0.35">
      <c r="A15" s="117" t="s">
        <v>4</v>
      </c>
      <c r="B15" s="116" t="s">
        <v>46</v>
      </c>
      <c r="C15" s="116" t="s">
        <v>202</v>
      </c>
      <c r="D15" s="116" t="s">
        <v>4</v>
      </c>
      <c r="E15" s="183">
        <v>113</v>
      </c>
    </row>
    <row r="16" spans="1:10" x14ac:dyDescent="0.35">
      <c r="A16" s="117" t="s">
        <v>4</v>
      </c>
      <c r="B16" s="116" t="s">
        <v>46</v>
      </c>
      <c r="C16" s="116" t="s">
        <v>49</v>
      </c>
      <c r="D16" s="116" t="s">
        <v>4</v>
      </c>
      <c r="E16" s="183">
        <v>114</v>
      </c>
    </row>
    <row r="17" spans="1:5" x14ac:dyDescent="0.35">
      <c r="A17" s="117" t="s">
        <v>4</v>
      </c>
      <c r="B17" s="116" t="s">
        <v>36</v>
      </c>
      <c r="C17" s="116" t="s">
        <v>4</v>
      </c>
      <c r="D17" s="116" t="s">
        <v>4</v>
      </c>
      <c r="E17" s="183">
        <v>115</v>
      </c>
    </row>
    <row r="18" spans="1:5" x14ac:dyDescent="0.35">
      <c r="A18" s="117" t="s">
        <v>4</v>
      </c>
      <c r="B18" s="116" t="s">
        <v>36</v>
      </c>
      <c r="C18" s="116" t="s">
        <v>5</v>
      </c>
      <c r="D18" s="116" t="s">
        <v>4</v>
      </c>
      <c r="E18" s="183">
        <v>116</v>
      </c>
    </row>
    <row r="19" spans="1:5" x14ac:dyDescent="0.35">
      <c r="A19" s="117" t="s">
        <v>4</v>
      </c>
      <c r="B19" s="116" t="s">
        <v>36</v>
      </c>
      <c r="C19" s="116" t="s">
        <v>44</v>
      </c>
      <c r="D19" s="177" t="s">
        <v>224</v>
      </c>
      <c r="E19" s="183">
        <v>117</v>
      </c>
    </row>
    <row r="20" spans="1:5" x14ac:dyDescent="0.35">
      <c r="A20" s="117" t="s">
        <v>4</v>
      </c>
      <c r="B20" s="116" t="s">
        <v>36</v>
      </c>
      <c r="C20" s="116" t="s">
        <v>203</v>
      </c>
      <c r="D20" s="116" t="s">
        <v>4</v>
      </c>
      <c r="E20" s="183">
        <v>118</v>
      </c>
    </row>
    <row r="21" spans="1:5" x14ac:dyDescent="0.35">
      <c r="A21" s="117" t="s">
        <v>4</v>
      </c>
      <c r="B21" s="116" t="s">
        <v>36</v>
      </c>
      <c r="C21" s="116" t="s">
        <v>204</v>
      </c>
      <c r="D21" s="116" t="s">
        <v>4</v>
      </c>
      <c r="E21" s="183">
        <v>119</v>
      </c>
    </row>
    <row r="22" spans="1:5" x14ac:dyDescent="0.35">
      <c r="A22" s="117" t="s">
        <v>4</v>
      </c>
      <c r="B22" s="116" t="s">
        <v>36</v>
      </c>
      <c r="C22" s="116" t="s">
        <v>202</v>
      </c>
      <c r="D22" s="116" t="s">
        <v>4</v>
      </c>
      <c r="E22" s="183">
        <v>120</v>
      </c>
    </row>
    <row r="23" spans="1:5" x14ac:dyDescent="0.35">
      <c r="A23" s="117" t="s">
        <v>4</v>
      </c>
      <c r="B23" s="116" t="s">
        <v>36</v>
      </c>
      <c r="C23" s="116" t="s">
        <v>49</v>
      </c>
      <c r="D23" s="116" t="s">
        <v>4</v>
      </c>
      <c r="E23" s="183">
        <v>121</v>
      </c>
    </row>
    <row r="24" spans="1:5" x14ac:dyDescent="0.35">
      <c r="A24" s="117" t="s">
        <v>4</v>
      </c>
      <c r="B24" s="116"/>
      <c r="C24" s="116" t="s">
        <v>4</v>
      </c>
      <c r="D24" s="116" t="s">
        <v>218</v>
      </c>
      <c r="E24" s="183">
        <v>122</v>
      </c>
    </row>
    <row r="25" spans="1:5" x14ac:dyDescent="0.35">
      <c r="A25" s="117" t="s">
        <v>4</v>
      </c>
      <c r="B25" s="116"/>
      <c r="C25" s="116" t="s">
        <v>5</v>
      </c>
      <c r="D25" s="116" t="s">
        <v>4</v>
      </c>
      <c r="E25" s="183">
        <v>123</v>
      </c>
    </row>
    <row r="26" spans="1:5" x14ac:dyDescent="0.35">
      <c r="A26" s="117" t="s">
        <v>4</v>
      </c>
      <c r="B26" s="116"/>
      <c r="C26" s="116" t="s">
        <v>44</v>
      </c>
      <c r="D26" s="177" t="s">
        <v>224</v>
      </c>
      <c r="E26" s="183">
        <v>124</v>
      </c>
    </row>
    <row r="27" spans="1:5" x14ac:dyDescent="0.35">
      <c r="A27" s="117" t="s">
        <v>4</v>
      </c>
      <c r="B27" s="116"/>
      <c r="C27" s="116" t="s">
        <v>203</v>
      </c>
      <c r="D27" s="116" t="s">
        <v>4</v>
      </c>
      <c r="E27" s="183">
        <v>125</v>
      </c>
    </row>
    <row r="28" spans="1:5" x14ac:dyDescent="0.35">
      <c r="A28" s="117" t="s">
        <v>4</v>
      </c>
      <c r="B28" s="116"/>
      <c r="C28" s="116" t="s">
        <v>204</v>
      </c>
      <c r="D28" s="116" t="s">
        <v>4</v>
      </c>
      <c r="E28" s="183">
        <v>126</v>
      </c>
    </row>
    <row r="29" spans="1:5" x14ac:dyDescent="0.35">
      <c r="A29" s="117" t="s">
        <v>4</v>
      </c>
      <c r="B29" s="116"/>
      <c r="C29" s="116" t="s">
        <v>202</v>
      </c>
      <c r="D29" s="116" t="s">
        <v>4</v>
      </c>
      <c r="E29" s="183">
        <v>127</v>
      </c>
    </row>
    <row r="30" spans="1:5" x14ac:dyDescent="0.35">
      <c r="A30" s="117" t="s">
        <v>4</v>
      </c>
      <c r="B30" s="116"/>
      <c r="C30" s="116" t="s">
        <v>49</v>
      </c>
      <c r="D30" s="116" t="s">
        <v>4</v>
      </c>
      <c r="E30" s="183">
        <v>128</v>
      </c>
    </row>
    <row r="31" spans="1:5" x14ac:dyDescent="0.35">
      <c r="A31" s="115" t="s">
        <v>44</v>
      </c>
      <c r="B31" s="113" t="s">
        <v>38</v>
      </c>
      <c r="C31" s="113" t="s">
        <v>4</v>
      </c>
      <c r="D31" s="113" t="s">
        <v>4</v>
      </c>
      <c r="E31" s="183">
        <v>129</v>
      </c>
    </row>
    <row r="32" spans="1:5" x14ac:dyDescent="0.35">
      <c r="A32" s="115" t="s">
        <v>44</v>
      </c>
      <c r="B32" s="113" t="s">
        <v>38</v>
      </c>
      <c r="C32" s="113" t="s">
        <v>5</v>
      </c>
      <c r="D32" s="113" t="s">
        <v>5</v>
      </c>
      <c r="E32" s="183">
        <v>130</v>
      </c>
    </row>
    <row r="33" spans="1:5" x14ac:dyDescent="0.35">
      <c r="A33" s="115" t="s">
        <v>44</v>
      </c>
      <c r="B33" s="113" t="s">
        <v>38</v>
      </c>
      <c r="C33" s="113" t="s">
        <v>44</v>
      </c>
      <c r="D33" s="178" t="s">
        <v>224</v>
      </c>
      <c r="E33" s="183">
        <v>131</v>
      </c>
    </row>
    <row r="34" spans="1:5" x14ac:dyDescent="0.35">
      <c r="A34" s="115" t="s">
        <v>44</v>
      </c>
      <c r="B34" s="113" t="s">
        <v>38</v>
      </c>
      <c r="C34" s="113" t="s">
        <v>203</v>
      </c>
      <c r="D34" s="113" t="s">
        <v>205</v>
      </c>
      <c r="E34" s="183">
        <v>132</v>
      </c>
    </row>
    <row r="35" spans="1:5" x14ac:dyDescent="0.35">
      <c r="A35" s="115" t="s">
        <v>44</v>
      </c>
      <c r="B35" s="113" t="s">
        <v>38</v>
      </c>
      <c r="C35" s="113" t="s">
        <v>202</v>
      </c>
      <c r="D35" s="113" t="s">
        <v>205</v>
      </c>
      <c r="E35" s="183">
        <v>133</v>
      </c>
    </row>
    <row r="36" spans="1:5" x14ac:dyDescent="0.35">
      <c r="A36" s="115" t="s">
        <v>44</v>
      </c>
      <c r="B36" s="113" t="s">
        <v>38</v>
      </c>
      <c r="C36" s="113" t="s">
        <v>204</v>
      </c>
      <c r="D36" s="113" t="s">
        <v>205</v>
      </c>
      <c r="E36" s="183">
        <v>134</v>
      </c>
    </row>
    <row r="37" spans="1:5" x14ac:dyDescent="0.35">
      <c r="A37" s="115" t="s">
        <v>44</v>
      </c>
      <c r="B37" s="113" t="s">
        <v>38</v>
      </c>
      <c r="C37" s="113" t="s">
        <v>49</v>
      </c>
      <c r="D37" s="113" t="s">
        <v>7</v>
      </c>
      <c r="E37" s="183">
        <v>135</v>
      </c>
    </row>
    <row r="38" spans="1:5" x14ac:dyDescent="0.35">
      <c r="A38" s="115" t="s">
        <v>44</v>
      </c>
      <c r="B38" s="113" t="s">
        <v>46</v>
      </c>
      <c r="C38" s="113" t="s">
        <v>4</v>
      </c>
      <c r="D38" s="113" t="s">
        <v>4</v>
      </c>
      <c r="E38" s="183">
        <v>136</v>
      </c>
    </row>
    <row r="39" spans="1:5" x14ac:dyDescent="0.35">
      <c r="A39" s="115" t="s">
        <v>44</v>
      </c>
      <c r="B39" s="113" t="s">
        <v>46</v>
      </c>
      <c r="C39" s="113" t="s">
        <v>5</v>
      </c>
      <c r="D39" s="113" t="s">
        <v>5</v>
      </c>
      <c r="E39" s="183">
        <v>137</v>
      </c>
    </row>
    <row r="40" spans="1:5" x14ac:dyDescent="0.35">
      <c r="A40" s="115" t="s">
        <v>44</v>
      </c>
      <c r="B40" s="113" t="s">
        <v>46</v>
      </c>
      <c r="C40" s="113" t="s">
        <v>44</v>
      </c>
      <c r="D40" s="178" t="s">
        <v>224</v>
      </c>
      <c r="E40" s="183">
        <v>138</v>
      </c>
    </row>
    <row r="41" spans="1:5" x14ac:dyDescent="0.35">
      <c r="A41" s="115" t="s">
        <v>44</v>
      </c>
      <c r="B41" s="113" t="s">
        <v>46</v>
      </c>
      <c r="C41" s="113" t="s">
        <v>203</v>
      </c>
      <c r="D41" s="113" t="s">
        <v>205</v>
      </c>
      <c r="E41" s="183">
        <v>139</v>
      </c>
    </row>
    <row r="42" spans="1:5" x14ac:dyDescent="0.35">
      <c r="A42" s="115" t="s">
        <v>44</v>
      </c>
      <c r="B42" s="113" t="s">
        <v>46</v>
      </c>
      <c r="C42" s="113" t="s">
        <v>202</v>
      </c>
      <c r="D42" s="113" t="s">
        <v>205</v>
      </c>
      <c r="E42" s="183">
        <v>140</v>
      </c>
    </row>
    <row r="43" spans="1:5" x14ac:dyDescent="0.35">
      <c r="A43" s="115" t="s">
        <v>44</v>
      </c>
      <c r="B43" s="113" t="s">
        <v>46</v>
      </c>
      <c r="C43" s="113" t="s">
        <v>204</v>
      </c>
      <c r="D43" s="113" t="s">
        <v>205</v>
      </c>
      <c r="E43" s="183">
        <v>141</v>
      </c>
    </row>
    <row r="44" spans="1:5" x14ac:dyDescent="0.35">
      <c r="A44" s="115" t="s">
        <v>44</v>
      </c>
      <c r="B44" s="113" t="s">
        <v>46</v>
      </c>
      <c r="C44" s="113" t="s">
        <v>49</v>
      </c>
      <c r="D44" s="113" t="s">
        <v>7</v>
      </c>
      <c r="E44" s="183">
        <v>142</v>
      </c>
    </row>
    <row r="45" spans="1:5" x14ac:dyDescent="0.35">
      <c r="A45" s="115" t="s">
        <v>44</v>
      </c>
      <c r="B45" s="113" t="s">
        <v>36</v>
      </c>
      <c r="C45" s="113" t="s">
        <v>4</v>
      </c>
      <c r="D45" s="113" t="s">
        <v>4</v>
      </c>
      <c r="E45" s="183">
        <v>143</v>
      </c>
    </row>
    <row r="46" spans="1:5" ht="15" thickBot="1" x14ac:dyDescent="0.4">
      <c r="A46" s="115" t="s">
        <v>44</v>
      </c>
      <c r="B46" s="113" t="s">
        <v>36</v>
      </c>
      <c r="C46" s="113" t="s">
        <v>5</v>
      </c>
      <c r="D46" s="178" t="s">
        <v>224</v>
      </c>
      <c r="E46" s="183">
        <v>144</v>
      </c>
    </row>
    <row r="47" spans="1:5" ht="15" thickBot="1" x14ac:dyDescent="0.4">
      <c r="A47" s="185" t="s">
        <v>44</v>
      </c>
      <c r="B47" s="186" t="s">
        <v>36</v>
      </c>
      <c r="C47" s="186" t="s">
        <v>44</v>
      </c>
      <c r="D47" s="186" t="s">
        <v>205</v>
      </c>
      <c r="E47" s="187">
        <v>145</v>
      </c>
    </row>
    <row r="48" spans="1:5" x14ac:dyDescent="0.35">
      <c r="A48" s="115" t="s">
        <v>44</v>
      </c>
      <c r="B48" s="113" t="s">
        <v>36</v>
      </c>
      <c r="C48" s="113" t="s">
        <v>203</v>
      </c>
      <c r="D48" s="113" t="s">
        <v>205</v>
      </c>
      <c r="E48" s="183">
        <v>146</v>
      </c>
    </row>
    <row r="49" spans="1:5" x14ac:dyDescent="0.35">
      <c r="A49" s="115" t="s">
        <v>44</v>
      </c>
      <c r="B49" s="113" t="s">
        <v>36</v>
      </c>
      <c r="C49" s="113" t="s">
        <v>202</v>
      </c>
      <c r="D49" s="113" t="s">
        <v>205</v>
      </c>
      <c r="E49" s="183">
        <v>147</v>
      </c>
    </row>
    <row r="50" spans="1:5" x14ac:dyDescent="0.35">
      <c r="A50" s="115" t="s">
        <v>44</v>
      </c>
      <c r="B50" s="113" t="s">
        <v>36</v>
      </c>
      <c r="C50" s="113" t="s">
        <v>204</v>
      </c>
      <c r="D50" s="113" t="s">
        <v>205</v>
      </c>
      <c r="E50" s="183">
        <v>148</v>
      </c>
    </row>
    <row r="51" spans="1:5" x14ac:dyDescent="0.35">
      <c r="A51" s="115" t="s">
        <v>44</v>
      </c>
      <c r="B51" s="113" t="s">
        <v>36</v>
      </c>
      <c r="C51" s="113" t="s">
        <v>49</v>
      </c>
      <c r="D51" s="113" t="s">
        <v>7</v>
      </c>
      <c r="E51" s="183">
        <v>149</v>
      </c>
    </row>
    <row r="52" spans="1:5" x14ac:dyDescent="0.35">
      <c r="A52" s="115" t="s">
        <v>44</v>
      </c>
      <c r="B52" s="113"/>
      <c r="C52" s="113" t="s">
        <v>4</v>
      </c>
      <c r="D52" s="113" t="s">
        <v>218</v>
      </c>
      <c r="E52" s="183">
        <v>150</v>
      </c>
    </row>
    <row r="53" spans="1:5" x14ac:dyDescent="0.35">
      <c r="A53" s="115" t="s">
        <v>44</v>
      </c>
      <c r="B53" s="113"/>
      <c r="C53" s="113" t="s">
        <v>5</v>
      </c>
      <c r="D53" s="113" t="s">
        <v>218</v>
      </c>
      <c r="E53" s="183">
        <v>151</v>
      </c>
    </row>
    <row r="54" spans="1:5" x14ac:dyDescent="0.35">
      <c r="A54" s="115" t="s">
        <v>44</v>
      </c>
      <c r="B54" s="113"/>
      <c r="C54" s="113" t="s">
        <v>44</v>
      </c>
      <c r="D54" s="113" t="s">
        <v>218</v>
      </c>
      <c r="E54" s="183">
        <v>152</v>
      </c>
    </row>
    <row r="55" spans="1:5" x14ac:dyDescent="0.35">
      <c r="A55" s="115" t="s">
        <v>44</v>
      </c>
      <c r="B55" s="113"/>
      <c r="C55" s="113" t="s">
        <v>203</v>
      </c>
      <c r="D55" s="113" t="s">
        <v>218</v>
      </c>
      <c r="E55" s="183">
        <v>153</v>
      </c>
    </row>
    <row r="56" spans="1:5" x14ac:dyDescent="0.35">
      <c r="A56" s="115" t="s">
        <v>44</v>
      </c>
      <c r="B56" s="113"/>
      <c r="C56" s="113" t="s">
        <v>202</v>
      </c>
      <c r="D56" s="113" t="s">
        <v>218</v>
      </c>
      <c r="E56" s="183">
        <v>154</v>
      </c>
    </row>
    <row r="57" spans="1:5" x14ac:dyDescent="0.35">
      <c r="A57" s="115" t="s">
        <v>44</v>
      </c>
      <c r="B57" s="113"/>
      <c r="C57" s="113" t="s">
        <v>204</v>
      </c>
      <c r="D57" s="113" t="s">
        <v>218</v>
      </c>
      <c r="E57" s="183">
        <v>155</v>
      </c>
    </row>
    <row r="58" spans="1:5" x14ac:dyDescent="0.35">
      <c r="A58" s="115" t="s">
        <v>44</v>
      </c>
      <c r="B58" s="113"/>
      <c r="C58" s="113" t="s">
        <v>49</v>
      </c>
      <c r="D58" s="113" t="s">
        <v>218</v>
      </c>
      <c r="E58" s="183">
        <v>156</v>
      </c>
    </row>
    <row r="59" spans="1:5" x14ac:dyDescent="0.35">
      <c r="A59" s="109" t="s">
        <v>203</v>
      </c>
      <c r="B59" s="108" t="s">
        <v>38</v>
      </c>
      <c r="C59" s="108" t="s">
        <v>4</v>
      </c>
      <c r="D59" s="108" t="s">
        <v>4</v>
      </c>
      <c r="E59" s="183">
        <v>157</v>
      </c>
    </row>
    <row r="60" spans="1:5" x14ac:dyDescent="0.35">
      <c r="A60" s="109" t="s">
        <v>203</v>
      </c>
      <c r="B60" s="108" t="s">
        <v>38</v>
      </c>
      <c r="C60" s="108" t="s">
        <v>5</v>
      </c>
      <c r="D60" s="108" t="s">
        <v>5</v>
      </c>
      <c r="E60" s="183">
        <v>158</v>
      </c>
    </row>
    <row r="61" spans="1:5" x14ac:dyDescent="0.35">
      <c r="A61" s="109" t="s">
        <v>203</v>
      </c>
      <c r="B61" s="108" t="s">
        <v>38</v>
      </c>
      <c r="C61" s="108" t="s">
        <v>44</v>
      </c>
      <c r="D61" s="179" t="s">
        <v>224</v>
      </c>
      <c r="E61" s="183">
        <v>159</v>
      </c>
    </row>
    <row r="62" spans="1:5" x14ac:dyDescent="0.35">
      <c r="A62" s="109" t="s">
        <v>203</v>
      </c>
      <c r="B62" s="108" t="s">
        <v>38</v>
      </c>
      <c r="C62" s="108" t="s">
        <v>203</v>
      </c>
      <c r="D62" s="108" t="s">
        <v>205</v>
      </c>
      <c r="E62" s="183">
        <v>160</v>
      </c>
    </row>
    <row r="63" spans="1:5" x14ac:dyDescent="0.35">
      <c r="A63" s="109" t="s">
        <v>203</v>
      </c>
      <c r="B63" s="108" t="s">
        <v>38</v>
      </c>
      <c r="C63" s="108" t="s">
        <v>204</v>
      </c>
      <c r="D63" s="108" t="s">
        <v>205</v>
      </c>
      <c r="E63" s="183">
        <v>161</v>
      </c>
    </row>
    <row r="64" spans="1:5" x14ac:dyDescent="0.35">
      <c r="A64" s="109" t="s">
        <v>203</v>
      </c>
      <c r="B64" s="108" t="s">
        <v>38</v>
      </c>
      <c r="C64" s="108" t="s">
        <v>202</v>
      </c>
      <c r="D64" s="108" t="s">
        <v>205</v>
      </c>
      <c r="E64" s="183">
        <v>162</v>
      </c>
    </row>
    <row r="65" spans="1:5" x14ac:dyDescent="0.35">
      <c r="A65" s="109" t="s">
        <v>203</v>
      </c>
      <c r="B65" s="108" t="s">
        <v>38</v>
      </c>
      <c r="C65" s="108" t="s">
        <v>49</v>
      </c>
      <c r="D65" s="108" t="s">
        <v>7</v>
      </c>
      <c r="E65" s="183">
        <v>163</v>
      </c>
    </row>
    <row r="66" spans="1:5" x14ac:dyDescent="0.35">
      <c r="A66" s="109" t="s">
        <v>203</v>
      </c>
      <c r="B66" s="108" t="s">
        <v>46</v>
      </c>
      <c r="C66" s="108" t="s">
        <v>4</v>
      </c>
      <c r="D66" s="108" t="s">
        <v>4</v>
      </c>
      <c r="E66" s="183">
        <v>164</v>
      </c>
    </row>
    <row r="67" spans="1:5" x14ac:dyDescent="0.35">
      <c r="A67" s="109" t="s">
        <v>203</v>
      </c>
      <c r="B67" s="108" t="s">
        <v>46</v>
      </c>
      <c r="C67" s="108" t="s">
        <v>5</v>
      </c>
      <c r="D67" s="108" t="s">
        <v>5</v>
      </c>
      <c r="E67" s="183">
        <v>165</v>
      </c>
    </row>
    <row r="68" spans="1:5" x14ac:dyDescent="0.35">
      <c r="A68" s="109" t="s">
        <v>203</v>
      </c>
      <c r="B68" s="108" t="s">
        <v>46</v>
      </c>
      <c r="C68" s="108" t="s">
        <v>44</v>
      </c>
      <c r="D68" s="179" t="s">
        <v>224</v>
      </c>
      <c r="E68" s="183">
        <v>166</v>
      </c>
    </row>
    <row r="69" spans="1:5" x14ac:dyDescent="0.35">
      <c r="A69" s="109" t="s">
        <v>203</v>
      </c>
      <c r="B69" s="108" t="s">
        <v>46</v>
      </c>
      <c r="C69" s="108" t="s">
        <v>203</v>
      </c>
      <c r="D69" s="108" t="s">
        <v>205</v>
      </c>
      <c r="E69" s="183">
        <v>167</v>
      </c>
    </row>
    <row r="70" spans="1:5" x14ac:dyDescent="0.35">
      <c r="A70" s="109" t="s">
        <v>203</v>
      </c>
      <c r="B70" s="108" t="s">
        <v>46</v>
      </c>
      <c r="C70" s="108" t="s">
        <v>204</v>
      </c>
      <c r="D70" s="108" t="s">
        <v>205</v>
      </c>
      <c r="E70" s="183">
        <v>168</v>
      </c>
    </row>
    <row r="71" spans="1:5" x14ac:dyDescent="0.35">
      <c r="A71" s="109" t="s">
        <v>203</v>
      </c>
      <c r="B71" s="108" t="s">
        <v>46</v>
      </c>
      <c r="C71" s="108" t="s">
        <v>202</v>
      </c>
      <c r="D71" s="108" t="s">
        <v>205</v>
      </c>
      <c r="E71" s="183">
        <v>169</v>
      </c>
    </row>
    <row r="72" spans="1:5" x14ac:dyDescent="0.35">
      <c r="A72" s="109" t="s">
        <v>203</v>
      </c>
      <c r="B72" s="108" t="s">
        <v>46</v>
      </c>
      <c r="C72" s="108" t="s">
        <v>49</v>
      </c>
      <c r="D72" s="108" t="s">
        <v>7</v>
      </c>
      <c r="E72" s="183">
        <v>170</v>
      </c>
    </row>
    <row r="73" spans="1:5" x14ac:dyDescent="0.35">
      <c r="A73" s="109" t="s">
        <v>203</v>
      </c>
      <c r="B73" s="108" t="s">
        <v>36</v>
      </c>
      <c r="C73" s="108" t="s">
        <v>4</v>
      </c>
      <c r="D73" s="108" t="s">
        <v>4</v>
      </c>
      <c r="E73" s="183">
        <v>171</v>
      </c>
    </row>
    <row r="74" spans="1:5" x14ac:dyDescent="0.35">
      <c r="A74" s="109" t="s">
        <v>203</v>
      </c>
      <c r="B74" s="108" t="s">
        <v>36</v>
      </c>
      <c r="C74" s="108" t="s">
        <v>5</v>
      </c>
      <c r="D74" s="179" t="s">
        <v>224</v>
      </c>
      <c r="E74" s="183">
        <v>172</v>
      </c>
    </row>
    <row r="75" spans="1:5" x14ac:dyDescent="0.35">
      <c r="A75" s="109" t="s">
        <v>203</v>
      </c>
      <c r="B75" s="108" t="s">
        <v>36</v>
      </c>
      <c r="C75" s="108" t="s">
        <v>44</v>
      </c>
      <c r="D75" s="108" t="s">
        <v>205</v>
      </c>
      <c r="E75" s="183">
        <v>173</v>
      </c>
    </row>
    <row r="76" spans="1:5" x14ac:dyDescent="0.35">
      <c r="A76" s="109" t="s">
        <v>203</v>
      </c>
      <c r="B76" s="108" t="s">
        <v>36</v>
      </c>
      <c r="C76" s="108" t="s">
        <v>203</v>
      </c>
      <c r="D76" s="108" t="s">
        <v>205</v>
      </c>
      <c r="E76" s="183">
        <v>174</v>
      </c>
    </row>
    <row r="77" spans="1:5" x14ac:dyDescent="0.35">
      <c r="A77" s="109" t="s">
        <v>203</v>
      </c>
      <c r="B77" s="108" t="s">
        <v>36</v>
      </c>
      <c r="C77" s="108" t="s">
        <v>204</v>
      </c>
      <c r="D77" s="108" t="s">
        <v>205</v>
      </c>
      <c r="E77" s="183">
        <v>175</v>
      </c>
    </row>
    <row r="78" spans="1:5" x14ac:dyDescent="0.35">
      <c r="A78" s="109" t="s">
        <v>203</v>
      </c>
      <c r="B78" s="108" t="s">
        <v>36</v>
      </c>
      <c r="C78" s="108" t="s">
        <v>202</v>
      </c>
      <c r="D78" s="108" t="s">
        <v>205</v>
      </c>
      <c r="E78" s="183">
        <v>176</v>
      </c>
    </row>
    <row r="79" spans="1:5" x14ac:dyDescent="0.35">
      <c r="A79" s="109" t="s">
        <v>203</v>
      </c>
      <c r="B79" s="108" t="s">
        <v>36</v>
      </c>
      <c r="C79" s="108" t="s">
        <v>49</v>
      </c>
      <c r="D79" s="108" t="s">
        <v>7</v>
      </c>
      <c r="E79" s="183">
        <v>177</v>
      </c>
    </row>
    <row r="80" spans="1:5" x14ac:dyDescent="0.35">
      <c r="A80" s="109" t="s">
        <v>203</v>
      </c>
      <c r="B80" s="108"/>
      <c r="C80" s="108" t="s">
        <v>4</v>
      </c>
      <c r="D80" s="108" t="s">
        <v>218</v>
      </c>
      <c r="E80" s="183">
        <v>178</v>
      </c>
    </row>
    <row r="81" spans="1:5" x14ac:dyDescent="0.35">
      <c r="A81" s="109" t="s">
        <v>203</v>
      </c>
      <c r="B81" s="108"/>
      <c r="C81" s="108" t="s">
        <v>5</v>
      </c>
      <c r="D81" s="108" t="s">
        <v>218</v>
      </c>
      <c r="E81" s="183">
        <v>179</v>
      </c>
    </row>
    <row r="82" spans="1:5" x14ac:dyDescent="0.35">
      <c r="A82" s="109" t="s">
        <v>203</v>
      </c>
      <c r="B82" s="108"/>
      <c r="C82" s="108" t="s">
        <v>44</v>
      </c>
      <c r="D82" s="108" t="s">
        <v>218</v>
      </c>
      <c r="E82" s="183">
        <v>180</v>
      </c>
    </row>
    <row r="83" spans="1:5" x14ac:dyDescent="0.35">
      <c r="A83" s="109" t="s">
        <v>203</v>
      </c>
      <c r="B83" s="108"/>
      <c r="C83" s="108" t="s">
        <v>203</v>
      </c>
      <c r="D83" s="108" t="s">
        <v>218</v>
      </c>
      <c r="E83" s="183">
        <v>181</v>
      </c>
    </row>
    <row r="84" spans="1:5" x14ac:dyDescent="0.35">
      <c r="A84" s="109" t="s">
        <v>203</v>
      </c>
      <c r="B84" s="108"/>
      <c r="C84" s="108" t="s">
        <v>204</v>
      </c>
      <c r="D84" s="108" t="s">
        <v>218</v>
      </c>
      <c r="E84" s="183">
        <v>182</v>
      </c>
    </row>
    <row r="85" spans="1:5" x14ac:dyDescent="0.35">
      <c r="A85" s="109" t="s">
        <v>203</v>
      </c>
      <c r="B85" s="108"/>
      <c r="C85" s="108" t="s">
        <v>202</v>
      </c>
      <c r="D85" s="108" t="s">
        <v>218</v>
      </c>
      <c r="E85" s="183">
        <v>183</v>
      </c>
    </row>
    <row r="86" spans="1:5" x14ac:dyDescent="0.35">
      <c r="A86" s="109" t="s">
        <v>203</v>
      </c>
      <c r="B86" s="108"/>
      <c r="C86" s="108" t="s">
        <v>49</v>
      </c>
      <c r="D86" s="108" t="s">
        <v>218</v>
      </c>
      <c r="E86" s="183">
        <v>184</v>
      </c>
    </row>
    <row r="87" spans="1:5" x14ac:dyDescent="0.35">
      <c r="A87" s="109" t="s">
        <v>204</v>
      </c>
      <c r="B87" s="108" t="s">
        <v>38</v>
      </c>
      <c r="C87" s="108" t="s">
        <v>4</v>
      </c>
      <c r="D87" s="108" t="s">
        <v>4</v>
      </c>
      <c r="E87" s="183">
        <v>185</v>
      </c>
    </row>
    <row r="88" spans="1:5" x14ac:dyDescent="0.35">
      <c r="A88" s="109" t="s">
        <v>204</v>
      </c>
      <c r="B88" s="108" t="s">
        <v>38</v>
      </c>
      <c r="C88" s="108" t="s">
        <v>5</v>
      </c>
      <c r="D88" s="108" t="s">
        <v>5</v>
      </c>
      <c r="E88" s="183">
        <v>186</v>
      </c>
    </row>
    <row r="89" spans="1:5" x14ac:dyDescent="0.35">
      <c r="A89" s="109" t="s">
        <v>204</v>
      </c>
      <c r="B89" s="108" t="s">
        <v>38</v>
      </c>
      <c r="C89" s="108" t="s">
        <v>44</v>
      </c>
      <c r="D89" s="179" t="s">
        <v>224</v>
      </c>
      <c r="E89" s="183">
        <v>187</v>
      </c>
    </row>
    <row r="90" spans="1:5" x14ac:dyDescent="0.35">
      <c r="A90" s="109" t="s">
        <v>204</v>
      </c>
      <c r="B90" s="108" t="s">
        <v>38</v>
      </c>
      <c r="C90" s="108" t="s">
        <v>203</v>
      </c>
      <c r="D90" s="108" t="s">
        <v>205</v>
      </c>
      <c r="E90" s="183">
        <v>188</v>
      </c>
    </row>
    <row r="91" spans="1:5" x14ac:dyDescent="0.35">
      <c r="A91" s="109" t="s">
        <v>204</v>
      </c>
      <c r="B91" s="108" t="s">
        <v>38</v>
      </c>
      <c r="C91" s="108" t="s">
        <v>204</v>
      </c>
      <c r="D91" s="108" t="s">
        <v>205</v>
      </c>
      <c r="E91" s="183">
        <v>189</v>
      </c>
    </row>
    <row r="92" spans="1:5" x14ac:dyDescent="0.35">
      <c r="A92" s="109" t="s">
        <v>204</v>
      </c>
      <c r="B92" s="108" t="s">
        <v>38</v>
      </c>
      <c r="C92" s="108" t="s">
        <v>202</v>
      </c>
      <c r="D92" s="108" t="s">
        <v>205</v>
      </c>
      <c r="E92" s="183">
        <v>190</v>
      </c>
    </row>
    <row r="93" spans="1:5" x14ac:dyDescent="0.35">
      <c r="A93" s="109" t="s">
        <v>204</v>
      </c>
      <c r="B93" s="108" t="s">
        <v>38</v>
      </c>
      <c r="C93" s="108" t="s">
        <v>49</v>
      </c>
      <c r="D93" s="108" t="s">
        <v>7</v>
      </c>
      <c r="E93" s="183">
        <v>191</v>
      </c>
    </row>
    <row r="94" spans="1:5" x14ac:dyDescent="0.35">
      <c r="A94" s="109" t="s">
        <v>204</v>
      </c>
      <c r="B94" s="108" t="s">
        <v>46</v>
      </c>
      <c r="C94" s="108" t="s">
        <v>4</v>
      </c>
      <c r="D94" s="108" t="s">
        <v>4</v>
      </c>
      <c r="E94" s="183">
        <v>192</v>
      </c>
    </row>
    <row r="95" spans="1:5" x14ac:dyDescent="0.35">
      <c r="A95" s="109" t="s">
        <v>204</v>
      </c>
      <c r="B95" s="108" t="s">
        <v>46</v>
      </c>
      <c r="C95" s="108" t="s">
        <v>5</v>
      </c>
      <c r="D95" s="108" t="s">
        <v>5</v>
      </c>
      <c r="E95" s="183">
        <v>193</v>
      </c>
    </row>
    <row r="96" spans="1:5" x14ac:dyDescent="0.35">
      <c r="A96" s="109" t="s">
        <v>204</v>
      </c>
      <c r="B96" s="108" t="s">
        <v>46</v>
      </c>
      <c r="C96" s="108" t="s">
        <v>44</v>
      </c>
      <c r="D96" s="179" t="s">
        <v>224</v>
      </c>
      <c r="E96" s="183">
        <v>194</v>
      </c>
    </row>
    <row r="97" spans="1:5" x14ac:dyDescent="0.35">
      <c r="A97" s="109" t="s">
        <v>204</v>
      </c>
      <c r="B97" s="108" t="s">
        <v>46</v>
      </c>
      <c r="C97" s="108" t="s">
        <v>203</v>
      </c>
      <c r="D97" s="108" t="s">
        <v>205</v>
      </c>
      <c r="E97" s="183">
        <v>195</v>
      </c>
    </row>
    <row r="98" spans="1:5" x14ac:dyDescent="0.35">
      <c r="A98" s="109" t="s">
        <v>204</v>
      </c>
      <c r="B98" s="108" t="s">
        <v>46</v>
      </c>
      <c r="C98" s="108" t="s">
        <v>204</v>
      </c>
      <c r="D98" s="108" t="s">
        <v>205</v>
      </c>
      <c r="E98" s="183">
        <v>196</v>
      </c>
    </row>
    <row r="99" spans="1:5" x14ac:dyDescent="0.35">
      <c r="A99" s="109" t="s">
        <v>204</v>
      </c>
      <c r="B99" s="108" t="s">
        <v>46</v>
      </c>
      <c r="C99" s="108" t="s">
        <v>202</v>
      </c>
      <c r="D99" s="108" t="s">
        <v>205</v>
      </c>
      <c r="E99" s="183">
        <v>197</v>
      </c>
    </row>
    <row r="100" spans="1:5" x14ac:dyDescent="0.35">
      <c r="A100" s="109" t="s">
        <v>204</v>
      </c>
      <c r="B100" s="108" t="s">
        <v>46</v>
      </c>
      <c r="C100" s="108" t="s">
        <v>49</v>
      </c>
      <c r="D100" s="108" t="s">
        <v>7</v>
      </c>
      <c r="E100" s="183">
        <v>198</v>
      </c>
    </row>
    <row r="101" spans="1:5" x14ac:dyDescent="0.35">
      <c r="A101" s="109" t="s">
        <v>204</v>
      </c>
      <c r="B101" s="108" t="s">
        <v>36</v>
      </c>
      <c r="C101" s="108" t="s">
        <v>4</v>
      </c>
      <c r="D101" s="108" t="s">
        <v>4</v>
      </c>
      <c r="E101" s="183">
        <v>199</v>
      </c>
    </row>
    <row r="102" spans="1:5" x14ac:dyDescent="0.35">
      <c r="A102" s="109" t="s">
        <v>204</v>
      </c>
      <c r="B102" s="108" t="s">
        <v>36</v>
      </c>
      <c r="C102" s="108" t="s">
        <v>5</v>
      </c>
      <c r="D102" s="179" t="s">
        <v>224</v>
      </c>
      <c r="E102" s="183">
        <v>200</v>
      </c>
    </row>
    <row r="103" spans="1:5" x14ac:dyDescent="0.35">
      <c r="A103" s="109" t="s">
        <v>204</v>
      </c>
      <c r="B103" s="108" t="s">
        <v>36</v>
      </c>
      <c r="C103" s="108" t="s">
        <v>44</v>
      </c>
      <c r="D103" s="108" t="s">
        <v>205</v>
      </c>
      <c r="E103" s="183">
        <v>201</v>
      </c>
    </row>
    <row r="104" spans="1:5" x14ac:dyDescent="0.35">
      <c r="A104" s="109" t="s">
        <v>204</v>
      </c>
      <c r="B104" s="108" t="s">
        <v>36</v>
      </c>
      <c r="C104" s="108" t="s">
        <v>203</v>
      </c>
      <c r="D104" s="108" t="s">
        <v>205</v>
      </c>
      <c r="E104" s="183">
        <v>202</v>
      </c>
    </row>
    <row r="105" spans="1:5" x14ac:dyDescent="0.35">
      <c r="A105" s="109" t="s">
        <v>204</v>
      </c>
      <c r="B105" s="108" t="s">
        <v>36</v>
      </c>
      <c r="C105" s="108" t="s">
        <v>204</v>
      </c>
      <c r="D105" s="108" t="s">
        <v>205</v>
      </c>
      <c r="E105" s="183">
        <v>203</v>
      </c>
    </row>
    <row r="106" spans="1:5" x14ac:dyDescent="0.35">
      <c r="A106" s="109" t="s">
        <v>204</v>
      </c>
      <c r="B106" s="108" t="s">
        <v>36</v>
      </c>
      <c r="C106" s="108" t="s">
        <v>202</v>
      </c>
      <c r="D106" s="108" t="s">
        <v>205</v>
      </c>
      <c r="E106" s="183">
        <v>204</v>
      </c>
    </row>
    <row r="107" spans="1:5" x14ac:dyDescent="0.35">
      <c r="A107" s="109" t="s">
        <v>204</v>
      </c>
      <c r="B107" s="108" t="s">
        <v>36</v>
      </c>
      <c r="C107" s="108" t="s">
        <v>49</v>
      </c>
      <c r="D107" s="108" t="s">
        <v>7</v>
      </c>
      <c r="E107" s="183">
        <v>205</v>
      </c>
    </row>
    <row r="108" spans="1:5" x14ac:dyDescent="0.35">
      <c r="A108" s="109" t="s">
        <v>204</v>
      </c>
      <c r="B108" s="108"/>
      <c r="C108" s="108" t="s">
        <v>4</v>
      </c>
      <c r="D108" s="108" t="s">
        <v>218</v>
      </c>
      <c r="E108" s="183">
        <v>206</v>
      </c>
    </row>
    <row r="109" spans="1:5" x14ac:dyDescent="0.35">
      <c r="A109" s="109" t="s">
        <v>204</v>
      </c>
      <c r="B109" s="108"/>
      <c r="C109" s="108" t="s">
        <v>5</v>
      </c>
      <c r="D109" s="108" t="s">
        <v>218</v>
      </c>
      <c r="E109" s="183">
        <v>207</v>
      </c>
    </row>
    <row r="110" spans="1:5" x14ac:dyDescent="0.35">
      <c r="A110" s="109" t="s">
        <v>204</v>
      </c>
      <c r="B110" s="108"/>
      <c r="C110" s="108" t="s">
        <v>44</v>
      </c>
      <c r="D110" s="108" t="s">
        <v>218</v>
      </c>
      <c r="E110" s="183">
        <v>208</v>
      </c>
    </row>
    <row r="111" spans="1:5" x14ac:dyDescent="0.35">
      <c r="A111" s="109" t="s">
        <v>204</v>
      </c>
      <c r="B111" s="108"/>
      <c r="C111" s="108" t="s">
        <v>203</v>
      </c>
      <c r="D111" s="108" t="s">
        <v>218</v>
      </c>
      <c r="E111" s="183">
        <v>209</v>
      </c>
    </row>
    <row r="112" spans="1:5" x14ac:dyDescent="0.35">
      <c r="A112" s="109" t="s">
        <v>204</v>
      </c>
      <c r="B112" s="108"/>
      <c r="C112" s="108" t="s">
        <v>204</v>
      </c>
      <c r="D112" s="108" t="s">
        <v>218</v>
      </c>
      <c r="E112" s="183">
        <v>210</v>
      </c>
    </row>
    <row r="113" spans="1:5" x14ac:dyDescent="0.35">
      <c r="A113" s="109" t="s">
        <v>204</v>
      </c>
      <c r="B113" s="108"/>
      <c r="C113" s="108" t="s">
        <v>202</v>
      </c>
      <c r="D113" s="108" t="s">
        <v>218</v>
      </c>
      <c r="E113" s="183">
        <v>211</v>
      </c>
    </row>
    <row r="114" spans="1:5" x14ac:dyDescent="0.35">
      <c r="A114" s="109" t="s">
        <v>204</v>
      </c>
      <c r="B114" s="108"/>
      <c r="C114" s="108" t="s">
        <v>49</v>
      </c>
      <c r="D114" s="108" t="s">
        <v>218</v>
      </c>
      <c r="E114" s="183">
        <v>212</v>
      </c>
    </row>
    <row r="115" spans="1:5" x14ac:dyDescent="0.35">
      <c r="A115" s="109" t="s">
        <v>202</v>
      </c>
      <c r="B115" s="108" t="s">
        <v>38</v>
      </c>
      <c r="C115" s="108" t="s">
        <v>4</v>
      </c>
      <c r="D115" s="108" t="s">
        <v>4</v>
      </c>
      <c r="E115" s="183">
        <v>213</v>
      </c>
    </row>
    <row r="116" spans="1:5" x14ac:dyDescent="0.35">
      <c r="A116" s="109" t="s">
        <v>202</v>
      </c>
      <c r="B116" s="108" t="s">
        <v>38</v>
      </c>
      <c r="C116" s="108" t="s">
        <v>5</v>
      </c>
      <c r="D116" s="108" t="s">
        <v>5</v>
      </c>
      <c r="E116" s="183">
        <v>214</v>
      </c>
    </row>
    <row r="117" spans="1:5" x14ac:dyDescent="0.35">
      <c r="A117" s="109" t="s">
        <v>202</v>
      </c>
      <c r="B117" s="108" t="s">
        <v>38</v>
      </c>
      <c r="C117" s="108" t="s">
        <v>44</v>
      </c>
      <c r="D117" s="179" t="s">
        <v>224</v>
      </c>
      <c r="E117" s="183">
        <v>215</v>
      </c>
    </row>
    <row r="118" spans="1:5" x14ac:dyDescent="0.35">
      <c r="A118" s="109" t="s">
        <v>202</v>
      </c>
      <c r="B118" s="108" t="s">
        <v>38</v>
      </c>
      <c r="C118" s="108" t="s">
        <v>203</v>
      </c>
      <c r="D118" s="108" t="s">
        <v>205</v>
      </c>
      <c r="E118" s="183">
        <v>216</v>
      </c>
    </row>
    <row r="119" spans="1:5" x14ac:dyDescent="0.35">
      <c r="A119" s="109" t="s">
        <v>202</v>
      </c>
      <c r="B119" s="108" t="s">
        <v>38</v>
      </c>
      <c r="C119" s="108" t="s">
        <v>204</v>
      </c>
      <c r="D119" s="108" t="s">
        <v>205</v>
      </c>
      <c r="E119" s="183">
        <v>217</v>
      </c>
    </row>
    <row r="120" spans="1:5" x14ac:dyDescent="0.35">
      <c r="A120" s="109" t="s">
        <v>202</v>
      </c>
      <c r="B120" s="108" t="s">
        <v>38</v>
      </c>
      <c r="C120" s="108" t="s">
        <v>202</v>
      </c>
      <c r="D120" s="108" t="s">
        <v>205</v>
      </c>
      <c r="E120" s="183">
        <v>218</v>
      </c>
    </row>
    <row r="121" spans="1:5" x14ac:dyDescent="0.35">
      <c r="A121" s="109" t="s">
        <v>202</v>
      </c>
      <c r="B121" s="108" t="s">
        <v>38</v>
      </c>
      <c r="C121" s="108" t="s">
        <v>49</v>
      </c>
      <c r="D121" s="108" t="s">
        <v>7</v>
      </c>
      <c r="E121" s="183">
        <v>219</v>
      </c>
    </row>
    <row r="122" spans="1:5" x14ac:dyDescent="0.35">
      <c r="A122" s="109" t="s">
        <v>202</v>
      </c>
      <c r="B122" s="108" t="s">
        <v>46</v>
      </c>
      <c r="C122" s="108" t="s">
        <v>4</v>
      </c>
      <c r="D122" s="108" t="s">
        <v>4</v>
      </c>
      <c r="E122" s="183">
        <v>220</v>
      </c>
    </row>
    <row r="123" spans="1:5" x14ac:dyDescent="0.35">
      <c r="A123" s="109" t="s">
        <v>202</v>
      </c>
      <c r="B123" s="108" t="s">
        <v>46</v>
      </c>
      <c r="C123" s="108" t="s">
        <v>5</v>
      </c>
      <c r="D123" s="108" t="s">
        <v>5</v>
      </c>
      <c r="E123" s="183">
        <v>221</v>
      </c>
    </row>
    <row r="124" spans="1:5" x14ac:dyDescent="0.35">
      <c r="A124" s="109" t="s">
        <v>202</v>
      </c>
      <c r="B124" s="108" t="s">
        <v>46</v>
      </c>
      <c r="C124" s="108" t="s">
        <v>44</v>
      </c>
      <c r="D124" s="179" t="s">
        <v>224</v>
      </c>
      <c r="E124" s="183">
        <v>222</v>
      </c>
    </row>
    <row r="125" spans="1:5" x14ac:dyDescent="0.35">
      <c r="A125" s="109" t="s">
        <v>202</v>
      </c>
      <c r="B125" s="108" t="s">
        <v>46</v>
      </c>
      <c r="C125" s="108" t="s">
        <v>203</v>
      </c>
      <c r="D125" s="108" t="s">
        <v>205</v>
      </c>
      <c r="E125" s="183">
        <v>223</v>
      </c>
    </row>
    <row r="126" spans="1:5" x14ac:dyDescent="0.35">
      <c r="A126" s="109" t="s">
        <v>202</v>
      </c>
      <c r="B126" s="108" t="s">
        <v>46</v>
      </c>
      <c r="C126" s="108" t="s">
        <v>204</v>
      </c>
      <c r="D126" s="108" t="s">
        <v>205</v>
      </c>
      <c r="E126" s="183">
        <v>224</v>
      </c>
    </row>
    <row r="127" spans="1:5" x14ac:dyDescent="0.35">
      <c r="A127" s="109" t="s">
        <v>202</v>
      </c>
      <c r="B127" s="108" t="s">
        <v>46</v>
      </c>
      <c r="C127" s="108" t="s">
        <v>202</v>
      </c>
      <c r="D127" s="108" t="s">
        <v>205</v>
      </c>
      <c r="E127" s="183">
        <v>225</v>
      </c>
    </row>
    <row r="128" spans="1:5" x14ac:dyDescent="0.35">
      <c r="A128" s="109" t="s">
        <v>202</v>
      </c>
      <c r="B128" s="108" t="s">
        <v>46</v>
      </c>
      <c r="C128" s="108" t="s">
        <v>49</v>
      </c>
      <c r="D128" s="108" t="s">
        <v>7</v>
      </c>
      <c r="E128" s="183">
        <v>226</v>
      </c>
    </row>
    <row r="129" spans="1:5" x14ac:dyDescent="0.35">
      <c r="A129" s="109" t="s">
        <v>202</v>
      </c>
      <c r="B129" s="108" t="s">
        <v>36</v>
      </c>
      <c r="C129" s="108" t="s">
        <v>4</v>
      </c>
      <c r="D129" s="108" t="s">
        <v>4</v>
      </c>
      <c r="E129" s="183">
        <v>227</v>
      </c>
    </row>
    <row r="130" spans="1:5" x14ac:dyDescent="0.35">
      <c r="A130" s="109" t="s">
        <v>202</v>
      </c>
      <c r="B130" s="108" t="s">
        <v>36</v>
      </c>
      <c r="C130" s="108" t="s">
        <v>5</v>
      </c>
      <c r="D130" s="179" t="s">
        <v>224</v>
      </c>
      <c r="E130" s="183">
        <v>228</v>
      </c>
    </row>
    <row r="131" spans="1:5" x14ac:dyDescent="0.35">
      <c r="A131" s="109" t="s">
        <v>202</v>
      </c>
      <c r="B131" s="108" t="s">
        <v>36</v>
      </c>
      <c r="C131" s="108" t="s">
        <v>44</v>
      </c>
      <c r="D131" s="108" t="s">
        <v>205</v>
      </c>
      <c r="E131" s="183">
        <v>229</v>
      </c>
    </row>
    <row r="132" spans="1:5" x14ac:dyDescent="0.35">
      <c r="A132" s="109" t="s">
        <v>202</v>
      </c>
      <c r="B132" s="108" t="s">
        <v>36</v>
      </c>
      <c r="C132" s="108" t="s">
        <v>203</v>
      </c>
      <c r="D132" s="108" t="s">
        <v>205</v>
      </c>
      <c r="E132" s="183">
        <v>230</v>
      </c>
    </row>
    <row r="133" spans="1:5" x14ac:dyDescent="0.35">
      <c r="A133" s="109" t="s">
        <v>202</v>
      </c>
      <c r="B133" s="108" t="s">
        <v>36</v>
      </c>
      <c r="C133" s="108" t="s">
        <v>204</v>
      </c>
      <c r="D133" s="108" t="s">
        <v>205</v>
      </c>
      <c r="E133" s="183">
        <v>231</v>
      </c>
    </row>
    <row r="134" spans="1:5" x14ac:dyDescent="0.35">
      <c r="A134" s="109" t="s">
        <v>202</v>
      </c>
      <c r="B134" s="108" t="s">
        <v>36</v>
      </c>
      <c r="C134" s="108" t="s">
        <v>202</v>
      </c>
      <c r="D134" s="108" t="s">
        <v>205</v>
      </c>
      <c r="E134" s="183">
        <v>232</v>
      </c>
    </row>
    <row r="135" spans="1:5" x14ac:dyDescent="0.35">
      <c r="A135" s="109" t="s">
        <v>202</v>
      </c>
      <c r="B135" s="108" t="s">
        <v>36</v>
      </c>
      <c r="C135" s="108" t="s">
        <v>49</v>
      </c>
      <c r="D135" s="108" t="s">
        <v>7</v>
      </c>
      <c r="E135" s="183">
        <v>233</v>
      </c>
    </row>
    <row r="136" spans="1:5" x14ac:dyDescent="0.35">
      <c r="A136" s="109" t="s">
        <v>202</v>
      </c>
      <c r="B136" s="108"/>
      <c r="C136" s="108" t="s">
        <v>4</v>
      </c>
      <c r="D136" s="108" t="s">
        <v>218</v>
      </c>
      <c r="E136" s="183">
        <v>234</v>
      </c>
    </row>
    <row r="137" spans="1:5" x14ac:dyDescent="0.35">
      <c r="A137" s="109" t="s">
        <v>202</v>
      </c>
      <c r="B137" s="108"/>
      <c r="C137" s="108" t="s">
        <v>5</v>
      </c>
      <c r="D137" s="108" t="s">
        <v>218</v>
      </c>
      <c r="E137" s="183">
        <v>235</v>
      </c>
    </row>
    <row r="138" spans="1:5" x14ac:dyDescent="0.35">
      <c r="A138" s="109" t="s">
        <v>202</v>
      </c>
      <c r="B138" s="108"/>
      <c r="C138" s="108" t="s">
        <v>44</v>
      </c>
      <c r="D138" s="108" t="s">
        <v>218</v>
      </c>
      <c r="E138" s="183">
        <v>236</v>
      </c>
    </row>
    <row r="139" spans="1:5" x14ac:dyDescent="0.35">
      <c r="A139" s="109" t="s">
        <v>202</v>
      </c>
      <c r="B139" s="108"/>
      <c r="C139" s="108" t="s">
        <v>203</v>
      </c>
      <c r="D139" s="108" t="s">
        <v>218</v>
      </c>
      <c r="E139" s="183">
        <v>237</v>
      </c>
    </row>
    <row r="140" spans="1:5" x14ac:dyDescent="0.35">
      <c r="A140" s="109" t="s">
        <v>202</v>
      </c>
      <c r="B140" s="108"/>
      <c r="C140" s="108" t="s">
        <v>204</v>
      </c>
      <c r="D140" s="108" t="s">
        <v>218</v>
      </c>
      <c r="E140" s="183">
        <v>238</v>
      </c>
    </row>
    <row r="141" spans="1:5" x14ac:dyDescent="0.35">
      <c r="A141" s="109" t="s">
        <v>202</v>
      </c>
      <c r="B141" s="108"/>
      <c r="C141" s="108" t="s">
        <v>202</v>
      </c>
      <c r="D141" s="108" t="s">
        <v>218</v>
      </c>
      <c r="E141" s="183">
        <v>239</v>
      </c>
    </row>
    <row r="142" spans="1:5" x14ac:dyDescent="0.35">
      <c r="A142" s="109" t="s">
        <v>202</v>
      </c>
      <c r="B142" s="108"/>
      <c r="C142" s="108" t="s">
        <v>49</v>
      </c>
      <c r="D142" s="108" t="s">
        <v>218</v>
      </c>
      <c r="E142" s="183">
        <v>240</v>
      </c>
    </row>
    <row r="143" spans="1:5" x14ac:dyDescent="0.35">
      <c r="A143" s="174" t="s">
        <v>49</v>
      </c>
      <c r="B143" s="13"/>
      <c r="C143" s="13" t="s">
        <v>4</v>
      </c>
      <c r="D143" s="13" t="s">
        <v>4</v>
      </c>
      <c r="E143" s="183">
        <v>241</v>
      </c>
    </row>
    <row r="144" spans="1:5" x14ac:dyDescent="0.35">
      <c r="A144" s="174" t="s">
        <v>49</v>
      </c>
      <c r="B144" s="13"/>
      <c r="C144" s="13" t="s">
        <v>5</v>
      </c>
      <c r="D144" s="13" t="s">
        <v>5</v>
      </c>
      <c r="E144" s="183">
        <v>242</v>
      </c>
    </row>
    <row r="145" spans="1:5" x14ac:dyDescent="0.35">
      <c r="A145" s="174" t="s">
        <v>49</v>
      </c>
      <c r="B145" s="13"/>
      <c r="C145" s="13" t="s">
        <v>44</v>
      </c>
      <c r="D145" s="182" t="s">
        <v>224</v>
      </c>
      <c r="E145" s="183">
        <v>243</v>
      </c>
    </row>
    <row r="146" spans="1:5" x14ac:dyDescent="0.35">
      <c r="A146" s="174" t="s">
        <v>49</v>
      </c>
      <c r="B146" s="13"/>
      <c r="C146" s="13" t="s">
        <v>203</v>
      </c>
      <c r="D146" s="13" t="s">
        <v>7</v>
      </c>
      <c r="E146" s="183">
        <v>244</v>
      </c>
    </row>
    <row r="147" spans="1:5" x14ac:dyDescent="0.35">
      <c r="A147" s="174" t="s">
        <v>49</v>
      </c>
      <c r="B147" s="13"/>
      <c r="C147" s="13" t="s">
        <v>204</v>
      </c>
      <c r="D147" s="13" t="s">
        <v>7</v>
      </c>
      <c r="E147" s="183">
        <v>245</v>
      </c>
    </row>
    <row r="148" spans="1:5" x14ac:dyDescent="0.35">
      <c r="A148" s="174" t="s">
        <v>49</v>
      </c>
      <c r="B148" s="13"/>
      <c r="C148" s="13" t="s">
        <v>202</v>
      </c>
      <c r="D148" s="13" t="s">
        <v>7</v>
      </c>
      <c r="E148" s="183">
        <v>246</v>
      </c>
    </row>
    <row r="149" spans="1:5" x14ac:dyDescent="0.35">
      <c r="A149" s="174" t="s">
        <v>49</v>
      </c>
      <c r="B149" s="13"/>
      <c r="C149" s="13" t="s">
        <v>49</v>
      </c>
      <c r="D149" s="13" t="s">
        <v>7</v>
      </c>
      <c r="E149" s="183">
        <v>247</v>
      </c>
    </row>
    <row r="150" spans="1:5" x14ac:dyDescent="0.35">
      <c r="A150" s="174" t="s">
        <v>49</v>
      </c>
      <c r="B150" s="13" t="s">
        <v>46</v>
      </c>
      <c r="C150" s="13" t="s">
        <v>4</v>
      </c>
      <c r="D150" s="13" t="s">
        <v>4</v>
      </c>
      <c r="E150" s="183">
        <v>248</v>
      </c>
    </row>
    <row r="151" spans="1:5" x14ac:dyDescent="0.35">
      <c r="A151" s="174" t="s">
        <v>49</v>
      </c>
      <c r="B151" s="13" t="s">
        <v>46</v>
      </c>
      <c r="C151" s="13" t="s">
        <v>5</v>
      </c>
      <c r="D151" s="13" t="s">
        <v>5</v>
      </c>
      <c r="E151" s="183">
        <v>249</v>
      </c>
    </row>
    <row r="152" spans="1:5" x14ac:dyDescent="0.35">
      <c r="A152" s="174" t="s">
        <v>49</v>
      </c>
      <c r="B152" s="13" t="s">
        <v>46</v>
      </c>
      <c r="C152" s="13" t="s">
        <v>44</v>
      </c>
      <c r="D152" s="182" t="s">
        <v>224</v>
      </c>
      <c r="E152" s="183">
        <v>250</v>
      </c>
    </row>
    <row r="153" spans="1:5" x14ac:dyDescent="0.35">
      <c r="A153" s="174" t="s">
        <v>49</v>
      </c>
      <c r="B153" s="13" t="s">
        <v>46</v>
      </c>
      <c r="C153" s="13" t="s">
        <v>203</v>
      </c>
      <c r="D153" s="13" t="s">
        <v>7</v>
      </c>
      <c r="E153" s="183">
        <v>251</v>
      </c>
    </row>
    <row r="154" spans="1:5" x14ac:dyDescent="0.35">
      <c r="A154" s="174" t="s">
        <v>49</v>
      </c>
      <c r="B154" s="13" t="s">
        <v>46</v>
      </c>
      <c r="C154" s="13" t="s">
        <v>204</v>
      </c>
      <c r="D154" s="13" t="s">
        <v>7</v>
      </c>
      <c r="E154" s="183">
        <v>252</v>
      </c>
    </row>
    <row r="155" spans="1:5" x14ac:dyDescent="0.35">
      <c r="A155" s="174" t="s">
        <v>49</v>
      </c>
      <c r="B155" s="13" t="s">
        <v>46</v>
      </c>
      <c r="C155" s="13" t="s">
        <v>202</v>
      </c>
      <c r="D155" s="13" t="s">
        <v>7</v>
      </c>
      <c r="E155" s="183">
        <v>253</v>
      </c>
    </row>
    <row r="156" spans="1:5" x14ac:dyDescent="0.35">
      <c r="A156" s="174" t="s">
        <v>49</v>
      </c>
      <c r="B156" s="13" t="s">
        <v>46</v>
      </c>
      <c r="C156" s="13" t="s">
        <v>49</v>
      </c>
      <c r="D156" s="13" t="s">
        <v>7</v>
      </c>
      <c r="E156" s="183">
        <v>254</v>
      </c>
    </row>
    <row r="157" spans="1:5" x14ac:dyDescent="0.35">
      <c r="A157" s="174" t="s">
        <v>49</v>
      </c>
      <c r="B157" s="13" t="s">
        <v>38</v>
      </c>
      <c r="C157" s="13" t="s">
        <v>4</v>
      </c>
      <c r="D157" s="13" t="s">
        <v>4</v>
      </c>
      <c r="E157" s="183">
        <v>255</v>
      </c>
    </row>
    <row r="158" spans="1:5" x14ac:dyDescent="0.35">
      <c r="A158" s="174" t="s">
        <v>49</v>
      </c>
      <c r="B158" s="13" t="s">
        <v>38</v>
      </c>
      <c r="C158" s="13" t="s">
        <v>5</v>
      </c>
      <c r="D158" s="13" t="s">
        <v>5</v>
      </c>
      <c r="E158" s="183">
        <v>256</v>
      </c>
    </row>
    <row r="159" spans="1:5" x14ac:dyDescent="0.35">
      <c r="A159" s="174" t="s">
        <v>49</v>
      </c>
      <c r="B159" s="13" t="s">
        <v>38</v>
      </c>
      <c r="C159" s="13" t="s">
        <v>44</v>
      </c>
      <c r="D159" s="182" t="s">
        <v>224</v>
      </c>
      <c r="E159" s="183">
        <v>257</v>
      </c>
    </row>
    <row r="160" spans="1:5" x14ac:dyDescent="0.35">
      <c r="A160" s="174" t="s">
        <v>49</v>
      </c>
      <c r="B160" s="13" t="s">
        <v>38</v>
      </c>
      <c r="C160" s="13" t="s">
        <v>203</v>
      </c>
      <c r="D160" s="13" t="s">
        <v>7</v>
      </c>
      <c r="E160" s="183">
        <v>258</v>
      </c>
    </row>
    <row r="161" spans="1:5" x14ac:dyDescent="0.35">
      <c r="A161" s="174" t="s">
        <v>49</v>
      </c>
      <c r="B161" s="13" t="s">
        <v>38</v>
      </c>
      <c r="C161" s="13" t="s">
        <v>204</v>
      </c>
      <c r="D161" s="13" t="s">
        <v>7</v>
      </c>
      <c r="E161" s="183">
        <v>259</v>
      </c>
    </row>
    <row r="162" spans="1:5" x14ac:dyDescent="0.35">
      <c r="A162" s="174" t="s">
        <v>49</v>
      </c>
      <c r="B162" s="13" t="s">
        <v>38</v>
      </c>
      <c r="C162" s="13" t="s">
        <v>202</v>
      </c>
      <c r="D162" s="13" t="s">
        <v>7</v>
      </c>
      <c r="E162" s="183">
        <v>260</v>
      </c>
    </row>
    <row r="163" spans="1:5" x14ac:dyDescent="0.35">
      <c r="A163" s="174" t="s">
        <v>49</v>
      </c>
      <c r="B163" s="13" t="s">
        <v>38</v>
      </c>
      <c r="C163" s="13" t="s">
        <v>49</v>
      </c>
      <c r="D163" s="13" t="s">
        <v>7</v>
      </c>
      <c r="E163" s="183">
        <v>261</v>
      </c>
    </row>
    <row r="164" spans="1:5" x14ac:dyDescent="0.35">
      <c r="A164" s="174" t="s">
        <v>49</v>
      </c>
      <c r="B164" s="13" t="s">
        <v>36</v>
      </c>
      <c r="C164" s="13" t="s">
        <v>4</v>
      </c>
      <c r="D164" s="13" t="s">
        <v>4</v>
      </c>
      <c r="E164" s="183">
        <v>262</v>
      </c>
    </row>
    <row r="165" spans="1:5" x14ac:dyDescent="0.35">
      <c r="A165" s="174" t="s">
        <v>49</v>
      </c>
      <c r="B165" s="13" t="s">
        <v>36</v>
      </c>
      <c r="C165" s="13" t="s">
        <v>5</v>
      </c>
      <c r="D165" s="13" t="s">
        <v>5</v>
      </c>
      <c r="E165" s="183">
        <v>263</v>
      </c>
    </row>
    <row r="166" spans="1:5" x14ac:dyDescent="0.35">
      <c r="A166" s="174" t="s">
        <v>49</v>
      </c>
      <c r="B166" s="13" t="s">
        <v>36</v>
      </c>
      <c r="C166" s="13" t="s">
        <v>44</v>
      </c>
      <c r="D166" s="182" t="s">
        <v>224</v>
      </c>
      <c r="E166" s="183">
        <v>264</v>
      </c>
    </row>
    <row r="167" spans="1:5" x14ac:dyDescent="0.35">
      <c r="A167" s="174" t="s">
        <v>49</v>
      </c>
      <c r="B167" s="13" t="s">
        <v>36</v>
      </c>
      <c r="C167" s="13" t="s">
        <v>203</v>
      </c>
      <c r="D167" s="13" t="s">
        <v>7</v>
      </c>
      <c r="E167" s="183">
        <v>265</v>
      </c>
    </row>
    <row r="168" spans="1:5" x14ac:dyDescent="0.35">
      <c r="A168" s="174" t="s">
        <v>49</v>
      </c>
      <c r="B168" s="13" t="s">
        <v>36</v>
      </c>
      <c r="C168" s="13" t="s">
        <v>204</v>
      </c>
      <c r="D168" s="13" t="s">
        <v>7</v>
      </c>
      <c r="E168" s="183">
        <v>266</v>
      </c>
    </row>
    <row r="169" spans="1:5" x14ac:dyDescent="0.35">
      <c r="A169" s="174" t="s">
        <v>49</v>
      </c>
      <c r="B169" s="13" t="s">
        <v>36</v>
      </c>
      <c r="C169" s="13" t="s">
        <v>202</v>
      </c>
      <c r="D169" s="13" t="s">
        <v>7</v>
      </c>
      <c r="E169" s="183">
        <v>267</v>
      </c>
    </row>
    <row r="170" spans="1:5" ht="15" thickBot="1" x14ac:dyDescent="0.4">
      <c r="A170" s="175" t="s">
        <v>49</v>
      </c>
      <c r="B170" s="176" t="s">
        <v>36</v>
      </c>
      <c r="C170" s="176" t="s">
        <v>49</v>
      </c>
      <c r="D170" s="176" t="s">
        <v>7</v>
      </c>
      <c r="E170" s="183">
        <v>268</v>
      </c>
    </row>
  </sheetData>
  <sheetProtection algorithmName="SHA-512" hashValue="bmVSw3GoM9WXSUZuN1g5r+M+vwwZcx7ES9T0sLNT2b13N+VhXeuc5P3w03kppRO3wbEMHCwj9ARnsLIsym7s7A==" saltValue="w6wGj5tkmGb4z83+CmGR/Q==" spinCount="100000" sheet="1" objects="1" scenarios="1"/>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G3</xm:sqref>
        </x14:dataValidation>
        <x14:dataValidation type="list" allowBlank="1" showInputMessage="1" showErrorMessage="1" xr:uid="{A95899F8-DA4B-460B-875B-6916DAC37C95}">
          <x14:formula1>
            <xm:f>'Form Lists'!$D$3:$D$5</xm:f>
          </x14:formula1>
          <xm:sqref>H3</xm:sqref>
        </x14:dataValidation>
        <x14:dataValidation type="list" allowBlank="1" showInputMessage="1" showErrorMessage="1" xr:uid="{5E7B86EE-09A8-4717-ABFA-FE939AF2D110}">
          <x14:formula1>
            <xm:f>'Form Lists'!$C$3:$C$9</xm:f>
          </x14:formula1>
          <xm:sqref>I3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RowHeight="14.5" x14ac:dyDescent="0.35"/>
  <cols>
    <col min="1" max="1" width="17.81640625" style="23" bestFit="1" customWidth="1"/>
    <col min="2" max="2" width="41.54296875" bestFit="1" customWidth="1"/>
    <col min="3" max="4" width="41.54296875" customWidth="1"/>
    <col min="5" max="5" width="41.81640625" bestFit="1" customWidth="1"/>
    <col min="6" max="6" width="40.453125" bestFit="1" customWidth="1"/>
    <col min="7" max="7" width="37.1796875" bestFit="1" customWidth="1"/>
    <col min="8" max="8" width="42.453125" bestFit="1" customWidth="1"/>
    <col min="9" max="9" width="47" customWidth="1"/>
    <col min="10" max="10" width="40.453125" bestFit="1" customWidth="1"/>
    <col min="11" max="11" width="34.1796875" bestFit="1" customWidth="1"/>
    <col min="12" max="12" width="39" bestFit="1" customWidth="1"/>
    <col min="13" max="13" width="30.453125" bestFit="1" customWidth="1"/>
    <col min="14" max="14" width="40.453125" bestFit="1" customWidth="1"/>
    <col min="15" max="15" width="23.81640625" bestFit="1" customWidth="1"/>
  </cols>
  <sheetData>
    <row r="1" spans="1:17" x14ac:dyDescent="0.35">
      <c r="A1" s="22" t="s">
        <v>55</v>
      </c>
      <c r="B1" s="20" t="s">
        <v>56</v>
      </c>
      <c r="C1" s="20"/>
      <c r="D1" s="21"/>
      <c r="E1" s="21"/>
      <c r="F1" s="21"/>
      <c r="G1" s="21"/>
      <c r="H1" s="21"/>
      <c r="I1" s="21"/>
      <c r="J1" s="21"/>
      <c r="K1" s="21"/>
      <c r="L1" s="21"/>
      <c r="M1" s="21"/>
      <c r="N1" s="21"/>
      <c r="O1" s="21"/>
      <c r="P1" s="21"/>
      <c r="Q1" s="21"/>
    </row>
    <row r="2" spans="1:17" ht="58" x14ac:dyDescent="0.35">
      <c r="A2" s="24" t="s">
        <v>1</v>
      </c>
      <c r="B2" s="25" t="s">
        <v>57</v>
      </c>
      <c r="C2" s="25" t="s">
        <v>210</v>
      </c>
      <c r="D2" s="25" t="s">
        <v>27</v>
      </c>
      <c r="E2" s="25" t="s">
        <v>155</v>
      </c>
      <c r="F2" s="25" t="s">
        <v>30</v>
      </c>
      <c r="G2" s="25" t="s">
        <v>58</v>
      </c>
      <c r="H2" s="25" t="s">
        <v>31</v>
      </c>
      <c r="I2" s="25" t="s">
        <v>60</v>
      </c>
      <c r="J2" s="25" t="s">
        <v>61</v>
      </c>
      <c r="K2" s="25" t="s">
        <v>31</v>
      </c>
      <c r="L2" s="25" t="s">
        <v>59</v>
      </c>
      <c r="M2" s="25" t="s">
        <v>60</v>
      </c>
      <c r="N2" s="25" t="s">
        <v>61</v>
      </c>
      <c r="O2" s="25" t="s">
        <v>32</v>
      </c>
    </row>
    <row r="3" spans="1:17" x14ac:dyDescent="0.35">
      <c r="B3" t="s">
        <v>4</v>
      </c>
      <c r="C3" t="s">
        <v>4</v>
      </c>
      <c r="D3" t="s">
        <v>38</v>
      </c>
      <c r="E3" t="s">
        <v>193</v>
      </c>
      <c r="F3" t="s">
        <v>38</v>
      </c>
      <c r="G3" t="s">
        <v>39</v>
      </c>
      <c r="H3" t="s">
        <v>40</v>
      </c>
      <c r="I3" t="s">
        <v>38</v>
      </c>
      <c r="J3" t="s">
        <v>38</v>
      </c>
      <c r="K3" t="s">
        <v>40</v>
      </c>
      <c r="L3" t="s">
        <v>38</v>
      </c>
      <c r="M3" t="s">
        <v>38</v>
      </c>
      <c r="N3" t="s">
        <v>38</v>
      </c>
      <c r="O3" t="s">
        <v>38</v>
      </c>
    </row>
    <row r="4" spans="1:17" x14ac:dyDescent="0.35">
      <c r="B4" t="s">
        <v>44</v>
      </c>
      <c r="C4" t="s">
        <v>44</v>
      </c>
      <c r="D4" t="s">
        <v>36</v>
      </c>
      <c r="E4" t="s">
        <v>191</v>
      </c>
      <c r="F4" t="s">
        <v>36</v>
      </c>
      <c r="G4" t="s">
        <v>53</v>
      </c>
      <c r="H4" t="s">
        <v>63</v>
      </c>
      <c r="I4" t="s">
        <v>36</v>
      </c>
      <c r="J4" t="s">
        <v>41</v>
      </c>
      <c r="K4" t="s">
        <v>63</v>
      </c>
      <c r="L4" t="s">
        <v>41</v>
      </c>
      <c r="M4" t="s">
        <v>64</v>
      </c>
      <c r="N4" t="s">
        <v>41</v>
      </c>
      <c r="O4" t="s">
        <v>36</v>
      </c>
    </row>
    <row r="5" spans="1:17" x14ac:dyDescent="0.35">
      <c r="B5" t="s">
        <v>45</v>
      </c>
      <c r="C5" t="s">
        <v>5</v>
      </c>
      <c r="D5" t="s">
        <v>46</v>
      </c>
      <c r="E5" t="s">
        <v>220</v>
      </c>
      <c r="G5" t="s">
        <v>65</v>
      </c>
      <c r="H5" t="s">
        <v>66</v>
      </c>
      <c r="I5" t="s">
        <v>213</v>
      </c>
      <c r="J5" t="s">
        <v>49</v>
      </c>
      <c r="K5" t="s">
        <v>66</v>
      </c>
      <c r="L5" t="s">
        <v>8</v>
      </c>
      <c r="M5" t="s">
        <v>49</v>
      </c>
      <c r="N5" t="s">
        <v>49</v>
      </c>
    </row>
    <row r="6" spans="1:17" x14ac:dyDescent="0.35">
      <c r="B6" t="s">
        <v>37</v>
      </c>
      <c r="C6" t="s">
        <v>45</v>
      </c>
      <c r="E6" t="s">
        <v>47</v>
      </c>
      <c r="G6" t="s">
        <v>68</v>
      </c>
      <c r="H6" t="s">
        <v>48</v>
      </c>
      <c r="I6" t="s">
        <v>214</v>
      </c>
      <c r="K6" t="s">
        <v>48</v>
      </c>
    </row>
    <row r="7" spans="1:17" x14ac:dyDescent="0.35">
      <c r="B7" t="s">
        <v>54</v>
      </c>
      <c r="C7" t="s">
        <v>37</v>
      </c>
      <c r="E7" t="s">
        <v>107</v>
      </c>
      <c r="G7" t="s">
        <v>43</v>
      </c>
    </row>
    <row r="8" spans="1:17" x14ac:dyDescent="0.35">
      <c r="B8" t="s">
        <v>49</v>
      </c>
      <c r="C8" t="s">
        <v>54</v>
      </c>
      <c r="E8" t="s">
        <v>217</v>
      </c>
      <c r="G8" t="s">
        <v>69</v>
      </c>
    </row>
    <row r="9" spans="1:17" x14ac:dyDescent="0.35">
      <c r="C9" t="s">
        <v>49</v>
      </c>
      <c r="E9" t="s">
        <v>108</v>
      </c>
      <c r="G9" t="s">
        <v>52</v>
      </c>
    </row>
    <row r="10" spans="1:17" x14ac:dyDescent="0.35">
      <c r="E10" t="s">
        <v>109</v>
      </c>
      <c r="G10" t="s">
        <v>71</v>
      </c>
    </row>
    <row r="11" spans="1:17" x14ac:dyDescent="0.35">
      <c r="E11" t="s">
        <v>221</v>
      </c>
      <c r="G11" t="s">
        <v>72</v>
      </c>
    </row>
    <row r="12" spans="1:17" x14ac:dyDescent="0.35">
      <c r="G12" t="s">
        <v>73</v>
      </c>
    </row>
    <row r="13" spans="1:17" x14ac:dyDescent="0.35">
      <c r="B13" t="s">
        <v>74</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796875" defaultRowHeight="14.5" x14ac:dyDescent="0.35"/>
  <cols>
    <col min="1" max="1" width="9.1796875" style="35"/>
    <col min="2" max="4" width="29.81640625" style="35" customWidth="1"/>
    <col min="5" max="16384" width="9.1796875" style="35"/>
  </cols>
  <sheetData>
    <row r="2" spans="2:4" x14ac:dyDescent="0.35">
      <c r="B2" s="36" t="s">
        <v>85</v>
      </c>
      <c r="C2" s="36"/>
      <c r="D2" s="37"/>
    </row>
    <row r="3" spans="2:4" x14ac:dyDescent="0.35">
      <c r="B3" s="36"/>
      <c r="C3" s="36"/>
      <c r="D3" s="36"/>
    </row>
    <row r="4" spans="2:4" x14ac:dyDescent="0.35">
      <c r="B4" s="38" t="s">
        <v>79</v>
      </c>
      <c r="C4" s="38" t="s">
        <v>78</v>
      </c>
      <c r="D4" s="38" t="s">
        <v>81</v>
      </c>
    </row>
    <row r="5" spans="2:4" x14ac:dyDescent="0.35">
      <c r="B5" s="39" t="s">
        <v>77</v>
      </c>
      <c r="C5" s="39" t="s">
        <v>80</v>
      </c>
      <c r="D5" s="39" t="s">
        <v>53</v>
      </c>
    </row>
    <row r="6" spans="2:4" ht="26.5" x14ac:dyDescent="0.35">
      <c r="B6" s="39" t="s">
        <v>82</v>
      </c>
      <c r="C6" s="39" t="s">
        <v>42</v>
      </c>
      <c r="D6" s="39" t="s">
        <v>92</v>
      </c>
    </row>
    <row r="7" spans="2:4" ht="26.5" x14ac:dyDescent="0.35">
      <c r="B7" s="39" t="s">
        <v>83</v>
      </c>
      <c r="C7" s="39" t="s">
        <v>86</v>
      </c>
      <c r="D7" s="39" t="s">
        <v>93</v>
      </c>
    </row>
    <row r="8" spans="2:4" ht="39.5" x14ac:dyDescent="0.35">
      <c r="B8" s="39" t="s">
        <v>84</v>
      </c>
      <c r="C8" s="39" t="s">
        <v>87</v>
      </c>
      <c r="D8" s="39" t="s">
        <v>94</v>
      </c>
    </row>
    <row r="9" spans="2:4" ht="26.5" x14ac:dyDescent="0.35">
      <c r="B9" s="39" t="s">
        <v>48</v>
      </c>
      <c r="C9" s="39" t="s">
        <v>47</v>
      </c>
      <c r="D9" s="39" t="s">
        <v>95</v>
      </c>
    </row>
    <row r="10" spans="2:4" ht="29" x14ac:dyDescent="0.35">
      <c r="B10" s="40"/>
      <c r="C10" s="40" t="s">
        <v>88</v>
      </c>
      <c r="D10" s="40" t="s">
        <v>96</v>
      </c>
    </row>
    <row r="11" spans="2:4" ht="29" x14ac:dyDescent="0.35">
      <c r="B11" s="40"/>
      <c r="C11" s="40" t="s">
        <v>70</v>
      </c>
      <c r="D11" s="40" t="s">
        <v>97</v>
      </c>
    </row>
    <row r="12" spans="2:4" x14ac:dyDescent="0.35">
      <c r="B12"/>
      <c r="C12" s="39" t="s">
        <v>50</v>
      </c>
      <c r="D12" s="39" t="s">
        <v>48</v>
      </c>
    </row>
    <row r="13" spans="2:4" x14ac:dyDescent="0.35">
      <c r="B13"/>
      <c r="C13" s="39" t="s">
        <v>48</v>
      </c>
      <c r="D13"/>
    </row>
    <row r="14" spans="2:4" x14ac:dyDescent="0.35">
      <c r="B14"/>
      <c r="C14"/>
      <c r="D14"/>
    </row>
    <row r="15" spans="2:4" x14ac:dyDescent="0.35">
      <c r="B15" t="s">
        <v>98</v>
      </c>
      <c r="C15"/>
      <c r="D15"/>
    </row>
    <row r="16" spans="2:4" x14ac:dyDescent="0.35">
      <c r="B16" t="s">
        <v>99</v>
      </c>
      <c r="C16"/>
      <c r="D16"/>
    </row>
    <row r="17" spans="2:4" x14ac:dyDescent="0.35">
      <c r="B17" t="s">
        <v>38</v>
      </c>
      <c r="C17"/>
      <c r="D17"/>
    </row>
    <row r="18" spans="2:4" x14ac:dyDescent="0.35">
      <c r="B18" t="s">
        <v>36</v>
      </c>
      <c r="C18"/>
      <c r="D18"/>
    </row>
    <row r="19" spans="2:4" x14ac:dyDescent="0.35">
      <c r="B19" t="s">
        <v>8</v>
      </c>
      <c r="C19"/>
      <c r="D19"/>
    </row>
    <row r="20" spans="2:4" x14ac:dyDescent="0.35">
      <c r="B20"/>
      <c r="C20"/>
      <c r="D20"/>
    </row>
    <row r="21" spans="2:4" x14ac:dyDescent="0.35">
      <c r="B21" s="41" t="s">
        <v>100</v>
      </c>
      <c r="C21"/>
      <c r="D21"/>
    </row>
    <row r="22" spans="2:4" x14ac:dyDescent="0.35">
      <c r="B22" t="s">
        <v>36</v>
      </c>
      <c r="C22"/>
      <c r="D22"/>
    </row>
    <row r="23" spans="2:4" x14ac:dyDescent="0.35">
      <c r="B23" t="s">
        <v>62</v>
      </c>
      <c r="C23"/>
      <c r="D23"/>
    </row>
    <row r="24" spans="2:4" x14ac:dyDescent="0.35">
      <c r="B24" t="s">
        <v>51</v>
      </c>
      <c r="C24"/>
      <c r="D24"/>
    </row>
    <row r="25" spans="2:4" x14ac:dyDescent="0.35">
      <c r="B25" t="s">
        <v>101</v>
      </c>
      <c r="C25"/>
      <c r="D25"/>
    </row>
    <row r="26" spans="2:4" x14ac:dyDescent="0.35">
      <c r="B26" t="s">
        <v>67</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9f62856-1543-49d4-a736-4569d363f533"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 PWS Information</vt:lpstr>
      <vt:lpstr>2. Inventory Methods</vt:lpstr>
      <vt:lpstr>3. Detailed Inventory </vt:lpstr>
      <vt:lpstr>4. Inventory Summary</vt:lpstr>
      <vt:lpstr>5. Public Accessibility Doc.</vt:lpstr>
      <vt:lpstr>Summary</vt:lpstr>
      <vt:lpstr>Classification Table</vt:lpstr>
      <vt:lpstr>Form Lists</vt:lpstr>
      <vt:lpstr>Dropdowns</vt:lpstr>
      <vt:lpstr>'1. PWS Information'!Print_Area</vt:lpstr>
      <vt:lpstr>'3. Detailed Inventory '!Print_Area</vt:lpstr>
      <vt:lpstr>'5. 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Sim, Alison@Waterboards</cp:lastModifiedBy>
  <cp:revision/>
  <cp:lastPrinted>2022-07-26T15:58:03Z</cp:lastPrinted>
  <dcterms:created xsi:type="dcterms:W3CDTF">2021-12-27T16:39:59Z</dcterms:created>
  <dcterms:modified xsi:type="dcterms:W3CDTF">2024-04-24T19:03:25Z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